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Cover" sheetId="1" r:id="rId4"/>
    <sheet state="hidden" name="Test Plan" sheetId="2" r:id="rId5"/>
    <sheet state="hidden" name="EST" sheetId="3" r:id="rId6"/>
    <sheet state="hidden" name="ER" sheetId="4" r:id="rId7"/>
    <sheet state="hidden" name="My Page Requiment" sheetId="5" r:id="rId8"/>
    <sheet state="visible" name="Checklist Create Post" sheetId="6" r:id="rId9"/>
    <sheet state="visible" name=" Checklist Others page" sheetId="7" r:id="rId10"/>
    <sheet state="hidden" name="Test case List" sheetId="8" r:id="rId11"/>
    <sheet state="hidden" name="Template" sheetId="9" r:id="rId12"/>
    <sheet state="hidden" name="Template Intergration test" sheetId="10" r:id="rId13"/>
    <sheet state="hidden" name="Add DM" sheetId="11" r:id="rId14"/>
    <sheet state="hidden" name="Login" sheetId="12" r:id="rId15"/>
    <sheet state="hidden" name="Test Report 1" sheetId="13" r:id="rId16"/>
    <sheet state="hidden" name="Test report" sheetId="14" r:id="rId17"/>
  </sheets>
  <definedNames/>
  <calcPr/>
  <extLst>
    <ext uri="GoogleSheetsCustomDataVersion2">
      <go:sheetsCustomData xmlns:go="http://customooxmlschemas.google.com/" r:id="rId18" roundtripDataChecksum="8h6SCgrte5zU/o0EFkQDCIq8QOExgXI5C2oXfFgTLCo="/>
    </ext>
  </extLst>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ID#AAAAbCpx7WA
    (2022-06-09 09:35:39)
*A: Add
  M: Modify
  D: Delete</t>
      </text>
    </comment>
  </commentList>
  <extLst>
    <ext uri="GoogleSheetsCustomDataVersion2">
      <go:sheetsCustomData xmlns:go="http://customooxmlschemas.google.com/" r:id="rId1" roundtripDataSignature="AMtx7mjzU55AhUlAXb71+NWb3mzVm1twoA=="/>
    </ext>
  </extLst>
</comments>
</file>

<file path=xl/sharedStrings.xml><?xml version="1.0" encoding="utf-8"?>
<sst xmlns="http://schemas.openxmlformats.org/spreadsheetml/2006/main" count="876" uniqueCount="459">
  <si>
    <t>Logo</t>
  </si>
  <si>
    <t>TEST CASE</t>
  </si>
  <si>
    <t>Project Name</t>
  </si>
  <si>
    <t xml:space="preserve">Codegym_Tester_Shopping online </t>
  </si>
  <si>
    <t>Creator</t>
  </si>
  <si>
    <t>Project Code</t>
  </si>
  <si>
    <t>CG_SO</t>
  </si>
  <si>
    <t>Reviewer/Approver</t>
  </si>
  <si>
    <t>Document Code</t>
  </si>
  <si>
    <t>Issue Date</t>
  </si>
  <si>
    <t>Version</t>
  </si>
  <si>
    <t>1.1</t>
  </si>
  <si>
    <t>Record of change</t>
  </si>
  <si>
    <t>Effective Date</t>
  </si>
  <si>
    <t>Change Item</t>
  </si>
  <si>
    <t>*A,D,M</t>
  </si>
  <si>
    <t>Change description</t>
  </si>
  <si>
    <t>Reference</t>
  </si>
  <si>
    <t>1.0</t>
  </si>
  <si>
    <t>A</t>
  </si>
  <si>
    <t>Tạo mới file</t>
  </si>
  <si>
    <t>&lt;List of documents which are referred in this version.&gt;</t>
  </si>
  <si>
    <t>30/7/2021</t>
  </si>
  <si>
    <t>M</t>
  </si>
  <si>
    <t>Update ...</t>
  </si>
  <si>
    <t>Scope of testing</t>
  </si>
  <si>
    <r>
      <rPr>
        <rFont val="Times New Roman"/>
        <color rgb="FF000000"/>
        <sz val="12.0"/>
      </rPr>
      <t xml:space="preserve">"1. </t>
    </r>
    <r>
      <rPr>
        <rFont val="&quot;Times New Roman&quot;"/>
        <b/>
        <color rgb="FF000000"/>
        <sz val="12.0"/>
      </rPr>
      <t>Yêu cầu chức năng thực hiện kiểm tra:</t>
    </r>
    <r>
      <rPr>
        <rFont val="&quot;Times New Roman&quot;"/>
        <color rgb="FF000000"/>
        <sz val="12.0"/>
      </rPr>
      <t xml:space="preserve">
     - Đăng nhập, đăng ký
      -Forgotpass
     -Tìm kiếm
      -Newfeed
     -Trang của tôi
     -Trang của người khác
     -Friend trang
     Hồ sơ cá nhân:
            + Chỉnh sửa hồ sơ
            + Thay đổi Avatar
            + Thay đổi mật khẩu
            + Thay đổi trạng thái
  -Comon:
            + Tiêu đề
            + Bạn bè đề xuất, quảng cáo
            + Trò chuyện
            + Tạo bài viiết
           + Bình luận + trả lời +danh sách bài viết
            + Thông báo lỗi
</t>
    </r>
    <r>
      <rPr>
        <rFont val="&quot;Times New Roman&quot;"/>
        <b/>
        <color rgb="FF000000"/>
        <sz val="12.0"/>
      </rPr>
      <t>2. Kiểm tra phi chức năng:</t>
    </r>
    <r>
      <rPr>
        <rFont val="&quot;Times New Roman&quot;"/>
        <color rgb="FF000000"/>
        <sz val="12.0"/>
      </rPr>
      <t xml:space="preserve">
    - Các chức năng dễ hiểu, thân thiện với người, Thông Báo Chỉ dẫn ngắn Gọn, dễ hiểu.
    - ứng dụng ổn Định với 1 Khối lượng Công việc nhất định
    - Thử nghiệm đơn vị (Kiểm thử từng chức năng của sản phẩm)
</t>
    </r>
    <r>
      <rPr>
        <rFont val="&quot;Times New Roman&quot;"/>
        <b/>
        <color rgb="FF000000"/>
        <sz val="12.0"/>
      </rPr>
      <t>3. Thử nghiệm Eviroment:</t>
    </r>
    <r>
      <rPr>
        <rFont val="&quot;Times New Roman&quot;"/>
        <color rgb="FF000000"/>
        <sz val="12.0"/>
      </rPr>
      <t xml:space="preserve">
- Kiểm tra máy chủ: https://social-network.warface.codegym.vn/login
- Thiết bị: Máy tính xách tay
- Trình duyệt: Chorme, Microsoft Edge,Firefox </t>
    </r>
  </si>
  <si>
    <t>Tools Test</t>
  </si>
  <si>
    <t xml:space="preserve">Test Plan : Google sheet
Test Case: Google sheet
Tool to capture error images: Snapgit, Lightshot,..
Tool to track bugs: Redmine
Test report: Google sheet
</t>
  </si>
  <si>
    <t>Test approach</t>
  </si>
  <si>
    <t xml:space="preserve">1. Method of building test case:
- Bộ test case được xây dựng dụa theo design và phải bao phủ được requiment, đáp ứng dược yêu cầu nghiệp vụ của khách hàng
2. Test Browser and the devices are classified according to the following stages:
- FUT: 
- Itegration test: 
- System test: 
3. Method of using resources:
- BA, review TC: Các thành viên trong nhóm sẽ review chéo cho nhau 
- Test API, Test Functions, Test UI, Test Performance, Test Security: Các thành viên trong team chia nhỏ các chức năng phân cho mỗi thành viên 
4.  Priority order to test:
-Ưu  tiên các chức năng nghiệp vụ quan trọng trước 
-Ưu tiên kiểm tra các màn hình có đầy đủ thông số kỹ thuật và tài liệu yêu cầu rõ ràng 
-Ưu tiên kiểm tra các chức năng theo các mốc cần bàn giao cho khách hàng
</t>
  </si>
  <si>
    <t>Resources</t>
  </si>
  <si>
    <t>No.</t>
  </si>
  <si>
    <t>Name</t>
  </si>
  <si>
    <t>Role</t>
  </si>
  <si>
    <t>Task</t>
  </si>
  <si>
    <t>BA/Qc lead</t>
  </si>
  <si>
    <t xml:space="preserve">Phân tích các yêu cầu của dự án, tổng hợp các tài liệu liên quan
Tạo báo cáo kiểm tra
Tạo kế hoạch kiểm tra
Xem xét trường hợp kiểm tra
Chịu trách nhiệm cho doanh nghiệp </t>
  </si>
  <si>
    <t>Tester</t>
  </si>
  <si>
    <t>Viết test case
Viết trường hợp kiểm tra để kiểm tra tích hợp
Kiểm tra UI
Kiểm tra các chức năng
Test Performance</t>
  </si>
  <si>
    <t>Deliverables and Milestons</t>
  </si>
  <si>
    <t>Milestone Task</t>
  </si>
  <si>
    <t>Effort (Hour)</t>
  </si>
  <si>
    <t>Assign to</t>
  </si>
  <si>
    <t>Deliverables</t>
  </si>
  <si>
    <t>Delivery date</t>
  </si>
  <si>
    <t>Note</t>
  </si>
  <si>
    <t>Test plan</t>
  </si>
  <si>
    <t>Requirements</t>
  </si>
  <si>
    <t>B</t>
  </si>
  <si>
    <t>Please refer sheet "Estimation" for the detail info</t>
  </si>
  <si>
    <t>Test case</t>
  </si>
  <si>
    <t>C</t>
  </si>
  <si>
    <t>20;/9/2023</t>
  </si>
  <si>
    <t>Test execution</t>
  </si>
  <si>
    <t>D</t>
  </si>
  <si>
    <t>Stage of Test</t>
  </si>
  <si>
    <t>Test Types</t>
  </si>
  <si>
    <t>Testing Levels</t>
  </si>
  <si>
    <t>Unit test</t>
  </si>
  <si>
    <t>Integration</t>
  </si>
  <si>
    <t>System</t>
  </si>
  <si>
    <t>Acceptance</t>
  </si>
  <si>
    <t>Interface Test</t>
  </si>
  <si>
    <t>x</t>
  </si>
  <si>
    <t>N/A (UK team)</t>
  </si>
  <si>
    <t>N/A (Scope of US team)</t>
  </si>
  <si>
    <t>Functional Test</t>
  </si>
  <si>
    <t>Performance Test</t>
  </si>
  <si>
    <t>N/A</t>
  </si>
  <si>
    <t>Usability test</t>
  </si>
  <si>
    <t>Testing standard</t>
  </si>
  <si>
    <t xml:space="preserve">Điều kiện đầu vào   </t>
  </si>
  <si>
    <t xml:space="preserve"> Mã được xem xét và thực hiện kiểm tra đơn vị   </t>
  </si>
  <si>
    <t xml:space="preserve">Điều kiện đầu ra  </t>
  </si>
  <si>
    <t xml:space="preserve">Hoàn thành phạm vi thử nghiệm
Tất cả các lỗi được xác định nên được đăng nhập vào một giải pháp đã thống nhất. Không còn lỗi với cấp độ Nomal trở lên."   </t>
  </si>
  <si>
    <t>Kiểm tra tiêu chuẩn thành công</t>
  </si>
  <si>
    <t>Đảm bảo chức năng của phần mềm là chính xác
Đảm bảo về các phẩm chất phi chức năng: độ tin cậy, tính hữu dụng, hiệu suất, tính bảo mật.
Đảm bảo rằng phần mềm phù hợp với yêu cầu của người sử dụng B32+B</t>
  </si>
  <si>
    <t>Khi nào tái kiểm thử</t>
  </si>
  <si>
    <t xml:space="preserve">Tái kiểm thử khi:
 -Sản phẩm vừa được fix lỗi
 -Trước khi đưa ra thị trường 
 -Khi có sự hiện diện của lỗi </t>
  </si>
  <si>
    <t xml:space="preserve">    </t>
  </si>
  <si>
    <t>[Bài tập] Estimate cho dự án Tinder</t>
  </si>
  <si>
    <t>Pages</t>
  </si>
  <si>
    <t>Feature</t>
  </si>
  <si>
    <t>Estimate TC</t>
  </si>
  <si>
    <t>Due date: 09/08</t>
  </si>
  <si>
    <t>Due date: 16/07</t>
  </si>
  <si>
    <t>Due date: 23/07</t>
  </si>
  <si>
    <t>Tổng (h)</t>
  </si>
  <si>
    <t>Total (md)</t>
  </si>
  <si>
    <t>Test Cases</t>
  </si>
  <si>
    <t>Execution (+Bugs)</t>
  </si>
  <si>
    <t>Create Req</t>
  </si>
  <si>
    <t>Review Req</t>
  </si>
  <si>
    <t>Update Req</t>
  </si>
  <si>
    <t>Detail TCs</t>
  </si>
  <si>
    <t>Review TCs</t>
  </si>
  <si>
    <t>Update TCs</t>
  </si>
  <si>
    <t>Chrome</t>
  </si>
  <si>
    <t>Firefox
 (Main flow, UI)</t>
  </si>
  <si>
    <t>iPhone
 (Main flow)</t>
  </si>
  <si>
    <t>Samsung
 (Main flow)</t>
  </si>
  <si>
    <t>Login</t>
  </si>
  <si>
    <t>Register</t>
  </si>
  <si>
    <t>Forgot Password</t>
  </si>
  <si>
    <t>Search</t>
  </si>
  <si>
    <t>– Search default</t>
  </si>
  <si>
    <t>– Search advanced</t>
  </si>
  <si>
    <t>Group</t>
  </si>
  <si>
    <t>– Group List</t>
  </si>
  <si>
    <t>– Group Timline</t>
  </si>
  <si>
    <t>– Group Meber + Warming</t>
  </si>
  <si>
    <t>– Group Participation</t>
  </si>
  <si>
    <t>– Invite A Friend</t>
  </si>
  <si>
    <t>Newfeeds</t>
  </si>
  <si>
    <t>My page</t>
  </si>
  <si>
    <t>– Timeline</t>
  </si>
  <si>
    <t>– Information</t>
  </si>
  <si>
    <t>– Friend</t>
  </si>
  <si>
    <t>– Friend Request</t>
  </si>
  <si>
    <t>Friend's Page</t>
  </si>
  <si>
    <t>– Friend Page</t>
  </si>
  <si>
    <t>– Friends Request</t>
  </si>
  <si>
    <t>Other's Page</t>
  </si>
  <si>
    <t>Edit Profile</t>
  </si>
  <si>
    <t>– Edit Profile</t>
  </si>
  <si>
    <t>– Change Avatar</t>
  </si>
  <si>
    <t>– Change Password</t>
  </si>
  <si>
    <t>– Change Status</t>
  </si>
  <si>
    <t>Common</t>
  </si>
  <si>
    <t>– Header</t>
  </si>
  <si>
    <t>– Notifications</t>
  </si>
  <si>
    <t>– Sugguested Friend</t>
  </si>
  <si>
    <t>– Chat</t>
  </si>
  <si>
    <t>– Timeline/Post</t>
  </si>
  <si>
    <t>– Common Validation</t>
  </si>
  <si>
    <t>Intergration</t>
  </si>
  <si>
    <t>Intergration Between Feature</t>
  </si>
  <si>
    <t>link https://dbdiagram.io/d/64d0a2d402bd1c4a5e58b423</t>
  </si>
  <si>
    <t>ID màn hình</t>
  </si>
  <si>
    <t>Tên màn hình</t>
  </si>
  <si>
    <t>Đăng nhập</t>
  </si>
  <si>
    <t>Người tạo</t>
  </si>
  <si>
    <t>ThuyDL</t>
  </si>
  <si>
    <t>Ngày tạo</t>
  </si>
  <si>
    <t>Image màn hình</t>
  </si>
  <si>
    <t>Yêu cầu màn hình</t>
  </si>
  <si>
    <t xml:space="preserve">
Hiển thị đúng thông tin cá nhân đã được khai báo khi đăng ký tài khoản
Bình luận được các bài đăng
Chat được
Thay được cover, avtar
Post bài        
           </t>
  </si>
  <si>
    <t>Gốc nơi di chuyển đến màn hình này</t>
  </si>
  <si>
    <t>- Login -&gt; Home-&gt; View profile -&gt; My page</t>
  </si>
  <si>
    <t>ID</t>
  </si>
  <si>
    <t>Item</t>
  </si>
  <si>
    <t>IOE</t>
  </si>
  <si>
    <t>Required</t>
  </si>
  <si>
    <t>Min/Max</t>
  </si>
  <si>
    <t>Type</t>
  </si>
  <si>
    <t>Data type</t>
  </si>
  <si>
    <t>Default</t>
  </si>
  <si>
    <t>Table</t>
  </si>
  <si>
    <t>column</t>
  </si>
  <si>
    <t>Screen transition</t>
  </si>
  <si>
    <t>Camera header</t>
  </si>
  <si>
    <t>E</t>
  </si>
  <si>
    <t>button</t>
  </si>
  <si>
    <t>Click vào có hiển thị cho phép chọn lựa hình ảnh tuy nhiên không thấy update được hình ảnh đã chọn</t>
  </si>
  <si>
    <t>Header image</t>
  </si>
  <si>
    <t>O</t>
  </si>
  <si>
    <t>image</t>
  </si>
  <si>
    <t>user</t>
  </si>
  <si>
    <t>user_background</t>
  </si>
  <si>
    <t>Camera avatar</t>
  </si>
  <si>
    <t>Avatar image</t>
  </si>
  <si>
    <t>user_avatar</t>
  </si>
  <si>
    <t>Friend</t>
  </si>
  <si>
    <t>Unfriend</t>
  </si>
  <si>
    <t xml:space="preserve">Hiển thị popup "Are you sure you want to delete Ngan Cháy Tỏi ?
This action cannot be undone."
</t>
  </si>
  <si>
    <t>Unfriend cancel</t>
  </si>
  <si>
    <t>friend</t>
  </si>
  <si>
    <t>friend_id</t>
  </si>
  <si>
    <t>Không thực hiện xóa</t>
  </si>
  <si>
    <t>Unfriend delete</t>
  </si>
  <si>
    <t>"Thực hiện xóa. 
Kiểm tra dữ liệu bảng friend trong db"</t>
  </si>
  <si>
    <t>Send mess</t>
  </si>
  <si>
    <t>Hiển thị box chat khi click vào User mong muốn chat</t>
  </si>
  <si>
    <t>Edit profile photo</t>
  </si>
  <si>
    <t>Hiển thị Hover để lựa chọn 2 mục update: Header hoặc profile</t>
  </si>
  <si>
    <t>Update profile photo</t>
  </si>
  <si>
    <t>Click vào cho phép thay đổi hình ảnh profile</t>
  </si>
  <si>
    <t>Update header photo</t>
  </si>
  <si>
    <t>Click vào cho phép thay đổi hình ảnh header</t>
  </si>
  <si>
    <t>Thông tin dưới avatar</t>
  </si>
  <si>
    <t>label</t>
  </si>
  <si>
    <t>user_name</t>
  </si>
  <si>
    <t>Adress</t>
  </si>
  <si>
    <t>ward</t>
  </si>
  <si>
    <t>ward_name</t>
  </si>
  <si>
    <t>Timeline</t>
  </si>
  <si>
    <t>link</t>
  </si>
  <si>
    <t>newfead</t>
  </si>
  <si>
    <t>Click vào Timeline sẽ hiển thị ra newfead</t>
  </si>
  <si>
    <t>Information</t>
  </si>
  <si>
    <t>information</t>
  </si>
  <si>
    <t>Click vào mở ra personal infor
Kiểm tra thông tin bảng user trong DB. Đúng các thông tin: 
About Me 
Occupation 
Birthday 
Ward 
District 
Province 
Gender 
Email 
Married</t>
  </si>
  <si>
    <t>Friends</t>
  </si>
  <si>
    <t>list friends</t>
  </si>
  <si>
    <t xml:space="preserve">Hiển thị danh sách bạn bè
</t>
  </si>
  <si>
    <t>Friends Request</t>
  </si>
  <si>
    <t>list friends request</t>
  </si>
  <si>
    <t>Hiển thị danh sách những yêu cầu kết bạn.click vào button dấu tích thì chấp nhận kết bạn, click vào button xóa thì từ chối</t>
  </si>
  <si>
    <t>Advertisment</t>
  </si>
  <si>
    <t>Hiển thị hình ảnh quảng cáo</t>
  </si>
  <si>
    <t>Shortcuts</t>
  </si>
  <si>
    <t>Shortcuts newfeed</t>
  </si>
  <si>
    <t>My newfead</t>
  </si>
  <si>
    <t>Click vào hiển thị ra newfead của my page</t>
  </si>
  <si>
    <t>Shortcuts logout</t>
  </si>
  <si>
    <t>logout</t>
  </si>
  <si>
    <t>Click vào sẽ logout khỏi tài khoản đang đăng nhập.</t>
  </si>
  <si>
    <t>Friends suggest</t>
  </si>
  <si>
    <t xml:space="preserve">Hiển thị những tài khoản chưa phải là bạn bè để gợi ý kết bạn, theo thứ tự giảm dần từ có nhiều bạn chung nhất. 
Có thể click vào các tài khoản để xem trang cá nhân của họ
</t>
  </si>
  <si>
    <t>Post</t>
  </si>
  <si>
    <t>Post avartar</t>
  </si>
  <si>
    <t>Post Name</t>
  </si>
  <si>
    <t>Click vào sẽ hiển thị my page
Kiểm tra trong DB xem thông tin đã khớp với user đang đăng nhập chưa.</t>
  </si>
  <si>
    <t>Post date</t>
  </si>
  <si>
    <t>post</t>
  </si>
  <si>
    <t>Post content</t>
  </si>
  <si>
    <t>Edit post</t>
  </si>
  <si>
    <t>Hiển thị màn hình edit post, cho phép điều chỉnh nội dung, hình ảnh, thiết lập người xem của bài đăng.</t>
  </si>
  <si>
    <t>25</t>
  </si>
  <si>
    <t>Delete post</t>
  </si>
  <si>
    <t>Hiển thị popup "Are you sure you can delete this post?"</t>
  </si>
  <si>
    <t>Delete post cancel</t>
  </si>
  <si>
    <t>Huỷ xoá</t>
  </si>
  <si>
    <t>Public</t>
  </si>
  <si>
    <t>Click vào hiển thị Hover cho phép chọn: Public, friend, Only me</t>
  </si>
  <si>
    <t>comment</t>
  </si>
  <si>
    <t>Comment</t>
  </si>
  <si>
    <t>Click vào có thể ẩn hoặc hiện comment</t>
  </si>
  <si>
    <t>Số comment</t>
  </si>
  <si>
    <t>Tự động cộng vào số comment mới, hiển thị tổng số comment của bài post.</t>
  </si>
  <si>
    <t>Comment date</t>
  </si>
  <si>
    <t>parent_comment</t>
  </si>
  <si>
    <t>Thể hiện ngày comment</t>
  </si>
  <si>
    <t>My name</t>
  </si>
  <si>
    <t>Click vào sẽ hiển thị my page</t>
  </si>
  <si>
    <t>Reply</t>
  </si>
  <si>
    <t>child_comment</t>
  </si>
  <si>
    <t>content</t>
  </si>
  <si>
    <t>Mở ra textbox "Post your comment" cho comment reply</t>
  </si>
  <si>
    <t>Edit</t>
  </si>
  <si>
    <t>Hiển thị popup "Edit comment"</t>
  </si>
  <si>
    <t>Edit comment</t>
  </si>
  <si>
    <t>I</t>
  </si>
  <si>
    <t>textbox</t>
  </si>
  <si>
    <t>longtext</t>
  </si>
  <si>
    <t>Edit save</t>
  </si>
  <si>
    <t>Lưu thông tin thay đổi. Hiển thị cmt đã được thay đổi</t>
  </si>
  <si>
    <t>Delete</t>
  </si>
  <si>
    <t>Mở popup "Delete comment"</t>
  </si>
  <si>
    <t>Delete comment</t>
  </si>
  <si>
    <t>Hiển thị "Do you really want to delete this comment? This process cannot be undone."</t>
  </si>
  <si>
    <t>Delete cancel</t>
  </si>
  <si>
    <t>Hủy xóa</t>
  </si>
  <si>
    <t>Delete delete</t>
  </si>
  <si>
    <t>Đồng ý xóa. Kiểm tra dữ liệu bảng child_comment trong db</t>
  </si>
  <si>
    <t>Icon mở rộng(dấu load)</t>
  </si>
  <si>
    <t>Hiển thị toàn bộ bài đăng trên newfeed</t>
  </si>
  <si>
    <t>Personal info</t>
  </si>
  <si>
    <t>Kiểm tra thông tin bảng user trong db
Đúng các thông tin: 
About Me 
Occupation 
Birthday 
Ward 
District
Province 
Gender
Email 
Married</t>
  </si>
  <si>
    <t>Chat</t>
  </si>
  <si>
    <t>icon</t>
  </si>
  <si>
    <t>Hiển thị tất cả các icon</t>
  </si>
  <si>
    <t>Scroll back on top button</t>
  </si>
  <si>
    <t>Tự động cuộn lên đầu trang</t>
  </si>
  <si>
    <t>Category</t>
  </si>
  <si>
    <t>Check Content</t>
  </si>
  <si>
    <t>Status</t>
  </si>
  <si>
    <t>Check Date</t>
  </si>
  <si>
    <t>QA check</t>
  </si>
  <si>
    <t>Tổ chức và hoàn thành</t>
  </si>
  <si>
    <t>Tất cả các tham chiếu nội bộ đến đến các yêu cầu khác có chính xác hay không?</t>
  </si>
  <si>
    <t>OK</t>
  </si>
  <si>
    <t>Chinh</t>
  </si>
  <si>
    <t>Tất cả yêu cầu có được viết ở mức độ chi tiết và nhất quán phù hợp không?
Name, combo/textbox..,Data type, I/O/E, max length, require,DB input/out put, Data default.</t>
  </si>
  <si>
    <t>Tất cả các yêu có cung cấp đủ cơ sở cho thiết kế TC và coding ko?</t>
  </si>
  <si>
    <t>NG</t>
  </si>
  <si>
    <t xml:space="preserve">
Output trả ra  còn thiếu một số trường hợp có thể xảy ra ( xem chi tiết ở file Requirement)</t>
  </si>
  <si>
    <t>Spec có bao gồm tất cả yêu cầu của khách hàng hoặc hệ thống đã biết không?</t>
  </si>
  <si>
    <t>Hành vi dự kiến có được ghi lại cho tất cả các trường hợp lỗi dự kiến không?</t>
  </si>
  <si>
    <t>Spec có mô tả đủ các mục trên giao diện không?</t>
  </si>
  <si>
    <t>Tính đúng đẵn</t>
  </si>
  <si>
    <t>Có yêu cầu nào xung đột hoặc trùng lặp với các yêu cầu khác không?</t>
  </si>
  <si>
    <t>Mỗi yêu cầu có được viết bằng ngôn ngữ rõ ràng, ngắn gọn, dễ hiểu không?</t>
  </si>
  <si>
    <t>Mỗi yêu cầu có thể kiểm chứng bằng thử nghiệm, trình diễn, xem xét hoặc phân tích ko?</t>
  </si>
  <si>
    <t xml:space="preserve">Mỗi yêu cầu có nằm trong phạm vi của dự án không?
</t>
  </si>
  <si>
    <t>Mỗi yêu cầu có mắc lỗi về nội dung và ngữ pháp không?</t>
  </si>
  <si>
    <t>Sai chính tả từ Emoji và từ và</t>
  </si>
  <si>
    <t>Có bất kì thông tin cần thiết nào bị thiếu trong một yêu cầu không? Nếu vậy nó được xác định là TBD(to be determined)</t>
  </si>
  <si>
    <t>Tất cả các yêu cầu có thể được thực hiện trong các ràng buộc đã biết không?</t>
  </si>
  <si>
    <t>Có bất kì thông báo lỗi cụ thể nào là duy nhất và có ý nghĩa không?</t>
  </si>
  <si>
    <t>Thuộc tính chất lượng</t>
  </si>
  <si>
    <t>Tất cả các mục tiêu thực hiện có được xác định chính xác không?</t>
  </si>
  <si>
    <t>Tất cả các cân nhắc về an ninh và an toàn có được chỉ định đúng cách không?</t>
  </si>
  <si>
    <t>Các mục tiêu thuộc tính chất lượng khác có được ghi lại và định lượng rõ ràng không, với mức chấp nhận được đánh đổi quy định?(load login mất 3s)</t>
  </si>
  <si>
    <t>Truy xuất nguồn gốc</t>
  </si>
  <si>
    <t>Mỗi yêu cầu có được xác định chính xác và duy nhất không?</t>
  </si>
  <si>
    <t>Mỗi yêu cầu chức năng phần mềm có thể được theo dõi được yêu cầu cấp cao hơn(ví dụ: hệ thống yêu cầu, trường hợp sử dụng)?</t>
  </si>
  <si>
    <t>Yêu cầu mỗi khi được thay đổi có được ghi rõ và bôi đỏ ko?</t>
  </si>
  <si>
    <t>Các vấn đề đặc biệt</t>
  </si>
  <si>
    <t>Có phải tất cả các yêu cầu thực sự là yêu cầu, không phải là giải pháp thiết kế hoặc triển khai?</t>
  </si>
  <si>
    <t>Tất cả các chức năng quan trọng về thời gian có được xác định và tiêu chí thời gian được chỉ định cho chúng ko?(cứ 5h hãy tổng hợp lại báo cáo. Gửi mấy h ? Chạy trong bao lâu?)</t>
  </si>
  <si>
    <t>Các vấn đề quốc tế hóa(đa ngôn ngữ) đã được giải quyết thỏa đáng chưa?</t>
  </si>
  <si>
    <t>No</t>
  </si>
  <si>
    <t xml:space="preserve">
Output trả ra còn thiếu một số trường hợp có thể xảy ra ( xem chi tiết ở file Requirement)</t>
  </si>
  <si>
    <t>TEST CASE LIST</t>
  </si>
  <si>
    <t>Test Environment Setup Description</t>
  </si>
  <si>
    <t>&lt;List enviroment requires in this system
1. Server
2. Database
3. Web Browser
...
&gt;</t>
  </si>
  <si>
    <t>Function Name</t>
  </si>
  <si>
    <t>Sheet Name</t>
  </si>
  <si>
    <t>Description</t>
  </si>
  <si>
    <t>Pre-Condition</t>
  </si>
  <si>
    <t>Mail list</t>
  </si>
  <si>
    <t>MailList</t>
  </si>
  <si>
    <t>Sheet2</t>
  </si>
  <si>
    <t>Function C</t>
  </si>
  <si>
    <t>Sheet3</t>
  </si>
  <si>
    <t>Function D</t>
  </si>
  <si>
    <t>Sheet4</t>
  </si>
  <si>
    <t>Function E</t>
  </si>
  <si>
    <t>Sheet5</t>
  </si>
  <si>
    <t>Module Code</t>
  </si>
  <si>
    <t xml:space="preserve">Module1 </t>
  </si>
  <si>
    <t>Pass</t>
  </si>
  <si>
    <t>Test requirement</t>
  </si>
  <si>
    <t>&lt;Brief description about requirements which are tested in this sheet&gt;</t>
  </si>
  <si>
    <t>Fail</t>
  </si>
  <si>
    <t>Untested</t>
  </si>
  <si>
    <t>Number of Test cases</t>
  </si>
  <si>
    <t>Untesed</t>
  </si>
  <si>
    <t>Group Name</t>
  </si>
  <si>
    <t>Sub Group Name</t>
  </si>
  <si>
    <t>Test Case Description</t>
  </si>
  <si>
    <t>Precondition</t>
  </si>
  <si>
    <t>Test Case Procedure</t>
  </si>
  <si>
    <t>Test data</t>
  </si>
  <si>
    <t>Expected Output</t>
  </si>
  <si>
    <t>Result</t>
  </si>
  <si>
    <t>Test date</t>
  </si>
  <si>
    <t>&lt;group of test case = big function&gt;</t>
  </si>
  <si>
    <t>&lt;group of test case = medium function&gt;</t>
  </si>
  <si>
    <t>&lt;group of test case = small function&gt;</t>
  </si>
  <si>
    <t xml:space="preserve">&lt;Describe steps to perform this case&gt;
</t>
  </si>
  <si>
    <t xml:space="preserve">&lt;Describe results which meet customer's requirement&gt;
</t>
  </si>
  <si>
    <t>Check display email</t>
  </si>
  <si>
    <t>Tinder</t>
  </si>
  <si>
    <t>TS_ID</t>
  </si>
  <si>
    <t>Test scenario name</t>
  </si>
  <si>
    <t>TC_ID</t>
  </si>
  <si>
    <t>Test Case name</t>
  </si>
  <si>
    <t>Check tích hợp giữa màn hình Thêm mới user và màn hình login</t>
  </si>
  <si>
    <t>Login thành công sau khi thêm mới tài khoản admin</t>
  </si>
  <si>
    <t>- Đã tồn tại tài khoản admin: admin@codegym.vn
Chưa có tk admin: thuy12@gmail.com</t>
  </si>
  <si>
    <t>1. Login bằng tk admin: admin@codegym.vn
2. Tại màn hình Thêm mới người dùng, tạo 1 tài khoản admin thuy12@gmail.com/123456
3. Log out
4. Đăng nhập với tài khoản thuy12@gmail.com/123456</t>
  </si>
  <si>
    <t>1. Login thành công
2. Thêm mới tài khoản user thành công
3. Ra màn hình login
4. Đăng nhập thành công, hiển thị toàn bộ chức năng của hệ thống.</t>
  </si>
  <si>
    <t>Login thành công sau khi thêm mới tài khoản user</t>
  </si>
  <si>
    <t>- Đã tồn tại tài khoản admin: admin@codegym.vn
Chưa có tk user: thuy_user@gmail.com</t>
  </si>
  <si>
    <t>1. Login bằng tk admin: admin@codegym.vn
2. Tại màn hình Thêm mới người dùng, tạo 1 tài khoản user thuy_user@gmail.com/123456
3. Log out
4. Đăng nhập với tài khoản thuy_user@gmail.com/123456</t>
  </si>
  <si>
    <t>1. Login thành công
2. Thêm mới tài khoản user thành công
3. Ra màn hình login
4. Đăng nhập thành công, hiển thị chức năng ds sản phẩm và có thể thực hiện tìm kiếm sp ứng với role user.</t>
  </si>
  <si>
    <t>AddDM</t>
  </si>
  <si>
    <t>Acess Right</t>
  </si>
  <si>
    <t>Kiểm tra trường hợp copy link</t>
  </si>
  <si>
    <t>1. Paste link vào trình duyệt: https://test.warface.codegym.vn/admin/login
2. Nhấn Enter</t>
  </si>
  <si>
    <t>2. Hiển thị màn hình Login</t>
  </si>
  <si>
    <t>UI</t>
  </si>
  <si>
    <t>Kiểm tra số lượng Item</t>
  </si>
  <si>
    <t>Đang ở màn hình login</t>
  </si>
  <si>
    <t>Hiển thị chính xác các item:
- Tên màn hình, tên trên tab html: Login
- 2 textbox: Email và Password
- 2 button: Login và Reset</t>
  </si>
  <si>
    <t>Kiểm tra vị trí, font, size....</t>
  </si>
  <si>
    <t>Hiển thị chính xác như design</t>
  </si>
  <si>
    <t>Kiểm tra trạng thái các item</t>
  </si>
  <si>
    <t>Các button đều ở trạng thái enable</t>
  </si>
  <si>
    <t>Kiểm tra giá trị default</t>
  </si>
  <si>
    <t>Các mục textbox để trống</t>
  </si>
  <si>
    <t>Business</t>
  </si>
  <si>
    <t>Login thành công</t>
  </si>
  <si>
    <t>Đã tồn tại tài khoản admin@codegym.vn</t>
  </si>
  <si>
    <t>1. Input data
- Email: admin@codegym.vn
- Pass: 123123
2. Click button Login</t>
  </si>
  <si>
    <t>2. Login thành công và di chuyển vào trang Home page</t>
  </si>
  <si>
    <t>Kiểm tra trường hợp Email không tồn tại</t>
  </si>
  <si>
    <t>Trong hệ thống ko tồn tại email thuydl@gmail.com</t>
  </si>
  <si>
    <t>1. Input data
- Email: thuydl@gmail.com
- Pass: 123123
2. Click button Login</t>
  </si>
  <si>
    <t>2. Hệ thống hiển thị thông báo lỗi: "Email không tồn tại trong hệ thốn"</t>
  </si>
  <si>
    <t>Kiểm tra trường hợp Pass không đúng</t>
  </si>
  <si>
    <t>Đã tồn tại tài khoản admin@codegym.vn/123123</t>
  </si>
  <si>
    <t>1. Input data
- Email: admin@codegym.vn
- Pass: 123456
2. Click button Login</t>
  </si>
  <si>
    <t>2. Hệ thống hiển thị thông báo lỗi: "Password không đúng"</t>
  </si>
  <si>
    <t>Reset</t>
  </si>
  <si>
    <t>Kiểm tra chức năng reset</t>
  </si>
  <si>
    <t>1. Nhập dữ liệu vào 2 mục Email/pass
2. Click button reset</t>
  </si>
  <si>
    <t>2. Clear hết dữ liệu đã nhập.</t>
  </si>
  <si>
    <t>Validation</t>
  </si>
  <si>
    <t>Email</t>
  </si>
  <si>
    <t>Không nhập Email</t>
  </si>
  <si>
    <t>1. Input data
- Email: Để trống
- Pass: 123123
2. Click button Login</t>
  </si>
  <si>
    <t>2. Hệ thống hiển thị thông báo lỗi: "Đây là trường bắt buộc nhập"</t>
  </si>
  <si>
    <t>Nhập email thiếu @</t>
  </si>
  <si>
    <r>
      <rPr>
        <rFont val="Tahoma"/>
        <sz val="10.0"/>
      </rPr>
      <t xml:space="preserve">1. Input data
- Email: </t>
    </r>
    <r>
      <rPr>
        <rFont val="Tahoma"/>
        <color rgb="FF1155CC"/>
        <sz val="10.0"/>
        <u/>
      </rPr>
      <t>thuydlgmail.com</t>
    </r>
    <r>
      <rPr>
        <rFont val="Tahoma"/>
        <sz val="10.0"/>
      </rPr>
      <t xml:space="preserve">
- Pass: 123123
2. Click button Login</t>
    </r>
  </si>
  <si>
    <t>2. Hệ thống hiển thị thông báo lỗi: "Email bạn nhập không phải là email hợp lệ"</t>
  </si>
  <si>
    <t xml:space="preserve">Nhập email không đúng định dạng xxx@xxx.xxx
</t>
  </si>
  <si>
    <t>1. Input data
- Email: admin@codegym
- Pass: 123456
2. Click button Login</t>
  </si>
  <si>
    <t>Password</t>
  </si>
  <si>
    <t>Không nhập pass</t>
  </si>
  <si>
    <t>1. Input data
- Email: admin@codegym.vn
- Pass: Để trống
2. Click button Login</t>
  </si>
  <si>
    <t>TEST REPORT</t>
  </si>
  <si>
    <t>&lt;Project Name&gt;</t>
  </si>
  <si>
    <t>&lt;Project Code&gt;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</si>
  <si>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</si>
  <si>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</si>
  <si>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</si>
  <si>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</si>
  <si>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</si>
  <si>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</si>
  <si>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</si>
  <si>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</si>
  <si>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</si>
  <si>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Date</t>
  </si>
  <si>
    <t>I. Bug of Funtions</t>
  </si>
  <si>
    <t>Number of test cases</t>
  </si>
  <si>
    <t>Total</t>
  </si>
  <si>
    <t>II. Report by Defect</t>
  </si>
  <si>
    <t>1. Classify Defect</t>
  </si>
  <si>
    <t>BugID</t>
  </si>
  <si>
    <t>Bug/Nobug</t>
  </si>
  <si>
    <t>Bug type</t>
  </si>
  <si>
    <t>Cause of bug</t>
  </si>
  <si>
    <t>Not-bug Classification</t>
  </si>
  <si>
    <t>Action</t>
  </si>
  <si>
    <t>Bug</t>
  </si>
  <si>
    <t xml:space="preserve">Functional </t>
  </si>
  <si>
    <t>Coding mistake</t>
  </si>
  <si>
    <t>As Specified</t>
  </si>
  <si>
    <t>No bug</t>
  </si>
  <si>
    <t>Misunderstand Document</t>
  </si>
  <si>
    <t>Duplicate</t>
  </si>
  <si>
    <t>Error in Document</t>
  </si>
  <si>
    <t>Insufficient execution environment</t>
  </si>
  <si>
    <t>data error</t>
  </si>
  <si>
    <t>Error in Testing procedure</t>
  </si>
  <si>
    <t>Unclear Document</t>
  </si>
  <si>
    <t>Cannot Reproduce</t>
  </si>
  <si>
    <t>Connected system bad</t>
  </si>
  <si>
    <t>Cause unknown</t>
  </si>
  <si>
    <t>requirement error</t>
  </si>
  <si>
    <t>Other</t>
  </si>
  <si>
    <t>2. Bug Analysis</t>
  </si>
  <si>
    <t>Bug reason</t>
  </si>
  <si>
    <t>Reason</t>
  </si>
  <si>
    <t>Number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</si>
</sst>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1">
    <font>
      <sz val="11.0"/>
      <color rgb="FF000000"/>
      <name val="MS PGothic"/>
      <scheme val="minor"/>
    </font>
    <font>
      <sz val="10.0"/>
      <color theme="1"/>
      <name val="Tahoma"/>
    </font>
    <font>
      <b/>
      <sz val="22.0"/>
      <color rgb="FFDD0806"/>
      <name val="Tahoma"/>
    </font>
    <font>
      <b/>
      <sz val="25.0"/>
      <color rgb="FFDD0806"/>
      <name val="Tahoma"/>
    </font>
    <font>
      <b/>
      <sz val="20.0"/>
      <color rgb="FF000000"/>
      <name val="Tahoma"/>
    </font>
    <font/>
    <font>
      <b/>
      <sz val="10.0"/>
      <color rgb="FF993300"/>
      <name val="Tahoma"/>
    </font>
    <font>
      <i/>
      <sz val="10.0"/>
      <color rgb="FF006411"/>
      <name val="Tahoma"/>
    </font>
    <font>
      <b/>
      <sz val="10.0"/>
      <color rgb="FFFFFFFF"/>
      <name val="Tahoma"/>
    </font>
    <font>
      <sz val="11.0"/>
      <color theme="1"/>
      <name val="Calibri"/>
    </font>
    <font>
      <sz val="12.0"/>
      <color rgb="FF000000"/>
      <name val="Times New Roman"/>
    </font>
    <font>
      <i/>
      <sz val="12.0"/>
      <color rgb="FF000000"/>
      <name val="Times New Roman"/>
    </font>
    <font>
      <sz val="11.0"/>
      <color rgb="FF000000"/>
      <name val="MS PGothic"/>
    </font>
    <font>
      <sz val="10.0"/>
      <color rgb="FF000000"/>
      <name val="Arial"/>
    </font>
    <font>
      <sz val="11.0"/>
      <color rgb="FF000000"/>
      <name val="Calibri"/>
    </font>
    <font>
      <i/>
      <sz val="10.0"/>
      <color rgb="FF000000"/>
      <name val="Arial"/>
    </font>
    <font>
      <sz val="11.0"/>
      <color rgb="FF000000"/>
      <name val="Times New Roman"/>
    </font>
    <font>
      <sz val="11.0"/>
      <color theme="1"/>
      <name val="Times New Roman"/>
    </font>
    <font>
      <b/>
      <sz val="14.0"/>
      <color rgb="FF000000"/>
      <name val="Arial"/>
    </font>
    <font>
      <b/>
      <sz val="11.0"/>
      <color rgb="FF000000"/>
      <name val="Arial"/>
    </font>
    <font>
      <sz val="11.0"/>
      <color rgb="FF000000"/>
      <name val="Arial"/>
    </font>
    <font>
      <sz val="11.0"/>
      <color theme="1"/>
      <name val="MS PGothic"/>
    </font>
    <font>
      <b/>
      <sz val="12.0"/>
      <color theme="1"/>
      <name val="Arial"/>
    </font>
    <font>
      <sz val="12.0"/>
      <color theme="1"/>
      <name val="Arial"/>
    </font>
    <font>
      <sz val="14.0"/>
      <color rgb="FF000000"/>
      <name val="Times New Roman"/>
    </font>
    <font>
      <sz val="12.0"/>
      <color rgb="FF000000"/>
      <name val="Arial"/>
    </font>
    <font>
      <sz val="14.0"/>
      <color theme="1"/>
      <name val="Times New Roman"/>
    </font>
    <font>
      <sz val="14.0"/>
      <color rgb="FFFF0000"/>
      <name val="Times New Roman"/>
    </font>
    <font>
      <b/>
      <sz val="11.0"/>
      <color theme="1"/>
      <name val="Calibri"/>
    </font>
    <font>
      <b/>
      <sz val="11.0"/>
      <color rgb="FF000000"/>
      <name val="MS PGothic"/>
    </font>
    <font>
      <b/>
      <sz val="10.0"/>
      <color rgb="FF000000"/>
      <name val="Tahoma"/>
    </font>
    <font>
      <b/>
      <sz val="10.0"/>
      <color rgb="FFDD0806"/>
      <name val="Tahoma"/>
    </font>
    <font>
      <b/>
      <sz val="10.0"/>
      <color theme="1"/>
      <name val="Tahoma"/>
    </font>
    <font>
      <u/>
      <sz val="10.0"/>
      <color rgb="FF1155CC"/>
      <name val="Tahoma"/>
    </font>
    <font>
      <u/>
      <sz val="10.0"/>
      <color rgb="FF0000D4"/>
      <name val="Tahoma"/>
    </font>
    <font>
      <sz val="10.0"/>
      <color rgb="FF000000"/>
      <name val="Tahoma"/>
    </font>
    <font>
      <sz val="10.0"/>
      <color rgb="FFDD0806"/>
      <name val="Tahoma"/>
    </font>
    <font>
      <u/>
      <sz val="10.0"/>
      <color rgb="FF0000FF"/>
      <name val="Tahoma"/>
    </font>
    <font>
      <sz val="11.0"/>
      <color theme="1"/>
      <name val="Tahoma"/>
    </font>
    <font>
      <sz val="10.0"/>
      <color rgb="FFFF0000"/>
      <name val="Tahoma"/>
    </font>
    <font>
      <sz val="10.0"/>
      <color rgb="FFFFFFFF"/>
      <name val="Tahoma"/>
    </font>
    <font>
      <b/>
      <sz val="10.0"/>
      <color rgb="FF0000D4"/>
      <name val="Tahoma"/>
    </font>
    <font>
      <sz val="10.0"/>
      <color theme="1"/>
      <name val="MS PGothic"/>
    </font>
    <font>
      <sz val="10.0"/>
      <color rgb="FF000000"/>
      <name val="Inconsolata"/>
    </font>
    <font>
      <b/>
      <sz val="11.0"/>
      <color theme="1"/>
      <name val="Tahoma"/>
    </font>
    <font>
      <b/>
      <sz val="11.0"/>
      <color theme="1"/>
      <name val="MS PGothic"/>
    </font>
    <font>
      <b/>
      <sz val="11.0"/>
      <color rgb="FF993300"/>
      <name val="Tahoma"/>
    </font>
    <font>
      <b/>
      <sz val="11.0"/>
      <color rgb="FF0000FF"/>
      <name val="MS PGothic"/>
    </font>
    <font>
      <b/>
      <i/>
      <sz val="11.0"/>
      <color theme="1"/>
      <name val="Tahoma"/>
    </font>
    <font>
      <i/>
      <sz val="11.0"/>
      <color theme="1"/>
      <name val="Tahoma"/>
    </font>
    <font>
      <b/>
      <sz val="11.0"/>
      <color rgb="FFFFFFFF"/>
      <name val="Tahoma"/>
    </font>
  </fonts>
  <fills count="25">
    <fill>
      <patternFill patternType="none"/>
    </fill>
    <fill>
      <patternFill patternType="lightGray"/>
    </fill>
    <fill>
      <patternFill patternType="solid">
        <fgColor rgb="FFFFFFFF"/>
        <bgColor rgb="FFFFFFFF"/>
      </patternFill>
    </fill>
    <fill>
      <patternFill patternType="solid">
        <fgColor rgb="FF000090"/>
        <bgColor rgb="FF000090"/>
      </patternFill>
    </fill>
    <fill>
      <patternFill patternType="solid">
        <fgColor rgb="FF4A86E8"/>
        <bgColor rgb="FF4A86E8"/>
      </patternFill>
    </fill>
    <fill>
      <patternFill patternType="solid">
        <fgColor rgb="FF7F7F7F"/>
        <bgColor rgb="FF7F7F7F"/>
      </patternFill>
    </fill>
    <fill>
      <patternFill patternType="solid">
        <fgColor rgb="FFA8D08D"/>
        <bgColor rgb="FFA8D08D"/>
      </patternFill>
    </fill>
    <fill>
      <patternFill patternType="solid">
        <fgColor rgb="FFF7CAAC"/>
        <bgColor rgb="FFF7CAAC"/>
      </patternFill>
    </fill>
    <fill>
      <patternFill patternType="solid">
        <fgColor rgb="FFB4C6E7"/>
        <bgColor rgb="FFB4C6E7"/>
      </patternFill>
    </fill>
    <fill>
      <patternFill patternType="solid">
        <fgColor rgb="FFFFE598"/>
        <bgColor rgb="FFFFE598"/>
      </patternFill>
    </fill>
    <fill>
      <patternFill patternType="solid">
        <fgColor rgb="FFFBE4D5"/>
        <bgColor rgb="FFFBE4D5"/>
      </patternFill>
    </fill>
    <fill>
      <patternFill patternType="solid">
        <fgColor rgb="FFD9E2F3"/>
        <bgColor rgb="FFD9E2F3"/>
      </patternFill>
    </fill>
    <fill>
      <patternFill patternType="solid">
        <fgColor rgb="FFFEF2CB"/>
        <bgColor rgb="FFFEF2CB"/>
      </patternFill>
    </fill>
    <fill>
      <patternFill patternType="solid">
        <fgColor rgb="FFC5E0B3"/>
        <bgColor rgb="FFC5E0B3"/>
      </patternFill>
    </fill>
    <fill>
      <patternFill patternType="solid">
        <fgColor rgb="FF9FC5E8"/>
        <bgColor rgb="FF9FC5E8"/>
      </patternFill>
    </fill>
    <fill>
      <patternFill patternType="solid">
        <fgColor theme="0"/>
        <bgColor theme="0"/>
      </patternFill>
    </fill>
    <fill>
      <patternFill patternType="solid">
        <fgColor rgb="FFFBD4B4"/>
        <bgColor rgb="FFFBD4B4"/>
      </patternFill>
    </fill>
    <fill>
      <patternFill patternType="solid">
        <fgColor rgb="FFF4B083"/>
        <bgColor rgb="FFF4B083"/>
      </patternFill>
    </fill>
    <fill>
      <patternFill patternType="solid">
        <fgColor theme="9"/>
        <bgColor theme="9"/>
      </patternFill>
    </fill>
    <fill>
      <patternFill patternType="solid">
        <fgColor rgb="FFFF0000"/>
        <bgColor rgb="FFFF0000"/>
      </patternFill>
    </fill>
    <fill>
      <patternFill patternType="solid">
        <fgColor rgb="FFA5A5A5"/>
        <bgColor rgb="FFA5A5A5"/>
      </patternFill>
    </fill>
    <fill>
      <patternFill patternType="solid">
        <fgColor rgb="FF333399"/>
        <bgColor rgb="FF333399"/>
      </patternFill>
    </fill>
    <fill>
      <patternFill patternType="solid">
        <fgColor rgb="FFA2C4C9"/>
        <bgColor rgb="FFA2C4C9"/>
      </patternFill>
    </fill>
    <fill>
      <patternFill patternType="solid">
        <fgColor rgb="FFB6D7A8"/>
        <bgColor rgb="FFB6D7A8"/>
      </patternFill>
    </fill>
    <fill>
      <patternFill patternType="solid">
        <fgColor rgb="FFC00000"/>
        <bgColor rgb="FFC00000"/>
      </patternFill>
    </fill>
  </fills>
  <borders count="99">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bottom style="medium">
        <color rgb="FF000000"/>
      </bottom>
    </border>
    <border>
      <right style="medium">
        <color rgb="FF000000"/>
      </right>
    </border>
    <border>
      <left/>
      <top/>
      <bottom style="medium">
        <color rgb="FF000000"/>
      </bottom>
    </border>
    <border>
      <top/>
      <bottom style="medium">
        <color rgb="FF000000"/>
      </bottom>
    </border>
    <border>
      <right style="medium">
        <color rgb="FF000000"/>
      </right>
      <top/>
      <bottom style="medium">
        <color rgb="FF000000"/>
      </bottom>
    </border>
    <border>
      <right style="medium">
        <color rgb="FF000000"/>
      </right>
      <bottom style="medium">
        <color rgb="FF000000"/>
      </bottom>
    </border>
    <border>
      <left/>
      <right style="thin">
        <color rgb="FF000000"/>
      </right>
      <top/>
      <bottom style="thin">
        <color rgb="FF000000"/>
      </bottom>
    </border>
    <border>
      <left/>
      <top/>
      <bottom style="thin">
        <color rgb="FF000000"/>
      </bottom>
    </border>
    <border>
      <right style="thin">
        <color rgb="FF000000"/>
      </right>
      <top/>
      <bottom style="thin">
        <color rgb="FF000000"/>
      </bottom>
    </border>
    <border>
      <right style="medium">
        <color rgb="FF000000"/>
      </right>
      <top/>
      <bottom style="thin">
        <color rgb="FF000000"/>
      </bottom>
    </border>
    <border>
      <right style="medium">
        <color rgb="FF000000"/>
      </right>
      <bottom style="thin">
        <color rgb="FF000000"/>
      </bottom>
    </border>
    <border>
      <left/>
      <right style="medium">
        <color rgb="FF000000"/>
      </right>
      <top/>
      <bottom style="thin">
        <color rgb="FF000000"/>
      </bottom>
    </border>
    <border>
      <left style="medium">
        <color rgb="FFCCCCCC"/>
      </left>
      <right style="thick">
        <color rgb="FF000000"/>
      </right>
      <top style="medium">
        <color rgb="FFCCCCCC"/>
      </top>
      <bottom style="medium">
        <color rgb="FFCCCCCC"/>
      </bottom>
    </border>
    <border>
      <left style="medium">
        <color rgb="FFCCCCCC"/>
      </left>
      <right style="thick">
        <color rgb="FF000000"/>
      </right>
      <top style="thick">
        <color rgb="FF000000"/>
      </top>
      <bottom style="thick">
        <color rgb="FF000000"/>
      </bottom>
    </border>
    <border>
      <left style="medium">
        <color rgb="FFCCCCCC"/>
      </left>
      <right style="medium">
        <color rgb="FFCCCCCC"/>
      </right>
      <top style="medium">
        <color rgb="FFCCCCCC"/>
      </top>
      <bottom style="medium">
        <color rgb="FFCCCCCC"/>
      </bottom>
    </border>
    <border>
      <left style="medium">
        <color rgb="FF000000"/>
      </left>
      <right style="medium">
        <color rgb="FF000000"/>
      </right>
      <top style="medium">
        <color rgb="FF000000"/>
      </top>
      <bottom style="medium">
        <color rgb="FF000000"/>
      </bottom>
    </border>
    <border>
      <right style="thin">
        <color rgb="FF000000"/>
      </right>
      <bottom style="medium">
        <color rgb="FF000000"/>
      </bottom>
    </border>
    <border>
      <left/>
      <top/>
    </border>
    <border>
      <top/>
    </border>
    <border>
      <right style="medium">
        <color rgb="FF000000"/>
      </right>
      <top/>
    </border>
    <border>
      <top/>
      <bottom style="thin">
        <color rgb="FF000000"/>
      </bottom>
    </border>
    <border>
      <left/>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thin">
        <color rgb="FF000000"/>
      </right>
      <top/>
    </border>
    <border>
      <left/>
      <top style="thin">
        <color rgb="FF000000"/>
      </top>
      <bottom style="thin">
        <color rgb="FF000000"/>
      </bottom>
    </border>
    <border>
      <left style="thin">
        <color rgb="FF000000"/>
      </left>
      <right style="thin">
        <color rgb="FF000000"/>
      </right>
    </border>
    <border>
      <left/>
      <top/>
      <bottom/>
    </border>
    <border>
      <top/>
      <bottom/>
    </border>
    <border>
      <right/>
      <top/>
      <bottom/>
    </border>
    <border>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000000"/>
      </left>
      <right style="medium">
        <color rgb="FF000000"/>
      </right>
      <top style="medium">
        <color rgb="FFCCCCCC"/>
      </top>
      <bottom style="medium">
        <color rgb="FF000000"/>
      </bottom>
    </border>
    <border>
      <right style="medium">
        <color rgb="FF000000"/>
      </right>
      <top style="medium">
        <color rgb="FFCCCCCC"/>
      </top>
      <bottom style="medium">
        <color rgb="FF000000"/>
      </bottom>
    </border>
    <border>
      <left style="medium">
        <color rgb="FFCCCCCC"/>
      </left>
      <right style="medium">
        <color rgb="FF000000"/>
      </right>
      <top style="medium">
        <color rgb="FFCCCCCC"/>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right/>
      <top style="thin">
        <color rgb="FF000000"/>
      </top>
    </border>
    <border>
      <right/>
      <bottom style="thin">
        <color rgb="FF000000"/>
      </bottom>
    </border>
    <border>
      <left style="thin">
        <color rgb="FF000000"/>
      </left>
    </border>
    <border>
      <right style="thin">
        <color rgb="FF000000"/>
      </right>
    </border>
    <border>
      <left style="thin">
        <color rgb="FF000000"/>
      </left>
      <bottom/>
    </border>
    <border>
      <bottom/>
    </border>
    <border>
      <right style="thin">
        <color rgb="FF000000"/>
      </right>
      <bottom/>
    </border>
    <border>
      <right/>
      <top style="thin">
        <color rgb="FF000000"/>
      </top>
      <bottom style="thin">
        <color rgb="FF000000"/>
      </bottom>
    </border>
    <border>
      <left style="hair">
        <color rgb="FF000000"/>
      </left>
      <right/>
      <top style="thin">
        <color rgb="FF000000"/>
      </top>
      <bottom style="hair">
        <color rgb="FF000000"/>
      </bottom>
    </border>
    <border>
      <left/>
      <right/>
      <top/>
      <bottom style="medium">
        <color rgb="FF000000"/>
      </bottom>
    </border>
    <border>
      <left style="medium">
        <color rgb="FF000000"/>
      </left>
      <right style="thin">
        <color rgb="FF000000"/>
      </right>
      <top/>
      <bottom style="thin">
        <color rgb="FF000000"/>
      </bottom>
    </border>
    <border>
      <left style="thin">
        <color rgb="FF000000"/>
      </left>
      <right/>
      <top/>
      <bottom style="thin">
        <color rgb="FF000000"/>
      </bottom>
    </border>
    <border>
      <left/>
      <right/>
      <top/>
      <bottom style="thin">
        <color rgb="FF000000"/>
      </bottom>
    </border>
    <border>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top style="thin">
        <color rgb="FF000000"/>
      </top>
      <bottom/>
    </border>
    <border>
      <left/>
      <right style="medium">
        <color rgb="FF000000"/>
      </right>
      <top style="thin">
        <color rgb="FF000000"/>
      </top>
      <bottom style="thin">
        <color rgb="FF000000"/>
      </bottom>
    </border>
    <border>
      <left style="thin">
        <color rgb="FF000000"/>
      </left>
      <right/>
      <top style="thin">
        <color rgb="FF000000"/>
      </top>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style="medium">
        <color rgb="FF000000"/>
      </right>
      <top/>
      <bottom/>
    </border>
    <border>
      <left/>
      <right style="hair">
        <color rgb="FF000000"/>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337">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2" fillId="0" fontId="4" numFmtId="0" xfId="0" applyAlignment="1" applyBorder="1" applyFont="1">
      <alignment horizontal="center" vertical="center"/>
    </xf>
    <xf borderId="3" fillId="0" fontId="5" numFmtId="0" xfId="0" applyBorder="1" applyFont="1"/>
    <xf borderId="4" fillId="0" fontId="5" numFmtId="0" xfId="0" applyBorder="1" applyFont="1"/>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7" numFmtId="0" xfId="0" applyAlignment="1" applyBorder="1" applyFont="1">
      <alignment horizontal="left"/>
    </xf>
    <xf borderId="4" fillId="0" fontId="1" numFmtId="0" xfId="0" applyBorder="1" applyFont="1"/>
    <xf borderId="6" fillId="2" fontId="6" numFmtId="0" xfId="0" applyAlignment="1" applyBorder="1" applyFont="1">
      <alignment horizontal="left" vertical="center"/>
    </xf>
    <xf borderId="7" fillId="0" fontId="7" numFmtId="0" xfId="0" applyAlignment="1" applyBorder="1" applyFont="1">
      <alignment horizontal="left" vertical="center"/>
    </xf>
    <xf borderId="8" fillId="0" fontId="5" numFmtId="0" xfId="0" applyBorder="1" applyFont="1"/>
    <xf borderId="9" fillId="0" fontId="5" numFmtId="0" xfId="0" applyBorder="1" applyFont="1"/>
    <xf borderId="4" fillId="0" fontId="7" numFmtId="0" xfId="0" applyAlignment="1" applyBorder="1" applyFont="1">
      <alignment horizontal="left"/>
    </xf>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quotePrefix="1" borderId="0" fillId="0" fontId="7" numFmtId="0" xfId="0" applyAlignment="1" applyFon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4" fillId="3" fontId="8" numFmtId="15" xfId="0" applyAlignment="1" applyBorder="1" applyFill="1" applyFont="1" applyNumberFormat="1">
      <alignment horizontal="center" vertical="center"/>
    </xf>
    <xf borderId="15" fillId="3" fontId="8" numFmtId="0" xfId="0" applyAlignment="1" applyBorder="1" applyFont="1">
      <alignment horizontal="center" vertical="center"/>
    </xf>
    <xf borderId="16" fillId="3" fontId="8" numFmtId="0" xfId="0" applyAlignment="1" applyBorder="1" applyFont="1">
      <alignment horizontal="center" vertical="center"/>
    </xf>
    <xf borderId="0" fillId="0" fontId="1" numFmtId="0" xfId="0" applyAlignment="1" applyFont="1">
      <alignment vertical="top"/>
    </xf>
    <xf borderId="17" fillId="0" fontId="7" numFmtId="164" xfId="0" applyAlignment="1" applyBorder="1" applyFont="1" applyNumberFormat="1">
      <alignment shrinkToFit="0" vertical="top" wrapText="1"/>
    </xf>
    <xf borderId="18" fillId="0" fontId="1" numFmtId="49" xfId="0" applyAlignment="1" applyBorder="1" applyFont="1" applyNumberFormat="1">
      <alignment vertical="top"/>
    </xf>
    <xf borderId="18" fillId="0" fontId="1" numFmtId="0" xfId="0" applyAlignment="1" applyBorder="1" applyFont="1">
      <alignment vertical="top"/>
    </xf>
    <xf borderId="19" fillId="0" fontId="7" numFmtId="0" xfId="0" applyAlignment="1" applyBorder="1" applyFont="1">
      <alignment shrinkToFit="0" vertical="top" wrapText="1"/>
    </xf>
    <xf borderId="17" fillId="0" fontId="1" numFmtId="0" xfId="0" applyAlignment="1" applyBorder="1" applyFont="1">
      <alignment vertical="top"/>
    </xf>
    <xf borderId="19" fillId="0" fontId="1" numFmtId="0" xfId="0" applyAlignment="1" applyBorder="1" applyFont="1">
      <alignment vertical="top"/>
    </xf>
    <xf borderId="17" fillId="0" fontId="1" numFmtId="15" xfId="0" applyAlignment="1" applyBorder="1" applyFont="1" applyNumberFormat="1">
      <alignment vertical="top"/>
    </xf>
    <xf borderId="20" fillId="0" fontId="1" numFmtId="15" xfId="0" applyAlignment="1" applyBorder="1" applyFont="1" applyNumberFormat="1">
      <alignment vertical="top"/>
    </xf>
    <xf borderId="21" fillId="0" fontId="1" numFmtId="49" xfId="0" applyAlignment="1" applyBorder="1" applyFont="1" applyNumberFormat="1">
      <alignment vertical="top"/>
    </xf>
    <xf borderId="21" fillId="0" fontId="1" numFmtId="0" xfId="0" applyAlignment="1" applyBorder="1" applyFont="1">
      <alignment vertical="top"/>
    </xf>
    <xf borderId="22" fillId="0" fontId="1" numFmtId="0" xfId="0" applyAlignment="1" applyBorder="1" applyFont="1">
      <alignment vertical="top"/>
    </xf>
    <xf borderId="0" fillId="0" fontId="9" numFmtId="0" xfId="0" applyFont="1"/>
    <xf borderId="23" fillId="0" fontId="9" numFmtId="0" xfId="0" applyBorder="1" applyFont="1"/>
    <xf borderId="24" fillId="0" fontId="9" numFmtId="0" xfId="0" applyBorder="1" applyFont="1"/>
    <xf borderId="25" fillId="4" fontId="10" numFmtId="0" xfId="0" applyBorder="1" applyFill="1" applyFont="1"/>
    <xf borderId="26" fillId="0" fontId="5" numFmtId="0" xfId="0" applyBorder="1" applyFont="1"/>
    <xf borderId="27" fillId="0" fontId="5" numFmtId="0" xfId="0" applyBorder="1" applyFont="1"/>
    <xf borderId="23" fillId="0" fontId="10" numFmtId="0" xfId="0" applyAlignment="1" applyBorder="1" applyFont="1">
      <alignment shrinkToFit="0" vertical="top" wrapText="1"/>
    </xf>
    <xf borderId="23" fillId="0" fontId="5" numFmtId="0" xfId="0" applyBorder="1" applyFont="1"/>
    <xf borderId="28" fillId="0" fontId="5" numFmtId="0" xfId="0" applyBorder="1" applyFont="1"/>
    <xf borderId="23" fillId="0" fontId="11" numFmtId="0" xfId="0" applyAlignment="1" applyBorder="1" applyFont="1">
      <alignment shrinkToFit="0" vertical="top" wrapText="1"/>
    </xf>
    <xf borderId="29" fillId="5" fontId="10" numFmtId="0" xfId="0" applyAlignment="1" applyBorder="1" applyFill="1" applyFont="1">
      <alignment horizontal="center" shrinkToFit="0" wrapText="1"/>
    </xf>
    <xf borderId="30" fillId="5" fontId="10" numFmtId="0" xfId="0" applyAlignment="1" applyBorder="1" applyFont="1">
      <alignment horizontal="center" shrinkToFit="0" wrapText="1"/>
    </xf>
    <xf borderId="31" fillId="0" fontId="5" numFmtId="0" xfId="0" applyBorder="1" applyFont="1"/>
    <xf borderId="32" fillId="0" fontId="5" numFmtId="0" xfId="0" applyBorder="1" applyFont="1"/>
    <xf borderId="13" fillId="0" fontId="10" numFmtId="0" xfId="0" applyAlignment="1" applyBorder="1" applyFont="1">
      <alignment horizontal="center" shrinkToFit="0" wrapText="1"/>
    </xf>
    <xf borderId="12" fillId="0" fontId="10" numFmtId="0" xfId="0" applyAlignment="1" applyBorder="1" applyFont="1">
      <alignment shrinkToFit="0" wrapText="1"/>
    </xf>
    <xf borderId="12" fillId="0" fontId="10" numFmtId="0" xfId="0" applyAlignment="1" applyBorder="1" applyFont="1">
      <alignment shrinkToFit="0" vertical="top" wrapText="1"/>
    </xf>
    <xf borderId="33" fillId="0" fontId="5" numFmtId="0" xfId="0" applyBorder="1" applyFont="1"/>
    <xf borderId="34" fillId="5" fontId="10" numFmtId="0" xfId="0" applyAlignment="1" applyBorder="1" applyFont="1">
      <alignment horizontal="center" shrinkToFit="0" wrapText="1"/>
    </xf>
    <xf borderId="35" fillId="0" fontId="12" numFmtId="0" xfId="0" applyAlignment="1" applyBorder="1" applyFont="1">
      <alignment shrinkToFit="0" vertical="center" wrapText="1"/>
    </xf>
    <xf borderId="36" fillId="0" fontId="13" numFmtId="0" xfId="0" applyAlignment="1" applyBorder="1" applyFont="1">
      <alignment horizontal="center" shrinkToFit="0" vertical="center" wrapText="1"/>
    </xf>
    <xf borderId="36" fillId="0" fontId="13" numFmtId="0" xfId="0" applyAlignment="1" applyBorder="1" applyFont="1">
      <alignment shrinkToFit="0" vertical="center" wrapText="1"/>
    </xf>
    <xf borderId="36" fillId="0" fontId="13" numFmtId="14" xfId="0" applyAlignment="1" applyBorder="1" applyFont="1" applyNumberFormat="1">
      <alignment shrinkToFit="0" vertical="center" wrapText="1"/>
    </xf>
    <xf borderId="36" fillId="0" fontId="12" numFmtId="0" xfId="0" applyAlignment="1" applyBorder="1" applyFont="1">
      <alignment shrinkToFit="0" vertical="center" wrapText="1"/>
    </xf>
    <xf borderId="37" fillId="0" fontId="12" numFmtId="0" xfId="0" applyAlignment="1" applyBorder="1" applyFont="1">
      <alignment shrinkToFit="0" vertical="center" wrapText="1"/>
    </xf>
    <xf borderId="38" fillId="0" fontId="13" numFmtId="0" xfId="0" applyAlignment="1" applyBorder="1" applyFont="1">
      <alignment shrinkToFit="0" vertical="center" wrapText="1"/>
    </xf>
    <xf borderId="13" fillId="0" fontId="14" numFmtId="0" xfId="0" applyBorder="1" applyFont="1"/>
    <xf borderId="13" fillId="0" fontId="14" numFmtId="14" xfId="0" applyBorder="1" applyFont="1" applyNumberFormat="1"/>
    <xf borderId="33" fillId="0" fontId="14" numFmtId="0" xfId="0" applyBorder="1" applyFont="1"/>
    <xf borderId="39" fillId="0" fontId="10" numFmtId="0" xfId="0" applyAlignment="1" applyBorder="1" applyFont="1">
      <alignment horizontal="center" shrinkToFit="0" wrapText="1"/>
    </xf>
    <xf borderId="39" fillId="0" fontId="14" numFmtId="0" xfId="0" applyBorder="1" applyFont="1"/>
    <xf borderId="39" fillId="0" fontId="14" numFmtId="14" xfId="0" applyBorder="1" applyFont="1" applyNumberFormat="1"/>
    <xf borderId="28" fillId="0" fontId="14" numFmtId="0" xfId="0" applyBorder="1" applyFont="1"/>
    <xf borderId="40" fillId="5" fontId="10" numFmtId="0" xfId="0" applyAlignment="1" applyBorder="1" applyFont="1">
      <alignment horizontal="center" shrinkToFit="0" wrapText="1"/>
    </xf>
    <xf borderId="41" fillId="0" fontId="5" numFmtId="0" xfId="0" applyBorder="1" applyFont="1"/>
    <xf borderId="42" fillId="0" fontId="5" numFmtId="0" xfId="0" applyBorder="1" applyFont="1"/>
    <xf borderId="43" fillId="0" fontId="5" numFmtId="0" xfId="0" applyBorder="1" applyFont="1"/>
    <xf borderId="44" fillId="0" fontId="5" numFmtId="0" xfId="0" applyBorder="1" applyFont="1"/>
    <xf borderId="12" fillId="0" fontId="11" numFmtId="0" xfId="0" applyAlignment="1" applyBorder="1" applyFont="1">
      <alignment shrinkToFit="0" vertical="top" wrapText="1"/>
    </xf>
    <xf borderId="38" fillId="0" fontId="15" numFmtId="0" xfId="0" applyAlignment="1" applyBorder="1" applyFont="1">
      <alignment horizontal="center" shrinkToFit="0" vertical="center" wrapText="1"/>
    </xf>
    <xf quotePrefix="1" borderId="13" fillId="0" fontId="16" numFmtId="0" xfId="0" applyAlignment="1" applyBorder="1" applyFont="1">
      <alignment horizontal="center" shrinkToFit="0" vertical="top" wrapText="1"/>
    </xf>
    <xf borderId="45" fillId="0" fontId="11" numFmtId="0" xfId="0" applyAlignment="1" applyBorder="1" applyFont="1">
      <alignment shrinkToFit="0" wrapText="1"/>
    </xf>
    <xf borderId="46" fillId="0" fontId="5" numFmtId="0" xfId="0" applyBorder="1" applyFont="1"/>
    <xf borderId="47" fillId="0" fontId="5" numFmtId="0" xfId="0" applyBorder="1" applyFont="1"/>
    <xf borderId="45" fillId="0" fontId="16" numFmtId="0" xfId="0" applyAlignment="1" applyBorder="1" applyFont="1">
      <alignment shrinkToFit="0" wrapText="1"/>
    </xf>
    <xf borderId="12" fillId="0" fontId="11" numFmtId="0" xfId="0" applyAlignment="1" applyBorder="1" applyFont="1">
      <alignment shrinkToFit="0" wrapText="1"/>
    </xf>
    <xf borderId="12" fillId="0" fontId="16" numFmtId="0" xfId="0" applyAlignment="1" applyBorder="1" applyFont="1">
      <alignment shrinkToFit="0" wrapText="1"/>
    </xf>
    <xf borderId="0" fillId="0" fontId="17" numFmtId="0" xfId="0" applyFont="1"/>
    <xf borderId="7" fillId="2" fontId="18" numFmtId="0" xfId="0" applyAlignment="1" applyBorder="1" applyFont="1">
      <alignment horizontal="center"/>
    </xf>
    <xf borderId="48" fillId="6" fontId="19" numFmtId="0" xfId="0" applyAlignment="1" applyBorder="1" applyFill="1" applyFont="1">
      <alignment horizontal="center"/>
    </xf>
    <xf borderId="49" fillId="7" fontId="19" numFmtId="0" xfId="0" applyAlignment="1" applyBorder="1" applyFill="1" applyFont="1">
      <alignment horizontal="center"/>
    </xf>
    <xf borderId="49" fillId="8" fontId="19" numFmtId="0" xfId="0" applyAlignment="1" applyBorder="1" applyFill="1" applyFont="1">
      <alignment horizontal="center"/>
    </xf>
    <xf borderId="49" fillId="9" fontId="19" numFmtId="0" xfId="0" applyAlignment="1" applyBorder="1" applyFill="1" applyFont="1">
      <alignment horizontal="center"/>
    </xf>
    <xf borderId="50" fillId="0" fontId="5" numFmtId="0" xfId="0" applyBorder="1" applyFont="1"/>
    <xf borderId="29" fillId="7" fontId="19" numFmtId="0" xfId="0" applyAlignment="1" applyBorder="1" applyFont="1">
      <alignment horizontal="center"/>
    </xf>
    <xf borderId="29" fillId="8" fontId="19" numFmtId="0" xfId="0" applyAlignment="1" applyBorder="1" applyFont="1">
      <alignment horizontal="center"/>
    </xf>
    <xf borderId="29" fillId="9" fontId="19" numFmtId="0" xfId="0" applyAlignment="1" applyBorder="1" applyFont="1">
      <alignment horizontal="center"/>
    </xf>
    <xf borderId="29" fillId="6" fontId="19" numFmtId="0" xfId="0" applyAlignment="1" applyBorder="1" applyFont="1">
      <alignment horizontal="center"/>
    </xf>
    <xf borderId="10" fillId="0" fontId="20" numFmtId="0" xfId="0" applyAlignment="1" applyBorder="1" applyFont="1">
      <alignment horizontal="center"/>
    </xf>
    <xf borderId="13" fillId="0" fontId="19" numFmtId="0" xfId="0" applyBorder="1" applyFont="1"/>
    <xf borderId="13" fillId="0" fontId="20" numFmtId="0" xfId="0" applyBorder="1" applyFont="1"/>
    <xf borderId="13" fillId="0" fontId="20" numFmtId="0" xfId="0" applyAlignment="1" applyBorder="1" applyFont="1">
      <alignment horizontal="center"/>
    </xf>
    <xf borderId="29" fillId="10" fontId="20" numFmtId="0" xfId="0" applyAlignment="1" applyBorder="1" applyFill="1" applyFont="1">
      <alignment horizontal="center"/>
    </xf>
    <xf borderId="29" fillId="11" fontId="20" numFmtId="0" xfId="0" applyAlignment="1" applyBorder="1" applyFill="1" applyFont="1">
      <alignment horizontal="center"/>
    </xf>
    <xf borderId="29" fillId="12" fontId="20" numFmtId="0" xfId="0" applyAlignment="1" applyBorder="1" applyFill="1" applyFont="1">
      <alignment horizontal="center"/>
    </xf>
    <xf borderId="29" fillId="13" fontId="19" numFmtId="0" xfId="0" applyAlignment="1" applyBorder="1" applyFill="1" applyFont="1">
      <alignment horizontal="center"/>
    </xf>
    <xf borderId="50" fillId="0" fontId="20" numFmtId="0" xfId="0" applyAlignment="1" applyBorder="1" applyFont="1">
      <alignment horizontal="center"/>
    </xf>
    <xf borderId="50" fillId="0" fontId="19" numFmtId="0" xfId="0" applyBorder="1" applyFont="1"/>
    <xf borderId="48" fillId="10" fontId="20" numFmtId="0" xfId="0" applyAlignment="1" applyBorder="1" applyFont="1">
      <alignment horizontal="center"/>
    </xf>
    <xf borderId="48" fillId="11" fontId="20" numFmtId="0" xfId="0" applyAlignment="1" applyBorder="1" applyFont="1">
      <alignment horizontal="center"/>
    </xf>
    <xf borderId="48" fillId="12" fontId="20" numFmtId="0" xfId="0" applyAlignment="1" applyBorder="1" applyFont="1">
      <alignment horizontal="center"/>
    </xf>
    <xf borderId="0" fillId="0" fontId="21" numFmtId="0" xfId="0" applyFont="1"/>
    <xf borderId="0" fillId="0" fontId="12" numFmtId="0" xfId="0" applyFont="1"/>
    <xf borderId="51" fillId="14" fontId="22" numFmtId="0" xfId="0" applyAlignment="1" applyBorder="1" applyFill="1" applyFont="1">
      <alignment horizontal="left" shrinkToFit="0" wrapText="1"/>
    </xf>
    <xf borderId="52" fillId="0" fontId="5" numFmtId="0" xfId="0" applyBorder="1" applyFont="1"/>
    <xf borderId="53" fillId="0" fontId="5" numFmtId="0" xfId="0" applyBorder="1" applyFont="1"/>
    <xf borderId="1" fillId="14" fontId="23" numFmtId="0" xfId="0" applyAlignment="1" applyBorder="1" applyFont="1">
      <alignment horizontal="left" shrinkToFit="0" wrapText="1"/>
    </xf>
    <xf borderId="1" fillId="14" fontId="22" numFmtId="0" xfId="0" applyAlignment="1" applyBorder="1" applyFont="1">
      <alignment horizontal="left"/>
    </xf>
    <xf borderId="1" fillId="14" fontId="23" numFmtId="14" xfId="0" applyAlignment="1" applyBorder="1" applyFont="1" applyNumberFormat="1">
      <alignment horizontal="center" shrinkToFit="0" wrapText="1"/>
    </xf>
    <xf borderId="0" fillId="0" fontId="22" numFmtId="0" xfId="0" applyAlignment="1" applyFont="1">
      <alignment horizontal="center" shrinkToFit="0" wrapText="1"/>
    </xf>
    <xf borderId="0" fillId="0" fontId="22" numFmtId="0" xfId="0" applyAlignment="1" applyFont="1">
      <alignment horizontal="center"/>
    </xf>
    <xf borderId="1" fillId="14" fontId="22" numFmtId="0" xfId="0" applyAlignment="1" applyBorder="1" applyFont="1">
      <alignment horizontal="center" shrinkToFit="0" wrapText="1"/>
    </xf>
    <xf borderId="1" fillId="14" fontId="22" numFmtId="0" xfId="0" applyAlignment="1" applyBorder="1" applyFont="1">
      <alignment horizontal="center"/>
    </xf>
    <xf borderId="0" fillId="0" fontId="23" numFmtId="0" xfId="0" applyAlignment="1" applyFont="1">
      <alignment horizontal="left" shrinkToFit="0" wrapText="1"/>
    </xf>
    <xf quotePrefix="1" borderId="0" fillId="0" fontId="22" numFmtId="0" xfId="0" applyAlignment="1" applyFont="1">
      <alignment horizontal="center" shrinkToFit="0" wrapText="1"/>
    </xf>
    <xf borderId="5" fillId="14" fontId="22" numFmtId="0" xfId="0" applyAlignment="1" applyBorder="1" applyFont="1">
      <alignment horizontal="center" shrinkToFit="0" wrapText="1"/>
    </xf>
    <xf borderId="5" fillId="14" fontId="22" numFmtId="0" xfId="0" applyAlignment="1" applyBorder="1" applyFont="1">
      <alignment horizontal="center"/>
    </xf>
    <xf borderId="38" fillId="0" fontId="24" numFmtId="0" xfId="0" applyAlignment="1" applyBorder="1" applyFont="1">
      <alignment horizontal="center" shrinkToFit="0" vertical="center" wrapText="1"/>
    </xf>
    <xf borderId="54" fillId="0" fontId="24" numFmtId="0" xfId="0" applyAlignment="1" applyBorder="1" applyFont="1">
      <alignment horizontal="center" shrinkToFit="0" vertical="center" wrapText="1"/>
    </xf>
    <xf borderId="55" fillId="0" fontId="24" numFmtId="0" xfId="0" applyAlignment="1" applyBorder="1" applyFont="1">
      <alignment shrinkToFit="0" vertical="center" wrapText="1"/>
    </xf>
    <xf borderId="55" fillId="0" fontId="24" numFmtId="0" xfId="0" applyAlignment="1" applyBorder="1" applyFont="1">
      <alignment horizontal="center" shrinkToFit="0" vertical="center" wrapText="1"/>
    </xf>
    <xf borderId="55" fillId="0" fontId="25" numFmtId="0" xfId="0" applyAlignment="1" applyBorder="1" applyFont="1">
      <alignment horizontal="center" shrinkToFit="0" vertical="center" wrapText="1"/>
    </xf>
    <xf borderId="55" fillId="0" fontId="25" numFmtId="0" xfId="0" applyAlignment="1" applyBorder="1" applyFont="1">
      <alignment shrinkToFit="0" vertical="center" wrapText="1"/>
    </xf>
    <xf borderId="55" fillId="15" fontId="25" numFmtId="0" xfId="0" applyAlignment="1" applyBorder="1" applyFill="1" applyFont="1">
      <alignment shrinkToFit="0" vertical="top" wrapText="1"/>
    </xf>
    <xf borderId="56" fillId="0" fontId="24" numFmtId="0" xfId="0" applyAlignment="1" applyBorder="1" applyFont="1">
      <alignment horizontal="center" shrinkToFit="0" vertical="center" wrapText="1"/>
    </xf>
    <xf borderId="57" fillId="0" fontId="24" numFmtId="0" xfId="0" applyAlignment="1" applyBorder="1" applyFont="1">
      <alignment horizontal="center" shrinkToFit="0" vertical="center" wrapText="1"/>
    </xf>
    <xf borderId="58" fillId="0" fontId="24" numFmtId="0" xfId="0" applyAlignment="1" applyBorder="1" applyFont="1">
      <alignment shrinkToFit="0" vertical="center" wrapText="1"/>
    </xf>
    <xf borderId="58" fillId="0" fontId="24" numFmtId="0" xfId="0" applyAlignment="1" applyBorder="1" applyFont="1">
      <alignment horizontal="center" shrinkToFit="0" vertical="center" wrapText="1"/>
    </xf>
    <xf borderId="58" fillId="0" fontId="25" numFmtId="0" xfId="0" applyAlignment="1" applyBorder="1" applyFont="1">
      <alignment horizontal="center" shrinkToFit="0" vertical="center" wrapText="1"/>
    </xf>
    <xf borderId="58" fillId="0" fontId="25" numFmtId="0" xfId="0" applyAlignment="1" applyBorder="1" applyFont="1">
      <alignment shrinkToFit="0" wrapText="1"/>
    </xf>
    <xf borderId="58" fillId="0" fontId="25" numFmtId="0" xfId="0" applyAlignment="1" applyBorder="1" applyFont="1">
      <alignment shrinkToFit="0" vertical="top" wrapText="1"/>
    </xf>
    <xf borderId="58" fillId="0" fontId="25" numFmtId="0" xfId="0" applyAlignment="1" applyBorder="1" applyFont="1">
      <alignment shrinkToFit="0" vertical="center" wrapText="1"/>
    </xf>
    <xf borderId="58" fillId="15" fontId="25" numFmtId="0" xfId="0" applyAlignment="1" applyBorder="1" applyFont="1">
      <alignment shrinkToFit="0" vertical="top" wrapText="1"/>
    </xf>
    <xf borderId="59" fillId="0" fontId="24" numFmtId="0" xfId="0" applyAlignment="1" applyBorder="1" applyFont="1">
      <alignment horizontal="center" shrinkToFit="0" vertical="center" wrapText="1"/>
    </xf>
    <xf borderId="60" fillId="0" fontId="5" numFmtId="0" xfId="0" applyBorder="1" applyFont="1"/>
    <xf borderId="59" fillId="0" fontId="25" numFmtId="0" xfId="0" applyAlignment="1" applyBorder="1" applyFont="1">
      <alignment horizontal="center" shrinkToFit="0" vertical="center" wrapText="1"/>
    </xf>
    <xf borderId="59" fillId="0" fontId="25" numFmtId="0" xfId="0" applyAlignment="1" applyBorder="1" applyFont="1">
      <alignment shrinkToFit="0" vertical="center" wrapText="1"/>
    </xf>
    <xf borderId="61" fillId="0" fontId="5" numFmtId="0" xfId="0" applyBorder="1" applyFont="1"/>
    <xf borderId="56" fillId="15" fontId="24" numFmtId="0" xfId="0" applyAlignment="1" applyBorder="1" applyFont="1">
      <alignment horizontal="center" shrinkToFit="0" vertical="center" wrapText="1"/>
    </xf>
    <xf borderId="59" fillId="15" fontId="24" numFmtId="0" xfId="0" applyAlignment="1" applyBorder="1" applyFont="1">
      <alignment horizontal="center" shrinkToFit="0" vertical="center" wrapText="1"/>
    </xf>
    <xf borderId="58" fillId="15" fontId="24" numFmtId="0" xfId="0" applyAlignment="1" applyBorder="1" applyFont="1">
      <alignment shrinkToFit="0" vertical="center" wrapText="1"/>
    </xf>
    <xf borderId="58" fillId="15" fontId="24" numFmtId="0" xfId="0" applyAlignment="1" applyBorder="1" applyFont="1">
      <alignment horizontal="center" shrinkToFit="0" vertical="center" wrapText="1"/>
    </xf>
    <xf borderId="58" fillId="15" fontId="25" numFmtId="0" xfId="0" applyAlignment="1" applyBorder="1" applyFont="1">
      <alignment horizontal="center" shrinkToFit="0" vertical="center" wrapText="1"/>
    </xf>
    <xf borderId="1" fillId="15" fontId="12" numFmtId="0" xfId="0" applyBorder="1" applyFont="1"/>
    <xf borderId="0" fillId="0" fontId="25" numFmtId="0" xfId="0" applyAlignment="1" applyFont="1">
      <alignment shrinkToFit="0" wrapText="1"/>
    </xf>
    <xf borderId="58" fillId="0" fontId="26" numFmtId="0" xfId="0" applyAlignment="1" applyBorder="1" applyFont="1">
      <alignment shrinkToFit="0" vertical="center" wrapText="1"/>
    </xf>
    <xf borderId="58" fillId="0" fontId="26" numFmtId="0" xfId="0" applyAlignment="1" applyBorder="1" applyFont="1">
      <alignment horizontal="center" shrinkToFit="0" vertical="center" wrapText="1"/>
    </xf>
    <xf borderId="58" fillId="0" fontId="27" numFmtId="0" xfId="0" applyAlignment="1" applyBorder="1" applyFont="1">
      <alignment horizontal="center" shrinkToFit="0" vertical="center" wrapText="1"/>
    </xf>
    <xf borderId="58" fillId="0" fontId="23" numFmtId="0" xfId="0" applyAlignment="1" applyBorder="1" applyFont="1">
      <alignment horizontal="center" shrinkToFit="0" vertical="center" wrapText="1"/>
    </xf>
    <xf borderId="5" fillId="2" fontId="25" numFmtId="0" xfId="0" applyAlignment="1" applyBorder="1" applyFont="1">
      <alignment shrinkToFit="0" vertical="top" wrapText="1"/>
    </xf>
    <xf borderId="56" fillId="15" fontId="26" numFmtId="0" xfId="0" applyAlignment="1" applyBorder="1" applyFont="1">
      <alignment horizontal="center" shrinkToFit="0" vertical="center" wrapText="1"/>
    </xf>
    <xf borderId="58" fillId="15" fontId="26" numFmtId="0" xfId="0" applyAlignment="1" applyBorder="1" applyFont="1">
      <alignment shrinkToFit="0" vertical="center" wrapText="1"/>
    </xf>
    <xf borderId="58" fillId="15" fontId="26" numFmtId="0" xfId="0" applyAlignment="1" applyBorder="1" applyFont="1">
      <alignment horizontal="center" shrinkToFit="0" vertical="center" wrapText="1"/>
    </xf>
    <xf borderId="58" fillId="15" fontId="23" numFmtId="0" xfId="0" applyAlignment="1" applyBorder="1" applyFont="1">
      <alignment horizontal="center" shrinkToFit="0" vertical="center" wrapText="1"/>
    </xf>
    <xf borderId="58" fillId="15" fontId="23" numFmtId="0" xfId="0" applyAlignment="1" applyBorder="1" applyFont="1">
      <alignment shrinkToFit="0" vertical="top" wrapText="1"/>
    </xf>
    <xf borderId="1" fillId="15" fontId="21" numFmtId="0" xfId="0" applyBorder="1" applyFont="1"/>
    <xf borderId="24" fillId="0" fontId="24" numFmtId="0" xfId="0" applyAlignment="1" applyBorder="1" applyFont="1">
      <alignment horizontal="center" shrinkToFit="0" vertical="center" wrapText="1"/>
    </xf>
    <xf borderId="28" fillId="0" fontId="24" numFmtId="0" xfId="0" applyAlignment="1" applyBorder="1" applyFont="1">
      <alignment horizontal="center" shrinkToFit="0" vertical="center" wrapText="1"/>
    </xf>
    <xf borderId="61" fillId="0" fontId="25" numFmtId="0" xfId="0" applyAlignment="1" applyBorder="1" applyFont="1">
      <alignment horizontal="center" shrinkToFit="0" vertical="center" wrapText="1"/>
    </xf>
    <xf borderId="7" fillId="16" fontId="28" numFmtId="0" xfId="0" applyAlignment="1" applyBorder="1" applyFill="1" applyFont="1">
      <alignment horizontal="center" vertical="center"/>
    </xf>
    <xf borderId="7" fillId="16" fontId="28" numFmtId="0" xfId="0" applyAlignment="1" applyBorder="1" applyFont="1">
      <alignment horizontal="center" shrinkToFit="0" vertical="center" wrapText="1"/>
    </xf>
    <xf borderId="62" fillId="0" fontId="5" numFmtId="0" xfId="0" applyBorder="1" applyFont="1"/>
    <xf borderId="6" fillId="17" fontId="29" numFmtId="0" xfId="0" applyAlignment="1" applyBorder="1" applyFill="1" applyFont="1">
      <alignment horizontal="center" vertical="center"/>
    </xf>
    <xf borderId="63" fillId="0" fontId="5" numFmtId="0" xfId="0" applyBorder="1" applyFont="1"/>
    <xf borderId="7" fillId="0" fontId="17" numFmtId="0" xfId="0" applyAlignment="1" applyBorder="1" applyFont="1">
      <alignment horizontal="center" shrinkToFit="0" vertical="center" wrapText="1"/>
    </xf>
    <xf borderId="7" fillId="0" fontId="17" numFmtId="0" xfId="0" applyAlignment="1" applyBorder="1" applyFont="1">
      <alignment shrinkToFit="0" vertical="top" wrapText="1"/>
    </xf>
    <xf borderId="7" fillId="18" fontId="17" numFmtId="0" xfId="0" applyAlignment="1" applyBorder="1" applyFill="1" applyFont="1">
      <alignment horizontal="center" shrinkToFit="0" vertical="center" wrapText="1"/>
    </xf>
    <xf borderId="7" fillId="0" fontId="17" numFmtId="14" xfId="0" applyAlignment="1" applyBorder="1" applyFont="1" applyNumberFormat="1">
      <alignment horizontal="center" shrinkToFit="0" vertical="center" wrapText="1"/>
    </xf>
    <xf borderId="5" fillId="0" fontId="16" numFmtId="0" xfId="0" applyBorder="1" applyFont="1"/>
    <xf borderId="64" fillId="0" fontId="5" numFmtId="0" xfId="0" applyBorder="1" applyFont="1"/>
    <xf borderId="65" fillId="0" fontId="5" numFmtId="0" xfId="0" applyBorder="1" applyFont="1"/>
    <xf borderId="64" fillId="0" fontId="17" numFmtId="0" xfId="0" applyAlignment="1" applyBorder="1" applyFont="1">
      <alignment shrinkToFit="0" vertical="top" wrapText="1"/>
    </xf>
    <xf borderId="7" fillId="19" fontId="17" numFmtId="0" xfId="0" applyAlignment="1" applyBorder="1" applyFill="1" applyFont="1">
      <alignment horizontal="center" shrinkToFit="0" vertical="center" wrapText="1"/>
    </xf>
    <xf borderId="6" fillId="0" fontId="17" numFmtId="0" xfId="0" applyAlignment="1" applyBorder="1" applyFont="1">
      <alignment horizontal="center" shrinkToFit="0" vertical="center" wrapText="1"/>
    </xf>
    <xf borderId="5" fillId="0" fontId="9" numFmtId="0" xfId="0" applyBorder="1" applyFont="1"/>
    <xf borderId="7" fillId="20" fontId="17" numFmtId="0" xfId="0" applyAlignment="1" applyBorder="1" applyFill="1" applyFont="1">
      <alignment horizontal="center" shrinkToFit="0" vertical="center" wrapText="1"/>
    </xf>
    <xf borderId="5" fillId="0" fontId="17" numFmtId="0" xfId="0" applyBorder="1" applyFont="1"/>
    <xf borderId="5" fillId="0" fontId="16" numFmtId="0" xfId="0" applyAlignment="1" applyBorder="1" applyFont="1">
      <alignment horizontal="center" readingOrder="0" vertical="center"/>
    </xf>
    <xf borderId="66" fillId="0" fontId="5" numFmtId="0" xfId="0" applyBorder="1" applyFont="1"/>
    <xf borderId="67" fillId="0" fontId="5" numFmtId="0" xfId="0" applyBorder="1" applyFont="1"/>
    <xf borderId="68" fillId="0" fontId="5" numFmtId="0" xfId="0" applyBorder="1" applyFont="1"/>
    <xf borderId="7" fillId="0" fontId="17" numFmtId="0" xfId="0" applyAlignment="1" applyBorder="1" applyFont="1">
      <alignment horizontal="center" vertical="center"/>
    </xf>
    <xf borderId="1" fillId="2" fontId="1" numFmtId="1" xfId="0" applyBorder="1" applyFont="1" applyNumberFormat="1"/>
    <xf borderId="1" fillId="2" fontId="1" numFmtId="0" xfId="0" applyAlignment="1" applyBorder="1" applyFont="1">
      <alignment horizontal="left"/>
    </xf>
    <xf borderId="1" fillId="2" fontId="4" numFmtId="0" xfId="0" applyAlignment="1" applyBorder="1" applyFont="1">
      <alignment horizontal="left"/>
    </xf>
    <xf borderId="1" fillId="2" fontId="30" numFmtId="0" xfId="0" applyAlignment="1" applyBorder="1" applyFont="1">
      <alignment horizontal="left"/>
    </xf>
    <xf borderId="1" fillId="2" fontId="31" numFmtId="0" xfId="0" applyAlignment="1" applyBorder="1" applyFont="1">
      <alignment horizontal="left"/>
    </xf>
    <xf borderId="2" fillId="2" fontId="6" numFmtId="1" xfId="0" applyBorder="1" applyFont="1" applyNumberFormat="1"/>
    <xf borderId="69" fillId="0" fontId="5" numFmtId="0" xfId="0" applyBorder="1" applyFont="1"/>
    <xf borderId="2" fillId="2" fontId="7"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7"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1" fillId="2" fontId="1" numFmtId="1" xfId="0" applyAlignment="1" applyBorder="1" applyFont="1" applyNumberFormat="1">
      <alignment vertical="center"/>
    </xf>
    <xf borderId="1" fillId="2" fontId="1" numFmtId="0" xfId="0" applyAlignment="1" applyBorder="1" applyFont="1">
      <alignment horizontal="left" vertical="center"/>
    </xf>
    <xf borderId="1" fillId="2" fontId="32" numFmtId="0" xfId="0" applyAlignment="1" applyBorder="1" applyFont="1">
      <alignment horizontal="center"/>
    </xf>
    <xf borderId="14" fillId="21" fontId="8" numFmtId="1" xfId="0" applyAlignment="1" applyBorder="1" applyFill="1" applyFont="1" applyNumberFormat="1">
      <alignment horizontal="center" vertical="center"/>
    </xf>
    <xf borderId="15" fillId="21" fontId="8" numFmtId="0" xfId="0" applyAlignment="1" applyBorder="1" applyFont="1">
      <alignment horizontal="center" vertical="center"/>
    </xf>
    <xf borderId="70" fillId="21" fontId="8" numFmtId="0" xfId="0" applyAlignment="1" applyBorder="1" applyFont="1">
      <alignment horizontal="center" vertical="center"/>
    </xf>
    <xf borderId="16" fillId="21" fontId="8" numFmtId="0" xfId="0" applyAlignment="1" applyBorder="1" applyFont="1">
      <alignment horizontal="center" vertical="center"/>
    </xf>
    <xf borderId="17" fillId="2" fontId="1" numFmtId="1" xfId="0" applyAlignment="1" applyBorder="1" applyFont="1" applyNumberFormat="1">
      <alignment vertical="center"/>
    </xf>
    <xf borderId="18" fillId="2" fontId="1" numFmtId="49" xfId="0" applyAlignment="1" applyBorder="1" applyFont="1" applyNumberFormat="1">
      <alignment horizontal="left" vertical="center"/>
    </xf>
    <xf borderId="18" fillId="2" fontId="33" numFmtId="0" xfId="0" applyAlignment="1" applyBorder="1" applyFont="1">
      <alignment horizontal="left" vertical="center"/>
    </xf>
    <xf borderId="18" fillId="2" fontId="34" numFmtId="0" xfId="0" applyAlignment="1" applyBorder="1" applyFont="1">
      <alignment horizontal="left" vertical="center"/>
    </xf>
    <xf borderId="19" fillId="2" fontId="1" numFmtId="0" xfId="0" applyAlignment="1" applyBorder="1" applyFont="1">
      <alignment horizontal="left" vertical="center"/>
    </xf>
    <xf borderId="18" fillId="2" fontId="1" numFmtId="0" xfId="0" applyAlignment="1" applyBorder="1" applyFont="1">
      <alignment horizontal="left" vertical="center"/>
    </xf>
    <xf borderId="20" fillId="2" fontId="1" numFmtId="1" xfId="0" applyAlignment="1" applyBorder="1" applyFont="1" applyNumberFormat="1">
      <alignment vertical="center"/>
    </xf>
    <xf borderId="21" fillId="2" fontId="1" numFmtId="49" xfId="0" applyAlignment="1" applyBorder="1" applyFont="1" applyNumberFormat="1">
      <alignment horizontal="left" vertical="center"/>
    </xf>
    <xf borderId="21" fillId="2" fontId="1" numFmtId="0" xfId="0" applyAlignment="1" applyBorder="1" applyFont="1">
      <alignment horizontal="left" vertical="center"/>
    </xf>
    <xf borderId="22" fillId="2" fontId="1" numFmtId="0" xfId="0" applyAlignment="1" applyBorder="1" applyFont="1">
      <alignment horizontal="left" vertical="center"/>
    </xf>
    <xf borderId="71" fillId="2" fontId="35" numFmtId="0" xfId="0" applyBorder="1" applyFont="1"/>
    <xf borderId="71" fillId="2" fontId="35" numFmtId="0" xfId="0" applyAlignment="1" applyBorder="1" applyFont="1">
      <alignment shrinkToFit="0" wrapText="1"/>
    </xf>
    <xf borderId="1" fillId="2" fontId="35" numFmtId="0" xfId="0" applyAlignment="1" applyBorder="1" applyFont="1">
      <alignment shrinkToFit="0" wrapText="1"/>
    </xf>
    <xf borderId="1" fillId="2" fontId="32" numFmtId="0" xfId="0" applyAlignment="1" applyBorder="1" applyFont="1">
      <alignment shrinkToFit="0" wrapText="1"/>
    </xf>
    <xf borderId="1" fillId="2" fontId="36" numFmtId="0" xfId="0" applyAlignment="1" applyBorder="1" applyFont="1">
      <alignment shrinkToFit="0" wrapText="1"/>
    </xf>
    <xf borderId="1" fillId="2" fontId="35" numFmtId="0" xfId="0" applyBorder="1" applyFont="1"/>
    <xf borderId="72" fillId="2" fontId="32" numFmtId="0" xfId="0" applyAlignment="1" applyBorder="1" applyFont="1">
      <alignment horizontal="left" shrinkToFit="0" vertical="center" wrapText="1"/>
    </xf>
    <xf borderId="73" fillId="2" fontId="7" numFmtId="0" xfId="0" applyAlignment="1" applyBorder="1" applyFont="1">
      <alignment shrinkToFit="0" vertical="center" wrapText="1"/>
    </xf>
    <xf borderId="74" fillId="2" fontId="7" numFmtId="0" xfId="0" applyAlignment="1" applyBorder="1" applyFont="1">
      <alignment shrinkToFit="0" vertical="center" wrapText="1"/>
    </xf>
    <xf borderId="75" fillId="2" fontId="7" numFmtId="0" xfId="0" applyAlignment="1" applyBorder="1" applyFont="1">
      <alignment shrinkToFit="0" vertical="center" wrapText="1"/>
    </xf>
    <xf borderId="76" fillId="2" fontId="7" numFmtId="0" xfId="0" applyAlignment="1" applyBorder="1" applyFont="1">
      <alignment shrinkToFit="0" vertical="center" wrapText="1"/>
    </xf>
    <xf borderId="1" fillId="2" fontId="7" numFmtId="0" xfId="0" applyAlignment="1" applyBorder="1" applyFont="1">
      <alignment shrinkToFit="0" vertical="center" wrapText="1"/>
    </xf>
    <xf borderId="1" fillId="2" fontId="7" numFmtId="0" xfId="0" applyAlignment="1" applyBorder="1" applyFont="1">
      <alignment horizontal="left" shrinkToFit="0" vertical="center" wrapText="1"/>
    </xf>
    <xf borderId="1" fillId="2" fontId="7" numFmtId="0" xfId="0" applyAlignment="1" applyBorder="1" applyFont="1">
      <alignment shrinkToFit="0" wrapText="1"/>
    </xf>
    <xf borderId="77" fillId="2" fontId="32" numFmtId="0" xfId="0" applyAlignment="1" applyBorder="1" applyFont="1">
      <alignment horizontal="left" shrinkToFit="0" wrapText="1"/>
    </xf>
    <xf borderId="78" fillId="2" fontId="7" numFmtId="0" xfId="0" applyAlignment="1" applyBorder="1" applyFont="1">
      <alignment shrinkToFit="0" vertical="center" wrapText="1"/>
    </xf>
    <xf borderId="79" fillId="2" fontId="7" numFmtId="0" xfId="0" applyAlignment="1" applyBorder="1" applyFont="1">
      <alignment shrinkToFit="0" vertical="center" wrapText="1"/>
    </xf>
    <xf borderId="80" fillId="2" fontId="7" numFmtId="0" xfId="0" applyAlignment="1" applyBorder="1" applyFont="1">
      <alignment shrinkToFit="0" vertical="center" wrapText="1"/>
    </xf>
    <xf borderId="81" fillId="2" fontId="7" numFmtId="0" xfId="0" applyAlignment="1" applyBorder="1" applyFont="1">
      <alignment shrinkToFit="0" vertical="center" wrapText="1"/>
    </xf>
    <xf borderId="72" fillId="2" fontId="32" numFmtId="0" xfId="0" applyAlignment="1" applyBorder="1" applyFont="1">
      <alignment horizontal="left" shrinkToFit="0" wrapText="1"/>
    </xf>
    <xf borderId="82" fillId="2" fontId="7" numFmtId="0" xfId="0" applyAlignment="1" applyBorder="1" applyFont="1">
      <alignment shrinkToFit="0" wrapText="1"/>
    </xf>
    <xf borderId="80" fillId="2" fontId="7" numFmtId="0" xfId="0" applyAlignment="1" applyBorder="1" applyFont="1">
      <alignment shrinkToFit="0" wrapText="1"/>
    </xf>
    <xf borderId="81" fillId="2" fontId="7" numFmtId="0" xfId="0" applyAlignment="1" applyBorder="1" applyFont="1">
      <alignment shrinkToFit="0" wrapText="1"/>
    </xf>
    <xf borderId="1" fillId="2" fontId="7" numFmtId="0" xfId="0" applyAlignment="1" applyBorder="1" applyFont="1">
      <alignment horizontal="center" shrinkToFit="0" wrapText="1"/>
    </xf>
    <xf borderId="1" fillId="2" fontId="30" numFmtId="0" xfId="0" applyBorder="1" applyFont="1"/>
    <xf borderId="83" fillId="2" fontId="30" numFmtId="0" xfId="0" applyAlignment="1" applyBorder="1" applyFont="1">
      <alignment horizontal="center" vertical="center"/>
    </xf>
    <xf borderId="5" fillId="2" fontId="30" numFmtId="0" xfId="0" applyAlignment="1" applyBorder="1" applyFont="1">
      <alignment horizontal="center" shrinkToFit="0" vertical="center" wrapText="1"/>
    </xf>
    <xf borderId="84" fillId="2" fontId="30" numFmtId="0" xfId="0" applyAlignment="1" applyBorder="1" applyFont="1">
      <alignment horizontal="center" shrinkToFit="0" vertical="center" wrapText="1"/>
    </xf>
    <xf borderId="1" fillId="2" fontId="30"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2" fontId="36" numFmtId="0" xfId="0" applyAlignment="1" applyBorder="1" applyFont="1">
      <alignment horizontal="center" shrinkToFit="0" wrapText="1"/>
    </xf>
    <xf borderId="85" fillId="2" fontId="35" numFmtId="0" xfId="0" applyAlignment="1" applyBorder="1" applyFont="1">
      <alignment horizontal="center" vertical="center"/>
    </xf>
    <xf borderId="86" fillId="2" fontId="35" numFmtId="0" xfId="0" applyAlignment="1" applyBorder="1" applyFont="1">
      <alignment horizontal="center" vertical="center"/>
    </xf>
    <xf borderId="87" fillId="2" fontId="35" numFmtId="0" xfId="0" applyAlignment="1" applyBorder="1" applyFont="1">
      <alignment horizontal="center" vertical="center"/>
    </xf>
    <xf borderId="88" fillId="2" fontId="35" numFmtId="0" xfId="0" applyAlignment="1" applyBorder="1" applyFont="1">
      <alignment horizontal="center" vertical="center"/>
    </xf>
    <xf borderId="1" fillId="2" fontId="35" numFmtId="0" xfId="0" applyAlignment="1" applyBorder="1" applyFont="1">
      <alignment horizontal="center" vertical="center"/>
    </xf>
    <xf borderId="1" fillId="2" fontId="35" numFmtId="0" xfId="0" applyAlignment="1" applyBorder="1" applyFont="1">
      <alignment horizontal="center" shrinkToFit="0" vertical="center" wrapText="1"/>
    </xf>
    <xf borderId="1" fillId="2" fontId="35" numFmtId="0" xfId="0" applyAlignment="1" applyBorder="1" applyFont="1">
      <alignment horizontal="center" shrinkToFit="0" wrapText="1"/>
    </xf>
    <xf borderId="5" fillId="3" fontId="8" numFmtId="0" xfId="0" applyAlignment="1" applyBorder="1" applyFont="1">
      <alignment horizontal="center" shrinkToFit="0" vertical="center" wrapText="1"/>
    </xf>
    <xf borderId="89" fillId="3" fontId="8" numFmtId="0" xfId="0" applyAlignment="1" applyBorder="1" applyFont="1">
      <alignment horizontal="center" shrinkToFit="0" vertical="center" wrapText="1"/>
    </xf>
    <xf borderId="1" fillId="2" fontId="31" numFmtId="0" xfId="0" applyAlignment="1" applyBorder="1" applyFont="1">
      <alignment horizontal="center" shrinkToFit="0" vertical="center" wrapText="1"/>
    </xf>
    <xf borderId="5" fillId="2" fontId="1" numFmtId="0" xfId="0" applyAlignment="1" applyBorder="1" applyFont="1">
      <alignment shrinkToFit="0" vertical="top" wrapText="1"/>
    </xf>
    <xf borderId="5" fillId="2" fontId="7" numFmtId="0" xfId="0" applyAlignment="1" applyBorder="1" applyFont="1">
      <alignment shrinkToFit="0" vertical="top" wrapText="1"/>
    </xf>
    <xf borderId="5" fillId="2" fontId="7" numFmtId="0" xfId="0" applyAlignment="1" applyBorder="1" applyFont="1">
      <alignment horizontal="left" shrinkToFit="0" vertical="top" wrapText="1"/>
    </xf>
    <xf borderId="1" fillId="2" fontId="36" numFmtId="0" xfId="0" applyAlignment="1" applyBorder="1" applyFont="1">
      <alignment shrinkToFit="0" vertical="top" wrapText="1"/>
    </xf>
    <xf borderId="1" fillId="2" fontId="35" numFmtId="0" xfId="0" applyAlignment="1" applyBorder="1" applyFont="1">
      <alignment vertical="top"/>
    </xf>
    <xf borderId="5" fillId="2" fontId="35" numFmtId="0" xfId="0" applyAlignment="1" applyBorder="1" applyFont="1">
      <alignment horizontal="left" shrinkToFit="0" vertical="top" wrapText="1"/>
    </xf>
    <xf borderId="5" fillId="2" fontId="1" numFmtId="0" xfId="0" applyBorder="1" applyFont="1"/>
    <xf borderId="1" fillId="2" fontId="36" numFmtId="0" xfId="0" applyBorder="1" applyFont="1"/>
    <xf borderId="6" fillId="2" fontId="1" numFmtId="0" xfId="0" applyAlignment="1" applyBorder="1" applyFont="1">
      <alignment shrinkToFit="0" vertical="top" wrapText="1"/>
    </xf>
    <xf borderId="5" fillId="2" fontId="1"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5" fillId="2" fontId="37" numFmtId="0" xfId="0" applyAlignment="1" applyBorder="1" applyFont="1">
      <alignment shrinkToFit="0" vertical="top" wrapText="1"/>
    </xf>
    <xf borderId="90" fillId="2" fontId="38" numFmtId="0" xfId="0" applyAlignment="1" applyBorder="1" applyFont="1">
      <alignment vertical="top"/>
    </xf>
    <xf borderId="5" fillId="2" fontId="39" numFmtId="0" xfId="0" applyAlignment="1" applyBorder="1" applyFont="1">
      <alignment shrinkToFit="0" vertical="top" wrapText="1"/>
    </xf>
    <xf borderId="29" fillId="2" fontId="38" numFmtId="0" xfId="0" applyAlignment="1" applyBorder="1" applyFont="1">
      <alignment vertical="top"/>
    </xf>
    <xf borderId="51" fillId="2" fontId="4" numFmtId="0" xfId="0" applyAlignment="1" applyBorder="1" applyFont="1">
      <alignment horizontal="center"/>
    </xf>
    <xf borderId="1" fillId="2" fontId="32" numFmtId="0" xfId="0" applyBorder="1" applyFont="1"/>
    <xf borderId="1" fillId="2" fontId="1" numFmtId="15"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90" fillId="2" fontId="6" numFmtId="0" xfId="0" applyAlignment="1" applyBorder="1" applyFont="1">
      <alignment horizontal="left"/>
    </xf>
    <xf borderId="90" fillId="2" fontId="1" numFmtId="0" xfId="0" applyAlignment="1" applyBorder="1" applyFont="1">
      <alignment vertical="top"/>
    </xf>
    <xf borderId="5" fillId="2" fontId="6" numFmtId="0" xfId="0" applyAlignment="1" applyBorder="1" applyFont="1">
      <alignment vertical="center"/>
    </xf>
    <xf borderId="90" fillId="2" fontId="7" numFmtId="0" xfId="0" applyAlignment="1" applyBorder="1" applyFont="1">
      <alignment vertical="top"/>
    </xf>
    <xf borderId="2" fillId="2" fontId="7" numFmtId="0" xfId="0" applyAlignment="1" applyBorder="1" applyFont="1">
      <alignment vertical="top"/>
    </xf>
    <xf borderId="1" fillId="2" fontId="7" numFmtId="0" xfId="0" applyBorder="1" applyFont="1"/>
    <xf borderId="91" fillId="2" fontId="1" numFmtId="0" xfId="0" applyBorder="1" applyFont="1"/>
    <xf borderId="92" fillId="3" fontId="8" numFmtId="0" xfId="0" applyAlignment="1" applyBorder="1" applyFont="1">
      <alignment horizontal="center"/>
    </xf>
    <xf borderId="15" fillId="3" fontId="8" numFmtId="0" xfId="0" applyAlignment="1" applyBorder="1" applyFont="1">
      <alignment horizontal="center"/>
    </xf>
    <xf borderId="15" fillId="3" fontId="8" numFmtId="0" xfId="0" applyAlignment="1" applyBorder="1" applyFont="1">
      <alignment horizontal="center" shrinkToFit="0" wrapText="1"/>
    </xf>
    <xf borderId="70" fillId="3" fontId="8" numFmtId="0" xfId="0" applyAlignment="1" applyBorder="1" applyFont="1">
      <alignment horizontal="center"/>
    </xf>
    <xf borderId="93" fillId="3" fontId="8" numFmtId="0" xfId="0" applyAlignment="1" applyBorder="1" applyFont="1">
      <alignment horizontal="center" shrinkToFit="0" wrapText="1"/>
    </xf>
    <xf borderId="94" fillId="2" fontId="1" numFmtId="0" xfId="0" applyAlignment="1" applyBorder="1" applyFont="1">
      <alignment horizontal="center"/>
    </xf>
    <xf borderId="18" fillId="2" fontId="1" numFmtId="0" xfId="0" applyBorder="1" applyFont="1"/>
    <xf borderId="18" fillId="2" fontId="1" numFmtId="0" xfId="0" applyAlignment="1" applyBorder="1" applyFont="1">
      <alignment horizontal="center"/>
    </xf>
    <xf borderId="95" fillId="2" fontId="1" numFmtId="0" xfId="0" applyAlignment="1" applyBorder="1" applyFont="1">
      <alignment horizontal="center"/>
    </xf>
    <xf borderId="96" fillId="2" fontId="1" numFmtId="0" xfId="0" applyAlignment="1" applyBorder="1" applyFont="1">
      <alignment horizontal="center"/>
    </xf>
    <xf borderId="97" fillId="3" fontId="40" numFmtId="0" xfId="0" applyAlignment="1" applyBorder="1" applyFont="1">
      <alignment horizontal="center"/>
    </xf>
    <xf borderId="21" fillId="3" fontId="8" numFmtId="0" xfId="0" applyBorder="1" applyFont="1"/>
    <xf borderId="21" fillId="3" fontId="40" numFmtId="0" xfId="0" applyAlignment="1" applyBorder="1" applyFont="1">
      <alignment horizontal="center"/>
    </xf>
    <xf borderId="98" fillId="3" fontId="40"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41" numFmtId="2" xfId="0" applyAlignment="1" applyBorder="1" applyFont="1" applyNumberFormat="1">
      <alignment horizontal="right" shrinkToFit="0" wrapText="1"/>
    </xf>
    <xf borderId="1" fillId="2" fontId="4" numFmtId="0" xfId="0" applyAlignment="1" applyBorder="1" applyFont="1">
      <alignment horizontal="center"/>
    </xf>
    <xf borderId="2" fillId="2" fontId="6" numFmtId="0" xfId="0" applyAlignment="1" applyBorder="1" applyFont="1">
      <alignment horizontal="left" vertical="center"/>
    </xf>
    <xf borderId="2" fillId="0" fontId="42" numFmtId="0" xfId="0" applyBorder="1" applyFont="1"/>
    <xf borderId="1" fillId="2" fontId="43" numFmtId="0" xfId="0" applyBorder="1" applyFont="1"/>
    <xf borderId="2" fillId="2" fontId="6" numFmtId="0" xfId="0" applyAlignment="1" applyBorder="1" applyFont="1">
      <alignment vertical="center"/>
    </xf>
    <xf borderId="0" fillId="0" fontId="42" numFmtId="0" xfId="0" applyFont="1"/>
    <xf borderId="1" fillId="2" fontId="44" numFmtId="0" xfId="0" applyBorder="1" applyFont="1"/>
    <xf borderId="5" fillId="22" fontId="45" numFmtId="0" xfId="0" applyAlignment="1" applyBorder="1" applyFill="1" applyFont="1">
      <alignment horizontal="center"/>
    </xf>
    <xf borderId="2" fillId="22" fontId="45" numFmtId="0" xfId="0" applyAlignment="1" applyBorder="1" applyFont="1">
      <alignment horizontal="center"/>
    </xf>
    <xf borderId="5" fillId="0" fontId="21" numFmtId="0" xfId="0" applyBorder="1" applyFont="1"/>
    <xf borderId="2" fillId="0" fontId="21" numFmtId="0" xfId="0" applyBorder="1" applyFont="1"/>
    <xf borderId="5" fillId="23" fontId="21" numFmtId="0" xfId="0" applyBorder="1" applyFill="1" applyFont="1"/>
    <xf borderId="2" fillId="23" fontId="21" numFmtId="0" xfId="0" applyBorder="1" applyFont="1"/>
    <xf borderId="1" fillId="2" fontId="46" numFmtId="0" xfId="0" applyBorder="1" applyFont="1"/>
    <xf borderId="0" fillId="0" fontId="47" numFmtId="10" xfId="0" applyFont="1" applyNumberFormat="1"/>
    <xf borderId="1" fillId="2" fontId="9" numFmtId="0" xfId="0" applyBorder="1" applyFont="1"/>
    <xf borderId="1" fillId="2" fontId="48" numFmtId="0" xfId="0" applyBorder="1" applyFont="1"/>
    <xf borderId="0" fillId="0" fontId="38" numFmtId="0" xfId="0" applyFont="1"/>
    <xf borderId="2" fillId="2" fontId="9" numFmtId="0" xfId="0" applyBorder="1" applyFont="1"/>
    <xf borderId="51" fillId="2" fontId="9" numFmtId="0" xfId="0" applyBorder="1" applyFont="1"/>
    <xf borderId="1" fillId="2" fontId="49" numFmtId="0" xfId="0" applyBorder="1" applyFont="1"/>
    <xf borderId="51" fillId="24" fontId="50" numFmtId="0" xfId="0" applyAlignment="1" applyBorder="1" applyFill="1" applyFont="1">
      <alignment horizontal="center"/>
    </xf>
    <xf borderId="51" fillId="24" fontId="50" numFmtId="0" xfId="0" applyAlignment="1" applyBorder="1" applyFont="1">
      <alignment horizontal="center" shrinkToFit="0" wrapText="1"/>
    </xf>
    <xf borderId="51" fillId="2" fontId="38" numFmtId="0" xfId="0" applyAlignment="1" applyBorder="1" applyFont="1">
      <alignment horizontal="center"/>
    </xf>
    <xf borderId="1" fillId="2" fontId="38" numFmtId="0" xfId="0" applyBorder="1" applyFont="1"/>
    <xf borderId="1" fillId="2" fontId="38" numFmtId="0" xfId="0" applyAlignment="1" applyBorder="1" applyFont="1">
      <alignment horizontal="center"/>
    </xf>
  </cellXfs>
  <cellStyles count="1">
    <cellStyle xfId="0" name="Normal" builtinId="0"/>
  </cellStyles>
  <dxfs count="9">
    <dxf>
      <font>
        <color rgb="FF006411"/>
      </font>
      <fill>
        <patternFill patternType="solid">
          <fgColor rgb="FF00FF00"/>
          <bgColor rgb="FF00FF00"/>
        </patternFill>
      </fill>
      <border/>
    </dxf>
    <dxf>
      <font/>
      <fill>
        <patternFill patternType="solid">
          <fgColor rgb="FFD8D8D8"/>
          <bgColor rgb="FFD8D8D8"/>
        </patternFill>
      </fill>
      <border/>
    </dxf>
    <dxf>
      <font/>
      <fill>
        <patternFill patternType="solid">
          <fgColor rgb="FFDD0806"/>
          <bgColor rgb="FFDD0806"/>
        </patternFill>
      </fill>
      <border/>
    </dxf>
    <dxf>
      <font/>
      <fill>
        <patternFill patternType="solid">
          <fgColor rgb="FF008080"/>
          <bgColor rgb="FF008080"/>
        </patternFill>
      </fill>
      <border/>
    </dxf>
    <dxf>
      <font>
        <color rgb="FF006411"/>
      </font>
      <fill>
        <patternFill patternType="solid">
          <fgColor rgb="FFCCFFCC"/>
          <bgColor rgb="FFCCFFCC"/>
        </patternFill>
      </fill>
      <border/>
    </dxf>
    <dxf>
      <font/>
      <fill>
        <patternFill patternType="solid">
          <fgColor rgb="FF00FF00"/>
          <bgColor rgb="FF00FF00"/>
        </patternFill>
      </fill>
      <border/>
    </dxf>
    <dxf>
      <font/>
      <fill>
        <patternFill patternType="solid">
          <fgColor rgb="FFFF0000"/>
          <bgColor rgb="FFFF0000"/>
        </patternFill>
      </fill>
      <border/>
    </dxf>
    <dxf>
      <font/>
      <fill>
        <patternFill patternType="solid">
          <fgColor rgb="FFCCCCCC"/>
          <bgColor rgb="FFCCCCCC"/>
        </patternFill>
      </fill>
      <border/>
    </dxf>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customschemas.google.com/relationships/workbookmetadata" Target="metadata"/><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472C4"/>
            </a:solidFill>
            <a:ln cmpd="sng">
              <a:solidFill>
                <a:srgbClr val="000000"/>
              </a:solidFill>
            </a:ln>
          </c:spPr>
          <c:cat>
            <c:strRef>
              <c:f>'Test report'!$F$49:$F$53</c:f>
            </c:strRef>
          </c:cat>
          <c:val>
            <c:numRef>
              <c:f>'Test report'!$U$49:$U$53</c:f>
              <c:numCache/>
            </c:numRef>
          </c:val>
        </c:ser>
        <c:axId val="2045292102"/>
        <c:axId val="382867284"/>
      </c:barChart>
      <c:catAx>
        <c:axId val="20452921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382867284"/>
      </c:catAx>
      <c:valAx>
        <c:axId val="3828672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045292102"/>
      </c:valAx>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472C4"/>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report'!$F$79:$F$88</c:f>
            </c:strRef>
          </c:cat>
          <c:val>
            <c:numRef>
              <c:f>'Test report'!$U$79:$U$88</c:f>
              <c:numCache/>
            </c:numRef>
          </c:val>
        </c:ser>
        <c:axId val="165705237"/>
        <c:axId val="557704876"/>
      </c:barChart>
      <c:catAx>
        <c:axId val="1657052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557704876"/>
      </c:catAx>
      <c:valAx>
        <c:axId val="5577048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65705237"/>
      </c:valAx>
    </c:plotArea>
    <c:legend>
      <c:legendPos val="r"/>
      <c:overlay val="0"/>
      <c:txPr>
        <a:bodyPr/>
        <a:lstStyle/>
        <a:p>
          <a:pPr lvl="0">
            <a:defRPr b="0" i="0">
              <a:solidFill>
                <a:srgbClr val="1A1A1A"/>
              </a:solidFill>
              <a:latin typeface="+mn-lt"/>
            </a:defRPr>
          </a:pPr>
        </a:p>
      </c:txPr>
    </c:legend>
    <c:plotVisOnly val="1"/>
  </c:chart>
</c:chartSpace>
</file>

<file path=xl/drawings/_rels/drawing1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219075</xdr:colOff>
      <xdr:row>54</xdr:row>
      <xdr:rowOff>9525</xdr:rowOff>
    </xdr:from>
    <xdr:ext cx="5715000" cy="3533775"/>
    <xdr:graphicFrame>
      <xdr:nvGraphicFramePr>
        <xdr:cNvPr id="624001794"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104775</xdr:colOff>
      <xdr:row>90</xdr:row>
      <xdr:rowOff>47625</xdr:rowOff>
    </xdr:from>
    <xdr:ext cx="5715000" cy="3533775"/>
    <xdr:graphicFrame>
      <xdr:nvGraphicFramePr>
        <xdr:cNvPr id="206223174"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xdr:row>
      <xdr:rowOff>0</xdr:rowOff>
    </xdr:from>
    <xdr:ext cx="323850" cy="323850"/>
    <xdr:sp>
      <xdr:nvSpPr>
        <xdr:cNvPr descr="data:image/png;base64,iVBORw0KGgoAAAANSUhEUgAABakAAASdCAYAAABKJtDFAAAAAXNSR0IArs4c6QAAIABJREFUeF7snQV0lVfWhl/iJMECQYK7u7sUlyI1SmVqU6i30+lUZuruMm2nRqcKVYpLi7trcAvuTtz+9e7O5Q8hEL/6nrWyktz7fUees5OW59vZp0hycnI61ERABERABERABERABERABERABERABERABERABERABETABQSKSFK7gLqGFAEREAEREAEREAEREAEREAEREAEREAEREAEREAERMAKS1AoEERABERABERABERABERABERABERABERABERABERABlxGQpHYZeg0sAiIgAiIgAiIgAiIgAiIgAiIgAiIgAiIgAiIgAiIgSa0YEAEREAEREAEREAEREAEPJRCfmIyk5FQPnb2mLQLeQyAwwA+hIUHesyCtRAREQAREQAScTECS2snANZwIiIAIiIAIiIAIiIAIFBSB/UdP449l23D01PmC6lL9iIAI5JJA8bBgdG9ZG/Wqlc3lnbpcBERABERABETAQUCSWrEgAiIgAiIgAiIgAiIgAh5KYNeBE3h7zFxs3XPUQ1egaYuA5xMoX7oYHry+C9o0rOL5i9EKREAEREAERMBFBCSpXQRew4qACIiACIiACIiACIhAfglIUueXoO4XgfwTkKTOP0P1IAIiIAIiIAKS1IoBERABERABERABERABEfBQApLUHrpxmrZXEZCk9qrt1GJEQAREQARcRECS2kXgNawIiIAIiIAIiIAIiIAI5JeAJHV+Cep+Ecg/AUnq/DNUDyIgAiIgAiIgSa0YEAEREAEREAEREAEREAEPJSBJ7aEbp2l7FQFJaq/aTi1GBERABETARQQkqV0EXsOKgAiIgAiIgAiIgAiIQH4JSFLnl6DuF4H8E5Ckzj9D9SACIiACIiACktSKAREQAREQAREQAREQARHwUAKS1B66cZq2VxGQpPaq7dRiREAEREAEXERAktpF4DWsCIiACIiACIiACIiACOSXQEFI6vCiwahQpjhOn4/HiTOxSEtLv2hagQH+KBsRjjPnE5CQlIIyJcIQWjQIh4+fRVxC0iXXlosoBj+/Ijh+OvaS9/O7Xt0vAu5IQJLaHXdFcxIBERABEfA0ApLUnrZjmq8IiIAIiIAIiIAIiIAI/I9AfiV1kSJF0LR2FG4b2BYL1+3C1EWbLhHLbRpWxYBODbB6y34s2RCDQZ0boV7Vchg9cQm2xBy5aC/KRhTDHVe3RYC/PyYtiMa6bQd8Zq/8/fxQpAiQmpaO9PSLRb/PQPDRhUpS++jGa9kiIAIiIAIFSkCSukBxqjMREAEREAEREAEREAERcB6B/EpqvyJF0LVFLTz7176YuCAaoycsxZnz8RctoGeburjvus6Yu3o7Js6PxqhhHdG6fhU89fFkLI2Oueja6lEReP2Bq+Hn54fPxi/G70u2OA+GC0ditnmHptVRq1IZTFu8GQePnXHhbDS0swlIUjubuMYTAREQARHwRgKS1N64q1qTCIiACIiACIiACIiATxDIraSuV60cGteOQpnioTh04hwWr9+NhtXLm6SevXI7Nuw8iFLFQrH/6GnMXbUDSckpaFqnIm7t3xrLN+7F8k17LpHUFLQDOzVERIkwu35Q54bZSurQkCC0alAZ1aNKowiA9TsOYdOuQ1ZOpGHNCmhcswKCAgOwcdchrN9+EMkpqahVOdJe37j7MGpXjkRUmeI4cOwsZq3Yilb1q6BGxdIgD2Zvn49PRM1KZdCkdhTWbD1g95UrXQz7Dp/Gyi17UaNiGdSrWhYxB09i9db9iI1PtHgpUzIc7RtXQ+mSYdhz8CTWbj+AU2fjUKV8KTStXRFb9x5F1QoRqF4hAjv2H8ey6BjEJSSjUc0KGHVNR1QtH4FZK7Zh3fYDWLBmp81bzfsJSFJ7/x5rhSIgAiIgAoVPQJK68BlrBBEQAREQAREQAREQAREoFAK5kdR929fHkK6NUaFMCQQH+VuN6W+mrkRcfKJJan6fkpqGkOAAE69/LNuCz35bjGuuaoZb+7XC4vUx+GnWmksk9VO39UbrhpURHBiApORUhBUNwpnYBHw+fglmLNl8ybr5/qhhndC6YRWwHjYl9bKNezB64lK0rF8Zg7s0QmTJcKtrffJMnMnz76atwOCujXFj75Y4F5eA4mEhKBoShPiEJOw5dAoVIoujWNFgnItPxM8z11qpkWt7NsPgzo1xPiEREcVCERIciNi4RBw7HYsS4SEoERaC8/FJmLRgAybMi7Y628/9tR8oHLkWim6ueezvq9C2UVVcf1VzJKemolhosM37bGwCVmzei19mrTNB3bJuJQT4+yE+MRl7jpzCP96fgHNxf8pvNe8mIEnt3fur1YmACIiACDiHgCS1czhrFBEQAREQAREQAREQAREocAI5ldSlS4Thib/0NAnMzOJF63ehQbXy+HzCYvtMSU3BvGDdTkSVKYE6VSJNWg/7x2jcOqANbrea1Tvx5aRlF0nq2MQkvDSyP0qEF8Wa7QeQmpKKlvWq4MTZ2MtKamZmv/nAYMQmJGHB2p1ISknFtj1HsWXPUfzr9t6WJb1uxwFs23sU1/ZohgNHz1jpkKrlS1ntbNbRnjB/A5rWirJsaYr1nQeO4+jJ8+jUtIaJ409+XYQebWpjWLemCA0OtFImZUqEo0OTakhNTcPWvceQmJyCJjUrYM/hk3jm02m4a0h7dG1eCzGHTuKrKctxS79WILcvxi9GeGgwRvRtZWJ7/Y6D2HngBIZ2bYy9h0/h7TFzLJN6eK8WVot6wvxobNhx0DK0U5RJXeAx744dSlK7465oTiIgAiIgAp5GQJLa03ZM8xUBERABERABERABERCB/xHIqaRu26ga7ruuk2VR3/T0Nzh++jxYjzotPd3ELCU1D0Vk5jTLarDudMliIbjq3o+uKKmrVSyN2wa0AUt+9H3wP6j2v5rUaWnpl5XUI4d1xPBezbFw3W48//k08IhByt3uLevg3ms7olTxUPR54D+WsfzqfYNQuXwp/PjHapPLlNS7Dp7Ai1/MQL3q5fDP23rh9Ll4PPjOOFQoXRzP3NkHp87H44Mf5qFJnSiT1GmpaRjy2BdW7uP7F27FgWNnbG486PCuwe1MsN//5s946Z6BVkKE2c+nzsVZ2RNmfX85camV7aCkLhoUiJue+cbGnPzuSMQlJGL0xGVWx/vB67sgDel45cs/TGTr8ETf+TGVpPadvdZKRUAEREAECo+AJHXhsVXPIiACIiACIiACIiACIlCoBHIqqfu0q487B7ezMhmU1CfOxKJIEcCviB+6NK9pknrKok34YsIS1K4Sib+P6G51mbOT1A1rlsf1PZsjNTUdAx75FJXLlcSLowaY3L1cuY9n7uqLbi1qYd6aHXjhixkmc5kdfW2Pprilf2sT3v0f/tQk9fN390ejmuUxbs46k8eU1Cs27cW7Y+agVpWyeOWeATh26jyue/K/aFGvEp6+s4+VKvngx/loXLuCSWrWlOaay5QMwy+v3YHNMUfw9vdzEFkq3GR82VLhuO+NX/DGA1fbNayLHRefZPtGic9yHyzjQUmdkJSMu1/+AWdjEzHp7but/MeXk5bi9Nk4PHBDV6QjHS+N/t0yqdV8h4Akte/stVYqAiIgAiJQeAQkqQuPrXoWAREQAREQAREQAREQgUIlkFNJzazjR0d0R61KkXhh9HTs2Hcc4aFBJnRrRJU2Sc2SGKMnLEXdamVzLKnDw4Lxtxu7WX3oB976xWo/P3V7b6vnfDlJPaR7Ezx8Q1ds3HUYH/2yAIlJKfD390PZiHDcd21nlI8ojoffHQdmY784qr/VrP5u2koEBwWYpF4WvQfv/TAXtXMoqU+eicXNz3x7kaR+87vZKBdR7CJJ/bcR3axsx9LoGHz40wITzn5+fjhzLh79OtQ3Sc3M6ZGv/GTCPKOkPnE6Fg/c0AVFgwPx0c8LsHHnYRw+edbWoOb9BCSpvX+PtUIREAEREIHCJyBJXfiMNYIIiIAIiIAIiIAIiIAIFAqBnEpqHhp4zzWd0LttXQQF8mDEJMuk/vDnhUhITLIDAy9I6qpl8ehN3U3qMpP6lgGtccfAdn/WpJ64zA4JbF2/Cp76eDI27T5sGcj1qpWzrGOWxaCYZb3py0lqlu94+Z4BqBRZ0jKR09OBpdF7rKzGTX1bWpa1f4A/kpP/lNeU0p/+thjdWtTMhaSeh8a1ojCse1NkltSbYo7gLYekHtrxTzn+xi+oWzUSd1zdDhHFw+xQxOSUFBPoXDOvMUkdn4iRr14qqbfsPgKWMWlZr5Kt/eip83j47XHWj5r3E5Ck9v491gpFQAREQAQKn4AkdeEz1ggiIAIiIAIiIAIiIAIiUCgEciqpOXhUZAkM6NgA5UsXR1CgP06ejcOEedH29dBuTbBm237MX73Tajf379DAym289vVMdGxaHV2a17KDDOev2YkerWqjelRp/DxrLXbuP442DauiZ+s6KBoSiFNn43E2LsFqN89dvR0bdhy6ZN0sndG8bmX0aF3bMo8ptVnCg4cohoYE4ZruTa0Uh59fEaudPXfVTkTvPIgOTaqjU7Ma4JpnLN0CikEerHguNhEf/jwfVStEYHDXxkhKTsHvy7aiSrmSdogjs7o/HbfI1nP/9V1w8NgZTF28yWpR92hZG8XCQvDt1OUmlvu2rw8e7MjDFinP9x09jdkrtpmkbt+4uknrryYvs5Igj9zYDalpacaEWeE8tJFzJE/O+/MJSxCfkFwo+65O3YuAJLV77YdmIwIiIAIi4JkEJKk9c980axEQAREQAREQAREQAREwYfv2mLnYuudojmkwkzokKADn4hJMxBZEY03p8NBgnI9NsIMQ2WpWKoOmtSvaWI7G96Yu2mQHDVJChwQFmuil/M3YOMeAAL8LtaELYo457YNrCQ0JtMzwhMTkXDFiSRLW1Gamukp95JS4518nSe35e6gViIAIiIAIuJ6AJLXr90AzEAEREAEREAEREAEREIE8EciLpM7TQHm4qW7VspZlzezojO2H31ebpFYTAW8hIEntLTupdYiACIiACLiSgCS1K+lrbBEQAREQAREQAREQARHIBwF3ltSsJx0cGGAZ0xlbbHwS0gsqhTsf7HSrCBQUAUnqgiKpfkRABERABHyZgCS1L+++1i4CIiACIiACIiACIuDRBNxZUns0WE1eBHJBQJI6F7B0qQiIgAiIgAhchoAktUJDBERABERABERABERABDyUgCS1h26cpu1VBCSpvWo7tRgREAEREAEXEZCkdhF4DSsCIiACIiACIiACIiAC+SUgSZ1fgrpfBPJPQJI6/wzVgwiIgAiIgAhIUisGREAEREAEREAEREAERMBDCUhSe+jGadpeRUCS2qu2U4sRAREQARFwEQFJaheB17AiIAIiIAIiIAIiIAIikF8CktT5Jaj7RSD/BCSp889QPYiACIiACIiAJLViQAREQAREQAREQAREQAQ8lIAktYdunKbtVQQkqb1qO7UYERABERABFxGQpHYReA0rAiIgAiIgAiIgAiIgAvklIEmdX4K6XwTyT0CSOv8M1YMIiIAIiIAISFIrBkRABERABERABERABETAQwlIUnvoxmnaXkVAktqrtlOLEQEREAERcBEBSWoXgdewIiACIiACIiACIiACIpBfAjsPHMe/f1yAHfuP57cr3S8CIpBHAmVLFcOoYR3QpmGVPPag20RABERABERABCSpFQMiIAIiIAIiIAIiIAIi4KEEzsclYNveo+BnNREQAdcQCA4KRK3KZVG6RJhrJqBRRUAEREAERMALCEhSe8EmagkiIAIiIAIiIAIiIAK+SSAtLQ3JycngZzUREAHXEChSpAgCAwPh7+/vmgloVBEQAREQARHwAgKS1F6wiVqCCIiACIiACIiACIiAbxKQpPbNfdeq3YuAJLV77YdmIwIiIAIi4JkEJKk9c980axEQAREQAREQAREQARGwDGplUisQRMC1BCSpXctfo4uACIiACHgHAUlq79hHrUIEREAEREAEREAERMAHCUhS++Cma8luR0CS2u22RBMSAREQARHwQAKS1B64aZqyCIiACIiACIiACIiACJCAJLXiQARcT0CS2vV7oBmIgAiIgAh4PgFJas/fQ61ABERABERABERABETARwlIUvvoxmvZbkVAktqttkOTEQEREAER8FACktQeunGatgiIgAiIgAiIgAiIgAhIUisGRMD1BCSpXb8HmoEIiIAIiIDnE5Ck9vw91ApEQAREQAREQAREQAR8lEBBSOrz58/jwIEDiIiIQOnSpeHn53cRTR7MeOTIEZQqVQrBwcE4duwYYmNjERUVhdDQ0CyvTU1NRWRk5CXv++g2XVh2eno6zpw5g6SkJOMZGBh4EZLExETs378fISEhKFu27CXvezO/hIQEMG6KFi16SQy6+7olqd19hzQ/ERABERABTyAgSe0Ju6Q5ioAIiIAIiIAIiIAIiEAWBPIrqSlNly1bhtdffx1XX301brzxRhOkGRvf/+ijj9C9e3cMHjwY3333HVatWoW///3vaNy48UXXUmB/8sknOHv2LG677TY0bNjQZ/aNe8EPf39/UFpm1U6dOoWxY8diw4YNeOihh1CvXr2LLouJicHzzz+P2rVr46677jJR7QstPj4eO3fuBPk0atTIBH52jbHr4O24lpKbMcgHARUqVEDx4sXtLfbLBzHcm/r161/omn3wen5wzHLlytl7mzZtMlleq1at7KZh70tS5wiTLhIBERABERCBKxKQpFaAiIAIiIAIiIAIiIAIiICHEigIST1p0iTcfPPNuP/++/HPf/4TYWFhF9FYvXo1XnjhBQwYMAADBw40iTpjxgx8/fXX6NKly0XX7tu3Dw8//DBOnDiBl156CZ06dfJQsrmbdkpKCn766Sfs3r0bf/nLX1CpUqUsO6C8/+qrr0zyP/7442jQoMFF10VHR2PIkCFo1aoV3njjDVSpUiV3E/HQq5lFvXnzZhw9etTWzoz+7NrevXvBeGvatCnCw8PtcsrpJUuWmGBu1qwZSpQoYXJ669atOHnyJAICAowvG/eMWetbtmwB/5qgWrVq9tAlKCgIs2fPRlxcHFq3bo3y5ctnNxVJ6mwJ6QIREAEREAERyJ6AJHX2jHSFCIiACIiACIiACIiACLglgdxKamarrl271sRd9erV0bFjRyxcuNAk9R133IGePXtaaY8aNWrYexR2O3bswIQJE0wGMjM6s6Sm7Js+fToOHjxo2ag//PBDtpKambOcB+UhW4sWLSyrmONt27bN3qO4bN68uWW+Ui5SAG/cuNG+3759O/bs2WPzpChfv3699cUMZIpGliHh+3ydfVD+8vuaNWuaBN21a5dly/J7rstRtuT06dNYunQpDh06ZH01adLEsnG5tnXr1qFu3bqgHOW9fK9ly5aWec55PfPMM8aV2egco23btpeU62CZlPnz59v4zEqnzOaY5EcmHOvJJ580Hr4kqVn+hPtDyVynTh0UK1bM4oBsKaApkymeK1asaA9RyGr58uW2T9xD7h9jgVwpux1xwO8ZF+fOnQOzphlH1113HVjChu9RUFNGs/HngWKbYzKzetasWTZe586ds/3ZVyZ1toh0gQiIgAiIgAhkS0CSOltEukAEREAEREAEREAEREAE3JNAbiT1H3/8YYKZMpBlEZit+uGHH5oYpKQuWbKkSVXKYX5+6qmncPfdd2PKlCl48MEHce2111qWdGZJ/cQTT2DMmDHWJ8sp8H5mCF8uk5pS8N1338UXX3xhspDy8JZbbsEjjzxiGcaUtMx65eusa8058OPnn3/Gm2++aa9zzhSVlNrMduV9FJ2cN8toMCt88uTJePHFF21OFO8ci/KTYpjSmeKS13M8rp/zpsCklKd4pxQdOnQouD5mk3M9rBnNbF9eS1nKzHIyeeWVV/Drr79a+QlKzv79++O99967kOHriB7O47XXXrNMXZZFoejmmCz/wXspUZlt3bt3b5PUVatWdc/AK+BZMZOZDxQonZl9z33n/nHPWCPd8ZnlT1gOhGVR+KDCUe6D1/BhBeOAjQ8PeC1FN6/j13zIQZlM3oxVSmq+xhjgnpK1Q1Kz34kTJ1p88WENM7Kv1CSpCzgg1J0IiIAIiIBPEpCk9slt16JFQAREQAREQAREQAS8gUBOJTWlLstQUI4+/fTTuOqqqyy7mMKO8pqSlpmk9957r0nsb775xkTz77//jvHjx1t95BEjRpjQzSipWQqhb9++OH78OJ577jmTuBTQV5LUzEimUGRG9D/+8Q+ThCxrwYMYmV3MebEvZshSjleuXBlvv/22CUeWHWGjMGY/lOyUxZwfP/M69vHss89aRjRFO8Uw18PSECxnwmzvG264wbJvWV+bGc9vvfUWPvvsM7zzzjtWS/uBBx6wr9kHRTclKO+lwKa0piglM67z+++/t9c5J0pN1uqmfGZN5MyHUFLCcm3kyjlxbpTqbBTwLFXBMir9+vXzKUnNBwbMnufDA8YGa0Mz7hhPzKRmbJIx5TIz38uUKWO11Pkwg/vHDHQ+HOADFQru9u3b20MGPtDgBzPcuZdsjHk2x3vMvGbMZZTUfG/RokUW1xyP40tSe8NvTK1BBERABETAnQlIUrvz7mhuIiACIiACIiACIiACInAFAjmV1JRwzC7mAXIsY0DJ5xB1jprUlNgsWcHSCrfffruVQaAYvpKkZjYzBTGFL8sqsBQGx2E28OUyqSl1mTXN8ShmHW3FihXWF0tiUEgyu5ZCnfWv+ZnZzZTUffr0MQlN8UihSVFOYcmsWApfSmiOzflQUrOMCNfIdVEqM8v2/ffft+xcSneO9+2339q98+bNM8HJMg/sj+VR/vWvf5kop6SmhJ42bZpl1jLjl3P8+OOPTZDyfX7mIZSZD0R0rDGzpGapFUp9SvN///vflk08aNAgtGvXTpJ6/HjLjud+UFoz25z7wQcALAnCsimU/IyHiIgI20dmPzNTnnuT8fBKPqDILKkde8JSLVlJakpzZlszZjIetpjVj6MyqfVrWgREQAREQATyT0CSOv8M1YMIiIAIiIAIiIAIiIAIuIRATiU1BTDFMKUfyyiw/AHv5cfUqVMtK/i+++4z0eqoq0wBm52kZob2PffcY4fOURpSwj722GOWEXs5Sf2f//zHsrEpwl9++WWTicxcpSBmBjMF8IIFC0ySM+uYkpzZy8HBwSapKXQfffRRG4MCs1atWlaOgxLzb3/7m2XQZpTUXbt2tdIivJ7ymDWGP//8c6ubzX5ZE5qSmgwoK1nDmuthY5b3NddcY1+TDWtSM+Oa2b3MdmafGSU158gyHTmV1HPmzLFscJYz4ZwpTIcPH25i1JfKfVwuk5rxSs7cU7Lhg4fLSWrGKx9G8IFC5gM78yKp+cCAD0skqV3yq02DioAIiIAI+CABSWof3HQtWQREQAREQAREQAREwDsI5FRSUzyPGjXKMo4/+OADk6gslUDpyjq+FLTMgKaIZcYxD//LiaRmHeurr77aMrRZM5qfKVtZ7/pykppi9vrrr7eMZmY6s2Y0pS+F8MiRI02MswwH6zMzY5rZ2qzjTCFMSc25UUZzTTmR1CxtwvrPDknN7GtKapZyyCipWWaDdaTvvPNOK/nBeTF7m9KT3MiGZT4++uijSyQ1a10z45oH7lHS8zrKc/aRsWXOpGbmOa+nFGdWObN3md2tch9/lvugpGbdb2awZ5TUjF/HQxEeMsnseT4g4AGUzKxnHWnGj6PlRVIvXrzY9lPlPrzjd6VWIQIiIAIi4P4EJKndf480QxEQAREQAREQAREQARHIkkBOJTVLW1DUMqOYpThYzoLy99NPPzV5m1NJTanM7GaW4KDUbdOmjWVSs8wCS35QEFIsOkpuZM5o5SJYooFZ3ay/zDrSFLk8lJESfezYsRg9erSVbqD4ZYYtM4uZOc0M8IKU1Mykfvzxxy9kUlPKU1pv2rTJahBTejLjnGVAeLDelSQ162ezrjXlOtlSnrPsB+X7lSQ16yCzDjiFK8tUkCH3h+KV9/vKwYlXyqR2SGruy5YtWyyTmtnNfLjC8h9sjgM0Kfkpp1u1amUPSvIqqflzxfrWrCnOvWQ5kSs1lfvQL2gREAEREAERyD8BSer8M1QPIiACIiACIiACIiACIuASAjmV1JwcS3PMnDnTJCwPpKMUpRymrP3ll1/sADqWxuB1/J7XUNBSDDKrlXKQWcjMhGYZhKFDh1oGMGs3M4uakpffU+gxS7tnz552IGLmxjlTLvLwQMpfymCOS7FIwc3XWXaDJUAoi9kPxS8PSpw7dy4aN26MDh06mMxlRjRlJAU35TczaZmRzexpZkpzvTVq1LA6zxShzCLnHHm4IsuJcKyEhAQr6UGxzpIhjlrHlOfM2GVfzBBnX6yNTGnKMSikOQd+T5Zr1qwxNnytYcOGxodry9g4B66B/IYNG2YSmlnalP5szGxn9jala+/eva30iS80xtrhw4dtj7g/fHjBuCMLMuFeMKuZH3wQwsMRWaaFD1j4sIX7wftiYmKwffv2S0p0MKb5FwJs3JuMjX0ydvhXAeybkpuxw9rt/J7lYTIfgJl5TySpfSFKtUYREAEREIHCJiBJXdiE1b8IiIAIiIDTCOw+eAJnzicgPd1pQ2ogERCBTAQCAvwQVaY4SpcIExsnEMiNpHZMJzU19YIIzXi4XH6mS6FMwZxRyrJ+MOtdUz46GsdjRjKzpHkPJSRfy1iagddyjlwb5aOzG+fFzHOHeMzN+FwP507JzCx1CnxH42uU/L169bqkS97juC834/n6tY4YcsQPH45Q+jMjnbXF8yL5GXd8kEAJzgc3fECSXZOkzo6Q3hcBERABERCB7AlIUmfPSFeIgAiIgAh4CIFl0Xsw5vfViE1I8pAZa5oi4H0EalUqgxt6Nkf1qCv/ebz3rdw1K8qLpHbWTFl/mdnFzGLN2IZsZ5qvAAAgAElEQVQMGWIH4Xl7Y+Y1s3QdjSKVmdnMBFcrHAJ8SMC/DGB2PLOtKatz2yi+menPhwrMkM8ui5r9S1LnlrKuFwEREAEREIFLCUhSKypEQAREQAS8hgAl9evfzsbZ2ASvWZMWIgKeRqB5nYq499pOktRO2jh3ltScGz8o/TI2ytqCyuB2EuY8DUNhmnntFJ6ZD1PMU+e66bIEyJwfjLG8xhmz2nlvTgS1JLWCUQREQAREQAQKhoAkdcFwVC8iIAIiIAJuQECS2g02QVPweQKS1M4NAXeW1M4lodFEwHUElEntOvYaWQREQAREwHsISFJ7z15qJSIgAiLg8wQkqX0+BATADQhIUjt3EySpnctbo4lAVgQkqRUXIiACIiACIpB/ApLU+WeoHkRABERABNyEgCS1m2yEpuHTBCSpnbv9ktTO5a3RRECSWjEgAiIgAiIgAoVDQJK6cLiqVxEQAREQARcQkKR2AXQNKQKZCEhSOzckJKmdy1ujiYAktWJABERABERABAqHgCR14XBVryIgAiIgAi4gIEntAugaUgQkqV0aA5LULsWvwUXACKjchwJBBERABERABPJPQJI6/wzVgwiIgAiIgJsQkKR2k43QNHyagDKpnbv9ktTO5a3RRCArApLUigsREAEREAERyD8BSer8M1QPIiACIiACbkJAktpNNkLT8GkCktTO3X5Jaufy1mgiIEmtGBABERABERCBwiEgSV04XNWrCIiACIiACwh4sqT29ysCf38/pKSmIS0t3QX0XDtkUGAA0tLTkJKS5tqJaPR8E5CkzjfCXHUgSZ0rXLpYBAqFgDKpCwWrOhUBERABEfAxApLUPrbhWq4IiIAIeDMBT5bUXVvUQq+2dTFmxips2nXYm7fpkrWFhwbj4eFdcTYuER/8MM+n1u6Ni5Wkdu6uSlI7l7dGE4GsCEhSKy5EQAREQAREIP8EJKnzz1A9iIAIiIAIuAmBnEpqZi3f1K81KHdWbN6HAZ0a4Oz5BMxasQ27D5yAX5EiaFSrAto3ro6ypcKx7+hp/L50Cw4eO4NSxUPRuVlNxCYk4fS5eLRrVBXb9h3DvFU77L4+HeqjduUyOHzyHBat3WX91axUBu0bV0P0rsOoUbE06lcrh027j2Dm8q04F5uAyuVK4e6hHdCxSXUsiY6xe8b+vgqx8UmXkPX380OjWlHWX0TxUBw8fga/zVln848oEYYereugUrmSOHD0NBas2YlDx8+C6725f2ucjU3E7kMn0KtNXRt3/uqdSEtPR/dWtRGfkIxZK7biwNEz9trw3i1RBMCmmMPo0aoOkpJTbL5+fn7o2rIW0lLTMH3JZuw9fMrmGBwYgAY1yqNd42rGYcWmvVi3/QASk1JwXc/mCC8ajPlrd6B/h4ZISErG/NU7sH3fMRRBEfxlYBtc37O5XTttyWZs2HEQi9btcpOo0jRyS0CSOrfE8ne9Q1Knp/veX2Dkj5zuFoGCI0BJHRAQAH9//4LrVD2JgAiIgAiIgI8RkKT2sQ3XckVABETAmwnkVFJTqH759AiULhlmwjQsJMjE7LptB/DZ+CWIT0zGQ8O7olntivDzK4LU1DQcPx2LR98fj+LhIXjslh4oUyIclEKUr9OWbMKXk5bhzQcGo3K5kgjw90NqWjp2HjiO/05choplS+Cmvq0QHOgPlrUIDPBHckoqoncewmtfz8TN/VphYKeG9jrLffC9W5/7DsdOnb9ouyioB3VuZNcXDwu5MLeH3/sNh0+cxbsPD0P5iHArG5Kalobt+47jw5/mI+bgSfz32REoGR5qrxcNDrSSIrHxiX+uITTEPp86H4f7Xv8FJ87EYvybdyEkOABJyal2PfUXxTYlNXkB6cbppme+NblM0X3ftZ3tWtptvjZ60lJMXbgJY1+61TjFJSbZZ451+MQ5fDJuESqWLYkbe7cw4U7HlpiUjMUbYvDCF9O9OVS9em2S1M7dXmVSO5e3RhOBrAgok1pxIQIiIAIiIAL5JyBJnX+G6kEEREAERMBNCORGUn/7/M0oG1EMuw6ewPw1O3FjrxZAkSL4espyjJm+Ev06NEBiciq27T2Cdx8ZhpLhIZi0cKNlVD95ey9ULVfKMp037jqEX+esR8Ma5U0eM6P5X59ORdfmNXHtVc3w7dQVOHM+Hrf0b42S4UUtc3vz7sO4tX9rE8uvfPUHQoIC8dch7VGzYhl8NWU51mw7gC27D5usztiYgX3fdZ3RsEYF/LF8KzbsPIialSLxwdi5eHhEN1zduZFlTi9avxv1q5dDw+rl8dXk5Zg4fwM+feoGRJYMx4FjZzB54UbcNrCNZT/HHDppGc1Na0UZj4ff/Q1rt+7HtPdH2bx27j+ONdv2o2frOpZFfuz0ecxZtQP92zdAeGgQPv1tsWU9v/HA1ba+H2etxfn4JAzv2Rzp6WkY+epP+PrZm8CSHifPxmHx+t1oXCsKVcuXwgc/zcfcVTvw6E3d0a5hVRw5dQ5vfjsHR06etax1Nc8kIEnt3H2TpHYub40mApLUigEREAEREAERKBwCktSFw1W9ioAIiIAIuIBAXiT1Ex9Nwva9x/DQjd3QuWl1fDttJX6auQZtGlZFzzZ1UCOqjMnZwAA/K2Hx30nLTFJHlS6OD36cj8kLoi3L+JX7BqF9o2pITk3F8TPnTQBHFAuzLOsTZ+MwqFNDk763PPutZUhP/+Aeyzb+7+RlVt7inms6oXndinjm02mXLXXRoUl1PDKiu5UpefXrmSaTHe3LZ0agUtmSmLF0C97+bjZu6NUcdw1ub8L7o58X4K2HBpukfu6L6dgacwTP/LUv6lQuaxKdYv7Fkf3RqVkNfDZ+McbOWI2p74207PKfZq61MiAsR9KlWU2898M8TF20CR/8/RrUq1rWhPV3U1fgkyevBzPJzsUlWDZ4ifCiVvbjxn99jf8+PQIhwYH4Y9kWvDt2LoZ0a4J7r+mEH2euwXfTVmLUsA7o3bYedh86ibtf/sEFkaMhC5KAJHVB0sy+L0nq7BnpChEobALKpC5swupfBERABETAFwhIUvvCLmuNIiACIuAjBPIiqZ/6eDI27T6MUcM6ok+7eiapWd5jeO8Wlsm868AJqyPNTOCMkrpkWFF88OM8q2PN9vYjQ9GibiUrj7F971F7jf9oXb5xD/wD/CzLmXWd73ntZyunMemdkSabTVJvP4h7ru2I5nUrXVFSd2lRE4+O6GFlM16npN524EKJkO9fvNVKZkxaEI2Pf1lgNZ7vuLo9duw/hne+n4PX7h9kkvruV3+0zO5/3t4bdaqUxVeTl+GH31fjxVH9rdZ2RknN+bKMCdfw1yEd0L1lbTz9yRQsXLcL7z86DE1rV/xTUk9bgc+eHI609DQcOXnOanWzsbTIs59Nw3fP34LAQH8T4t9PX4n+HRvisZt7XJDUI4d1QJ+29bDn8Cnc9dJYH4lW712mJLVz91aS2rm8NZoIZEVAklpxIQIiIAIiIAL5JyBJnX+G6kEEREAERMBNCORFUs9dvQNLN8RYzWjWqP568jKUL10cQ7s1weqt+zFu9jo8cEMXRJYKzySpQyyT2iGpbx3QxkponDobh9e/mWVCOjgowMpvtG5Qxcp9JCQm4743/qz5nFFSr9q878+DE5tWxzdTVlgJkXXbD1ofGRvLZHAu1StEYMyMVdi06zAiI4ph7qrtuP/6Lujdtq7Vuf7xj9V22GGPVrUxcUE0xs5YhX8/dq1J6jtfGovz8YkmqWtXjrQs6stJ6sTkFIyesBQrN++9oqT+cuISvHb/1SgWGmyHKS7ZEGN1uZNT07Bx5yH89sadJtMp5Dm3zJKa7AZ3boQzsfF47auZOBubYCVI1DyTgCS1c/dNktq5vDWaCEhSKwZEQAREQAREoHAISFIXDlf1KgIiIAIi4AICeZHULLnBWtQB/kWwfsdBfDF+KRrVrGDSOiQowA4H5IGBUWVL/L+kvq2X1ajOKKl5ACAPW2zJbOqUVJyPS0RAgL8JYmYUU1Kzr/uzkNSsc31T35aW/cwDDVPS0nDb899fcnBiyWJFMax7Uwzu0ghhRYOtrEagvx9GPPMNSoQVxWO39kCNqNLWB7O69h45ZQcnbt59BN88f/MVJfUL/8uk/vx/5T6mvHu3reNykvq9R4fZwZLMpH77+9kY0rUxhnRtgmJhIXYgY1CgPzbHHMGLX8zA9y/egqCAgMtK6mZ1KuJvI7qjVLGiOH0+Hmu27sfzn+vgRBf8CBXIkJLUBYIxx51IUucYlS4UgUIjoEzqQkOrjkVABERABHyIgCS1D222lioCIiAC3k4gL5KadZHT09IRn5RsWcirt+xHVGQJy36uGFnCxDLLd1SPKo2Dx89i7bb96Ni0hgns5Rv3YvfBExewVo2KQKcmNRBWNMgyiXlQIPvz9yuCJrWjkJyShmmLN1mfLCeSng4r2bF1zxHUrVrWxiweHmIZ1z/+scYOZszcosqUQIt6lVAhsoT1y2t+mbXWSpM0qV0RTWpFWQY35fvmmMMm3pOSUjG0exOEhgRZORCWJOncrAYiSoRi3baDlrndrWUtVClfyrLHN+44hOF9WpjsXrP1AA4eP2OlTKpFlcacldux78gpK41SrnRxO3hx/uodoEBnHW/WxSYbjr9t3zEsi44xse7v52dr5Vi1q0SifePq2LTrEDbsOAQ//yLo264+KpQpbnWwt+09htn/K6Pi7THrjeuTpHburkpSO5e3RhOBrAhIUisuREAEREAERCD/BCSp889QPYiACIiACLgJgbxI6jtf/gH7j5yyOtTMTHY0/oOTh/2x5Abfy01jFjGlbEJSCtJponPY/P39LAOZEvm2gW0ts/hCS4cJ59+XbbGXeB0PJmRJjoxD+PkV+bNOdUqaZXA7u1HOc3xmYeeWW9HgQDuEkpJezXMJSFI7d+8kqZ3LW6Plj8CJEycQGhqKokUz/Pctf126xd2S1G6xDZqECIiACIiAhxOQpPbwDdT0RUAEREAE/p9AniT1S2Oxc/9xt8PYo3UdlAz//3/EU0TvPnjcspHVRMCdCUhSO3d3JKmdy1uj5Y/AwoULERUVhRo1auSvIze7W5LazTZE0xEBERABEfBIApLUHrltmrQIiIAIiEBWBHIqqVkmY1DnxggtGoSJ8zdY/Wh3a8xGZlZ0xpY529vd5qz5iAAJSFI7Nw5cLamnTp2KFi1aoHz58vla+PHjx7Fx40Y0a9YMJUqUyFdfutl9CUyfPh1Vq1ZF/fr1C2WSsbGx2LVrl8VjZGRknsfYv38/jhw5gpYtW+aoD0nqHGHSRSIgAiIgAiJwRQKS1AoQERABERABryGQU0nNBVMCFykCJCenWokJNREQgYIhIEldMBxz2ktuJTUl3p49e3D27FlUqFABVapUsaHOnz+Pffv22aGrlStXRlhYmH198uRJJCQkICgoyN4vU6aMZcL6+/vj4MGD+Pnnn9G4cWOULVvWsmNZyiEuLg579+61fh198esdO3bYeByf41WrVg2lSpVCUlISli5diujoaDRv3hzlypXzukzbnO6nt1+XUVKzHBZjhTKYscZ9Z/ywnTt3zuKO3zPuGI+M14CAAHufMcP7Tp06heDgYPj5+dln9rl+/XqT1BUrVkTp0qXt9TNnzuDQoUPWD+OXjbHN6ymzOT5/Jk6fPm33MOM7JSXFZDofmvC1KzVJam+PXK1PBERABETAGQQkqZ1BWWOIgAiIgAg4hUBuJLVTJqRBRMAHCUhSO3fTcyOpmR36yy+/mHxzyOGRI0da5un48eNt4pRt7PPGG280yUdZt2DBAqSmpprgoziklO7cuTOWLFmClStXmrjme/369bPrxo4da31QZIeHh2PgwIEmDd98803rPz4+3sanMO/WrZuNM3PmTHB+vK5SpUro27evc0FqNKcQyCipKZnnzp1rccKPwMBAy8qnRN6yZQs2bdqE5ORke0DCuGLMtGvXzq5l3B09ehTFihUzUc3Ghx4UzZTPrHlN6V23bl0cOHAAmzdvNlnN+GVMXnXVVRZvHKNJkyZ2LWOdYxUvXtzGZ6xyTD5YqVOnjiS1UyJEg4iACIiACPgyAUlqX959rV0EREAEvIyAJLWXbaiW45EEJKmdu205ldS8bsyYMSbgKIAp49go9SgOKQj79+9vmaoTJkywTNUhQ4ZgxYoVJu8orSkBWZJj7dq16NKli8np0aNHm4Tme4mJidYXs2CHDRtmMnratGmoVauWlU147733LDP27rvvNolNyU3BOGjQIKxbtw5bt261uUVERDgXokZzGgGHpK5Xrx4mTZpke92+fXt7cMIYYFxQGjMTnxnRrVu3RvXq1S1Oli1bZrI4JCTEYpClYSi016xZg+3bt+P66683Qc3r2AcffjAzmt8zPvlB6T1jxgx70EL5zHhm3LIx27pjx472MzJnzhzLzu7atWuO2CiTOkeYdJEIiIAIiIAIXJGAJLUCRAREQAREwGsISFJ7zVZqIR5MQJLauZuXU0lNWccs6u7du1spDUo1tmPHjmHixIlo1KgR2rZta69RFi5evBi33norVq9ejeXLl+Phhx+2DFbKw0WLFpkgpPTLKKmZGf3dd9+Z3KOYZmOWNmVgp06d8OGHH5p0ZPY0yywwu5WyccCAAVYKRJLaubHjitEckpoZzr/99pvFUc2aNW0qzF5m1jOzqZllvWHDBlxzzTUWT3zwsWrVKiu7waxnimnKa5aZYRwxvpnJn1lSs7QMZbej7AfjjmVqWIaGpWU4DvuioG7Tpo3Vy+Z4ktSuiA6NKQIiIAIi4OsEJKl9PQK0fhEQARHwIgKS1F60mVqKxxKQpHbu1uVUUvNgwnHjxqFXr14mlx2SmiUTKKmZ6Uxpx0apN2/ePNx+++0m8JhtOmrUKHuP9YEpqZs2bZqlpP7qq6+srAIzZR2N2a6UgsykZqY0s1jZKBfZv0NSU1JSNCqT2rkx5MzRHJKaDzEYd3wwwvIubHxIQanMWOTDE8bH0KFD7T3WMKekZmwwtvg1BTOznvnwhP0xzjJL6t27d1s8Z6x3TQnNvwLgaydOnDAZzvsY/5TU7E+S2plRobFEQAREQARE4E8CktSKBBEQAREQAa8hIEntNVuphXgwAUlq525eTiU1y3fwkEPKOZY0cBxwyPv/+OMP+95R2mD27NlWBoQlO1ju43KSmhmwn3/+OTp06GCCj2UTWEqB97J0CAUiX2MJEYpr1qSmhGbWdmZJHRMTY3WGKawpDx0S3bk0NVphE8hY7mPq1Km213xowZrTlMUs+8EHIKwXzYcWLDmTWVLzMENKah66yBrm7KNkyZKWAU3ZzEM4KbIdZUL4lwB8SMLvWauaZWhY3oalPxjbju/5mWNThPNBDL/v0aOH9ZtdPKrcR2FHjvoXAREQARHwBQKS1L6wy1qjCIiACPgIAUlqH9loLdOtCUhSO3d7ciqpOStmlFLYRUZGmqxj6QMeILdt2zYr68FD6NhY/5elD1iSgWU/LiepKQtZsoFikNnZrAPMsgwUfJTSlNSU4xTYzJZ96623TF43bNjwEklN4ThlyhQThCzhwPIgat5HIOPBiSzxwlrSfHBCOU0pzIxoxgpj8nKSmuVqKKkZazwEkZnPjF1KaAplvsf+2A8F9qFDhyxDu0SJEvYwhjHJeGWc8y8DGMeMVf4M8IEKS9LwdZai4ViMSZasuVKTpPa+WNWKREAEREAEnE9Aktr5zDWiCIiACIhAIRGQpC4ksOpWBHJBQJI6F7AK4NLcSGqKO2YsU84xi5TSjsKY2c6sBcySIGys38vMUx6uyJIKvN5RvoN1p/kaxR2zV1kuhHWqKf6YIU0JSCnIazgG+2DGNceKjo42cViqVCkbh3WEWW6BY1Eucm6cAw/GY61iNe8jwAxpimXGDuPx8OHDJqfZKJoZV4wZ1ohmfLD8BhtjibHC9/g6JXLGhy2O2GImNOOVD06YLc1Ma8YWy4dwHGZsM754r+N7xjvlNPtnWRHGKK/jXBnXjFfK7is1SWrvi1WtSAREQAREwPkEJKmdz1wjioAIiIAIFBKBJRtiMHFBNOITkwtpBHUrAiKQHYGq5UthcNfGqBFVOrtL9X4BEMiNpHYMx3uYRc0M1IyNr7NR6uWmZdUf++frOSmVkHEsykEKv9zOITfz1bXuRYCxwo+c7Dmv418EUGIzQ59iOyEhAczQZgY+S8+wZRXLjpjMHPdXosF4zEkMS1K7V0xpNiIgAiIgAp5JQJLaM/dNsxYBERABEciCwLm4BJw+G4v0tHTxEQERcBGBwMAAlCoehpDgQBfNwLeGzYuk9i1CWq23EWCG86ZNmywTmxnQ/EwB3aVLlwsla5y9ZklqZxPXeCIgAiIgAt5IQJLaG3dVaxIBERABHyVAWcM/zeU/VtVEQARcQ4BZh/wz+5xkRbpmht41qiS1d+2nVpM9AUfMM5uagjosLMxqrLMUiKuaJLWryGtcERABERABbyIgSe1Nu6m1iIAIiICPE5Ck9vEA0PLdgoAktXO3QZLaubw1mghkRUCSWnEhAiIgAiIgAvknIEmdf4bqQQREQAREwE0ISFK7yUZoGj5NQJLaudsvSe1c3hpNBCSpFQMiIAIiIAIiUDgEJKkLh6t6FQEREAERcAEBSWoXQNeQIpCJgCS1c0NCktq5vDWaCEhSKwZEQAREQAREoHAISFIXDlf1KgIiIAIi4AICktQugK4hRUCS2qUxIEntUvwaXASMgMp9KBBEQAREQAREIP8EJKnzz1A9iIAIiIAIuAkBSWo32QhNw6cJKJPaudsvSe1c3hpNBLIi4OmSeteBE4hPTNbmioAIOJkAf3eUKRGGshHhTh5Zw4mAexKQpHbPfdGsREAEREAE8kBAkjoP0HSLCBQwAUnqAgaaTXeS1M7lrdFEwBsl9bg56zFn1Q5trgiIgJMJRBQPxcBODdG6QWUnj6zhRMA9CUhSu+e+aFYiIAIiIAJ5ICBJnQdoHnRLUlISYmJiEBUVhfDwizNOUlNTsW/fPpw8eRJ169ZFWFiYB63s4qmmp6fj3Llz9ufjXCc/e1KTpHbubklSO5e3RhMBb5TUv85ej/+MW6TNFQERcDKBahUiMHJoB0lqJ3PXcO5LQJLaffdGMxMBERABEcglAU+W1Jw7Rau/vz8o+XytJScnm4wNCAi47NInT56Mjz76CH379sVDDz100XWxsbF45513MH36dPznP/9B48aNPU7uOhZ0+vRpbNy4EXFxcejSpQuCg4OzDQeKbcZPRn6JiYnYu3cvEhISUKNGjQvifuvWreAYFSpUQJUqVS70zfv5EOD48eOoXLmyPQzgvevWrUOZMmVQs2bNbOfBCySpc4SpwC6SpC4wlOpIBPJMwNPLfUhS53nrdaMI5IuAJHW+8OlmLyQgSe2Fm6oliYAIiICvEvBkST1lyhT8+OOPeOCBB9C6dWuf2kLK2Ouvvx5XXXUVHnnkkcuuffXq1Sair776ars+Y2Pm8aOPPooffvgBM2bMQLt27TxWUsfHx2Pt2rWgZG7fvn2OJPWGDRssk7xHjx4ICQkxNBTUZEbh3LBhQ3sAsmrVKhw4cAD8WalWrdqFWONYmzdvxu7du8GM9fr166NJkyY2h/nz59v1zZs3R9myZbONTUnqbBEV6AWS1AWKU52JQJ4ISFLnCZtuEgGfJyBJ7fMhIACZCEhSKyREQAREQAS8hkBOJTWvoxAOCgpCixYtMGHCBJQoUQK9evVCpUqVTMgx23Tx4sXYv38/6tSpg549eyIyMhJnz57F0qVLTQRGRERg4cKFJvQ6dOgAZrPOmTPHsmArVqyIjh07Wn+UhcuWLTNRyExVisNWrVqhc+fOlt168OBBvPTSSxg3bhxGjBhhcxo6dGiWJSs4ty1btmDJkiU4cuQIqlevbtKW/TA7lkKRY1StWtXmxDnzHsrbUqVK2evTpk1D8eLF0b17d9v72bNno1ixYvZ9uXLlTO6SCTNr69Wrh5kzZ5ooJQPH9YGBgZbRXL58eXuNmdDbtm2zefE+SmJyIWNmQJMbeUydOtX66tatm0lSMvv+++/x1FNPWfbzddddZ3KUfDI3cp03b56V86DQZpYv94I8yXn8+PE2ljdI6l27dpksbtSokWVHU1qXLFnSvqZk5l4yC7po0aLGlnFH2c944N4yC5pxwthq2bKl7Sv35ujRoxYPFMmMBe4Ts9Cjo6OxZ88e2zs27l2zZs1sfzge47x27drWV3YtJ5Kaa2PMeHJZluw4OOt9h6TmXqmJgAi4hoDjL4H4MNATmzKpPXHXNGdvICBJ7Q27qDUUJAFJ6oKkqb5EQAREQARcSiCnkppyjAKOmaeUuKdOnTI5R0n99ttvIzQ0FKNGjcLcuXNN2KakpJggXLFihdUK/uc//wlmrnK8Q4cOmWC+5ZZbcO+992LSpEmgwOV7bdq0weuvv24ymfewXvKZM2dM/PH9fv364eOPP7YSFm+++aa9zn/gMluV0pHlGDI2zpEi+4UXXjB5ThnIe9asWWOy74477jCJyz7YPyUyr6W4pPilxGaWLt/nmrh2Sk5KSPbNa9g/X6cEZr+U11wz36fU5NdcA7/n2Fw/RTTlM7OgOYbjH+v//ve/TbYPHjzYhD/7PXHixIWs3FdeecWYPP744ybyuR7WYGYpj8cee+ySWPr666+N47XXXmu8fvrpJ9xzzz22HjaumXPydElNRitXrjSWfABBvlxrxtrUXCczpLlnFPW8h40MKan5cGH9+vX2IIWxTq4LFiwwPuyH++aQ1Px5cJQXobBmX7yf97Fxv/kgg2KcDw8y1wPPvFE5kdSMQ8YS++TPi1reCSiTOu/sdKcIFBQBZVIXFEn1IwK+RUCS2rf2W6vNnoAkdfaMdIUIiIAIiICHEMiLpGZ5jU6dOuG1114zmfz000/jpptuwvLly016shYvs3yZoedXu4MAACAASURBVEzhzOxnilLWPmYWKgUsM4yZiXr77bdbtjTF8x9//GF9/uMf/zCR+K9//QvMjmX//J7lKpgJy4xuCt8XX3zRRO6rr75qGcfMhM2ckcVSDM8++6wJQ/bLuVC0Dxo0CJ9//jmeeOIJWwsF+8SJE63vl19+GTfffDPatm1rMvrOO+9E//798dxzz5mY5NdcA+s4MyOZkptlHSipKeL53oABA/DJJ5/Y/AYOHGh8OA9mTlOeMtuXHLdv326iunTp0qCAZpb1V199ZeMzi5dzGDlypM2NH+R5ww034NNPP7WHAxSyZM2sdj4UyNwySmrOnwyZ8T58+HCruTx69GjLHvZWSU35S6YUu4wlxiez5Smx+UCFpTmYoc4HFhTAzH5mHemmTZuaCHYIasZyRklNzo4sXO4THxhklNQU1/x5YOY6xXXmhyeS1K79BSlJ7Vr+Gl0ESECSWnEgAiKQFwKS1Hmhpnu8mYAktTfvrtYmAiIgAj5GIC+SmvKNQvj999/Hhx9+aKKXWdGUdYsWLTKZR/nKj/vuuw+33nqrSWpmqVKyUtqyUUjzg+KZIo/ZqKz/SynMEgmUz5SJv/32m2VK80A8HlBH+VurVi3LeJ41a5bJZorGrBqza5988knL9GZ/DRo0uHDZ/fffb6UuKHnvvvtuk8cUyRTMrNXMWsWU1BTNFJ2UvLyea7nrrrvsg1nUFMGU3hTvzNamPKaMZ7Y4hTPny0xmZjp/+eWXNg9eO2TIEMvSpoBnKRQKbpamoKynvKcA57Xkx/s4J4p7znvMmDE2V3Inw8u1jJKa97J2N8uqcO9YiuLvf/+7V9SkvlwmNeUzRT+z31n+g6U8+KCCGerMZCd/PlRgfPA9PnDgAwSWUcnYspLUjvcZH5klNeU0xzt27JgJ74yHLWa1V5Q1GbO+s7qGQp3ym1nfVzossyB/hXFOFP2Og0lzMs+CHL+w+pKkLiyy6lcEck5AkjrnrHSlCIjA/xOQpFY0iMDFBCSpFREiIAIiIAJeQyAvkprCjlm4LE3hkNQsZ0BZylIJFLYUrCyVkFFSU+BSujJzmY0S96233rLSGsxOZmN2Kkt+8B+vfJ/jUPIyE5bXsHZ0RknN2s+U1I5a0Zk3hnWtKdEpKd944w0TkKztyyxZZihTCFPesuwHa1BTRPfp08fKaVAkU1LzcDxKZM6H4/Gaa665xrKvf/75Z/z3v/+9IKkPHz5s82N2ODOyv/nmG3z77bdWRoTjkBkZMOvaIevJg9KfjeOwdAczndetW2dyunfv3tYPM68dknrs2LF45plnrB43y3hcrmWW1Cw9wVrUH3zwgdUNp/hmX96aSU2h27VrV8NDnsyip6TmQw8evElJ7ahPzr1mbLtCUvPnkGKbJWUu1/geY5cx4pDGzvhFRCHuKJPDh0YU+s4cvzDWKEldGFTVpwjkjoAkde546WoREIE/CUhSKxJE4GICktSKCBEQAREQAa8hkBdJzSxfZuRSgDKzmdKWtadZ/oJylfL13XfftfrMGSU1JSBLWjgkNbOgmWHM7GZmO7NcBUsuUFozM5UZyxSpFOGZJTXvoTRmeQ5KXWarMpuaMjpjY4kHZhwz25UZ2sxa3rlzp2VBUzAzu5nCmPPg4Yj8YGY1y220b9/eJDXLY1DOcTzOmf1dTlKz/AlLcfAQvStJatadZvkRZnozG5rlSihMWc+abJllzcxzMmZGd2ZJzYxuCmaWmKCEp3TNnP1LDhkl9fPPP2/rYskSlv2grOYBjPzemyU1H2AwzjNKapbfYPkURyY7y6WwhAxrVTPmyDJjtnJuM6mZ8cy+WLuapWB4COOVmiND+UrZ1I5MasaIs2pS86ERxTgFOddCRvwZo6jmz4SnNklqT905zdubCEhSu+ducl/8/YsgLY1ngehwWffcJd+elSS1b++/Vn8pAUlqRYUIiIAIiIDXEMiLpK5bty7Onj1rpQcopR9++GHLnGaNaB4YR2HK8gbMUnZIamYAM5M6o6Tmtfx+woQJJgSZhU0BxnuYLUpJzbGYfZxZUrOcBsUts7f5DyrWdGY/mWVgXFycvU7RzSxn9k/pxpIlnD+FNOsQs5Y1hRz7ZRY1x6XQvpKk5qGPlOQs6UExz0MkOUZOJDWFOetks+zGnj17bO2cF+U1pTvrTrNcxOUkNTOC//rXv9o1FKq8j6U7Mjcy4hop4ZlJ/uuvv5psZ3kMPgyg+OQDAR5eybVnV3LCXQP/cuU+mEmdlaRmyRM+uCB77j0lNUvIMGuefxVAsczXHI1/FcByINWqVbPyIRkby9ywHz6Y4MMSNh7gyIM8GZcsXcOyI1dqnnBwoiPbmxnfjBv+nGeuAe+u8ZF5XpLUnrJTmqc3E5Ckds/drVGxNDo3q4kNOw9h/fYDSElNc8+JalY+S0CS2me3Xgu/DAFJaoWGCIiACIiA1xDIi6SmOD116pTVxqXMY0kOCmdmBbMcB7MsmQ1McU3ZS/nHrymMW7RoYXLL0dgPM06ZgcxsTWa48hoKY2ZicwxKQWZtstQGxTJlKmU0pSHHPHr0qGUgs8wIx87cODdmCzODmtmgHJ8lPSjYKBc5N0p3jsVSD1wPpTnlNudMAUyJyMxm1tumiKxatSpYSoQHMzILunLlyibleT0zsCk4WWOaYzJznFKU6+EhhVwfuTCLl1KUtbvPnz9vYp48+R5rI1O88l4yYT8cj+KcMpT7RjnKgxg5V/bJ9zI33sf1Ua5yT8iC93Ed7Dc4ONjqJlPksk6zpzZKU/Ki6OdecL8Yi8w4Zj1xtpMnT1r8MHYYJ2ThuIffM5OfWfN8mEKe3GNHY4xxbymweTBoxkZ+7Jd7zocp3Btm8HO/Wfeb8ZKd/M+JpHZFJnVW8cBsav4FBR/48GfGE5sktSfumubsbQR8SVJXKlsSrRtUQbGwYBw9eR5rtx/AkRPnLhzA27BmBTSoXh7hRYOw/+gZrNy8F6fOxqFCmeJoXCvKPsclJGNpdAz2HT6F8NBg66986eI4cSYWa7cdwNGT5yxEOjSpbtcv37TXro0sFY6uLWoh5uBJrN9xAE1rV0TJYqGIOXQCzetUgr+/H5Zv2oOd+44jNCQIw3o0xU19Wtoc128/iLmrd+Dw8bMX5uptcaj1eB4BSWrP2zPNuHAJSFIXLl/1LgIiIAIi4EQCeZHUFHkUvY5D1RzTpVimaKb8zW3NWoov3s97sxN6GfHwHt7L8ZiVHR0dfeFtCljWgr7xxhvtNccYmQ+dYx/kwD5yM3ZBbRPHdoyfW27kzflTVjOTPWPjYZTM2M4sn1293oLiVhD9ZGTB/vjgg9nplM2Uy9llQGc1Bz58YJY8BTnrq1N+Z9dyIqkdcZLbn5Hsxs7L+4w7ynnK/YwZ53npyxX3SFK7grrGFIGLCfiKpPb388NL9w5AvSplERQYgLiEJOw8cALfTluBjTsPYUi3JhjYsYHJ5MAAfxw8fhZfT1mO46djMaJPS9StWhZhIUFISU3F+HnRGDNjJZ6+sy9qVSqDsKKBiE9Mwebdh/H99JXYtvcYXrt/EOpWLWf9/zZnPZrWicJzf+2Heat34KvJy3HbgDZo17g6zsYmoGypcBQpAuw5fApjZ6xCUkoq/nHLVfZ6QlIyEpNS8daYOVi8dhdS05RRrZ9h9yAgSe0e+6BZuA8BSWr32QvNRAREQAREIJ8E8iqpmYXrbo2Zy8yOdTSKPx5IyCxib29cN9efsVGOMoudGdpqOSNA+cqsev5cUL7mpfazQ+Ay05h95OTBR04kdc5W4LyrmIXO7HRmi3tak6T2tB3z7fny4Rn/Wogf3tR8RVL7FSmCPh3qIyqyBPYcPIk+7etZBvP7P87Dyk178cLI/qhVKdKymVliI7JkOH6dvRbdWtbGLf1aYd/R01i8fjeYjT1mxiq0aVAVtw9qg3OxiZYtXbV8KbBEx3fTV+HXWWvx1kNDULdaWRPS305ZjlYNKuONBwZj5vJt+GTcIowc1gG92tQ1AT1lcTSualUXYUWDLGP668nLcfewDujctAYWrN2FVVv2YcmG3Zb9zYe6aiLgDgQkqd1hFzQHdyIgSe1Ou6G5iIAIiIAI5ItATiU1/3HCwxFZcsBRfiNfAxfCzZxj5n9EOQ6kK4Th3K5L7mXG5ktrL+jNYBzlRC5fbtzc3u+Jkppr5F9V8PBOT2uS1FnvGB92scwRywyxZn1+fgY8LSbceb4sJcUyRp74s3Ylrr4iqZmp3KhmRfTv1AC1K5WxjOkSYSH4ceYay5r+S//WVgZk0N8+R2pqGii1y5UuhpHDOqJdo2p4d8wczFi6Bf5+RZCUnIqPHr8OdSpHYtH63Xj5v7+jX4cGuO/aTlae498/zsdTt/XOkaSevHAjPh23CMP7tLSM7Q07DuKxDybghl7NccegdvhiwlL8Nne9ZX5LULvzbwjfm5skte/tuVZ8ZQKS1IoQERABERABryGQU0ntNQvWQkTADQl4oqQmRtZYZ+1uZo17UsuLpHY8BMr48Cfjg7GMpXoyCh3HAwve57g+8wMkx/WOz46+HGNmLgN0uX4cZYOymivr7/NBY//+/W2/shLQrNnPv8ioWbOm/RVAXtbhuCerNWbsLyuOerCW9U/R9OnT7eeM5xE4WkbOGe9yxBtjICueGWPWEQPnzp2zcxt44DH/+sjxelZxlnncjN/v2LHDDhvu0qWLTSm7hxy+Iqlb1K+Cdx4ajLS0dJw+H4+09HSUKRGGn2atRXJKKq7u3AgB/n7o//AncCQrs8THQ8O7onblSLz57Sz8vmzr/5gCP7x8G0oVC8WUxZvw/ti5JqkfvKELDhw/g9e/nolHR/QwSf3NlOX4dupKdG9VG/+8vdclmdSvfj0TM5dvxaDOjfDw8K7YsPMgHn1vPK7v2Rx3DW6Pz8Yvwbg565CQmOxJv941Vx8gIEntA5usJeaKgCR1rnDpYhEQAREQAXcmIEntzrujufkKAU+V1Pv27UPp0qWzPLDUnfcuN5LaUb5l7969dsApD95s2LCh1d/nga88aJP7x8NR+R5r3rM8A7OS+frhw4etxjnl3+nTp+17Hr5JIcia3jzsc9OmTXYN+2LNcZYoovzjmBR5PMzVcWAnRTLHpQzkWJSXERERNhYPV+X3vI/XcQzOiV/PmjXLDvRs1aqV9ZVVVi7nwux49sFDMXmwK4U218K58xBS7jfH5/dcU6VKlawsDplyTlwDv+brfJ/vJSQk2OGvPICU6+JBuCxHxHVx3uTFw1x5MCkzuD31QM7CivmMkppxxzI7ZMnY4J6QJeOGBxGzXBH3jHvB+GJcOmrrM37Jmtcwdsie73G/GIM8a4J7xj75Hkv6cK/ZH1/nZ9aiZ5zwe/bB7xkfjKmFCxcaApaZYkwy9q7UfEVSvzBqADo3q4EtMUfw1nez7WDCAR0amKTeHHMY9wzriMiSxfDgO7/i+MnzCC0aZB8DOzZE77b1rMTH9KWbEeBXBEX8/HDHoLZ2OCIzn9/4dhb6ta+Pm/q2wvy1u/DJr4vw1G290KhmeazZdgAf/jQftw5og24tal0iqZ//Yjrmr96JQV3+X1I/8s54XNezGUYO7YBf56zH5AXROHLyHOKZTV1YAa5+RSCXBCSpcwlMl3s9AUlqr99iLVAEREAEfIeAJLXv7LVW6r4EPFVSHz9+3GQWhZQntdxIasq7uXPnmjhldjEl4aBBgyzzdMGCBSYIyYAsevXqhbp162LRokWYP38+WLuf71PA8j5KWH5QVPM6HuxKYfjee++Z/KXU4/eUgGy8l4KX0vnxxx83KegYl9dTPvNAWGZHUzA+++yzdg+FNw+OpbRkeSZKRx7myXEppzkOD/XM3Cgbf/75Z/Ts2dNE9VdffWUSkkKS/VFYslF+UlgyO5ssKO3j4uIwceJEu45rJQ9m1DZo0AC///67Zd03atTIWHA9nFfz5s2xbt06e49zonylwOZht3mpB+9JMZibuWaU1JT9ZOaIO8YHY4n7xQN0GR/cA9avZhxRBPPBBGNn1apV9hrjmLHAQ16bNGliDxworxk3jBU+YOADDV7DfjgGP7p27WpCmmMw254/9+yTn/nzwSx8jsf7uZ8sUSJJDVzbsxlGDe1oDwNOn09A8bAQBPr74de5662cxv3XdUbbhlXtAMP4hGSci0/EZ78tQVhIIO4c3N6u5yGGwYEB+H7GKixatwsvjuyPMiXD7TBFf38/nD2fgI9/WYC5q3bgziHtMaxbE7v+fHwSggL8LVN79srt+M+4hRg1rKPVpHZI6oFdGuKR4d0sk/qBN3+1zOwHbuhi9yUkpuDT3xZh2uJNSEnVwYm5+bnVtYVHQJK68NiqZ88kIEntmfumWYuACIiACGRBQJJaYSECricgSe3cPcippKYEHjt2rElaCjqHOKWomzp1qom53r17WxYrRSIl6zXXXIOVK1diyZIluPvuu+2a5cuX2/f9+vUzociyG3zt/vvvNyn98ccfWx1ofrBkwowZM9CsWTO0bt3apN+rr75q4pYimuNyHhTAlIzTpk0z4dy0aVO88MILVhLiuuuuM4FNiU6J3aNHDxszJiYGw4YNu2x5lqwkNc8huPPOO01uzps3zzJ4+/TpYwL+119/Nfk5ePBg20DKaV5HDsyqpaykjP7iiy9Qp04dXHXVVfYe5feAAQNsHhTYPHyTMpssfvjhB9x8880mXdX+JOCQ1HzAwAcBFMmMDe4txTDjgPvPLPb169ejc+fOtj+Uz4wzZqczY3rt2rUWV4znNWvWWKwxVrgnzMKnsGbmNTOoGS+UzLyW+8qHLowtZkkz254PQPg6f3dxLux/zpw59j1/VnLSfCWTOjw0GPde2xklw0OQlJKK0+fiEBQQYDWkF67dhbIRxXBtj6YoWawo/P38cODYGUyYv8EORuzRujaa1Ioy4ZyYnIKJ86OxZut+dG1RE11a1LLXk5NTsWbbfhPUZ87HI6J4KG4b1NZKiqSmpeHk2TiEBAVi656j+H3ZFvRqW9f6/GX2OmzefRgt6lbGgE4NsO/wKXw5aRkoAPu0r4+qFSJMrE+YH43Vm/dZX2oi4A4EJKndYRc0B3ciIEntTruhuYiACIiACOSLgCR1vvDpZhEoEAKS1AWCMced5FRSU9aNGzfOMotZgsNRY5fZxTxgkMKPWapslIOUwrfddhtWr15tEvDBBx+09/g1s0/ZDwUjs2GZsfzEE0+YmB09erRlJFMAMqOVkrpDhw4mtNneeustE3+cw48//mhylwKYjSVXmKHMebz44osYOHCgSUOW1aCgZOYyx2X2bV4kNbNkKaEpvRcvXmzzpWxmNjWlJMe/9dZbwbrGzDpnRjXlKcfifCneJ0+ebIfutmjRwjKzeR1lPr/moYCU745s/O3bt6N79+6Wna32JwGHpKbMZ9y1bNnS2LJRGHMPyJYPEKKjo+1BBH+nsLwHH5gw657ymXHIDGyy3r17tz1cYVxlltR8j/Kb1zKznY3XUFo3btzYJDb74mvt2rWz1/mzIUl9+Ygln9CQQMtGTkxKyfLC4KBABAX64Xxc4oXa1LwwMMAfIUEBiEvkX078vyjmQYq8h+I7JSX1kj7DigZZHez4PNSU5nx5P2tmJyWnXDQf/VyKgKsJSFK7egc0vrsRkKR2tx3RfERABERABPJMQJI6z+h0owgUGAFJ6gJDmaOOciqpmS3KbGGKPArkjJJ60qRJlr1KYchGMc1saYekppQeNWqUvUehx1IMlLus3ctSCpTNTz75pEnfL7/8EkOHDrXsYUrqmTNnmqTmmGwOSc2M2F9++cWkI2Who7FPvvbcc89ZxrWj3jQlNftzSGrKR8rhyx10mVUmNTNyWZbEIamZtcvMbMpLlkFh6Q5KagpKymdmTrPcBKU9Sz5QUnPtzPjmnENCQux1Zk5TsLJWNuUr62c7mqPOco420wcuyiyp+UDCkWnOUimU1IxDSmrWEWcssVFSO8pxMAuaX7MMCyU1y85QXPPrzJKaZVy4fxThjvrgjH1HyRs++GB888EEH6QwS57Z/ZLUPhCMWqIIuAEBSWo32ARNwa0ISFK71XZoMiIgAiIgAvkhIEmdH3q6VwQKhoAkdcFwzGkvOZXUzAhmxjMzTimYWcuXJRQoYSnkKG4pbCnwmP3M0hcsY0E5XBiSmqKRtaUpBzkfimmKZQpHyl/WpB4xYsSFDOyMkpoyk9/zfa7DIdwzMsurpL7lllusLAp53HDDDVarmvOkfKakpsBn+Qh+zbEpqVnrmDWPKalZC5kZuXyNWbqRkZHGXO1PAhnLfbA8CktrMHOavCmTGY98AEDu3OchQ4ZcIqn54IJZ1cxo50MAMufDDceBi8yS537xg/G1dOlSy6SmhOa+8DWOw3IuLBvCr5lNzz3k2NxTPqRhDLE2O/vNKsYy7qmvlPtQHIuACBQsAUnqguWp3jyfgCS15++hViACIiACIvA/ApLUCgURcD0BSWrn7kFOJTVnxUxhClfKOUpoZiFTxDJ7lXWXY2NjrbQGX2eZCpbh4MGJLLuQMZOaZSwotB2Z1JTfPAzRkUnNEg3MJmbmM8Vt+/btL2RSv/POO1ZnmNmyrDtMoUhZzuxVjs2DE5nxzEzqy0lqluFw1JBm9iwzqjO3rCQ1axKzBnVWmdSsUU0xykxqikuW7qD8ZJY1x6PgZGY1M66ZTU75zPly3ixRQtHKbGqHPKXY5PusSU3prnaxpOZDCmYxs3QLf2cwjsmJr7NkCjPWmUmdlaRmFj4zqfnXARTMbPzMOtSUzeyTWdbcI4pqxjUz4ymSGff8zHF4DR8kUExTXvMBBAU2a6TzdcYm44sinNnyV2qS1IpwERCBvBCQpM4LNd3jzQQkqb15d7U2ERABEfAxAjz4iB9qIiACriPgkDUUT57UKKw4Z0c9YU+Ze24kNa+lhKN0paimmON6mWVNkceSCmzMbuV75MFrmbFKYcuWkJBg9/IailgKX8ppZkKzfwpn3kt5y9/H7JfSO2M9YIpECkmOy/45Lq+laOQ4vJc1npmp7LiPpTl4Dcdl45gU0eybUjNz41x4Da9nfw4Rzu8pj9kfr+H3jFnOg2vhmPxMAcp1c65cJ+fhkO4sOcLMXM6fNbkp7SnmuSYHR/bNuZFLdlm4nhJrBTFP8uF+kCcZOWLR8XCEDBl3jDHyZyyx8VrGHt9jqRfGBwW0Ix74kIV7wgcivI798lreT/7cb/bJveW+8IP755DjvJb38X1m8/N1xiXnwDEc41yOgSR1QUSH+hAB3yMgSe17e64VX5mAJLUiRAREQAREwGsIKJPaa7ZSC/FgAsqkdu7m5UZSZ5wZpaA7ydO8zIf3UCR++OGHl0Dv16+fHQaZn5Z5TixHwUxqZltTiFJ6MlOc9ZOvv/76i+pj52U9+Zmrr9zLeOdBiHxA0bx5c5PQFNKsE8661Cy1cqWW233J6fWS1L4SgVqnCBQsAUnqguWp3jyfgCS15++hViACIiACIvA/ApLUCgURcD0BSWrn7kFeJbVzZ1m4o1EkZm6FIeCZyc3SJjt27LAMa2bnsuQJS5RkPCyxcFer3vlQgCU9mB3P3zfMiOZDA9Y2d1X9b0lqxaUIiEBeCEhS54Wa7vFmApLU3ry7WpsIiIAI+BgBSWof23At1y0JSFI7d1skqZ3Lm6Mxe5sfLAHB0hCFIcSdvyrPGpEPJli6xlECxlGb2lWrkKR2FXmNKwKeTUCS2rP3T7MveAKS1AXPVD2KgAiIgAi4iIAktYvAa1gRyEBAktq54SBJ7VzeGk0EsiIgSa24EAERyAsBSeq8UNM93kxAktqbd1drEwEREAEfIyBJ7WMbruW6JQFJauduiyS1c3lrNBGQpFYMiIAIFBQBSeqCIql+vIWAJLW37KTWIQIiIAIiAElqBYEIuJ6AJLVz90CS2rm8NZoISFIrBkRABAqKgCR1QZFUP95CQJLaW3ZS6xABERABEZCkVgyIgBsQkKR27iZIUjuXt0YTAW+U1L/MXocFa3dpc0VABJxMoFSxoujfoQHaNKzi5JE1nAi4JwFJavfcF81KBERABEQgDwSUSZ0HaLpFBAqYgCR1AQPNpjtJaufy1mgi4I2SevfBE4iNS9DmioAIOJkA/58pslQxRJYKd/LIGk4E3JOAJLV77otmJQIiIAIikAcCktR5gKZbXEIgOTkZhw4dQuXKlcEDt7ypSVI7dzclqZ3LW6OJgDdK6pSUFPC/S2oiIALOJeCp/8/kXEoazZcISFL70m5rrSIgAiLg5QQkqb18g71oeadOncLcuXMxYMAABAUFedHKAE/9B9fx48dt7hERER61H5LUHrVdmqyXEuDDxsDAQPj7+3vkCiWpPXLbNGkvIOCp/8/kBei1BDclIEntphujaYmACIiACOSegKsl9ccff4zhw4fnW3Lt2bMHK1euxLBhw7wuyzb3u+qdd5w4cQJ//PEHhg4diuDg4EJZJOOIMrx+/fp5HiM1NRU7duxAfHw8mjVrlqN5euo/uCSpc7S9ukgERCALApLUCgsREIG8EPDU/2fKy1p1jwjkhIAkdU4o6RoREAEREAGPIJAbSc1rT548id27dyMxMRFVqlSx0gt8/dixY9i7dy9CQ0NRtWpVFCtWzF4/evQokpKSwIwjXhMVFYXy5csjICAA27Ztw5gxY9C9e3dERkaiRo0aliFLGblv3z6EhISgWrVqCAsLM5YbNmxApUqVQJFIEcj3SpUqhYSEBEyfPt3u6dSpE0qWLImaNWt6BH9NMucEMktqxgCFMmOM0rpChQooWrSoPaTYv3+/fR0bG4szZ86gbNmyKFOmjGXspaen230HDx602OF1jEfGGe/j9YxT9ufIEGbsHjlyxOKN8cs+OC5jlNfwH0z8nveWLl0aixYtuhC/jG3G5JWap/6Dy5MlNX8ncR/VREAEXEeAv5P5+9cTmzKpPXHXNGdvIOCpPMUEHwAAIABJREFU/8/kDey1BvckIEntnvuiWYmACIiACOSBQG4k9fr16zFlyhSUK1fOZDTFW48ePbBixQr7KFGihAlpisG//OUvKF68OGbNmoU1a9YgPDzc7qHkbtu2LZo3b445c+ZY9nO9evVMILZu3RoxMTGYP3++9c1MVN7DzFlK7+eee84+UybyH7UUjFdddZXJQGbYsu86deqYYGzXrl0eaOgWdyaQUVJTbPAhx5YtWyweGMeU023atDGRPGPGDItDymt+8Ovq1aujcePGJqcZk4wl3nP48GGLXccDEIoHfs+HJhTSq1evNkHN6xmTjOtWrVrZwxpKbWZLcwzGM+/h3Dgv/hk75TgfprAfSWr3iS6V+3CfvdBMfJeAMql9d++1chHIDwFJ6vzQ073eSECS2ht3VWsSgf9j7z6gZSuq/I/XiAQJEiTnnHPOOSdJkhEEBBVkdNAZw3/9TYM6iJEZEFRMIAgSHjnnjOScc0ZyDvpfn3Lq/fs1994Ot2+/09271ur13u1zTlWdX+1zuupbu3aFAqHAgCrQLKS2OdAvfvGLDH/XWGON8WqBdBdeeGGGwwChdNxxx2VwLPQGeMzDevvtt8/e0ldeeWV68skn08Ybb5y9pg899NB00EEHZe9TXpk8onmmrrbaaun1119Pp556aj4XyP7Od76TllhiiQytwUIAHJBcffXVM9gGH3fbbbcI99GntlwLqU1QaHMAmE2YHLn22mszQF566aWzTfL232STTbKdCb8BNC+zzDIZbvOM5sHPTs8444w8ScJ+77333mx3zgOeXcMreoUVVsg2aiLk1ltvzWW4xv/B6JdffjlPnKy77rp5Iy12bqJl+eWXb6o1enXA1cue1NrJ+y9SKBAKTBwFAlJPHN2j1FCg1xXo1T5Tr+se9a+uAgGpq9s2UbNQIBQIBUKBFhVoFlKDdb/73e/SAQcckL2iS+Ixes011+QwGwsttFD++uqrr87fgc9gIbC3yy675JAId955Z7rxxhszPJRPLaQWrmPcuHEZNAq1IIGLvFZ9vv/976fNNtssgz/L9G2iB0Sus846ubyA1C02fo+dXgupeUZrcx75POcl3vwAs0kLXs3gNE9/iYf+gw8+mOEyQM0LevHFF8/n8OY3yeJTD6nvvvvubLNC20jA5quvvpptfcEFF8whZoDqN998M2200UZ50gQwD0hdbeMKT+pqt0/UbjAUCEg9GO0cdxkKdFqBgNSdVjTy63UFAlL3egtG/UOBUCAUCAXGK9AqpP785z+fIXItpL7uuusypC5xoAE6APFLX/pSuvjii9Nrr72Wdthhh3zJXXfdlSE17+gCqb/4xS9mr1Re2SC10Ai1MaVBSGETQOodd9wxw0EJpOZRWyA1D+3dd989PKn71L4LpN5mm21y+A52x8NZ+Bnp+uuvz7bGFkFqITt45NdCauE+eD6bSOEpzQaFCwGdfT8UpL7jjjvSkksuOT5uKo9p3v6eA/DbNerDE1uM9gKpla9+zaReHXCFJ3UzrRvnhAKhwFAKBKTubbswaWsVkRVJfku1Z0n6lo7Zp8HkbaN9GXpbid6sPScPbSisnj5IL6Ve7TP1ksZR195SICB1b7VX1DYUCAVCgVBgBAWahdTA2y9/+cscdmOttdbKcXd1cME5sJjns5jSzjvllFMyxNtiiy0ypObdKtyHVAupDVwOOeSQtNNOO2WvVh7XQniAgGuvvXaGjLxWxQIGEEeC1OIG33LLLWnffffN3rG1g6UwgP5QoNaTmu0BzeyOTbJDkx+ANVviwW9QXGKTF09qkJptANwmP5xjgoSN8c7nuf/000/nONPsD4QVVkQZQouwLRMjALfBtzjtbJ3dG5ALheMcdWOz4q8bTDWyx14dcAWk7o9nK+4iFJgYCgSknhiqNy7Tb6GNif0ujQQv9buEd7Oiaeutt57AgcFv9JlnnpnOOeecHPpt8803b1xwnNE1BfT977///rzhs5Bp+uON+inswnX6/yX5Tj9A/0yfqjix6M/rS9mY2l4dtcm5rjG5UTZfF4ZNP8zfzaRe7TM1c29xTijQjgIBqdtRLa4JBUKBUCAUqKQCzUJqlb/99tvTZZddljuzOqm8mwFr4RDAOt/xytB5FJYDABwJUgOKBjhg3zzzzJNDerz00ks5/IIBEhBoEzuDGyAQpAa0i5d1rSe1Tu9JJ52UvbDFvt5www0rqXdUqn0FDHrOP//8HJOcrT300EM5bIdBkAExewGh2Z2NE+shtfMdB7RNaBggmRBhr+yLt7SwNuxcXqA0CO468Nrgy/mOGUjx/FeuPH1vBYE8hRtxPg9rtsi255hjjhFvvFcHXAGp27fnuDIUGHQFAlJX0wL85h1//PF5dZC9G/y+DZWE2DryyCOzg8Kuu+6aJ3ZLEgLr8MMPz84NX/3qV9MXvvCFat7sgNYKXNZvF7LMZL49NxpBav0t4NkKMf0gSf9df8pEvcl9fZ5HH300A3D9eTZh5aRkvCEsn76RSX19NCshJavf1Kns/9GoWXq1z9TovuJ4KNCuAgGp21UurgsFQoFQIBSonAKtQGrg+Jlnnsnxd10HVgPVQB2AKNQCeKhTqsMr6YgCzTqukmud51oepzqxQJfOMfCn4+k7HtSuA/0APl6pNmCUDyhZ8lYPHV2dW3XTYW7FG6NyDRIVGlYB9sDOeD6zE4MitsT+2E8J3eGY8wysi1cP72cfx0BoNsqW/G0TTnGlxTr3HdtzLjvyYffsSnnszdJYH+Wy97JUtpyjfs5lx65VVm0c96FusFcHXFZJaIMSQ75XzDdiUvdKS0U9+1mBqkJq7391KyBuuDbwm2RivpkE7glJ5bdpzjnnzEDPb0UBgzxJQUPHTcQDv36/eLr6HvjzW2K1jvetvpTVQyCjCX+b/cpPUo7wZ+Cjc+3DcMUVV+SJV/sygIre2/PNN18+1++UyVUTqn4POQ/88Ic/zPss2AzYR1+vHmKajLVqiaesegmdxbvaR7+MA4O9TAJSN2Mh3T9H+xVParYGHuur6JubsPd/9qMfbnLfJtLs08oybW2vDnbGDoXhM9EPTtv/w/n65fK1qpKNsWGrKfUbHDMO2GCDDXJfTf/eCje230yYtF7tM3W/laPEQVEgIPWgtHTcZygQCoQCA6BAK5C6yKFzKdUPWHzfyBNjKEmHym+4Mho1iftRh3bq0SjvOF5NBVqxFQDaQMiAyoDcQMcgi/c+T/7i8TyULbdSTu2z0owt9uqAiya87mpjyFfTSiasVUDqXmilqGO/K1BVSA0A+62wMmuk1CykBui+/OUv5/AXrgEB7ZfwH//xHxnsnXHGGelb3/pWnth03B4JP/rRjzII9K8VbCY+TYqCx/ZlOPjgg/OKIZAc5AP7wGC/bfb5OPfcc7MXs82D/ebZvNqeHv/n//yf9O1vfztfa8Kfk4D3OCeBn/70pzlsw/7775/rYgIWoASarZqrD/2hjO9+97u5bBtlA97f/OY3M8hU1xIyRL1suh2pOgpoc57w4LAJBpMQp556am43z2VZFWlCRQg1k/smRPx2sje2YSIFkDYJYtIFtHae8GpCf5h4KZC6hFMDxk3+sC/2zXY4oQDXVsqZ3ODB368T+9WxgKhJvykQkLrfWjTuJxQIBUKBAVagHUg9wHLFrfe4AgZKBlEGVv5fwDPIyhOtGaA8FhL0KqSmhUFn2cx0LLQZizwDUo+FqtXKEyBjm+AboBKpegpUGVJbBQa0dQJS+53hVcybmj0effTR6dhjj81QeJNNNsnxnG3Q+4Mf/CCHj3Ke74855pj0ve99L0NpkBkk/OQnP5mh9Wc/+9m0yCKLpAMPPDCHSjj55JMzfPa90Bqnn356+tOf/pTzEYqKN+see+yRy/jKV76STjjhhFwWgOw8ntbg9uc+97kMxv/nf/4nb36tPOUMBQ2VAbRvuummOc/PfOYzGYiLQS2Mg/uzwiggdfWePb+B2gpQtgcMb3wh8zyTQDFo7Zi/QWNgmSe1CZziNe+YTdJNuohLzpPfe5e9s9Vrr712PKSmgDJ9vJd5VHsvF0ht9YLzeWDLq9Gz18t9pupZQ9SoHxQISN0PrRj3EAqEAqFAKJAVCEgdhjCICrB7g2eDLCE9ajcCmhh69PKAy2AUwLB0t1dSL0JqHpaNNjLrFf2bqSfPUR52I00c2aAU3Ntvv/0+lCWY8pvf/CYDvmY342qmXlU+x1J78AdYbJTAJNoW71h/m7yjm+X8oBRgBGQBVoBmSSAUT2PgVTx/k3zaStneq2XD2EZ1UH7ZF6DRud08TgP30SiMEc08l42S8+6+++4Ml4XuKPt4/N//+3+zNyovYx7LVvSUJNwCoMzL+uc//3nacsstxx8Dhv/4xz9mb2ofHtq+A/y+/vWv508zkBpE/vSnP50uuOCCtNtuu2XYLN8jjjgie1yD1XvvvXdu26FSLaR23l577ZXDPZgIBizl/+tf/zogdSMDmQjHh4PUnntQGqgWBq3ErLbKjKez596kCi9oHvNsWlsDy7UTGeJX10PqcpvCingGaiG1970wNCZohKQRimak1Mt9ponQ3FHkACgQkHoAGjluMRQIBUKBQVEgIPWgtHTcZ5UV6OUBl+XhYJZlwfXLwaumObhWu0S/Gc95y55NYrjOB1TjOVZSLfD2fZnw8H1Z7l7yAHvUwd+O+7ucXzzQ5FvKKRuW+RsQElNWeIBGYE/+BWorQ7uUeiq/ttzi3VbKLd6t/gUOJPflb9eqp1Tq61iJES+v8ne9Pq4tx2rzKf+vrZN47+DWDjvskCc/hoPV9iEA86yCkGrvkQbCFAwSpAZWbUy22GKLjfda1DbF/spSfjrxgASaLOX3vbAPN998cwbOwk3IB6QSuxig4j0paS+ag0wglVUUSyyxRG5bcBfwBLTFKW6U2Kg6a+8qJfq4z0aTl/YwGA7g1t4P+MazGNAXNsM9834GqU0I8DQG+gC/8qyCg4ccckj2cP7xj3+cN6Mu+vN2Pvvss7Pn9L777pv/D0yL5es7oUPGjRuXfvvb32YPasd33333D3lS874Gtk32bLXVVh+C1IceemiG1LXvu9r7qoXU8ufFzUtW7GHQncc4UB2e1FWy7n/WZThIDRwLEcP2TajwphbbfDhIbQNzXtj29Cj7xci/HUitPOHXmnl/9HKfqXrWEDXqBwUCUvdDK8Y9hAKhQCgQCozvqAIRJexByBIKhALdV6CXB1zeHZbG+5f3VdVAdQHTBuVgmNiX6sjrqxGEYgkGzkCUGJruU4xNYAlUAtmeeOKJ7G0mbxvGLrzwwuO9zO65554MphwXrxO4A/hAHOc75nzeazzIQFcwGPwDZ0FpeYrtKV4o7zJQ0L+uHSrZCAsgAMIAB0v1bbhW6lk2slUXGjgPiCirC/wrXntZsu1f9VB/S7LFMFV3HnV+O8AL7Q5OydtkBc9lwMJx965s+YAZ6u//yjS5IU//An4AqevEtrUhG48+3qygaS0AKfdNR/FQxZMHYgEO965c+lx++eU5Du+geFLTomyEpl1pD0QD0GyB/uzKObwcfWdZPU9pk02uB5vYBUANTtLUeQVS01nb0Vi+nocCqbUrb2Bg22Z7zbwLqriHBHu0gWDZiHC4XwTvj2Y2ThQbGkSmCTAtjMfvf//7/H/ey0AwWxaCQ5nK968wHIcffngO32GyxSSA9vJsyI93tRAdPKmPOuqovKLgX//1X3OIEPkDxz7ysaqgPtwHkA2e10JqmybK6xvf+EYO/fGpT30qv7e8Q+on9WohtXL32Wef3P4lbIm6e5YDUne/T9GoxJEg9YYbbpjbuhZSe4eKY+69Ip66514e3iPeMd4bbKSkViG13xR5eXeIb+13ZKTUy32mRm0Tx0OBdhQISN2OanFNKBAKhAKhQCUVCE/qSjZLVGrAFOj1AVcBVgarPOiK5+3EbkYDXxDUp4Q2ANzUjyew91+jBNoAyOCqa0FawFTcVdcLNwHYakPL3Ndcc80MTUHb448/PgNewAksBrsBJhDQd8IjAN5igoI7PCkNzgFWZQKKPCHla6k1iDsSpAaxeEeqCyDJ49o1wAIAACYDCTa7VC8wAoQUUoAm4DRADj66Vl2AZ+cIIQHK8ZQF0YBy7c6jFkgHmR0HQHne8fimjc253A/NgE9gTb50ADL8n90INSH0Aa9osU/VF6S2eR2QPxSk5mVKQ3AOCJcnjQEUkwG8gQHAQYHUJkV8AE2Amre0NvfRZiAymGTC5aabbso6mQQQ8khb+NtxqWxCfPHFF+dnukBqx0o8fzZL7wKpHaP7jTfemM+vhVZDPWeDEpMaBBZWw/sIgDMh4JkCmIFd3sbeFTRn756Hww47LL8DAF8A2/PlPeN7HtPiP2trGnvuTSKB3jy1Qeuvfe1ruQzPoePK5C0tP9BYeUNBat8Xz2zAkH3YHBFgr5/UA6mVI+61f8U0/tnPfpYnO7yntK93yb//+79n0B6pOgo0A6n97ngveJ/7vRDb3HuWHfgN4/Hst6SA5bLxtLtsFVJ7P1100UXjN2Rs9O7o9T5TdSwhatIvCgSk7peWjPsIBUKBUCAUiJjUYQOhQAUU6PUBF2hVPGJ5FvIMBjl9mlkO38kmKGEoeEKCQuoDLgNt6lUgW1nS36hskFqePAqBUoNvXs1AIA9D+YBAPLQNsrWlTc5AaueBzEIqSACvQT0oDQiCuEAAgAPg+r9l/aCqGLYAoTivoBWQBSrXxgaurztgfO6552bwBUxKQDKYpO5Ak7xALzAK3FXvc845J8cBFUsYYHIMTHO+ewOfQHYQmzcd8A1cSOLlAmti2spLnZXhHpVLO9Ce/soBw7fddtsM3bUNfUBS2imbrup85JFH5vqNFOu8QGr3C7rSk37qQ0taaItBhdRgsXYEmHjp84zUzvTRNiYa2JMVAoA20Ak41ybtUg+py3FesvWQmr24RrmNdK8ypGbLPMxHSrWhg0Y6z3vIe8SKCM+9lQHgLa09RyAfYCyes3ep4ybBvK9M1mgbE03A3a677prb07PueQKffV8mxzzn2uDEE0/MEFseyvFsgYieDxDb+2bPPffM7zDvA6FBPOPyVzfPjmfI+4wHtsm0es94E0TqYBJpvfXWyxNaynUf3j/iFLM53tq8byNVRwF2ZsLVhFVZVVNWDbE/z6ZJEse9F7yH2YWJD+9ndsYOS1ggv3FspExkmOyUv3eH72sTWzSZ5d1RypIPCC5Pk5WNVmH0ep+pOpYQNekXBQJS90tLxn2EAqFAKBAKBKQOGwgFKqBAvwy4QApwGHws3pbdDiUEihpEq4eBtIFwie1cmtrf4E0zManBJbAKsJUXoATogLCgLZhsIO+YQbn7LbFZgR4ej6AtmA0M8nAF75wP7POOBG3l4xhPY1DdoP3Pf/5zzovXWjOQGgQH0Ws3ElQ3UAqcBCRLzFvxZsV8Bo15cPPOBBrAOfenHiCmOp511lkZUoh1DEDyzgQhC6QGoXnO0hxoAOX8rVztwWuc1kWnzTffPOejDYQ7cIxXLii28847Z/tpBVKDbbxV5a/e8gVCtN3222/fEJZW4BXQkSrUe1KD9uyU/QHRoLU25h1bC6npBoYCRjxgRwupTVSwFZMZI6WqQmr2x24Btk5AanmUWPSev/r3USnD+1O59StRSqz1El++nF9CGQGDQ0E978GicasGJm/Xy9t7TSiSEqNeXoC3Z22ozSW9M+pj07dafpxfTQWKzbHh8k73XpGswhguDFWj58hvkN8PvyUm0RqlfukzNbrPOB4KNKtAQOpmlYrzQoFQIBQIBSqvQIT7qHwTRQUHQIF+G3AVL2XABXjpdirwF2wCmngv1np0NwOnS52BTp6KG2+8cQYvoLIN+WwuZVANLgN/wmuIgcyLsUBq3sK8fEFTg3uwVzgMXoXAoQQCGdjbXI3nmiX56ur/ILWN0QqktskZ2DxcAojlc8ABB4wH8OornAdoKJSG8uhjWf5OO+2U/3YdwMDjzbJrMXPBXfFv6yG1jbJ4ZpZ68KTmxQlyF0jtGp6VygXcQe2iPw3du43jTCJstNFG+XaADp58tZCajiNBj+JJzdscZOUtDJzJn8cfr04gvpFHb7ftc6zKq4fUPF3ZKe154tKYHRRIzWtROwLY9CubJtbWr11PahMi8h8pVRVSN9s+zXpSN5tfVc/zLvK81sbfNvHEC1yon0iDq4DfeN78fmf8BloV02qSh3BPJUZ+Iy9q+fdbn6lVzeL8UKBegYDUYROhQCgQCoQCfaNAQOq+acq4kR5WIAZcnW284nkIGPP+8zdQbAAN2JXjzcakBjzBU3APGLXU3t+goKXywnAYaAvvAcLyZBbuoxZSu0PxmYVIEGsZHFS+Ab7BPU9ikBWk5qVWD6mPOOKIDBFB3eE2m+N9zQuapzIYWTzaxXgGx4F2y/ABp3vvvTdvjMbjGKQGmS337xSkFsZDaBDe4bx5eejKW3uYOFAHUIJ29ZDa/fP0FvqjPvxEraUUSA1mA7Ly5MFteTqdhQDhZR2Q+sOQmpe/Z8FkgtUBbNOKgfpJkFYhNeDNnth4o3AZAak7+94bq9y8p+onG7Vd8aYdq3Ij395QwAQsG9GPaWUCuPbu/H6WfSOauevoMzWjUpwzSAoEpB6k1o57DQVCgVCgzxUISN3nDRy31xMKxIBrbJqpDJ4NgAFSME7iWV3iUzcqmSe163gJyw+Y4Z3Ke1p8aRDPccAPbAbGbdbHMwyk5QkNXEvCYAhLIR5s8TYHngHdRpDadcIoAOVAbH2cT/m7T7DRueU+baRm0zX1BIzdA+/prbfeOscitZS/EaS2kRq47Z6B4HpPamXwxKYRIM6Tmkcz7111phMAoWzAGkAvntRDQWoQ+y9/+UvWUEgV57iH+lQg9f777589+coEgrKEIzCBIJ6uzRkHIZl44NkP7tvgzGTKcJ7UJlF4Vpu44TGvbdinyYraVQetQGp5KNNkiXKHC2tR2iIg9SBYZdxjKNB5BaLP1HlNI8feViAgdW+3X9Q+FAgFQoFQoEaBibUcPxohFAgF/r8CYA1wWDYdCm06r0CJpQlWF8/qZpYVg9Qgp82ceAELvaGdCnTlrQzuAdEFyjmuPO/XelCnbB+xn10Dlju/QOtiA/XXO142glSH4epevB6dW2JvO1ddfCffUma5h3ovOF6T5R4L/C7e286t9XhzrvxLfervo/zG1MYIL/WpzWeo61wjCd8xlIde0bJo7G+AvNyja2vvo/NWVa0cy6RMsT961NqT46Udy/NALx7ttRsrAvwlldUGQ9lb/TF5inXNk92meY1SQOpGCsXxUCAUGEqBgNRhF6HAhAoEpA6LCAVCgVAgFOgbBcKTum+aMm6khxWIAVd3G6/VcB/CRay++uoNPUO7cRe8tsW+Fr+5NvGwFpu539Kzzz6bPdKFXKlN4uEKVRGpMwqA1bywgWOe8rXe1M2WIOQKz3ye7428qOUZkLpZZeO8UCAUqFUg+kxhD6FAQOqwgVAgFAgFQoE+VSAgdZ82bNxWTykQA67uNlcrkHrcuHE5xIZwFs2At27dCa/V+tRuPNBu1Xk05dTfbz/f62h0Gs21vOJ5vvPwb0dfoNu7rIS3aVSXgNSNFIrjoUAoMJQC0WcKuwgFAlKHDYQCoUAoEAr0qQIBqfu0YeO2ekqBGHB1t7lagdRiHfMqFSe5HXDX3TuL0kKB3lEgIHXvtFXUNBSokgLRZ6pSa0RdqqBAhPuoQitEHUKBUCAUCAU6okBA6o7IGJmEAqNSIAZco5Kv5YtbgdQtZx4XhAKhQFMKBKRuSqY4KRQIBeoUiD5TmEQoMKECAanDIkKBUCAUCAX6RoGA1H3TlHEjPaxADLi623gBqburd5QWCgylQEDqsItQIBRoR4HoM7WjWlzTzwoEpO7n1o17CwVCgVBgwBQISD1gDR63W0kFYsDV3WYJSN1dvaO0UCAgddhAKBAKdEqB6DN1SsnIp18UCEjdLy0Z9xEKhAKhQCiQAlKHEYQCE1+BGHB1tw0CUndX7ygtFOhHSP3ee+/ljSYjhQKhQHcVsArDRsaTTDJJdwuO0kKBiioQkLqiDRPVCgVCgVAgFGhdgYDUrWsWV4QCnVYgIHWnFR05v4DU3dU7SgsF+hVSv//++9G4oUAo0GUFos/UZcGjuMorEJC68k0UFQwFQoFQIBRoVoGA1M0qFedNbAV4rT322GNpvvnmSwYo/ZRiwNXd1gxI3V29o7RQoB8hNUDtdylSKBAKdFeB6DN1V+8orfoKBKSufhtFDUOBUCAUCAWaVCAg9dBCvfDCC+n3v/992nfffdO0007bpJpx2lgq8OKLL6YLLrggbbPNNmnyyScfy6K6nncMuLoreUDq7uodpYUCAanDBkKBUKBTCkSfqVNKRj79okBA6n5pybiPUCAUCAVCgZZjUv/jH/8YH4NRJ7F4tJbvxYnznX8lMKgk/y/X+L+PeHLlXHn4lOt873ht3vXx50o+tXVxvTiRvivllzrJ6957703XX3992m233XLZQ3nlvvvuu/mcVVddNce9K/mUOpZ6K8d3tfdR6u+aej1K3cp9+ru27sPdT5hqSn/7298ypN52223HQ2o61upca2u0L+1Va5POKdf5t9iffx955JEEhi+++OLpYx/72AS2WV9O+bvWfn0nz3vuuSe9/fbbafnll895lHOGa8cYcHXXwgNSd1fvKC0UCEgdNhAKhAKdUiD6TJ1SMvLpFwUCUvdLS8Z9hAKhQCgQCrQEqYHbJ554Ij355JN5ietcc82VFlxwwfTWW2/l755++uk0xRRTpDnnnDPNNttsGdY9/vjj6fXXX8/nv/zyy2mmmWZKM888c3rmmWcSb+XZZ589zT333BkIOi6cw6STTpqee+65nJfQDm+88UbOx9/zzz9/mnHGGXPer776aj7fddNPP30+d6qppspl3XpT0RCpAAAgAElEQVTrrekTn/hEeuqppzIEVtdZZpklvfnmm2ncuHG57DXWWCPXR571yT3JY8UVV8yH7rvvvgyrX3rppQwf3eOUU06Z71ue88wzT5pjjjnyOe+880569NFH07PPPpvhtbLp4Zj7evDBB/M9lU62+3cOndzn888/n+9HvaaZZpqw0v9VoB5SawdagcqTTTZZbt/pppsu6/rQQw9lkK1tXnvttWwL7I6dWaKtHXy0lWvZHK3ZN7uaddZZc3uyNedoS+V8/OMfz8dcw961qXK1s2uVp+2uvfbaXL62db7vRkox4OqumYPU7KB2sqi7NYjSQoH+UMCzZLLWu7DRZNxQd9zLm59FuI/+sOG4i95TIPpMvddmUeOxVSAg9djqG7mHAqFAKBAKdFGBVsJ9AG9XX311BrKAMai38sorp2uuuSZ7joKAQDYAveOOO+a/L7zwwnT77bdnqAsQgrA6l64VRuOBBx7IIHjdddfN///zn/+coR54DAKCfwaCIC9ADB7vvffeGRRfdtlluSzHwGL12nTTTTMo/PGPf5zBoHzcI/C48cYb50H0eeedl4HwsssumyE5r9n6BGL/5je/SQceeGCuwx//+McMlt2H+gCmkjIAy7vuuivtscceGZSr01VXXZXvFyAFN4WocO4RRxyRdXGPPLppsdFGG2XQqV6vvPLK+PsBRLfbbrsMUCNN6EmtHe++++48SQFMgyRg8nLLLZfbnJbai+ZgcdF1qaWWyjCZTTqP/iYU2OK8886bPalNcoDaAPMMM8yQ/vrXv+a8nONfUGWFFVbIEyCuXXLJJbONeDYWXXTRnOedd96Zy2VfYLeyAlJXx4rDk7o6bRE1GVwFvMf9vtWvkOoVRQJS90pLRT37TYGA1P3WonE/o1UgIPVoFYzrQ4FQIBQIBSqjQLOQGgD87//+77TOOuuM9y52EyDhxRdfnBZbbLHx3wPNPBSBauEZCrQGbc8+++wMqrfffvsMZi+99NIMuD/3uc9lSH3mmWemDTfcMIO/W265JZ1//vlp6623zvAPaBQnGvAFmUFqsBBcvP/++/PfBx98cIbIP/vZz9JKK62U8wIWlbvAAgtkiAlggsyg8nCpHlIfe+yxGXgqG/CWH1APfAPuv/71r7M39CabbJLvXR2AdN66NKAb6HzUUUelAw44IOclnAi47v54V19yySVp7bXXzgCbd/jJJ5+c9tprrww6I00IqU1WXHHFFdnbnO0ByyZReNIvs8wy6aKLLsoTJtrDJALbMunhGFvhgb3eeuvlNjzjjDOyx7QJFxMHbMt5ILNrwGd2A4ZrFwCafWonsFtbswntu9pqq+W6XHnllfl84T6aSTHgakalzp0TkLpzWkZOoUC7CgSkble5uC4UGGwFos802O0fd/9hBQJSh1WEAqFAKBAK9I0CzUJqsO4Pf/hD9iwGAksCmMHBNddcM4f+kHhWg3Rf+tKXMiwE9nbeeed87Nxzz83e0OAxuAv4Ab5f/epXM0gEmjfbbLMMZv3tGJgM6vKQ/t3vfpeBLwAMcAPU6uNvwHf33XfPnq5HHnlk2nzzzbOXNGgMRIKGYkzz7m4VUgPvvKRBZGWB6eoIhPMEE0LE95/61KdyKBGwE9hXNi9r16nrr371qww8eeoC0+4LLAVCb7jhhnyOMCISr14QfKhwJH1jgC3cSG24DyD5uuuuy1rypJd4PIPFwrgA/gA0D/2iJb2XXnrp7JEPVNOVrWifJZZYIrdvPaR2zIc3NKACSLNDtu56NmcyxXfairc1OB6QuoWGnQinBqSeCKJHkaFAnQIBqcMkQoFQoB0FAlK3o1pc088KBKTu59aNewsFQoFQYMAUaBZS8zz97W9/m/bbb78Me0sC9UBqYLBAaqAZMDzooIOyl7WQFzvssMN4SK1MoBlcFrIBQP73f//3DKXBPZCal7W/eVIDz7xUayE1AFw8XIXPKEnID56sRx99dN5gD/SVlAEgFkgNJH/6058etrXrPalPPPHEtNBCC2VPWTD6rLPOynkLGWKp8umnn57rt9VWW40H8wCq5J6UC5CC3cJ/8Ax3T8CoUBDAPkjtvBK/WCecDlNPPfWAWeXQtzsUpOapzKNZAq15zRdIrb21lwT4g9TCffCsZjs8+7WB84T20I4FUmsrkNvfvKWVU8KuOM917JeNlhjj2hu4LpBavjz9m0kx4GpGpc6dE5C6c1pGTqFAuwoEpG5XubguFGhfAb9/Jvr1afSDejFFn6kXWy3qPJYKBKQeS3Uj71AgFAgFQoGuKtAspOZB+stf/jLHZBZDmQcqj2hAjtcqz2CAFcD9y1/+kuND85YGqXWGhfeQeFKPFlLzjhWKQbmgIG9m4BH85VULVILU4jmrh1QLqQHKG2+8MX3xi1/MnfShNntqF1KLiX3aaadl8MxDmqf45ZdfntZff/0MqWlIK567YDTAru4PP/xwBvI8v8FOgFSokLIpX1eNoqKF1UJqdqcdhemgmYmQm2++OdunCQAhVornfD2k5t1uQoB3NNgs7nSZeOFhzTva5IP24XXNY58dLbzwwuM3Y9Q+jgHYPOpNjIhRbUWBQZ9JB4MozwSo3WhDsRhwddfoAlJ3V+8oLRQYSoGA1GEXoUD3FeDkYRWkPo4wdY36J83UUFg/fW/9Kv1Z/y8bE3O0WGSRRXKfyPf6WFZYmujnqKHPpH+n362f5bxGKfpMjRSK44OmQEDqQWvxuN9QIBQIBfpYgWYhNQl0PHkQ6xwCbyUG83333Ze9WEFrG9iBsFtssUXueALJAGItpNZxFf6ieFILnVHCffA6FqYDvOWhKn508aSWv5jUrhVf+tZbb81gUpnqpMMtDjaP5pEgtY6wsCHqWTZbrG9iHWZxpoFseTfypAbBlStmtVjTPsJ2CGkCnqszoK5eNAdH/Quyrr766hlGu5+bbrpp/P0AocKkAPKRUtYRyOchb5JEPHQDrRKGQ/ubCKC5yZB6SP3QQw9lT2qDJCE62HDZsMu1JjtMDGgHNqq9eMsbUIHR2oEtsFvHlK9s8anVh+2yRRMSPLdvu+223M5WGBSP/uHaMQZc3bXwgNTd1TtKCwUCUlfbBvwumlAvfbNq1zZqNxoF9KX1gfQ/9aWbgcIjlaePr7+jzwUyc07hfFFWARZI7XfX6klA27n6dPrJa621Vt5zpmw+DVw3StFnaqRQHB80BQJSD1qLx/2GAqFAKNDHCrQCqZ1rIFNgdAl5UDYJdAysA6d1PIE+ntX+LXGWXSsBsAAfD1Tfyavk43rw0N+OgYI6pPLhle1aHtCulb9yHXcdQOk8nWZlqo8kH+UBjeW4vHSehWWoT2U5pPwkAFpe5Xr5+VtHvOTvGmWql/LVv9y36wBW8PuTn/xkrkvplPPENTCsvR95um/164SXSz+YMH3pTlOaAMI8gnhVa/9iF445z3cF8GuL8uFFz+Oe7s7RtgZHNkvkic2m5Mue5KncUo7/+579ya8MlJTpumID6iZfbaodG000xICruxYakLq7ekdpocBQCgySJ7XfApOX+itWWglTVSZJHbOhtLBqVvaAdGW1mklSfQWT6n6ffO/36NFHH82/OUJVlZVAJuCLo4Dz9HWcB0bqq8jHbw0vVr+RJk/1MZxncpZTgdVA6uZTQlzVtp0+jN8+15TVXu6ngE51K560fmPlU/o77lP93JNyTfaWe/Fby/GhlCn/Z599Nq9QkscgbSBNY1qVUGa0AHTpqK21o7b2O8bRovRTSvvS1PGyx4k+kn1l2B77or2Jd//XP9EXlm8pr/R56a8enCj00ZVv34/SP9KOvmdLVqFxEuBgwknAikB2J7EN9ghOg9nAOLtlhyZGhP/TD7fyUB1XWWWV8X334d6c0WeK35RQYEIFAlKHRYQCoUAoEAr0jQKtQOq+uen/vREdf4OpY4899kO3ts8+++Rli51Mxx13XB7Y8Qz3r0EpT/HFFlssDwwjjb0CBli8/nk3G9wZ6PCI5pHPk3piDYRjwDX2bV9bQkDq7uodpYUCgwypvW+EAQOMTXyD0bxH7Z9gMvNPf/pThooAH+C36667ZhAM9gGFoKKPPS+Awv/5n//JgNIKIBBRCDQhqsoeIBtssEE+HxB2rtU9JmYdt/INCAbIAcE999wzA3D9E9DZbyCI6PewdpNs7affIg8rxfwfHFVf/Rf7PwDhRx11VJ44Bi/VXT5Cn1klZjJYmcoDTUF3QFZSV+Xak8REtFV7wDlwClQLnSXU3CAkwNcqMZsxm+AGc0s4M9qYaKc1WMwe2JLvQV42Jmlf8FffQj+zOGloFyHSlPHEE09kGOwcEx68oMFl/SRtzDbLBLwytAW4bS8O9mnCXhuyBfZoVZl2tGE6m6u3H/1tHyvaTGxINh1Xrn4we3Gf6gCMj5SizzQIT0LcYysKBKRuRa04NxQIBUKBUKDSCgwypC4NU+Lm1TbUWHgv64Aff/zxeTBggKGTr7NuIFE8rittLH1SOctNDbIMpti/wRxoLU74xEox4Oqu8r0AqdknAAVS1L+P1N8kF9gEHIx2uXZ31Y/SxkoBNuNTVvi0Wo5r/R6WOPr+X1aMFK/f2t9N57PNcqxcX1YwNSp/0Dyp6eKZNlHKqxR0BW49yzZyLpvYgY82pOapKvxZ7WbVNrDWJuAy/WxS7ffMfhigrlVc8i2Q+vDDD0+gNUgNVnqf2C9EnuA4aLnllltmYAkY7rHHHvm7oRJ7sN+D31Ah3ADKUn9l8Jx1f8XbG5gWZksYNnDTptruR3xisFz5ADuIDZraywEM1Ucqob3UW93sdcJ5gPdvvyftK4ScPgmAC+zSi6ey9733fwlzpk15JduLA6RmMyuuuGJub8lxzyX4X35HSrgPENokgvYGpelsL5cCncuKtRK+Tn3Ac+1vU2j9Jt7bQoeAzkAzwM0m5C0f7yKbjmtztqAMq9bKBuHnnHNOnrRYeeWV8z4fyuJh75qA1P1u6XF/nVQgIHUn1Yy8QoFQIBQIBSaqAgGpuy+/ZZt0N4jkiRSp+woYPBlMGYTx9qkHMN2uUUDq7ireC5AatLnqqqsy4KmfxOKpyFvN98WDsbsKRmlVVAAEApGAwEYJRCphkpzLptgcQAZ4AY2gEdDIqxFYKgn04gELVvH+BatMmABpvHEt1x8qVER9nQYFUvu9oRePWF7Uwn7QGSy+8MILc1gGz3GB+36beCz7bar1HpbPoYcemie2eRZL2tx7wvXyHQlSA79WiAkvRvsrrrgi28tnP/vZpiG1+vLW3XvvvbP93HvvvXkjYrAZGGUzPibl3at7to+EPUbuuuuufM/O8/3PfvaztN9++2Xvbd7S6sPLt9gdsAnce18D8DzJ2Vq/J/drksIzqZ21kYkLkFq7eXbZk7Y2wQEQg8YgNRvh0VxC05166qnZGaIW+hZIDU6D4J5VK8qU6feGbcobgPYpYT3Ab8+4zw477JCbQX+2eHlrL0nbytNkA5t0vfeHCYyhILUJE/arLLbEHtjBSCn6TP3+FMT9tapAQOpWFYvzQ4FQIBQIBSqrQEDqyjZNVGyAFIgBV3cbuxVIXeLPF+hWHxvdgB408L1Jp+L5XGLyAw2+51EGMPi7JEvfHSselLUqGOgDEIChsuWnLq6XDzAFYgWk7q7tVLk0kIeHLlhUPPGBT7Co7KlQPDB5O7If3o/sS7gJ8WLBLDGRgUgAEqwCFYWmkNg5oAhog4nO5WHJvpUDYgJfPs0k9amN7d/MNVU5x7MPvDVKtOU1zNOYlgCjZ1lIBJNNwCuwXyZLtSMdeZs6pyTlHXbYYRnWlpU/vGzBXZ6oYKD3hjARwoqwgZ/+9Kdpk002yeWKOS3ucwHc3iHAcS2kFo5sqH061ME7SH1NRAhJIgGWwCJwrn4nn3xy9rA2sSHWMVBdIDWPb17TJjbco7odfPDBua5syubD7NE1wKd7LO9GNsqued0OQvIc04BtAMjCk3nWeC3TH9ilG/hfC6k953RjS9pfmBnhM3gnl1QgNS3l7/kDj70TwGf/9y5gB0C2unhXFEitTG0qgdTqpM2Heub9Nppw4e0tL5MqIDob8C45/fTTc90AeDZhZQBbDUg9CFYe99hJBQJSd1LNyCsUCAVCgVBgoioQkHqiyh+FhwJZgYDU3TWEViA17zJLrA2ytRMvRwNpcBiUA16AIYAGNChepDzIDOZBZd+DAcAN8AfeGLy7DngpHmi1KojZCgQCSgAgYM1zFdgGDEAd0CIgdXdtp8qlgUnsBpQCkAEhkI+dmQxhf+CQ84BFnvi+8ymevjwyXcNOgUF5OK9AanYOhoKzyrIiqEBqEBOwAq5Ay0ZhP5wvnxIiAlgzyaPcsQi51em2axZSC2Eg1AWvYe8QUBmIBY8d80wL1wE8lg14vXfA7QKcS+gf4T6cx1teXkCm9wQPZe8b/xfaAbg00XDCCSdkqA38XXrppRlSe0dJtZCaTZx44okZUg63N0MjSC2kxx133JG+/OUv5/ebTfFqIbX68bhuBKndF70AbXGqS/xs79FesItO2BmQrH1Ku/NE9hwC+eAyqGsCSZt6fosndS2kVg9xzf1eCOtRNnxmtyC0SRP61kLqbbbZJnut+41iJ36/2Jhrh4LUfg+dLy8Tqjy+S7xqbVXiTPuNA6nZB29+0N17wv14V7AJf3se/FY28piPPlMnrCzy6CcFAlL3U2vGvYQCoUAoMOAKBKQecAOI26+EAjHg6m4zNAupQRkbihlgL7/88hmWgDknnXRS3gAVdDHYNzgHkg3oDeSBJucYeBu8g0UG6JbZg09gjkE67zOfoaCQpdsgj1i18lYPg35gGlAEo0CEgNTdtZ0qlyYsgA/QZFJDjF+w0oeXIrsEsAEwcZHF9wUtgWH2BH46LnlGvJd4zgLcBVI7VvZxALrBqwKpHQNW5b366quPjzs7nGbsGVTz3KhbiXEtT6C83dja3WqjZiE1T1gxlXkJ09U7BHD1PgD1eJrymua5Kk9e0Z5x7UcH7w5t4B2kXUuIEO8jEBjQ894xaSCkh3Z1DY9bkLCE2BgJUgOegDYb8D4DL+vDDJWNE+U5lCe1iRExkNmQ9nSe9t16663zu7JZSC38CZBPA+/QAldB62bCyHSr/ceyHHbAS91vhfYt4XY8cyYAPNMmn7Sb9mYbfjPqIbXJUr9RJik8Tz7+b8JzKEgt1riJKZOv4Ld3hXYtZXhPOFY8qT27yi17rHjP+L0roeyAZzbMe1rZrmeX7N+7wiSX3zDvAvbrftmPdh8pRZ9pLK0v8u5FBQJS92KrRZ1DgVAgFAgFhlQgIHUYRigw8RWIAVd326CTkFrM3mWXXTYDKANug21Q4KyzzsobkgE9BvW8T8WX5aEKJO68884ZEgyXaiE1r7bf/OY3OV4oYAFygUEllm3VYV53W3dwS6uH1GwTvAKiAUN2KT6tlQGW2Zvw8DfYBYiaOKlfZj8UpC4K83qsh9QAmmtANasPRkpl08UCvT2X4GbxxiwhSniCVhFONgupnSesBq9TzypAB9wBcf4FsYE7QLB4pvtNAO18eNOC2EKx0ATsBfjo5XvtRiPlCP9Re4y22ttx7yD5g4+SvAFIbe5aQJOdANUgdf2eGfKShzYuoR3YjrqbaFM3Nug+XQtsqqP3VIlvzIvWPYObPHC9O7Utb3L1cT88hdWLLiCsBOCr58TeP6Kbb5d6TZQN3AO/xcPa74vnCLT2Pbuhe/E412bCd7AtbWzywu9OWV1BV+f6jfG74vfFuVbqaCNt46M9tUtpx9rwIWzObxzvbvZVbFm+rlMem5fck3vwL3sBzF2jLIDa82+SptHzHn2mblpilNULCgSk7oVWijqGAqFAKBAKNKVAQOqmZIqTQoExVSAGXGMq74cyHw2kNngXd5WHMwBg+bJBuv8bpPMYA+l4vPlbMvA26Ob5DFaBSLxdR9o4tRZSgwzjxo1LX/ziFzPgMcDnTVk2nApI3V37qWpp9ZCabVpKD2SBUqC1yRRgqBZSA4I8/IFHcLI2tQOpeQYrpz6vet1K3PYCIsvx2n4JkMW+PT8lfIhnwD15b07M1CykLnUsnuLD1Vt+IGxtSAsaFa/2ob4fCto633XtAF11BKoBZECyNpnQKLGwR9J9qPtot53UR2rnXtots+rXFZtoRZNWr3G+D5trFGLF7xF78Ux67q3MaGTrxaaL1sC2sCJ+P01kNErRZ2qkUBwfNAUCUg9ai8f9hgKhQCjQxwoEpO7jxo1b6xkFYsDV3aZqFlKr1bHHHps9AcWGLp6CF1xwQYbUvNB4ffIcBJ95gu2xxx55KbWl9Xvttdd4jzDXGsSLtQoY8rJuFlKD2scff3zae++9s/clqGhZPw/JCPfRXdupcmn1kJpN2ngP4AUcb7zxxgkgNbs2kcIeQWrekfWbn7UDqV0jXx6+I6UCwDyPtYlXJ69QkIxXKC9M/wc/fcrmo74vnqQTo11ahdQTo47tlOmdxiZqN3mVT9msr50845r+VcCz6TfQ8+A3sVEs+qGUALo997yum4Hv0WfqX3uKO2tPgYDU7ekWV4UCoUAoEApUUIGA1BVslKjSwCkQA67uNnkrkJrXNGDD8xnsA4vBm9122y2DMx9L1AHCs88+O+27777Z8/HII4/MntOWLht0WyJvAC/WaquQmifpYYcdlgGj2MCWVttwSt4BqbtrO1UurRVILVwMSCxeMU9mm4ECRCX2bbnPViG1CRQbvpnUGSmcjfyV75nyfAgx4ANU8cR0DKD2biyex+V58y+QyvvS9c14Xo5Fu/UrpB4LrSLP/laghOxp5HU9nAqtXh99pv62p7i71hUISN26ZnFFKBAKhAKhQEUVCEhd0YaJag2UAjHg6m5ztwKpS3gP3sySGKrCb9g4THxpYTfK0uY111wzh1cAzgBDIRV4iBm4u26DDTbIm8o1A6l5wfK65rEtnqy/TznllByLVPxRZdjgzAZ1jeJ3dlfdKG1iKcAeefGbUGGjQsYM50ltc7Orr7462w6PZ2CYra6wwgoTbFjYCqQGmiz7t5kfW28UjsNz4RoxasFpsWmtFGg2fI1reVxL4uV2OwWk7rbiUV4o8E8Fos8UlhAKTKhAQOqwiFAgFAgFQoG+UaDAmuLF0Dc3FjcSCvSQAgZclsg2gjo9dEuVrmorkLrcCE9o8Kx+KTOvauBY6I76Zcreq2XJPAg4VHJt/bJ68M759fmVSUX1CFuptIn1ROXKRoViPNs0zcaKvPUbbXg43M2xZasJhA0Rv7hRKs+HeqiDT6tJvHcb7NnwrdvPREDqVlsrzg8FOqNAQOrO6Bi59I8CAan7py3jTkKBUCAUGHgFwpN64E0gBKiAAjHg6m4jtAOpx6qG4lgL3VGbhAXhASvmdKRQoBsKCJ8hjIwJkoUWWqgt7/z7778/WXlgRUEzcWVrw32M5h6tTCgrDEaTT6vXBqRuVbE4PxTojALRZ+qMjpFL/ygQkLp/2jLuJBQIBUKBgVcgIPXAm0AIUAEFYsDV3UaoEqR250OtZGk3tmd3lYzS+kkB0NWzIQRIO/ZnRUABz83o0ilI7fl56KGH0gILLNBMsR07JyB1x6SMjEKBlhSIPlNLcsXJA6BAQOoBaOS4xVAgFAgFBkWBgNSD0tJxn1VWIAZc3W2dqkHq7t59lBYKVEOBTkJqMbbnmmuupjy4O3X3Aak7pWTkEwq0pkD0mVrTK87ufwUCUvd/G8cdhgKhQCgwMAoEpB6Ypo4brbACMeDqbuMEpO6u3lFaKDCUAp2C1PIWU9vGiz7dSgGpu6V0lBMKTKhA9JnCIkKBCRUISF0Bi3j6hVfT2+++X4GaRBVCgf5Q4CMf+Zc0z6zT98fNxF20pEBA6pbkipNDgTFRIAZcYyLrsJkGpO6u3lFaKDDWkPqFF17Im5pON910XRM7IHXXpI6CQoEJFIg+UxhEKBCQunI2cOTJV6W7H3luyBh+latsVCgU6AEFVlh0rrTXliv1QE2jip1WICB1pxWN/EKB1hWIAVfrmo3mioDUo1Evrg0FOqNAJz2pA1J3pk0il1CgFxSIPlMvtFLUsZsKhCd1N9UepqxvHnl2uuGux9Lf//GPCtQmqhAK9L4Cm622WDp4t3V7/0biDlpWICB1y5LFBaFAxxWIAVfHJR0xw4DU3dU7SgsFhlKg1yH1e++9lz744INo3FAgFOiyAt4dVk5MMskkXS45igsFqqlAQOoKtEtA6go0QlShrxQISN1XzdnSzQSkbkmuODkUGBMFAlKPiazDZhqQurt6R2mhQD9C6gj3EXYdCkwcBaLPNHF0j1Krq0BA6gq0TUDqCjRCVKGvFAhI3VfN2dLN9Dqkfuutt9JTTz2VZp999vSxj32spXuPk0OBqigQA67utkRA6u7qHaWFAgGpwwZCgVCgUwpEn6lTSkY+/aJAQOoKtGRA6go0QlShrxQISN1XzdnSzUxsSP3mm2+mKaaYIulwDpdOO+20fHzrrbf+0CmPP/54Ovfcc9Pmm2+e5phjjpbuPU7uXwUuuOCC9PGPfzytssoqDW/y3XffzUtGy7JRf99+++35+vnmmy/b3iuvvJJuuOGG/PdCCy00Pk+edI899li677770lprrZWmmmqq5Lu77ror75ux1FJLjWjbJaMYcDVspo6eEJC6o3JGZqFAWwr0eriP8KRuq9njolBg1ApEn2nUEkYGfaZAQOoKNGhA6go0QlShrxQISN1Xzdn0zYilCKQZaPm3UXr77bfTZJNNlkA810466aT575Lk4Zj8fO94SaDQO++8k/zrex/n/vd//3faaaed0owzzpivGQpWP/DAA/n7+eefP2cnD3WRnnvuuQRIBqRu1HqDdfzhhx9Ok08+efawL3ZOAbZZ4hgCJP6+8sor0yyzzJIWWGCBDKpdy+aWX375NPPMM6cHH3ww3XHHHflc5yy77LJZTPZ7zz33JBMlr7/+eg3ml6QAACAASURBVNpss80y2PYcsMtbbrklLbnkkk1NnsSAq7v2GZC6u3pHaf2tgHee92mrKSB1q4rF+aFAKECB6DOFHYQCEyoQkLoCFhGQugKNEFXoKwUCUvdVcza8GdAOYAPWgOFa0DzSxVdccUWaaaaZ0tNPP52E2Zh++unTIosskmaYYYYMAp988sn0yCOP5GPTTDNNBnrgH29p3z///PO5XCBv8cUXT/fee286/fTT06qrrprz9R1P1PrEqxU8dNxGRaDho48+mmGgjiov1m233bYpGNhQnDihLxQAj4V/mWuuubLd/e1vf8sQ5dVXX822Oeuss2b7ZUc8pNnwbLPNlj7xiU9kWwWyl1hiifxsXH/99dk+gWv2XCD1iy++mM+deuqpsy2vs8462bYlz8DNN9+cJ2NWWGGFht7UMeDqrtmB1CYd/BspFAgF2lfA77Dff+/MVpN3st/2dq6tL+uFF17I+Uw33XStVqPt88OTum3p4sJQYFQKRJ9pVPLFxX2oQEDqCjRqQOoKNEJUoa8UCEjdV8055M0YSPJkNpj0L4gmAXa1Hs8jKfHTn/40HwaLJR6kPFU32GCD9Oyzz6aLL744e68CgDxJlbHddtvlYxdeeGGG1lNOOWUuf5lllslg77zzzktrrrlm9qRedNFF8/H6dOKJJ2ZY+MlPfjJDwbPPPjuX4VyQ0eD0M5/5TEDq/jfjpu9QCBiwYsUVV0z3339/uvPOO7ONgciANXtabbXVsj3deuut2WMapDbweeihh9KCCy443nPfMwOkyJPdFUjtmfIx2WMCR7iPAqldI+8nnngiQ2oge6QUA66mm7YjJ4YndUdkjExCgVEpEJ7Uo5IvLg4FBlaB6DMNbNPHjQ+jQEDqCphGQOoKNEJUoa8UCEjdV835oZt54403kg8vZBC5hNvwf4NE3s3NhPsAqeecc870qU99KnshCmcA8AlzcPfdd2dPav/ndQrcHX300Wn99dfPHq2XXHJJDp8ARAPjylWnQw89NB100EHZg3W4VCD1lltumS677LIMpnfccccMqa+77rp01VVXpV122SUgdX+bcUt3Vw+p2cxyyy2XPaHBY975G264YbbNU089NYflEGvaxIvQHv7mhV2b6iF1Ofbaa6+lyy+/fAJI7ZgVB/IyIQOCB6RuqQnH9OSA1GMqb2QeCjSlQEDqpmSKk0KBUKBOgYDUYRKhwIQKBKSugEVMbEitUzX5ZB9N775nqWjjOK4VkCyqEAqMqEBA6uHlAXDL0vBeNCOwmEczQM2bE5Sr9Zy2PLYZQO3eQerVV199/GZ0PE55TwtzILwCb9N11113vDf0Mccck+aee+608sor59AHvEqVJ0TIYostlkF3K5Ba3OkzzjgjtwdQLvGSFZOal3VsnNiLFjo2da6H1LyneVXbpFP4j2uvvXZISA1m8/C34SHP6tFA6meeeSbddtttGXhbcRCQemzaup1cA1K3o1pcEwp0VoGA1J3VM3ILBQZFgYDUg9LScZ/NKhCQulmlxvC8iQ2pV196vrTlWkuks668K11160NjeKeRdSjQHQUCUk+oM7D78ssv5y/BDB7HAGyvJYBdDF4DQXBuqHjPvm/23kBqoQ7WW2+9LIUYvTxIeaTyTAW7HSvl2BQR7AOxbXQIFIof7botttgih0b40Y9+lA488MDsfT1cKp7UIDX4qH14Trsvnqq8tIUVCUjdaxY6dvWth9Se55VWWilPkgwFqcWfXnjhhdNjjz2WJ1yGAsvteFJ7LnhS8+AOSD127d1qzgGpW1Uszg8FOq9AQOrOa9qNHIVse+mll/K+DvrHkaqpgLB7nFOGCqNXzRo3X6uA1M1rFWcOhgIBqSvQzs1C6qUXnD2tvOQ86erbHklLLzhbmne2GdKdDz2dzrv2nvTuex/kO1l47pnTakvPm2aafup076PPpQuuvTe9/e57adKPTpIWmHPGtNpS86aZZ5gmPf3Cq+niv96X3njr3fRfB26dFpxzxnT7Q0+n6+98LF1+8wPp8WdeqoAyUYVQoD0FAlL/UzfexryOLd8HbssGPP7fzs717bVG564CYnzKPYnDO+20034oBjWP5ma8qUFq54r/zBubFzX4vNVWW2X4LPQGSD3ffPPlGMDnn39+2mOPPXJ4D4Mam9M9/PDD6ZxzzsnXCKfw3e9+N2299dY5bq86DKVzgdTO45l66aWXpo022iiDbbGAQcW99torIHXnTKfnc2oFUtu8UzgOHv+8n018ANbzzjvvBDq0AqnZMuBtk09hbhpt5hUDru6aXEDq7uodpYUCQykQkLo37cLvpNBr9hMJ54DqtiEHDqsZ7QfTiWSlmQ2jOavYC8ZKRmMAEFwZxdlEKEAOMiUZAyy99NK5j28FJvspyepOq9zsXePDQaAZx5noM3WiRSOPflIgIHUFWrNZSL3/dmukLddcIofkmHyySdJHJ5kkvfXOe+nMK+5MR516VVpvhYXSHpuvlOaYadr0kUn+Jb3//t/TQ0/+LX3l56elJRecPX1jr43SlFNMmib5yEfSBx/8Pf3p/JvSykvMnRadZ5Y0yUf+JX3w97+nZ//2WjrmjOvShdffWwFlogqhQHsKBKT+J6DWQeJpKT6yTpJOUD8kHUNwWQzoV155JXcUwWqezK3GpAbbeGdIdOJFPc888+S41mJD65zSEgTaZJNNcsdU+ASbHRZoLtSHzRZ1XM8888x8jc6tmNNDDXhAat46QnqYQLjooovSXXfdldvHdb4T/iMGS/1grZ25h1pIzXOf19dwntRsCZhmj2Kusyd2LixN7WCpEaRee+21cx6SgZsJFc+achu9S2LA1Zl2bzaXgNTNKhXnhQJjp0BA6rHTdixztv8IZwP9v/rJ3LEsN/JuTQFtNP/88+e+zGiT8YOVk/r7JvHlbRzBm97qNL+p4LUNqh0DrstG0lZX2oxav6iMEcoxkNpeNWVvD3nbH6RRij5TI4Xi+KApEJC6Ai3eLKQ+cMe10lZrLZkmn/Sj6TdnXJcWn3eW7Bl9+4NPpz+cc0PaZOVF04YrL5zuevjZdMUtD6S9tlwlA+nTLrs9vfL6W2mfrVdNV9zyUBp3xR1piflmSRffcF/66EcnSYd/Zfs0xWSTpnOuvjude+3d6dGnX0yvv/lOBZSJKoQC7SkQkDpliGXApOPUCCi1p3J1rgKR3a8OIxhXG6N6pFrypLYRohAexXui/nwd1aGOKZM3ddm4sfY6gBtEb2VJYtnsMZaaVseuerkm7I+NCn/DM1/8dN79vP/bScKLXHnllXkw59MoxYCrkUKdPR6QurN6Rm6hQDsKDAqkNllpst4+B1aT+a2x4gzQk7yPbOjLw1QfFFQs/bI333wzH+Ng4HzQ0eSp73ml8liVr98q3q1CSwnxIAGCVqxxKNAv42AAGPpbH9D1ygEQS/9Lfj76VsrlCGDyFqQse4+YjPX7xtkgIHU7lp+yxsAsfa1ylITEozPvZx7LNl/mOEP/Ekbvqaeeyv127cexhgczWMweHPOvlWFsxX4t7EVbFvthK2WM4zt56JtrR+3KVtVLPuplQmLWWWfNfSKrw4TdYzMffPDB+El859hEXdg0dTWhb2VafRg/98wm3V+93eiD2YDdfa222moNxyXRZ2rP7uKq/lUgIHUF2rZVSP36m++m7f/jN2muWaZPv/vWrjl0x9W3P5KWWmC2tMg8M6cv/fiUdNsDT6Xvf2HLtOpS86Yb73k8nXThLenbn90sfWzySdOLr76RTrrolnTuNXenV157K5162L5pqikmS7885ep08sW3VECRqEIoMDoFBh1S6xTqPOn4mdUflAT06pw2G86kQGoxdjuddIp1bC0nrE08scW0DhjdacUjv+EU8D4w4DIw4zXUzNLT2rwMtoS7McgzUGvm+hhwddceA1J3V+8obXQKAELeEb0YdmykOx8USK39/vM//zMDaDAYpPY7YbUZL9Krr746/+YAzGAgICmEGSh44YUXZlAJPAOKu+66a55M/cUvfpHhtD6r95l8/O4Il8CRQD42r/a3lWaAM7C83HLL5X6f/4OQoCQguueee2bAaGXRWWedlfPV71p11VXzv6eccko+3/fOB8U322yzgNRtPtqAcgG7oK02BJXZiD62di+24tnXF9bewt3pLzufnfBeZkvC7bETH22z+OKLZ89ne7hoM23n/8oyAW8i3Z4ZbEFe/rYaDOA2eQEmu07/hQ0J7aFu7Ke+T/P4449nwAxSG0cJBWiTdfX3jJd6gfDKZGdWPtY//yZRbrrppnz/9RtX18scfaY2DS8u61sFAlJXoGlbhdSvvvF22vHrv0tzzzp9OvobO6XnXno93XTP4xlSA9df+cW4dNt9T6bv7L95WmvZ+bOn9TeOODNtsNLCafPVF09zzDxtmmqKydOvT78mnXzxremEQ/bMkPro065JJ114cwUUiSqEAqNTYJAhtc6djpMOj45dM0BpdGpX62qd0+KV3Khmv//97/OApRNLB4crqz42dr8NyhtpHMeroYBnogyuWrVBNuz6Mohq5o5iwNWMSp07JyB181rywDSJyzOv31cZNa9K984EOHnhmjAbavPjTtTEO0s7K0sZrb7z2q3DIEHq73//+xnw2TQaZLRnBwhoEh509mwBhkDdaaedlrbZZpsMDoHMVVZZJcNgoJFmPJqFSgOWedEWT9wzzjgj52NvEJATmNbH/fznP583rBaCSvzfa6+9NnvgmkR17amnnprL3W+//TJslI88nCs/fT/vzN133z039TXXXJNDZPGqDU/q9qzfO1XbgrqAMi94oHmNNdbInu7ajebGJ7QGl/W9QWoe0PZlAYHZjOuMXbRn7cpIYTc82yYT5GXvGBMdPJVNPPjOM68s8at5UoPLILXJCpMdPLFNuJvUYDNWANT+DtjzxuSIegDp0g033JDfJ8r2UXeTKCA5+1L/UrY8hQBUf17U119/fS6j0Qq06DO1Z3dxVf8qEJC6Am3bKqQWi/rbR5+TZp9p2vS57dZItz3wZPrLxbemTVdbNK2+1PzpuHP/mjdU/PKu66UZPj5lOuuqO9Opl96eZp1h6jT1VFOkrddeMi01/+zpylsfSj8+9uJ01Dd2SjNOO1W64Ib70jlX3ZWeeuGV9PxLr1dAmahCKNCeAoMMqXm06DAZLIzVALC9VunOVa1Aah1IneLwau5O20Qpg6NADLi629aDCKnBBNCLp9xIk7GWmIMVBVby5rRB7Q477BDv/u6aaS5Nu/FMFNte2w2X2DTQ1exkgt9zHo7aGqQShgI8BZp83400SJD6Rz/6Ud53g1eqBAoChmAjwAdGej4BQRBavGfhEnhZg3tgMNjHA5VN8GyWQEQftnHzzTdnCMhD+7jjjsv/sp211lorez/LW7xfmx7K33WStj/55JPTF7/4xbzZL4i96aabptlnnz3DxCOOOCJ77NooEXQEv618C0/q9p+SWmjMc7jsnbHuuuvmSW7tVUKCeK4LzAWpedUXj2ZtymOabYDdtQmk1oZl9SN748kMZnvGjX3YHHsSsgPgZo8gNU98TinGRt4VQLhNoNlkmcRit8C3MDXsung/q7f83Qcva/YFeLNhZZWJfMfYuokaqwjUB+BW5/p7qVc6+kzt215c2Z8KBKSuQLu2Dqk/kv7xj5Rfqm++/W469dLb0vHn3ZjWW3HhtMdmK6aZZpg6b4w42UcnSXc+/Gw64i9XpOUWmTMf44U95RSTpY/8y0fSb8+8Lp1x+R3poJ3XTputvni+5snnX0nHn39jOvfquyugTFQhFGhPgUGG1DpMlvcbqA0ifG0FUrdnXXFVKBAKNFIgBlyNFOrs8VYhtclMAM+gHLwtmz4ZhPte/9JvSPFi40UG/Pm+LLcGFlzvb5N9ZSm0usiDN2XJq+Tvb4m3Xa33WinXd8otUBHYcK3reMj5P09J/+eNx3OvbFpbyqhVFvDgxSlGLW825boX4Aq8pIO81NnvpjrLR31KHFv1qfXElWfRoGws2tnW7L/cykbHtNa2JgkKpAZ4aMqWtG2xI5ATXASg9GV42Erycr7k3AKPbHTMJnksOl8b6Q9Ziq/NTWSUkGDauXhtOuZ835V2VifX+jiv2bBpgwapeVGDdRJQbMM5sBF49BwB0HTnqQwWCp/guQIwgUOw0AbSgLRnHOAThoH+QjVoW17QAB+oeMABB+QQEq7TXuJTm8RQtveAZ1ySN+jtfEDxxhtvzJAakGSDRx55ZA4RwQO3QOrzzjsvnxOe1O2/f0wI8kLWLiYDrZbw7tV23uW+lwBjbcXjmK1Y9QkKe/97trWna4eC1LUbJ/KW502vLYFlkFhe3hVWa7CfAqnVrcSGBrK9W3jWlzjqfgtcI2wJL2l1HWoFhvqZKAHRi6d1UYxt+b1Rb/cWkLp9W4orQ4GA1BWwgVYh9etvvZPOvOLODJufeO7ldP2dj+a41FNPOXlaafF50nyzz5Amn+yj6Y233km33vdU9qpeaO6Z05rLzJdjUr/17vvpxVfeTJff/ED2mJ57thnS+isslKaZavL8/Q13PZrue+z5CigTVQgF2lNgkCG1gbaBlcF4t7yH2mulsbkqIPXY6Bq5hgKtKBCQuhW1Rn9uK5AaJOKhCAIahIPUBvLAD+hbNt010DeIB5t4MwK7ZQk/8GRwX/Y/ABdBBuDB7w+PN9cBhSCQeOggpEE7GGD5t+X3kvLUR73UB9iSFwj15z//OXuk8bxTtt81oMv/Lf8HO8AA54CetQkwsMTbeeCUMoUZACrFJ+V5ac8AYEx+ZTk3z0z5+lt9ePwBce4D8HK+e/C35erKjzS8AnQErEAkbQL68nLkxQpOAk2gIvisHUBl7QwY8XAtoFPbAUQAZ5n8mH766TNUBKDYEJgsT9doI7aoPV3DFtmg7/WN2CS7KpCa7bq2QEtemmXzWXVqFFOWAoMEqYX78JzybqYheAwQehYB31122SXrCSKCjgAwjUsIFkCbd7TvAT+JbXjGeGWD3SDgCSeckN8RvFG333777Ol64oknZojoHWKiSMxpeZR3gPePd81nPvOZ/O6qhdTKUa73AEBuIg5ElW+E+xjdm4wdlN8Qv0lCffgdOemkk/IzacIJSOb97LkcClJ7Rv/617/miUPe7n4H2IzfGHY1FKR2nneI55XNeJfwxjb5NBSkVk8TZd7t3h+eeb8V3lOguufdu6hMgMmvbN7p3WWCFIhm6+yoTKx5x4Hf3m3eL8C8cB/uVVkjpegzjc724ur+UyAgdQXatFVI/eyLr6W9vnNcmmKySbMndX366CRerJOkt995b4JDk350kjTZpB9N7773fnrv/Q8mOKZjNeUUk6Z33ns/vf/+3yugSlQhFGhfgYDUAanrY0G3b01xZSgQCrSqQAy4WlVsdOe3Aql5gQEFAJOBNwAAHhlcg7aALAhtwycDazE9HTOoN/gGooBaABEwNqDnPacfudNOO2XY/POf/zwP9gEDg3rekaA2L1cg4eyzz04HHXRQHtzLGxywhLvEA+UVyZPu29/+dgZdAKX8ASd1VXcQosBOUFM9ahNNwGaxbpULagFZrhE/d999980AjR4gh+PgNWha4AWvOgAUHCsgDnQBNkBM18tnEENrNWOxfofpRycTBaAy26OdMADaFoAEc0AokAeIBv9NogDV2sYx0Mff2o9tsSPtCwABWTyplcE+tIfzgGkTLSBlmdBwjL2ye+BZnbQzwM321Qckk4/ngz3Ip8S9Hem+BwlSH3LIIRnS0U9buHcamZziTVo2t9OeIF/ZsNAzVia7TDZsu+22OUQDzbWjiS/HvWs8k55VENlmiTxctc+vfvWr3HYlZA/oWTbGKxsnmoRiG+BjPaQ2aQF4lhWHJZzD+uuvn987kdpXAOwHcUFpzy5QzJO+hO4BobUx2FwgtQnEMvnove094F0PEptE8M51Pq/roSC1Z9x7xu+XZ5Y9lr1pQGoTH57x4knNRsSklj9w7vk2ycLu1KWs8jExony/T2VDdnX3G8gW2a/JW/mxfxMj3ml+95yvTO8aYUWKx/ZwykafqX2biyv7U4GA1BVo13Yg9ae/dWwFah5VCAWqqUBA6oDUAamr+WxGrQZDgRhwdbedm4XUgBHvZINoAKHEcgYJwVxQSDxNA27QD3DYeeedM+QBisR4BQz9DSrxogTzQAkw6d/+7d8ypD7qqKOypzJvSOBAvFdejkC0vP/rv/4rb7gGLI8bNy7DqeIBBx6oGzD9ve99L/8rViyoKJ6t/EFsEB0o32677YYNxwAs88QEIkAFdglQ1UJqnn/uQ1144/LKdJ/ACNDJK3PjjTfO5fIIBVaKZ7gN2vbYY48MwyJ9WAFwsmxuxhZMJgA+2s7kR/FcLjFr6Q1ga3+/4exM27APbWlioni3swfwCfwxacHG2CLQDFIptxZSs312YGJEO7NL7QqmsgmQiw2yKfnylGTrQJRzXQvKBqRO+Vk89NBDx4fa0VbAHcAH/NHSO0UCrYE+QNh5wJ229J1jQCDwp+1LyBfgW7vKC5Q2YeHdBHiyKRMO2gaoZg9lg0aQ0DMuX8e839iA701glA0Z1V89yuoNYNO57qHZ0C7xvA+tgIlGunrO6FpCRJmI0Hb01a7a0nFtq13KuXLVPiWeuf+zHe8ONiXfMilYwjI55v/audhQ8cBmRyWcELsqITxMnJr04o3PFkH0+qQcx7wD3JdrS0go96GsEgO79HmU4Rz18Z7z21xiZo9kM9FniicqFJhQgYDUFbCIZiH14vPPlpaYf9b0wiuvp0tuuL8CNY8qhALVVCAgdUDqgNTVfDajVoOhQAy4utvOzUJqAJCXI+hbltirqe9PP/30PJgum1KVUBl77713hnq8Fb/whS/kG/M3b2qwGGi01NoS/K997WsZUBxzzDFpm222yR7HYBAvNVCywNzDDjssw3Bei5belzAN8gYDeNWBjd/97nezt2SJe2vptPwAcHC5E5CaJxxvO4DKPfPyPvjggzOQ4NEHWvP6FZ4AQAcqCyQBL8TOLbFwu9vq1S8NxDGBAU6JGwtOsQ+wma0Bh2yJtkCV323AEqSmfy2kZhdANJhY4lOD0SAnz+pGkNo7iR2BY7wbgWgb/0lsoHjzF2/t4lGpTq41OaG+Aan/CRE9w57Nsllhffxe7yTf1X9Pz+J5WntsuO9bsfLhyhwuj9JPHCr2cCvlxrnNKaB9avciaHRVO+1TbKtR3t4d3kPe5bz8G6WRbKu+nv72m8q7nxf1SBvElnKjz9SoBeL4oCkQkLoCLd4spP7IR/4lCeXx97//I73/QYTkqEDTRRUqqkBA6oDUAakr+nBGtQZCgRhwdbeZm4XUACBPat7JoFsBBrzZeFILs1AG7DynAUSewjzCgL3Pfe5z4yE1T1WQmqcaSC3fr3/96+MhtWX8IDSoLC40SA0mSgVSC6sBjvN6BK1LAjN9vvWtb6Vdd90110uqh9TKBcqG834sntSWg/OMHcqTWh4gNQ84kJrnNEgtgdSgtbrxxuNdzvOuNiQAT7vikd7dVq9+aWUzMh6QYA1vSfZwww03jF96bwk/T2iTJkKBWOY/FKTWljzZeVVqz1q4w1bYkUmRsiFmvSe1NlJOgdQmOHjzSyC1sl3La9qHbZfNp0FM1zcCbIMU7qNA6kaxdqtvpVHDQVWg1sO60xp4X5mk49XfzCRI9Jk63QKRX68rEJC6Ai3YLKSuQFWjCqFATygQkDogdUDqnnhUo5J9qkAMuLrbsM1CarU65ZRTMigEkXmGArE8vQBY3qTCKxhUg368JHkRixvdCFLXe1I3A6l5tvJOFm4B/AUqxQDmxQpojgSpgcWLLrooQ3Re0EOBYr8Dxx57bF4qLrQDb13X1Yb7aBZSgw2ANc+7tdZaK3vz8sblHT6ImxQ3a+FCM5hcADNNRpgI4GWovS3d5wENSpvs4HWt/YWGoTOb5Nkvvq22BLDBZRMOvrO8v4QV4K3Pw1c7+9dy/tpwH81CamDdBA2PeVDbu8wkTgkfMdJ9Dwqk1hbeG567AvKbtYc4LxQIBT6sQPSZwipCgQkVCEhdAYsISF2BRogq9JUCAakDUgek7qtHOm6mxxSIAVd3G6wVSC1sAm9hcNZ1gPA+++yTY79a/gzueX+Cr7xJea6CjDxTd99993xjYCJAu8Yaa2RQBW7zxBYOBBjkVb3ppptmkAhIAtHCPfB0lWx8VkKLAI1gpPAhwkKAXjYqdO1PfvKTDNNLSAHLp+VnUzVJ6BLAnRe0DQyHSsKUuC9e5OJX83zmkbvLLrtkYMqDtkBn937JJZek/fbbL2clDIW/eZ7znnaf8gLoaAekKjdA3fD2zpuQ7bAXmoHRQn5of7ZnUzVgGuAtG9lpb5AYLHZM4vXMPkyWiF8sL+CZh7aQH8VD27tHW4HXbJF3NBtwLo98ExXqo93Zt8Rz2vVWF5jQAMLZhriyknpaYcB2RkqDAqm7+3aL0kKB/lcg+kz938Zxh60pEJC6Nb3G5OyA1GMia2Q6wAoEpB5cSM2DiidUQOoBfgHErU90BWLA1d0maAVSl5oBft6VNnmqXY7sO3932ztYfXxAxEZhFWrVBd2dP9TGV4AjkFzutVObogGvUsDp5u1cG0hgcf3yd8f8Zg8FgYHiAn9LaX7nfdhora14DpyvXZpZYt+o9tq5vMsanet4QOpmVIpzQoFQoF6B6DOFTYQCEyoQkLoCFhGQugKNEFXoKwUCUgek7iuDjpsJBXpMAQOueoDUY7fQU9VtB1L31A02qKzYouPGjfvQWbx1I2ZuP7V0te8lIHW12ydqFwpUVYGA1FVtmajXxFIgIPXEUr6m3IDUFWiEqEJfKRCQenAhdfGkCk/qvnqk42Z6TIEYcHW3wQYdUlN7qHd+J7xpu9uSUVovKxCQupdbL+oeCkw8BaLPNPG0j5KrqUBA6gq0S0DqCjRC2UFfcwAAIABJREFUVKGvFAhIHZA6IHVfPdJxMz2mQAy4uttgAam7q3eUFgoMpUBA6rCLUCAUaEeB6DO1o1pc088KBKSuQOsGpK5AI0QV+kqBgNQBqQNS99UjHTfTYwrEgKu7DRaQurt6R2mhQEDqsIFQIBTolALRZ+qUkpFPvygQkLoCLfnDP1yU7n742fSPCtQlqhAK9IMCSy0wW/rq7uv1w620fA9vvPFGspGUDaO6vfFVy5Udgwsi3McYiBpZhgItKhADrhYFG+XpAalHKWBcHgp0QIHwpO6AiJFFKDCACkSfaQAbPW55RAUCUlfAQJ567qX01jvvVqAmUYVQoD8UmHKKydNsM03XHzfT4l0EpP57evfdd4eMT9qilHF6KBAKtKlADLjaFK7NywJStylcXBYKdFCBgNQdFDOyCgUGSIHoMw1QY8etNqVAQOqmZBrbkwCVDz74YGwLidxDgQFSgAfxpJNOOkB3/P9vNSB1QOqBNPy46UopEAOu7jZHQOru6h2lhQJDKdAPkPr999+Pxg0FQoEuK1DeHfpOkUKBUCClgNQVsIKA1BVohKhCXykQkDrCffRyTGp112GNFAr0qgIBqbvbcgGpu6t3lBYK9COkjlYNBUKBUCAUCAWqoEBA6gq0QkDqCjRCVKGvFAhIHZC6ypDaO//tt99OH//4xz/03FlVc++996ZZZpklzTDDDAGr++rN1P7NsBcTF5NPPnlbmbA513s3+tfz8c477+S/62PXs8H33nsvl1UmS8r1za5QCUjdVjO1fVFA6raliwtDgY4p0Oue1B0TIjIKBUKBUCAUCAVGoUBA6lGI16lLA1J3SsnIJxT4pwIBqQNSVxlS33777enqq69O+++//4ceWTDyxBNPTCussEJabLHFUiz9i7caBS699NI0zTTTZLtolF577bUc7miKKabIp7755puJzX3iE59I8847bwbUzz33XP5uvvnmS4ssssj4LG26+sgjj6SHHnoorbPOOmnqqafO4cjuueeePLGy9NJLNxVKKSB1o1bq7PGA1J3VM3ILBdpRICB1O6rFNaFAKBAKhAKhwIQKBKSugEUEpK5AI0QV+kqBgNQBqZuB1GDexz72sfGepLxHfXxnsOndLMa3vKaaaqrxXqygne+lKaeccvz1AN8kk0ySACNg0LECCmsfsBdeeCE9/vjjabnllstfy8/5ygb3Tj/99IDUffVGGv3NAMc8m2ebbbZsJ2xM4g3t+8kmm2y8zV5xxRXZEx+A9v3DDz+cwTN7m3HGGTNwBqHZt3OWXXbZnBf7vfvuu9Pzzz+fXn311bTJJptkb3/2z2ZvvvnmDLTnmWeehjfEjj0LPhG6pqFcoz6BPYglW+xi1BlGBqHAgCrgfec3uX6FSTNylNUq3nujTd656jDddIO5Cfho9YvrQ4FQIBQIBXpXgYDUFWi7gNQVaISoQl8pMMiQGnjl8chrchC9cEEa79RmIPW5556bll9++TTzzDPn85944on05JNPZphngAjkgdEGrNNOO21ac801M8jjgeq4ASkYCNyB2H/9618zJAL4gESe0DxX6xNoeP/996eNN944n6ccfwOOPFeF+9hggw3Ck7qv3kqjuxk2Z9IDVH7mmWfyx/PNPn0PXrPjBx98MN1yyy0ZbMw666z5PfDoo4/miZfFF188e0HfdtttOZTMXXfdle23QOpXXnkl27+JFcfWXnvt8SFpvFNuvfXWbPO8uZuBMOzZc6V+BaKPToW4ejgF6ByAOuwjFBi9An6T9aO8Q9vpQ3lHtnNdfc0DUo++LSOHUCAUCAVCgd5UICB1BdotIHUFGiGq0FcKDCqkBiqAJrAChBrE1CykptVPfvKT9MlPfjItuOCCWbM777wz3XHHHWnzzTfP4ThoCUA7l5ciOAfwXX/99WmppZbK8BpwXmmllfJ5f/nLXzIQdGz22WdPc8wxR4aE9cn1vF0PPvjgHHbhjDPOyBDcNSAhYK1eEe5jEC146Hs2oQKarLjiitk+QGRg2nP+7LPPZvtdffXV8//ZF1uac845s90+8MAD2cbnn3/+nLlzQRR5AtkFUjvG1gEa9rnWWmuNh9SuYds+ngOhRxolfRvlyxPUBqp9mo1r3Sj/OB4KhAKhQKcVMLn2t7/9Lb8bOwGb261fQOp2lYvrQoFQIBQIBXpdgYDUFWjBXoHUL7/8cgYqCyywwIe8qHhzGbzq0IE1sby3AoY1iioAC6+//npeRs4Dr9fSoEJq0BRY9RwO6hLRTkDqLbbYIl1zzTUZGPO0XnTRRbN3qcHrySefnD3VeVV7TgBBMHCNNdbIsJmH63777TdkmI/yHBVI/eUvfzmHV7jssssylAa1eVWfffbZab311gtI3WsvnjGsbz2kLuFiZpppphw6hvf0hhtumN/Xp556alpyySXTQgstlI+ZfFliiSXSXHPNNUENh4LUTgCpL7/88gkgte+ffvrpPIkjLjUP7JFSiUntHM+Nj1UInhmrBXwCVo+hwUTWoUAo0JYCAanbki0uCgVCgVAgFAgFOqZAQOqOSdl+RhMbUvNysrwN2BvJa4DXnwHq9773vbTyyitPcMOWIv/gBz/IA+Qjjzwye0tF6k0FyqZaoAdoZtKhGZhQlhrX2hAowfOUNylPvgIsgDgw1fJzMU9LMtnhGNgqTALQyguQVwsw0iwwH1RI7Tl+6aWX8vMXkPofIz6A9Z7UbM77jYfq1ltvnYGav9kjm15llVWyTf7qV7/KfxfgZzJHCAYwWyxpaccddxyx7AKpv/SlL6Ubbrghg+pdd901Twp5LoBw5YUndW++Q8ei1vWQ+sUXX8xe1WxGDOlrr712SEht8lj4GO9PnoG1qVVIbQLG+xwA56k9UvJ74Jkqyf+9n0BqH8nEDw/rZn5fxkLTyDMUCAVGr4BnuPS5Jqbn8ejv5J85BKTulJKRTygQCoQCoUAo0J4CAanb062jV01sSH3jjTemf/u3f0uHHXZYXrY+XDr66KPTxRdfnL7zne9kcFmbrrvuunTAAQdk76jzzjtv/AZjHRUqMuuaAqAwu+Ahqq0bxR/leQe0gQ7OB04kIRMsP+fFt/DCC+dYvSAgD1WgYt111x3vkQfOiekLsrpeXGDlgyw33XRT3vDL8vNm0qBCah6+dASoSxs0o1c/ndOsJ7V7/vGPf5zjQgvP4T0MGD/22GMZUouja7AKQrM/8Xi/8IUv5JAeJktsKleSSQG2f9JJJ2Xgtu22244oaa0ndQkf8qlPfSpNP/302VsV7OapHZC6nyxzdPdSD6mtbPJ77V03FKQu71ye1N7N/jbpWJtahdRs04T0Msss09CTumwuCkzXJ8dMAqm791SsvBqdbcTVocDEVMDz61M2dPVb6LdsqE2DJ2Y9my07IHWzSsV5oUAoEAqEAqHA2CgQkHpsdG0p12Yh9X333ZfAYHEnefjdc889GeRZFl48kR555JHsUfXUU09lzykbHwEogCD4Ygm7Y7wAAUIg5sADD8zLy/faa6/svQcE1ntcuaHTTjstLx3ecsstx2/edOGFFyYeXeJT/uIXv8hxVQNSt9T8lTwZ6GRfNuKae+65M2gGQniM8iwFGHwvJiqPVDFS2aRBieXn88wzT/aQFv6AbWy00UZ5CTnQJ2RM8bpmu2wNcLn00ktzGAX5gYA8U5XhXDYFcG+22WYTeF4PJ16zkNp9NOudXcmGqqkU8GNywYTCUHGQq17/TtWvFUh91FFHZUgGENPOO479ikn95ptv5vcj+zV5cuaZZ6ZvfvObGWSD1mza88B22RB7bxVSW53iffynP/0pxwUGy2+++eY8QbTNNtsEpO6UUfRBPq1Aau9d74BVV101v7uBZZOE9Zt4tgKpPVf6EGKwezf7rR8p8aj0Lqr1rDQBKR//mnSURwDqPjDOuIVQ4H/j2Zc+nN9Fz773UK9NmAekDnMOBUKBUCAUCAUmrgIBqSeu/rn0ZiH1cccdlyGJjp8OIJgHjIhr+q//+q/pqquuSl/72tcyLHQOaLXddtvl8BvAyt57751Bo4Gja3kR8nS1tBzEBvbEXv3pT3+aYXV9EjMVAP/jH/+YwzR861vfyl6Fyio7ywMtF1xwQc91SitgBpWpgrbkMSdOrvjj2lToD3BCclxiR0J4gHomT9hxAQ6ACHviwScuKqjBIxUsMWkCUrDFAqkNCkx4AILgoIFOgdTKArflxUvbxEyj1AykBiWlfgC6ZcNEkwsmDgY53E4rkBp0O/bYY7PtAtIm77zPeFdfeeWVGRiXTeaAa+EV2Kd4vUAyzzFal00OTznllDxh6O+REugtf+E+lA16X3TRRTk/IFE7qgN774fl042e1zjeWAETdVZI2LTwwQcfzH0A9ug9bIMt7+D1118/T5iYNGRTJg1NpAij5N3q9927saTzzz8/e0TzjK5NJhTZJ2/+skGiCT2/A8rjwd0ILpeY1M6Tn/e9vHwPUEcKBUKB/laAQ4JnXx+xNqxb1e86IHXVWyjqFwqEAqFAKNDvCgSkrkALtwqpDRZ57AEo3/72tzPo++53v5thNJAt7AagIoQHsPizn/0s3+XnP//5DE8sWQcJDXANILfffvsMAHlC86I2gBzK86FA6j/84Q8ZxOy0004ZonzmM5/J8BGwnn/++QNSV8CmRlOFkSA1wABosB8e1bygefaLecqG/M0mwBSQo8RNZReSvE2e8Oh/4oknxkPqcgx4AVvqITVvQJ7WM8wwQ/ZgbZQGBVIDqDSls0kAz26BSo006tfjrUDqogHw7J1XH9aGHcoP+KuHcib2CqQeKhyOdnG9AW9tcq6wSEPl59kAvRsBwH5tu7ivzilQYkCza9DahIwJx3YAMVs2qSdMjRA0wHejpHx9G4CcTZsMrAXkja6P46FAKNDbCvjtNIHmd1IM+175XQtI3dt2F7UPBUKBUCAU6H0FAlJXoA1bhdSgoOXhQntsuumm2ftv//33TyeeeGL2mAaLeVuBzuJHg9JirArrAVqDiJ/+9KczsObhIIQCD6kTTjghhwAZLhVIfcwxx2Qg9tnPfjbts88+eSNF3tvg+FRTTRWQugI2NZoqjASpQWgTGaBeWVK+xhprZODM21l4DhAb1DvrrLNyWBA2VQtGwAse/PWQWp3B76EgNW8cIWnYl3AzjVJZLTDSecpyXi95+JT70UY+nkMDP5NGNB9kD+qiTTuQupE9tXPcQNczIeZ0bTLR4p3bL2Fm2tEmrumuAt7XJhH93ovz36p3vne2iUg27f3e7PVl0iXeS91t7ygtFKiKAt4BVgaZoOqVvlZA6qpYT9QjFAgFQoFQYFAVCEhdgZZvFVILgyBEB+Bsgy7gcN99982Q2UBUOA7n/OQnP0nf//73M0jmaW15OpDNI1U4h0MPPTTtsssuOfYpr2zg23LhZiA1aLjffvvlckFqm+Hx1LZkPsJ9VMCoRlGFkSC10B3CbbBZoQ14xzWC1GwKmCtpNJCaB+oWW2zR1N0ZGI2UAHSQeqwASvEaB02LxzOY3AlvwpKfuvOU7JXBX1MNN8qTqgKpaycU6m+pVzzKRtkUcXmFFODNyO6881q1P+8y14PTzb6/SriPZoF2haSKqoQCoUAHFTBJZkJdf7HRJtwdLLbtrAJSty1dXBgKhAKhQCgQCnREgYDUHZFxdJm0CqkN+n7wgx/kTQx/+MMf5til4kP/8pe/TMcff3z2qgapDz/88OzFx6Oa9xOQLBQAGM3LVSzrgw46KJ8v3iVPa6EUxBkWp7I+1Yb7AMZ4Y4ufCnQL/QCA2zAvIPXo7GFiXz0SpBZr2pLxekht0oM3PvuyFByUZnuWiItvzsO6pHYgtc3lrrjiiuyRvcEGGzSUCEgpsbOHO9lGjEI21AL0hhm3cEKBpe63hIYAh4BlXrTNwp6hinRtwJ+hG6NqkLoFk4lTQ4G+USAgdd80ZdxIKDAqBfQX9bc4sfhUPQWkrnoLRf1CgVAgFAgF+l2BgNQVaOFWITVADHTp9M0888x500TxoW2c+POf/zzDQefwduYl/Y1vfCMDPt7UIJ/4vsImHHLIIdlzGlz+yle+kvMUp9r/V1tttQ8pw2tbmAae2ksssUQG5Ty6ATNxKi0HBq1txtRru3lXwAwqU4VWIDV74knNSwakFhuZtzBQbdMuscptvsiuWoHUBgkmWoSykWwCdt9996Ull1wyfxqlKsakBqp5b4vRKlkBEanzCgSk7rymkWMo0KoCAalbVSzODwX6U4GA1O21q3je+rL2eIkUCoQCoUAoEAoMkgIBqSvQ2q1CalAQfAapeT0Lv2C5P7B3zz335JAfQBgP0ZVXXjnNNttsOf6vjezARACZxzMI6DqxeS+66KIMGEFvMa/9W58uueSS9Pzzz6c111wzHxcTWwgR4E2ca8fkveGGG/bEkr4KNH1lq2B5pskMntHsqGzMx16mn376HL7CRlzau9iKc2x8yFvYOTxmzjzzzGxj4lKD1hIIbtd3ZQC1tbF5PQs65ryPlWsyxXfsk70L9SHkR6NURUhd6ly8dAw8esGrqJHWVTsekLpqLRL1GUQFAlIPYqvHPYcCH1bABL3waxxhemFj5/CkDisOBUKBUCAUCAUmrgIBqSeu/rn0ViH1VlttlUN46PjxWq1PJQZufTgB34N/YsLVhwoADuUHbo8bNy6dc845E2S75557pk022eRD15XYuL0QZ64CTd33VWAPUrEvntQ87Hna875vJwlTc+eddyahRpZeeumm4qk2A6nFWJWGeobaqWcr17z99tt5EoAnOhAfqXMKBKTunJaRUyjQrgIBqdtVLq4LBfpLAeMLDgz+Havwap1ULCB1J9WMvEKBUCAUCAVCgdYVCEjdumYdv6IdSC3e9Fgk4E6sazGAa9P888+fPbJb3XBpLOoYefaOAmxbXGpe1Lyr20k8/UFdm+40u8lhM5C6nbp06hog9ZlnnsmDtjnmmKNT2UY+KWUvf3bXKCZ5iBUKhAJjp0BA6rHTNnIOBXpNAf04TjIm5queAlJXvYWifqFAKBAKhAL9rkBA6gq0cLOQGtR6+OGHM6zjVTpWCdypBzzgdADqsVK8v/MtttSu/bRzfdUhtRYH3oXIKXG3+9sKund3Aam7p3WUFAoMp0BA6rCNUCAUKAoEpG7dFiImdeuaxRWhQCgQCoQC/aFAQOoKtGOzkLoCVY0qhAI9oUAvQGqrFgxCWvEQ7wnxJ3IlA1JP5AaI4kOB/w35JJRSfWixECcUCAUGT4GA1K23eUDq1jWLK0KBUCAUCAX6Q4GA1BVox4DUFWiEqEJfKdArkJontY2EemEzoV4xkIDUvdJSUc9+ViA8qfu5dePeQoHWFAhI3Zpezg5I3bpmcUUoEAqEAqFAfygQkLoC7RiQugKNEFXoKwV6AVLbqNRmQpNPPnlA6g5aX0DqDooZWYUCbSoQkLpN4eKyUKAPFQhI3XqjBqRuXbO4IhQIBUKBUKA/FAhIXYF2DEhdgUaIKvSVAgGp+6o5W7oZmzMJpRIbJ7YkW5wcCnRUgYDUHZUzMgsFelqBgNStN19A6tY1iytCgVAgFAgF+kOBgNQVaMeA1BVohKhCXykQkLqvmrOlmymQuqWL4uRQIBToqAI2yo2Y1B2VNDILBXpWgYDUrTddQOrWNYsrQoFQIBQIBfpDgYDUFWjHgNQVaISoQl8pEJC6r5qzpZuJcB8tyRUnhwJjokB4Uo+JrJFpKNCTCgSkbr3Zqgypr7jlofTB3//R+k3FFaFAKPAhBT7ykX9Js3/i42nBuWYMdUKBUOB/FQhIXQFTCEhdgUaIKvSVAgGp+6o5W7qZgNQtyRUnhwJjokBA6jGRNTINBXpSgYDUrTdblSH1j4+7JN1y/1Ot31RcEQqEAh9S4ONTTZG2XWeptOHKC4c6oUAoEJC6OjYQkLo6bRE16Q8FAlL3Rzu2cxcBqdtRLa4JBTqrQEDqzuoZuYUCvaxAQOrWW6/KkPqw4y5J515zT+s3FVeEAqHAhxSYcbqp0r5brxqQOmwjFKhRIDypK2AOIDWwEikUCAU6o8Akk0yS46FWOb3//vvp5ZdfTpNPPnmaZpppqlzVnqpbQOqeaq6obJ8qEJC6Txs2bisUaEOBgNStixaQunXN4opQoBcVCEjdi60WdR5rBQJSj7XCTeQfntRNiBSnhAItKBCe1C2I1WenBqTuswaN2+lJBQJS92SzRaVDgTFRICB167IGpG5ds7giFOhFBQJS92KrRZ3HWoH/x955gFlRZH/7kIacc0ayJMlBJZgVVERQzLLmsKbVdXXXTbq64b+mXdfsKogBsyCigKKI5CA5ShYEBMk5fM9bbvFdh5m53XDvTN87v3qeeWbmdndV9e/Ura5669RpQepkKxwgf0HqACLpFCkQQgFB6hBipdmpgtRpZlDdTkoqIEidkmZTpaVAUhQQpA4vqyB1eM10hRRIRQUEqVPRaqpzshUQpE62wgHyF6QOIJJOkQIhFBCkDiFWmp0qSJ1mBtXtpKQCgtQpaTZVWgokRQFB6vCyClKH10xXSIFUVECQOhWtpjonWwFB6mQrHCB/QeoAIukUKRBCAUHqEGKl2amC1Glm0DS+nQMHDhjP/+LFi6fdXQpSp51JdUNS4KgVEKQOL50gdXjNdIUUSEUFBKlT0Wqqc7IVEKROtsIB8hekDiCSTpECIRQQpA4hVpqdKkgdzKC8uHP9+vVWoEABq169erCLdFZCFQBCLFu2zDp06JDQfGMzA4Tzglb6xDJlyjh750YSpM4NlVWGFEgNBQSpw9tJkDq8ZrpCCqSiAoLUqWg11TnZCghSJ1vhAPkLUgcQSadIgRAKCFKHECvNTs2PkBoIuXbtWjv++ONztObs2bOtQYMGVqJECdu9e7fNmDHDgImdOnVKs1aQGrezZMkSmzZtmvXv3z/HCgOav/32W2vcuHGgG1u6dKnVqlXLMjIynKf2okWLnLf2cccd5+ydG0mQOjdUVhlSIDUUEKQObydB6vCa6QopkIoKCFKnotVU52QrIEidbIUD5C9IHUAknSIFQiggSB1CrDQ7NSykBtZu3LjR8CwuV66clS1b1g4dOmQ7d+40JtaAvgoVKjhPVD7fsWOHUQbnb9++3Z1funRp27p1q/upWLGilSxZ0qm6Z88e27VrlwODW7ZssaJFi7q8uJYJKHlXqlTpMDgk323btrkf8vSer3y+adMmK1WqlKsT3rDkw/X79u2zcePGORB53nnnOQDNfWROXDdw4EA77bTTrHLlyq7e1IG8AJrUnXvkvrkvyi5fvry7X+pO2bGeuGjB5wByziM/pfgKoCf2RWtsykKBh9SMBbADUBr7A5bRefXq1TZhwgQ79dRT3XXo7dso+XEebY52Rp5ffvmltW7d2rUDPvdtjbaJzfiMciiPcmgz2Jz2ip2LFSt22OPa25lj2D9oaBJB6vhtQWdIgfyigCB1eEunO6QuXKigFSxYwPbuOxBYnIwihe3AwYN24MDBwNfoRCkQdQUEqaNuIdUvLxQQpM4L1TOVKUgdASOoCmmlgCB1Wpkz1M2EgdSEu/jss88cFCxSpIhVqVLFunfv7kIwTJ8+3UE8IB0A9uyzz3bgjs/xagXCcR2/Ac1MKCmb80888UTntQpcBBgCpwHTAOW6devaunXr3LWAPwAx4Jjj8+bNszlz5lihQoXc8Y4dO1rDhg2d1/OQIUMcQARKchxQiQc0wPPjjz920LF58+ZWu3ZtByhjE3l//fXXNnbsWJcf8LJNmzaGxy3fFcoZP368fffdd65c7hO43rRpU6cF98VnJ5xwgiuDe5w8ebItXrzYAU10osxmzZqFslV+Oxm7oxnaktAReAOkxsYLFixw0J/PaVctWrRw9sHbmmuxLYAZO6xZs8a1Q2zDubSratWq2dSpU50dWYgASvM5/3NdnTp1bMqUKc7GlEcif9o39aCdsPBBuSyCUA/aO2Ab+9OOaddBwsMIUue31q37lQLZKyBIHb51pDuk7n9GW2tYu5I9/voY27l7X1yBSpUsZndf1sMWrdxgb3w6Le75OkEKpIoCgtSpYinVMzcVEKTOTbWzKUuQOgJGyIdVAHZ57zhARTolQep0sma4ewkKqQFwgwcPdlAOqAz4pd3w+/PPP3dArlWrVg4CDh8+3EHYzp072+jRox0cPOWUUxz4A/4CEIHbVatWdSAY4H3RRRcZ4Rzeeecda9eunQO4hNuYP3++A738j9frF198YVdeeaWDzQBtQCIgGWANRL7++usd1Hz00UddqA7qyncX2Eh9AJcjRoxwcBNPajxdM3s1cw9ATe6Xc4Dq3N9XX33l7v+ss86yjz76yAFUgDnH0QCI36VLF6tRo4bNnTvXQczTTz/d3S9g/OSTT3Zgn3oCWC+55JLDXuThrJb+Z2ND7A8crl+/vgPLwGc814HUaIsNPbzG/oBizkVf9D/zzDNd+8SewGMWG4DQLIZ8//331q1bNweb8bpm4YHjnM+1eEETLoT2S12wK/l88803DkbT5vCqxo6040aNGtnKlSsd9O7ataur76pVqxzg5rtA+8kpCVKnf5vWHUqBoAoIUgdV6v+flw6QmsXN9s3qWKuGNaxk8Qz7dvUPNmnOCqtWsbTddWkPO65GRXt3zEzbtGWHvTlqhlWvVMa6t21oVSuUtk1bd9r4Wcts+ZqNduiQ2U39TrKLTm1tazZstRET5tnMxWts56491rllPVu+dpNNX7Da9uzbb5ee2c6KFC5kb46aZgcPHrLjj6tmbZrUstIlirrzvv5mqSvvUHiT6AopkBQFBKmTIqsyTXEFBKkjYEBB6ggYIR9WASAFbMIrDziRTkmQOp2sGe5egkJqvEOff/55u+KKK37mGQpYBt7yMjtgMgmwx+fXXXed+5vJ42WXXebA3SeffOLChfTq1ct5NxO+AfB81113uWs4HwiMB+rChQsdDL79LM1uAAAgAElEQVT88sud1yuw+ZVXXnHgF3AI4CauNB6wlIG38u233+5A41NPPWU9evRw8BGgST4AYupJGdQB2J1dAoaSx9VXX+0gJGUDomMhNQAVEArQnDhxoo0ZM8bdB97SM2fOdIAdOM99AEmpC8fIi7peeOGF7j6VjlQAe9I2WITwsaXRGBDsw30AgPGI59zly5e7BYe2bdu6eOMsSrAIQOL/SZMmuTYEiGaBg3ywDfD4008/dW0KO2LTWbNm/QxSs4iBFz7tCDtiPxYc6Df5H49/nguUyUIFntUkQBNhQagTbTSnJEitb4EUkAJeAUHq8G0hHSD1gPM62XknN7cSxTJcaI/tO/fYmGlLHIzu1LyuEfJj9959zpP66j8Ntpv7nWzd2zS0woXZqXbQNm/fbY+8PNLaHV/HLjr1BCtVoqgdOHjItu3YbR+Pn2er1222m/qeZJPnrbSXPpxgW3bstlf+cLkVL1rEfvl/71iz+tXs2vM6W4niGVaoYAHbs3e//fWVUTZp7goHsJWkQBQUEKSOghVUh6gpIEgdAYvkJaTGc4+JMLAhNxMevP/5z3/sV7/61TEXy0SfxD3k1kuhjrnSEcgA4ATswMszWfFk8TjdsGGD8/g82gQwAcJ5L8Ig+QhSB1EpPc8JCqlXrFhhb7zxht19993O89knvE7xHsUzul69eu5j/gf83XvvvQ7sAgX79evnjgGpKZPz8azmezVs2DB3rgfePXv2dGCY/0eOHOnAOAARcAykxgOWv4HbgEcfixhoCfwGUj/33HPWp08fB4HxfAVS87313t2JgNTogNcsMYrx8iXW9R133OHuEy9gtAGUAy+5T7y4faxu4Ch9cJBQEOnZ8nK+Kzyd8VoGUOMdTUJDADKQGi9q9Mbm2JX2wOIh/XMspPYxqoHUhH9hkYFEG+Rc/o8HqQkxgyc/kJryKQtITQKks2CCtzTjA6C0B9KUTbtt0qSJ+51TEqTOj61c9ywFslZAkDp8y0gHSP3GwwOsSvmSNnX+Knv7s2+sfs2KNnfp99a0blW77Kx2Vq50MfvbwM+c1/SMhausUe0qdmKrejZ1wWo79+RmdmanpvbGyGk2Zupiu+eKU61xnSq2eOV6e3HoJAeo2x9f227v381B56ffGWdbtu+yN/5ylRUvmmF3PPaeXXFOe+vcvK59PnWxjZ6yyBrUrGRfTl9sq9b9tGtJSQpEQQFB6ihYQXWImgKC1BGwSFBIzSCPiSwTU7xgAQo+vihbqphw4vWERxUTSAALsIEE6GOSTGxKgAegg0ntW2+95bYU473HxJU4llklJs5MlAE7XM8kGy8+6s7n/OBFyNZjPOvIm3P5m3rjqYUHGdvIOcYWeSbAfns65fs6Uk/qRH0AH3iCAXdq1qzp7huAQ/0BQuT9/vvvu4m5vwcgj1J8BTJDavTHjrQx2gE/ACjaFTYBmOB5DcDAzrQxQAT2BJBxrY/ty+eECAC68DftFJsCO7iec1mo4ByADO2IreQALuzKMdoy7YdzeSkcUIX6eC/EnO5QkDq+/dP1jKCQGvj27LPPOkBIX0MfCoQjtAL9U/v27V2fQiKcBp6thN4AUnNt37593bF4kJrvwDnnnJMjpAb88j3DGxlvWPpX6uPjDdN/4vWNpzLfPRIg3ENq4mrz3RwwYEC2ZvWe1Hhx05dm5UnNMwVgTh+bE6RGI2AmeVGH2Lqma7s61vuij0Qz2hp9GJoRB5xQHbQlADbe/YRzwQ7oTz9IO6T/pW3QVrmOPhGPZzz9aQ++7fIbO9Neeckiz+SsPKlZXKBtx4PU1Jd2dcEFF7h+nO8HiXLiJUHqeArpuBTIPwoIUoe3dTpA6j9cd7YL38Ejg1Abgz6abONmLrUOzerYrRd1taoVy1i/37xkW7bvdl7VjetWsV4nNbeWDatbxbIlnQf29AWr7G8DR9vdV5xinZrVs4lzl9v9Tw1zgp7frWUWkPpq50l909/ecqFAftGroxUsVNCV//KwSTZx9nLbu29/eIPoCimQJAUEqZMkrLJNaQUEqSNgvqCQGo8nPEpJwDwmj0BcQC/AmC3qeLsxMWWiys+1117roB8TXjyOmZzyuffGY5IMfARatGzZ8rCHV6wsgEfADNu9KRdIzcSYeK2UyYu+gM9ADwD6xRdf7M4ZNGiQg8je24sBFy8fAyKPGjXKAWe8tYCdeHFRP+oJHAWUEhMTeMPfTz/9tAOcwBPADfCS7czEdEUTJvXcA9uSg0DMCJg9z6sQC6mB/L5tsbBBG8GmbOsGXgNIsCX6cy5b0nmpGqADeEfb9LAZe9FOsBdlACvwIgXO0BY5F1BNPpxLbFTaL16k3huTl7WxyAGsA8gAacgTO3N+vCRIHU+h9D0eFFKjwOuvv+7aNRCZ9khbp90TdoM2SvunX6O/AvoBBY8FUrOzAC9X70lNGXhS44VNvw1sph6USx8H2KSf5fuYE6Smbybfa665xn3HstoZAWBk9wp9P98hQCMAPTbcB3/jSR0PUqPd0KFD3feaFzDS36MjfUK6xbdP1DeF5zxxpunLeLbxXKV/BCLjlc/fxA3nGQasZmGWUB54R9NO6J8J0UH7BC4DtWnr5IW9uIbnMrZg4Za+k2PYnXJjY1IHhdTkSXxr+m7aDeVSJn1xvF1LgtSJajnKRwqkvgKC1OFtmA6QukiRQnbXpadYu6a1rWLZ4rZj11577v3xznP6l5kgdZO6VeypX/dz4TzWbNhiJYoVcbGppy9c/TNIjdf0fU8N/RmknrZglT31Fu8DKWz/vruvFc0obAMefN127t5r/U9v40B5hTIlXMiRPz0/wsbP5oXQCvcRvlXqimQoIEidDFWVZ6orIEgdAQuGgdS8rOrSSy91k1EAxnvvvecmkMABAAcTWqAGE9OXXnrJwT/CJLDFnMkrXnJAaf4msYUc8OK3+mYlB97Xb775pvP28tvfOY+4pIBFPL/IA+9CgAv/U4eBAwc6AEIcTcAFEIVygSAAyHfffdceeOABVyTeZHgGMkHnWmCOf6EYk3nqecYZZzi4ApznGDAamPPaa6+5STNAO97EOQLmjkwVYiE1egOGCUsAHENjvOjQGBAFpMaGPgYtW80JeUB7Ih8gGgsOwBSgBnbBJsS0pQ2cdNJJDm4QLgBIQ3sBmpAPkIZyWXAgrAKQje8EIAXQQvvj8969ex9ut/FEFKSOp1D6Hg8DqWm3eELT9ki0N2A0XvyEtGCBBJhLeAP6NfLme8F1gGUS3w36W2L48t2hb2PBDa9X2i4Lh8BFIDQQknxZYPM7BugX6fPoW/2L6nx9WNAj3AcetfSPfN/4PpJYYGQBkIUijn/44Yfu+8eOFfr8rBJgk4VAvh/kxXeRv4lrzfeWRSAWK1ksYvcCdfce4/QP/PA9Z1cEi1PcOyATjfi+U25s6JT0bWVHd2eAGuAzi3M8q1jI4zO851n4Y7GB/pA+k7bEs5o2yf+0KRZM+Ax7kQc24jMS7cmH+2AhkDZM++Blm4wVWHxkrIAHNuMC2gnPVvp+2g92J7F4TP/L7hfaATbH1gBqv0OG54IfQ2SnhCD10bURXSUF0lEBQerwVk0HSN26cU0HnWtWLmtX9+roXpj4wgcTbN6ydXbnpd2tTtXydv/Twxy8rlejgt1z+am2YPk6e3XEVOvetoGd0bHJYUh9y0VdrUfbhrZoxXp74s0vbPO2Xda2SW27rX83+3HrTnt1xBT3IsYLurd0Y5LrH37TMooUci9RrF2tvPU95QRrWKuSPf3uOBs6do7t3rMvvFF0hRRIggKC1EkQVVmmvAKC1BEwYRhIDdC48847HQgASAABASZMKAEQTHb9dnDCaTBZvfnmm23BggVucgoYZHLKxJW/8c6LB6mBMnjc3XTTTYcBBFCGCTX581IwD06A2UyugY4eHuM9TcI7kckydQT+xEJqJsr8z4QcL0Am6gAbDyYB7jfeeKPzsmYyD5AH4ACtBamPrhHHQmogMDYFnpHQmPaC1x7wDBhFu8GbDjiBvVikAEoBNbAntsNuQA3sghdgLKSmvQK9aAMAOyAGgItr2A0ABCFP2hRlAcMALx7cCVIfnZ3z21VhILXXhrYHsAPKxSY8q2nvub34xTOBSVZY4Mt3CeDIdyZzos8HVGZ3r0fbTijPA8mjzSO/XZddu6IPxj7ZtTnaBVrHeqtzPolrYsNw8Dn5hW1DWdmCfHyd48Fpf70gdX5r1bpfKZC9AoLU4VtHOkDqwQ9dZeVKFbNtO/dYuVIlbPuu3fb8++Nt2oLVdv/Vp1u742vbrj37bd/+A847+p939LaMIoVt1559RnSpYhmFbc63a+3vg0Zbpxb17K5LuluBggWcJ/ZnkxfZhNnL7Ka+J1uTOpVtz74DdpBnXqGC7ll4+6Pv2RVnt7dWjWrYtp27rXSJYrZ//wH768BRNmXeSnlSh2+SuiJJCghSJ0lYZZvSCghSR8B8YSA1HtG3336786wCSAB+8aQCJBJ2A29iPFBJAEKAHy++8nGF8eIinihAEe8+QnIcLaQGirONGFDpY1mzfd6HIAFYA0bwoiURGgRASR1jITUTYKAn28eJOxwbU5rruT8gNS84A4DjwQukBowLUh99A84MqYEKLCCQgMceUgOmgdR46+MtyeCPNsTCB4sReIuykOE9/1hkwG7AkawgNQCcWNQenvgY53wPaMO0BWyLdymgW5D66G2cH688GkidLjrRl+KFjbd25kRfmawXpKaLfrqPxCkgSJ04LZWTFEh1BQSpw1swHSB139NaW52q5SyjcGHbsXuviws9YdYy27Rlh3Vv19BaNKju4k4Tk/rVj6fYed1aWI1KZRxAXrdpm/OE/nHrLvfiRCtgdumZba1sqeIOas9YuNomz11hHZrXNTy28Zgm34IFCrrr3v1ilp3QsIYrg/8B36vW/Whjp3/rILeSFIiKAoLUUbGE6hElBQSpI2CNMJB6+PDhLn4qYTHYzstWdYAg0BnPaTyq8UDFu3rIkCHOIxVPZsAgXqlADAAvoBe4zBZxwAUvRiJl9UIktoQPHjzYhdtga7n3quJzIDnlAbo3bNhg77zzjoPQwOacIDUD1ldffdUBdDy6yYtQJtQXeE6MTeoMpCTfnCD122+/7erNPWT2JouAeSNbhVhITbgVPKIJxUJ74CWGbCUnzAHe1DlBaq7FQ5rzgMtsYcdj08e8ZTGFNsH/gG2gNvkCqvFepf2zLZ0wCXhSE1uc9sG2dtob29oJRQBA9y9piyeqwn3EUyh9j+dnSJ2+VtWdpZoCgtSpZjHVVwokTwFB6vDapgOk5q6JD+28o3fvtf0HDv5MCMAyx3fs2uM8p5knAJTtkNmebF5uWKJ4hoPYseE6yKdQoYK2Z+9PO4hiE2WTJ+dnLj+8VXSFFEi8AoLUiddUOaa+AoLUEbBhGEjNC7wIlQAEBP75FwgCevFsBjziocoWbEAdnq4AX+KXAnsZAAB/gcrEr8TTGriNtyxAkM8zJ7ywiYeJlyuQEBAMDAc0EiYCr1q8p/F4xqMa+E3ZOUFq6gh4Jj/iYxLfFa9sQojgJc711BswTqzrF1980e655x5XTmZPau6bGNV4+VInoLlSfAViITX2IFYtITnQnbYFbKZNAJKzg9QsgGB/2hFtkXz4wRbELQU845ENvOYzYtkSlxobsmgCUARuszgBiMaLHo9tPO3x+qed0aZoo7QLYHb79u3jxkMVpI5v/3Q9Q5A6XS2r+0olBQSpU8laqqsUSK4CgtTh9U0XSB3+znWFFMhfCghS5y97626DKSBIHUynpJ4VBlIDY/EYBiYCA/E0BloDnwGLbPUGAHIMAAxoBDIy2MEjlRVmALf3duUavJj5DSAkr6wSx4HceGgDqQGL5M//lOnrQ74Ac8rB0xvgyf8kQkgQ15I6kwfl8hngmXAl6EA4EKA01wMkqRP151xe+sTEl/8Z8AItyZu68aI/ILn35E2qwdIkc2znvZiBuujuPwM4A5GxH3rTpmg3aE5Cc98WWCTADtiHhKc0ntgskAAMaR/YHc9ozsNOXMtCCu2UciiPtoDN+ZvzqQ9tgzrQdrmOdkObyMrjP9YsgtRp0kiP4jYEqY9CNF0iBRKsgCB1ggVVdlIghRUQpA5vPEHq8JrpCimQigoIUqei1VTnZCsgSJ1shQPkHwZS41HKCwz9i5OygnUA3uw+pzpZHfMgmJcXZk59+/Z1IRhIfhtV5jyyKzPe7WeVX3ZlxMsLOJXbLziLV6dUPB7GlixcEP+2UaNG7gcb4Dkd+9JL326Otc2EaReC1KnY8hJTZ0HqxOioXKTAsSggSH0s6ulaKZBeCghSh7enIHV4zXSFFEhFBQSpU9FqqnOyFRCkTrbCAfI/GkjtXzoXIPvApwB38GDNnChL8DewjPnqRLyhiTNN/Gq8nGlDwOiOHTs6z+p4Hs/JEkuQOlnKRj9fQero20g1TH8FBKnT38a6QykQVAFB6qBK/f/zBKnDa6YrpEAqKiBInYpWU52TrYAgdbIVDpB/UEhNSA1CIBBqI6/gX4Db0Sn5UAHCfxCOgwUNQnbk9aKGIHU+bIT/u2VB6vxre915dBQQpI6OLVQTKZDXCghSh7eAIHV4zXSFFEhFBQSpU9FqqnOyFRCkTrbCAfIPCqkDZKVTpIAUMHPhcJKx2yCR4vJCUmJtE3ebeN1KiVFAkDoxOioXKXAsCghSH4t6ulYKpJcCgtTh7SlIHV4zXSEFUlEBQepUtJrqnGwFBKmTrXCA/AWpA4ikU6RACAUEqUOIlWanClKnmUF1OympgCB1SppNlZYCSVFAkDq8rILU4TXTFVIgFRUQpE5Fq6nOyVZAkDrZCgfIX5A6gEg6RQqEUECQOoRYaXaqIHWaGVS3k5IKCFKnpNlUaSmQFAUEqcPLKkgdXjNdIQVSUQFB6lS0muqcbAUEqZOtcID8BakDiKRTpEAIBQSpQ4iVZqcCqQmloiQFpEDeKcB7M3iZbl6/nyDvFFDJUkAKeAUEqcO3BUHq8JrpCimQigoIUqei1VTnZCsgSJ1shQPkL0gdQCSdIgVCKCBIHUKsNDv10KFDaXZHuh0pkLoK6CXPqWs71VwKJEoBQerwSgpSh9dMV0iBVFRAkDoVraY6J1sBQepkKxwgf0HqACLpFCkQQgFB6hBi6VQpIAWkgBSQAlJACiRJAUHq8MJGGVK/9OFEW7txW/ib0hVSQAocoUDRjELWsVld6962gdSRAlLgfwoIUkegKQhSR8AIqkJaKSBInVbm1M1IASkgBaSAFJACKaqAIHV4w0UZUq9Z/6MdOHgw/E3pCikgBY5QgB1nJYsXtfJlSkodKSAFBKmj0wYEqaNjC9UkPRQQpE4PO+oupIAUkAJSQApIgdRWQJA6vP2iDKk1bw1vT10hBbJTAEhdpEgR9x4PJSkgBX5SQJ7UEWgJethHwAiqQlopIEidVubUzUgBKSAFpIAUkAIpqoAgdXjDCVKH10xXSIFUVECQOhWtpjonWwFB6mQrHCB/QeoAIukUKRBCAVajMzIyQlyR+6fu37/fNm/ebEWLFrXSpUvnfgVUohSQAlJACkgBKSAFkqyAIHV4gQWpw2umK6RAKiogSJ2KVlOdk62AIHWyFQ6QvyB1AJF0ihQIoYA8qUOIpVOlgBSQAlJACkgBKZAkBQSpwwsrSB1eM10hBVJRAUHqVLSa6pxsBQSpk61wgPwFqQOIpFOkQAgFBKlDiKVTpYAUkAJSQApIASmQJAUEqcMLK0gdXjNdIQVSUQFB6lS0muqcbAUEqZOtcID8BakDiKRTpEAIBQSpQ4ilU6WAFJACUkAKSAEpkCQFBKnDCytIHV4zXSEFUlEBQepUtJrqnGwFBKmTrXCA/AWpA4ikU6RACAUEqUOIpVOlgBSQAlJACkgBKZAkBQSpwwsrSB1eM10hBVJRAUHqVLSa6pxsBQSpk61wgPwFqQOIpFOkQAgFBKlDiKVTpYAUkAJSQApIASmQJAUEqcMLK0gdXrNjuWLfvn22ceNGK1KkiFWoUMEAh7EJe6xbt84qVapkVatWPZaidG0SFNizZ4/t3r3bSpYsacwBUykJUqeStVTX3FJAkDq3lM6hHEHqCBhBVUgrBQSp08qcuhkpIAWkgBSQAlIgRRUQpA5vuHSH1AcOHLCDBw86KBw0AZILFixohQoVCnpJ4PPmzJljjz/+uDVp0sQGDBhgVapUOXwt9Rw6dKj997//tT59+tgvfvGLwPnqxOQrgH2WLFliK1eutGbNmlm1atVcO4mXaIOc5xckDh065BYqVq1aZbVq1bLKlSu7LPgukjdzy1atWv0sW87/7rvvrGjRonbcccdZRkaG0Zao0/HHHx+ofQtSx7OUjudHBQSpI2B1QeoIGEFVSCsFBKnTypy6GSkgBaSAFJACUiBFFRCkDm+4dIfUzz77rE2fPt0ee+wxK1WqVFyBduzYYRdeeKFdddVVdvnll8c9P+wJQM5nnnnG6tSpY1deeaXzpvYJ4PjCCy/Ygw8+aDfffLM98MADYbPX+UlUALi8ePFi+/bbb61169YOUmf2hM9cPHB57ty5Vrt2bQeXSdu3b7epU6c6j+wTTjjBqlevbitWrLAFCxbYli1bHIC+4IIL3Lm0iTVr1ti8efNs69atVrp0aTv55JOdJzeQetGiRW7Bo3nz5nHvXJA6rkQ6IR8qIEgdAaMLUkfACKrCYQUYCPIw5uEc7yEfVdkEqaNqGdVLCkgBKSAFpIAUyE8KCFKHt3ZeQOpdu3a5cX+xYsVyrHDQeSvwcNasWfbNN9+4eUXTpk2tQ4cOtn79evvlL39p8+fPt9/+9rcOKuKhvGHDBhs3bpzzWsWL9aSTTnIQkQQk/s1vfmNnn322g9VAROo5ZcoUq1u3rvNwxSv77bfftv3799tFF13k7gX4DHjcvHmzNW7c2Dp37mzlypU74v7whh05cqTzoAY2li1b1qZNm+bqw/mbNm2yf/7zn4LU4ZtyrlxBmwEaN2zY0C0wAI9LlCjh4DGgmb9ZgGBBBI98bMs15cuXdzanndH+sTfQum3btg58A5v5nLYMpO7bt68D1FxLuwZoc4z20r17dwepCT0ybNgwK1OmjHXt2tWKFy+eowaC1LnSRFRIiikgSB0BgwV92EegqqpCmivAg5aH+dKlS61bt24JiesF9GaQyiCyRo0a7mHOQ5/Ybh07djw8GGbb1dq1a92glQFE/fr13UBh586dNmPGDDdYZTtVkCRIHUQlnSMFpIAUkAJSQApIgeQqIEgdXt+8gNSUSSgNwF1OKei89c0333QwGqhHIoTCDTfcYOPHj7fhw4e7+QDj9Xr16tlXX31lTz75pD366KPuc1LNmjXtpZdecqD53nvvdR6rhGcgJjTAmnoCufFuvfvuux2QJNwDHrEzZ8505VCeLx+oPWjQIDv11FOPCAfx9ddf2+233+7gJJ7SeMNSJvMSn4CNN954o/3hD38Ib1BdkTQFaC/YG4/nTp06uXYGJGaxguTtD4zG05p5LgCaeSeJNk+7Yb6KvVu2bGkNGjRwc1XaHk5bnM95QGrKY1Fj9uzZDn7TvwGwPaSmPNoe3ycWT5jP5pQEqZPWNJRxCisgSB0B4wV92NMp8kNnRsfK79hYSr4jpnPkWOaYXXzuO2p/bNSoUW7Vj5XlzHnFSkO5XMtvzuOHTpmVSFbAibvkr6duvp6+HO6RFWpAJQ8CPvd18XGjYu+P+vO/f4D4MiNgrjytgtcoc6wtb3N083by7cNX2J8Te67X2duC/1kdZssUq7/Yic/8T2xe3sZZ2c/nx/kMHGgreCZwDQ91BgjkiUcE7Y/EOV9++aVb0eahT0wwtkkxeB0zZoyrCwOAIN7dgtR52kxVuBSQAlJACkgBKSAFDo/vGM/z0rmoJ7wgCQUQNK5tsu4nryA1Y/rYUBdZ3V/Qees111xjH3/8sV1//fV22WWXuXE+Y3rmGPfcc4+Dzm+88YZVrFjRgUUAIU4teDwDp/GeBgjjFf3EE0+4cBxA51tuucXVkTnsfffd5zyryQ/PVa4FUjM/feWVV4ywIldffbUL4YFdW7Ro4crLnPCgvfXWW61du3YOfPPDvLVfv37u56GHHrLly5cLUierwR9Dvswt8Wr2kBqvaGKI007xgqfNAZlxgAJSs/gBRMajHxiN9zXtnoUK5pht2rRx33+/WLJ69WqbOHGiOwdITfLHaBO0Wbz4PaTmGG0cByvyJr+ckiD1MRhfl6atAoLUETBt0Ic926DwPmUlF4BHp0bnSkcKlGMFkI70+++/d5CPTtq/gRhvVOAjgx6uY1UPkPjee++5lWjiJgGQs3pjsfdwZdWQMhgYcD2ri3TodPbUo1GjRg4q8yBg4MGKNZ0zDwg++/zzz50nLT9s02KFkrL9Vi4GD9wj//Mg4D4YsDBgZGALsAzyIoQImDRpVUALHohoiMcAiW1I2B3bYVs027ZtmxussfrL1iZvF/TmoYxHMtueaAP8j/YkHuRcu3DhQtcmGFDy4KU87Ij+DP5of5QLYMb+lMF1bIdjNZk8SQwWP/30U7eIQX5cB6CmfM7p0aOHy4P64bVAPYDjlOnhNgNG2u8XX3xhPXv2PHzfOYksSJ20JqiMpYAUkAJSQApIASkQWIF09aT2jjQIEesIFFiYHE4kPAXOGX6sn4g84+VBmYzzmT/ES7HOKNmd+9prrznIzBie3ZnXXnut2xXJPOCmm25yIUBwTmF+wVyYGNV4VDM/ZN5IyAZAN17TL774oj3yyCN2//33Ow9n0rvvvvszSM1chJAizFOYU0yePNl5WDN37dKli4PlzDGyioEdC6mB1UDqCRMmuHku809g98MPPyxIHa9h5MHx7CA1ntQnnniiCx2Dg5SPWU0boZ3BNfB0xnmONsqiBN83QtLEfgeYu2aG1P42ly1bliWkhmGMHTvW7Qhm13eswMYAACAASURBVHBOSZA6DxqNioy8AoLUETBRUEjNSh2rxjxcAYMAa64966yzHIzkQQ/AxBMVgEgHycslgMo8qOmggcscY8WaTh3wB7ikEwUoemAcKwudMzAbEA1c5OFPp05ZgEQgOXCTz4CbwGvKJDYUAzjijLG6yaol9fRxxthyRZlsuyLxAgNWQvmfTp+/yZdBGgNc8gka7iECZk1KFVgF5qGHzVgN5sGGVgzmeAiiE7oDeQG+PGwZEPKg/uCDD1zbAQp7OzAAZPDGw5hzaFfkSXshvhbnY29sQP6cRztiIMsiBOWxIMIxoDODQtok9eNc2gFtBJtynh/U0qawt191pmwGAMBlvPpJtCPurX379m4A+/7777uFELZhxUuC1PEU0nEpIAWkgBSQAlJACiRfgXSD1MxtGOsyn/LjWsbnPrxAIhQlf4Ax49ncSpTpgVlOZTK2D+I0hCbvvPOOAasJ5ce84i9/+Yub2wGpaRfAQsb4HMcjmmvOPPNM5/TCHHXAgAEOUuNZzbV4TvNDYm7K3ziw8Jv6M+cBODIfZZ6CowxhRwDg1Pm5555zDjKZ6x8LqakbIT+YlxDzmrnHyy+/7IC7wn3kVmsMXk52kJrvKYyEdsCck8UP5s6xkJo5JYsQtBnaCm2UOW3sQkZYSE3NYTBwGUHq4HbUmVIgVgFB6gi0hzCQmm1TbFkCJvJwBzwCpelwCYnA6h8dLh02EJhOlof3Z5995jySWUFmmxMQk8TDms6ZUAzZJR7sPKjPOOMMVy6wkYRnNuAZr2g8ZUk+1AdetcBS6nTeeec5729WKNny4t90y6p0dpCahwkewax8A87zO5yOtQ2LFWjPg5fBJAM89AXuYncGeLzIAciLt8L555/v7PLhhx+6gSHx1oDOAGAWD7CJ98L2MakB0ZyHvfHSpkwe2ni0e28R4DYPYcogD9oXQNoveDCwpu2wmEJYj9gwHVwTC6k9fGdwAJQmcQ6DVto0bZYFGtotg8t4SZA6nkI6LgWkgBSQAlJACkiB5CuQTpAaEI2jBmNgxqw+LB67CPlJVEqHcB9AOuYVwPznn3/ezSX//Oc/u/kkXtV4tj799NNursrconfv3i6m8K9//Ws3v33rrbfsuuuuc5CaFyLyea9evVzsaBykANF4VuMUg5c0MPGxxx47vDuT+QdtjzkR5TMX5jchG/w82NsrFlIDvAnvQdxs8j3llFNc6BHqL0idqBaeuHxygtQwEGydGVLjJc9cmp3COPD5OSuLF+zgjQ1NFBZSUx/m4DjbscABGM8pyZM6cW1BOaWPAoLUEbBlGEgN6L3jjjtch8tDl1VmPF3xcgYk8iAljAMJj1viIfHSCl6ER2dJAmqztYUOmId1PEjNYIzOHM9cVruBkIRuAELHQmo6ZaAigwKgIz+Uy2CEVfcgkJr6nnbaaW5Qw9uYgd3UkwcIoUOCxCOOgEmTWgW2x2F3YC4DOwaBAGXsivZ4H9CmaBcMcvFMAFKzwAFMJqwLiQc2kDl2W5OH1Hhms3AB/CY/bMG12AKbkjdQmjbIQB0veq6NhdmUQbvhXNpAbMoMqRn0s6WO8vy2KCA6A1D+p/0A4xno4mERLwlSx1Mo3PF1m7bZklU/2K49+8JdqLOlQIor0LReFatVpVyK34WqLwWkgBTIOwXSBVIztmbMy5gV5xnG4EE8io9G+XSA1Mw/AbuM4ZlvsIv3d7/7nYN2wGU8nHGGYfcl4TyuuOIKB5qZ8+H9ynwDoAykZk5AXGt0ASLyN/OUf/zjHw5oUwYOLYSbJIwDTjLkP2TIEDd3wfGJcoDYXJ95PskchDAfzKf++Mc/unnPX//6V7dTFWcpYCbzJrysf//73x+NSXVNkhQIAqnZOcyc0ntSA5GZs/Kdpq3BUZhjwjb8ixN9dcNCahZcaE9wExz54CY5JUHqJDUMZZvSCghSR8B8YSA1W1FYQWZw5CE1v+kA8WLFy9RD6tGjRztofNtttzlICWxk1ZCOGs9ZtkQNHjw4LqRGIrbB4FHL9XTsgEJAIJ0wHTDQmwEAW6/4mxVu6gVY5NysIDWAnLriZUviYQGk5nzCUTDQoEzCigA1+/fvH/dlHhEwZ9KrwMOYBQh++4EfixM8DNGQzzywRjfCpGD/ESNGOLDNgJBEO+BhDKTGG4TkITXeDcSPYzGEyQWDNR7s/sHLyjCeCwBoyqANcC3hPrznM/mxTY5FjniQmvphe9oZ3v48sGm7DAyA1CyOAOY5j0WMeEmQOp5C4Y5/s+g7Gzximq1a92O4C3W2FEhhBQoXLmjXnt/ZTm3fKIXvQlWXAlJACuStAukAqRn/Mi9hHMqYNPPL6ROtcF5BauaX8eJgB5234qjC/IHzmTMwP2QuQdhB5gsAbDQlDOTFF1/sHJ/4nDoADXHKYT7poTLONswJ2dFLrGF2EQOOmWswf8CZibkIc5tLL73UhXdgnorTFAsKlI/DjX9he6zNmMPi9ENdmHew+MD/QGrqw/yJXaa8eJF5jlJ0FMDmfF/oZ2gv2JpFDb6z7CDGljAQjmNfFitgFNicRSfmjHxOG6JNwlSY13pve+a6LLL4d4HF3jntl7LpD1jI4BryYc7N94iFFL8DPTvFBKmj05ZUk+goIEgdAVsEfdgDINl6BIjmYUnnSieIJzSrzryYEC9ZHuZ0qLwxmWOcT8dMZ0lHyHYnPJSBwcOGDXMriLw5mZSVpzIdOx04AwxebEhsMUAiIJkyCdlBmcBr4gYTP4xz6egB5+ecc46D4p988ol7WHAuW+LYukXerIYzgABCMiABWtPJUy8GEoBq3tD8i1/8wq3CK5nTBH0ZOKEpq77AYtoID1YewD7UBl4IWUFqPA0YDLJQwGCQc/jhYQukJl40do+F1DyMGXASaoRjDA79SnFWkJpwInhCcH7sgD6zJ7UfVNJe8MrG7gwGebAzIKQt0FYZRPiY1Tm1A0HqxH5LgNTPvT/BFq/akNiMlZsUiLACRYsUttv7d7WzOjeNcC1VNSkgBaRAtBVIB0jN7kHGwMylGJMmO+UFpGY+ylg9HoAPOm9FI7zOmVswr8vsdQ5E5DjHmH8yF+Bc/s6uDswXOR4bq9uHmvShV2Jt4+c2nE/5zFUJ3cH80yfmqMxdgdyZE+VxrXbyJrvF503+vr3RNgDWOEzBIljMADofTWLRhHku81kYSbwkSB1PIR3PjwoIUkfA6kEf9gBIvKMZIPFgp2PlwYqXKjAPYAhA9KE28KYldhcdL7Gh8UqlI+Q4q8SsZuNNC+jmXP4HIGdOdNjTpk1zgwcGE4Rk8HGmWWVm+wxbrFgtpBy2y3hICEQlTx78eP9SRwB1v3793HmAdIAkAxTyB24DRxlEADj5zL+Ij2sUm/on62AHoC3tAKiPhgy4gLw8ZBmo8RkvM8zOk5p2gJcB3vG0EbTGTtguO0hNO2ORww82aYMM1gn/khWk9qFJiDHH6rZPmSE1n7Oq7UOQ0E5pZyyyAKZpKyzQEKM8yEKFIHViOzZB6sTqqdxSQwFB6tSwk2opBaRAtBVIdUjNWBvnHsa8OIHkBrDMC0gdtBUFnbcGzS83z6MtMldizuET8yUcYrCtUv5VgHks33MWo9hhHG9HQXZK4URInwFbyRz7PKtrBKnzb5vTnWevgCB1BFpH0Ic9kBoofPnllztwS8cHNATmeXAJzANSxh6j0+UzvKv5m/O5DlgM7KQzZmsKoNnnFSsL3gN02uTNdUBJv3XFexZwPg93/qccOlzOAX5Sjo+h7Qd5xAfjGP8zUOBv8vW/uT+O8TtzmREwWSSqgM1I2Ay9eSD6t42jI0Cfz9DPv7iEz2K9E7C/v8aDbfLy8fZ8vtgVO5Iv9uKHY+QX+yZw8uIz7y3hPeRZfABU+0T+HMPmfrDvF0HIm3qTjy+TASXgnJeqxPPwoAxB6sQ2UUHqxOqp3FJDAUHq1LCTaikFpEC0FUh1SO1flsiYlVACuZEEqZOjMnMN5hiZE/OW3Fh8SM5dKddEKUD74Ie2cLTtgfYV5npB6kRZT/mkkwKC1BGwZlhIzUsbgqzMhbk1OmQ8agcOHHjEZVdfffXhl+2FyVPnSgHaFd7ceOLzMpJYb+qg6rCIgoc+3v+EmAmSBKmDqBT8HEHq4FrpzPRRQJA6fWypO5ECUiDvFEh1SI2jBvfAO19wnsiNJEidGyqrDCmQ9woIUue9DVSD6CkgSB0BmwSF1IRC4AUQxGZONKT2MgAVM6ejXUmMgLSqQgQUoE0xwMcD+mjarff2jvfiidhbFaROrOEFqROrp3JLDQUEqaNjp337D9ievfujUyHVRAqkuwIFClixjMJWuFDBY75TQerwEgpSh9dMV0iBVFRAkDoVraY6J1sBQepkKxwg/6CQGtBH2I7ciocWoOo6RQpEUgFB6sSaRZA6sXoqt9RQQJA6OnYaO+Nbe3nYZDuYxUJ6dGqpmkiB9FGgZLEMG3BuR+vYvM4x31SqQ2rCHfLieHbzHY2zxdEIKEh9NKrpGimQegoIUqeezVTj5CsgSJ18jeOWEBRSx81IJ0gBKeAUEKRObEMQpE6snsotNRQQpI6OncZMW2L/GjLWtu3cE51KqSZSII0VqF6xjN12cVdBajP3Th5eTl6zZs1cs7ggda5JrYKkQJ4qIEidp/Kr8IgqIEgdAcMIUkfACKpCWikgSJ1Yc6YKpGagV61iaSM0wA+bdyRWBOWW7xQQpI6OyQWpo2ML1SR/KCBIXe3wS8AFqX/e5jVvzR99gO4ydxQQpM4dnVVKaikgSB0Be+lhHwEjqApppYAgdWLNGQVIXbhwIbNDh2z/gSPfyu7vtm71CnbRaa2tYMEC9s/Bn9vBg0fG2E+sMsotnRUQpI6OdQWpo2ML1SR/KCBILUidXUvXvDV/9AG6y9xRQJA6d3RWKamlgCB1BOylh30EjKAqpJUCgtSJNWdeQ+piRYv8Dz4XtFeHZx+XtmHtynb35adYyeIZ9os/v24HDmYPtBOrkHJLRwUEqaNjVUHq6NhCNckfCghSC1ILUueP77ruMm8VEKTOW/1VejQVEKSOgF0EqSNgBFUhrRQQpE6sOYNC6tIli1m7prWtUKGCtmX7LmtRv7odskP2yfj5tm7TNlepUiWKWosG1a1J3Sq2c/demzJvpa38/kfn9VyiWIZ1aF7HGtSs5ADzvGXrbN7S7617uwZ27Xmd3dbb98bMsiWrN9iEWcuOuMlqlcrYgHM7GXDxoZc+MTyr2zapZcvWbLIalctYtYplbOGKDTZ36Vpr17SWOz536fc2ee4KO3DgoGUUKWxN61Wx1o1qWkZGYVv63UabOn+lbd2+25VVs0o569q6vpUrXdz27Ntve/cesO83brVpC1bZjl17rUOzutasflXbvmuv+2zxivWJNYRyy1UFBKlzVe4cCxOkjo4tVJP8oYAgtSC1IHX++K7rLvNWAUHqvNVfpUdTAUHqCNhFkDoCRlAV0koBQerEmjMopG5Qq5Jd27uLNaxVyYXlKFuymIPUwN7fP/exFTCzPj1a2Vmdj7fSJYq6czZu2WGPvf6Fzf12jT10cy9rXKeK84S2Q2bffveDLVn9g7VuXNPqVavgbgqwPXvpWrv/qWFH3GSbprXt1n4nW/kyJezi+1+23t1b2lU9OziAXLxoESuWUdi27dxrP27baRXLlHDlbN2xx8ZMW2zPvfe1A+d3XdbDalUu50KG7Ni91xasWG//N+gzK1m8qP3l5l5WuVxJB+FJgPVZS9bYf4dOtHNObGYntTrOypYq5u5r9YYt9ubI6TZ2+pLEGkO55ZoCgtS5JnXcggSp40qkE6RAQhUQpBakzglSHzqkcGoJ/cIps3ytQKFChYy5q5IUkAI/KSBIHYGWIEgdASOoCmmlgCB1Ys0ZFFIDeW+9qKu1aljD5i1fZwtXrLfzuja3gwcO2RujptuMBavt4Vt6ucpNmL3calYua43rVLZlazbajY+8ZZ/++2bbs3e/jRg/z1au22xFCheyOUvXulAf3Vo3sK07dtnzH0ywNRu22Jxv1x5xk51b1rM7L+lulcqVsrNvf8b6n9nWru/dxbbv2mNT5q+0UsWKWodmdezgoUP21TdLrVblsla/ViVbu2GrXfb7gQ5ud2vb0A4ePOhA8yVntLGalcvZ9Y+8aae0a2xXntPO5i9fb4M/mWK3XdzNge/n3x9ve/cdsOsv6GKVypa03z83whrXrWxXndPBxs1can947uPEGkO55ZoCgtS5JnXcggSp40qkE6RAQhUQpBakzglSHzhwIKHtTZlJgfyqgDyp86vldd85KSBIHYH2IUgdASOoCmmlgCB1Ys15NJD6l//3jgvV8eIDl1q96hUcJB4zdbHdd/XpNnLSQgd3G9SuaHde0sOqlC9lZ932jL3zt2utXOliDlRPmrfSXvloki1d/YMDwHhgr/txu13/lzeyfXlidpB66vxVdv9/hrk8ruvdxXlS/+7pj6xS+VL28M3n2radu63vvf+1ohmFrWPzunZm56auzhXLlnChQx55ZbQ1qFnBLj69jc1estbV/bfXnOk8s/81ZKw1rlvF+nRv6aD62o1bXFiSmpXKulAiD730qQsJopR6CghSR8dmgtTRsYVqkj8UEKQWpBakzh/fdd1l3iogSJ23+qv0aCogSB0BuwhSR8AIqkJaKSBInVhzhoXULRtUt9sffc9mL1ljj97Vx9o0qulCdEyas8JuuKCLvf3ZN/bCB+Pt+OOq2b1XnuY8qs+87WmrXqms3XfVaS5WdPGiGTZ32ff2zDvjrEurenbh/yD1dQ+9ke0LEbOC1EDpSXOW231PDbO+p7Z2wHvRyvX290GfufjYT9/bz7bv3GOX/+FVO797S7uhdxfbuXufrf9xm1UsW9KFJXlk4Gj7ZuEqG/zgVVakUEHbt/+g7dt/wEZMmG+Dhk+2a3t3tnO6NLPChQvaD5t3uFAlJEKVPPX2WOf5rZR6CghSR8dmgtTRsYVqkj8UEKQWpBakzh/fdd1l3iogSJ23+qv0aCogSB0BuwCp2V6uJAWkQGIUILZXkSJFEpNZknLZv3+/bd682YoWLWqlS5dOUimJyTYspCbcxyvDJ9v4mcvs77edb6WKZ9gHX8428vnzDefYvGXf25BRM6x5/Wp2XtcWRmjDPve+6EJ/AIA7tahrV57dwfYeOGD/HjLWalQu60J+EI8a2Lx7774swW+WkPr8LjZxznLnSe0h9cIV6+wfQOqSxQ5D6pv//rb95urTDcA+dOwcGz9rmYPPTepUcZB63Ixv7b1/XOv6akKQcHzy3JW24cft1vOkZu6FjcWKFrbb/+9d27V3n/Oq3rtvv323XoA6Ma0w93MRpM59zbMrUZA6OrZQTfKHAoLUgtSC1Pnju667zFsFBKnzVn+VHk0FBKkjYBd5UkfACKpCWikgT+rEmvNoIPWB/8V1BvStXr/F/jZwlHuB4R2XdLPm9avbgYOHrHChgi60x9Cv5tgL74+3T5+6xbZs32X79h1wcaV5ceKz733tIPet/bpa9UplbPO2XbZ0zUb71ePvH3GTYSF1yZLF7Jn/eVIPePB1u/zs9tanR0vnSU39qTs/fxv0mS1fu9Geu+9i97LErTv32J59+23Jqg329uhv7IctO+zGPida5xb1DDfqdZu2W5mSxWzS3BX2yMsjE2sM5ZZrCghS55rUcQsKCqmJE1+5fCm38MVuCPqXWlXLWYmiGbZ241a3a4L+hHOKFS1iu/fut/Ubt9mO3XvcNVUqlLYKZUq4uPUbN+9wL3blha98zvk/bN5uwLsiRQrZ/GXr4tZbJ0iBVFVAkFqQWpA6Vb+9qncqKSBInUrWUl1zSwFB6txSOodyBKkjYARVIa0UEKROrDnDQuoWDaq7FxMeOHDQQaKZS9bYJ+PnWaGCBe3446paj3aNrHzp4i629Hcbttj7X8yybTt2268uO8VKlyxqBayAixM9Y9F3NmHWMmMAd0H3ltagViUrWLCAe9HioOFTjrjJ+jUr2hmdmljpEsXssdfHuJckdmvT0JZ+94O9+/lMa9e0tnVr08C+37jNRkyYZ0UzitiV57R3ntnPvvu11atR0c7v1sJKFsuwHbv3ujoR7uOTiQute9sGLuQIIUi2bt9tVSuWtgY1K9nHX8+zV4ZPcmWec2Izq1CmuGUUKeyupf6fT1mUWGMot1xTQJA616SOW1BQSM3ujEvPauf6loEfTXZ9xQPXnuVizA/+ZKrN/Xat9e7e0k5oVNPB6B+37bL3v5hp475Zarz4tdfJza1xnSqu75r97RobMX6+fbvqB7uyZ3tr0aCG20XRqXldK5ZRxH7x4Gtx660TpECqKiBILUgtSJ2q317VO5UUEKROJWuprrmlgCB1biktSB0BpVWF/KKAIHViLR0WUuMpfdv/vWMrv//Rdu35ySs5NjEgIzTG/v/FdvbH+Lxk8QwHpXfs3OO8GWNTieIZVtBdW8TO6XL8z44RCuTrmcuO+SWFeHcDmQnVAegiFShg9smTN7u/B386zVas3WRdWtaz0zs0djCe+Nprf/jp5YgZRQo5gLV91x7nda2UugoIUkfHdkEh9ckn1Lc7Lunu+o6HXx5psxavscEPXmm1qpSzl4dPtlXf/2gPXHOm6yfmLVvnQPWoSQtt2vxV9vvrznLhfuhH9h886L7jIycusJeGTnSx7Olz+Epv2LzdhfG5+4kjd3NERzHVRAocmwKC1ILU2bUgOVcd23dLV0uBzHMiQlQSqlJJCkiBnxQQpI5AS9DDPgJGUBXSSgFB6sSa82ghNbGnk5EqlStpF/Q44WdZ47k8dsaSw7A4keUCqf95Rx9r3biG8/zeuWuvCxewfdde9+JEQDVQWym9FBCkjo49EwWpl6/ZZH++/mxb/+N2B7AXrVpvY6Yudrs0HvjFme5lqp9PW2zE/mDHx/zl6+z598fbWZ2bWs8Tm9nMxWvsgy9n2ZoNW43Y9kpSIF0VEKQWpBakTtdvt+4rSgrIkzpK1lBdoqKAIHUELCFIHQEjqApppYAgdWLNGRRSVyhbwk5qVd+qVSxjH34528WETUZiQFeiWMbPsuaFhsSJTpb3MqFEalctb8fVrOjKWL9pm61ev9mAXnhNK6WfAoLU0bHpsUDqNx6+2sWRfnHoROcZfV3vLtajbUN3c3yHB308xepWL2+XntnW7YLYtnOP27HBrojlazfZf4dOtK5tGjhI/dTbX9nQsbNt774D0RFHNZECSVBAkFqQWpA6CV8sZZlQBRj7b9u2ze3A5CX0/E61JEidahZTfXNDAUHq3FA5ThmC1BEwgqqQVgoIUifWnEEhNfGigTyFChY4/PLBxNYkb3P7/3D8kIu17cOB5G2tVHqyFBCkTpay4fMNCqlPbHWc3d6/u4sl/8fnR9jKdT/as/dd7MJ6AKnfGjXdypQsbk3rVbE+p5xgbRvXtHEzl9mMRavtmvM6WaniRe2ef31g23bscZNdXuLqXox64YkOUj/88igbM3WRvvvhTagrUkwBQWpBakHqFPvS5sPqwlAWLVpkzPsaN25sBQsWPGYV1q9fbz/88IPVqVPH9uzZY99++60D4RkZGXbcccdZrVq1XBk7d+60FStWGOeXLFnSGjVqZGXKlLGNGzfa8uXLrU2bNoFCeAhSH7PJlEEaKiBIHQGjClJHwAiqQlopIEidWHMGhdSJLVW5SYG8VUCQOm/1jy09KKQ+/rhqdmu/k424+OzkwKmqUtlS7oWrg0ZMsU1bdtqFp7RycaWrVShjNSuXtZGTFtqrI6bYo3dcYFXKl7K1G7fa6nWbrUypYvbNwu/s5WET7fZLuv8PUo904UG0QBWdtqGaJEcBQWpB6mRB6rlz59r27dutVatWVrx48Rwb8L59++zNN9+0fv36xT03Od8E5RplBYDItCdiOjdr1iwQFM7pfmiXs2bNshIlSlj9+vVtxowZ7vSqVas6GL1lyxbr2LGjVaxY0RYvXuwgdeXKlW3Tpk3uvFNOOcUOHTpkn3zyibu+efPmceUTpI4rkU7IhwoIUkfA6ILUETCCqpBWCghSJ9acgtSJ1VO5pYYCgtTRsVNQSF2oUEEHoQec28lKFstwYTnW/LDF6lWvYK8Mn2wbftxu91x+yuEtwfz/91c/s+nzV1m1ymXsqXv6Oa9r0oEDB23oV3PsmXfH2Z2X9LCeJ+FJLUgdnVahmiRTAUFqQepEQOrNmzfb0qVLDdhcu3Zt53E6atQoB6mPP/5491mNGjWMuTAeq1u3brVq1aod9lYFEn722WcO/hUrVsyByFWrVlmFChWsbNmyrorff//T+0+Ahbx8bsOGDa5M/sYbls+zCgOxa9cuW716tVWpUsWWLFniwkXUrVvXihYt6vIjlAQesevWrXMesnjqAkN3795tP/74o8t/7dq1tn//fudFW6pUKefVS74NGzZ0+fnE+dwfnwEvySc/JLyN0Rg9vJczNt6xY4ezIcfRl/aBLrQPdOccPiOhMe2kXLly7rPvvvvOaFdcj20XLFjg8gYc8znn1axZ83B52INrANrYmvM4nzIoH9vSXigbuwCpW7Zs6co8cOCAO5f2w9/Dhg2zevXqufxpm/xNu6A9jxkzxnlPc4x2AMCm3caztSB1fvgm6B7DKiBIHVaxJJyfzpCazp8HAw8EHiaZ05o1a9xDokmTJu7Bw+oj22myGkzw0GL7DQ8gBgPHEneKvJYtW+YGPDxM8mNiRZiBFQ9soG4yEvakfZN/br61WJA6sdYUpE6snsotNRQQpI6OnYJCal9j4kmXKlHMtu7Ybfv3/zx+dPGiRax8mRLGy1aJP505cW2FsiVt89adtnuvXoganVagmuSmAoLUgtTZtbeg81Yg3auvvurgI/MuICAAevr06Q4Y8neLFi3cz/Dhw918EdALlOzQoYPzQv3iiy9s/vz5DnICj8844wx766233PETTvjp0kapogAAIABJREFUBdpcSwIIfvnllw4eMk8ETgKFe/Xq5eaWmRPlPf/88w52kzcQkrkqZeA5+/XXX9s333zj/ga0UrcBAwY4j9rRo0cbc1iOMddlLsvfeNriHc7858wzzzzsjTtu3DhXF2AmWtxwww35wjMcoD906FBnL0JlMNefN2+e04z5N97IaMV8FA179Ohh5cuXt4ULFzr4jF2AvO3atXNzSdoD80k8nfkcmMxCAgsAzOk5BwBO3l26dHELClOmTHG6c4wyWrdu7exC/pSD3bEt82HaCTZs27atyy820e5HjBhhTZs2dbbkPlg0YZGFNHLkSNcGaJeEB6GulAXszikJUufmk01lpYoCgtQRsFTQh30yqkonygohA4dkJAYan3/+ueuks9rywqojsPiKK66wadOmuU49u1VHHmAMPFjtvPDCC+OuTOZ0Pzwk33vvPQfPTz/99GTceuTzZODFIAHb8LDPLjHI4wHKQCHewgA2YkBAfrQr2jYeEJRRvXr1XNNEkDqxUgtSJ1ZP5ZYaCghSR8dOYSF1dGqumkiB1FRAkFqQOruWG3Te+vHHHzsvWeZszDO9QwxQmfkEQNLPP5g/8JmHioBgYDFhFICcN954ozsXyJgTpAaKAyi7d+/uyswpRjGQ+uWXX3bzwE6dOjkQDeQGUAIfqRPXA9SpzwcffGAXXHCBm3/6cA6AUNJjjz1mlSpVsmuvvdbVEYiNly8Q9aOPPnIet4Q3Acj+5z//cQCbsBH5ITEPREfsjT2ZywNu8UAG2POD1kBeFi7QH3gMH4iFvEBf2sdZZ511eD7qw32QL9exyDB79mx3PSFiSEBodGfuP2fOHFcedmERhXMB4A0aNHBwm7kxcJq8Yue85MFiCV78Xbt2dQ5zQG6ANHYmwTSYK5944olufj127Fi3I4BFmJySIHV++BboHsMqIEgdVrEknB/0YU8HTgfrVwnp8Hlgx3rBkhcdIw9QVnL9w9l7tHrgyHV8xoogq4Ht27d3nXJWK8105lxHfkBkruN6fy4PDDpY7wHNcVYsGRwwOAFS8zBgBZW8/Oqn79B5CLEyDdAmL1Y3yY8HD/fiXlb2P+jpITWr4ujBvftj3jTUFR14UMSCVcrmAYSG6MPgKT9Bat8GvGczD1v09pDaA2bOw9Zoi1YzZ850tmULXOwgE/twnGPoyXUrV650q9k8tDmXY2x58tvneMiTqAN29bHosBkpts3yv68T7Zhj8SC5bwOC1IntqASpE6uncksNBQSpo2MnQero2EI1yR8KCFILUh8rpAYCEtoDT2UgIKE3gIjMPWMhNfMz5g+APwAvsJj5ApCaeVsYSA2cnDhxonOMwfsaYI1nblYJSP3aa6/ZNddc4wAz5X/66acOnjI3IowI8JMf6kHeAG3yA0Iz1/He3EBqYCdw3ANK5kXsFCZPQKavB/MvQp2cdtpp+aIzQeepU6c6SE3YE0KroBvzd7yW+WEeCAAm9MbJJ5/stKYteI9mzyxgBHgy++QhNf8Dg5l34uGOF/xFF13k5pGEf4FL8MPfnIOtaGfEs/YwG8aBwxx28nb1c1G8tTmXz1lw4FogNQsPeGCT4B1wh5NOOsndz4QJE1zoEe4hpyRInS++BrrJkAoIUocULBmnB4XUdPIAQIAdHTqAEPjHg45OkYcpHT/HgIZsOaHzpPOjU6YzpdPkwc+Dm0EBAwUeCHT6bI3yb6yNvU8ezOPHj3cDC6AzDwTyZpWZzpdVSMpjAMJvjrMaeuqpp7oHDA9nBig8jICiPKg9xPSe1FdddZXzkOY4DxnulcENZVNfBg908kBqHiA8oHjYoAWDCR4YgEmuYesQmrJ1h/tkoMK9AkvRh78B8jxg0C8/eFLzcKdd8JDlIQzw9VvSGIjRfhgQcAx9eECzfQn9gdTojK2xMWCfBQXaG/YCRjMIxPacS1vjWmxOm+IzrqMODBywJwM4/qcd8T9vQiZhK64lL+rC+QwaacOU6xcw4n0PBanjKRTuuCB1OL10dnooIEgdHTsKUkfHFqpJ/lBAkFqQ+lghNdczJwDKMv9gvgnEZU5JYucsc0PG+m+//bZzZmJewByDOUBWkJrPhwwZ4uaEHv4BsZknAH3Jj/kdZZIvc07KyeoFjcw133jjDbvtttvcPIh5EXNW5i7MK9lxiyMXcxxCTAC/qRNzJLx6mWN7L1kgNRCWOjHH+eqrr9z8xkNqAD33RqKugE0+yw8JUIyuHuZyzzivMe+EKzC/Y84IBI6F1OiInszpmJt67/WsIDXnsGPbxwknvArwmTYAO6BsbIlHPPNPD6lpJ3j6k+AKHlJjWxJ1x5mOulIuXIFEG6W+2BevcOrnPcGZV8NbPDshTnVOSZA6P3wLdI9hFRCkDqtYEs4PCqkJ5E8nD6jjwUZHC5Rl2wkdJMAXaAh4JU862nPPPdf9T2dNh8rDlGM8EEi8AAAoCOjmNzA4cwIgsh2KY5zHAAGgTMdM2Tw0/Moh8JdO/vHHH7dbb73VAWse8nxO507ZQEtWSXnwsK2Kzv/yyy93D3+uZZCBl7N/EQW/SXTyPGhYqaQePOwZ9HDP/gHDG6ABnQxKWJEFdgLLGXhwrxzjh4ciW37YapUfIDUaTpo0yS0a0FbQjAc37QBdWVXmQY0dWfxggMeCBTan3WE/HvC0EYA1gy8WLRhMECecQQGDS9oF//MQ5xjXsBBCLDIGBaykMxBhOxfwGTt4L23aCv9TH/Im1hfnUAe/yEC78YO8nL6KgtSJ7agEqROrp3JLDQUEqaNjJ0Hq6NhCNckfCghSC1Jn19KDzlvxQPa7Z5lLEIuaORnORHjUnn322W6uwNwA6Hv99de7uQJzDI4T1oE5yTvvvGOXXXaZm1PgPPPuu++6uQBQmPld7M5YjuNUA/ijPMolREdW89ucIDWOToT3oFzmlOTDnJU6h4HUhAMh3Ad1Zy5E3ZhHM9/KHPM4XXsWbIpDG4526ArHYI45efJkNwcECAN14RjM/7wndSykRhvCZ9D2Onfu7BYd+Ju8ccJjvo/zXGZIDXPAqYo8aUvUgzllVpCaOmBn5pAwChYZmNfi5MaiBQ5XJMrgXPICfLOoQVunHVM35ri0Q9oL11EvQep0bd26r2QpIEidLGVD5Bv0YU/HyYOYhzhwkQczDz46SIAxIJqHoV9h5KFO3n379nUPfwAgcZIA3P7B+Nxzz7mVRzrv7JKH1MTP4kEC4KQs8uPBTyecE6SmjtSJ7S88TBhcUK9LL73UPXAyQ2qgMfcJsOYh4d+m7GNSowPwnQEKntFAUGJaA1YZUPTu3dsNigDY/AC9AdaseLL1h4EKsJaXZbDamR8gNXpjBx6kLFRgQwZvHv6jFw9tBk48aNEVmAww5jzaGHbgwc0xFgs4ht1ZLOEHLbmWQR+LF34AEQupifVFW2CAwgCUtkPb5QGOvdkaxcAF23IuXto+ljWDGdpukBhugtQhOqAApy5aud6+nPGtbdm+O8DZOkUKpIcChQoVtNM7NLaWDXIvnn56KJf4uxCkTrymylEK5KSAILUg9bFCakIu4BDjd0cyl8CTGmjI/A/Yi1MLUI840/4FdMxFmIMwl+AaHJCAmXzGnM3vquU65i54azOvAFrjyMScB4ca8gF6Mg/MCgjH86RmvupDFwIdmYcCIQHNWXlS47HN3Ai4yjwZyMncGacbHMfQgfxwykEH6p9fEvNDYlMzB2cexxyR+TwsARszL/UhJGESgGE0957U6MRcEx3RkPkncz3sDkfIDlLT/pjH0g6wH3myMMKObuyPbbyjG/Zijks52BEQDXhmfsq81IdQ5XrmrXAHyvZhWGnP/gWPOGzhHMb/8ewsT+r88i3QfYZRQJA6jFpJOjcMpCYGFtuSfFgNHvLAarxYgbCsUPuQHQwO6CDvvPNO1+Gymog3NUCSF0TgUfvCCy8EhtSE5GAlmAEBXre8Lfe8885zZcRCagDwk08+ediTmu0vwG2/3YUBBA+f6667zq2WZ4bUrJwz4GCFErhM3gwKWI1kYMJKbJ8+fQ6HOGGLGJ7YPITYWgMsJTEIYLWTlWsehOgEwObhhubEIUOD/ACpGTBhB7Rg2xqLBWjpY1LzAMYmPMBpW2jFA52Ha2ZIDSwG/nt47F8sgnc7dssJUjMY4DzaKAMF2jOLFwxa+J+8WYDhfyA1D36/RY/jPOi9fXP6OgpSJ7az2rFrj23Z/lOIFiUpkF8UKGAFrGzpElayeNH8csuRvU9B6siaRhVLUwUEqQWpjxVSAyCZfwL/GMszvmduwRyM+ShzDeaVAEB2BjMXAUYzT2XuBwzmf871YQFxrAIeMtdgngd89vCXvPmcXZjMVZnv+TKzuhfmQJzPHBoACSRlHsN1gFPKBa6SAJOUw+f8pj58xv8kPG592Arul+sYM3N/5IsWzI/5mzrjdJNVCJI07U5cG6AtYFdgLmAWe/vwpdgZXdAMO3KMa1iY8O8j4hi6Yjdsj53Iy79vC1v4l29yHosePiY15zM39O9R8mCchQw/n0V7bA5/wDGLdonN/I5ubxvywLuedsxx5ti0H+ri3/nF3Jlj3bp1+9m7w7KyryB1urZ63dexKCBIfSzqJejaMJAar1SgM5283xpD58kDFujIyizhPUicCwC+5ZZbXKfP+XTaQGXgLUCbWFxBPalZaWTFkvIA3sRn8p7UlEfZdM6A5VdeeeUwpCbMBiuO3lv7/fffd0DykksuyRZS+600dPCsYnIfN9xwg4PNDASoC4MEVuP9NjDgNeFQgN/+pY7kQ51Y8Qas9u/f3w0qeFg9++yz7t7zA6TmfnmbNjHA8KbGhjxAGSyxeECoFf5m8YJj6IxuWUFqFkNYpMBjABuQeDgzuKBNMODD1lxP2471pPYvCwGUe0iN5wODEB7ytE0GeQwYaM+cB9D2AxT/QtB4Xz1B6ngKhTvOYJ/2wW8lKZCfFOBZwnNEKW8VEKTOW/1Vev5TQJBakDq7Vh903sr1zD8ZOzJPyPzyc/+5L4f/OSerl6T78af3ZiVffrI6n3M5xrMb2IlTFY44sQl4jMNTvJS53Hjn53Tc19nfw7HklS7XHq0mmdtOPD28k01WbSv2WubLOFQBwnGwA4THS74d+vPYKYyjIF7gfndATnkIUsdTWMfzowKC1BGwetCHPeAQ0MgWFbYu8SZkwmIQ4gN4DKDFA5WQHqwiv/rqqw4ktm/f3q3gsjIJvGO7jX8hBdezUkm4DFJWD04f7gO4S4gOHvi8pAKA2KtXLxdDiu0xeEBTBtCYLTA+JjX/s2IJFKfTB1oCP6lndjGpKdO/bBGAShn33HNPjpCaTv7f//6320aE5zX3CvgkHyA3sbPxJMYTF8iORzfn5QdIDWDkDdssbgCqsT8PYewFpAbiA2MAxrQrtlPhZQ60Bmb7uGCAZ/8yTBZDfPwv7EqcMa4lXyA1HhAA76OB1IQA8avQLCSwmk2bBoR7r4WcvrqC1Int2ASpE6uncksdBQSpo2ErQepo2EG1yD8KCFILUicCUuf1N4bxK+CReVBsAmAHAZB5XX+Vn/sKMKeFzTDnZT4ZNtHePH8IsiAhSB1WYZ2fHxQQpI6AlcNAasCq9yDmNwAaOMzDFg9jQCxbVUgA2J49ezqPVeIR4wFLAvKdc845DjDiXTx48GC34syWFEBy5uQhNR6t5EGHyzYYQmcAJom7RP6UTz5AYkI1eEgNYKbDxsMaaAkkBW57D2euA5L7Fyfike3rS36Uh8c215Gv96TmwRHrSQ1w5RhQHAhLp881xAMDsAPECS+C3mjgYx8D/NM9oSNb2IiRhi38dic8CVgpZhGDUBsM5gDZfI6+tCEAPwskPHAB/MSUxlvae1+jHUCbY9iKMmgz5EPs8OwgNfkBzmM9qX24D+wGDAdUY2O/Sk0bDbIqLUid2BYtSJ1YPZVb6iggSB0NWwlSR8MOqkX+UUCQWpA6HSB1/vnG6k5TVQFB6lS1nOqdTAUEqZOpbsC8w0BqQOtNN93kvJ8BcVmt8LECyMQ6dvUOyAec5DfwMPYYAApgiJcqIUEyJz4bNGiQe2Gjf8EeeWROlAss9yEgMh9nFZuOOOiqJOVSX8oMk7gGTUmZ64lu6BA2zzDlR/lctMEO2CnzFnaOYUPaQebtUOjGdegZGxvMeyb48Cr+3rEd7SCorXPSLKuy42ksSB1PoXDHBanD6aWz00cBQepo2FKQOhp2UC3yjwKC1ILUgtT55/uuO807BQSp8057lRxdBQSpI2Cbo4HU2YHgo70dACUeqx9++OERWRC6AQ9tIDWhM5SkQNQVEKROrIUEqROrp3JLHQUEqaNhqwmzl9vA4VNs556fFqCVpIAUSK4ClcqWtKt6drDWjWsec0HEaMXhgJCEUU84srAbkBd1e4ce/04fwhzmVmKXKmNZQudFLQWdt0at3qqPFIiiAoLUUbSK6pTXCghS57UFzJzXL4O3eIkXAxLugjAbifBQzao8/2KB2GOEXSB29fnnn6/4XfGMpOORUECQOrFmEKROrJ7KLXUUEKSOhq1+3LbT1m7YYofsUDQqpFpIgTRXoIAVsBqVy1q50uF2M2YliyB1+MYiSB1eM10hBVJRAUHqVLSa6pxsBQSpk61wgPyDQmpCK/gX1MV7O22AYgOfAqAixjNxnXOz3MAV1IlSIJMCgtSJbRKC1InVU7mljgKC1NGwlQ/7lNVCejRqqFpIgfRSAC9idm0GefFXvDsXpI6n0JHHBanDa6YrpEAqKiBInYpWU52TrYAgdbIVDpB/UEgdICudIgWkgJnbaZDokDiJFpaXiG7evNnF+eZFnlFOqQKpfdgiwGLFihWjLKl7WSm6Vq9e/Yh68o4AXoBL3Ph69epF+j7iVY7nG/fDImciYEe88hJ9XJA60YoeXX6C1Eenm66SAkergCC1wn1k13Y0bz3ab5WukwJHKiBIrVYhBbL4Xuzbt097J/O4Zehhn8cGUPFpp4AgdWJNGgVIDdRnIJf5hZ+xd7pq1Sp77LHHjHOfeOKJHM9NrELhcmNHDDH+eUnpo48+6gBubJo3b549+eSTbvHiH//4R0rCXX8/c+bMsfXr11vjxo2tVq1agYSivWHr2J07LOgA7suXL29VqlRxmhA7lDBYtAnyLlmy5OH88dz77rvvXB7Nmzd3L35dvXq1C61FXNHixYsHqosgdSCZkn6SIHXSJVYBUuBnCghSC1ILUqtTkALJV0CQOvkaq4TUU0Ce1BGwmSB1BIygKqSVAoLUiTVnXkNqYOQf//hHq1Onjt10003ZQlu8k//85z87MPmvf/0rspAaiH7ttdc6T+pnnnnGSpUq9TODTZgwwW6++WYHZEePHh3Z+wjSyoDUy5YtszZt2gSC1DwPJ06c6F5aBdgmAZhnz55ty5cvt06dOlmNGjVs+/btNn36dGNLNHC6devW7hoScHrhwoW2adMm11YuvPBCt3CxZMkS93mzZs2sYcOGgcJXCVIHsXLyzxGkTr7GKkEKxCogSC1ILUitPkEKJF8BQerka6wSUk8BQeoI2EyQOgJGUBXSSgFB6sSaMyik3rFjh82YMcPBV95IP23aNBd6pWfPnofDbxD6Yf78+TZ37lznKdyxY0cX8oIJMR7GXM9xvGNbtWplTZo0sbFjx9o999zjIOdVV13lPmvXrt0RNwmU/OCDD1z511xzja1Zs8bVASC5cuVK50nbokULBykBnEDLtm3bOsBJecDQxYsXu2PUhXKAqx4if//99/bVV185z2DAKJ7QeOVyPZ65vNiW+nPvHTp0yDZUB/UDoqMNsJpryXPcuHHGi2r5HA9qQpakOqReunSpu7cGDRq4+8EbmkUHbM+iAnZHQ+9NjvbYAA0JdYLX9K5du5y26A2k5v8pU6Y4rQjxQl7YEXiNTRcsWOAgNsew68UXX+zayoYNG2zy5MnOntisbNmycb8ogtRxJcqVEwSpc0VmFSIFDisgSC1ILUitDkEKJF8BQerka6wSUk8BQeoI2EyQOgJGUBXSSgFB6sSaMyikBgLj8YwnMP0a0JrBF1DYw+MXXnjBAVqAMMdq165tL774ooPHv/rVr+ydd945fKxbt252yimn2JAhQxw4BjgSw/u6666zBx988IibxEv2xhtvdOVSBwAv/wNA/YubgMt4ZFNXXggLhPzDH/7gYDFw8/7777dJkyY5wElc8z59+thDDz3k7uess86yjRs3OiiKBy91AYDefvvt9vrrr9tLL73kwCmTewDrP//5T+vSpcsR9eTegbbk88UXXzhoC5R+9913XbnoAsw/4YQT7LPPPktpT2qgPnAf+7JYgF2A1miEdzMJG/To0cMI18ICBUASDYDSLBSgyaxZs9yCBrpi308++cTlR7gPzouF1IsWLbLKlSvbihUr3IKFh9TAbTy7sT2LHLSDeEmQOp5CuXNckDp3dFYpUsArkChIzXd3y5Yt7jkWZGEwry3A85jnPDtz/HsUeHawCM6Cam6lqL84MTYcV25ponKkQLoqQF+TUzjDdL1v3ZcUyE4BQeoItA1B6ggYQVVIKwUEqRNrzqCQGsj4m9/8xj766CO75ZZb7KSTTnIe0IDbxx9/3EHBK664wnnHAo+Byq+99poBowcNGuSANUAZYMu5TBYbNWrkIDXAt3Pnzg4oV6hQwUHIzAnAefXVVzsvWqAmIPOyyy6z+vXr25133ukA5csvv2wlSpSwe++918HT//znP3biiSfaxx9/7MAwdWKwSBu6++67nWf0+PHjnScvdSZ/7u23v/2tg62PPPKIA6qE56C+I0aMMCBp//79rXfv3q68zAlIXbVqVXevAPGZM2fa5Zdf7up55ZVXOiBPfQC0n3/+eUoPXIHwHlJzP3iL8z/3jr3REA9nPM/xhP76668dDMC7vmXLls4O6Il3ddeuXQ9DAt8mhw0b9jNIDdAmEfIDbQEkHlLzOVAbb2rKA3LHS4LU8RTKneOC1Lmjs0qRAoLUeQ+peY7xDKtUqZJ7vilJASkgBaSAFMhPCghSR8DagtQRMIKqkFYKCFIn1pxhITWAddSoUQ4E/vrXv7ZXXnnFbrvtNudNO2DAAPfSQGJHMwkjfAceQ8DhG264wYYPH+5CaQCXAdpAajyMgdOnn366e6Fgdt4GWUFq4C/Xvf322/bee++5fKgH0JuQHoBvQksAQfGsBmDi7Ut4EIApIUMAoQBs6n7++ee733/961+dxzeQGg9s7ge4DZinT0cD/h44cKCLLR2bYiE10PbLL790kBsITv2A1rfeequrVzpCasA0gBhvZhYBgNDHHXecC61CPGo0B9jTftAdPQgTwmKCjzuNniwKZIbUXme8pbOC1IQfwcaURczreN5ggtSJ7UuONrdUgdTAJb7f9FFZ9VP+PjjGcype+ztavXRdNBSgPWBzbJ1qKVGe1PTTPFt5rgd9YW1eahUFT2oPqVmMZ8eWkhSQAlJACkiB/KSAIHUErC1IHQEjqApppYAgdWLNGRZSjxkzxoX3IDwDYTmeeuopB10BzsDYX/7yly4sCC/CA1IDDgHWbAl++umn7cMPP3T/EwKCUBt4MQNvTz31VPv3v/8dClLj+dy3b197/vnnXb6///3vXb4PPPCAg8nEvQYG82I+vLrxBKeeJ598souFDUAFhAI1gd3AT7yggZeAdMA61wGtmViStwdPgFjul/yzg9SEwyCkByFD0IX7JF43IJ9wIOkIqdlKffzxx1vz5s0dgGaBgjAeWUFqQntwDt7WLCigvU9HA6l5iSOQmlAqQGq/nTu7b4wgdWL7kqPNLVUgNQsw9BvEz2cRhpBBsYkFLb7TtH36x1SAdkdrM11nbtcIi7AswgFpgyQf8in2XBZU6e/YBeTbFIsh9I+Md8g7dsGDZxshKkiE2OD748+lzQVZHEkUpKYeQGoWazN/H4LokdvnRAFSYy/GR4QFU5ICUkAKSAEpkN8UEKSOgMUZTAKBlKSAFEiMAkyugEtRTsTj3bx5s/OSAUZGOYWF1IT7uO+++1x4BmA0Hs6E1eDFeXghE8YBuIv3Mp8DCwHBwFq2twJyHnvsMbfNFU9l4DX5EQLkL3/5iwsVAUjOnLLypKa8iy66yJ555pnDkJo417/73e9+BqkBl3//+9/t1VdfdfGpOYeyCL1B3QBK3A8ekHhTAzm5D8JS8HJGQoDQ7p544gl3DwABwAEwNnOK9aTGcxhvYl70SFxlyp43b56Lb839piOkJpwHuhCrPDOkRm9AMjAakAeA4X8WMvBMJySIT2EhNfCHFytir/bt2yvcR5Q7nUx1SxVIza6Iv/3tb659s7sic99OzH1i77NLhHBC9IlK6asAoaLYBcLzIkh4IXaOsIhHuwBIk5gjsHDJwi0LdRzjPPpF+jO8benPvMct4a58n0n/2atXLxcCa+rUqa4/ZWHWv6g2J+UTAanpcwHU3AOQOhVirkYBUvMODXQL8t6E9P326M6kgBSQAlIgvyogSB0By8uTOgJGUBXSSgF5UifWnGEh9ciRI13caRYK8Dzu3r27e1kik148pd966y03WQXkAiPxaj7vvPOcJy2AF/vx0ju8kolpDdS96667XCgIJtgA5D/96U9xIfWnn37qYkgHgdR4UhMShHxLlSrlYh8zSSSGMZ/j6dupUydXN0JR4I3GZ3iCA6QeffRRF5bEHwcKnHvuua7eOUFq4DjlUC719S92BOAD71P9xYlZxaTOCVIDdLAzcAMt0Jq/iScOiMEj0Xs/h4XUeCMCe2hb5BUEAMiTOrF9SebcgM8+HEJOXu1BITXwjjZEXiwgsdCFRyLfsbp16zpozN+cw2++63g9e0/UdevWOe9XPE25HgBI+yMEDe2HcDO0H9oe/VXmxDH6AdoWfRrgkHJYZKFOhKBhdwhhiASpk9u2opA7EJlnICGmeJcC8JFnHx7FtAt+A4z5TRtnkY72Svx+2iXtlfbOHbcjAAAgAElEQVTIbiLOIwQSnsnsPiEkFW2TZyihkGjrAG6OAbRZCOd5xPOPv3mmsADK84r84wHjIJCasQF5ZxfehvkNnuTcR9QX42MXP/PyxYnoSX/DWMgvVEShLasOUkAKSAEpIAVySwFB6txSOodyBKkjYARVIa0UEKROrDnDQmq8x2666SY36WbiTJgMPMmYUPNyRcAlMAeA07p1a+ehDPQldjWfcx6Qu0uXLm5yTwLWMoFnAsfnZ5xxxhE3yWSYkB5AbTy1AcxDhw51k/KePXu6yTuejsBlwnlQv+eee87Vg3AkgCtetsgEEUCF1y5wCc/pN954w53L38ACAAF5eY9INBo9erTzbKNPB0gA2YHqmRPn4ikOAMVzmt9AWHQBsuFRjQ6AM/IPsjU7sRZPXG7cB8Aee+IBiG7APibg/AAFAQKERAEAog0wBQjI95jr0BNIw7Z1Qij4ibsHL5zHtbEQBAAEHKIt4bFNohwAOLrS7jKHYcnqrgWpE9cWssqJ9k574DuVU9zeoJCa8Dz//e9/3Xfquuuuc7AYKIwXKYthLD698MIL7vvGDg3KJbQOC198xjH6KAAdOyUuueQS137YiUEbxBuWvLiOcjKnKVOmuJelUi5x+IF37Aah7yJP+ib+5nsvSJ3cthWF3LE1oYqAwjxTeN8BifbJTip+8zntimcNbZC2zvOQ/pLPeS7RJ7Kbh3bFM4bdNzyffPgpD6nZTcR3gD6SxUDaHJCaRD3o/+j36P/iQeMgkJq+mf6d8jK/4I++nHukn+Ze4kHxKNiLOuSlJzV9IYv3JO2yiEqLUD2kgBSQAlIgtxUQpM5txbMoT5A6AkZQFdJKAUHqxJozLKTGOxhvQuAwtsjsIQk4ZOLK55knrvSHHGfynhnOAng4xsSX0ByxCY/bCy64wEGoY0ncK5CAevl6UyawnHKBVUAFoDlA69JLL3Wwyb8ckWu5N+oPFHj//fcdNIhNd9xxR5ZevFxLWan4kq1j0Tyra9EC+2MDoAFhQfAOxJMQOBMvlnTmPGk7hJFh4aJp06YuXEwQaCJInWjL/jw/ABdgBnCWCEhNKJff/va3DpjRR2Driy++2C0+vfnmm85j9corr3TQkJ0OLGzh8cz3G6jNLhBe9ko/xPn9+/d3/wO4+R/Pa9ogiyXEr8+cKIdQQoBtYvHjOc1CE/0DIJwdG/wQf16QOrltKwq5834GFuJY8OAZxQt1aVsAYhbL8Kwm8b4F2iLtl36PRTc8pDkPKA1wJtwRnv18Z4h9TlvkORTrSb1161a3+EKfyaIKzxMPqbmOfpS82EnCcyynFARS890lX+oSC6n5jB++0ywupkIsaq9FXkFqPORpA2iGnTUOiMI3WHWQAlJACkiBvFBAkDovVM9UpiB1BIygKqSVAoLUiTXn0UJqvKeTkfCSBQbFJrxy2X4fxDs2bJ2Y6OONSZxoACngEm8nwnEAnJnwZwU8qSceb0CK2HTaaac5T2ul4AoAXoArwD6gR1jvchYOAADAatpK0BfWUU7YsoLflc4EzAC6gHHxoAzfQ35ySjlB6iFDhjiY1qdPH9eO2F0BqCaMDyEWevfu7bztiX8PYGP3BLsaeCkqL2wdOHCgA9n8AJH4yZwyQ2qupd8gvAewm9BBDz/8sPPeFqRO//afFaTmrlkkI5wHCxbs3OnWrZvbNcJOIBLPMsLT0OcBm0ksjvjFUL4HAGmgdyyk9oriYe3DJnlIzVyDcB9Ab++VnZMFgiwE8t3lh91InE8Z/E+fSR/LszKVADV6AKnRFk/m2NBSLFLHvrj3WFuvH1fxbEIz+j80Q8uov1PlWO9d10sBKSAFpIAUyEkBQeoItA9B6ggYQVVIKwUEqRNrzqCQmq37TKiBgYTw8BPqxNbGHKhiYhebmBQDipMFFJmgEqqC8BVMXAFUeG0DFrKbhFNP7x0dW1faZ7LqmWito5KfB5THAo39C4qDwBd/3yxG8IxW+rkCwH7adnbJx92Npxv5YJesdk7EXgu4CRKf1UNqzseT2of6GTdunAPEAOnBgwfbiy++6GL9Agp5wSF14OWnLIYAA7k3bM9CG3Hln332WQepX3vtNTvnnHOyBeqZIfWdd97pYs0Tc54QRLyElTj7ffv2FaSO1zjS4HhWkJq2Sbui7bHriDAfhOuoXbu223nz/9g7DzA5qittHzSSRtIo55wDklDOGQkJkcF4RTLG2DjBOnvXeNf2/l6vvfaadcY2i/FiMAYDWhBJiCAUUUQB5ZxzTjOa0Ujif94rX7nV6pnunq6eqe757vPMMzPdVbdufffUrar3nHsuYx02CKTGwUnKEGwfh0lkig5sNRlIzT2T2SSAaiA1aa/iFe7pQNuSin828GMB//PDGItDKBML7QcaA4y539AfONP43DvSuOcnMhOntPNHI+qjHmyCOvVskIkWozZLASkgBaRA0AoIUgetaBnqE6Qug2jaRQqUooAgdbDmkSik5qgeyqYTGAd7dsnV5l/GecEUaE5Ou0zcOla6mkw8j6DaDLDCCYXtA1Z8AeIA0mLlpi3t2IBg6iQ6vjTo4x1T8SKpcZKRboM2/va3v3UpFshhT15fFmwlPz6wjtQxLOL67LPPusVViagmDQiR1OT15Tw4Fm0CVhH1DKSePHmyMROipLaWFEnNAqs//elPXb5qIDVAXJHUQVlleOuJBalJiwFwJqVHNKSeMmWKg6F8j+1ix8zG4Xpjxk7kTKFkITXXGYAaKA4Ej7dwLMeMB02pk2uY64XtuT/i0OUzHLnpmNmU7t7mnYwIdhzQ3qEJtKYvSNHC+dGHzMhJJUrcPz+k4nhNtxaqXwpIASkgBaRARSggSF0RqkcdU5A6BJ2gJmSVAoLUwXZnMpA62COrNilQsQooJ/Xf9edZhVy4jAd+QUvyrhPdyf9lKUHnpGa2A5HRwGSiqIFLfAaYBkgTuf3II4+4hVOB0Sxk961vfcul37jnnnuMRV87dOjgFmZlsToWriNlxze+8Y0yQWrSOQDAAfpEzhIZSxogFmoVpC6LxWTWPslCahbfxVEC/CTdBLN1sBmgKdHWkSlmkoXU2B1OHPYjp3o6c1ITge3zK3MekQ6tsPdgIjmp6Q/6if4oS/qpsGug9kkBKSAFpIAUqEgFBKkrUv2/HTvTIbUiC0NgRGrCJQoIUgdrEILUweqp2jJHAUHqC30F3AXKAJtI4wPIIaKQv1PJn0rEJSAZ0BPEwomMVe+99579/Oc/t61bt1qnTp1cBCpR1ERWEwFNbmhAHRGMQ4cOdQsgspAieWhZIJHF6KiHc3vggQfs/vvvdznpSRdC2g8Ad0kpY2bNmuUipslX/4Mf/MABfKD4//7v/7r6gINEcXNc0n9kYqRp5ly9Fd9SnB7AWhbwJHIZaM01xEKdOHaAxqSQIrIZaIzTh1zS2B/pMliAk+uOCGhshjp8BC7QGVsHlGJXkSCYmQNEYDMb4MYbb3RCkN4Gpwx5lUk3QlRwaSXRhRO5hmlrNIjmHBgjuObq1q2bMTOPEoHU6Ib+9BdpWlKJqK54K1ULpIAUkAJSQAqESwFB6hD0RyZAaiI5eAiN9VDLiyBRSuTPS+VlNQRdoSbEUMDn5mR6Y1n6lxcVXmIiF4NhajjQA5uKfNnnhYrrgR+mWAMtsC3252U/0VyygtTBmrIgdbB6qrbMUUCQ+kIO+KNHjxrRkQAuoBORhICZZMblWL3O/YV7Qbwcr367eOk+/DG4bwCbuG9Fp+bgeJwL38WK8PT3HJ53SgLnbEOUdGQh5QGRr9G5eP19jXE00QU7M+cKUUuDVgB7wXb9NYFTA5iNXeFwiQeXY7UHmycf9YYNG6x3795uhkC8dFWJQOp41y/Pcn62BaA6E0qikNqDap5PSd2iIgWkgBSQAlJACgSjgCB1MDqmVEvYITUPzCwWxMMx0SDRhemJQMerr776kkVdUhJFO4dGAb8YHlOgeRAv7cWGh3uiS4gYAwxgO0wPX79+vZt6zbRPIth4UeI3i+v5l3a25TPyJRLR1rNnTxchxHRwon+IPIo3PdWL5vPIprqwTTo7AchBlBGQJHIxpHQes6x1C1KXVTntl+kKCFJfyDO/Z88eN34DYoEyjMtEAZfXNP5kIXW67Y571IMPPnjJYcghfO+997qobBUpEJQC2D7PTASL9O3bt0zR91yzOFV43urSpUtCi5AmAqnjnSNtx6HFb57nwvxM5s8lGUjNPkTC82xaliCOePrpeykgBaSAFJAClVEBQeoQ9HqikJopsWwL0AIUAo4AiAA5IoJ4COTFEWDMw5JfiMivTM1DKtsRhcHDp49Y5SWTh0jq4SU0Vvnwww/dlLaGDRs68MhxORb7svALD3WC1CEwpjQ0AZhKTk9eMLA9QDIRPfQ/Nog9YW/8DWDmh0gdPueFiOmu2BaryfNiz7RVfmN/5P30UUHYFHaGLfIiQx0tW7Z0Z/TBBx+4aJxrr702oZccrg9gOXVjo2F8MRKkToOxqkopELACgtTm7u84G3kGoBBVTeEZI9HZLal2S9ggNc9B3MciC/cZnrFKS1uSqg7av3IqgP3zzIBtleV5xkfzs2+i9hkEpKa3eHfhuZHnR5xcYS/JQmqeWXn+ZSFFFSkgBaSAFJACUiB1BQSpU9cw5RoShdQs4rNt2zYbN26ce0gFRi9dutSBY6buAf927drlHpaoc8iQIW7qKZ8xVZDpfrxwE+VDVCxTCInO4OEVoAcQHDZsWMzzef31110kKyk9yHW3ePFiF00FhAQeMgWYdoU9IjTlzqqEFfCCwTRR76SYO3euyy/ISweFPidPIjYJZCb/IvZAlB37zJw50+VLZNEoHub58YtZjRkz5iKkxp6B4byMYWNEXntIDQyYNm2ajR49OqFplUBq7BPb5m/snh+mz5YXVIlnKoLU8RTS91Kg4hUQpDbnkOTHT2n3C6KVZz7lsEHqirdMtUAKpFeBoCA17yM8wwGosxFSc248byY60y+9vabapYAUkAJSQApkvgKC1CHow0Qh9cKFCx0E/PSnP+1gG2B56tSpDkQDnWfPnu0ekoCBAD8+J5L0+eefdxFPTPFjWhovm8BBFlF5++233b4szsI2HgpGy/KrX/3KRUqz3UsvveQeyPr16+d+A8A51vjx4wWpQ2BPQTcBeyFanlQv2NfkyZMd8MVpAQTGCUIEPlOdV61a5ZwW2AnwmnQWOEKImGYfn08UGL169Wpnh5H5FfmeaeVA8UhIzec4Sjg+aWfiFSKF+MExAxD3sxBoA+0i2i1ePsZ4x0j1e0HqVBXU/lIg/QoIUl+InMb5zTjPbxyN6FKeOWYFqdNv6zqCFIhUIChIzbMOQQ3++SvsKicbSc3YxNo8BAupSAEpIAWkgBSQAqkrIEiduoYp1xAEpObhiNzQPASSVoEIViJbAdFPPvmkDR8+3KVr8NHTQEPAHZD7s5/9bNxpah5SE4X9m9/8xkW0chzqePPNNx3wE6RO2RRCWUEsSI1Tgqh7gAUR/sBociVu3rzZ2ZjPNU3EPSvTX3fddZecG86SWJCajdg/GlLzOavYU4jYj1cA1LSNAuAGVvOixA8OHFKAAKr5qahCW3x0UUW2I5HzR8NEFyxLpD5tUzYFfD9428bOK9rZUrYzyYy90Las0+sz4wwTayWOQ6KmiYL0zjXGrOgFAhOrrWxbCVKXTTftJQXKqkBQkJr7Fs+I/GbmZ9hLspCa82HdFeWiD3vPqn1SQApIASmQKQoIUoegp8oKqQFcQGYipwGGvEgSaU1KEBauu+WWW1z6hJdfftk9PAGtedHjZ8SIES46asaMGfbQQw+5yOzSiofURMs+9thjNmnSJGvfvr176CQaG1itdB8hMKY0NCEWpAZIE5lPIQc16Tn4DNuLhNTkowYKX3PNNZe0rCyQmjQjRO5PnDgx7ln6l6LoDYF7tIfveQGryKmnHp7zu7wWH4srXAkbAOpI7ZNoLsuyHkf7xVcg0lkgQB1fr1S2QF/ujWXJAZvKccO2L7NlyLcKmAbg8OwAoBakDltPqT1SIDgFgoLUtIgxg3ePTMjbLEgdnA2pJikgBaSAFJACZVFAkLosqgW8T6KQmsXj5s+fb1/84hfdizORCS+88IJLrTBy5EgH3nyUE58DEfv06WNPP/203X777Q5mU3x0GKkZZs2adbG+0k4rMpKav4nE7t+/v8t9Ta5gHj4VSR2wYYSkuliQmhzTOCwoTHPEQRIJqbFHADA508lfyoKHkaUskHr69OkOLI8dOzauMrGiHwHctIVC25i6XpH5qf0UWAB1ecKeuOLF2AC4T3sVTV0W9bRPJiugdB/mUjp5SI1DGuBE2qTyHLcUSZ3JV5HanokKCFI3v/iMSHADaY6YRRirKJI6Ey1cbZYCUkAKSIGwKiBIHYKeSRRSAwNffPFFu/76661Tp05u8UIiVUmt0LNnTxdlCngDJj3zzDMuPxo5f3//+9+7KXZEs/JiSW44Iq1JzZAspAaIP/vssy59AlCah7Y5c+a4hfMEqUNgTGloQixITV5ocplHQ2rSy+D8IFKf6eHAaFJ3AKkjo/XLAqnJhc7CnQDyeCUyJzUzDnjBwDlD3nVyYFcknPZtV07qeL2o76VAxSsgSC1IXfFWqBZIgfJXQJBakLr8rU5HlAJSQApIASlgJkgdAitIFFITzUjeaSAgEY0sWtS0aVPn2W/WrJnNnDnT9u/f72AcUJroabY5cOCASwsCUGY/ImCB1yxwx2KMn/jEJ+JO4yev9dChQ93ieYBI6vPRVESlkgN70KBBlyyCFwJp1YQAFCgoKHCLY+IYwd7oeyL0fWT+zp07nY3hwKAQ8Y+tESHMYpukg+nVq9dFqM02Pjc6NkUaiciCfeFAwcmCXVOoD9vHEZJITkNerphpgOMGKM11EH2cAKRJqQpB6pTk085SoFwUEKQWpC4XQ9NBpEDIFBCkFqQOmUmqOVJACkgBKVBJFBCkDkFHJwqpfVP9tNfoxdb4nLqIIo3OMe1TgfCb72LlMiUPG7AxugAmo3Pm+ny65Oqs7Pk6Q2BCoWsCtoQdYidE/BN5T970eLnPY50Ido0zBeBMmplECg4d9uMaATKFsQhSh7FX1CYpcKkCgtSC1LompEBlVECQWpC6Mtq9zlkKSAEpIAUqXgFB6orvAweWAWoVWYCJ5Osl7290IU1IkyZNKrJ5OnYGK0B6mQ0bNrhI7ESioKNPFTjNgqBEapNCJJESy1GTyH7luY0gdXmqrWNJgbIpIEgdLkhdtl7UXlJACiSrgF84Noj0aFo4MVn1tb0UkAJSQApIgcqrgCB1CPo+DJDayxBrYbRYUdchkE1NyBAFfBQ/Lzplibr3i/YlExGdCZAaxxQAH03IlR3mQh8QDc9vFSlQmRQQpA4PpNbirZXpytO5VrQCfpH1sjy3RbddkLqie1PHlwJSQApIASmQOQoIUoegr8IEqUMgh5ogBVJWIBMgNfCeRSlZ1JGUOmEugtRh7h21LZ0KCFKHB1LjKIvlSE9n/6tuKVBZFVC6D6X7CNr2Dx49ZTv3Hw+6WtUnBcqsQNWqVax35xZl3l87SgEpkB4FBKnTo2tStQpSJyWXNpYCcRXIBEjNSZDK5MSJE9aiRbgfkDIdUgO30JnFM1noVUUKJKqAILUgdaK2ou2kQDYpIEgtSB20Pa/ess9eeHe57Tt8MuiqVZ8UKJMCY/p1snuu61+mfbWTFJAC6VNAkDp92iZcsyB1wlJpQymQkAKZAqmJomYaLLm6oxdCTehEy2mjTIDU69ats/3791v//v2tTp06lyhDvv0PPvjAOnToYN26dSsn1XSYaAW41y1ZssS6dOlijRs3Tlog+pe+7Nq1q1uElZQ527Ztc+s6XHnllZcsCEzELbnwCwsLrU+fPu5YJ0+etF27djmnUKL57QWpBamTNlTtIAWyQAFBakHqoM145aa99thL82z9jgNBV636pECZFPjUjYPsk9cPLNO+2kkKSIH0KSBInT5tE65ZkDphqbShFEhIgUyB1Fz75KUmujcvLy+hc6uIjSoSUpOH9t1337V+/fpZs2bNSjz9HTt2OOAPAI2Olt63b5/NnDnTgcy+fftWhIQ6ppnLa75q1Srr3LnzZY6ESIEAzPTl1q1bbcCAAe4rYDOOBvq2V69eLpf7woULbe/evdaoUSMbOXLkxZz3RUVFtnz5ctu9e7f77NZbb3V1MHNh9erVziHEQqyME/GKILUgdTwb0fdSIBsVEKQWpA7argWpg1ZU9aWqgCB1qgpqfymQHgUEqdOja1K1ClInJZc2lgJxFcgUSO3hG/AMSB22aGqg4sGDB53eLO7IS2tpBaB84MABl1aDiNcjR45Yq1atrHXr1hd3o06g8eHDh61JkyYOPHtYCIgkMhZwT55uIl75/5133rHevXs7GNmzZ89LImZ9xdRXUFDg6gMsMq4SXc3x0HXlypWC1HGvnPRuQOTzzp07Lzob6C8W56LviIzGVviNHRBxTYoWnA4NGjRw0Jr+HDZsmLODFStWONto166ds7PRo0dfhNQAaqKusdk9e/bY7bff7k4M+M0+GzdudPbUvHnzuCcsSC1IHddItIEUyEIFBKkFqYM2a0HqoBVVfakqIEidqoLaXwqkRwFB6vTomlStgtRJyaWNpUBcBTIJUgN2AbrAOuBbItGdcQUo4wZ+UTLaQ/Q0ELFu3boO+vLDZ6UVFoKcOnWqbd682e0HbAQ0XnvttTZixAi3UCQRzUBEACL/Dxw40AFGXogfeeQRByRr165t6NK9e3cHyT/88EMHNomivfvuu2PC8gULFjgAes0111hubq49+uijDlRTHxCU9owdO1aR1GW0jSB2wx7efvtt1+fY0tKlS42oZ2yL/ubnH/7hH1xKDr5jG1K3dOzY0UFq+pOIeuyA7/hhWyKuIyE1MBx7Wrt2rQPbHlJzDtgC9te+fXvr1KlT3NMSpBakjmsk2kAKZKECgtSC1EGbtSB10IqqvlQVEKROVUHtLwXSo4AgdXp0TapWQeqk5NLGUiCuApkEqTkZD6qBxOTKJZoUaO0jl/k7XYVjeuBHzl4gHvoBzAG7lETTfXhIzT7XXXedA4zTp0+3RYsW2de//nUjJQepO4DWRMgCF6dMmWKTJk1ywJq/H3roIQchPawHQgK+b7jhhksisqP1iITUROEuXrzYvvrVr7ooalJMcFwAttJ9pMuS4tcbDalJ34EdkCccO6SfiXBu06aN6zMi6seMGXMxshp7wnHB9eHtEpuKhtS+JWvWrLkMUtMGorCZucBx4zmFBKkFqeNbtraQAtmngCC1IHXQVi1IHbSiqi9VBQSpU1VQ+0uB9CggSJ0eXZOqVZA6Kbm0sRSIq0CmQWp/QkQuA4mB0sAxIoL520O5uCdehg1YvJFoViAxcJgX0+hF5Twk95HWJR3GQ2ogI9GytJv0H3/4wx/sk5/8pMsRTLoFcgRzLOp74oknXHQs+aKfe+45tw8gkuhZFpQk53CykPq1115zqR/uvfde11RA5rRp02zw4MGC1GWwkaB2iYbUwGLSt5Cyg0If4RzBHiIhNc4TIquxKyKgvfMG50mykJooa1K/YHvkpeYaK60IUgtSB2X/qqdyKcCzPWNVPEdYWFURpBakDto2BamDVlT1paqAIHWqCmp/KZAeBQSp06NrUrWeLjpj586VPo0+qQq1sRSo5ArkVM2xmtUvRFtmWiGHMjAPcEwBpvGym64C6KN+orl5KQXaAXgjC9HI5JmOF9EdC1IDGH/96187SL19+3aXj/q2225zMJpj//GPf7SrrrrKhg4d6kA5cHLDhg2uDUTRcsxkIfUrr7ziImXvuOMOdxpEY5Nmon///oLU6TKkBOqNhtSk4gAUt2zZ0u391ltvOcdESZAamM2Pt8OyQGrsHBsTpE6gw/62CddP48aN3awE+pDUK0S1k5anvArOBcbGeI6y8mqPjiMF4imwfv16d42wtkK89Rzi1cX3rF2BU5kx8tixY+5a9IX7Nim0AOKMcaTZYlvus3zO9/zPDzOkEgHngtSC1InYZTLbCFIno5a2LQ8FBKnLQ2UdQwokr4AgdfKaBb7HsYIzdkaQOnBdVWHlVaB61SpWv2b1yitAEmcO/CGCmxdeABBwmJdTIkiBUvyfbLoP6hk/frwDWaT6IBXHl770JZereuHChXb11Ve71B1EVr/++usulYdfxA4YTm5pFksEXnfo0MFeffVVB6w7d+5c4st+ZLoPUn0QLXvfffe5NgAl33//fXdcpftIwjgC3jRRSI0zAYDN4ofkMqeQwoUI/65du14ELGWB1Ng6EdyAGtJ9RDtkok9ZkdSKpA74MlB1lUSB2bNnuzGL2SLxxpl4knjnms/LP2/ePOfUxRlLAVxzf2SGErOVSIGEM4/9WM+BNjCriUVjSbGUyKKxgtSC1PHsMtnvk4XUjerlWYvGdS2nShXbffC4HTp26rJD1qtdw+rVrmkHj56y00XFyTap1O2bN6prjern2eFj+bbv8IlA61Zl4VBAkDoc/aBWSIFoBQSpQ2ATh/PPWFHxuRC0RE2QAtmhQK3cnJiQmpc6XrwSiQrODiWSOwteaIF4/BC1CKDjJZgoLJ+3urQafSQ1L8OtWrVyUVxbtmyxAQMGONhIBOacOXNclBcv7yzQyMs1QBsgyYJ2vGRTDxFfw4cPd1FogGxezv22sdKfeEhNXWz78ssvu7o4DilUOB+l+0jOHoLe2kPqQYMGGc6RkiKpSRVDmhdSfDRp0sQ5NIjAxyaIsvZgpiyQmoU4gdQ4P0gpE68IUmcWpOY6J+IUBxs/FGZzMLaxiCoONL4nEtXDPX8/YPYK9uFz8vvZHmwPZPQLwRL5z2eMi3zG34wzRM36KH/qOnLkiPseG+Y7f2w/O4b9iHLFYUIbaRNtxLHmCzbO54zJ/hjxbFbfl64A+tMv3C6U2yUAACAASURBVCfQ3vcZ9x0K4wv9x33KrxPh0wKxDfaBndFn9Bf246OX2Y/7Dv2NY5Q+Y/zieHxOf/vjcXzqoC4+x175jv/pb/7nnsl+bOfTI1EfKa24NzKOURinOCZjJI5g7pVt27Z158DCw8xU4lxXr17tnoFwAMdLdSRILUgd9FiSDKS+sn0zu354D+vSprGD1O+v2GpPv7HokiZVq5pj1w690kb27Wgvz1hhS9fttLMBBn3df/MQG9i9jS3bsNv+OGV+0HKovhAoIEgdgk5QE6RADAUEqUNgFoLUIegENSGrFCgJUv/sZz9zeW1vueWWiwAjq048oJPhhZuXakBiZBqQRNN98IJMegBetnnBJnKLl2iACy/dRFDzMs9LMv3Bizwv0wBtPmdb6gAGAYr27NnjICXtIco21lRl4BIv9ry4sw/R2HzGMXl554Wf4wAVVCpGAfqPvsQ2gD8sjEifAHkofIdNkJcagAOoxh6wBeAQ0+fpf/bHFj304zuiBaPtk/r5AdZQsAVsjDzWLNBIPfGKIHVmQWocZMyi6NSpk8tfTpk/f74bX1iwldQlOLQYQ7AxtsEWAMZEvjLu8R12OWrUKAf0WOAThxrbM6bdfPPNNnfu3IuAmm2wPZ9bnzGThVqpE5vDTocMGeLGJtpGNCt25WevEAFLiiO/YC7tIS8/x1q2bJlt2rTJfUe9tAlIqVJ2BegP7IRoY9INAW/RGghMv+NgZTaOd8wCrekjxiEWYwUY03f0B33F/uzLOMQ+fsYHfcc9iTGNY/JD3zGDA5jMWIRdMS5ic4BjjkHbgMkeTgOi/ViGo5X2TJ482Y2F0Y427JuZQ2xHXRyTVFc4SrBPzpnj9unTx31WWhGkFqQu+1UWe89kIPXdEwfYp24cbGeKz9r2vUdt6rw19ua8NZdUnJNTxe6a0N9uvbqX/X7yXJuzbHOgkPpHD95ow3p1sA/W77Rv/eqVoOVQfSFQQJA6BJ2gJkgBQepw2oAgdTj7Ra3KXAUiITUvkrw4AgU+97nPuZezBx54wL0YlmdO1UxUkxdc9EMrSrx8sD6SGijNyzvgJlYuTv/CzveRYJHP6SsPfSI143PKSy+95OBPZAFIEa3tYaf/zh8niHygmdh/md7mSDsBIgEL6UvgDNdzsgXQQ7Q+EJyFOhPJyypInVmQGucUAJnxhxQHlDfeeMPNprjrrrsuwmNmdjCuMWYQxUoee8YYIk5xjMycOdPZGbAY4Ew+fWZ2NG3a1MHmP//5zw4mAqyBhoBB6mMmBw4x2uFTJwG/Oc7EiRNd24DUw4YNc3b45ptvukjpG2+88WI9ANDbb7/dbUdaB0Aq4BTbpd4HH3wwWdPX9lEKEOVOxDHwmfsVDjGgMn0OvGVmD9c+MBkHAukxsCfSV9EHHigDqHEiYB/YHECacYVnC5wjQGiAMTbBNhyXtFPc93CccH/lb46NA5VZJoBm9gVoc2+jHR5a0wb+f/75513EPXblnb1sj82Q7sNHTjOGEtHNbxwcnBeOEs7ZL1hbknEIUgtSBz1wJAqpG9evbV+4fbhNGNzN9hw6bhu2H7RHX5xtN4+6yrbtPWI79x+zcQO72Lpt+612rVwbN7CrPff2Elu+fredO3/eurVrZkOuamc1a1SzVZv22pJ1O+3MmbMu4poUIht2HrRhvdpb1ZwqNmvpZlu7dZ87VSK2+3RtaYN7trNTBUWujp4dWjhI/fCvX7GGdfPcZx1aNrLCM2dtydqdtmbrPgfSVTJTAUHqzOw3tTr7FVAkdQj6WJA6BJ2gJmSVApGQmggnFu4DGKxdu9ZNj/XRcbxwRoPNrBIioJNJNic1L8A4A9IBh4FNHpr70wMAAAXScbyAJFQ1ASiAEwSAR4RgWfraT68HKvpUEPGaJUidPZD67rvvdtAXIAjEA/gB+oCFTz/9tIuqBgb7CGaANGAZSA14JC++TzXz5JNPunHoM5/5jLNFUipwfwFAAjSBggBKZgcQfYvtsngskJq/J0yY4OoCoBPd+tBDDzlTBHgCFSdNmuTS3QC/aScwlNkkwMuHH374Yjvi2a++j60A8JlnAwAxDk7ALfcWIt65l3DP438cEUBpZl2QhohnBqKjgcn0H/2MfWBH7BvpdMU5wXMHkJpIeGYRYX8jR450jhGOgeMMcE2/8//111/vIDUOCWyU42Iv5OTHNnl+oU5mg2B32Crtw3Hbq1cvF+XN/zhBaBPtY+YAjhdsE4cIdTO7JF66I0FqQeqgx49EIHW1qlXsxpE97fO3DbdaNaq7yOiiM2ft0z/4i/3p/33CCoqKraj4rNWvXdNen7vaAeKPj+1rv/u/Ofb2gvU2uGdb+/Ido61OrVyrUuUKO1lwxkVgv/jucvvix4fbqL6d7HTRWaubl2tXXGG27/BJe+qNRTbjg402pn9nd9xG9WvZuXMfWdWqVSy3WlVbvHan/eeTb9v3P3+9tW/e0HKrV3XX1tpt++03z8+2rXsOBy2V6isnBQSpy0loHUYKJKmAIHWSgqVjc0HqdKiqOiuzApGQmhdAIjB5OXz22Wcd5PrqV7/qXtBYsC9eXsbKrKM/90QhNdAGMMM05ci8qtJQCgSlAC+G8dLOlHasZPcXpM58SM3Cq8A5FlIFTgKNgY3cC8aNG+fSMzBDAyDonReMeYA8nG1ASKKegYZ+ATwgNRCbCGgKka4AZaJVGQfJow9AJFoVEMlxP/WpTzlITd0cF/D91ltvOXhJlDe2SbTt9OnTXSQ1YBL4DfTGDv3MFtJVaRZQaiMKWgJzSSHEYqxAX/qTyGXSUfHMgOY4B3w6IQ+pgbcAYZ/GA/sCHhNJHVmA1MBooq6xG0AyEfpE5OMwA5JjF2wDXGZcw558yg5shDZgP9gC7fSpXiJnNXHPxaFB6iyc7kR+Y6vUy3azZs1ytgYcxyEDpKYeQerYNgTQx0HBdeedofQTz5I4CmIV7Ig0LiqlK5AIpAYct2xc3z7/seE2pn8nm7l0k81YssmWrt1hr/388+4Ap06fcdHR0xett54dm9udE/rbr56fZVPnrrGnvv8Ja9awjr2zeIPNXrrJHr5vvFtU8YlX5tvYgV1cdDZR0C9OX243jehpdWvn2tzlW+03L8w2clDfOKKHbd93xLbsPmyDrmxrdfJyHaT+2TPT7dn/+JQdPp5vL89aaYVFxXbs1GlbsHKbFRSeUddnqAKC1BnacWp21isgSB2CLhakDkEnqAlZpUB0TmpeOn70ox+5qbBEFRGJRuoPDxyy6uTTcDKJQuo0HFpVSoEKVUCQOrMgNYBxxowZDgwCmIF0Tz31lBvrgdQe7gGQgYhEJwOWgcpEvAIifb5zDA84VRKkJu3HdddddxmkZnFY7jlEQwO9qZuI6liQmnzBQOo777zzEkjNvkDMzZs3u1zaADPa5dMhVehFkSUHBzoSVY9TAbvo27evy21P6hecrEBiADUODWB1SZD6vffec3CY6GVvO/zGvnCAEAnvITW2iZ1hdxyfYwKTAclA7FiQGhsEmrNGA9H+1BVpB9gP4BkbYZYJwJq24nRhO6L1cbhwLOArjg+gul90saTuVCS1IHXQl3oikNof87O3DbN7rxtof3p9kb3w7jI7f/4jm/brL9rJgiJ79MU59tb8tS5dx+duG3YRUi9avd3+59t3uhQgh47nu9QfDevUstNniu3JVxdaj47NHaR+acYK+5+X3jfyXt9/02BbsWmP/fr52faVO0dbr04t7CdPv2tvzV9nP/7SzTakRztbsn6X/fTpd+2xb99pDevWdJB7xtJN9ty0JbbrwLG4qfCC1lH1BaeAIHVwWqomKRCkAoLUQapZxroEqcsonHaTAiUoEA2pyT0JpAZSEFH3xBNP2NSpU90LnUp8BQSp42ukLbJTAUHqzILURJ0SiezTOLB4Kv8D8O655x6XVoE0DfQr0amkbgBGApaJYvYLExJxyowQAGKykJp6iW4lPzX3G/JOU8/999/vjhMZSV0apAYoAkCBjSx6BzTkfPhbJXUFcFSQooXIeiLeiYTGNohux358fmiiZIHDsSA1rSBymR8inYm4B3oDtYHb0ZCaSGrSgtCPOC7Yh4j+devWuWPedNNNl0VSYy8s5OgXV6TdOC+IhmYfclBTH+0HsvO8Q53kU8dpQ75toqhpC/8T8U+ecyKvSyuC1ILUqV9ll9YQBKQmkvkbv5xi2/ceuQxSb9x5yP7rSzdbXo3qduDoKTtdWOwacLKg0F6eucKG9mrvIPWPn3rX3l203uW4/tpdYxyk/u2Lc+xrd19tnVs3sUeemW7vLFxn//qZiTZuQGdbun63ffs3r9hVnVva524dau1aNLLaNavb4jU7XQT2zv1Hg5ZK9ZWTAoLU5SS0DiMFklRAkDpJwdKxeWWA1MVnLkyFqlaGxa7SobnqzG4FoiE1L428qPHiSCHyiMiiVNIGZLeCl56dIHVl6m2da6QCgtSZBamJiAXgAfVIoUAks88RDYz2CxfSxwBJwCOL57GAHQCRtA+Md0TSkjKB6f1EsQKZAXt++j9OTuAxUbEU8krzAyj0UdoAasAinwEkyTdM7mPqJw8ydQEyidalbbSdhe2A3GPHjnWQHPhJZCzQnPsV7SFNlUowCvBcACDGBjz09XnE6ScipHluILUHi60Ctek3UmWQZ5qC7fA5fcc+gGrg85YtW5wdAbjZB3BM5DZR/qT7AH4TPU1kNIsm8pkH2OyLjfjFXamf9CR8z2fYDXZGoY1ERftUIDhqOCdshuNybkB42oY90U5mGQCtSyuC1ILUwVxlf68lKEj99V+8bDv2Hb0MUk+bt9ae/vd7rVHdPPvztMX2/vKtLi918dlzdvhYvv3jHaMcpP73J6bZ7KWb7ebRf4fUP3nqXfvcbcNt7IDONvm95TZ3+Rb7yp1j3CKJH6zbad/53evWo2Mz++gjs7EDutgNw3vYqdNF9v8en2qcl0pmKiBInZn9plZnvwKC1CHo42yA1KdOnbTDBw9Yy9ZtrFq16peoeu78Odu2eaP7rH3HzpaTUzUEqqsJiSpw7uxZO370sNWqXcdq1KxpZlckuqvb7ty5s3by+DGrWSvPcmuwv1n+yRNWVFRo9Rs0sio5ORfr4yW98HSBFRWetrzadaxa9VwrLj5jJ44dtQaNmiS8WFo0pE6qwdr4MgUEqWUUlVUBQerMgtTeThmzgIeAxEhnJPcY4B6/6dtoRyX7AQuBkqk4MamflB+p1uPPh7qAmR5aVtbrsbzOm/7DDmLZSElt8DZHHyWysKvPMU6/xtsehwfOC0A00Jl9PKT2sDy6XXwf+R3OeaKoca4A0eOlOxOkFqQO+npLDVKft2m/ftDlhI6E1KQFuSsiJ/Unbxhkt4y5ymrlVrejJwscyCbC+o+vzLd/GNfXJgz5O6S+aVRP+/rdV7tI6m/+copNHNbdPnvrUKuXV9OlCiHXNAswAqn/+5n37Onv32sn8ovcgov18mrYsg277dEXZjtgrpKZCghSZ2a/qdXZr4AgdQj6OBsg9d7du2zV8iU2fMw4BxcjS/HZYls4d5aZfWSDh4+26tVzQ6C6mpCoAkVFp23j6pXWok07a9i4aakv7gDm48eOWuMmzSyn6oXVrw/u22M7t26yzj16WZ269e3o4YO2Y/MGK8jPtwHDx/wNfNuFle6PHnbbFp4+bZ27X+WOR53LFr1v7Tp2sZZt2ifU7NyqVezA0UJr2yTP8mrIKZKQaKVsJEidqoLaP1MVEKTOTEidqfamdkuBkhQgrQfpaQDMZXFWkAObyHHSfPhZZaWpLUgtSB301ZgMpB56VXsb0L2NLV6zw5Zv2OVyUn/h9hGWf/qMTZm10o6dLLAqV1zhUnj069baZi/bbGu37nORzreP6+0WTyTtR1HxOVu//YDNX7nNBnZvY93aNbW3FqyzLbsOWfeOze3q/p1t76HjLk81+4zo09E6tGzooq/3Hj5hjevVtl0Hj9nMDzYaALx2rRr20fmP7ERBoZEDe9XmvW5blcxUQJA6M/tNrc5+BQSpQ9DHyUDq0wX5dvTIETt7tthyq+e6KNRatWs7GJhTpYqdOVPkpvg1bdbccnNrGID4+JHDdvbsOavXoKGbFkjJP3XSzn/0keXl1XYRHOx/jGjZvNou0rmwsMCuuKKKeyA+U1Rk9Rs0cNuWVE6ePGEH9u2xNu06XlyFHlh56uRJy62Ra+tWr3BwU5A6BAaXZBOIhN63e6fVb9TY8vLqODupXbee5Z847uyqTt26Vj23hsvDCGDevWOrdb6yp9XKq2M182rbsgWzrUbNPOvRd6AdP3bEtm5Y6yKlzxQV2pDR412ENQXbXrtiqRUWYHtmnbv3sibNW7rvNqz+0Pbv3mnDrrnOqiYQiV987rz9ddY269yijl3Zqq51aFbbauUKVifZ9Rc3F6Quq3LaL9MVEKQWpM50G1b7s0MB7sM8Z5UUOR3vLNmfn0QBtyC1IHU8m0r2+2QgdbJ1R28PwK5Vs7qdKT5rZ4qTg8g1cqu595uz585fUi2pQ2rWqO4g9emiCzNyVDJbAUHqzO4/tT57FRCkDkHfJgqpjxw+ZIven2V2RRU7W1zsUiY0btbMuvXoZQcP7LMDe/e61AqkRxh77Y1WrXo1m/n2NCvIP+kgIqkaevbu71JyLF9CPrsz1rvfIDcdlWmB0998xXr2HWh169W31R8us8MH99sVVaq4iFe2GTFmnDVu2jymYrt37bC1Kz+0YaPGWl7t2rZh7WoXWc10qZycKg5Wd+zSVZA6BPaWbBMAypvWrbKWbTu49ByL5rxntfLyrCD/lHNk5NaoYa3bdbScatUcTD5x5IjVb9zY6tZrYM1bt7Vl8+dYz/6Dne2cOnnCCk6dtFOnTtie7VtdJLWH1DhYsLkzhYW2b89O69il+0VIffp0vs19+w3rPXi4NWvROu4pnD5zzp6fvc2O5Z+xRnVyrWm9Gta4bq4D1u2b1bZqOVXi1qEN/q6AILWsobIqIEgtSF1ZbV/nXbkVEKQWpA76CihPSB1021VfdiogSJ2d/aqzynwFBKlD0IeJQuoFc2fa1o0bbOzEG+zcufP2zhtTrE37jjZo2AhbumiBbdu0wfoPGW5Nm7dwQHDmO2/anl07bPQ117ro6I3r1rgojGGjx9qShfOsqLDQRo2bYDVr1nLR0s8++T82/Orx1qhxY5sz/W0Xpd2r30CrklPF5s2c7qKsb510T0zFNm9YZwvfn2033X6H1ahZy5554nfWpn0H696rrx3av8+WLV5gXbr3EKQOgb0l24SCglO2askia9/lSmvSrIW9+9pkl7KlR79B9tH58y5yOq9OXWvXqattXrfajhzcb92u6ms18/Ls4L69tmvbZhs2dqKL3vnILkQd7N25w7asX30JpOZznx5k66Z1l0Bqvpv99usuL3WvAUPingIQurDonJ0oOGPr95ywlduO2enic1Y/r7p1bFrbBnVp5GB1ctm14x42azcQpM7artWJxVFAkFqQWheJFKiMCghSC1IHbfeC1EErqvpSVUCQOlUFtb8USI8CgtTp0TWpWhOF1O+99YYdOXTQbrvzXgcHX/zLn6x9p87Wf/AwWzBnplskCADt03I89oufWN9Bw2zIiNGuPZvWr7XVK5bZ4OGjbON6Ui6UDqlbt23voDdpOj5YOM8WzHrPvvzw9+JC6oKCfHvx6f+1Sfd9xpq3aOVyFM+d8Y7Va9BAkDopywjHxrEgdfNWbe2q/oMdVN65dbMdP3rIul7V13Zv22IH9u22fkNGucj9VUsX2YnjR2342ImXnMyendtjQmo2OrB3t8WC1Ivfn2nnz52zIaOviStM8dnzNm/NQde+wuJztu9YoR0+WeT2YxGVvNwcy62WY20bX0g1Up6ldeNa1q5pnlXPqWLNG1xIvxP2gnOLHxUpUNkUYHGxeAuMZbsmu3btcout1ahRwwoLC40F2OrUqWO1a5ecAixoTRh//IKHQdet+qSAFLhcAUFqQeqgrwtB6qAVVX2pKiBInaqC2l8KpEcBQer06JpUrYlC6p3bt9qbr0y2+g0aurxyp/Pz7ba7P+kioYHUQMFBw0a6qGlyUT/2sx/bzZPutvYdu7j27Ni6xUVQ9xkwyHbu2HYZpP7L/z5mI8ZOcJHU7898z9p16Gh9Bgx2+27fssmmPP+Mfenh71lOlZzLzi8ykprUI29OmWxf+PrDVq1qNSsqKjSiwHnRV07qpEwjFBvHgtRX9u5vbdp3cu3bvX2rHdy/x7r16mt7tm+7BFJ/uHieFZ0+bYOjwHJZIPXyRfNc6ppo4B1LpPyis/b4mxsvfkUEd6zUceSsK+9SpYq5xV4oLOo4ukczG92zaXk3I6njKZI6Kbm0cZYogIOW/K+C1ILUWWLSOg0pkLACgtSC1AkbS4IbClInKJQ2KzcFBKnLTWodSAokpYAgdVJypWfjRCH1iRPH7KVnn7auPXpZqzZtjUhnXp4LC087SF2zVi0bOBRIfQEiP/aL/7JBI0Zb/0FD3f/kiV65fIkNG3W1bd20wY4eOWzjJt5oebXruBzBz/zh9zbu+psdpJ797lvWqm17Gzh0hIukXrZkoS2ZP9c+9+V/iilCJKSmPc8/9YTdfvd91rJ1Wzt29IiLpG7QqJEgdXpMKK21xoLULILYqm0Hd9xoSL1/7y7rP5RI6lq2duUyO3rwgA0fl3ok9YJZ71rVatVs4PAxcc+XdB8fbjli585fgNNb9p+yzftOuv1yqlzhfsb2am5Vyp9R2/YD+a5NZ86es+2H8l0b2zXJsxsHtrYOTWu7RSPDVgSpw9Yjak95KaB0H0r3UV62puNIgTApIEgtSB20PQpSB62o6ktVAUHqVBXU/lIgPQoIUqdH16RqTRRSb964zqa/+Zpb7LBGzRoOLjdr2dpFei2cO+sySE2O6A+XLLIJN97iQPOKpYvdYnZDR421rZvW28K5s23g8BEuf/XSBe/brh3b7eprb7gAqae/7SK1Bwwdbrk1a9qMaW9Yp65X2uhrLoWN/kQjIXXtOnXt6cd/a3Xq1rV+g4ba/r173CKK3Xv3dalGyGeskjkKXITUXa+0Jk0v5KQuCVIfPXTQNq5eYd369LM6derZ8aNHbPPaVTZ4zHjLza1x8aSTjaQGks58c4q1bt/JuvbsE1e83GpV7FTBWVu6+bAdOF5oW/fnW7WqVYzP+3dsaON6N7ca1S6fERC34gA3ICXJ2l3Hbf76Q7bjUL61bFjTbujfygFrVhAPUxGkDlNvqC3lqYAgtSB1edqbjiUFwqKAILUgddC2KEgdtKKqL1UFBKlTVVD7S4H0KCBInR5dk6o1EUh97txZW7p4gW1Zv86qVc91EOt0Qb5Vyalq42+81eUFrp5bw67s2ct4sKSQo3rR3FlGmhBKsxYtre/AIVa/YSM7c6bIFr0/x/bs2u5Sh7AgHliMKO2atWravFnv2enTBW6xu+KiM9a4aTMbPX6iVatWPea57dm109asXG7DRo21vNq1bd/e3fb+zOlWXFRkdes3cLksmzRvYd2v6m1Vq1ZLSh9tXLEKFBWeti0b1lqLNm2tXv1GtmTeLGvfpZs1btrCNezQ/r127Mhha9uxs1sWcdPalXby2DGrVr26XTVgiC2c+Y6179rd2nbofPFEDh3YZ3t3bnMLLGK3keXo4UO2b/cOa9G6nbNVyuFD+23p+7Nt6LhrHfyOV06cLrY/TNtoRFQ3qpNrnVvUtlaNalnnFnWtYe3YNhyvznR9X1B01mavPmCz1xywNo1q2aQR7axx3XA5cgSp09X7qjfsCghSC1KH3UbVPimQDgUEqQWpg7YrQeqgFVV9qSogSJ2qgtpfCqRHAUHq9OiaVK2JQGoWn3v1xb/aiLHXXMwxvWf3Tps+9TUbM+E6a9fhQn7gWIUFh4BMRFxHF0A2i8tFfnf40AGbP2emtWvfyXr07uPAY9Wcqm5XImMB0JEFcN28ZSurlXfpIkrUS25sQHeVKy6Ac5XKocCZM2csp2qOYTzrVy23glMnrdeAIZZbI/mFAs+eLbYVi+eb2RXWf9iohAQ8ebrY3vxgt7VvWtsGdGpobSpggcSEGvq3jYj2nrFyn63YdsxuH9bG+nZo6FKShKUIUoelJ9SO8lZAkFqQurxtTseTAmFQQJBakDpoOxSkDlpR1ZeqAoLUqSqo/aVAehQQpE6PrknVmgikJmp6+rTXrVatPGvYuImDzsDks2eKbcTY8Va3Xv2kjlnaxpGQule/AZdsunfPLtuwZtUln7FwY9fuPS9GvQbWEFWUFQoU5J+y3Tu2WvNWbaxO3eTtlBzn2zauszYdOrsUN4kU0nqczC92kDpTCqk/Xlu8y0V+3zWqveXlXnAMhaEIUoehF9SGilBAkDpckLoibEDHlAKVUQG/cKyfnZmKBkePHjUCZho3bpxKNeWyb1FRkR0+fNiaNxekDlpwQeqgFVV9qSogSJ2qgtpfCqRHAUHq9OiaVK2JQGoq3Lt7p+3bs9vy80+5xdVq1sqz1m07WNNmzZM6XryNqX/blk3WsGEja9GqzWWbE1kdXcIT8xnv7PR9eStARP258+dcNH1ZXnbOf3Tezp87l1SamFq5OVa/ZrjSesTT/cjJIvvr3O124Fihfe2WK61+XnjaL0gdr/f0fbYqIEgtSJ2ttq3zkgKlKSBILUgd9BUiSB20oqovVQUEqVNVUPtLgfQoIEidHl2TqjVRSE2lAD/ySV94eKzufgddPvrovMtnDVDM+Vuaj6CPofqkQDoVyERIjR5PvbfFVmw/al+c2MU6t6zr8sSHoQhSh6EX1IaKUECQOlyQmmcgFSkgBdKvgNJ9CFIHbWUrNu2xKbNW2fFThUFXrfqkQJkU6N+tlX3iuktnjZepIu0kBaRAoAoIUgcqZ9kqSwZSl+0I2ksKVC4FMhVSk+5j3rqDdufIdtanfUM3aAjmmQAAIABJREFUYyIMRZA6DL0Q3jacOHHCyEOfCVO5k1VRkFqQOlmb0fZSIBsUEKQWpA7ajk/mF9rBoyddykoVKRAGBWrVzLWWTZJPRRmGtqsNUiCbFRCkDkHvClKHoBPUhKxSIFMh9ZJNh+2NJbttQKdGdv2AllYlJJQ6UUidn59vs2bNsrZt21r37t0tJycnq+xKJxNbgQ8//NCOHz9uo0ePzjqJBKkFqbPOqHVCUiABBQSpBakTMJOkNkn0WTKpSrWxFEhBgWrVqlnVquFZAyiFU9GuUiCrFBCkDkF3ClKHoBPUhKxSIFMh9fKtR+y1xbutV7v6dsvg1hkHqUkTtHbtWhdRy6JD6UhHlFWGmiUn88EHH9ixY8ds/PjxaTkjFtxatmyZtWzZ0v2Utezfv9+2b99uvXr1spo1ayZUjSC1IHVChqKNpECWKSBILUgdtEkLUgetqOpLVQFB6lQV1P5SID0KCFKnR9ekahWkTkoubSwF4iogSB1XoqQ2SPTFAki9Y8cOq1evnjVs2ND9nZubaydPnrR9+/ZZixYt3M+hQ4fswIEDDmTzw0MiuWbZhn2A2x07dnR18KJcVFRk27Zts71797pt+cnLy7Mrr7zSncfhw4dt586d7lgdOnSwWrVqCZAn1cOpbRwJqenHU6dOub7CHujf+vXru34ENtO//E9fE2mPPdSuXdv1F9/v2rXL2QfbA4iBydSzceNGa9SokbOtzp07u8gXjrN79263ra+HfQsLC61Zs2Zu/+LiYtuyZYvbF0DNcVu3bu3ahTMlXrS/ILUgdWpXh/aWApmpgCC1IHXQlpvos2TQx1V9UqAkBQSpZRtSIJwKCFKHoF8EqUPQCWpCVikgSB1sdyb6YgE0nDp1qnXp0sX69Olj//d//+cAIWARMAm4BPoBJAHKAMVrrrnG+vbt60DkE088YU2bNnWQkZ9x48Y56PzGG284uMnfW7dutSNHjrjvBg0aZGvWrLE5c+a4Y5w+fdoB6ttuu83q1q0brAiqrUQFPKSmL/fs2WOrVq1ywNmDZGyhU6dOrk9feeUVZwP0E3bFdvQjUHnBggVufwAykdn0Z6tWrZy9AK/r1KnjoPXgwYNdehFSy9DvfM8PEdLUR/qRrl27urQzCxcudE6Sfv362fLly12d2CLf8cMLSmlFkFqQWpe+FKiMCghSC1IHbfeJPksGfVzVJwUEqWUDUiCzFBCkDkF/CVKHoBPUhKxSQJA62O5M9MUiFqQGKn/ta19zkdJASADmdddd56DltGnTrKCgwK6//noHH4l6BTKSlmHu3LkOIgIeX3rpJevfv7/7G1j5l7/8xR566CEHtqmjQYMGNnz4cBdZ+/LLL9uECRNclLXSjQRrByXV5iH1iBEjXP/Sj4Bpot0Bxjgqbr31Vre44muvvWbt2rWzgQMHur5funSpi2zmM5wRbdq0cUCZ6Pj58+c7Bwa2QboP+pRtKdSDo8P3++rVq11kNDZCyhnsrn379rZhwwYbNWqUi6QmGp/Ia46tdB+J2wbXHNrWqFHDORqOHj3qHAZEwJdXYVzArhhHVKSAFEi/AoLUgtRBW1miz5JBH1f1SQFBatmAFMgsBQSpQ9BfgtQh6AQ1IasUEKQOtjsTfbGIBakByXfffbeDzytWrHCRzzfffLOLdCbKlTQORD7zPRCRqFcWYAQyEpE9dOhQe/XVV13ELNGxADMg5AMPPOBgNpG51EW6B8qmTZschORHkDpYO4gHqYmIXrJkiYuGv+qqq9zmwGYinnFE0B9vvvmm9e7d2zkpAI4AbuBnt27d3HaAZ9J5AEIBytSJ/UVCav5/8cUXL6aVwXawG6Kxe/To4eqlLo6NDQ0YMMDVIUhdNnvIJEiNLQDSiZAnCj7VAhjHuYJdJrK4EtuyD04QIJ+KFAhCAWyKeyl2WF52JUgtSB2E7UbWkeizZNDHVX1SQJBaNiAFMksBQeoQ9NeJ08VWfO58CFqiJkiB7FCgetUqVqdG6dP4w3immb5wYixIDdj52Mc+5iD0ypUrbf369S6qFjC5aNEiF+kKpJ4+fbqDkkTgApjYlkhYUkjMnDnTAW6ibamPfNXdu3d3wBpITXoIwKYvAGtAqUr5KOAjqT2kBhb37NnTHfzgwYMuHQvR80CPt99+2zkQ/AKIixcvdrZAlDS2QEQ03wEYmzRp4myA9C7RkHry5MkuOhqb8AVnBRG/2CFR+6T2oC20C0AuSF02e8gkSE2aGJxYpIlhJkZkwXlBiiGcW9hbItCZFEXYDeML9hiv4FxjHxwx5RlpHq9d+j6zFSANEk437DDRWSCpnrEgtSB1qjYUvb8gddCKqr5UFVBO6lQV1P5SID0KCFKnR9ekaj17/iNNYU1KMW0sBeIrUC0n86LYshFS8wDoI6VLg9SPPvqoA0c33niji4YGZhKNC6Tmb17SiZIFOvID2CTa9t1333WwafTo0S6yllzFwMp4uYbjW5C2SFQBD6lJqwFkJhKetBv0Eek/gHb0K1GmpUFq9iU1CA4I+hAITR30qU8LQl5y+pt6gI4Ab3JMEz0LVGEhROwMUE3qEPYDGBJRzeKaOElIHUPdiRTlpM6snNQsjIlTCxvC4RVZACTktscZMnbs2JhjBNGq77//vo0ZM8btir1gQ8OGDXMOk3iFa4H6ccqw8KuKFAhCgXXr1rnxi5lFpNopqeAUZKFh7pGp3gMFqQWpg7Dd6DGYWQGMxYkUHNR+EWbu57HG1BMnThg/PiVVIvUmug0LfHNN4aBMJvDBLyDNswvPGtGOJb7nPsE1xnnxnJOphb7keYvnMtYaybQiSJ1pPab2VhYFBKkrS0/rPKWAFAi9AtkCqUnLARhk4cTSIDVRtEAgIDZgCEhJFDSgCOhIxDTgk3Qf27dvv/iCwgM/oJHvN2/ebNTjp0ITsX3DDTcIEJWjtZPiA4cBDgUiVUnpQn/w0gKwJpWHXzgRuExks0/P4iOpsRnSvwAZyTFO4cWNaFgiq1n0kBdWXoJI30G9HJeXPD7jpY9teQHGyQEk5xjYF/8Dd4imBiJik37hRKbPl1YEqTMTUhNxit0QTQ9cAOxhI0RaAx6wN1LEUBgzABFADsaZd955x+68804HFrBrIDXA29sZANC/jHsYQZ3YChCcOjykxh5xsOGgoX5smxd6xjecah4kkp8d+/Y518vx8tWhQqgAdoVNYH/YCNH//HhIjV1jL2znIRg2xowj7AuHCkAPZ5+3e+rjfyL8E0mFJUgtSB30pZFMJDUzYv74xz86m2a/z33uc25cjiw8ZzzzzDM2ZcoU+/rXv24jR450juqgCuufPPvss/aJT3zC7rnnnoSr5fmENvHs+ulPf9rdD6Lb/alPfcrdR77zne8k5ABN+ODlvCH3UWZFMt4wgy6RNFveSRGZuoi+pK9Zy4RnRgpjFjO5+M0zZKSDjnsrQQ045Zg5xb2Vey8OC/ZPFPwLUpezwehwUiBBBQSpExRKm0kBKSAF0q1ApkNqYA8vzsAdXoQBPzyE8hLNizIP7rxc8z+f83Dr/wfaAHp44ORBlAddHh55QGXxPaAjD6HUQ+oHIlTuu+8+ByUBT/zP8XkwBU6lGkWW7r7OpvqBIvQD/UMf0M/8UOhHYBzAmhcTv+ief5HBBrAFprLzgoLzgb6jHuAe9gGU5n9ePqgDSEh99Dv2wrGpD7thO2ANMIZt+A7bwB75nzqok5dDton3QitInXmQmtkV2BkR9tgmfUyKIaLhyIEP/LjpppscfMbJhQ1RmLnBZzhKeNnGycFY9d5777lxB/vCrnFskGef32w7depUZ3PeKcN2pDjipf2vf/2r+w6b5jjYMraIg2XIkCEuio4yY8YMN/5FQ5hsGid0LokpgK1xH8UWsR3s19sQEA67Y7YA4ybb+pz+jHXcK7EzxjZSIQF2GFeJRmV7fnDg8F08UC1ILUidmMUmvlUykPrJJ5+0H/7wh8bsKZwzH//4x92iypGF+lhYm58vf/nLbkwNMmf7T3/6U3vkkUfsW9/6lv3zP/9zwifKNcii3rTr/vvvdzN3IgvXM4tCc6/gPJklmKmFeyILnXOv5JzipdHieYx7MNsTaOKfwQhE4P6MAxmnMM9qBK5wj+W5jtmSPpodfQlw4J7J/ujHuEa91MHfzKZKxBYEqTPV8tTubFdAkDrbe1jnJwWkQMYokOmQOgiheemIfLAkwppIWNJFEIlItMULL7zgXsSJUPGFl3VKvBfvINqoOuIrkGx/MJ3dw0NeGnBa4Izg5YTIa8BMSXXyeTL9nkzbBKkzD1K/9dZbDtKRooMXZiLa+I1Ti/Qz2BVRcbxYk7t8woQJDubhXOM7xpwvfOELbh8io1nsE4CNAwUQ+Kc//ckt/sqLMCACBwsLg1IA5Ly0T5o0yUFqHHXYEPsBprFrZofQRuAL0JqX7P/6r/9yL+EjRoyIf3Fpi6xWAIAFgMGZhs1RAM3YFTaCkwPQwzhJhCHpjbg3AmWwMWwNJ4vfbt68ea4enDbkTMeBAwTi/9KKILUgddAXWqKQGhv993//dzfWMjMO58wnP/lJN5YzVhOIwDomPuKWSF62A3Bit9j5/PnzXSAEYyxBDozDjO3AT9J/sVYGz5PMAKNOCu3jHsE1g9Odvx977DEHqf/pn/7JXXc+pRP3i8GDB7tjRgdFcA3jZGJbrllmFnJcZukQeEGasi9+8YvOWZ7pkJp7GoCZ8YR7Ivc8zpX7H84xtGBmh39+xzGMM43tcRzjMENL7qWMXbfccot7vufe7INP6NOrr77aBSgw5uGko2/pL54NGe+wBb7jvo5zmnt0IsEqgtRBX+WqTwoEo4AgdTA6qhYpIAWkQMoKCFJfLiERZW+88YaDRTyM8hDKwy8Rh4ksZJZyp6iCclGAlxNe4Hi54KWBl0eijIjMYWHMiiqC1JkJqYmswrlBATjwAvz973//MkhNlNa11157MUc5L9vAj29+85tuX9LFsP/w4cMvApE//OEPDnIAKP785z+7aDBANwUbZqzykdR8xks7iy8yFRk7x+EGTOTYwG1S5Dz11FP2L//yLxmZ07Oirs1sPS7QB2cHkfwANoqP8MfB4VPXkP4DGwIEcS8EfAHFsDHGTcAPMAgnL/aKI4/ZJwAkIlL94rUl6ShILUgd9DWWCKTGMf3444+7NBg8B+DEw+GCbQMjSYmELQMwv/KVr7jfv/71rx1MJnUcDh3GVeqh8Lz4j//4j/b5z3/egWZScPCMAeTEYQ34JK0ITk3Gb44LSKXwPW343ve+Zw888IB99atfdU5L7+hmnP+3f/u3yxbp5RqjPb///e/d93fddZc99NBDbtYN16efHcE6LJkOqTlXzovxinsi90x+6CN04ofzZXyiH5mZhB34wAI+96k+SNuBo5Y66W/GIL7DEewhNfvSh0ButKQfPaT293vy9+PYoL54RZA6nkL6XgpUjAKC1BWju44qBaSAFLhMAUHqko2Cl2siy3jILW3hKJlVZisApPbpOIgySiZCOh1nLkideZAawAek9lGo5Egn7QawgL8jI6l5GWYqNpHXlFiQGkDIdHMinylABaK/mFrO37yY80Mh+ovpxoBoXqYB2tgxOdCJKOMzvuPF+vXXX3e5StkHoJJMztN02LrqDIcCjH/AMqISfRoApr3v3r3bgTSmuANwuBdit9gS0+BjQWoiR0mbFLnoGzlfqVuR1LH7myhOoBjOUT+ry+cALwl6AeV8VG84rCicrUgEUtNywDNOReAx0BgYzBiKHQM8gZKf/exn3Rj83HPP2S9/+Us31rLduHHjXJoI0nTgjHn44YddSpz/+I//cNCYewHXCk5B8lkzq+XBBx90APq///u/7Te/+Y1LLUI9/M0sr+9+97suxRPjPFHB/E8aM37o9+iIXe4rv/vd74wFwYkIZx+isXEskUKEa5L2ZAukJpAESE1/oBc/BJUwfuGcJdgEZwDgmO/oH+6nRLCjIeMZzl1meDAjxDsIsAPuyejmITXfYUfcT4maRutISM2MPO7zaO6dfKVdDYLU4Rwr1CopIEgtG5ACUkAKhEQBQeqQdISaIQX+poAgdeZBaqKmyfVM9DNAg8U6N2zYYF/72tcui6SOhtSkTgBasC3pPoBPQGrgIC+9kZCaz55//nkH+5hqTmFfoluBHExJ5rjACSAXwBD4BaQGMJKvFHjCS/i9996b0YtnacAITgEiqbEd4A0wjYINEnFP6gAiEXHU4lwB4pAahNQEbEuEPrONgDM4R3CYkLIA4Oadu0Q2Al/jOQAVSS1IHZxVX6gpUUjNtsDdn/3sZw5A48DDHkkZAagm5RtOSJx7bOchNXbOdcB1gQOQfYCWjLdEQ0+ePNlBaiKvWQwRhyZ1E3lNyiXAMVHBwGmA949//GP7+c9/7sZwH0nNPkRnA62Z0ReZV9nrFQ2pAaE/+tGPHOQmwpr/AavUkw2R1LEgNQCec8S5hiMWhxo6M6uIRbKB0aTR4j7LeMd9ExAdOXOOfsSpHA2p0ZlxMhakpn72wVaYeRKvCFLHU0jfS4GKUUCQumJ011GlgBSQApcpIEgto5AC4VJAkDrzIDXpOogu5QUYIAfgA2gwjTg6JzUwIRLg8aL89NNPu89Ih8D3QGQiqaMhNcAQQMj3vIwDxIkQA4zcfvvt7m9ShZBjkxyrbAeUAGjzws73AHW2B4rHg4bhujLUmnQpwPR2og2JLMTZgl0wfR1bBrpgc0T7kucWeEOkItsB59hvy5YtLroTcI0ThNy7jGNE//vFE4lqJNKxtCJILUgdtI0HAamJZp81a5aD1dGQGsekTxfBuOtnC5AOh8VyfSQ1DkLGeMZnchcDT3/yk5844E3dv/jFL9z2wG9ANYsmkgIKAEqebMZtrjuckURVR6fOiYbU3Bv+8z//08aMGWO/+tWv3HVIWwGk2QqpSbdFtDTpiBiDuOdx7yNfeDSkZuFgxrLx48c7uOxLWSA1/cI9n4UZuUfHK4LU8RTS91KgYhQQpK4Y3XVUKSAFpIAgtWxACoRcAUHqzILUvNSSgxdIwN/krOSll5dVwACLVvESSxQ0Uc5EODMlGZhHAaIAuZmezPRlpiMDCEmP4F+eZ8+e7XIAEwlGehqiV3nBJiIMMAj8AyACFXn55hjkB2YftgGe8z8pjMhpTf7gRCK+Qn6pqHkBKkA0NHaMswW7xV6wHeyRz8iZC6Djc6JEGacAQnwHpOY3kAYbJXqf7bkWKMA9UicIUsfuMKX7CNCQo6oKClL7MTgaUhP9PHHiROcQJL0T4yr9yfXBAofAZiKpX3nlFQeMIyH1b3/724vpPliUG2BKbmyidf/1X//V5bXm3sB1xUKNfMc1R7Q3UcORpaR0H1yDpDEhCpiFE7k+sxVSk/oDxy6pTSIhNfdfFrUE7OM4Q09mMOGUI9KcyPRUILVP90Hf+JRfpVm0IHX6rnfVLAVSUUCQOhX1tK8UkAJSIEAFFEkdoJiqSgoEoIAgdWZB6sguB4j4RZuSMQW/WBZwkAi4eIXtgSVEvMbantyZAEaf35b62Ie8mUTtTZo0SYvAxhO5En6PjfgFxiJtx9sPEdfRuXAjv8PmfHR+PBuNJa8iqRVJHfRllwqkZmwFaBJJ7SE19RH9TOQzOamZwUI6DvI+Az2BpIBhonq/8Y1v2A9+8AOXwzoWpMZhSLomIDIgFackqSdIHUH+atKDEHVNGh7qxJF5xx13uAURoxfxjobUt956q/3whz90gBynEudBHdkcSe0hNZHU9BeR1KS6wqEL5McRxxjVq1cvN86x4KVfODEVSA0Ap++JqGeRzXhFkDqeQvpeClSMAoLUFaO7jioFpIAUuEwBQWoZhRQIlwKC1JkLqcNlSX9vDSlFyHXND5GxRHnHgo1hbb/aVTkUEKQWpA7a0pOB1KSEYJYKEc9EKuNwIZ8zkBfHHrMIcL6wHekdiHxmxguFHMhE1JJmidzszGwhTzuR04y7pAIBiAJQX331VRfRS8oPZiCwLw5EjkPaHP5mX9owZcoUtw9tAWD7NFDRzkkck0BXIrqZtUM6KGbuAGsB2F26dHFjPrNprr32WpcGKlML50oKDxZkRRM0B+DzN2A6Pz/f5aX2sz2IbD948KCb6eR1ZFYHa0dQ6Ac/s8lvC9AGONOXvuCkI0qb4wP9mcVE/9HHzF4iJ7mvpzRtBakz1fLU7mxXQJA623tY5ycFpEDGKCBInTFdpYZWEgUEqQWpgzZ1FsAjtylRZExtZkE75aMOWmXVl6oCgtSC1KnaUPT+yUDqVI8NwCZaGYCcyIyYyOMBQH3+9sjPfZ2M14zfQFTShACgfQGMks96woQJl50C58+sGzklL6TWovhZIjgDAPs4A0iBlWyhb1jnAScETgHSu0TPQIlVpyB1skpreylQPgoIUpePzjqKFJACUiCuAoLUcSXSBlKgXBUQpBakDtrgPKgAnCTyEh308VWfFEhEAUFqQepE7CSZbcoTUifTrrJuC8wm2pu8774Ar4nojsytXNb6K9N+REQzy4hnLqKwky1AavqBfN+kX4mXc9/XL0idrNLaXgqUjwKC1OWjs44iBaSAFIirgCB1XIm0gRQoVwUEqQWpy9XgdDApEBIFBKkFqYM2xWyD1OhDZHR0IdJaDsjkrcfn4C/rzCJANSWZ/QWpk+8n7SEFykMBQeryUFnHkAJSQAokoECYIXWsB/EETkmbSIGMVkDRroLUGW3AarwUKKMCgtSC1GU0nRJ3y0ZIHbRGqq98FRCkLl+9dTQpkKgCgtSJKqXtpIAUkAJpViCskDrNp63qpYAUCLECu3btssaNG7tFiJhKy8JI5FFmYanyKjjJyC/qI6XK67g6jhSorAoIUgtSB237gtRBK6r6UlVAkDpVBbW/FEiPAoLU6dFVtUoBKSAFklZAkDppybSDFJACaVZAkDrNAqt6KRBCBQSpBamDNktB6qAVVX2pKiBInaqC2l8KpEcBQer06KpapYAUkAJJKyBInbRk2kEKSIE0KyBInWaBVb0UCKECgtSC1EGbpSB10IqqvlQVEKROVUHtLwXSo4AgdXp0Va1SQApIgaQVEKROWjLtIAWkQJoVEKROs8CqXgqEUAFBakHqoM1SkDpoRVVfqgoIUqeqoPaXAulRQJA6PbqqVikgBaRA0goIUictmXaQAlIgzQoIUqdZYFUvBUKogCC1IHXQZilIHbSiqi9VBQSpU1VQ+0uB9CggSJ0eXVWrFJACUiBpBQSpk5ZMO0gBKZBmBcICqc+ePZvmM1X1UkAKRCoAwAFWp1pYbJXFT1mANeylqKjIDh8+bM2bC1IH3VeC1EErqvpSVUCQOlUFtb8USI8CgtTp0VW1SgEpIAWSVkCQOmnJtIMUkAJpViBMkPqjjz5K89mqeikgBVDgiiuuMEHqC4D+9OnTduTIEWvVqlVM41i/fr1169ZNhhNHAUFqmUjYFBCkDluPqD1S4IICgtSyBCkgBaRASBQQpA5JR6gZUkAKXFQgLJC6uLjYBKllmFKgfBRQug9FUgdtaR5SB12v6pMCZVUAZ1z16tXLurv2kwJSIE0KCFKnSVhVKwWkgBRIVgFB6mQV0/ZSQAqkWwFB6nQrrPqlQPgUEKQWpA7aKhVJHbSiqi9VBapWrepmjKhIASkQLgUEqcPVH2qNFJAClVgBQepK3Pk6dSkQUgUEqUPaMWqWFEijAoLUgtRBm5cgddCKqr5UFVC6j1QV1P5SID0KCFKnR1fVKgWkgBRIWgFB6qQl0w5SQAqkWQFB6jQLrOqlQAgVCBpSAygbNWoUwjO9tElaODF9XSRInT5tVXPZFBCkLptu2ksKpFsBQep0K6z6pYAUkAIJKiBInaBQ2kwKSIFyU0CQutyk1oGkQGgUEKRWJHXQxihIHbSiqi9VBQSpU1VQ+0uB9CggSJ0eXVWrFJACUiBpBQSpk5ZMO0gBKZBmBQSp0yywqpcCIVRAkFqQOmizFKQOWlHVl6oCgtSpKqj9pUB6FBCkTo+uqlUKSAEpkLQCgtRJS6YdpIAUSLMCgtRpFljVS4EQKiBILUgdtFkKUgetqOpLVQFB6lQV1P5SID0KCFKnR1fVKgWkgBRIWgFB6qQl0w5SQAqkWQFB6ssFPnHihF1xxRVWp06dNKuv6jNVgZMnT1rVqlWtRo0azlYyrQhSJwepO3Xq5PpbpWQFBKllHWFTQJA6bD2i9kiBCwoIUssSpIAUkAIhUUCQOiQdoWZIASlwUQFB6suNYfbs2QbEGzlypCxFCsRU4MMPP3ROjPbt2ztbSbUcPnzYjh8/bu3atbOcnBwrLi62HTt2WM2aNa1ly5YXq2fhv3379tmxY8ccIG/durXVqlXL7ctPixYtrHr16nGbI0idOKRet26d64O6devG1bUybyBIXZl7P5znLkgdzn5Rq6SAILVsQApIASkQEgUEqUPSEWqGFJACgtSl2MALL7zgQOHHP/5xWYoUiKkAjoz69etbz549na2kUgDPS5cudXC5T58+DlAvW7bMDh486ODooEGDLla/atUq27Nnjzs2UBpAPXToUDty5IitXr3aOnTo4EB3vCJInRykbtq0qTVs2DCerJX6+0yH1LSfa4rSoEGDSt2X2XLygtTZ0pM6j2xTQJA623pU5yMFpEDGKiBInbFdp4ZLgaxVINMiqU+fPu0iSYEJubm5LooVYNesWTM7e/as7d+/306dOmVApXr16rnvDx06ZLysAv/27t1rTZo0cdv7NA3nzp1znwP62G/OnDluPw+pgYh8T/3Nmze3vLw8ty+f8TdtIhKWKFbBjYq9VD766CPX//QJ/ez7mL7lb2yloKDADhw4YGyLHdCHlKNHjzpQXFhYeLE/iZbGbgDG+fn5zqaAlfPmzXN1cQxSfxBli+34qGpvE9gO21APx6du0snUrl3b2TGfs//atWtt4MCBro65c+e6NmLfREsILE7QAAAgAElEQVQDoX37Fi9ebB07dnTwmrpnzpxpffv2tVatWhkRv+zXu3dvB69LK4LUyUFq+p3rW6VkBTIBUnONcM/r37//ZU4HrtlFixa563T06NHq6igFmL2xadMmN3uD+2CyhfGKGSjdu3d34x73XWaLMGYxpjFrxBdsCWcc4zapdhijGX83btzo/k80FZcgdbK9pO2lQPkoIEhdPjrrKFJACkiBuAoIUseVSBtIASlQzgpkEqQGTBPBChwG3gEaebG9+uqrrUuXLvbOO++4l1g+4yUX0NCjRw97++23bdu2bS5FAoARSMj2N998swPPs2bNcpGr/kWYl2e+B1IDn6dPn+6OBdgjava2225zcPO5556zM2fOuBdpIOHgwYNd+geVilMA8Az8XbNmjfXr18/1N320cOFCB4vbtm3r7AQAzLbkGSYaGuhLNDMwGphCPwONgSE4LfiMbYHRV111la1YscI5P9jOg23gDVHPQGeimoHeHAPIjW0AOQEvgDDsl8+7devm7JI2As6Ay+xP4RzY30Pq7du3O5jN/wByvnvvvfdcmzguNr5hwwbr1atXXKAqSJ0cpAZ20b/YjUpsBTIBUnvwyYwD75zyZwME5V7AtXHdddepm6MUACbv3r3bGjVqFHdWwc6dO924Bnz2OuN8w4F47bXXuvFu/fr1Dnr78YsxjcK4tnLlSncv57sBAwa442FfOAcpjIGJ5IgXpJYZS4FwKiBIHc5+UaukgBSohAoIUlfCTtcpS4GQK5BJkJqX2vfff9+GDx9uXbt2tZdeeslFV913333uhfbNN9+0u+66y71EE2EKJBw/fryLTAVAfuUrX3GRsMC8d9991z72sY+5F2mg5bBhwxzcA2D/4he/cNGpt9xyixG5unXrVrvhhhvcy/aLL77oYCdg/C9/+YuL3H7ggQescePGrqczcRG9kJto0s3DmQHMIO0FTgrgLtADuwF2AIcBHACTJUuWOOBLfwOP2Rbnho/Cpv9xQowZM8aBZd/HOEtwYACz+Bw4jJ2MHTvWQWuACrbAD+ALmD1q1CgXxTl//nzr3LmzS+0BrPnggw8cjCHCEKhC8Sk/qMdDauyf9vE/2wNzqIttaR+AHXhOpGE8Z4kgdXKQmusbm/EgLWmjzPIdsGPGYmw/Xo52P6MFB5CfecK4CwDlGsCuuYYZp3EO4VhihgHXENcD1wBOQ2wcZyGFcZjv2Z7oXOCo/y5Seu4JtJPr2zsccPzwOfcG6hakjm2saMtYyNhDP+MsJqJ6y5Ytbgf6CScbs0UYhxgfcd762Uevv/66G7vYjj4iqh2HMk5hHIr+2sLJuGDBAjdG4lQAUnNP9/3Md+PGjUsomlqQOssHHp1exiogSJ2xXaeGSwEpkG0KCFJnW4/qfKRA5iuQSZAaEAikJsKVF9hXX33VAYVJkya5aGeioYcMGeI6BeDBy/LEiRMdBORl9wtf+IL7DsDBC/OIESMclGYKMtu1adPGff+rX/3KRU3yGQAb+Ac8odAGXqxvv/12F0kNuL7jjjsy3xCy6AyAKUQy8xvAATABTBFtDJgCkmED9CtwCwCGTQGp+Y6IZvoYWPbWW285BwTfRxYgNXCabT3wBkYDwoFdQDvAF6CGqELg2o033uggNe0BWPtUH4BygDo/HvDFgtRAHeAODhX29ZCaY+E0AewtX77c2TGQrrQiSJ04pMY5wHgDPCNNC5CusjujsGd+cPIxG4VrDQeQd9CUZnvYKdcVs1WAkxSu15dfftm+853vODg9efLkiymZuM5w/qD7U0895a4rwCfXFuM91wPjP3XQJrYDYhItHV241jZv3uyuF8AnjkauT6A1AJZz4VpXJPXlPeidYPQbYxzjnXf4MQYCm0k1xBjLvZj7L9cLUBr74N7JvZpCPzF+EUnNvTkSUvM9/UA/U08kpGafadOmuZkvOPniFUHqeArpeylQMQoIUleM7jqqFJACUuAyBQSpZRRSQAqETYFMgtTADSKgAdBEXZFD9KabbnLRWq+99ppLhcBLsgdIvEgTSetfpgHLFAAlUdcADl6EicKeMGHCxRQJTz75pAMdfPbGG29czIvp6wVacpxnnnnGwZLrr78+bN1a6duDjQCtAL9E/AFuibwElPA5gIqoP8AUgMpDauAtEfU+HQjODCBLNBCJXjgRCD5jxgwHqZkWzwKH1EWkKHAHuOIhNd8B0QB6OEkAZ0BQHCPexmJBap/uAyiHbft0HwB1jitIHd/sgWXATa7byPzhPmVPrBqA1MzcoI/pL2yD8YH96a94kcPxW5UZW3gwDYxkFgJpaRiHiWDGaZJouo/SIPXDDz/snEWAZGayADl9WgdmDXCNPfTQQ05zxntS4jCuM+MBZyOzY4DTJTkRIiE1ffnXv/7VzcRhfOBeCBzHISlInRikZhxl7MFRRr8xpnFfZeYK/cwMFfqQtERAa2YkRRaurViQmm0YN6MhNZ+TfonjXXPNNXEvHEHquBJpAylQIQoIUleI7GU/6M4DeKTPlb0C7SkFpEBaFGjfomHKkTOC1GnpGlUqBaRACgpkEqT2IJDfgATAgl8ckZdZwCFRzUBHAB7QhJdUQDPQLxakJmLLpxAhPzDg+9FHH7Urr7zSQUW+I4ISaAGQAdBQqPdPf/qTIHUKtpfOXQEkQCtgGuAEWIJzgeh7oAmRlDgoiLIHtMSC1B6IYEeAFx8lCiAjhQz2QD5rIJ23TXJPYy+AUI4JQGZbAA0OFa63SEjN57QBmyVNhwdysSA1IBUYh50CtIHhQDv+x16V7iO+RZUVUqMxhX7xOcT9Qm+VAYQxnmJvwEHGSGaQMPZGFg+G2ba0EgtSc01MmTLFRVJzjeCMxInENQF0xtlDpDUpdXz0Ndcc1zDORGA19ZLeKbpdkW2JhNQ4JwGe3/72t90m9CtRulzXgtSX92CsSGrGTaKauY/iNAD8M0MpGlLjFMZmohekLAukZgykLdHAO5bNVYZrM/6opy2kQPgUEKQOX5+U2qLHp8y3tVv3W5z7e4adlZorBTJbgXp1ati/feZay8mpktKJCFKnJJ92lgJSIA0KZBKkJgKaRRABTeQb5QUUwAi04OUYGA1AJPKVwvRzIAf78BJNlB3FR1KTH5NUD+SvBmayH9CDKD6ibtme6FVABmCThe84NtG5bPv0008LUqfBJoOokv4mahpYQpQyMJm0AfQlMIvIWPoaW6BfS4LUXB8+8ppoUSAyUbg+l3UkpMaOsCnqJU8r2/nUIpHpPiIhNZ9TF84PorU9+IwFqf2CYgAa2szCjZwnAB0ARNoCQBELOwKOSitK95FcJLWH1GhKXwFs6SN+6EMcFdlcOGccKkBq4DEOm+hoZcZjn7e9NC24/hiTgc+kcqAeonD57Lvf/a7TEycP6W0AyYzj5FwHXDMe87cvtIXxmDzFwHPSgjBWl1QiITXjA/t985vfdG3w7eI6F6S+XMFYkBq90YtxiP5CQw+pgf446vge+E+/jBw58pKKywKpsRXsI5EZTILU2Twq6dwyWQFB6gzrvcdemmcvz1xp586fz7CWq7lSIHsVuLJdM/vlN26zqoLU2dvJOjMpUEkVyBRIDSTx07uJqgOS8GJMFCp5LgEe5BfmpRdYAYTjM2Az0BnwQeoPChF4AAoisYHcpIMgNybgCUhI/cBItgdCoZFfxAsYxedAQvL/8uIN8FQJnwLAYtJ+0FeALkAU0cj0J/1KXwO5ABmkjOFz7AbHhY9oxu6og7r4myhNADC2xv5EQLMP9QGmcV5gl+yDHfpUCHxGLlecKexLzmgPNrE9bJSc2bTTg1DsEjDtc6XzOTZK3ThVPDCnDRwfSET9wO7SQB31CFKXHVLHsnT0z/aCg46xk7GUwhjM9eOvFT7zKUFK04LrAiDNdUdudmyRKGqipImk5hhcG9TPgrfMkgEac93gCGK2DNcgx6JNQFByUicLqUlXwroC1Md1yxhPrmwcEoLUqUFqHHuMXzghiEzHOUj/sM5DZCkLpMYGKMyGiVcEqeMppO+lQMUoIEhdMbqX+aiC1GWWTjtKgbQpIEidNmlVsRSQAhWsQKZAaqL4eNHlN1O6AYREbT3++OMuvy8vwxSf5oO/k4luZD8gZCRwiewa/z1ApbLkoK1g00zr4YHGJfV1rAP7/semElk0z9uhz1tc2skAnpnCTp5j8mEn0i5sNdK+iXIEDAHbcMzEs1FB6mAhdVqNNUSV+4hqH0HO/8BkIvm9s8ZD7JKazfc4+Ihq9rm9cbrgfCH1Bqk7cCJSL84hHENET2PvwGgcTd6Z43MiAy65NwAuE42kpt6pU6e6nMjMeqAN/DD7RpD68t6LjqQmvRZ6x4qkpi+ZMYITA6cf4yHj08033+z61ZdkITWR/ETU00eRsxtKsjVB6hANHmqKFIhQQJA6w8xBkDrDOkzNrRQKCFJXim7WSUqBSqlApkBqYAjwgshpADXAArjHbxbYAnaoSIFMVYDUHUA2or6Tca748wWuMb2evNuJpFwQpBakTvVaYUwmkhm75TdAECiZiBOHsZvc7UT+sx/Qmb+ZbQCYBhzjSGKRSiAns1u4LrBxIqr9LAUgNYCZ9A+0B/svzcnD/kRqsx118z8Rv5wDcJtrxx8zVX2ybX8AMY5hHBL0GZp7vYHQRKbjvKBP+E0/Mi6hKyCbdFwsOBw584jv0R6HAXVGFo5H/xCJ7cE2s1V8uqR4s0WoS5A626xQ55MtCghSZ1hPClJnWIepuZVCAUHqStHNOkkpUCkVyBRITecAQnhp5UWZl2CACC+wAAwVKZDJCgB5+IkXAV3SOSa7vyC1IHVQ1wtwGKDsF0yMt3Bi5HGJqgZqR4Ntb8+xvmP/kvbzdbPgLZG7kQXYTc54oHZ0ob6yXntB6ZiN9UT2E+mISOlC9LXPvZ/MOeOYIIc4/cjCyYn0lyB1MgprWylQfgoIUpef1oEcSZA6EBlViRQIVAFB6kDlVGVSQAqESIFMgtReNj+dvCSAESJ51RQpEEoFBKkFqYM2TMZlnwYk6LqTrc9Hd0fuRyS2n4WTbH3aPnUFcGbgYGbWUyIpjaKPiCOEaG0iqKOjrktqnSB16v2mGqRAOhQQpE6HqmmsU5A6jeKqailQRgUEqcsonHaTAlIg9ApkIqQOvahqoBQIuQKC1ILUQZtomCB10Oem+jJTAUHqzOw3tTr7FRCkzrA+FqTOsA5TcyuFAoLUlaKbdZJSoFIqIEhdKbtdJ13JFRCkFqQO+hIQpA5aUdWXqgKC1KkqqP2lQHoUEKROj65pq1WQumRpc3KqWN1aNexkQaGdPXe+1D7IrVbVatfKtTPFZ+1kQVHa+ksVVw4FBKkrRz/rLKVAZVRAkLoy9rrOubIrIEgtSB30NSBIHbSiqi9VBQSpU1VQ+0uB9CggSJ0eXdNWqyB1ydIOuaqdje7X2WYv22QLV20vtQ/6d29jN4+8ytZvP2B/fXtJ2vpLFVcOBQSpK0c/6yylQGVUQJC6Mva6zrmyKyBILUgd9DUgSB20oqovVQUEqVNVUPtLgfQoIEidHl3TVqsgdcnSfu2eq23C4G727qIN9otnZ5TaB3dPHGCf/9hw+2DNDvvnX7+Stv5SxZVDAUHqytHPOkspUBkVEKSujL2uc67sCghSC1IHfQ0IUgetqOpLVQFB6lQV1P5SID0KCFKnR9e01ZoMpG7drL51bdvUatWoZkVnzroUGAePnrIzxeesSYPatmbrPuvQspG1bFLXZnyw0W3TplkDa9+yoV1hZlt2H7bdB49b8dlz1qh+nvXq1MLyC4tt8ertVqtGdevarqnlVsuxTTsPWbWqOdapdWPbuf+YNW2QZ80a1rEDR0/ZsvW7Sky9UTWniqujddP6Tq89B4/bpl2HrLCo2OrVqWmdWze2pg3q2JET+a6tJ/MvpOXgWK2a1reOrRpZjepV7eDRfFuxabeN7tfJbru6t02bt9Zen7PK1cH5N66fZ6eLim3DjoO299BxO3/+IxOkTpuJVsqKBakrZbfrpKVApVBAkLpSdLNOUgpcooAgtSB10JeEIHXQiqq+VBUQpE5VQe0vBdKjgCB1enRNW62JQuoeHZvbJ68f5EAuILn47Hk7e/68S4MBpCY1Bqku2rdoaM0a1rbP//gFB4VvH9vbWjWpZ2ZX2M79R+3/ZnxoS9butOG9O9jnbhtux04W2JcemWztWjSwB/9hlNWtlWt/nrrYQexbR/eyoydPW8O6taxxvTw7dCzf3nh/tb08c0VMPe6/abAN6tHOAW2oOFD8+XeWOlh9y+heNqhHW1fX8fxCW7Nlr/3x1YV2qqDQ7XPb1b0cUCe39OHj+favv3vd7prY34b2bGcLVm6zx6fMt3EDu9ika/pa/To1HYDfvveo/c/L82zrnkN217WKpE6bkVbCigWpK2Gn65SlQCVRQJC6knS0TlMKRCggSC1IHfQFIUgdtKKqL1UFBKlTVVD7S4H0KCBInR5d01ZropD6W/ddY9cN7W6rtuyzdxetsy/fMdqOnCiwZ978wIHp28b0cm08dDzf9h46Yd//wzT75Tc+Zq2b1rNNuw5b4Zli69mhua3fccAeeXq69e3Wxr58xygXzfyxbz1hXds2se99dqLVqVXDfvviHGvRuK7dMb6f5dXMtemLN1rzhrWtZ8cWtm77fvvxn96xHfuOXqbJy4981urm5dqCldttw86DVi+vhr02d5WD0wB2yrwVW21E7w6WW72qvTxrpU2du9q++YmxBoT/cOMeB7SJrP7/7J0HeBzV9bePVS1ZsmXJ3XLvveLee8FgqgHTQygJEEgCCTVfQoBA6D1gSgwGm467De4NXHDvTe6yepdV/T3v1X+ctSxpV9pdaVd77oMerJ2Ze+/87plZzXt/c+5736yTv9wxRvp1bC6/7I6Rp95bKP26tJRBPVpJzJlEGdKjjXGCL1y/R17/YqVcN6aXpvtwW5T6XsUKqX1vzPWMVQFfUcBTIHV+fr6cP3/eV2TX81QFqlSBGjVqSEBAgPj7+zvdj+TkZAFQRkVFOV2XuyvIycmRxMREadRIIbWrtVZI7WpFtT5nFVBI7ayCerwq4B4FFFK7R1e31eoopH7hgSukX+fmsnbHUfnw+w3y/uM3yMn4FHn3m3XSq11TmTa2l0nH8eKnyyQ2MU2CAgPkk6eny7HYJHljzmohFccdU/obd/UfX/1OWkfXdwhS8/x493OzTTqQD564waQXwb28fNOBSzT56vk7pV5EqCSmZsn2Q6dlwdrdcvB4nNx79WCZPKSLzFy0SRas2S0TB3eW2yf3k4Mn4uWtL9cI50Yako/m/ix7jsSKn18N4/B+9v4pFyD14+8skBaNI2Vs/w4GyreNri/169aSM4lpcsffZ8k1o3oqpHZblPpexQqpfW/M9YxVAV9RwFMgdV5enkJqXwk6Pc8qV0Cd1AqpXR2ECqldrajW56wCCqmdVVCPVwXco4BCavfo6rZaHYXUI/q2k8dvG2v6kZmdK3XCasqyzQfkpc+Wy22T+hlIvWHXMXnps2WSkp4tQ3q2kX/eO0l2HDwtj745VxpEhcnvrhkqA7q2kIde+VZaNI4qgtRZOXLVIzOkY8uG8ve7JxqHs62TOutcntzy9KcGcn/9wp2SdS5XPpm/Ueat2XWJJu2a15enfzPepO0g7/Weo2dlwbo9MrRna/Pzl7fmyqbdx2Vo7zby999OlGOxyfLGnFXy0oNTZeuBk/Lu12sNuLbKvx684gKk/mjuL/LIraOlWYMIKSgscl6FBgdKYlqWTH/qvwqp3RahvlmxQmrfHHc9a1XAFxRQSO0Lo6znqApcrIBCaoXUrr4mLEitb8S4Wlmtr6IK8KYIoFqLKqAKeJYCCqk9azzs9sZRSN2mWX15+5FrJCe3QLYePCWL1u02uaVZPPHuqYMMpF6z/Yi8+vlKSc3IlkZRtWX2s7cZEPzK5yskJChQ7rtmsEQ3rGsgdZMGteWR6aMlJy9frv3LR9KpVSN54f4pknku9yJIXTMoUKY+MsOkAfn8mVvlRFyyvD57lWm7eAFw5+cXysDureSx28YYR/Scn7ZKZHioXDGsq8xaskVmLdosv7t2iFw+pIscPpUob8xeZZzUgPV3vl4jq7ceNosoxiWlyzO/m3wBUn+1bLu88tBUk3f7na/XytBerWXK0K6SlpmjkNpulOkO5VVAIXV5FdP9VQFVwFsUUEjtLSOl/VQFXKeAQmqF1K6LpqKa1EntakW1PmcVUCe1swrq8aqAexRQSO0eXd1Wq6OQetrY3vLbqQOF9BvJ6VmSnZMrm/aekB9W7ZSJAzoK220hdUhwoLz+p6ulTXR9KSgoNO7joEA/2br/lLz2xUrJLSiQD5+4UcJDgyU3v8DUG+BXQ9Kzcy7OSV0zWPILCoRcdn41asjmvSfkHx8uloysnEs0Wfj6PZKelSvpmeekZaNI08+P5v0ioTUD5eYJfSUiPNQ4t2mTHNlf/rRNlm8+IA/fNEK6t2li+kE/aefOZ2bJH24cIf06NZefd8fInKVb5V8PTJEAPz9TR1CAv4SGBJnUIuqkdlt4+mzFCql9duj1xFWBaq+AQupqP8R6gqrAJQoopFZI7erLQiG1qxXV+pxVQCG1swrq8aqAexRQSO0eXd1WqyOQmoUEySfNQobkm8Y9zYKGkbVD5atlWyUhJVNG9W1nFh6ctXizAcg1aojJ4XzPVYOlft0wqSEipxPS5PMlW2RfzFmTB5I6B3VvJf7+fsbJjAMbxzR1dmjRwLQHnD4Vl2IWM4xLypDPl26R7QdOlajHKw9dJRHhIeYYIDRu66+WbZOc3Dy5amQPGdyjldSqGSR5eYWy/dApee/bdQagswDiTRP6SoO6YUJHyXv94sxlMn1iX7PY487DZ2TOj1vl2tE9pW+nZqbt/TFnpWFUbSkoLJQn310gI/u2k2tG9pA9R2ON01uLKuCMAgqpnVFPj1UFVAFPVkAhtSePjvZNFXCPAgqpFVK7OrIUUrtaUa3PWQUUUjuroB6vCrhHAYXU7tHVbbU6AqmbN46Ulx+8UiJqh8oLM8k5nSUDu7WSq0d0k4Xr98h736wz7uKSCsC4ZnCAcSdnZedKUTbn/xVyTYfXqmkAdeH/5Xpm662TLzOQOjXjnNz1zy+KXMspmSaFB6lEWjSKvKgenN3kvw4PqymB/v6SnJZlALJt8ffzk9phNSU1PVsKsW4XK4B34Dp5r237Yu3GubCAI4V9NAea28LS5ytWSO3zIaACqALVVgGF1NV2aPXEVIFSFVBIrZDa1ZeHQmpXK6r1OauAQmpnFdTjVQH3KKCQ2j26uq1WhyB1o7ryt99OkFZNoow7Oa+gQFo3rSfnC8/LzEWbZMmGvSVCXWc6bQup7/jH55Kbl2+qw1F9WefmMn5Ap4uqj01Kkw++W29c3lpUAW9XQCG1t4+g9l8VUAVKU0AhtcaGKuB7CiikVkjt6qhXSO1qRbU+ZxVQSO2sgnq8KuAeBRRSu0dXt9XqCKTGXUw6C8B0k3p1JDevQJLSMuXQiQTZtPe4yQHt6jKoR2sZ2rO1pGWeuwQ+s0AirmfbAsQuKU+1q/ul9akClaGAQurKUFnbUAVUgapQQCF1VaiubaoCVauAQmqF1K6OQIXUrlZU63NWAYXUziqox6sC7lFAIbV7dHVbrY5AaqtxUnPUiwgzTur0zJwL7mZ3dC4kOMik5sjLzzepO0rIzuGOZrVOVcAjFFBI7RHDoJ1QBVQBNyigkNoNomqV1V6BlJQUAYCEhoaatVe8rSikLh+kbt26tRlvLaUroJBao8PTFFBI7Wkjov1RBYoUUEjtZZFQHkjtZaem3VUFvFYBhdReO3TacVVAFbCjgEJq94fITz/9JBEREdK3b1/3N6YtVIoCmzdvltq1a0ubNm3E39/f6TbPnj0rSUlJ0rZtWzl9+rTwe35+voSHh0t0dLTUrVvXtJGdnS0nTpyQhIQEqVWrlrRq1crsw7GJiYnSvHlzqVmzpt3+KKR2HFLv27dPGjduLHXq1LGrqy/voJDal0ffM89dIbVnjov2ShVQSO1lMaCQ2ssGTLvrEwoopPaJYdaTVAV8UgGF1K4d9uTkZNm7d6+Blw0bNjSVb9q0yYDEjh07urYxra3KFFi9erWZeOjSpYvTkPrcuXMmRsLCwqRp06byyy+/SJMmTSQ4OFji4+MlJCREunXrZqD0r7/+agB2o0aNDKgGkA8fPlyIux07dkiLFi1M7NkrCqnLB6kbNGggkZEXLxJvT2Nf215eSJ2amiqxsbEmhplsccVkjz3N6SNtci0xyVTetyAKCgrMNcm1aU0c2WtTt1edAgqpq057bVkVKEsBhdReFh8Kqb1swLS7PqGAQmqfGGY9SVXAJxXwNkh9/vx5A+RwkwIacI4GBQVdGLusrCyzLT093YA8fgICAiQjI0NiYmKE7QDA+vXrG+cp6RqAjRSgH8AQ5yr7xcXFGfckxwEKaYv9KTk5OXLkyBFTL/XxA8DYunWrbNmyxQDpZs2aScuWLeX48ePmePpC/zmGPgJI2Ifz4N+4YWmf82F7vXr1TL2VAW+qS/Cjb1pamhk/9LYgFGCJfwMaMzMz5cyZM2Ys0JcJBGv8gU+4lRl7xobxz83NNWCLmAJMETsbNmwwccPvwDb+TV3AXwpt0CZ1WS5c2ud3UoXQJtcex9HfAwcOyMCBA019tEfMsj/93Llzp4HhxB4Obv7NuRFvixYtMr8DpnH8UnePHj0M8C6rKKRWSO3qa748kJq3BXjDhOuEa3Lq1KkG/FqF++DPP/9sroFBgwa5LNUK9+0FCxaY66Vr164l3luZCKJ/Q4YMufDdYPWL+8rixYvN9Ue/fKnw/bRnzx7zncZ3ZHkLY8oEXM+ePc19lTdF+A4lBtq3b2++B63CvY3vTe6hnTt3Nvcz7r+0z3ero281KKQu7yjp/gxsin4AACAASURBVKpA5SigkLpydHZZKwqpXSalVqQKuEwBhdQuk1IrUgVUAQ9TwJsgNRAEx+ny5csN9OWhl4fQBx54wIBdQOKcOXMM5APo4UrFZQoE/Pzzz82+PNwCQyZMmCArV640D9z9+vUzo7Js2TIDJ2655RY5fPiwfPrpp8ZtB9DjARmwMX78eImKipL333/fAEcgI8eQyqN79+6mDh68AcxAzjFjxpi2AZUcy7bvvvvOAFIADP+/8cYbTV/Xrl0ra9asMQ/vPLBzfjhoqcOC4x4WPh7XHfQE7OIq7tOnjwHKgKl169YZsITTeN68eQYSE08UoAljtXHjRhND7E+MEBfsB0zLy8szMUb8MCa7du0y+zKGxCKghTEEbBFv27ZtM8CY7YCtwYMHG7DD9bZ+/XpTP+136tTJQG6gTK9evUxdVmE7EyQAbMAz/dq/f78MGDDA9INzJYaJFfp67NgxA6rpH8C8rKKQunyQmnuHIw51j7sgKrFD5YHUAGjuhaNHj77wxoltV7keiGcKLuvyOp5LO22uoe+//17atWtnrqmSJgC5n3O/57vBFpxTJ9f5/Pnzzf182LBhlahu1TfF9xH3Vmtyrqwecd9iErhDhw4XJsz4buQ+yncv353cQ/meZWKuf//+FyYEiCMmCg4ePGi+a7mP838K93G+34cOHWom8uwVhdT2FNLtqkDVKKCQump0r3CrCqkrLJ0eqAq4TQGF1G6TVitWBVSBKlbAmyD1qVOnZOnSpcZ1xUMtZcaMGQZyTJo0SZYsWWJcyldfffWFvLw88AKUAQ48HFsFp6w9SP3NN9+YY4DPhw4dMvXzcIwDD4gC4AB6bN++3cDDG264wTx08zv7WW6zjz/+2EANnHe48Hhwpr88ZP/www/moRsnIQAeSH3TTTeZ/u7evdvATurCxa3FMQWAxDidgcaM1dGjR40DD/0BIkwCAL0AUTjfgS4AYiA11wPwCSjCPtTDfkx22AIr0n0AoceNG2dijfgAqowcOdL8TtwBkflhTIHC1EH9ADrgDX0jfnBH0wc+IzY4hvqJZbbzOe5B6sddiOMaeM5+9A/wQ928CUDsscgfYK+sopC6fJCadB8U4sdVwNSxaPbsvaw45x5mvQVivU1QWs+ZlGHiB5cskzTAYmKXCRomdEhnw2QS8U1dXMcUrjeuZQAn2603JQCnXAN8jtuX/a10OdTB9QsQp10mDwGgvH1QGqSmfWA092+uR47j/k7fOJ43G9jma5AafRkn7lXcC3nbh0lAazIBTZjU5Z7FJCGQmu89fphk5buPSTzGhu9y7pnoy9gxUWi90cR3M2NkvYVkC6mJGSb50N6RdCsKqT37/qG9810FFFJ72dgrpPayAdPu+oQCCql9Ypj1JFUBn1TAmyA1LlGgHA+6OOEoAEDg7r333itffvmlAdi2r2HzoDxr1iy5/vrrDdQoC1IDTgAelpN64cKFcuuttxrXKtACBy4ABNc0IBRowkMzbfD/a6+91riqS4PUHAeUBk5akJ19eeimHR7MAaUPPfSQAeAASZxjPMADc7Q4pgDAjLzgQN7evXsbxx7gBNgB9OJzYJY1fgBIxgbtAdiWoxnABVhhO8faFiAyUI19rXQyq1atMrHHq+m0Qf3ECUCGuiZPnmwgNQAHyGK9wk56GIAMExH0j33Zhz4DyABCxAwxBhDCSQ0MYj9iB8gzYsQIsy+TGrjCAdUKqS9VAE25XrkXWDDVFm6WpBmAEhc1UI57ATDNHoh1LFK9dy+uE+KOmAPa8zsxac/dyuQewJi3YdCdWOV+jsuWcQEq8hn3d9y43AeJbWL/22+/NRNApAfh3sg1xOQN1yL3Tj7nmuINByA0b65Yzmc+Y9wA1lz7l19+eamQmpQUjDUub64x3s6h30yG8v0AjOca9DVIzRhwX2JsuA643zFJgeZcD0B8vqeIAyb/GF9AMt+Z3AcZ92uuucYEvTWBx8Qb35ncRy1IzXb0ZpyoxxZScxwT1dyTOcZeUUhtTyHdrgpUjQIKqatG9wq3qpC6wtLpgaqA2xRQSO02abViVUAVqGIFvAlS4yzGdQocsJyiQDogxYMPPmjSagDzAAhWwRU3e/Zs407G9WUVHrhXrFhhHHkWMCZXKaAEYIwj2hZSAz7nzp1r4BYPyOwLTAFcAD540LYgNaCQPhZ3UvOwDaTm/9YDNg/9POzfcccd5oEcoHrfffeZbgJKgNQ4/hRSl+9CYTyIF1x8jDUQmLHGBQkssZyWwCvckRakBraQLgMwDBBhnIEsxYFI8YUTgWHEEy5nADUTKla+cyA10MWC1IzxqFGjTPoQ4A2QGghKPBV36dJ3thPvQHEc4cQ3QIf+MbECJKJdhdT2Y6SikBowh76AN8aBFCsAVOLFV5zVgGgrpQegFj2AxgBL9ChPug/ueUziAKA5/osvvjD3u3vuucf8Tv1cYxakJsUG9/IrrrjCgGwmKwHG3Ne5R3KN8dYL1zuTlnwv/OEPfzAw+6uvvjJQmglMoCiQk8mk0pzUtpCaa5Xrj+8EIDjtMOmpkLoIUvP9R6ohvh/5bmaSgu9T7rPEBxOs3J+YhGCfiRMnXnSRMgFUEqRmJ+59xSE1n5MWi/ggDZa9opDankK6XRWoGgUUUleN7hVu9ZMFm2TTnhNSeP58hevQA1UBVcC1CjSKCpcnbx8j/v5FCyJVtGw7miTzNp2Sbi0i5Ip+0eJXo0ZFq9LjVAFVQBVwiQLeBKnpK+ACoMfDL04+8jsD+0iXgesVkGKlYAAMAvLILQ2gAOTxEM0DLg/MPDgDRADKfEZ6D6DT7bffbiA1v+PGAxDzIM3+wAnABwAUxzPuMfoE7ARSA1JI54A7EDcrAMs23cePP/5o4CXpGSg4CgGVpCgBrlAvrnCKQuqKhziaMgHAIpvoTbyQwoOJBqCJ5c4EQNk6qW0hNa0Du4gNQAxw0krzAhgDFOPYBKRZkJr9iAFei6dNIAl1EG+AMmLYFlJb6T4AYIBQ9qMNoB//B4oBpol5Jkhwe1vAnckRgA19aNu2rYE6OPP5N/uUVTTdR/mc1KRcoTA+6G6louD6tha5rHi0ev6RAGjuddxfiVmuKc7ddoFOfnfUYV4SpOZ4UiZRbCE192cmIK00H7QBAOX+T9ok7pv8m4kfrlHeNuCe/8QTT5jrAaANZOaa4n7AGzFMZjoCqeknk07XXXedmbhi7AHqOLjVSb3K3Be5LxEXvL3CfZf8+8UhNQu8EiukrrItFYHUjDf3OsbeXlFIbU8h3a4KVI0CCqmrRvcKt7r1UKxkZOdW+Hg9UBVQBVyvgJ9fDRnY2XmorJDa9WOjNaoCqoBzCngTpAZc4KzCCctrxJYrEgcdzljAMkCQ142BFThkAcw8POPywqnKQyuwAdgMoGQbD9lADpx5wJfbbrvN1AWMADTTFg5rXIPATXJmAsQBHfSJbQAWQDn14NQDXNEnXGU47/g3r4+zCB7tAscpHMs+QDBgCgBTIbVzMc3RAF5ck0AqJig6d+5sxh2XJBCZ1BrAJ6BKWZCayQeAC3HBDzFAHJFeoDikJsc5cQVAo2220w/aAPIBVYpDamAndRFHpCYBvjAJAtDhWNymTMIAoolDHNqAa+qmHbbhArfgHPFFXOIoVUh9qQIVdVJbkJoaGUvGi2udMbIW4HQ+aj23Bs4XSG2ld+A6KF64txKPjpSSIDXX15VXXmkOLw6pSbmB3ryFYi12SB9w8nLP5zMm/rjvcv3MnDnTQGquXSZySOFEHndSSACpeVvCEUhNOimuwWnTpl2A1ABzvlcUUq8yOfjRFUjNvYl7kgWp0Y2JOrazngPj6wpIzT2cyQbbNSZKizmF1I5cjbqPKlD5CiikrnzNnWoxNTtfMnPynKpDD1YFVAHXKhAY4C/1woLEWd+zQmrXjovWpgqoAs4r4E2QmrMFLNJnHoABEwBG0jhQgBgAPEAfD80ADFJuAJCBzjxAA5Vw1AKd+B2ggQsWuMLDNPviRGV/XLdjx44124EfwEnAN+0AIYGPgE9csNRr5RSmf8BN6gSGsNgXD+j0BUjGduA0hb5QL/sCT4EoVmoP2uUz6rfN1+n8qPtGDbgecTSjHxMX1mKJTDLgiAXsAroYW8aVuGEfYLAFwoByfM5YM8bECPsCSRgzayE94o1JDmKOf3MMoI26GXuOZfwZU45l0sJynRIfOAovu+wyM4lCn+kffSG+rDzI/E6dbKce9rVig/1xXLOdhT5ps6yiTuqKOalL0tR6Y6M6X1XENDHGjwXnrXsmcWgVR6F9eSA1E4Ok0uGey/2Y1DfcR3FW4462TQti5fIHUj/55JPmDRgmG3mzBfczkziAZ+p0BFKzuB+Qmwkmvme4Tpmg5K0chdSlQ2reCOK7mAk07pFoyHe3K9J9EAuMsyP6K6SuznclPTdvVkAhtZeNnkJqLxsw7a5PKFAapCbvKI4McuTxx669opDankK6XRVQBSpbAW+D1JY+wEOgXUn5YHGnsr14vlg+Y5sFIKnLWsCpeF1AamDEXXfdZWBgSW0BZErLScu2sl5/t9yXjr4eX9lxUd3bs9J2OHqepcVJaceXZ3+AG6+wE2c4RQHb9uLDim+rfSYzAEOkBWGyxF6eZIXUroPUjsZQddiPuANU46oGOlJw/TN5w30VgO2Is7y8kJoJJ1IjEefWBAwpbXgLpSxIzaQNbeHyBWgz6cMEEg5gJnNsvwus8bFyUpPzmO24gJl05Dw5dz7j7YziruDqML5lnUPxhRPRHdhfkpMavUi3xH2IiWS055lpypQpZgysUt50H4wnabeYZGYy2V5RSG1PId2uClSNAgqpq0b3CreqkLrC0umBqoDbFCgOqa3FiniVEJDx0UcfXXhFsaxOKKR22xBpxaqAKlBBBbwVUlfwdB0+zBZS2z5UO1yB7qgKlEMBIBwABmd9RSYucJXirsZ1betsLa0LCqkVUpcjPC/ZFRBtLaRoxR6TK9YbC/bqBnAzUQT4BfrydgExaaVB4u9s9gFyAjittyCIcX64J9MWgLT4foBk6uOtBuqhf7x5A0C3ADft8hZFSZM5AHjqsMA71yZvUvAZfbHSmvBvXyqMN/coHPSMGbqjEeOGzky22ebTZ5zQkjdW0J1Fg3lLiNRFVuEYxoV9ik8Y0J61UCmxRcEJz4QDjnqOsVcUUttTSLerAlWjgELqqtG9wq0qpK6wdHqgKuA2BYpDalwZ119/vfnjiT/Uea2QRa/sFYXU9hTS7aqAKlDZCiikLllxHq5xjjniSq3sMdP2qqcCgB57Duiyzrw8xyukVkjtqquIuAM08lORCZby9qM8cW5bd/HjyHNNuic+twqpl0hJUVJ6pYq2W97zq07722pGWiPWXGBtBnvpiErSgO9k8o+TdoU3RhyJNYXU1Sma9FyqkwIKqb1sNBVSe9mAaXd9QoHikJqFu8hxh4tjxowZ8sorr5QLUndvESFT+jm/EKNPiK8nqQqoAm5VQCG1W+XVylUBj1RAIbVCalcHJqYNR9N9uLrtitRnC6dtj3dmoqgi/fClY3BX42AvKc2KPR1waeO85nhHADX1KaS2p6puVwWqRgGF1FWje4VbVUhdYen0QFXAbQqUlpN69uzZ8te//tVhSL1k62lZvTtOrhvcXHq0jJQazq7E6LYzrpqK98bESUpGdtU0rq2qAlWgQHBggHRr00i4x1RVUUhdVcpru6pA1SmgkFohtaujz9sgtavPX+vzPAUUUnvemGiPVAEUUEjtZXGgkNrLBky76xMKuApSz990Utbti5dpQ1oopC4hcr5evl3e/26DFNq8eukTAaYn6bMKDO/VVh6+aZiEhfxvIaHKFkMhdWUrru2pAlWvgEJqhdSujkKF1K5WVOtzVgGF1M4qqMerAu5RQCG1e3R1W63VCVKz4EFqSrLUrhNR4iIubGMBhoi6kRet9Os2cbXiKlUgLy/X5G8OCg6WGuJdFmJXQer/Lj8iO44ly93j20n7JrW9TAX3h49CavdrrC14lgIKqYvGg9d4eU28tNevPWvUtDeqgPcroJBaIbWro1ghtasV1fqcVUAhtbMK6vGqgHsUUEjtHl3dVmt1gtS//LxeFs+fK+MnXS4DBg25RLPPZ34su3Zsl1vvuls6duzsNk214qpXoLCgQA4f2CPnC89LdMtWElor3G6nzst54T9Iri3Ujo89bVYUb9C4qclpVlhYIOmpKZKZkS516kaauq18cgAPtmWkp0qtsNpme0ZaqqSnpUpEZJSEhIYWNWCnuAJSn8stkM9WHZUTCZny8BWdJKJWkL1mfW67QmqfG3KfP2GF1Aqpff4iUAGqRAGF1AqpXR14CqldrajW56wCCqmdVVCPVwXco4BCavfo6rZaqxOk/uHbr+Q/b70hd959r1x7w/RLNPv9b283EHvGrDkyctRYt2mqFVe9AkDlXzesNk7qjt16SkRkvTI7BVxOSUqU5MQ4adCoqYTVrmP2T01Jku0b10tAYKD0HzbauO7izpySE0cPSXpqqnTo1kOaNm8lfn5F+V1PnzgmJ2MOG1DdtEVL6ditt5w9c1IO790lEVH1pX3n7qYue8UVkHrvyVSZt/GkRIYHy41DW0qtmgH2mvW57QqpfW7Iff6EFVIrpPb5i0AFqBIFFFIrpHZ14CmkdrWiWp+zCiikdlZBPV4VcI8CCqndo6vbai0PpI49c1r27d0taampUqtWmAQEBkiDho0kuGZNiT97Vjp06izHj8VIzOHDMnbiZAkKCpLTp0/KkUOHjKO1bfv20qhxEwkICJDklCTZtW2bhIWHS68+l0l2drYcPnRAcs6dkzZt20leXr75vXmLlpIQHyfHjx+TptHR0r1HL/H3Lxm2bdu6RZYuWiAjRo+Rfv0HmVd5Y44eliOHD0v9Bg3knddfkRU/LZUZn81WSO22iPKMinmV+/C+XVKQny/N27Y3zui0lCQDn7MyMyQ7I0PCI+pKRFQ98avhZz47sHu7JMbFSuNmLaV+o8ZSN7K+7Nq6UWJPnZBO3XsbGH386EE5GXNEsjLSzYl27NFbmrVsaxzWB/fulNPHYyQ7M8M4q5u2aC1de/eT3Jwc2fXrL5KcGC99Bo+QiLpRdkUqC1I/9thj8vLLL0vPweMkKydfujSLuGRBxPi0c7Jk6xk5Hp8pk/o0lW4tIsTfz76D227HqtkOCqmr2YDq6dhVQCG1Qmq7QaI7qAJuUEAhtUJqV4eVQmpXK6r1OauAQmpnFdTjVQH3KKCQ2j26uq1WRyH1oYP75clH/yRxZ2MNlM7OzJSaISEy+cqrJLx2bZn77dfSvmMn2bd7t8THnZX5y9fInl075KXnnpHU5BQhlUKzZs3lt79/UAYOHiK7d+6QRx+63xzz5n8+kjOnT8k7b7wicbGxct+DD0tqaqq8+8arBnQDqQHjUfXry/Rb7pDrp99Soh6zZn4s/53xH5l+251y8+2/kXVrVsmbr7woZ2NjJTQ01Pw/OSlRPv7iKxk5epzbNNWKq16B/Lw82bhmmfgHBEjbTt3kXHaWHNm/x+Qqz8vNFfJVBwXXlIZNm0mLNu3l0N5dcvrYUSkoyDdO5/A6EdK6QxfZ/etGs++ICVfK+fOFcnDvLklJSjD1JMadvQhS49xOTU4yaT1wW1uQGjVo++iBvRLduq1xU1vpQUpTqjRIfebMGTlw4IB07NhRluzJlFOJWfLo1V0uAtCJ6TmyYmesbD2aLL1bR8r4no0lLMS+e7vqR63ye6CQuvI11xarVgGF1AqpqzYCtXVfVUAhtUJqV8e+QmpXK6r1OauAQmpnFdTjVQH3KKCQ2j26uq1WRyH1e2++Jv9+/hm5+3cPyOBhI+SxPz0odetGypP/eFZ2bd8ub776kmRlZcrw0WOlfYeOcs/vHpTp114hx48dkylTrzaL1y2c+7107d5TnnrmOTlz6qTcfP1Vxhn9zYKlxoH9zNOPy+lTJ+XJvz8ryUlJ8s+nHxfc27Rx5vRpmfHuWybX9KvvvG8c2cXLW6+/Iq+/+Jz8/qE/y0233iGvv/wv+XLWZzJq7Dhp3rK1fP/1HAPZP5n9tUJqt0WUZ1QMWF69ZL4EBgWalBvZWZlyYNc2k/4DMA2MTog9IzVDQmXwmEly9vQJObh7h1lMq0nzllKvYWPJOZcl+3duN3mkB42aYFJ95OacMw79U8ePytH9ey6C1LTBtrjTJ+Twvt0XQeqkhDjZ9etGA80HjhgnPKyVVUqD1LbHvLlgv8TEZcgLt/aWAP8axlX98/4EOXQmXWLiM6RJZKhM6RstzeuH2oXinjFqld8LhdSVr7m2WLUKKKS+GFJX7Who66qA7yjA5DxvUvLmmbMlOTnZ/D0XFWX/zTRn23L2+JycHElMTJRGjRRSO6tl8eMVUrtaUa3PWQUUUjuroB6vCrhHAYXU7tHVbbU6CqlfefF5efvVf8tfnvq7WZjwjpuuMyk0nnnhZVm/ZrW8/tIL0n/QYHn6H89LVP16EhcfJ8P6dJfuPXvLOx/NlPy8XHn2/z0lm3/5WT76/EvJyc52CFKT7uPDz+bIuZxzMnZIf4mqV09eePVN6d23X5mQGjD+5F/+KPFn4+Sxv/3DgPV777hZVq1YJh+Rk1qd1G6LKU+ouDRIHRoWLt36DJDAoCBZs3S++Pn7y8CR401akJ1bfjFx2qFbL2nYJFpiDu03uaQbNI2W7n0GXDgt/ig+vH+32Wab7oMd2HbkwF45vHfnRZAagI3TmnQ2IyZeaRdS8+bBwZNpcp6FHEsp6/bFS3JGrkn3AUCPic+UvPxCKSg8L4Xnz0vH6NrSumGY+NVwPs1HnVpBEhlWtPBi47ohEhzo/EOmJ8SJQmpPGAXtQ2UqoJC6SG0mJJlU5N6pRRVQBdyvgDqpFVK7OsoUUrtaUa3PWQUUUjuroB6vCrhHAYXU7tHVbbU6CqkPHNgr066cLClJSRIaWss4IW676x55+NHHZOZHHxhIfcudd8k9v3/Q5KsmP/SV40bKgMFDZdbXP0hycpEz+vuvv5Q5PywUsBlO6k5dusrcJSvkyOFD8vRf/2z2s3VSd+nWQ96e8YmQvuGGqyZLZmam/PPfr8rAQUMu0cTWST3x8ivk0YfvF38/f+PEBmo/8ejD8tXns+Q///1MIbXbIsozKi4NUtdv3NRA6Jo1Q+THuV8ZWDxg5Dg5X1BgIDWpQDp2720gNW7oIwf2SIu2HUyKDqtUBFLn5JyTLetWSVZmuoyafLVdSA1kfnPefikoLCxVUIutuIBBX9zGeRF72KZF/VoyvlcTadck3Li0ncfgVRM3CqmrRndtteoUUEitkLrqok9b9mUFFFIrpHZ1/PP3OAul838tqoAnKMDbIvxoUQVUAc9SQCG1Z42H3d44CqlPnDgu104eL63btpXho8YY1zRpPUJCQkuE1Anx8TKkbzdp0bKVPPvSa8ZB+uoLz0ls7Bl57+NPpbCwwNRH/t+la36WA3v3yuN/fsjknbaF1PzhMfv7+ZKZmSVXTxojHTp2kjf+85G0bNW6TEh91XXTTPqQHVt/lYceeUyGDB8pv7/rVtmxbaum+7AbFd6/Q2mQukGTaOnQtacEXwKpC006jnPZmSaHNfuRAuTArh1Sv2Fj6dFvkFOQOj01RbZvWm/ce0PHTrYLqUn3se94SpkuvzV74iQpI1cu79vUZYsinkrMNk5s0oUAwXPyCiQ7t8Cce8M6NcXPr4acyyswn2flFEjbRuEyoltDadMoXIICyk5h4olRpZDaE0dF++ROBRRSK6R2Z3xp3apAaQoopFZIrVeHKqAKqAKqgCpQFQoopK4K1Z1o01FIvXrlMrnr5hskKqqetO3Q0bipe/bpIxMmXyGrly+T11/6l9xs46TOzc2Rl57/p3z5+WcSXDNYggKDzGKIN9/xG7nrnt9JYHCwTB0/So4cOijNmrcwOasT4uKkafPmF0HqpMREaRIdLVmZmZKRkS5TrrpG/t9zL0pwUPAlZ/3266/Ia/+Xk/qu++6X2Z99Iq/9+wUJDAyQsLBwyc7OlqTEBPlQ0304ETHecWh5IPXAkePE3z9ADu7ZIaePx0hAYJDUCguX6JatzWf+AYEydNxksfzCFXFSk8P6wK7tUqdupPQaMERq1HB9TmpXj0xeQaHsPJYiy3fESnJmroHUVw9sLtFRobLtaJL8tD3WQHJ/P5ExPRrL8C4NXd0Ft9dXHkgdXqum1A0PkUB/P8kvPG8mEDKzcyU3v0DCQoIlPeucBAX4S0R4iCSkZEp6Vo6E1gyUiPBQCfDzM9tTM89JQUGhhAQHSr2IMMnLz5fYxHRhUqJu7VAz2ZCclm3StUTVCZW8/AIpKDhv6szNy5f4lAzJzSuaNCheQmsGSVSdWnIuN0/ikzMkODBAImqHGJd7UlqW5OcXSu2wmlInLMSkgMnKyZWk1CzTBu3TRq2aQeZ8ElMzJSc330xKNIwMN8eyP/VzXqnpRX3U4n0KKKRWSO19Uas9rg4KKKRWSF0d4ljPQRVQBVQBVcD7FFBI7WVj5gikJm/jjPfeEhZP7NazlwQGBEpiQoLEHD0iv/3d/dK5SzdZvGCuDBs1RsaNnyTBNWsaFeLj4+SrLz6TrZs3mQXjyE995dXXGugM8Fu9crnM+uRD85pWy9ZtpH6DhpIQHyfXTrtJDh08YNKDNGkaLS1atZaUlGTp2KmzWRCxaXSzElVevGCezP/+W5k45QqZfMVVcurkCfnqi1mya+d2A8KjmzWXndu2yl2/u1+6duvhZSOl3S2PAuSY3rN9s4HPTVu0ltzccwZA16kbJU2btzQgesemDVLDr4ZxVjNJkhgfJydjDpv81MEhodKqXUezT1pKkgweM1HCwuuYLpw/Xyixp06Yn+gWrSWqwf8ePNh29vQpiT15TCLrN5TmrduZ+KYvtN+tT39p1LS53YUMHVk4ccaPh+REQqY8WB3p4wAAIABJREFUNa27BPi5L+FGUkaOrNx1VrYeSZJxPZvIgPb1JDDAT86mZMuWQ0myLSZZaocEyq0jW0vt0MDyDFOV7+sopG4UFS5ThnWTvp2aSXhosGSdy5P8ggLZtOeEnElMkyE9Wsu+mLPSoG649OrQVP67cJNs239Sxg/oKJd1bi4hNYPkwLE4+Wnjftl95Iz0bB8tt0/pL2cT0+TvHyyW6IYRcvPEy6RWSJB89eNWyc7Nk1sn9TNg+FxOnvTuEC0JqZnyw6pdsm77EQOWi5chPdvI9Al95MDxOHn185XSvkUDmTa2txAany7aLGEhQTKyTzvp3raJBAUFyNFTifLNiu1y8Hic9O7YTEb1bS8tm0RKSnq2rNl2WBat32ug+ZN3jpeM7Fw5diZJhvVuI0s27JX5a3cbiK3F+xRQSK2Q2vuiVntcHRRQSK2QujrEsZ6DKqAKqAKqgPcpoJDay8bMEUh9Ni5WrpowxoC119/7wOScXvHTj/L2ay/J9NvulD/99QkJDi4C08ULC8Dl5+Ub12FQUNHCa7YFgMeiiCE1Qy4Cdwvn/WAgdd9+A+Tfb7wjBQX5xr3N/gDszb9suKgeIPeAQUMuSaNgFtXIz5MAf9esKO5lw6vdLacCxEtBYYHJue5Xw09OxBySPdu2SKOmzaRb3wHms/KW5MR42bt9i1mksWf/ISYftr3iCKTefjRZ0rLzZHCn+i5ZHLGsPiWk5cjcjSckJStPxvRoJJ2jIyTAv4bkFxTKsh2xwiKOwzo3kCGdG0hNL1pU0VFIfffVg+TGsb3lZFyq7Dt2Vkb1bScZWTnyzYodxm08dXg3CQ0OMu7i+OR0+WzxFmnVJFKuG91LUtKzjPu4cVRtOXgyXv71yU9yWecW8sD1Q41j+brHPpZOrRrKE3eMM5D6zTmrJSsnTx66YbhxMccmpZu22jarL0dOJcgrs1Ya0F28TJ/QV347daDsi4mTe/81RwZ0aykP3TjCTGA898mPBlhf1qm5nIpPkUMnE41T+7uVO4zL+sFpw4yze/fhM9Imup5E1g6VZz/5UbbtOymzn71NggIDJDsnTzKyc2Tmgk2y5Od9BtJr8T4FFFIXjZkunOh9sas99m4FFFIrpPbuCNbeqwKqgCqgCnirAgqpvWzkHIHULGZIvuhVy3+SocNHGoB36uRJCa9TW+69/yEZPHS4XWdoeWWxhdQvv/WuBAYWAW4eLHfu2CbLli6+qMqOnbvKhEmXm75pUQVcpQDA+sj+PWaSpU3HLmYhzvKWpISzkhB3Vuo1aCgRkfXt5qOmfkcgdXn74ez+a/fGyY/bzkjnZnXkin7NJCTI3+StPhafId9sOC7BAf4ydUAzkw7EW4qjkPrlh6Yat/GKLQdl1sLN8u5fr5cTZ5PlnW/WScvGdeWWSZcZh/WnCzcbZ/KJuFR588/XGIC9aMNe46q+fkxP6dE+Wp58d4E0rldbfnfNELuQulFUbfn7jCUGED9+e9FE4ewff5VZizZfIrE9SH3LxH7Ss30TiTmTJD/vOm76j2N69GXt5Q/ThktcSrr8vDNGerRrKs0b1ZWt+0/KMzOWGEjNeWzae0KWbTwge4/GGve4Fu9UQCF10bgppPbO+NVee68CCqkVUntv9GrPVQFVQBVQBbxZAYXUXjZ6jkBqAN3+vXtk+9YtcvZsrAQGBZnc1J27dJV2HTpJcPCl+aGdleHAgX2yZsUyadw0WsZPvBg+s5IzOYdtC3A6qIQ81c72Q49XBYAZpPEgdQiQsLyFRUJxaJfneE+E1CcTswyMxik9fXgrCatZtHp1RnaezN10Us4kZ8sVl0VLuya1yytRle3vKKS+YXwfufvKgRKXkiGHTyRI/64tZMPOGHl99ioZ3ruNgdQA+7ufm23yQUeEhci3L/5GTiekyjtfrzXw9w83Dpcrh3WT97/fIIWF5+XuqQMlMS1Trvvrx9KldSN56jfjJTgo4BIn9dj735GawYHy+p+ukej6deSbldvl/W/Xlw6pj8XJvc/PkcE9WsnDN40kP41xUoeH1pQ7pvSXlo0jTS7tzXtPyIL1u6VbmyZyy8S+kpOXb/JdB/r7S0CAnxw9nSiPvP6DgdSZ53Llk/kbZd6aXVU2VtqwaxRQSK2Q2jWRpLWoAuVTQCG1QuryRYzurQqoAqqAKqAKuEYBhdSu0bHSanEEUludAbRlZ2eJnx9AOMitruX8/DzJyckxbTiSHqHSBNOGVIFKUMATIXVufqF8tvKIHI7NkEeu6iwRtYrebjiXV2ByVm8+mCiT+jSV3m0iK0Eh1zThKKTu3LqRgcTkYT50MkE27j4mP+88avI6Xz2qh4HU5I7+/YtfG3c0ixN+9fwdkpZ1Tj6e94uB1A9MGyYjereVl2atMDm9H7humFlIcdrjn0j3to3lH/dOlpzcvIsgNU7q2//xuSSlZsqHT90oIUGBxkn9WQlO6mvH9JT7rx0qh08myH0vfGXg+Z+mj5KMrHMGUu+NOSvNG9aVji0byj1XDS5yea/fI6fiU+X+64bK1gMnZeG6PWYxRUpufr6ciE0xkDol45x88P16WbbpgGuE11qqTAGF1O6D1Ezox8XFSUhIiISHh18yqcnizSwgXbduXbdM7ldZUGnDLlMgISFBAgMDpU6dojUwqlNRSK2QujrFs56LKqAKqAKqgPcooJDae8bK9LQ8kNrLTk27qwp4rQKeCKkR87/Lj8iOY8nyxHXdJDKsCFLjIN5zIkU+WXFExnRvJON7NfEa3R2F1FNHdJcHrx9mFiwkR3RcUrqs3xkjK7ccNPmpi0Pq0JpB8uSd44zjOj45U9Kzc6RJvSKH+aNvzDULI37w+DTz+5FTSRISHCBN60dISkbWJZAaiJyZnSNto+vLyfgUefPL1bJp9/FLNGahxPcfm2Yc0cdjkyUsNFgaRdaWxNQMA6knDe4idWuHSlrGORnUraWcF5F5a3fL7sOn5U/TR0qNGn5y+FSCpGVkS/264fLNim2yaddxhdReE82OdVQhdZFO7kj3kZubKz/++KNER0dL165dL5nIj4mJkc2bN8uQIUOkUaNGjg2Y7uVTCqxYsUIiIiKkV69eLjnv+Ph4OXTokPTv39+kGjt37pwcOXLEgPAWLVpcWCuGBdJ3794tiYmJBpC3bt1aIiOLJpyzsrLk8OHDcvbsWQkLC5OOHTuafZiQ4adt27ZmYsZeUUitkNpejOh2VUAVUAVUAVXAHQoopHaHqm6sUyG1G8XVqlWBCirgqZB60ZbTsmZvnNwwpIV0a1FXrOwn+0+lyftLD8ro7o2Mm9pbiqOQetq43nLPVYPMApUsjgiYx1X92aJNBgoDqckbff//OanRpUWjSPnzLaOlS6siGMWigzN+2CBLNuwzLuWn75pgnNXA4rTMc5KakW3yWr8xZ7Wpi4UTG0SGS25evgQHBpqUG98s3y4zF26UgoLCSyTGGf3c76bIgK4tTA71xLQsA9UD/P3kuY9/lNsv7y/d2jQ222r41ZADx+Pl+U9+lDMJaTJlWBe5eeJlUie0aAFczvHp9xeZhRS/ePZWScvIUSe1twS1nX4qpC4SyB2Qmre/5s2bZ+AfkDEgoCglklWAhevWrZPRo0cbkK1FFSiuwKJFiwwcBio7W3j7kXhs0KCBDBw4UNLT02X79u1y+vRpadmypXTr1u0CXF6/fr0AtFu1amVANW9LEsPA540bN5ptHHPmzBkh5d7YsWPNWwHbtm2TZs2aSfv27e12VyG1Qmq7QaI7qAKqgCqgCqgCblBAIbUbRHVnlQqp3amu1q0KVEwBT4XUS7aeltW74+S6wc2lR8vISyB1nzaRMrlvtNQJDazYiVfyUY5A6kb1astbj1wrtWvVlCfeXShJaZkyuHsruePyfrJo/V55//v1kpKeXWrPQ0OCJCjQ3ziYyUVtW/g8sk4tiU9KlwKbbQO6tTSQul5EmEx48F3z/4SUDMkvKDRpOvz9/C5pDyBNIX91eK1gSUzJvKQ92uI8TsalSP7/7W9bUVSdWmZMk9KyLjm2kodGm3OTAgqpi4QtD6TGSXrixAkhFUPjxo2lefPmFwA0zlQc0klJSVK/fn359ddfjQsVwEe6Mj4/cOCAgX5Aup07d8qoUaOkZs2aBvZRcLZybLt27Uyas+PHjxsACMjmc+oBOAIPcbQy0QQYbNq0qeDeBhzyQ524WnG7VmT9BDeFXLWpNiUlRTIzM6VevXoX0rUwTgBcxpztjAPj1aRJkwspX6yxYaxwIxND1EFcsY06o6KizDFLliwxLmViLDk52aSGATITPxRA86lTp4TUMcQAxzHW9IPY4d/UyTHsu2XLFrniiiuMc5pJEvpK//gdt39oaKip64cffjAOf2KOfaw4pi+4/3v37i0NGzY0sce+uKk7dOhgYpv9e/ToIbVrl70ehUJqhdTV5magJ6IKqAKqgCrgVQoopPaq4dJ0H142XNpdH1FAIXXlDLQjkLpr28byt7smCAB3/to9xgXdt1MzaVA3XGYt3iyzl2y5CDC7oufFITVw2irDe7eV+64ZchGozi8okJufnunyfrjiXLQOz1JAIXX5IDUwG5cpMA74C6zu0qWLTJw40aROWLhwoQHH5KAGOmZkZJhtQGo+nzNnjknfwALTQGbg4YQJEwyI3rFjhzkGYImrFTcqzlegH/WlpaXJoEGDpGfPnrJmzRoDC4HQwE4A9+TJk2XTpk2yf/9+Az6BpMBC9i/u4vasKPTO3jD2u3btMhoDlCk//fST+f9ll10mGzZsMPCXsQEY44YG7C5fvtwAYwAysQDQtiYsiC8AND+4namPGAIe8xn/xsEMUAYQE4scw/GMN6C4c+fOBkATT7RPrAGRiQvaHDNmjOkjxzPZsWfPHgOmLUgdGxsrK1eulGnTppn9gebUBaDGSU3sDxgwwPxOHatWrTITInyGJtRHXUyalFUUUiuk9s4rX3utCqgCqoAq4O0KKKT2shFUJ7WXDZh21ycUUEhdOcPsCKTmof2eqwdJ97ZNpFZIsBQUFkrWuTzZtv+kfLdqh3Esu7p0b9fEpOeoGx4id/1ztmnTKiHBgSa3NA/8ViH9x5mEVFd3Q+urhgoopC4fpGZvwB7gkby9OFNxmT700EMmbcKsWbMMlAZcHzx4UJYuXWrgJJB6xowZBvJNnz7dHE+qD1zT7A+kBmpefvnlxkHN9QwABVJeffXVxpX6888/GxBJagVyXQMgcWGzDTcs+YDJYQz47tu3r9SqVeui+0I1DN8qPSXALuOP/p06dTLxMHfuXANrSfFCnACQGTMc88BoPgcAM0Exfvx4cyz1MNbs371794vyOZPugzoYc8abmMIZzcQDgJttHMdEBXFIH4gJC1ITd7RJPOF4xhndp0+fi3Sjb7aQmskUJkCA1BQmX+gfsJvJDkA0AJ2JEyA1cUu7w4cPN+dFyg/OlVQhCqkvVYAJC3QiD731vY3+vGVRGthngoEJCC2qgCqgCqgCqoAq4LwCCqmd17BSa1BIXalya2OqgEMKKKR2SCand3IEUluNBAcFSKsmUZKdmy/xyemSlZ3rdPulVUDKjmYNI4xbev+xsyYHthZVwBUKKKQuUtHRdB9WigaAMA5TXM44R5966ikDIgGQt99+uwF4pGdYsGCBgUu4bV977TUZMWKE9OvXz8C9vXv3Gies5aQGDuKGthaoI9UDDlZr0TzSi3AcEJK6gYOA6DZt2phUD7TJ/gAt0j4AJ4GFuHC1uEcBFhdkcgIwfezYMeMyJp0GcUJs4HwGQJLWA2iLO3716tUXwDO9AmIDdnFZA7ttC5Aax/7QoUPNx0ePHjU/wGzGnjggtQcOfMAnk6gAbSA1Ex/EDilCKN99951x6OO+ty3FITX1k3fagtT0n32YYMHNzXlyvgB24pHJFq4fILVtXmpir6yiTmqF1O65KrVWVUAVUAVUAVWgbAUUUntZhCik9rIB0+76hAIKqStnmMsDqSunR9qKKuBeBRRSF+nrKKQG0AGiAYdAYGA1DtYnn3zSgDxSHwCp2Q58BFIDJoGKb7zxhowcOdK4nC1IDWjGUQtQPHnypIwbN844ZClAahyswD/LcQmYBEgDngGfAGmcrbhsJ02aZCAi9QApcWnjmi1p0Ub3RpXv1A4YxnVMig3GH9DMhATjBrxmrHAfM77WgoJAapzvjCuFONm6datx1pYEqYHMQGGKBamBzUxaMMakdgEY04blumb8aR/HtZUbGkhN34rD4+KQGkcvbwBMnTrVpPEgzQwQnTQ0TIQA5ukPcUoc4+on9QdvDFjAnRzaCqlLvg7USe079wc9U1VAFVAFVAHPVEAhtWeOS6m9Sj+XJ7klLKDlZaeh3VUFqpUCLI5XNzTY487JFxdO9LhB0A6pAk4ooJC6fJAamEjaDdyqAEkAHUDy6aefNmkYPv/8cxk2bJjJAYwzGmhNHmlA8cyZM43TFact0BkHKsdY6T6KQ2qc1jhpgc/kIQYIAiFxtAIDAeGkYGA/gPY111xjgCQAm3Qi33//vdmX+tlPi+sVYDx++eUXkxIDYI0rnokCJjKYUMA1DywG7No6qW0htZVOg/8DnzkOkMk4Ll682DjrAcDFIfW+ffuMgxp3PscST0xWWE7q4pCa/Oakk2DRQ9tSHFKTuoPJFSAzEyzEKA5x3ggAVBP/gHEc2QBtzh/4zfkxabN9+3aTsoaYLauok1qd1K6/IrVGVUAVUAVUAVXAvgIKqe1r5FF75OTmmYcgLaqAKuA5CgA2Qmp6HmRQSO05MaI9UQUqooBC6vJBalzL5H22FrjDJQvAI90HYJEc0rhdcZly3wbakaoBRyuuVxZWZJu1CB4gEnc1Du3ikJp0IkBuPrfcsIBDQCZpQoCiwE72A0YDwwGOOF8pbMfxioub/bS4RwHGGzDLpAGLEjJBQAoYxhQXNL+TBgPgC7wt7qQmpzRxAnTm30woEB/EDPFUEqRmTBlfclQTT6QXoZTlpAZiM7lBSpmyIDXbiFUmP3BOE9ecB3nWcVazjR/+TezRPpMw9DsmJsb0if4xiaOQ+lIF1EntnutQa1UFVAFVQBVQBRxVQCG1o0p5yH7WYkAe0h3thiqgCogY150nOuEUUmt4qgLerYBC6vJBalymwEFyAQN+AYjkHbaczvybNBzsB7SkkAoB2AeAxJXKPtzTAdQ4X4F8OGH5IZc04JuCc9rKe802jsHJyv6kesDFyt9sOG/5jPbIgwyItOoHFAITtbhPAQAxEBqwzFgzbowX48D4oL+ZaA4JMWNO7PC7lSvagsvEBT+AZvYjttiXeKBeCvmhqZuxJp5ol8/4+8By0HMcDmv6xX5WPFkLa44ePdrEkVVok7qII2sygz4QX9TB8dTDdgqxzUQIbXDO1jb6BZznnIHU9uJOndTqpHbfVak1qwKqgCqgCqgCpSugkNrLokMhtZcNmHbXJxRQSF05w6w5qStHZ23FcxRQSF0+SG2NHCCSAmwsXsraxr72tpcUHSUdw2f8WPmqreMAjvSrpL55TuRV/564apztKcV4F4+Bko5hP3KgA5NZfNOR+OAcStvPdhv/ZgIGSE2qG9KK2KtfIbVCanuxrdtVAVVAFVAFVAF3KKCQ2h2qurFOhdRuFFerVgUqqIBC6goKV87DFFKXUzDd3esVUEhdMUjt9QOvJ+CTCuCCxjltpaNxpQikscB5jePaEWiukFohtSvjT+tSBVQBVUAVUAUcVUAhtaNKech+Cqk9ZCC0G6qAjQIKqSsnHBRSV47O2ornKKCQWiG150Sj9sSXFFBIrZDal+Jdz1UVUAVUAVXAcxRQSO05Y+FQTxRSOyST7qQKVKoCCqkrR24g9Ydzf5HCwqJX+bWoAtVdgSE9W8vDNw6TsJCqW5iVhQHJkUsOW1IRkIeXHM5WTufKGANy8OIytVI0VEab2oYq4MsKKKRWSO3L8a/nrgqoAqqAKlB1CiikrjrtK9SyQuoKyaYHqQJuVUAhtVvlvVD58s0HZPWvRxRUVY7c2ooHKNCmWZRcN7qXhAQHVllvFFJXmfTasCpQZQoopFZIXWXBpw2rAqqAKqAK+LQCCqm9bPgVUnvZgGl3fUIBhdSVM8x6/6scnbUVz1HA399fAgMD7S5y5s4eK6R2p7patyrgmQoopFZI7ZmRqb1SBVQBVUAVqO4KKKT2shFWSONlA6bddUiBlJQUs5gPMMYbi0Lqyhk1vf9Vjs7aiucooJC6aCw03YfnxKT2xDcUUEitkNo3Il3PUhVQBVQBVcDTFFBI7WkjYqc/Cmm8bMC0uw4psHr1aunUqZPUr1/fof3t7XTmzBkDNcijevr0aZNH1SoNGjSQyMhIs7p9ZmamsC+r3kdERJj2AwIC5NSpUxIaGip169Y1+9krCqntKeSa7Xr/c42OWov3KKCQWiG190Sr9rQ6KaCQWiF1dYpnPRdVQBVQBVQB71FAIbX3jJXpqUIaLxsw7a5DCnz99dfSr18/ad68uUP7l7VTVlaWAL1bt25tIPXmzZsF0BMSEmIOa9GihTRu3Ni8Pr9u3TrJzs42Lm7+37JlS2nVqpXs3r3bLA5Gn1gszF5RSG1PIdds1/ufa3TUWrxHAYXUCqm9J1q1p9VJAYXUCqmrUzzruagCqoAqoAp4jwIKqb1nrMoNqYFuJ06cMPANQMfDLg7S8+fPG7co7tGzZ89KdHS0cZHm5eVJbGys2b9hw4ZSu3ZtA/LS0tKM47RRo0bmdxyqSUlJEhQUJGFhYQbm8e/U1FSzL25U3KplFXJcsg/tZ2RkSJMmTaROnToXDqGeuLg40yfAJRCxsLDQtMH/ccamp6ebOjguPj7e9KlZs2YSHh5+oR6Opx7AJfta5+Rlw15l3QUKkoqD+GEMrEKcMPZ8zpjww7+joqIupOzAwUwsJCYmmlgjpoKDg00s8RlxxHbGC0jdu3dvs50xI075nHijUD9xRgEwsx9xQAwQ18QD/WT8d+3aJcTX+PHjTTxu27ZN2rVrd8GlzbGkFaF/GzZskMGDB5tzOXbsmImjHj16mOsDgN2hQwcDrq1+lDYQCqkrJ0QVUleOztqK5yigkFohtedEo/bElxRQSK2Q2pfiXc9VFVAFVAFVwHMUUEjtOWPhUE8chTTAu88++8zAY+ChBQyHDh1qYNzx48cNLATYjRkzxgDEL7/80oBA9gcADho0SLp27Srbt2+XPXv2yLRp0wy8AyovX77cQGu2r1ixwtRJXcDg3NxcGTVqlPTq1avUc/rwww8vwEfAMWCyf//+BlQmJCSY+gGPnC+gcfr06QYkrl27Vvbt22faorAdMAqIpt8A9rFjx0rHjh1NP9evXy8HDx40OtCvK664wkB5e9DRocHwgZ0Yl507dxoQjKbWGC9btkz69OljFAACExfsC3QmJkiVMW/ePAOaGT/GiM+Jr71795rjiDEmIPic2LMmUtjGw1G3bt3MWDGRsXXr1gsTKzibL7vsMtMX6gKYUxeF+P7xxx+Ni7pnz57mWKA1/6YPtoU6uS4mTZpk4oG0H8R5+/btTbtAas5p+PDhdlN+KKSunIvB0ftf5fRGW1EF3K+AQuoijTUntftjTVtQBWwVUEitkFqvCFVAFVAFVAFVoCoUUEhdFao70aajkIYUB4sXL5ZHHnnEgNulS5ca0HjVVVeZfwPo+DepDXCVrlq1Snbs2CG33HKLgYWbNm2SmJgYA3wB2oDqO++804BCAPjChQuladOmBv7RDm3gXAU4//TTTwYM/vGPfzRwuKTy+uuvG7B41113GUC4ceNG44SmT/wOUOb//Hz00UfSpk0b43gFQAI6AYuA0O+//95Ayptvvtm4b+fPn28eZq+77jpzPpzHiBEjjMOWPgPmb7jhBqOFFscUIPUFjvwBAwYYxz2xcOTIEbnyyiuNK5+YRE8mKg4cOGAmGxiLr776yoDk0aNHm//jhgZok4IDhzLH8BDE/+fMmWM+BzIz0UH8kA8aME4MAIvZj7hgAgMIzQ8AHbgMMMcpj2N7wYIFMmTIEBOfxAaxbbVDfPbt29ecB5/Td/pHwUVNzHBNUDeTIfv375cpU6YopHYsVNy+l6P3P7d3RBtQBSpJAYXU/4PUXP9aVAFVoPIU4PnAkXU57PWIv9v5m7+4WcDecVWxnb8jedsPI4517jzj8IzC35UlFf5W5O9aLaqAKqAKqAKqgCrgvAIKqZ3XsFJrcBTSWJD60UcfNQAZ5ytQd8KECQYqA2sB0EA7Cs5mwCKQmAKgXrNmjQGO/HFpD1Lzxxz5e4HSQMMZM2YYAE1qhpIKkBoACdgGdB46dMi4ngGf9AkYCWCkLsAmqSauvfZaA8CB0FY/v/vuO3P8xIkTDVz/9ddf5eeffzZtk8oBpy1/OPKHNqCVBfEeeughA9u1OKYAf6wTTzieGU8mBnBAA3t56AAq41i2fgDNAGcgNYshchwF7XEq8xlOZdvCvt27dzdjxXiyH3HLscSUlYqGvpDKA+c/aTmA1Ixlly5dzH446nH2A5aJd47DUc+DhuXiBnrjjiZOaAvXPwUHP3FOeg8mRYgXJjmmTp1q9yFNndSOxZKzezl6/3O2HV84ntjnx5oMLH7O3GcpxLa3v3nCeVK88TwUUhdFpjqpfeGupOfoSQqok1ohtSfFo/ZFFVAFVAFVwHcUUEjtZWPtKKQBzL399tsG7uIa5SEdxyi5n4HUwEVAnZVn+M033zRAcOTIkUYRQCBAGPBMXTivf/Ob3xggSPoGUjmwAJ3lpAY6Ai3ZDlx86aWXjPO6NNcBkJr2OZ5y+PBhk8oDuIhzG2ANdMYBjUOBtBFAaly0/OGMk5oCpGYbYBS3LpARuE7b/B9nL/20oDSwGh1c4QzxstCpcHeJHYAuhfHk30wKAIWZQGAygRhDU0CvLaTG4YwrmcK44k4mjUfxyYviCycCqZlIAT4z/hxLuhcmMEjRwaSIXcrsAAAgAElEQVSIBamB0Ux4AHOY1GDRRGKlJLc88YAzfNy4caZe+m7FEv8GepO/GlDNNYDDXyF1hUPH5Qc6ev9zecPVrEKuaa4j4pv7PjFfvMyePdvcyydPnmx3jQFPlodzPXr0qPkO4HvK0Xu/BfCtc+N39KBwz6HwGROqxCXfP8UnP0lZBVzlXsl3D5Nm7F/SvqVpqJC6SBmF1J58lWnfqqMCCqkVUlfHuNZzUgVUAVVAFfB8BRRSe/4YXdRDRyEND8NvvfWWcaaSvgDnKw/WOMlKgtTffvutSZUAkONhmnQLAN9hw4YZKI07FfALKARu4KYFMFuQmmNIq8F2ACNpNx5++GEhf3BJBUjN/oBGigWpgYc4oHnYB5jzgE66D+Ak4JF+cA72IPV9991nXNX0hXaAEwAFHnStfNZeNvRV2l3SewCYGWd0ZJxI38GkATFGHmfGEOc6qTYsJ7UtpMblTDoNYhFwzThai3iWBqnZDzczUBu4TaoZYoDfS4LUxOqiRYuMQ58FNblemJABEjH2QGreEiAmAOrUzRsFTIjwOSlLaAenNvsSP+Qxtwe21EldOeHp6P2vcnrjva3w/cA9/5lnnpHbbrvNpIUqXlhTgGvkhx9+MGsFeGsBCjOpyncT32dc62UV7hdMkPF9yD2Eex6FNzH4buJ7lPsH9xNSBLHmAdu4HzEhSqEOFnLlfsckb9u2bc1EGhNfTJIx+crEgFV3Wf1RSF2kjkJqb70Ctd/eqoBCaoXU3hq72m9VQBVQBVQB71ZAIbWXjZ+jkIa0CDipcaLycA4sxgXLwzGQDzjIA7vlpMapCrwGCrI/zjNA48CBA80DO0ADdynwzlp4EQBpQWpSOQD3OBbwRzvAvdJKaZAa1x5wHEcsKReAksBR8hNfc801DkFqHNm///3vDRBYuXKlAZT0HXDA+eIc9MbXvqsyVHEE4kwnJx+5qYEx1sKUQBtihXQfQC0c8iVBalyIuJcBOlauP8aDuPzmm2+Max+ATQEOk0YEAM5kA+NlLaIIGLJN92HrpAZkMIHSuXNncyx9wiFtpZAhTukb1wUPYOSlZkLEWnyT/wOTiJlffvnFTNA44rxXSF050eno/Y/eMInC2BO7TEwxRsQBkJIYJL0RIJJ7DXEHkOReR8wAcdnOD/FBLBI73Ee5twE+iUPijcVCqZt6qJv9+TdxScyWlpeftpjw4xrgDRf6SZ0U8qsDMOknkzucN28rEPfWIrBca4BQ2uF6om/c47jv0QfeMKHP3DutPlqjxH5MKOGWZjKQlDdWSh104zrgXkx/vB1Sc87cu9AH8I6WaG3pyHkzBpY72npziO8e7iFoTvzgOkdb7lPc/5jU4rsJvbg/sZgr31nEBPvx9hH3PMYCSE3bjDn3M76fmcxDZ3vfRY5Catp111oLnA/3TTREO+KS+OL7vrKKQurKUlrbUQWKFFBIrZBarwVVQBVQBVQBVaAqFFBIXRWqO9Gmo5AGOAtMBn7whyYP0gA3wDSAhQKQtgAK0ALnKHCah0HgDLCO/wO0cVaTo5dtPJwCeyz4AdwGqPCQD/ThgR+QWZZjDWjAAz39o/DQjlsXgAx4AWYCCagD1ywPxuQsJnc1hbzGFNIz8OCMWxwYAPThHFhk0QI2ON2ATOjAOVuL8TkxDD55KE5pxoQxQmtiERgHRCNGgHwAHwAOMcBkA5DOdqEcjgecAYIojC0xgOOQ4wBxFEAhccp26ud365V6wAjtcxztE3uAJAv2kCqGdgBvxDwTMBzL+HMs7VgOf6A7cU2/2QYwJ76JF2KUfQFV9kCSQurKuSQcvf8RF++++665j3AM48eYM+HAfQfwyr2AeyTO1qefftrA588//9yksOF+A7hmYgz4yD3k2WefNbHwt7/9zcDvmTNnmnsVi80SO6+99pqJS64FADD3TibqyLNfUg582nnxxRdN/bx1wn3r008/NcfffvvtJubpJyCUawHQydss9J+JRhaC5X7HNcP9jsVjuT//85//NPvTfybsWESWHP62rl00IS3OJ598YlL3XH/99aZO3migTuKe+qmHSR8mJL218D1A6irGCEc4cJ/vOu5RlmOascLZzPca3ynW9wzfadwTALSMF2MDvEc/9LIgNPczC1KjGQv80i77851oQWo0ZALOWiuB7yJ76yM4Aqlp0/rutffWR0XGUSF1RVTTY1QB71ZAIbVCaldHcFxyhhyLTXZ1tVqfKuBzCjSpV1v4sfd86nPC6AlXGwUUUnvZUDoCaQAVpPogRzTwggdlXF8snshnVh7okk7dSolR0oMzD93UbQs7eDgHUgOJrdQd1rG4rXCfFS840QDcZRWrHzygO3sDturiD253PMB7WQi5vLsWjCmPi89alM3RY2iDH3tAh5Mj7gBwTGoQl/bGn+3UbfXFgoyASMAT0NpeUUhtTyHXbHfk/kdL//3vf80CqQBF4uA///mPgcaPP/64iaF//OMfBjDzGalqgMTEDG94WJNn3LvY9sYbb5iJDIAzb5YAb5mwoS5i5PnnnzegGLDMfRZnMjGzYMEC83YJdVqTarYqAE6Bw5dffrkB3kzqUCfxB7zmTRgWFGWxW+A4E420wQTKX//6VwNIge7AUyA6i98ygURef+A8sc8k0W9/+1uTnsf23sekzBdffGHSfNx7770Gfj/55JPmXs5EJoX+AW29HVJzr/nyyy/NuZCmAwjPQrBc70ygoSewmkkKFgpGT8aXCVwc6EyUMenFZ+jJPtwvmGyz3O9MhFmQ2vq+Jc44Bje6LaQmZnBT8z2K1vbSTzkCqZmMA1QTz+74jlNI7Zr7l9aiCniTAgqpFVK7Ol5/3X9Svli6VZLSslxdtdanCviUAlOHdZVJgzqJv7+fT523nqzvKKCQ2svG2hFIYznHACY4wPhDk4dYnK4saseDrKuKLaTmdWbbB2Qe/HlIL16AQFaaEVf1Q+tRBWwVABoBgYov0OiIStaickCm4mkSSjteIbUjyjq/jyP3P1oh1/LLL79sADI5x6dNm2ac9yzoinv6iSeeMPdEfic1DC7bG2+80bzRAazFcQvIJrc+gJNYIF+/PUiN65mFRdn/gQceMCCTeq6++upLTt4epH7nnXdM24Bn8vHzdgr/njNnjvzpT38yE46cG2kllixZIvfff7/84Q9/MJAaEMtCtziocQIDaG1LcUgNWEcTvjteeOEFE/fAcX6vrpCacyTtD29T4G7mGsY5j9MalzSaMcHBfoBr3vRhgpeJC6sAuHkLhO9aC1KzzVp0kTeaikNqvjOJEf5P7nx7ObIVUheprek+nL9/ag2qQHkUUEitkLo88eLIvlv2nZR3v10nMaeTHNld91EFVIFSFLh9cj+5cVwvhdQaIdVWAYXUXja0jkIaHoB5OAa6AOuAwgBrQLWzzuTisAMgyAM99buybi8bGu2uBykAJOKnoq5C4Byx7Gg8K6SunMF39P5HrnGgM7mdmagAHgOqn3rqKVm3bp0BsrhiZ8yYYdy0gEoAJO5j0oTgfP7zn/8sH3zwgbz33nsm5zMAk7dAAMKki3j00UeNa9/WSQ0cBljiav3LX/4iS5culccee8w4oIsXIDWpOHB7f/bZZ8bdy77cr3FSE3tvvvmmcTxzHqTcwEENQCXlCM5fzo22AO4sJkufgNRAaCA9b9KUVIpDagAr2gBt//WvfxltcB0zyVhdITXudAtSkyKI2CJGcNiTrgN3PBOvfK+Rn55xRU+0sQepre0lQWrSctAe382MvT1ITRwwxtzPSiu46uk/ky2O3rOK1wUMt95UwUVue+9UJ3Xl3N+0FVXAkxRQSK2Q2tXxqJDa1Ypqfb6qgEJqXx153zlvhdReNtaOQhrrtKx8rPyxWdGHV3sS4XCi7ooCQXv163ZVwNMVUEhdOSPk6P0PqIY7mLc2eHsEFzLpiACOgGMgNY5Y0iKReggwiauVyQkAMXCSVBi4loHETO4Bf4HF5OfHvXzPPfeYyTlbSE3aDXIas//06dONa5tc1qT0KF4A6dQJHCcVE9AaME4+aPoARAU+A8QByORJBkKTW5tUJrfddpvcfffdF/K4AxZJHUGdnAdpSkrLJV0cUpN2Agc5gBxwTx8A9oDL6gqpcaWTExpYzMSFLaRmLEjZQhww5lu2bDHAHpiPLs5A6vI6qWkLx3ZZkBrwzfcwwLui3/Mcb11f/JvYZgKHe5tC6tLvb9YiqtZaHZVzJ9RWvEEB1hXgfs21VNHrsirPUyG1QmpXx59CalcrqvX5qgIKqX115H3nvBVSe9lYOwppvOy0tLuqgFcroJC6cobP0fvf8uXLTYoMFkckdQcpjgCxQ4YMMakWikNqIB+uZRYdBEKS4oEFFVlM7/3337+Qu5qzBCqTi5gUEYBvW0iNY5sFC1u2bGnAJ5CT48lJXLywICifAxYBpuScBnLj1gVSUy/bgOnffvuteTOGNCb0D5c20JrFQWmP/Nl///vfjTO4IpCanNQAcFziuMhx5pLeAthenSE150p6D1tIzcQAEwiAYWvhXmsRXsbVFvyXlu7DGuuSnNRWTmpcy8OHD3c4J3VZVxg5s4lhZ3NS24Jw4pN6SRfDmwZM8ADciH3eIADK4tyurOJJ6T7QiTcOSONjTXyRNshal6OyNNF2PFsBFl/mjQxiw9H1N8o6IyY9WRSYe5C1Ngz3aiZGmaQkPRF/i5Bqj8VZebMHQM7aCNwbOJbP6A+LwtorCqkVUtuLkfJuV0hdXsV0f1WgZAUUUmtkVHcFFFJ72Qg7Cmm87LS0u6qAVyugkLpyhs+R+x8AadGiRXLLLbeYB3kcbAAuUh6RTgMwTJ5o/k9OaiACBRD36quvmtQbAD+AE+5iFsoDKLIYI8cDG3joJ8c1D/yk3gDYkdIDkAwoZmE8YPLTTz9tHNqlFZzczz33nOknLl3qpq/AaOA2cBqnJg5pUlGQ7oP+Aj9ee+010w7bAYmffvqpSf9BmhOc0pYjvKS22f7111+b8yN3NQs24uYGdAO/OWfgN65znORlLbZbOSNf8VbQ87vvvjNjhKseUIMTHlDDBADjzsQFmpDShRhDAxzzxBKpXtCC39nGApqWKxJIzWQGKa+YDLF1WdPjtWvXmpjA0Q9AolAPkxkAcpzc9uBVVeakBkgD8QFhpJfxJkhtLYhb/C0vK5VT8ZROFqAv/kaYtTBw8Xq4BrkPEF/cb7jumZTS4h0KWONt63C2/cxKGcbZ2Kb+sp3IsXLPW3UQK7b7M9nFmzpc69Z1bhtf5WmDe82GDRukYcOGF6A3sXf06FGTKop7D+sU0Bf24+0gvuNYF4G3N1hjgP9z7+N7gj7Zc3crpFZI7eqrWSG1qxXV+nxVAYXUvjryvnPeCqm9bKwdgTRedkraXVXA6xVQSF05Q+jI/Q+ohmMap9jMmTMNnCTHMDCZFBmA2bJcZEBf2ikpdQKfAwtwkNrCBlzVQGogAAvpsQ9QHDCBqw1QCVCwCtCblBoU4CgwkP2LAzKOBRACOkqCmWyncD6lAQdcrwALC6CwP9DbNrey1S/Oj75Qn6+nb0ILxowJBLTAbU3aC0A3ExQVKYwXEwvEKDm/GVd7xRFITdwRRzjf3TFuOPx5u4AJEm9wUnPNAOdwrXNdAfDoO9c2kwTozna05ToEFp44ccIMBW9fkOKFwngBAZnIoB6c9ByLxoBAJhm4rhRS24tiz9rOeFv3RSaguB9bMcD1zvjzJgE/fA7UJfUN+1lxwz2eVEFMQBFb3GNJ70HM4Fpm4pDJL+KG7wveSsDVzH2Xz4gb+sAxXFO0CYCmffYldtmf9rj2eMMDJzXfbdZCuLRPfnu+q/ieA1LzXQOIZtKMOun/vHnzDLAGTHMt0yaTsNwvyioKqRVSu/rKVUjtakW1Pl9VQCG1r46875y3QmovG2tHII2XnZJ2VxXwegUUUlfOEDpy/wMkkg8auHTfffcZsMDCd7hdyflMGhBXg7zikNpagA5VgFnvvPOOSedhFeABTmlX96OkUSCvNo5swJ1VcBDjItfiuAKMH/AHiFTagpT2agM4AYmA3IBT65X9so5zBFLba9fZ7QBcJi6AWlyDnpzuw1qYcv/+/Qb6AQ+5zm666SYDA3lbghQdOOQBf3zGBA/wmX9z3yCdDhM5pLwhlQ5QEGgIbMSRig5MevHWAgBRIbWzEVa5xwNuAbVcz8BarkfAMFCZ6xKQzKQUMc9EFdtYI4AJDOKBN2gAzfwwUcE1wbGAYuKG44DXTEgBugHcgGQmO4ghJrq4H/PGBhNMxB/9Ie0TKab4DgM+E3e0AUjnDRD2o7/WGw300cqFzv0JSA3I5h4zcOBAczzniqObfvEZdfN9xZskJU1U2o6EQmqF1K6+MhVSu1pRrc9XFVBI7asj7zvnrZDay8baEUjjZaek3VUFvF4BhdSVM4SO3P94KF+wYIEBs0AoIB9QauzYseaHh35XFwD4yy+/bMDDu+++e5HrGYcr7jrb18SJF3suNlf1EfDGj237aGK58VzVji/UAwBFRyBRRQrxyw9w2l6aD6t+T4DUxDcxS8yQ+9aTITV95c0JgCIpOACMTNQwcYXD9e233zaTDIBCFsNcvHixSWdDuh0gILnggc/AQsaa65frGuhNWgXyUAO4FVJX5ArwnGOAwwBnADKpeAC7xMOgQYPMvRk4jfOeSQ6gLpMYuJM5BvBMDFlvQpD6hesal7PtxBNwmNhhEV8gMZM9OPnJRQ/Ixk1NG9xXiC3K6NGjDUjetGmTSSeDA5o62M73GHHJtbh9+3bTt379+pl6LUjNeXANAKQB2MQwE6W0w9sbuK85FhhfPD1R8dFRSK2Q2tVXbHkhdUR4iNSrw5trNSQuOV1S0v832W71LSw0WPhJTsuSnNx8l3a5Sf06ElozSE4npEpWdq5L69bKVAFnFFBI7Yx6eqw3KKCQ2htGyaaPjkAaLzsl7a4q4PUKKKSunCEsz/2PfUmrADTgYR245q5CW7jkgA4ALC2qgKsU8BRIDcDFBYoj1JMhNQvGkUsdhzNQmgJ8BNDhSJ0xY4ZZXBT4hyOWxUIBejhiKf/+97/NvuSXBhYC/ADVwG4AILAb561CaldFeNXUwz2b8SQ9BjCYSQiuNYA1k3rEBnAYuMu9nbdfcCoDqbnPM7HBZBUQeOHChSYmiuckB1JzzeB+5u0awDifAcL5PsKdT1zRFyu1yOTJk03csRiiBbOZbN2yZYuZeCGGiUn6QV8B5UBq6uZ36uT3AQMGXHBS47gGulMfMHvbtm0mxzz1lVUUUiukdvXVWR5I3bpplIzt31E6tGggAf5+snb7Ufnyx18v6lKAv7+M6NtWBnZrKfPX7JYdh05LQUFRbnhXlD/cOEJaNqors5Zskc17jruiyiqrA9CPXrl5rgX5VXZCPt6wQmofDwAfOH2F1F42yOWBNF52atpdVcBrFVBIXTlDp/e/ytFZW/EcBTwBUgO9rH4w4ePJkBrY+NNPPxnHqZX3ndFk8oj79IcffihXXXWV2QaIZMFQIDXQmkIaHGAe6Rrmz59/IaUDoBJ36w033KCQ2nMuD6d6QooN1hAgpzTwlpQepMDAeUyM8zuTM6R9AQZbkJo4AmzjjgZS48ZnUoTttsVaOBFHv7U+wYoVKwxApn5Sc5CShvZZTBUgbkFqHNejRo0yMBsAbS2OCFwGOgO1cVbTPm/qMJFCTAPOY2JiTBv0me1MxDBhg+sa9zWQGtitkLrk8MHZjuPcumewFxMW3APINV5S4b5DvGgpW4HyQOpp43oLIA7ofDI+VRZv2Cffr9x+UQPA6xvH95GpI7rJO1+vk1W/HpL8/P+t/+HseHzwxA3Srll9eW32Kvl+5Q5nq6vS46cM7SqtmkbJJ/N/kbSMc1XaF23ceQUUUjuvodbg2QoopPbs8bmkd/wharsAl5d1X7urClRLBXiQ5YHV08qSradl9e44uW5wc+nRMlJq1Cjq4f5TafL+0oPSp02kTO4bLXVCAz2t6yX2RyG1VwyTdtKFCngCpMbZSXoCHKbALk+G1IBHwDOpSXCsAtV5owInLIvdOQqpgYGkCQFgk7937dq1JscwC6Sqk9qFAV6FVREPwGByxQN0cUcDjOfOnWsmJ5isYCKDcQdelwSp6T4AmRgjZQxxx9/pwGVgMvUWh9T9+/c3OahxceOyBiSzbgIO7csvv9w4qW0hNfUxQULdgFBAMyCVwjH0kXMhToHU9Jd2eTuANvi9T58+xj1tgXnWJbCdxClpGNRJrU5qV1+ejkLqyDq15O6rBsn4AR0lNiFN9h07K+98vVZG9W0vJ84my+mENBnco5UcOhEvUXVqyZh+HWTW4s2ybf8pKSgslD6dmknHlg0lv6BQdh46LXuPxopIDenfpYVE1A6RI6cSpU/HZsah/fOuGDl4PN6cakhwoPTsEC3tm9eXU3EpcvuUARJdv06pkNqvRg0Z1rutqWfrgZOmv+dy8uXbFdulbniI9OnUXBrXqy2JqZny884YSUrLMu2EhgTJyD7tpG7tUDlyKkHkvJi0Ilv3n5R6EbWkc+tGciYhzRxDn0Zf1l5y8wtky94Tpq76dcOkZ/um0rR+hJxNTpe1245IeuY58ff3k+gGEWZbZJ1QSUzNkk27j0lAgL/86/dTpHFUbZn9069y7EyyrP71kGTn5Ll6iLW+SlJAIXUlCa3NVJkCCqmrTPqKNWzltLTNL1qxmvQoVUAVcJUC6qR2lZJl16OQunJ01lY8RwFPgdSkLcDRiXvTkyG1lcaBdAi4H9GPv5duvfVWAw+B1OSV/v/svQd0HEXWv31xkC3ngHPOGIMxzgHnbGwwOZmc+cgs8C7s+y2wkT1LznGJXjAYB0ywscE5R5wjzjnbsmU58D/P1VtiLEaaHqk1mtbcOkdH0nR3VfW9t6unn7r9KzJJw2VSP//886pXDeAjI5tsVyROAIQsXheaSc1ijNjDFk6Mn+slmp4QFyxeyAKKgGQAMLIcSG2QGYs2NftwfwdeO0hNTLHIoZuYdouqAoqRl+I44od6mdQBHrtM6okTJ+rEB9fS0qVLNVObQrtkUg8YMOB3kJo+kP1MO4Dw0HUViHfOwWlS01fefCAzmwLMZlLFSY6wMCjyN0iDMHGTXTFIbZA6muvJy75eIDXAt1+HpnL7JR2lbMniKk9x5NgJuf2v/5V3//caOXwkVVJSj0uV8qXl2+nLdPsl3ZrLG19NkwmzV8pVvVsqLC5bKlmv3217DspXPy6SH+eulvuu7CIdm9eTQ0eOKdwudIbIxh37FXDPXrpBerdrIkP6t5ayJZMlJTVN0MROKlJYXvx8koz86feZ1EWLFJb//7Z+CrV3H0iR2pXLyZbdB+XPb30rt1zcXs5vXFNKFC+qWtmrNu6UF4ZOUm3tZ+4aIM3qVZViRYtoX36VX+XA4VR586tp0rJJTenf8WzZsH2vPPrSKAXSr/zhcoXT7389S3bvPyzX9m2l+wG2U9OOy/pte+WZ98ZKjTPLyoPXdpNKZUtKUlIRbffLHxdJq7NqKrguXKiQHD56TCH9Pz4cL9t2/bagtxf/2T7xYwGD1PHjC+tJ3ljAIHXe2DXPajVIk2emtYrNAjm2gEHqHJsuqgNt/IvKXLZzAbCAQep0J/IGGZDZywQ94wTAEBkEMk2BzE76AH1fgDtQkP0A2WSfugXvyFLlfwAkdaAZTJscQx/cscgBkKWNf9iPzNl4fJumAFwCeXoKxBQgF9+5GHCLZfI5sYOPgcnEBW8T8Df+doCZ+GBfthFT7MebB3wW+t2AWCTeqNP9DZgmFqmPzwDQ1MHn7OfaINsbaRIyopEWCW2b/nIs58DnxClt05aLS37zPxna7AOkjrROg0Fqg9R+X3xeIDXxWbdaBc2kRmt62s+/yPSff5EpC9bK6OduJ+lYFzFctGarjJ+1UprUqaRg+qXPJ8mClVvk3/dfLBXKlJC3Rk6XU6d+lbsu7SiT5q+Vd0fOkJsvaie92zZReDt66hLp3eYsKVUiSSbOXyOfj5sv91/dVc6pX02WrNsmx0+clLPrVZXiSUW07hFhIDUA+5/3XiQtz6opv/4qsnjtNlm4aov8snWP/PGmXpqhPWbqUunRppEC62c/miC79h/WPtK3xeu2KQSnTWD6C0N/kvbn1JWBFzSTzTv3y61//a9UrVhaPnxqiOzYe1ghdr1qFeSGAW1k4459Kt1xz+WdpUqF0vLp2LlyKOWY3HtFZ83IHjd7pdSvXlEmzlsjNauUk4eu6SZFixSSd0fNVKg9f8Um3xea9DterL6sLWCQ2qKjoFvAIHXAPGyQJmAOs+4mhAUMUsfGzTb+xcbO1kr8WMAgdfSQOn68Zz0xC/hjAScJAmju1KlTRMCcuVWOB3QvW7ZM9bSrVasWsWMGqQ1SRwySKHfwAqmpElB9+8Ud5Np+reTDb2bLFxMWqnTH9y/dpZnAb4+YId9NX6YSdrde1D4DUnPcnYM7SlLRIrJhx14h0xmJi3Wbd8s7o2ZKr7aNFVKPnrJE3vpqmlzTp5VmTv+8Zot89M1ceeLm3ird8cJ/J8q0Revkzf+5SljA0Quk/nz8Anlv1AxJLpYkt17cXi7qfI4cPJKqGdAVypSUMiWKKTjetT9FhvRtpZIlNz39ibRuWlsev7GXpBxNiwipP/p2tpxTv6oM7tpc9h8+qj+Vy5WW5GJFZP7KzfLF+IXyj/9vkE6s7th7SOjTD7NWSFLRwvLxU9dL8WJF5canP9UM6lNQdSuBtYBB6sC6zjru0QIGqT0aKl52M0gTL56wfpgFfrOAQerYRIONf7Gxs7USPxYwSG2QOn6i0XqSnxZwGdKhGdbR9MetaUOmt5dikNogtZc4iWYfr5CaOm8b3EGG9GstH4yZLcPGL9DM4+9fvkuh78MvjZINW/coUL59cIcMSI00xuU9Wmh28v5DRzW7mUJmM5Ie/To2VUiN1NXKMjkAACAASURBVMX42SuFxQQfvLqr/Lxmq3z6/Tz50y19VObjhaETZfaS9fL641eqtvXLwyJnUj/y8iiZt2yjlClVXB6/oZd0al5Pjh0/IUdTeQNIJbHlp3mrpWTxJJUjIZv55qc/leaNa8ijQ3roWxehmdRbdh+QW54ZKtUrlZWPnr5etu46IMN/WiTnNqgmvdo0lqNpvAVyQutGLmTeik3y0meT9Jyu6NlCypQsrvIeyKBMmr9a3nvyGilerIjc8NSnWpeVYFvAIHWw/We9j2wBg9SRbRRXexikiSt3WGfMAmoBg9SxCQQb/2JjZ2slfixgkNogdfxEo/UkkSxgkNogtd/x7hekfuiFEbJx+77fQerNOw/IU7f3k+JFi8j9zw3XhQqLFC6sCwQeOHxUHruhp0Lqp9/9XibPXyuDuvwGqd8dNUMeu76nSme8N2qmLoT459v6KST2kkn90IsjZMGKzVIsqYhc3LW53H1ZJ5myYI188M1sSU09oRrR23YfUL1pwDiw/Y+vj1E9ayQ7gOpA6uaNashl3VlQVeTuZz+X8xrVkEeu667a2W+PmCZn1amiGeYT5qzSzOlDR1I1YxxtaxZyLJmcJBXLlZRr+rSUNk1ry6ylG3XRydceu1wXYfzz29/Jms27ZN/BI5J2/KTfLrb6YmQBg9QxMrQ1k28WMEidb6bPWcMGaXJmNzvKLJCXFjBInZfW/a1uG/9iY2drJX4sYJDaIHX8RKP1JJEsYJDaILXf8Z47SH1Kvn/5boW7WUHqcTNXyJ9u7Sutz6qlXd+177CULFFMfpyzSvWc/zCkx2mQemCXZvLQ1d00k/qZd7+X6/q1lgs7NZPChQtp5vapX0+pdAiQOquFE5+9d5C0PKuWOEiNBEnDWpXkiZv7SK3K5VSeBA1sFnK8/99fqtzHG49fKVUqlpYTJ07K8ROnVPd6+95DCqnPKHSGQuxqZ5aV1GPHFcQjzZGuST1VihYuLDcNbCu1qpTXxRbTjh+X8mVLyov/nSjly5RQveq9B1KkZHIxKVEsST77Yb58/sMCeeXRy1SjmuzutZv3qKTJ6o07/Xax1RcjCxikjpGhrZl8s4BB6nwzfc4aNkiTM7vZUWaBvLSAQeq8tO5vdaex0Nmx47zbaMUskBAWKFq0sCQnFc1YKC0/Tnrz5s26YODhw4flzDPPlH379umigXwWqxLNwomx6pO1YxYoyBYwSG2Q2u/4jgZSd2vVSCUzJi9cK7OXbJCTv56Sx6/vpdD3k+/mKqwuVOgM6d6qkS42OHbmClm4arOULllMbrywnWpAk70M6J25ZINMnLdaAfQ5DarJiIk/y4r1O6RFk5rSv0NT2bRjn3z07RxpUqey9G3fVM4sV1I1og+nHpOyJYrL2FkrZN7yTb8zB3IaV/c5X+pWq6gLF67fulf3ASyf27C6amCXKlEcpQ85kpom74+eJTv3HZKurRpJ5/Pq60KG6ESzcOKBlFSF1GhLI9fRqFYlBeRkgHMs0HzC3FWydtNuueD8+polXa50smZcY5Mvf1wk5Usn6zmSzX38+EnZfSBFRk9erOfXo00T6XhuXSmeVFQXZRwx6WfZvvug3y62+mJkAYPUMTK0NZNvFjBInW+mz1nDBqlzZjc7yiyQlxYwSJ2X1v2t7pS0E3LgyPHYNGatmAXiwALJSYWlbHJRfY03v4pB6vyyvLVrFsg/CxikNkjtd/RFA6lz2zaguERykhxJPa4Zy14L4BnIS8bxyZOn9DBg+GU9WkjhQr/dh4HDs5asV23prAq3bRZSpADLQxcrpK5iSUWlWf2q8sebektq2nHVwp6zbKPuz2KHxYoWURmPrEqpEsUUXgOxXeG45OJJ2h4Z3KGFDPFSycXk8JFjcvJU+rlZCaYFDFIH02/Wa+8WMEjt3VZxsWeiQ2oWfjl06JCUKFFCwi3+wra0tDSpWLFiRH+x+vGRI0fk2LFjUr58+VxlqlHX/v37pUiRIpphZiX/LEAM4I8yZcrErBMGqf0zNddjamqq+o+V2kOLQWr/7Gw1BcMCBqnT/WSZ1MGIV+tlwbGAQWqD1H5HcywhtZ99B1zfOKidLsjoyqlTp3QhxNUbd+WqqTZn1w4LqXNVqR1c4C1gkLrAuzjhT9AgdcBCINEh9e7du2XevHnSqFEjqV+//u+8N3/+fNm6dasMHDhQNmzYIJs2bZLzzjsvLDjmoXfVqlVCllj37t0VMOe04JeJEydK2bJlpU2bNjmtxo7zwQLEAJC6VatWPtTmrQqD1N7sFGkvrsmpU6fK999/L0888cTvrluD1JEsaNsLmgUMUhukLmgxbecTDAsYpDZI7XekBhVSYweysk97o+lX0eznE/+XbZ1TW9WoXFZ6tG6s9Uyev0a27DqQ06rsuASygEHqBHJ2gp6qQeqAOT7RIfW2bdvkxx9/lBYtWkizZs1+572ffvpJfvnlF7nlllsUPrP/2WefLSVLlvzdvthywYIFsm7dOrn00kulaNGiOY4GMry/+uorzeDu1atXjuuxA3NvASYLgNRMPGRXFi9erBC0bt26uW7UIHWuTZjxhsTYsWPlpZdekpEjRwqLxpFN7a5Ng9S5t7PVECwLGKQ2SB2siLXeFhQLGKQ2SO13LAcZUvttC1cfEhzJxYrqWitH045nSIzkVXtWb8GwgEHqguFHO4usLWCQOmDREQ2kRsoCAJuSkqKQFuBTqVIlBXhAH16p37Jli0I64CoyGYBdjqtevbqUK1dO+JKKjAUSCjVr1lRgRB927dqlchu8ku/+3rt3ry6oVK1aNT0+uwJIZp+NGzfKwYMHTztmx44d2tcKFSpo+2RXrlmzRjOnyaQGUjdp0kSzlpEGqF27tsJG+hYKqenLgQMHtB3Ol/7RHnW6Y4DUa9eulS5duuh5sBAU51msWDHtPraiHrKzOVfOzQEzwPT69eu1japVq8r06dO1zwapY3tRER/4jjhFtmXZsmXaASA1r+MRX2wnUx4/JScn62fEEf6qU6eOxj++x6fse/ToUb1WXFxFOiOD1JEsFHl7//79JSkpSa/NCRMmSN++ffXavOeee6Rfv35agUHqyHa0PQqWBQxSG6QuWBFtZxMUCxikNkjtd6wapPbbolZfolrAIHWiej5xztsgdcB87RVSA07feustBW+ANmBqlSpVpGfPngp+gL7Aa7YDgNj2wQcfKHDlM+Bvt27dpGXLliqvsWjRIrnpppsU9AGseR0f+EtGM5mP1IdONOCbegFM7du3z9K6r776qgJBICJ1clzHjh2lc+fOWjeQuEOHDgrCqe/ll1+WO++8U/tFhiX9pD1gIiCZvgEgQyH1zz//rMCyd+/eeg5kznKe1Ee59dZbNZP6u+++UxsByDg3Mq85Bpi5dOlSGTFihAJxbN+4cWO1IUD8iy++UFsCMwGb7I+9DFLH7qLCJ8QmfsB/TLRQ8AmQGr8weUCMsS+THxdccIHKvDBRwjFMxuBXfhMzTEiwP/HZqVMnnZiIVAxSR7JQ5O1MGjCOvPvuuyrTc8UVV+h1iGyLm/QySB3ZjrZHwbKAQWqD1AUrou1sgmIBg9QGqf2OVYPUflvU6ktUCxikTlTPJ855G6QOmK+9QurZs2fLuHHj5Mknn9TMaMAvXzgvueQS/Ruwd+WVV2oWNcAV0Ay4QyYD2Dpr1ixZuXKlQiKyq9mfbQ5Sf/vtt1KjRg2F1NQH0CMTEpj7ww8/CO0/+uijGRnJmc3M6/wAwrvuukuPnTFjhmZ9oyU9Z84cPQ5ACKQ+fPiwvPjii5pRCaRGVoOsamAwkPuTTz7RTNhBgwbJ5MmTM+Q+6DOQGdiOBATnCkSmbpcRDqTmXIHq6FzzP5q4Q4YM0czpv//979oOOtOA0GnTpil8B45PmjRJbUjm9fbt2xWusc0gdewuKmJz4cKFctZZZ0m9evXUL998841UrlxZITUTGMQI/ibTeu7cuXLOOecoeCaOOA7ZGPYj/lavXq0a5hw/c+ZMnbTo06ePXjvZlaBB6s27j8h/p6yXahWSZWDrGlKuZPrq4/ldxo8fLzfffHOGVMtzzz2nEw6uGKTObw9Z+7G2gEFqg9SxjjlrzyyABQxSG6T2+0owSO23Ra2+RLWAQepE9XzinLdB6oD52iukBtB+/fXXCoHJLgWuIm1AFjBQGXANTAXEUgCsgLmLLrpI/2fRQYBv27ZtFe6FQmqkEsg+DoXUQD/2RQoDuY63335bbrvttiyzUIHUAGMypykAQqA6fQKWZwep6f+5554rrVu31mMB5sBKIPqUKVN+B6kB0MBqsmQB1UDIM888U/sKlKa9wYMHqyQKWbTDhw+X6667TrO733nnHWnXrl0GLCfDk//J0GXfyy+/XLOwgefYEBkSg9Sxu6iAyvyQbUuWPGX06NHqEyA1sQ9oRrKFuEXeBjDNJAcZ+Q5Ss9+KFSs0jogNJmOQh2GChGuioEHq3QePyddzNkvKsRNyUZuaUrvS7zXbY+fF31riemrYsKFmUT/77LNy7bXX6rWZSJAa+Rr3hgmTK1YS2wIGqQ1SJ/YVYGefXxYwSG2Q2u/YM0jtt0WtvkS1gEHqRPV84py3QeqA+dorpEbS4vXXX1dYR5YxQBY5DUA0kBcI0rVr14wFBV977bXTACvazbx+D5AF8s2fP1+hM/AOqQ1AIJmrLpOa1/HJNqYd2n7++ecjQmr2p08OipNFSZ+AxtSDLANZ3Xv27JE33ngjI5M6M6TmOKQbyMDMClKjVcw+ZN0CIoGTPXr00P9DF04kI/rLL79UOMZ5fvjhh3pebuFF5CKAaMBtwKeD20BOMrrR0zVIHbuLiljBf0Bql3Hr5GKIH8AzUjeAZ7LygdRMJGSG1EwyMJHBQptcI8Q5BX8zIRIJFgYtk9pB6gNH0uSitrWkfpVSsXNaNi1xrXMtIb3C9cXEGn4raJB6y6aNUq58eSlZqvTvrLFj+1bZu3uX1K3fSJJLlIgLvxSUTpw8eUKOHD4kRYoUleSSOYv5g/v3SdGkJEkukT6xczztmBw9ekSKFy8hSf+3loGzV9qxVDl65IiULF1a22QC4uiRFN0vKSl93YNIxSC1QepIMWLbzQJ5YQGD1Aap/Y4rg9R+W9TqS1QLGKROVM8nznkbpA6Yr71CakDPK6+8olIGLAxH1rNbBC4cpB4zZoxmjiIHQhYzmdPLly9XqQxgLSD4hhtu0IXpgH7sTya0g9TIJZClTRsAXLShH3zwwWzlPgBQZE7yRRhYTHvIfaAfTZvUR6Y30iHU5+Q+0IiuVauWZsry0M//gPgBAwaElftAsgT9auRFgI/IeZAl/sgjj6hOdVaQGkCOzAjgnPPELtiVOoD2yJJceOGFKvdB9vinn36qsNQgdewuKiZTlixZohMHZMkj90FGPlCayQUmLYiN888/XyVZyKZHfxpIzZsGXBdk5DNpQxwwkYEmOfrmxDTXG3EQqQQNUu9PSZPv5m+V5ZsOyOB2taRlgwqRTjEuthcMuY9fZeSwodKidVsF0ZnLkkULZN2q5dK5Rx8pX/HMuLB7QekEgHjDmpVSsnQZqVWvYbandeLEcTl88KAUK148A0inHD4kC2ZOlYZnnyNVqtVU4Lx5/TrZs3Ob1Gt8tlStUSujzoMH9smWDetk357dcvZ5raRchTMlLe2YrFm+WIonl5Da9RpJkaJFI5rWILVB6ohBYjuYBfLAAgapDVL7HVYGqf22qNWXqBYwSJ2onk+c8zZIHTBfe4XUyFGQfdygQQPNAiYzGZgKoENLGQDXpUuXjAxhMkjRpQZCA+V27typWcEAPMAf+r1AZX7Ytnv3bpXNcJCa48msJusR2AwcJ1M5q4LcB2CQrFagL9IZ9BVNZ7Sw0ahGvoG+AIAB4w5SoznMl2cyZ4HGZFwCrAGPnBuwEekPp0nNNo4nwxs7kElNhuyll16q0BKtaf5mW2gmNecKnGc7MNOBbrKwKdiLc0DqBHuTBdq0aVOF61ZiYwHkOMiARsoDf+Fj4oHJDbL0mfxgwoPsaN4IIG7RpCZW0KcmttAiB2QTh0xacI3xP9cIPueaKWiZ1MdPnJJF6/fJ9wu2yrl1ykmv86pJyWLp2ePxWHbsT5Ud+49KmVJJklQke31w1//jx9Nk/969wm8yXwudUUhKlCwlv/56SgoVLqx+PnTwgJQrX0GSk0vIiZMn5PDBA3L8+AkpXaaMFCtWPEO7HuBYoWK6NjZxQebsr6d+lZKlSsmRlMNaX9qxY3IkJUWhZvkKFbM14/Ili6R6rdpStmx5re/YsVQ5uH+/FC5SRDatXycbf1lrkDoPAvHE8eOyb+8uKVo0SaExviuaVEzSjh2V1KOpmtlePDlZfbJn1w5Zv3qFVDizslSuVl1KlCwtyxbNk727d0qH7n3k11OnZM3KpbJ35w45deqkNGjSTGrUqa+9Tk09KovnztT7FDF1Tqt2UrFSuhzR5g3rZPMva6Vpi1ZStlzkySGD1OmBwIQ061fgGytmAbNA3lvAILVBar+jzCC13xa1+hLVAgapE9XziXPeBqkD5muvkBqQC8ADHPNFE3AHCO7QoUNGdjMSHYBZCrAVvWX2oQ1etycDG9jnFpUD6LGNbGngHb/ZTmY2IBxICDTmbyA1mcdZFSA1+5QqVUofPIHjZMLyP1rQZLQCFOk7/eRvZBd4UAUy8xv4SN+A1ZwnkBE5Bz4nG5ZjyA4HMPM5/ec86RdAHBDJPuzP/7SFVjcax8BzgDsyEEhGADhpy/WTc6RO+uLOmb5jF7K8rcTOAmim40d8RbY8/sWX+B3fMvGA3/GN8yELfOJT4p1tTIgQv1wnTnKCOvA32woapMY7KaknFFIv33xAOjetLG0bnykAsXgpqcdPys79qbJux2FZvfWg7Dp4TLo3ryp1KkfWzwYSTps4QY4fOyZnFCokKYcPSumy5eSc81rKzu3b5ODBAwooGXtat+8kFSqeKXNnTpW9u3fr/lz7Tc85T6rVqCX79u2R6RMnyIDBV2hcHU9Lk1UrlkjasTQ5v017WTRvtuzetVMAoGTKnjxxQho0birnnt8qS1OO/foradaipdSsVUf279snc6ZPkcOHDyo8Veh9RiHp2X+QZVL7HIypR4/IpvVrpVTpMlKtZh1ZvWyxpKWlyrGjR/WeggRHparVpWLlKrJu1TLZunG9Zl0DtKvXqiPzZ0yV+k2aSu36jdTXO7dvVX/v3LpZtztIfSw1VbZuWi8VzqwkC2dPl3Nats2A1MeOHZWf58yQM6tWlzr1GukER3bFILVBap8vA6vOLODJAgapDVJ7CpQodlqybrt8M3WZHExJjeIo29UsYBbIbIGebRpJ1/MbSOHC3hJ3zIJmgaBZwCB1wDzmBVLzsP3qq69qFnSnTp0UwgF90ZhmcUMyoLMqQDz2J9M4cwm3DRAOpAYSUy8wj2PZF3BIm5kLGdZDhw5VGQ2Oyao9zoP6slq0juPYHgkguvapj345veFoXE9bHJvZLnxGvTmpM5r2bd/sLRApbtkeLo7CHec+Y3+vsRU0uQ9nzcUb9suYuZvlxMlf5Zza5aRfy+r5DqqPpp2UxRv2ycZdR2TznhTZc+iYJBUpLNUrJEuP86pJsaKRv5CtWrlMvh85XC664ho5dfKkAmiyqHv0HSizpk6U1SuWSYs27aVKtepSuWo1WbNyucyfNV3adOysUgxrVi7T6739Bd3kyJEUGfX5J3LHA49KoUKFNUt2zowpmnnbe8BF8tPYb2TNquXSpkNnKVehoso/rFqxTAZfPUQqVAgv1/Heq8/LBT16K8yePW2y/LJmpbRq30njbdG8OXLieJr0v/hyg9Q+D3yHDx2UlUsWSvkKZ0r9JmfLgplTZO+undKw2bmaKb1z6yY5fOiQnN+hs2zftEE2rlstVWrUkkpVqmkcLF84Vy7ofaFm2VOIETSqVy/7WarVrJ0Bqdl26tdTciItTWZM/OE0SM22xfNmqZb1ua3aa5Z/dsUgdbp1LJPa54vBqjMLRLCAQWqD1H5fJMDpXfsO6ptoVswCZoGcW6BC2ZJSvkxJz8+pOW/JjjQL5I8FDFLnj91z3KoXSM2DM1q8aEOT7QxYRbID+Q4kPsj49auEQmp0f0NBIJmtZC9nLmSmvvnmmxlaz371xeoxC+SXBYIKqclWXrBur/z483Y5nHpCqpQrLrXPLCntGqfD1WJJheXM0t4WeMut7bfsPSLrdxyWOWv2yIGU4wKsrlS2mMLzhtVKS/lSxaRokUJyKPV4xKYWzJ0lUyaMlXsf+185mpIiU34aJ8WLJ0u33v0VKh84sF+69xkgZcuV17pGDvtU3yrpf/Flmkm9bvVKWThvtrTt0Fl1gyNB6kOHDkq33gOkTNmyKgXy/qvPS4/+gzQbO1xxkBpN6pFffCqVK1eVrr37665kgG/dvEH6XDjYIHVET0e3QzhITWZ8i3adJKlYcUHWZdGsaXJ+hy6qN71u5VKp06CJak3/snqFZlf3GHDJaQ8FB/btDQup6RkLJ4aD1KuWLpLdO7dL645dtd3sikHqdOsYpI4u1m1vs0BuLWCQ2iB1bmMo8/Ek/PAGG7+tmAXMAjm3AMlx7m34nNdiR5oF4tcCBqnj1zdhe+YFUuvDcVqayn2gH80g5qQ5eI3dz8KDI3IKyF8goeA18xSdZxa34xgrZoGgWyCokBq7o0+9YVeKTF22U5ZvOSBnyBkZ2dRnnCExe5XsxIlTknbylKSmncwIhyKFC0nxooUUTjO29Dm/mtSoWCJiuOzdu1uGvv+WVK5STYoXKy6HUw5Jp249pU69hgqpAdHtOnWV5BLpdX3w1ivStFlzaXdBV/1/25bNMm3ieGnZtoMklyx5OqQ+elRmTZukY6zLpNas687dpUTJdCmS/7zxkjRv2VZatesQtq8OUtOfYZ+8L+e2aKXSIZSFc2fJL2tWKVC3hRMjujqqHcJBavzbqGlz1QNPPXpUZk8er9CaSdZQSL1m+RJdCLFL30G5htTrVi6TbZs3SOtO3VXDPLtikDrdOgapowp129kskGsLGKQ2SJ3rIMpUgUFqvy1q9SWqBQxSJ6rnE+e8DVIHzNdeIbU7LbfIkFd4nBNz0Ea09efkmJz0zY4xC8TCAkGG1NiHFy95/XL9rhRZteWgrNt+WNJOnJRNe47Ewnye27i0Y22pVyXymyA8CH309qtSs3ZdqduwodSqU1/1hhmngNS8XdKmUxddMJHy1dAPpUz5CtKr/yD9H0g8d+Y0aav7JMtX//1Ihtxxr5QqWUpSDh+SiT98pxmwDlIfPnxIoXLpMmU1Q+jNF/4pfQddonIe4UpoJvWIzz9RyZEefS/UXaf+9INs2bhe+gy8xCC158jwtmM4SF2yTBlp0LiZQupjqUdl1qTfIPXaFUulbsPGUrVGbdmwbrWsXb5Eug8YnGtIjeTIvj27pGX7LpKUzdoNnJVB6nTfGqT2FuO2V+wtwNoWJICwrkVBKgapDVL7Hc8Gqf22qNWXqBYwSJ2onk+c8zZIHTBfRwupA3Z61l2zQCAtEHRIHQ9GX7/zsIxftF0XSjx5Cm38X6VMiaLSrlFFadWwopQtkSSpJ0/KwSOR5T4OHtwv77/6grTt3E3Kli0npcqUSc+qLp4sE8d9+ztIvWr5EoXDXXr1kzJly8m8mdNEzjhDOnbtKcWTk+XTd9+Q2vUbSpsOnWTjL+sUUp/VrHkGpF68YK506d1P6jZoJHNnTJP1a1bJNbfcKSVLhgfqp2lST58ia1YslXYXdJPCRQrL3BlT5dTJUyo9YpnU/kZmNJCah+mVixdKxSpVpWbd+nLowAFd8LBjr/6SXDw5o2PRyn0wQbtoznSdGWrWso0ulpldMUiduJCa73sUW/PC33HAz9q4nseOHSuVK1eWli1b+ll1Rl1u7RO+Z2S1RouXhhnT3BowXhJLDFIbpPYSV9HsY5A6GmvZvmaBrC1gkNqio6BbwCB1wDxskDpgDrPuJoQFDFL742bA9Ppdh2X9jhSF1Zv3HJEjx05I+ZJJqpN9Vm1v8kBA58kTxupiiarJf+SIlC5bVrr07Cu/rF6lMPicFq0yFsBjXF0wZ6asWLxIF7yrVLmqtOpwgVSpWk1PbPmSRQqPyeakzkpVqmqGNRIfZGbv2rldtx1LTdU6O/fsLTVr18vSKGRmIwVSp34jAZxOn/SjbNuySWFUhYqVdPHGVu07KjC34p8F0Jlev3qFlC5bTmrWbSArfp6vci416zbUOEk7dkwWz5spTc5toT7Y+Msa2bphvW5r1qqt6lVXrl5TmjT7TWv80MEDsnHdKl1csXK1mqd1lsURF82ZIQ3PPlfKla+o21IOH5Ql82dLrXoNpGqNOhGhk0Hq6CA1EIRrEZ85oMf1Dehz+o2h36OSkpIyFkTmWGReAHh8zvEOEPKZy+bm2s8KFobWXaxYMd0PDVZKqH4kn1En1zzHIB/E/+4Y2po2bZpCReAnkmqcE5+zLyW079RHW+zPduoxuO3f2JFVTeEgNT4IjTkXKy42+Z/t/MZHocAY37lFw93C4fv27ZNVq1ZJ/fr1VSYPv1PYL3M9Lg7cIt+uL7SzefNm2bRpk5xzzjkZ8ZQdrDZIbZDa7yvIILXfFrX6EtUCBqkT1fOJc94GqQPma4PUAXOYdTchLGCQ2n83A6dXbDkoi37ZJ7sOpkpK6gnp3ryqNKpRRs7Ipjkegj5482Vp0bq9tGzbXiHT1s0bZcbkn+Ts5i3k7HNbZHn0STLNTp4Im91KPcfSUqVYUvHToILKhxQpLK07dJHCRQrpdgoL8m3ftkVOnfxNY5vPK1SqJKVKlTmtjnQQRtZkOrSyEj8WOHECwHiG+hj5j41rV0vHHn0VYkdbiE0gOYsmNmvRWkqWLhOxCoPU0UHqAwcOyIYNG6Rq1aqa3UpZuXKlLh593nnnyaFDh2TNmjXCfvijbt26uqg0363WwAE7YAAAIABJREFUrVsnSDcAAWvUqKHbuDZZQwP4xzof+/fvl86dO4ddgJrt1LFnzx4FiNWqVZOzzz5bfvnlF9m7d6/CZu4Vqampsnz5cgWOSESsWLEioz/0hXap44cfftB6+L9p06a6/5IlSwRo6eqvV6+elChRQuujr5yfa4tFqq3krQUyQ2omOXbv3q3rweAj/Fu9enWVAyHmNm7cqICYffAbPipfvryO+xyzZcsWnSih8Bnrthw8eFCPY9+KFStKw4YNdSKCfYlH6ibey5Urp58Rq8QRccxxtMv/Lnaoh/jm+sjufmOQ2iC131ePQWq/LWr1JaoFDFInqucT57wNUgfM1wapA+Yw625CWMAgdd65+dDR47J931HZvj9V6lYtJYULZYeoRU6dOiljhg+TIklJUq9+Q/lVfpWdO7apXEObDp2lavUavnbWQeo2HX/TuKaBw4cOyezpkxVWh5azz2shNWpGzqD1tZNWmS8WOHHyhCydP1uq166nmdPRlrTjabJl/VopUbK0Hl+ocOGIVRikjg5Skyk6depUad68uTRr1kwP/uabbxT6XnvttTJz5kxZunSpwmNAH+C3cePGsmDBAvn55581WxW4CNzr06ePgsHx48crfK5Vq5aCwE6dOikYzFwA3ABnsliPHDki8+fPl3vuuUfh47hx4+Saa67R9qhr0qRJ0rFjRwWUc+bM0XqBkWzr37+/1kG7/AZEn3XWWbrPmDFjFFQCMjnX1q1bS4sWLWT06NEK0wGilSpVUiDPflby1gKhkBqbM0GCHwDRQGIWFgcQE49kMk+fPl19zg+TGkC7888/X4E1MYKPAdvEEj4GSAOZt23bppMebCMeiFdAN/FJrPFsQBtMUrj4ZsH0yZMna0wz0bFw4UJtk3r4AVK7jOtwVjJIbZDa76vHILXfFrX6EtUCBqkT1fOJc94GqQPma4PUAXOYdTchLGCQOjZuTkk7IQc8aFLv2L5NdZ6PHEmRwkWKSvFixaRW3fpSs3YdOeOMQr52FikQYGP9Bo2l6P+9hu0acAvXhjboRQvU1w5aZb5agMxqfFi4cPQZ7y5jvlCh36QoInXOILV/kPrqq6+WCRMmyK5du6RLly4K6pDFIMv6P//5j9SpU0fhLnDwxx9/1GzTbt26KSwGBAKts1scz2n+AgIBzp999pn07NlTmjRpon+TDd2hQweV8QBedu/eXaE13+uAi4B0+gdAb9++vf5N/4DiTuKBfVNSUhR8z549W0F0v379FFJT5yWXXKKQ2kpsLBAKqfEzEx3AA4AxvmPSYtmyZTJ48GAFz3PnztVJBaAx/mJ/9kUKZuLEidK1a1cF2KtXr9b9mcgAUJP9z3H4lngdNWqUNGrUSCdOyKxnfyZbGjRooJCa+KAQN8QcMJqMfupq1aqVylVFKgapDVJHipFot0cLqZmgcW8luLcFMrfJeMsP1w3XnJ+FNxMYb2vWrKkTSYlQsCVv43DOmWWteAtox44dagbGntxo5Oe3LYlFzpUJZ3d/ze8+RdO+QeporGX7BtECBqkD5jWD1AFzmHU3ISxgkDo2bvYKqekN8ODo0SP6JTpdXzZy1mpOziIt7Zgusli0SNHTJDxyUpcdYxbIbAGD1OkWcXrQ4SZ+Qm0WLpP666+/VpA3ZMgQBX9koQKRyVoFEALwvvjiC5VMKFWqlGa3IqMAxAYSAqnZF9gXqisd2i79IvsaKIncArCETGpgM3XMmDFDpRh69Oihmd601bZtWz0GvWHOj4dOsnCBjwDszJAaOADkdIvfUR/1DBo0SCE1xwPVEwWmxMNoEQqpyXDG52SzMyFBAfb89NNPmh3P30BpQDSZ1sQY+5Mlz+QH8i78JtaYSGEfgDLZ2aGQGtAM0KYdfE7sAK7JugZSE9tTpkzRiY/evXvrRAYxY5DaW8QwScWEEdeWg3DYF/8xcRWuICnEJIWV7C0QDaQm5j/99FO9Zjjuhhtu0Em40MIz8Zdffinfffed3HXXXTqmZvd2QLT++etf/6pvIDz99NMZb+ZEW0e87O808bO6h7l+Pv/883qPfPTRR/X+GFq4V73xxhs67jzzzDOeJrvi5fwz94M3W3hzyX0P8NJPbEgJhfOMt0w48uaKezuF7wDcy0loYMzge4UrgH7u+4wzjBnYkvHGjTn0x0sxSO3FSrZPkC1gkDpg3jNIHTCHWXcTwgIGqWPj5mggdWx6ZK2YBfLWAgap0+3rFVLz4ImUxrnnnpvxgD106FDNVgZy8JAJvHNZrMBkHsQB2RwD6KPwcEm2KVlWQGpAH8A5KwBCxh8wkoLMCMf+97//VWhC1jbwHDkHss8AkABvIPjw4cNVd5jF7LiPfPvtt9oHB6mZYCOTmn5SH1l9bAOOIl3CsQ5S01f0sr1kyeZt1CZO7aGQGlkN4A6gwknNAJTJnMdH+B1daLLrAUXEzLx58xRSA5wBy4BQYoSsUGKuTJkyCpdDITUTLmPHjtW4Dc2aB2ozQUFWNZMlyNnwdgCSMAapvcekQWrvtop2z2gg9ccffyx/+ctfdJxEz583Ydq1a3dak9T3+eef6yTjQw89pBOCfkLqyy67TCcLkVm64IILoj3duNqfiUzsBGQOhaaZO/nCCy/oveqf//ynvlkUWpgkve+++3T8QkYLMBvUwncFxmPGa+LLS2GymXsyk4cUYDRjLeMzdTB2M6HFfYBJZe7JyDkxvlOYmGRCiwlmvtMwecm4zfcR3oxCGop7h5fMboPUXjxm+wTZAgapA+Y9BkQGNitmAbNAfFkgnEZpfvdw7IKtMnnpTrmiU205r24FEn4DXQxSB9p91vkcWMAgdbrRvEJqdHqBymSkAnf5f9iwYarde9111+mr44BdHvCAgjxIAg2BfoBsJD2AImRHUYDDXiA17fBgz7Ft2rTR7Giy+wAbZM5SH9vJ3AJKklENlH7//fcVBACtkYUAUvOwSwYskiNAS/6mz6+++qpCScAJ9bMvdRmkzsGF5dMhoZCaiQYWsCQWAMgAY6AOEwvACMBEdpCaeCEuAcuAC6RgiD9gyuLFi3Uig6w82hw5cqTGOO0AsmkDsOG00IElgKhZs2bpRAn/M1FC/4gvL5IwJvdhmdQ+XSYZ1XiF1MA8spjfe+89lTNioo/xm3EaqRyy3Bm/eXOAyRji/MILL9TMVOKW64Ufridkcng7hYL+P2MxxzHJx32FMZo6KWS5Llq0SMdi3ox47rnn9M0XJjHDQWquRXTfKYzj33//vV6Hl156qbYDrOS6A4RyHbosWUCmu/8whqe/+Ze+uC9jPn1HbgMYyue0wbnwP3WwD/1kAovxgglUxgzOB+BJu/x2b+zwOZO0TIpxTtSNTcPJowCzAa+XX3656tnTFhNtTI7RhxdffFHha9AhNZOG2I8JQSaGsRfjJ/blewI+AS4zvhJTjN/EAv4lzjiOyWxsjV247/Mdgv/JiuZ4fAKkZvylTuLKydcQM8SsG785jrhn/6ze2Ai9Hg1S+z06WX3xZgGD1PHmkQj9sUzqgDnMupsQFrBM6ti42SB1bOxsrcSPBQxSRwepeRjnYY+HauAFGV88dJJdd+WVVyrkIJMpXVe8sGbe8VBIdjUgAmjN5wBGpDOAF0BqgCFZfFll6ZFAAPQAgtAHHjxpm4dfYACfARWAGABqlxFI3fSXewgP/sB0+guYBhSQnY1uJtnTAB6Op2/sS594CHaQmgxqQIplUsfu+g2F1MBfIAMgGlBNASQAp4BULnMvXCY1wINYAJIBQfA1vkU2hIxqZEGAKkAljicmiHHiitgBSKNJjZwNsUhMEwdIFfAZMQfsApoDYohr4Fh2sWKQ2iC131eSF0hNTH/44Yfy5JNP6uQLMcqYCNQFBAL8GIe5xpD44FogO/ill17SsRD5jz/96U8qp8A4zxiMdAUTkH/4wx908pA6HUgECDIBCMwmK/sf//iHXseM39RNPQBZ3lLJXNwbOry9wHXKJBCTkv/+978F2QzqYx/6C2xHIoOxgP7QT7Zx7dIWk1D0G3kTspgHDhyooJ57EoCe/f7+97+rLf785z/reMG1zrFMcr711lsqMXHvvfcqGHcSUuyLbApjCO0x4cnk1kcffRR2cd2bbrpJbU197Md58BYPvmNMwCasm8AkaZAzqfEV3wW4V3OvJ0saUI2vsCvFvcnEOM+it4ydxBTjOnHIRCF2JXaIM7Yj2wTcJ7ua4x2kJt6413PfXr9+vY7HDlK7N134/sBEBWNzpPVrDFL7PTpZffFmAYPU8eYRg9QB84h11yyQrk/m94ItftjVMqn9sKLVYRbIPwsYpI4OUrM3D5Q8jAOpeUh0YJlxmgd3QCAPhYAKtrmHQT7jOLYDgt02PmefSA+NtAvQoA3uB7QXehzb+cn8Gf3kByhJcdvZl4dl6qQ/rv88CLOv6w+fe+1j/kVywW3Z6aQ7f/A//nQww+mXZt7PxSq/meBgoqRXr15qKAAGgJk4Qq6DY4lLt8YCdbt4JWZdvDkrh/aFY10fiE365gVwGKQ2SO33VesFUtMm2btPPfWUfPDBB/L444/LxRdfrBAQwEtckgl9++2369sySFiQ3fvOO+/ohCATj0jpAKPJZr7jjjsUUP/tb3+TJ554QhexRdrpj3/8o3zyySeq746ExbXXXqvwF/h64403arYx8JrJoewgNW+2MJkIREZyBCjJuH3NNdcoaKZNgC/tAoZd5jNw9JFHHtHJK84T0EwfAZn0A/1tADHglPOnfs6T/gKxydbmeP7GBm+++aaOCdiFLGiAPG/u0B+gOzZgDOFcmAxFWiLcpOsVV1yhb/FgG4A4/eANIUA5b/AgfYL9gw6pWWAWUI0fGHcB80zoYWcANDHIBAGTj0zquUVw2e4Wo2UygOxoMtldNj5jrHvbJRRSE9ds4weQTWw6SM02MrW5DxAfxGekZ0ovY7jf16/VZxaIpQUMUsfS2j60ZZnUPhjRqjAL+GwBg9Q+GzSL6iyTOjZ2tlbixwIGqaOH1HntPYACD6+hhdfJedDlgdeKWSBaC5AVTYYiGX0UXq0HVpHlmXnxsmjrzun+BqkNUuc0drI6ziuk5ngWK0SaAjALQCYeyUIFVAN8mbwB+LGfg9RsY4FcMrCBrUz8oPULaGQ/sq05lv2vv/56hYXAV+R4HnvsMYW+PGc/++yzCh6BzE7uI6tMagepAdCDBw/WCaa3335b/vd//1dlRmjb6cQDrAGgZCsj3QEM5joHKDPxGA5So2sPpCZrGSDNOgavv/66vo0DaEayguzrBx54QN/AwVaMH8BpPuMtCmA02blMcNIX3tzIqjhITTa7yxTHRrQN1KVO4GtBhNTYGpkXbIvkCgAaG+NDALZbB2LAgAHqZ96aYRFE9mdSwxXicsSIEadlUrtt2JQ3ujJDar5TIFtDjJNN7Sats/KTQWq/RyerL94sYJA63jwSoT8GqQPmMOtuQljAIHVs3GyQOjZ2tlbixwIGqdN94VWTOhaecxmxoW1FyrKORb+sjeBawC2iCPhwmfQAN16rzy/5FoPUBqn9vqL8gNRM3LA4LtdHZkgN2CNzGhgLYHZvECCbc9VVVyloBVIDepHNQcIBiRAgNYD64Ycf1usNWQ0gLxnVyECh0xwJUlMXkh0AcmA4bQE8mWRy9wcgNtuR5GBSE8kPwC/wGtsAqXmDgkxq5EGA0Rs2bNB9gaXIhXAMWt1ITPAZ58gP+5BBDVQnqxw4T1uAfmwB+MQuSFwgTRIJUjMZS+b1rbfeqlAdcA/gvvvuuzMW+Q2y3Ee4TGr0opFNwlZs54dJhawgNSAbeI2kk1sc0X1fyQmkxmdIiNB+dotb0oZBar9HJ6sv3ixgkDrePGKQOmAese6aBUzuI1YxYJA6Vpa2duLFAgap4w9Sx0tsWD8KngXI/HRSNGQr5mcxSG2Q2u/48wtSs5Agi39mhtRoVgOckegARAMOeUMB4IdExT333KOQetSoUaodHQqpybQm+5nFBZH/QHKB32TKepH7QNO4WbNmmn2MJAayG4Bw4Dfto6ENWAZKA5SR3Hj33Xe1fjSskXkAUpMZzTFk1L7yyisKrYHnnNsLL7ygWtT/+te/5Oqrr9ascUAx0hTAVaAyEhRkTgOZkQEBKgPFkaggw3ro0KEKzwHc4RZ8d5nUH3/8sfYbuI8tsB2a10iX0PeCmElN3GBHJhYyQ2q2IQnCRAhZ9m4xRSRQXFa7u15ykkkN7CaGiAMmO8L5JvR6NEjt9+hk9cWbBQxSx5tHDFIHzCPWXbOAQepYxYBB6lhZ2tqJFwsYpDZIHS+xaP1ILAsYpDZI7XfE5wZSA17JACaT2kFq6gMuA2/JHiZTGYDLQn/oQpNBDZjt27evalsDa9kWDlIj0QGYJfOYY8lopbDInZdMagepOQbQTL+A4PQZeQ20pQHEQEgW8WV/QDSwnf3J1gVSs/4AkhpkRKPDzTmiI1+1alU9T/5HroTtZPkCTakbTWr6+pe//EX1kdG6JnMabW/kQoDVgHu20RaLMmLLzIW+TZgwQRdbBLoD7t1ik0ha0AaQO1EgNTCfrHrAMwsXu7UumADBr0wisJ1JEKfxzb4jR47URS2xdagUSDi5D3yKXVnYFpsTt+4tgKyuQYPUfo9OVl+8WcAgdbx5xCB1wDxi3TULGKSOVQykHj8hR4+dYGm0WDVp7ZgF8tUCRYsUlpLFikZctC8vO8nDLhlVZKTxUM1DP9lbkV5H9bNP8ST34ed5WV1mgXi1gEFqg9R+x2Y0kJrFCAGx6P8if0A8AnHR/b/tttsUziK9hK4zMBhADeBjoVmgMgvd8TeL/7GgIpIMSHeg30wGMrCWLGYWCEQ7GjhLNit6wSw4CFhEUoR60HkGLmcunA/Qm/3vvPNO3Z/C54Bnsp65f1KAmmQlA7+pEzkIgCdgE/jJ55wf54CcCedO/wHV3Gt5ywJb0AZayZwz/aewsCH937Nnj3z11Ve6L4CUrGAWTASEcwyZ1dTJubCwY7g1FD7//HPNmCajGhhNRvG4ceO0TmAsus285YGmd6TF/fyOHz/rQ9qD7GjOAcCMrAryKHzHIVOc7fyULVtW7QsUXrNmjdqBuGM/bDx//nz9PgSMdt+J2I698S1+D7UzsYFsCn5o0qSJts9kwqJFi7Q/TsYl0rkapI5kIdsedAsYpA6YB02TOmAOs+4mhAVMkzo2brbxLzZ2tlbixwI85PAglJ+axwap4ycerCdmgVhZwCC1QWq/Yy0aSJ3btl0GMkA1UlZqaFscx6Qo9153HP+TvYxkhytkPF9yySUqzZBVAVbyvZUCVAy9j7t2gJks2gisBFIjrUGhTY7NDgQDOt116vrgJnRpj5/M5wYYZx+y0fkJLUDwjh07ZmQEh9bJuWCT/PwuktuY8ON4/OZsgf3d4olAajLbo4k1+kNdTI7MmTNHYThSI17WITBI7Yc3rY54toBB6nj2Tpi+FRRIs2XLFp3djrR6rVf3UB+v3fClIQiFV8n279+v/fXLBvF+3tzMmS3mnIM8+x7OzgapYxN9BWX8i421rJWCYAGD1OletEzqghDNdg5BsoBBaoPUfsdrLCG1n32n3+hSk0XrCs8xZGcDJnNTyKANB6lzU2ekY3keQxsbQB5ayJQmuzda0BqpvYK8nUVvyWCHafATre2A1NSBrjjZ9NThpRik9mIl2yfIFjBIHTDvFRRIw4IOLDSA7pIfhfpYFIKbaxAKs/EzZ86U+vXr6+rtiVB27Nihr0rx6hqvUhWkYpA6Nt4sKONfbKxlrRQECxikTveiQeqCEM12DkGygEFqg9R+x2tQITV2ILkIoOgKGcWh2dY5tRVwksUaqQtITMJVLAr3VH5CC31wusqx6ENBaIOYcHERLaB25891QSGmvGaqG6QuCNFj55CdBQxSByw+Cgqkeemll6Rbt26qM+ZHob4ePXpkvCblR515WQfAFr01oDpfShKhkO3OzD0TE+EW6/DDBrwyBQhHfy43ZcGCBao3Rj+9fOkwSJ0ba3s/tqCMf97P2PZMdAsYpE6PAIPUiX4l2PnH2gIGqQ1S+x1zQYbUftvC1QfgdLDY5DTyysoFr16D1AXPp3ZGp1vAIHXAIiIaSMMCACtXrtTXkxDzZ0BjdWBuiGhcHj16VBddILOVhRh4/YfVZTmO1Wx57YQvqczy8ioKi0www0cfWEm4ePHi+loKwBX9JAT/eeWFxSY4PrviIDX9YmECXpdyq9/SP+oHatI+mca0RWEbize5fnIM5/Taa69lQGr0tjgvFjJgsQjqYkEECq9ncQ4sTEG/kZ5gEShsxAIRnA//s2gE+2Ibpw3l9kMzCvvxpWLVqlV6HJpn9Jd9sRc2xF7U52ZFsS+vVtE/znvx4sUJD6mRPNm0aZP6AV9ic+yKrfmyhh2JPbeKsosBZEPwMTbF9tiYGGaV5YMHD6p/8T++IvuB2ORz4oEsBb4os9AJEBq5FdrEb3xOzAGp+ZxVud3q2dnFs0Hq2Ayk0Yx/semRtWIWyFsLGKQ2SJ23EWa1mwXCW8AgtUFqv68Ng9R+W9TqS1QLGKROVM8nznkbpA6Yr71CGmDxW2+9pQAX2MZKskC83r17K7gGrgLmgKg9e/bU1Ws//PBDBdAAVEBw+/btVW+L15DQzLrlllsUdAN0v/32WwV8rELLqsRAXeAfABbA2LlzZ+natWuWr60AqVNTU7UtgC8AsVWrVnoM/UMKA2AJxAQwPvHEEwotWS15zJgxegzbAYgs8vDee+8ppGaFZjKUAdCDBg1SEDlt2jSVl6BffE477Dts2DCFoHxpAkbzOcCU/akbIE6/brjhBoWkAFDs1rdvX7UXkP/111/XFZLJuv3oo48UdHIs4JT26AOLamCzN998U+sE/nNOAG2yyRMxkxp7ssI2/nFgGtCMLwHWAHwmIvAztsRP+AhbERMTJ07UiQtigv+JYwA0kxGAa/7G50wUUBerUdMOPmNREmRWiBP2ZeVr5FeIc1Z4Jh5YeZv96QvZ/sBqg9T5P1h6Hf/yv6fWA7OAPxYwSG2Q2p9IslrMAtFZwCC1QeroIiby3gapI9vI9jALeLGAQWovVrJ9gmwBg9QB855XSDN79mwZN26cPPnkk7pYHSCZh93Bgwfr32T0XnbZZZrxDBwEOgP4brzxRoV/c+fO1X0A2EgoRILUwFdgX5kyZWTSpEkydepUeeSRR7JcoRZIDaC+9dZbNdMVQEh7QF0gLoVzBWS//PLL2tc6depknAcrEAMvXaG+Tp06KbAEbl588cUK5wGRDOTAb7Z9/PHHcv3112sb6FgDQa+44grtC6By1KhRmoULsGbb8OHDNZP35ptvVhtkB6mpjz5dffXVeix25vcFF1yg9pg/f77cd999apOlS5eqf4DliQipiTEmIs466ywFxm6laezVpk0bBctAfvwAIGaCgAkK/Ip/mXQBaFPIemYCBojN6shMLDCRQEyS3Y7fyMZnwoZVmJkgYHKAB7Dx48drLBBrDkhz3IwZM3QCBMhtch/xM0h6Hf/ip8fWE7NA7iwQD5Cat1a4tzN5zYQsYzNvqnDfjFUxuY9YWdraMQukW8AgtUFqv68Fg9R+W9TqS1QLGKROVM8nznkbpA6Yr71CGoDviBEj5Nprr1UABwQmexWtXuApGaW9evXSB03K22+/rdsHDhyo/wOsgc0sbgjcDYXUQMDvvvvutExqZBXIugYyAnvfeOMNBdDUGa4AlVu2bKkZ1xQA5NixY7VPQEkkQHgQJtMVwAtUBB47iNy6devTqqU+spt5mL700ks1e5ljp0yZov0n4xvYPH36dAXOwOShQ4eqxARtUgCfEyZMEAC4kyvhMwD+XXfdpXrKoZAa+M95ukzqTz/9VEFo//79tT7sR2Y1IHr06NE6GTBkyBDdtnnzZq0XIJuIkJrJB0A9kyBMJjj5DeKOmMPWPCDhRzKagc3EwZVXXqm2A2K7BSfJxiYDGp8Bvh2kJu7xn3uLANhDRjtZ2bQLlAZ4A6R5C4B23dsABqnjc2D0Ov7FZ+/TdXWJfWLP6+Io8Xou1q/YWCAeIDVjKG+mMLbmN6SOjdWtFbOAWYB7FCDEj4XU+D7P97xIb6XFg9V5duBtVL7PuyQFnpn4Pp/Veiq8ARqUhdvz08YGqfPT+tZ2QbKAQeqC5E07l3AWMEgdsLjwCmn4QoVOM9CNLFOyd4GhfEEEUvNFgexiACEF2AroIxuaAiwkCxnJD8AemdW33367fmEF9o4cOVL3d3IfoZCaB1mg8R133KEPtuEK2wGQwEIKoBFATHuAZr4gkslK/7/55huF1EBJ2kWuIRyk5hwBmoB3Mmk5N2Dm5MmTtR628wWTY7HjZ599plm8ZDpT+JLJvkBmp48NlAYm33nnnbodGQjqpj6+dCMzwkQAD+7Uh03I6KYAyDmP7t27a78B4wBtCtAVPwDqExFSA/ixJQDfQWokY4g7JjuwNSCPTGsekMjmx55XXXWVxiN+4gGKiQmy+fAjfgcuh0Jq/EdsOb1rbE996IgzoQJ8IUubLEF8gUwIkjUGqeNzYPQ6/uVn75EU4rp3kyihfWECjzGJcc5p3ednXxOtbd7awTfcJxjDc1KQDmJsYuyhMJYx5jCG8HlocZr63Hdpk/jlvsGYl3nfrPqS35CaPiODxT2e+M1vSM2bLlbMAmaBvLeAZVIbpPY7ygxS+21Rqy9RLWCQOlE9nzjnbZA6YL72CmnI1nvllVdUTxdAR0YzD9F86QwHqZGeIEP1kksuUXhC5jVwD8AKlCbL+brrrtMH1DVr1mgmNbDXQWoyD9C7RhsYwIfcyAMPPHCaJEeoqYHUPLST9Ux77M+DMNmss2bN0owE6gbmkvEMzOZ/5Bn4ksP/SEaQmUg9nCtwmAdpoDLHIwdBRjnnApQk05bMCOAAIDIzpOYB/Ouvv5bGjRurzATtUBcQAokQpCLoGzZngHwOAAAgAElEQVTBpshMANbJzI4EqYH8yH2QSY2N0GMmqztRNanxHbZEQxzfEK/YCHAMLMbWgBwgNTGbGVKTVQ2UZtIBAASoZj98TRxfeOGFGcfxFgA+ddI2+J4YICsGHzAZQvv4mxijb+iSA6HI3ueLQKRiCydGspA/272Of/60lrNaeAuASRaklTIX3hhh0o3xxEHOnLViR+XEAozl3L8YOxh3sisum46xhXsnxY0Z3B+4l3BvZCKMeweTrqELBvM2EG0BsLlXco9g7GGSgjGFsY17V6SS35Cac0Tmg3HWIHUkb9l2s0DBsYBBaoPUfkezQWq/LWr1JaoFDFInqucT57wNUgfM114hDQ/ILJwInAYC86ALWAVaA/jIRkL6w2VS8/AJqOZzHpzJAOMhmv15WEc6hC+sPKzz0E2mNgDPQWqyB8lCpR3AMrCZn6wKkJqHXtojw5iH4ObNmytcJksW3WDaAh6SeUa2MdmHZNsCN4GZ/HBOHIdcCVm59AkIAGQEUlMv+6M7TDv8kOEIHM0MqQHeZNVyPGCCL1NIhVAvesdk0LnF9ugbvgBQ3HbbbXou1Md+Tis5NJOaDD6yqV32LzakPeBFImZSA3gAeWTNA+2xj1vUkAxHfBAOUiP3QawSI8Q1QJkbNbEHdCJL0oFnICA65siK8DlgCvs7QIU0CHXgA/wBGCfzH6DN3/ibvpAdT/3ZFYPUsRlIvY5/wEDGQPdGBNcaYwF+wv/u2nYLnfK2iQOGjDnEC/tyXTvteyZKiAO2UT+xEg4yMnYRo02bNlWjENd8RqEPTGyxGKtB6tjETGgrjDP4Bp/iWwAsYwjwGt9wvbuxf/v27So7RGxwH8Vf3Et4kwOJKOpiAow6iC+nr+/8zDhErOF77oXurSLGPN4iYTKOPkSSfWE7sRi6BkOsLMc5cj9njMZOBqljZXlrxyyQ/xYwSG2Q2u8oNEjtt0WtvkS1gEHqRPV84py3QeqA+doLpAH8fvnllwpQeHDmIRewAhQEyDngxgOy05rjGAdXaAMIy8M5GadsA0IDdHho5SGeB1YAHw/OZGYDgcliZjvHAAeByFkVsrR5gKdOIDgAwEEfPgMwURf7UA910gaf0U/ANWCA7DT6yYM/f9NvABLZtMAE5Bw4jmxZzoPMNn7uvfdeffgGhLqFGukrfQFOAB6wDf3ivPgbu/CQzg91ATSAG2TPYYfM9WFz+ouduZlQL+dGv7Ehx3B+iQKrgH/4hHMmfrA1fgTiYR987F7BBxpjc+xE/DpwSIywOCK+AB5TsDO2RyYE/xM77I9viQ3qZ7KBuHCQ2sEjfvNDfc7n1IFf3TG06SZzsopng9SxGUi9jH/0hAkG9OvRkqfgTzL1GbPIggUg8uaGm5Bjcoz4IXaYACFmuMaZTGHSiTh85513FHpzHfM5k2bhJCOY6GLcYUFWYhNteuKcwrXPGHD33XcnzHUfm8jw1gqTr9wHga5IBPF2C3Ca8cLBYHzM/YKJKu4rjA+M4SyiyuQnE7f87YA34xgZ8tzzqJPCWEOcMJYwWUlsOUjNNuKP+7CTM8qu9zzUEzOMmdwrYgmruddynvTdna/JfXiLNdvLLBB0CxikNkjtdwxzP+N7nMk2+W1Zqy/RLMAzspc3fRPNLna+BccCBqkD5ksvkIZ90KMGSCOBwZcCMpCdxjSZx1kVvjjw4xYLCd0v3DYe8IHUZLGSVe0e9NmXh3TkMzKXiy66SCGPK/Qvc3vZ9YPjIm1nH0ARWeMdOnRQGAAgQrYE+PDYY49l63n6xLmEy3JzX64iZcCFa8BLvwMWkrnubna2zlw5oISMf+LHSbIw6UBmIjARgEIJV2c07XiNMdc/g9S5DgNPFXgZ/6iIBTH/85//yNNPP631MjkyceJEnWxA055xifgBSFInABD4B6AGCKLXD9AEMDKG8ubFX//6V4WVLC4LfARehvuCyJiDnA9vWCA/g+QQddA29QE0mSRLlMkpT46N0U5MfjGJwDjBGzX4g4kJIDL+JG4As8gwMdEJ0ObeRiY1Ew74c9CgQRmgmPGcCQj8zWSlg9Ru/ABg//DDD6dBarYhb8XECfemSJIfjC20A9zmfku8EkvEYHYTwbk1KdcME3VM0hLngHzLpM6tVe14s0BwLGCQ2iC139HqMqkNUvttWasv0SzA9zKD1Inm9cQ6X4PUAfO3V0jDQzBQGvDisoDRzETiAyDjVwmF1MhWhMJm94p95rbISvRjtfBI5+AW2AMSAQIAnIDliy++OCMLN1Idtj2+LMAXXKA0ciAO0BBnQERkOmKZZRhqGYPUsYkTr+NfdpAa6QXkiwCWwGOgNf4DNg4fPjzjDRRijexrYCb7/fOf/1Q9ehZazW6CykFqJD2YFKNuxhx+IxfBdgC2QerYxExoK+EgNeOHg8VsZ6ICH5NNj1QQWfZkViP9wQ/rNoT6n0mNcJCadgG74SA1+yMfAwyPdD92mtTU5+6pwGMe8okhYLWfDypMzrjFJXnLyI2zBqljH6/WolkgPy1gkNogtd/xZ3IfflvU6ktUC5jcR6J6PnHO2yB1wHztFdJwWnwZ4LV3HjJ5mI2UsZUTU9AGcIcH7UiSCDmp349jgNX88Ko/dgiXJe5HO1ZH7CzAhIOT52DSIy8zCr2clUFqL1bK/T5ex7/MkBr4+OOPPyrQQ2OeLFZkY5BvAPbddNNNOj5++OGHOpa5jHx6jLY0oPrvf/+7Sng4remszsZBahaaZeFVsq/79Omju6Nhz5snN954o0Hq3IdD1DWEg9RkUDOByxd+wDSL8zIpQRZ0KKRmYowseDKpcwupmTglRonFSJCakyReM2eecS0AlBkLiV3uv7m5t7n6ODfqcjJVzsgGqaMONzvALBBoCxikNkjtdwAbpPbbolZfolrAIHWiej5xztsgdcB87RXSBOy0rLtmgUBbwCB1bNzndfwjS5WFYx9++OEMnXLgMBmxZEM7iSHqGzp0qII+APSYMWNUo7537976tofbD3D3zDPPRAWpAdEAT2QayKSmPqA42dR33HGHQerYhMxprYSD1ExcsOBuOEiNNBRvaKA37d7gGDx4cK4h9YIFCzRbuXPnzhEnj8meZpKVWHSFv4HWxC8/xCewO1pI7Y6jXs6fidysJvwMUkcOWNZGYCypUaOGLxOnyKswGYvkCms2BKEgLUccIpOTKGXDhg3qn0gLLAfNHgapDVL7HbMGqf22qNWXqBYwSJ2onk+c8zZIHTBfe4U0ATst665ZINAWMEgdG/d5Hf8Aw6+88oo0bNhQ5TzIgEUCCamPli1bqtQCUAFIhywS2bRkyLKQHhmzZNaie46sAovksdDeX/7yl6gg9Z133ql61GRWk4lNG8BJtPpNkzo28ZK5lWggNceiX43v0Zsm9ljwkAkMfOlKtHIfPKRTD5MWrBsR6S0QJ/dBrNIHMryR2XIa++4tpkj15NbiBqkjW5CxhAkFJsJCYyTykeH3YLxgbQ008t3CmzmtK1bHDRs2TCc8Lr300lg1ma/tMFmErBOLNHNvyYvCRBXXH29M5EbahwkU7o1MRnmZ0DJIbZDa73g2SO23Ra2+RLWAQepE9XzinLdB6oD52iukCdhpWXfNAoG2gEHq2LgvmvGPLFggDw9FZMvyQ6Yb2dRkM+/YsUMhNQ/saAOzDfkE9ILXrVunQBAowDYA0WeffaaZryy2mF1Bt5jjL7zwQq0P0Mn/FDIsyYzs27dvYDIjY+PZ2LSCbAYTFgBEwDNyHkhbEBPAYAAO/mJSAfhLhuSmTZt023nnnaeZ8MQJcNkVoCTSHXweuiAw2119ZGMDuynIY6F1jtY1sRQJFrGdOKUu5EgA1E66it+xKkGB1AA9bAW0d0APsM84gL3cIpTY0l3/bi0DJ3mCzZnEwu9ufz4D8mGHrHTAHaRmEV83uYAclSv0jXbd2EKMhUrHUDfbXfuMYaGQmvPgh/Y5Hyf34mKE8Yq/aYdzIjbpB/HO/hyLbdiPH9c2+7nzpa/0g23UwTHUyfH0jT6Hxh324bqiXraxKG2iQ2oHlbENNnFxyOfEkFuIFN84n2F39sfG7ON8yj6MGcQB2emMMy5u2A//uHrwmfMX8c//tMlntLNx40ZdENZNmrp9shpDDFIbpPb7/mKQ2m+LWn2JagGD1Inq+cQ5b4PUAfN1NJAmYKdm3TULBNYCBqlj47poxz8HmDLr8YeCp3AZqDzY88OXwHAQEZAAwAQShRay6QCPmRdWpN+U3GTBxcbC1kpmCzjfAYIARWTak00NKIy2UBeTGEAnsi5DAWZWdYWCK/Z3ADPatnO7f1AgNbZFmoUJoerVq+tp4zOuVd6kIPOdyQmuYa5x3pTgjQsgK/shw8KYwISD059fsWKFHs8xAN2ePXuG9R2QmnGBdgGDjANMUPBDW0x4EENOR5z6aQefAg9phzYYr5jEoK8OUhNvTG4AiFmkGlkNN5nmAPFZZ52lbVIXYw3nglRI8+bNtW2OoV8AafpEP9n/u+++E8A6Eyn0kxjleOyCrYDQ7vwBpMBStgGcOF/67erlf/TMEzWTGv/xpg5SLW6CFHthc2ITH+BD3tLBlkyA8kPMYTvetAm9/+ATYg6fAqiRoyI2aIfJMSatmEwgjrj/4Ge2NWjQQOtnHQR8Rx+YgKVd6uE+RWxkd08ySB0dpMbmdo/P/k5jkDq3d2I73iyQbgGD1BYJBd0CBqkD5uFoIU3ATs+6axYIpAUMUsfGbfEy/vHQv3LlSs2KDi1k5PKgmhlSx8Y61kpeW4D4I7sVAJoT/VlgIhAJ2MzxkbKo3fkAqvNbkzgokBr7IrEDmEVrnPLNN98osL3mmmt0G3CvRYsWCouBgGiO8zmZpoBj/AycRWaDjHu05cnABw4CCcmqD7cQNZCatzSQGGLxVWAlx916662asQ+E5A0OjkUKiBjo0qWLQkne1OAYl10PdNy5c6dC6rZt2yqQpn8stgkERkuf4+kfMUmf2cZ50g8ANCAZcAnEZOFYYojPWVAb8HzRRRdpv5599lm54YYbNK6xyYQJE7SPgGukLLAF9qJdzgnZnMsuu0zh57hx4/RhGRsyHs6cOVNtn4iQmvPG3/iJOHHZy9itTZs2CpqR+sEn/ACMAcpMOgCUiTPAMceyL/Zl4gG4jd45vmYbfpoxY4ZmvBMvbnFw4g7/AaO5DzHO0B7XAccQJ/iIemi/fPnymoWdVTFI7R1SM1GDjf2Q+cnr+1h+1m+QOj+tb20XJAsYpC5I3rRzCWcBg9QBi4t4gTQBM5t11yyQpxYwSJ2n5s2o3Ma/2NjZWsnaAm6hwuzgTlZHA5sBkhzrdSIjVJM6P/1SECD11VdfLZMmTVJYfMEFFyhYJasVGPjBBx/o/0BqsoKB1gBDsqaBh8A//nayLeF8ARx2Uj9AZmDuv//9bwW6gG0nmUGGNPr3QEq08MmeHT58uDz44IOnQS7kioDZQGYyZoHm9evX13rfeecd6d+/v0JM2gVk9urVSyHpt99+K7fffruCSOJt0aJFCi7Zn6xd2v3oo49kwIABWl8kSE1mOjr69ANYyiK02MJBaf4GimKj559/XrO0ExFSc97YmpgCGJMdje2wPYvnMjkwb948fYuCCU0mIdifNRCw7cSJE9XHwGMmJ9ifiQImBqiHiQInS4WsCpMQxBl+wO+NGjXSHyZQAeXEG3UhT8R3FPahzlatWp0m2WKQ+nQLcP0z2ePecmArkwlct4DocAVIzfXGJIKVrC1gkDp+ooN7A/cSxikvb3XFT8+tJ1jAILXFQUG3gEHqgHnYIE3AHGbdTQgLGKSOjZtt/IuNna2V+LGAQep0Xzg9X0B/diVcJjVAD4h7/fXXqwwDYJBMVbJXyXAl4/XLL79UgEu2MW0ArgFSZDEDqYF9HTp0yPZ1fmAx9QOL2Z/yj3/8Q0EjoJDFWwHSZC8DFslmBmCT4YoWOpA6tACpp0yZoiCBbNwbb7xR+wcwo7/YhD5zzoBOzoW6yJp+5JFHtCqAG9m0nD+Z006O4K233lJwzvmFQmqy/cmkxjYukxpbkIVOAawCwbGFkyPp06dPhh77+++/ryA/ESE10jFMPhA3TioGGxEXrEPA5ACSMqxz4CQ/2J+JBrLof/jhB7U79gOS8hlgmkmVUEgNtGayBYiKP921wUQBkw74C+BNhnW/fv20PuCgQWpv47pBam92ysle8QSpGROROrrkkks8Tdrk5Hzz+xgmORmDmBjL/DYW48OcOXP03sK9IJELYyj3Zyb5GHejLYy5jK/IKnF/5zvErl279M0pxmQ+c4VtTGZz/2cyk8Lx3Me5n7vvDpH6YJA6koVse9AtYJA6YB40SBMwh1l3E8ICBqlj42Yb/2JjZ2slfixgkDrdF14hNZm+QEGkF/ihfPzxx/rQiKQFv8kK58EdjWfGFDJLx4wZo7ILLCrnCtmtZLwDqXmQb9++fbbyCLSLlAgZyjxskln8t7/9TeEwMgDAY+ogi5a22ReYC4QkO/mJJ544LcMeSA3ERK6BDFx+Azipl0U80Y6mz2RwAiyBEBwDwHTAm31piwdgsraBo4Dod999VyE0cAKQTpY5D9NkbANLAZsOUmMjB52B1IAdzgPIQXsAWCQkKGRSA2sTEVIDibEH2c5OaoZ4RJqDGMB2TCKQeU72IhMV+BVIjQwL2fvEJfajDnyAv4AfoZCa4/ABcRu6WCuTLcQsYIr98Rtx2KlTJ4PUUQzpOYXU2B6/meRH1saOJ0gNGGRsZ7wOtzZJFCETt7sCQxmnkapiAiy0MGnGPcmNEXF7EjHoGHHJWMzbMGXLls22RSaJmWxkYthNavO2DFCayVuANGsB8EYL39+YPHbycNx7uQfwpgvfLXjDhkKdyGqxP/V6iUeD1DEIDGsiXy1gkDpfzR994zxwMJhaMQuYBeLLAuE0SvO7h2MXbJXJS3fKFZ1qy3l1K8gZZ+R3j3LXvkHq3NnPjg6eBQxSp/vMK6QG8qGTzIMmkh5kMpF1DAS87rrrVDqBV/J5CCRLGXAINOQYMpYBFkBksuwoPIRGA6mBx0BB4C8PvZMnT1ZgTL/Qd6Z+6uRv2iNDmUnOF154QfvB4o7uex5wkodddKsBCmSEX3755SpDMnLkSIWQtAMUA1YCNDNDas4BYEl7PCwD4YHW/Nx8880K35977jnNIEPTGpkJMqkBoJEgNe1RL/YiIxvYPmLECM3+TURIzaQIsg/EGH/zCj0a3fgTqRWy97OD1EyUAJKQneE3YIPfHAcUcdrSxMtXX32l9TNJ4RZXZF8mGZjYALYQF2RU40sAOhMVgBA3sRFJcsg0qaPTpHYZkEA/K6dbgLGK8c5rTDHe81YKMc1YzDhN1iljDhmoTPBxb2TsCc0QZpwFAHLNuckenpl5M4G3WLhWGCsZ/5mMYEKHtx64xngDgvopjLdMBjHWMvnAfYQJJyYE+Yy22Q505Jxok3sOE32ZC/sgs8NY62Q1sAXnx/70j/boA+fNOXGPol76CGhmcpWJQHc89XHeXO8cx/gdTmoGcMqkrDtn6uGeArgGpjLRaZBa1L7cb91istgHH+Mn7EdsOCDNPRK7MaaSdc04CqTGl8QcvmSimMlH6uS+S9xQGH+JI8ZmYmrw4MH6Oe0zPlMvce4Wfc5uHDFIbaNsQbeAQeqAedggTcAcZt1NCAtYJnVs3GzjX2zsbK3EjwUMUkcHqXnY44ERsMzDItCBh3s+v/LKKxX0IvdB4YEfaQ5AL1ADmM0DPKVMmTIqlcCDKNAWwABAzk6LHCDIAyigBDjAxCUPocBF+jJ69GiFwEAPHma5b5CFzIMuIPmLL75QAMMDLMCYh1D6g04xIAEgDPS88847NfMbOEEbQBCAAwDbPSA/8MADGUHMuSEnQtYcUIN9yaoGztAHwCma2C7zFoAD5AS2k+ENRHEP06GZ1OwDEKVeHuZ5iHc637xCnwiFuMIvQAheqce+xB/Qim34snPnzgqwiA1sjW8zZ1KzHTuS3UmMYXOnbQ04wc7UyXEDBw5UmEWMsz8F+MYEBG1QANEcT3vEFnFOnDA5AbADqABDsluQ1StQ9OJnQCPnxHUU7yUnmdRkTQIKufa5vhk/rKTDN8ZCxiXGHa4HxqxIyVbENW90OEBLLCN3BDB87bXXNG6xM3HPOM31R2xzTTCucw0BFpkUZOxjHMMnZKxynXJNApnfeOMNueeee3TsZaINoEhhsV2uZY5nMVwmGwGHHMN15urluuT8OC/qZczMXLjeGK/Zho48hclE6rz//vsVlNMe1wZjNWPBhRdeqLZ78cUX9TrGdtwPGLfpB5OBTIbRH+A0+wO3MxcmYoHz3Gc4f96g4b6B3TiWa5zxKFy/Eyl+GU+5P+N/4gf/cK9z64fgF95icm9EEUf4BF9gQ2yMpJcb39ifcQRYHQqpaYf9ua8DpN19FVszRtIudQK4IxWD1JEsZNuDbgGD1AHzoEGagDnMupsQFjBIHRs32/gXGztbK/FjAYPU6b7wmkntPAcEAcoBMhifXeHBn4dHfgNLQre5dgAhQJCsMk0BKPQntAAPQ+ujDv4PrYM2XeZduNd5Xd/oE/3OqjhZkSFDhii0JOsLCAJ4BJRk9aowfeaHh9vM5429sEs4m0S6GqiT8yLrMVJ2bqS6Csp2IAW28LpIKhn4xBX63hT+BoABqIAfFPzjwLGzE/dE7O+kaSLZz8ktEAORFn81SO09kxpIzaQNYBP450C180uiXBducWAmrYg1B1EZTx2c9vJGsIPUgEKkcpysDVr6gEIm5IC/TCAyCQk4ZqINIMibHG58I1uVt07YziSje1OECUt8AqR+6KGHVJIHkH7FFVdon4HGTOIAHVlk9tprr1V4yNsitAn0BSoyFgN5eXPC6f1nvgazg9R33HGHvtHD5CR1ho6/LObLtc1aCtiTSSzOHSjPOTH5xD0A22QVX6GQGpA6dOhQueWWW6RmzZoqR8F5IlFhkPp0SM3Yiy+YwAZaY3uuZd7OYlKCt6T4m21MSpIVzzgdOjnFWJAZUrvYwPaZITXjO5OKxBET21nFk6vDIHWku51tD7oFDFIHzIMGaQLmMOtuQljAIHVs3GzjX2zsbK3EjwUMUqf7IlpInZceBIbwUBpayIzmQd+9jp2X7aNdzAMusIIHVV79JjscnWi0RzMD6Lzsi9XtjwVYwIyYAqRRgFJIh5CZ7hZh9Kcl77UYpI4OUnPtUYCwAEwmqsi2ZNKIn0QA1cBWssmJHSZYMi8C52zgNZOaLGHGNQAhAPypp57SjHWypLEzWcEsVoc0DhM9yAw5/V98wdsHn332mb4RQ11kwAJ3nT7/m2++KY8//rhmJQOcGVPd4rq8fcDYSha2g7icH/s6WSagYu/evbOVZwgHqYGgAOR7771XYTFZ1WSDA9MByED9f/3rXyo/AYTn/ke7QHP6xeK1jP1IRGX3NkQopAasAuNZ+4ACtOYtELK7DVL/HlID/xl7iVkynHlLhbdYMkNqMvW51pmoCPVFtJAaH3NfJ0aZIMmsIZ555DZI7f1eZnsG0wIGqQPmN4M0AXOYdTchLGCQOjZutvEvNna2VuLHAgap4w9SA0syl1gCKB5+0dDmN/ce2gbcOM3W+Ile64lXC5ANj14pGaT4E78iA4Nf82u9C4PUOYPUzudkRrq3LnjTwGUZe42JIO7HdzR+OFfAcuZsfSAe2cDhxtDQ83WZ1EBaMlSph3pZiJY3RgDTrpDhzFiILAcyQ1w3FNog83nYsGEKYp0uMNuAwfgESP0///M/msnMmMo+QELaQxIELXhkR1gXwJ2Lk2tCQxjg3b1799Pqzuw3oD0yU2Qscz1zfQPUkSdBlgk4CQynLTSM6Sv7vv766yrz5CRCqJf+cf7Uhx3J5s0OZoZCauxD1u/DDz+sfQC2cm5MhBmkPh1SA56JPTfxxP9MiGQFqZkwYcFDp2mOrwxSB3EEsz7HkwUMUseTNzz0xSCNByPZLmaBGFvAIHVsDG7jX2zsbK3EjwUMUscfpI6H6CATEZgC4ODBOCuJj3joq/XBuwWAc06KJr99apA6d5A6nNcBowW5AOaBc4xNxC+Z5EDUUOkC4ttrJnUopMZuyH2g2UzGM5DWSeAg0YEEBrrSSCUQu9iayR+0hgG9bGPCh74By8mYRu4DSM3+vM0AjGQbYBzoCJhE7oMMbcA45+FkkXh7xQukxh70Ac1o5Eg4d9Y/INv+vvvu0yxc7vP8TJ8+XTWq3foJnDNZ35yzm+igf2hSRwupgepobyP3Aex20if0ySC1d0jNpAN+IpuerH3AP1IxrAOAT1yJFlITB0xUMAlich8FeZS0c/NqAYPUXi0VJ/sZpIkTR1g3zAIhFjBIHZtwsPEvNna2VuLHAgapDVLHTzRaTxLJAgap/YfUiRA/fE8DBDuoyjmTuQsgdrrUkSC1y2zODKmRxkDnFxkRwC3AGy1wJDKQsmChRQAs902kMQDNyFxwHP873fyOHTtqljuQ+o9//KP2iyxmQDfgEQkPspg5BzSokQ0hYxuASB3oXgOovUBqzhWJJhbL43yYWERqAxuxCC6yPkh5APX5HF1jZDzQ0ybTmXPlh3Ml65lF9aKB1NSD1j2AHakqIDtSFoBVQL1B6nQ5MSYSmMhgYoUJCGwULpOa2CQG2Y+JB2A0/gtdOJGYjxZSA79plzgjpiO9nWVyH4kwmib2ORqkDpj/DdIEzGHW3YSwgEHq2LiZL/uZFyyLTcvWilkgfyzAg0qkBXRi0TOyfHig5VVqMsDIGIqF/rI7t3jSpI6Fva0Ns0B+W8AgtUHq3MagA9YAYSQRyAIG7kWS++A4NIDZn3uOA3YcB0wG6AGQ2Y5mM3rTwEPkPciqpgD72EbbZBHzOcdz7yKzmu+TaACzOB5Qm+PZDwjNse5NBj4HRgOVOYa2gMVASLTjAc+hMg/hbAYQJiub/QHdgHCOBx7Ya3YAACAASURBVIICpjlX6gaWA9w5Z64/zhVNa86VNtDiBsKvX79e6wGkZ7cAqoPh1Mn5sBAlwB1fYAfqAPZTTyIXJw2Dbfm+hc2JLWxD4X/iyOmDA/7J0ncLgqJNDrBGisX5Axtjf3yZOT6IRWKCOKLge/yydu1anVjx4g+D1IkcsYlx7gapA+Zng9QBc5h1NyEsYJA6Nm6O9GATm15YK2aB2FogUkZNLHpjkDoWVrY2zALxYwGD1Aap/YpGnl0BrdzL+MntdzknGeI0+UP7CfBje2Z467K3c7qwbFb1uraBjCyAGFqAky1btszQ0GayNbs+h9tGfVkd59pC4xqgHVqA57SdefFKZ7vs4LZffi/I9YS+DUA2PLriSIDkZPKeCQsWZ2TiAKkPL1JPBqkLcnTZuWEBg9QBiwOD1AFzmHU3wwJADm7E3MAjrVocNLMZpA6ax6y/ZgGzQDQWMEgdjbVsX7NA8C1gkNogtd9RDNgjwzSS3Iff7caiPu6RZHiHFkAw8h2RMq1z2z+ycsn4Di1kZdO2F+CZ2/YT/XgkVPABWfY5sTfXBMfzlgHZ2V6KQWovVrJ9gmwBg9QB855B6oA5zLqbYQE0u9BkQ2uLV+kKUjFIXZC8aediFjALZLaAQWqLCbNAYlnAILVBar8jviBDar9tZfUFywJkqOfmrbdojzdIHaz4sN5GbwGD1NHbLF+PiBZSZ36lKvMAGm5QjHagDDVItMd62T90H3c+oefBDObbb78td911l2pJhW7Lrv5wdeWrcwt442iuof/WtGlT1VVzJVIMRONDXrfjtSsWCclNmTVrluq+oT/m5ZU4g9S5sbYdaxYwC8S7BQxSx7uHrH9mAX8tYJDaILW/EZWuvVtQM6n9tpXVZxbIzgIGqS0+CroFDFIHzMNeITVfBFggAY0qXgHitR8WSAC6OV0wFoEguxVoCJDjNSUgH5+T6crKtsgyUA+LBrDAA19aOZ7FJXgthdWS+ZvBkuNZUAnB/wYNGmibWRXaYCEK9qceFrGgoOlEu+XKldP/WaiJc2DVXBYaYFEBjmUhAhYcoF2AIjpgPXr00DZZdZkFDTiORSroI/vyCg0P2suWLdP+8Zv9WTQjHhamClgoRt3dzJCaL6rEFT53C5WgxwWU3rVrl/4mdvElMYUfiWFim1jjOCYo8B0gmRj++eefdX9Wv2bBC+KYeGGRC6RGqMMtSEJWN7HG61n0hX2Ib34WLlyo8cK2unXrRtQYM0gddTjYAWYBs0CALGCQOkDOsq6aBXywgEFqg9Q+hNFpVRik9tuiVl+iWsAgdaJ6PnHO2yB1wHztFVKzoux7772n0goAQIAscK5v377CKrRkmzoI17FjRwV9n332mX6GZjDwkBVm27dvr8Bu0aJFcsstt+h+QMBvv/1Ws2EBwt9//72uqMwiDfSPtps3b65tZfXqC2B55cqV2ifgJfUCmadMmaJ9BkrzBXnEiBEKJG+88Ub56aefFFpzPsD0888/XwH71KlTZfHixfo/0Ll79+4KKzlHADgrKrMf50nf33jjDYWX1AOA7NSpk7ZlJW8tEAqpgcPEFaCZeCNuAM6tWrXSCQr8SUw5/Wq0uoi3Nm3aaGzicyA0fiMmOIY6161bpxMRrGQNkCYmiQUmOIhtfjdq1Eh/Zs6cqZMkxB0xRpt8DhznenHXwtlnn50xaZKVhQxS523sWO1mAbNA/lrAIHX+2t9aNwvE2gIGqQ1S+x1zBqn9tqjVl6gWMEidqJ5PnPM2SB0wX3uF1LNnz5Zx48bJk08+qdmoY8eO1WzTiy++WKEyWaSXXnqpgj9A8ujRoxUu33DDDQp6WWUWaAfwBSRGgtR8me3du7dCxRkzZsiPP/4oDz74YJYZqJwH7ZLdSv3jx49XqA2YJPO1W7duuh0ZD6QbAOYcwxeclJQUzZ7md8+ePTXrdtSoUfLAAw9kLFgAaCQ7lrrmzJmjWbLUz/FA6s6dO+u55UY/KmChk+/dDYXUZETjQ/xKljsrVxM3+A0QzUQKQBlozcrUxOLq1atl8ODBsn79ev2bSQcKseqy9/E12fP4mrqYoCB2maRgQoSJC6A2vud6mDhxok5WsC+gm/4QI/SlVq1aOonhZQLDIHW+h5d1wCxgFshDCxikzkPjWtVmgTi0AN+PWQTMi+RZpO6TEMB3K5IH4r2QMEEyBIkP7vsfzxIkM4RK1YWeB0k3vG1qJXsLGKS2CDEL+GMBg9T+2NFqiV8LGKSOX9+E7ZlXSA3EGzZsmAwcOFABHNAPSQ0yo4HUfAkjgxR5Bcqbb76pUiADBgzQ/8lUBuC1bdtWYWEopAYCkklNtqrLpCYzGbjIF1q+yL322muaeR3uCx39QeoDuMwXPx5+yYAFcgMr582bpxCZL7XAwltvvVUzrclupS/AZ4AnX5w5hizbUEjNdqQ+qB9pEuA7fQbQ84UTSH3//fcr/LQSOwuEQmr8jj+ZZCDbnS+u+AwATcwBk/F5s2bNVOKDY8mevvLKK3VSAzBdv359nWRgG9n3xCPZ0Q5Sc60wGcO1AKCmPiY2iDcmQciUBmKTvY+sB9cG2dnEjEHq2MWFtWQWMAvEvwXiBVLHv6Wsh2aBgmMBg9Tpb1kapPYnpg1S+2NHq8UsYJDaYqCgW8AgdcA87BVS80D5+uuvZ0geAN+cTi+Qmi8KXbt2VUBIeeuttzSjtV+/fvo/sBBIDbhDIoMM1TvuuENBH1B45MiRCr0dpCaTtV27dgoU2f7KK6/I3XffrXAwcyGrefjw4QoZkWMAKk+fPl0zpslcIOubLFbANf8D0wGY33zzjcqIUCfa1GRhc0wopKZ/QEwgOnVzTpwLIDMUUj/22GOSnJwcMO8Hu7uZITWLKOJbB6mZuEDf3EFqIDIZ0EwsoJ0OTL7qqqvU7/wNoCYrp0yZMhov/4+984CSq7qy9hHKOeecUM45IhGEhESQwCRjgsEEB2wcxvxO4zAeZw/GMDYDxmBMTkJZgHLOOeecJZSz+Nd3PE9TarW6qquruqvq7btWr+6qeu+Gfc+rrvrufudyPHA5ElJTJ7HSsGFDf53CeSyeECtB6hvuACC2WGwRpE7vOFPvpYAUSLwCqQKps24GnfiRqkYpIAVQQOk+5KRO9JUgSJ1oRVVfWBUQpA7rzIdn3ILUaTbXsUJqVv2fffZZT5cAeAMi4xzmQ2d2kHrKlCnuXh06dKin6CBdCC5TICLQD0AMIAQaAxdJJQKUDiA1IJsUCzhSyR2NS5b0G9ltSMhtceSafvDBB925CgDHPT1o0CB3xAIggYvcbnfvvfc6UCQ1BADyoYcecohIG8Bt2uTLM/m0yVsNwAZojxo1yl3kPCb1CJDz9ttvv+ikFqTO/8CPhNSAaeYT9z5zTrwSczxPTAGP+ZuFlayQmlhjo0zSc7AQQcxxRwDO+oULF3rKGOaex7joiS02ygRUUxfxwvEslhBX3KJJShxc1rRNuyya8LtNmzYew9HSwijdR/7Hk1qUAlIg/xQQpM4/rdWSFEgFBQSpBakTHYeC1IlWVPWFVQFB6rDOfHjGLUidZnMdK6QGzr344osO8IKcuwBBnNEAONxIffv2veikJo0G4JlUHdzeB5QD2JFuARiMcxpYjRuVx7wO3AsgNak1cCZTL3Vdf/31nt83u0I9pCKhBLnueLMlXQhQEufz2LFjvb477rjDoTnuaM7hb84hLQguWjY9BDi+/vrr/hx/A9aB6sBs8mvzQZt+4RLnXBzmgtT5H/iRkBq4jFOedBzEJ3NHTLH5JXCYHNTZQWrSfRBrLGQQpzj3md+qVat67BBbAGwWJ4DYOLFZfKFtYoE2uCaA1jNmzPC/O3bs6OfRJjFFPZwD7KYPxDkLPTkVQer8jye1KAWkQP4pIEidf1qrJSmQCgoIUgtSJzoOBakTrajqC6sCgtRhnfnwjFuQOs3mOhZIDZB97bXX3PXcrl07B3OAvfnz5ztUJs0GBQAXbArCOaRRwKUKhOY10igAASmAZ14PXuPNkdc4D2c2beFUpX/AZWDflTZb4RxSdAAG6RttcSznARKpg9foG33gNx9scFbjeAVOAjbpA9Cc3+Svpo8ci/M66C+Pg5QmQf5t6gFqxrIhXpqFR0p3l9gBdDB3zCHzzHziouYxcx+k5OA55odjKZyL05lFCuAysQeApuzdu9dTepAmhLsFiGHqpa4gxzSPycMexBn1chy/+SG+aJN4JA5Z4KA9flMnfROkTunwUuekgBRIogKC1EkUV1VLgRRUQJBakDrRYclnbT77K21TopVVfWFTgO+z2d2tHjYdNN7MVUCQOs3mNhZIzTHPPfecO5NxGvOhgM3jyDHds2dPT2GQU+HDw5XSG2R9DXANpAZQA8D5UMu5HEe6kDfffPOypkjhwSZ3wYeUaKkUIiuI1jeODerL6dg0m/aM7m5u5glYjeOfRRFS2RDbuLFJIdO7d++LO8dnV2du2gkEj/UcOakzOkQ1OCkQegUEqUMfAhIgZAoIUgtSJzrk5aROtKKqL6wKyEkd1pkPz7gFqdNsrmOB1Axp6dKlNnLkSId4QU5dUn306dPnig7neKTAbZoVUmeFylnrzQ2UjqdPOidzFSCeScPBXQHBIgdfpFh4IYVHQa0qC1JnbsxpZFJACpjfBbN//35PpcSdS9yZxJ0t+VVICcUipRx4+aW42gm7AoLUgtSJvgYEqROtqOoLqwKC1GGd+fCMW5A6zeY6VkjNsPgwQCoEUinwhTJI3ZHIIdMGqTlIh0CaBBUpkB8KcB2QriNI51JQcDoYqyB1fsy62pACUqCgFBCkLijl1a4UKBgFBKkFqRMdeYLUiVZU9YVVAUHqsM58eMYtSJ1mc50bSJ1mQ1N3pUDaKiBInbZTp45LASkQgwKC1DGIlA+H4CRn/wRMAborLR8Ez0MT7GnBZ4OCXkSPdwiC1ILU8cbOlc4TpE60oqovrAoIUod15sMzbkHqNJtrQeo0mzB1NxQKCFKHYpo1SCkQWgUEqbOfekDknj17/G61ChUqJD0+2AB46tSpnrot2Fg46Y2qgbgUYL8MNu6uWbNmQjbqDjaaZjNnPnOQAofUO9wlySbjQQnuNGMxA5BBXHIMj7mOOfZKG5tHDlSQWpA6rsDP4SRB6kQrqvrCqoAgdVhnPjzjFqROs7kWpE6zCVN3Q6GAIHUoplmDlAKhVUCQOvupP3z4sM2ZM8caNGhgV199ddLjg/Rq//3f/21PPPGElS9fPuntqYH4FZgyZYoBlFu1ahUTFM6pJT77L1++3FgU6dChgx+6ceNG27Rpk1WrVs06dux48fTNmzcbP7juAdlsNN2yZUtP/7d+/Xpr2rSpVa9ePerABKkFqaMGSS4PEKTOpWA6XApcQQFBaoVGpisgSJ1mMyxInWYTpu6GQgFB6lBMswYpBUKrQLpAaj4j4RglFcaxY8cc0lWuXNn3zWDjRzZfDB4zmYA89jcA/vI+DrzDZcp5nM+eHvwGrgCFqZvfAD/qYiPJXbt2uVuVejkPcM05pOTg9SAtB8cfOHDA3ax8waQ9XK24bSkHDx70+gGbwXM8j4OW16inVKlS9sILLwhS5+FKZM6ZA+YDB3wwP8xZoDEwmHnkWOaW+KGwWThzx+vEDXPFPAfuZepljthUdPr06f56nTp1vD2eJ3aC9oI6OJc4wBnPa/SLOefxZ5995vXTtyVLljjwpr4VK1bY1q1bPVbpHxujUzhu7ty5/ly9evU8rtlIvUePHj5WQDfntG7d+uKYriSlIHXskJoFg7p16/r7hcqVFRCkVnRIgcQoIEidGB1VS+oqIEidunOTbc8EqdNswtTdUCggSB2KadYgpUBoFUgXSA3MXbRokQNp3pdJjwHwrVq1qrtOg/QHnTt39ucAfYsXL3a4DIAEJA4dOtQB5MyZMx1G8jxuVByoAEBg3+7du/133759bcGCBdawYUNr0qSJLVu2zEjzAGwENAIKOQb4PH/+fNu5c6f3i/oBmV26dPFjJk2a5HUCQ0nNgFuW53lu3rx5DqkBpoxlw4YNgtR5uBLRkUUG4gHoyzwChpk74G6tWrV8roiJQPPGjRtbpUqVbOXKlQ6CA8jdtm1bB8ycy5wGUJtYWbhwoR/HfPI8BcCM4554AGyyaEE7xCV9oQ36BoQmFqmT2AKY89O1a1ePgS1btngc7dixw+sNIPX27dsdRHMcddHuxx9/7G7r9u3b+5j5od/Ef05FkDp2SM11ynxFpl3JQ4hm7KmC1Bk7tRpYPisgSJ3Pgqu5fFdAkDrfJc9bg4LUedNPZ0uBZCggSJ0MVVWnFJACqaJAukBqYNH48ePdfUoKBADg8OHDHezdeOONDiOBh0DEbt26uVMV+McXPsDhP/7xD3vsscfcxfrOO+84eAL44YgG+L311lsOl/v16+fHACDHjRvnzlQgIIAROI2jctu2bTZx4kT77ne/67mDP/zwQ2vXrp2DSlJBcMz111/vOa157Y477vD6Vq1a5c7t/v3724wZMxxsA9UZE+5cnNtK95G3KwPoT5oWFhaIBeKGuCBmgLc8DvI4s+hAXmkgMosUzCvzjUsaZzQpNIDGbdq08UUGYgnwzSIHEJqFCGKFY4gDYodFDOKOz/T8zUIJUJl5BjTPmjXL46RRo0ZeJ3Cc+acPAfTmXBZkiJUAUtNXUn3wGGBKzBJD/CaPObGGsxpQXr9+fUHqbBRgYYt5Y2GKz3YU3huImdq1a2erWbAoxhyqXFmBVILU/G/gWuE6SKfNTdGQ/zP8T+N/kTbQDecVJ0gdznkP06gFqdNstgWp02zC1N1QKCBIHYpp1iClQGgVSCdIjXO0WbNmDgcpzz77rOGEvfnmmx0gs/EgX/Rvuukmh3eAa8AvYGrUqFE2aNAgh4PAbc7DCc17PIDxtddec3gMkKRwztixYy9CauqjDcDyvn37/LVvfOMb3gYgeuDAgV73iBEjHIxQF/1dt26dA2sK7ljq7d27t0NRYCVAHVgJlATCC1Ln7VIEOgJrmVfANE5oQCNwF/BDfDAHwCCgNOC6U6dOPh/ML7EFJGK+J0yY4OcwR5HAiIUI5phFDhYkiB/ANfMK3KYNQDXwE9DNY2IPSA20pi8sjuDcxq0PIMVVHWx6SExlhdQscNDfIL0H/Zs9e7bfUQAcZ1GGunHpE4c5FTmpBanzdpVdfnYqQWrukCF10sMPP5xy+f1Xr17t7zX333//ZSJydw8Lo1y/LVq0yHO++0TPcTrWx4LF5MmTfRGQxancFu54WbNmjTVv3tz/F/C+y2cK/pfzHIuWQeE13qeJv+AzCu/x3CHFezzv+bEUQepYVNIx6ayAIHWazZ4gdZpNmLobCgUEqUMxzRqkFAitAukEqUmdwUZxuJYpf/rTn6xXr17uUmUcuJEBjUBroCHpNPgSGaR5ABbjNB0zZozD52CjugBS33XXXRc3nouE1HwZxTnNl1WgJl82cbF+7WtfcxcsABwgCdwEFg4ePNjbeemllxyIAsQpgBzyWwMScdTSb8YDAAWavvzyy4LUebwSAQXAXOaKBQ0cleQjZw5YYCDdB45l4gKAwGvMA+CIeSBdBosG1MOCA/CY5yILkJr0IcQQYBkoAQjp2bOnL1oAyYHlOJ6BHNRLTAQpO6699lrvAyAbSE2sADEic5xnhdSk8sBNDeAGhNO/AJYDx8lRDaQOXNqC1JcrEI+TmmuWGIoG/vMYtml/eipBaq65P/zhD/bNb37T74pIpcL7PNCSxaashfhkwZP3A/7HBYtWqdT/dOsLccn7Me//kUA5u3Hw2YH/DyxaBguV3IXD5wPmi+dIuQSIDu7EClIrMXe8lwOvgcykFqPwuYQUT/SDOeV9P1oRpI6mkF5PdwUEqdNsBgWp02zC1N1QKCBIHYpp1iClQGgVSCdIDQjEYRYJqQF0fKmMhNQ8xukMhOZY3FT/+Z//6W5nAACv4azKCqnvvvtuz/FLiYTU/B8ACHI+aSTIdw2ABlIDDAHWfDnFPcUt5sHmiMBrnNTAkiC9AHAROMprwHOgI19cgZI4r+WkzvulGOQvBwzwQ7oWYPRHH33koAJIHGxECEgOIDVzFKT2CJzUwAgARVYnNfCLGAogNQsoOKtJJ0L7tElsEDdA7OwgdQBFANQNGjTI0UlNOg8gCG2w0EH/iCEWPGiLeGUDRqA6P4LUiYHU1IITP8h5n/fozJwaiEG+u7LYwnXA+1jwPpfTKHmvZsGGmMadynsyi328T/Mci0nBxqQsGOEwZqGA6wQnMtc0C1DB5qj0g/gnFzyFa+Kvf/1rjpAa0Eh9QeocFnm4Q4brkDFQH23SJ+rjvZp2uJZ5nnHzXs9iFe8NjIe+skjFghKvsWCUtQA8AdX0P4CYHM/z/O8hVVHwP06QOu/XCnOGvriouYaJVeaX38QhcxTAa2KLxU1iAPjMvHInDovUbJ7K+zqfQXi/5Tj+3wefFwDhxC7v+cTvbbfddrHzfDagHv5fUE+0IkgdTSG9nu4KCFKn2QwKUqfZhKm7oVBAkDoU06xBSoHQKpBpkBoHK+AXEA1cACrzBRKH1A033BAXpAZU8uWU9BG4qKdNm+bw+atf/aqDGRy3pH3ArQWg5gsxOWxx9L755pv+ZRbHNAADwMIXVerjiy7uW/Ia85gvzoLUeb8U0RkIRb5nYBFOaOaFW+n5nw7oDdzWAInsIDW9wLnMD0CJ+QRYAbUASVkhNfNHWhBAF5AC8Ia7jn4AO4YMGXKZk5pYwO0PlMCVDeSiZJfug2Npl+uVWAKKcds5izSAMkAILj9eiwZClO4j9nQfzEcAT4MNFGMBsXmP4tSsgTgE/KFJkPef9y+uB94DeT2ngsv5008/dVALCGQBgPdAAB6LfdxhwnssCzgstlxzzTV+HbGnAG3SFj/AYu6MAejyXsydLnyPDjav5f/AlZzU9P/555+36667zs+nz9RB28OGDfP/FzhoeR+nTer68pe/7H3m/TzYBJfXqIN+sgDGdc+xXH+ATN4DshYWmvj/8a1vfcvHyP8pICqwnsfow51AclInJv6ZI/4/8z8YjVkMBjYTQ0GsEH+8v3MnFosVxDJzTzyx6Mi5QU56nuM9mMXHSEhNO9TH/wve8yMhdZCKiYVS4i1aEaSOppBeT3cFBKnTbAYFqdNswtTdUCggSB2KadYgpUBoFUgXSM0XS8ABUBHwTHn33XcdQAIRcdsBFwAaQGpSH/CY54EhACbgAc4pcvkCFgKIABgAYAI9gtvDAcYcx23+nAMgBGQANHBWsVkeua85l9zFgEggDXryc/vtt7v7DlAKiOQ5vnzyJZX+AVn4UgxspAApcQJym3DgxA5tUCZg4AAjnHFsnsj8MT+AXOaDOcS5CXAGVjCfAUxmoYF5pPC5nOcBFZwDPCNmuF0f9x0xxGcE5pbYxIVN/LH4wPzihARuBDEJwOZcoHiwoRv9IQYA3LjwgnaBHbRJXASFmKQ/gBTa5TrgeuA4jsfJB9wCWudUBKlzB6mDfPToTmww98wfMRUWYA2EY/EkiD3imzgjxoNc78EiXE6xx10oQFquS8A078voCKB95pln/C4Hnue9lmsKSM2dA0BqzuE9l+uJu044j01zP/nkE38f5m/6BAQHeMcDqW+99VZ/r6cNrkmueeaaa2z06NG+MHTnnXf664BKXgdy8v+Da5PNeXPaZDMSUrNQxia+5Kvn/wLvG4yLhSdB6gT8E/jfBaZISE1M8d4fLFyyuMg1zP4UvD8zP+hPTPP5AUc9d2bxvyIo3IWTFVIHrzGHWSE1n0FYQKQdYjv4/3KlEQpSJ2buVUvqKiBInbpzk23PBKnTbMLU3VAoIEgdimnWIKVAaBVIF0gdzwTxuQq4wJfCyHQN8dTFOXzZ5H9CABh5jIMPcIMDj+dxBn7wwQeeKxvwwPFALo4F6ATnBn0Intet3fHOSu7OC+YCB3ysMUEMEUvMXSxQMkiDwJxGOx6XHS7/wPUf7XhGCwyMBB3Uwe3kAUSPFkuC1LmD1EGEEQNoDaAMnJjZXdO5i8jUP5r4xyHMIgmxDaSPhHaMIDKdUU4jAvAR78BqnKXc6cBCIItK//znPz0FE05ljgMa9unTx1MqAKkByCwMEf/kkKcOoDVgF+cri39cF6TjeOWVV3IFqVnkYVGSxUUWjegj/QjS57B4+eKLL/r/k2Bxkz7TN6AmYJw+33fffTlOaACpAeik52HvBDZRBIqyEDty5Ehf7BKkTsx1kdVJHTjk+d/M+z/OahYvudMlK6RmoZtrnflgMSVeSE0fANdcQ9TFe0dORZA6MXOvWlJXAUHq1J0bQeo0mxt1N7wKCFKHd+41cikQBgUyGVIne/6AVkAHAGGwiR63hJNflNvAASexgtBk91X1p64C3O6Pk5Q7ArIuYsTSa9x+ODwB3VnhYXbnC1LHB6nREkjJXAFKgwUDfmfydQ5k4/8EwI67PLJb4OG5YMPRaDFLXdyJwl0FxD5uaSDt66+/7q7k4I4CFgCIacA4kPpLX/qSu6rRHogMjAZSjx8/3u9awfkMpAZeswltThsnPvfcc+6exVHL+HgPB0oCqRkjwBI39/r1631cd9xxh9fJPHMnRFDoD23jsiY2WKzMqWSF1KQYAVLTJv83gNT8LxGkjhZFsb2eFVIzxzVr1ryYE5zHLEpcCVKziAxYxn0dlNw6qekDd8xw/TC3gtSxzZ2OylwFBKnTbG7lpE6zCVN3Q6GAIHUoplmDlAKhVUCQOm9Tz23mAA6+uFIAGoAVUovEAxzz1hudnY4KALcAGUEKidyOIdggMtZ4E6SOH1JnNzd8fwOkZnIB1gHng7ECpQGrkTEXxGFOOvD/hrpwpgLtANOk4+nfv7/niSa1AhAYkIfzlN+8twKpgbmk0oiE1EBl0i3hQu7Xr5/DbtKJALFzgtS4onFysxku48KNzW/SLQWpm3gvx3k7HOD8FQAAIABJREFUZswYe/rpp33fAKD6Lbfc4nctMBZAOgCTnNS5gdTkpAaOku4DSI87Gyg+depUh+eC1Im5mnIDqVkkIAUXuaZZYCbdB8+xF0WwuSK9yi2kJo75jEAsB5vt5jQ6OakTM/eqJXUVEKRO3bnJtmeC1Gk2YepuKBQQpA7FNGuQUiC0CghS533qgROAE0AVTr5o6Rby3qJqkALxKyBInVhIHf9MpNeZAD/AMt9XgxzVwGrAMDEVS05qHP+AX4Aw75s4loMNbckFjbOV+qiX/NJAa6AxkPqBBx7wPQMiIfU999zjufzJEUwJAB/56AHBV8rPzj4BAElc0LxvAxIZAwCa1B/AaOoivQttAq+5S4Z26DuAHg0AmOTKJu9xLJCasQOi6RttAthxleMep330IS83Dm/9H8n79RFAajbLZc5IsQKA5q4VSqSTmnllgYN5YOGEOCelCzHIokRQcgupudOFdli4zm4zzayjFKTO+7yrhtRWQJA6tefnst4JUqfZhKm7oVBAkDoU06xBSoHQKiBIHdqp18BDqoAgtSB1XkMf+Icjmv8fwNYAVkdzlHM8sJc8/sA4HNWkX2Bxj/rYpBRYSD2krmHTWyA18DY4jtc4n3YBjnx/Zi8AXK/ENlCZO1zId32luwvoB20BHHG4Bps/0h65t4HnjJHXAJTAbiA0beDapq+MGTc2LluOp5CjOqdCv6gjSGPCYzY8ZQz0gbHRf/7O5BQyeY2/WM9HT+aGRQCgP3rjkA9yTPOYhRfmmPllUYJNQTmG2AFqs5DBhrpBLBEXzCHxSQxEFs7lJ4gD6mQRgoUUFh6Ir2hFkDqaQno93RUQpE6zGRSkTrMJU3dDoYAgdSimWYOUAqFVQJA6tFOvgYdUAUFqQepEhX6wqSj1AQR5HK1wHD9A2OxAbAC6cwtps54H/H3vvfcu6w5uaVytFPqbXT+CPma3kWm0/uP0ZkM+3NqRhVQlgwcPvixvfLzjjaazXo9PgciFFlKw4Krv0aNHTPn+s7bIYgp5yIHgLVu2jMkdL0gd37zprPRRQJA6febKe5osSM1tS6w0x7KZSppJpu5KgaQrIEiddInVgBSQAgWogCB1AYqvpqVAASggSC1IneiwC1IexQKpE932leqjL/x/y1pwySY7lQagOthcM2g/+D6RW/ieX3qpncsVwDWN2z5r/vVYtYLtBLnVuVsgliJIHYtKOiadFRCkTrPZSxak/t3vfmc33nij32YSa+ENlQ0i2AyiV69efhuWihTIqwJ8WGTzCOKqefPmOW4qlZ1Tgee49YoPDeQI4wPotm3bfJWbFerI2+yCXHfsqNykSRN3TXAe+eC4la5hw4YxfUgVpM7rrOt8KSAFUlkBQepUnh31TQokXgFBakHqREdVKkLqRI9R9UmB/FBAkDo/VFYbBamAIHVBqh9H27mB1MC6YIMK3swic25FvkaupD/84Q8Oqdu0aeOQjhVc2qIAn3kcbPjD8TzmOHIoUS9wL1gZp27OzdpmHMPVKSFUgLgirxzxQx43HuNm4DcxxvN8eSLOyPm2Zs0azynHsRxHXjE2HOnZs6ffOrV+/XpjcxSO7969u9WuXfuiqtxBABCnzhYtWlzcrGLDhg22atUq69Onj+coi1YEqaMppNelgBRIZwUEqdN59tR3KZB7BQSpBalzHzU5nyFInWhFVV9YFRCkDuvMh2fcgtRpNte5gdQA5K1bt/rGDeS4atSokQM36tixY4cn6Oc1dqcdPXq0DRw40I/BcQrQY2MAwCAbN/BhFTcqjxs0aHAxTxd1AK2BhIC9YIMMNqdgA4kAHqaZzOpuASpAfAKpWRwBPAOZuYUKIM1GKYBn3NC8DqAmBnlcuXJlj99g9+7rr7/eYxhAHey+DYgOIDUflrkTgHNpj1gNdlQmznmNOtu1axd1YxJB6gIMGDUtBaRA0hUQpE66xGpACqSUAoLUgtSJDkhB6kQrqvrCqoAgdVhnPjzjFqROs7nODaQeM2aMwzUg8ubNmx1G33DDDe5+njBhgkM+4DU7F/Nz6623+o6yH374oUNpoB27FwOccaiycy3wmvOHDRvmsHDSpEkOEHv37m3jx4+35cuX+87KgD92Zqa/99xzj+98rCIFYlEgSPdBXJHuY+LEiR6HxBQpQA4cOOCLLa1bt3a3MwsuxC1AmZgdOXKkdejQwZo2berxyg8xjGOa+iKd1MBowPfs2bMvgdT0c/78+e7K5g6D7DZFiRyLIHUsM6tjpIAUSFcFBKnTdebUbykQnwKC1ILU8UXOlc8SpE60oqovrAoIUod15sMzbkHqNJvr3EBqABzOZhyo5NwFuA0dOtRmzpzpDuubbrrJnar8/fe//91fA/YB+Zo1a+apDoB77777rjtMr7vuOofOb7zxhgPAjh07XgapV6xYYY8//riVLVvW2DF5+PDh7tAGHqpIgVgUyA5SE3fEH/+UiVd2UmZhhBjjb9LUEMs4p1kswUUNtA4KCybZQWpeP3r0aLaQmjsDOIcdvgWpY5k5HSMFpECmKpAqkDpT9dW4pECqKYDJBTNLtM8/sfT70KFDnq4t8nNZLOcVxDGnT592MwSbyQdjZw8evktFmhwKom/p3qYgdbrPoPqfKgoIUqfKTKgfyVJAkDpZyiap3lghNV8o58yZ4y5RPmQB4vj75ptvdkjNB4X+/ftbmTJlPIXHr371K4dxQOpPP/3UN1AkzcHx48ftn//8px8LmKZ9IDYu1759+14Gqflgh3OaN08+0AGpyQPMhnUqUiAWBbKD1GxiyKIIX5r4skNs9+jRw6F0JKTmjgDSfbDgwh0EeYHU27dvt7lz59ptt90W9UuanNSxzKyOkQJSIF0VEKRO15lTv6VAfArweYvP8txJmdciSJ1XBTPjfEHqzJhHjaLgFRCkLvg5UA+Sq4AgdXL1TXjtsUJq0heweRxuaVIkkLeXvLuAaCA1rgBSf5QrV8748vn73//+IqQmvUL79u2tVatWFyE1bmhyU0eD1NQL1ONDLR9KgdTdunUTpE54JGRuhdlBalLIsNDBlybANPHN4gdpQNj8ECc1rhec/6SyIXVNZIqZeJzUpMhZtGiR1xXNSSRInbnxqJFJASlg/jmB91fSfPG/nbulWOTOr8JierB5c361qXakQJgVULoPOakTHf+C1IlWVPWFVQFB6rDOfHjGLUidZnMdK6QmHzWpN5588km/bY0UCIBjgBupP4BvvXr1soYNG9qCBQscaAfpPvICqfkiSxuC1GkWWCnU3dxAapz+pORgQ0RyrgMxPvroI3f5A7aDEg+kpl42ER0yZIggdQrFh7oiBaRA/isgSJ3/mqtFKVCQCghSC1InOv4EqROtqOoLqwKC1GGd+fCMW5A6zeY6VkhNqgJyRxcvXtyBMekS+D1o0CB3o+I2BcDxN44oHND9+vVzl1Q0SD1q1CgrVaqUg8DJkyd76g+ANyBckDrNAioFu0s+QAAxMRZsnMimnYDoSCc16T7Il7h48WLPt45zmjzqxDZpa3Ba5wVSE9ukDKEd2s2pyEmdgoGkLkkBKZAwBQSpEyalKpICaaGAILUgdaIDVZA60YqqvrAqIEgd1pkPz7gFqdNsrmOF1J9//rlvmnjs2DFP9wHMo/CmBnCjHr50cgstr1OA2Hwo5TV+85h6cKdyXpDygMfUweucH9TLeRwftJXduWkmt7pbQAoQV8RYZDwG8Udc8TrxxzH8zSILrxPLa9assVWrVnmqGxZpKME5HJM1dUd2rwG9yXvdpUsX35AxWhGkjqaQXpcCUiCdFRCkTufZU9+lQO4VEKQWpM591OR8BpA6+K6Y6LpVnxQIkwJ8B4bNqEiBTFVAkDrNZjZWSJ1mw1J3pUBCFRg7dqy7qTt37pzrevkQzYaJAPAOHTpcsgHjlSoTpM61zDpBCkiBNFJAkDqNJktdlQIJUECQWpA6AWGkKqSAFJACUkAK5FoBQepcS1awJwhSF6z+aj09FMDtz7US3CWQ214DZLgjINZd7QWpc6uwjpcCUiCdFBCkTqfZUl+lQN4VEKT+P0h94sQJ37Sb1HMqUkAKSAEpIAWkQHIVEKROrr4Jr12QOuGSqkIpkGcFBKnzLKEqkAJSIIUVEKRO4clR16RAEhQQpP4XpCYl3NGjR439UrhDT0UKSAEpIAWkgBRIrgKC1MnVN+G1C1InXFJVKAXyrIAgdZ4lVAVSQAqksAKC1MmfnGAvET7nsSG1ihQoSAUEqf8FqUkBd/jwYb87T5C6ICNSbUsBKSAFpEBYFBCkTrOZFqROswlTd0OhgCB1KKZZg5QCoVVAkDoxU3/8+HHbvn27VapU6TLgxSbAa9eudSDWvXv3xDSoWlJGAdy4Bw4csDp16sS14RVxQfzUqPEveMr3gT179vgG0VWqVLlknLy2a9cuT3kWvMZG6vxUrlz54gbnOYkjSP0vnbku2Uy7VKlSVq5cuZSJJ3VECkgBKSAFpECmKiBInWYzK0idZhOm7oZCAUHqUEyzBikFQqtAJkDqWbNmWfv27aPuVcDnrPXr1zvMS7Rzkry2S5cutbp161rDhg0viSf2UpgxY4aDx7vuuiu0sZapA9+/f7+tW7fON3Rmz4srFZy7QFHisHbt2n4YsbFkyRL/mxgGnK5cudJ27NhhNWvWtE6dOl2sDpC9ceNG27Rpk7/WpUsXf424WrNmjTVu3PhivYLUlytAWg8WE4LFAN77uG55L4h1n5JMjWGNSwpIASkgBaRAfiggSJ0fKiewDUHqBIqpqqRAghQQpE6QkKpGCkiBlFQgnSD1mTNnDCAIrCtbtqzDJQDd66+/bgMHDvTHAGjet4FPhw4dcnANlAJC7d6920aNGmVXX321NW3a1CpWrGhsnFakSBGvr1ChQg4JcapyDs+jD2CR3xzPT3ZA6+TJk15/+fLl3U1N4TH9IMUHcHzv3r2C1Cl5FeStU8Qjc83iBHFCDJHi5ciRI+7SJWaILdzO8+fP9/ghBnHvEs/Lli2zdu3a+eZ9CxYs8HgDdpcpU+ai8576WAQhpnFuE2O9evXyjtMmYJvvEW3atIm6WENf6DPQnDZKlCjh/Yun0B/q4bpL9ZIVUnM98v7Ata8iBaSAFJACUkAKJF8BQerka5zQFgSpEyqnKpMCCVFAkDohMqoSKSAFUlSBdIHUAKXZs2c7oAPgAQAHDx5s06dPd0DXpEkTd5HiZt28ebO7U4HMHF+9enW7+eabbdy4cQ4BedyoUSMHegBCIBWQsFixYg6tgd533nmn/z1lyhSHcEEOW2B4AKEjpxTYOG/ePHezAiBxTgMVgWAAQcAl7cpJnaIXQh66BaDGSd2jRw93QJPaBagc/BAvXbt29Tjlh/hlQQWozYIIMYorGqBNnAOMcUxzfmR6GFzAxDSgG7AcQGq6jruahZC2bdt6nOVUqJ+6cXGzuEKpUKGCpxfJbUlXSI3mLBrgSOfaVpECUkAKSAEpIAWSr4AgdfI1TmgLgtQJlVOVSYGEKCBInRAZVYkUkAIpqkC6QGpg8qJFi6xbt27ucgb6Apdxnb766qv2xS9+0d2cQGHAG+MC6O3cudNGjhxpTz75pOeEfvvtt613794OkgF9o0ePdkAHDATSAa6ee+45e+SRR/zcxYsX27XXXuttAatxv2bnpAY2Tp482Vq1auWQ8L333vP0DTwGLr7//vtWv359QeoUvQ7y0i1ykS9fvtyuu+4627Jli8dpy5YtrV69eg6dWTC59dZbfbFizpw57rZv3bq1N8mxOO05nkUS4DHfB3ieeIuE1LwGYJ44caLHaiSkph0WRVisadCgQY7DCXJSB3cOcK1wbXCnAn3heqAvsZR0g9Rc0+jIdcw4eY9QkQJSQApIASkgBfJHAUHq/NE5Ya0IUidMSlUkBRKmgCB1wqRURVJACqSgAukCqYF/48ePd7Dct29fz/0MLMYR+fzzz9tjjz3maRWCggt669atDrFxQ3/5y192MAXQBiY2b97cYdWIESOyhdSPPvqop+r48MMP3aHdp0+fHF2XkZCaPtBX+kSbaPzRRx951+SkTsGLII9dygqpcTR37NjRqlWr5sCZRZKePXt6nOGwJ047dOjgsYuzH5gNWA4cvTics4PUQTezg9TEKgsq1MVdAjkV2glc3hwX/A0UB6TzQ9ySCiRaYQycB3hPxYL+wHcK6T54zHsITvZ4U5yk4jjVJykgBaSAFJAC6aCAIHU6zFJEHwWp02zC1N1QKCBIHYpp1iClQGgVSBdIzQQBnNkkcdWqVQ6Mhw0b5oAtElLjop46daq7SnE0AwpJwwGkBqRFQmrqBB7zPKkacKcC+/76178akBqYCHwmpciGDRvc7Qrgzg7eRUJq+kBKhgcffNCdqUAyXNa4TgWpM+9Sywqpceviogf0Ep/Dhw93RzRpPyIhNe5lIDWu/jp16lwUJh5ITfobIDX1RIPUNMQdA0DbyAJs5of3BAAubuqcNoLkXPrKGGN1Xuf37LOQFdk3rk1yfyvFR37PhNqTAlJACkgBKWAmSJ1mUSBInWYTpu6GQgFB6lBMswYpBUKrQLpA6mAzOqATqQ3eeustT8MBkHv22WcdQgOlcbF+8sknDgXJz0t+alJ8PPDAA+5kfeWVV9yJTT5qCi5XgFy/fv08J/CKFSs8BQiQGngNgKNN8gyT03ro0KHuVs1aIiE1UIwNGu+9915PTYLb9IMPPvD6Bakz71LLLaQGXnfq1MlhMIsZxAhxHKSRiQdSkxOdtCLUQ67rnEqQ7iNwVAOmub6A5kBcrgdS5xCv0Uq6pfsg9Q56C1JHm1m9LgWkgBSQAlIg8QoIUide06TWCKTmR0UKSIHUUYAva/FsJpTsEYxftNOmrthrX+hVz9o1qGSFCiW7RdUvBaRAJiqQLpCazelwqAL4cIHiSB00aJADuWeeecZdzoBnxoPzGWCNYxLX9Zo1axxi42QlNzTv6YGzFcc1PzhfcT2zOSPA7ytf+Yo7TWkzcFRT15AhQ9zFnbXQP9zS9IPNE4HSFGAkEBOACNwWpM68qygrpGbBgo04I53UOPUBv7idceuTq5w858QUhQUV0lBQ4oHU9IFNGYm/SFd2dmoDaIONQIHSfPcgPQ6LMoDyWNJ8BPUKUmdePGtEUkAKSAEpIAWSpYAgdbKUTVK9clInSVhVKwXyoICc1HkQT6dKASmQ8gqkC6QGwpEaAZjG+zKgGNCMa5nncVDjlCbXL5AQ5zMOUcAw7klyAgPhSNtBvl8AIccCphcuXGhAZhYlSb2wbds269+/vx08eNBThQANgXdNmzZ1CJjdwiXgEeBI/mrapA7qJb8vmzni3qQAK1UySwHihPlmM0QWOAC3bJLJvOPExy1NXAGtOZZFE54nDzULLrj92RCU+KXgauY54peYy1pw+5OGgzopfH+gTuoO4HhOChPnLMBwLdEPoDR9i6cIUsejms6RAlJACkgBKRBOBQSp02zeBanTbMLU3VAoIEgdimnWIKVAaBVIF0gdwDs+KxUpUuRiaoRg4nge4Bbk0A3uTOPYrAUICACMzLcLiOb9Pki5EJzDsdTFsbwOjNyxY4efHxQcsDi6IzduDF4DBqbi3TihDfgUGHiQ+5lYA1IDscmdzmaeWeMvlu6yCAO4ZiGkSZMmMaWyCDZLBKTnJfWFIHUsM6RjpIAUkAJSQApIARQQpE6zOBCkTrMJU3dDoYAgdSimWYOUAqFVIJ0gdSpMUnaQGtCHKzY7SJ0KfVYfUlsBUsrgamahIx5IjYsfBzd3F3BnQLQSmZM62rHRXhekjqaQXpcCUkAKSAEpIAUCBQSp0ywWBKnTbMLU3VAoIEgdimnWIKVAaBUQpA7t1GvgKaIArmYc+9m5/mPpIs7sYIPPWI4XpNbGibHEiY6RAlJACkgBKZBoBQSpE61okusTpE6ywKpeCsShgCB1HKLpFCkgBdJGAUHqtJkqdVQKJEQBQWpB6oQEkiqRAlJACkgBKZBLBQSpcylYQR8uSF3QM6D2pcDlCghSKyqkgBTIZAUEqTN5djU2KZD955ogx3pe9VG6j7wqqPOlgBSQAlJACoRHAUHqNJtrQeo0mzB1NxQKCFKHYpo1SCkQWgUEqUM79Rp4SBWQk1pO6pCGvoYtBaSAFJACBayAIHUBT0Bumxekzq1iOj4dFFizZo3Vrl3bypQpk5DukreREmwuRC5GfnhcqFChi21wPZGjMSh8KeMYzue4WHezF6ROyLSpEikgBVJUAUHqFJ0YdUsKJEkBQWpB6iSFlqqVAlJACkgBKZCjAoLUaRYggtRpNmHqbkwKvPfee9a1a1erV69eTMfndBAwesGCBcZtqu3atbMzZ87Yli1bbPv27da6dWurVq3axdNHjx7tfwcwukGDBta0aVNbsmSJlSpVyv+OZZMiQeo8T5sqkAJSIIUVEKRO4clR16RAEhQQpBakTkJYqUopIAWkgBSQAlEVEKSOKlFqHZAbSI0b9OTJk+4KLV68uP/gDgXi8YXz7NmzDuCAcZHPc3yJEiUc8lFokx+OPXHihB/LOYFLNTiGtvhQW7JkyZgdqKmlrnqTVQFcxkBe5joS1hI/POZ54ohjeFysWLGLc088EHO8FsQUxxNLp0+fdgczccZ5QOouXbo4QCY+qSeIP/oUtMHfQXxxPnURj9TPMby2a9cumzNnjvXu3dvKly9vuLQ3b97s9QLCcWxTOP/dd9+15s2bX3Rwc3ylSpVs27ZttmzZMuvevbtVrlw5amAIUkeVSAdIASmQxgoIUqfx5KnrUiAOBQSpBanjCBudIgWkgBSQAlIgzwoIUudZwvytIFZIDQRcunSpHTlyxOEd8K1NmzYO/wB2W7dudVAIROzXr58PYvXq1bZz504HfhUrVrQmTZo4oAP6bdq0yYEkm5/QBxynV199tZ9/+PBh27Bhg+3bt88BZc2aNa1ly5YC1fkbGklpjdghXoC/zGsAmXEa169f3+ef148fP+6xVb16df8BPM+bN8+hM3HBecQTYJgYI2aIs7p161qdOnUcFjds2NDHQHwRr7xWtmxZXxihjWPHjjlopk7OIdZwRwNPiGVeb9++vU2fPv1iXB89etRjE5BNP1q0aHERUnPOyJEj7aabbvJFl8hC36ZMmeL96Nix4yUpQrITWpA6KeGnSqWAFEgRBQSpU2Qi1A0pkE8KCFILUudTqKkZKSAFpIAUkAKXKCBInWYBESukXrFihY0bN8769OnjMA/ohmN07969NmvWLIfQVatWdZdrr169bOPGjTZ27FgHz6VLl/b0CABq3KgA6vHjxzuUJB3Dnj17bMeOHXbNNdd4OgRcqzhPAYdAzYULF9q99957EQammcTqboQCxA2LHcBeYC05o5nruXPn2vXXX+/QmMcA6gMHDjgw7ty5s8NdwDNOaeKCx8QcwJi6qlSp4nFZoUIFq1Wrlr399tsedyx+EOPEWKNGjRxsczyLKrQBWCY2gdHEL25nYhGATt+IT+K4U6dO1rhxY4fi/Ozfv9+P5RoInNQsuHzyySfWqlUrh+gAd+oM8mIvWrTIF2gGDhwYdcFFkFqXjRSQApmsgCB1Js+uxiYFLldAkFqQWteFFJACUkAKSIGCUECQuiBUz0ObsUJqQPHEiRPt2muvddBXrlw5B8hTp051xynP41INCkCR9Az33HOPu2CB3OT17du3r0PCMWPG2COPPOJwERcsDlTq7NGjh8NwUiQ0a9bMq3v//fcdaN5www15GKlOTRUFgNDEA3MKxCWucCYTQwBg4ooYARbjeO7Zs6fHCTEFgCZlBhAY8AzwBj7jmo7clPCdd95xqAxcZuFk+fLl/jqOfOA0sJw2uDMAFzegmdcAz8Qt0Jp4PHjwoIPnAQMGOBQPCoszWSE15zEu0orwdwDPiWOc1SzOLF682G699VZB6lQJRvVDCkiBAlEgFSB11o1uC0QINSoFQqIAn/OCtG55HTKmAEwNsaRPy2tbeT0fMwSmixo1BKnzqqXOlwJSQApIASkQjwKC1PGoVoDnxAqpAdEANqAhIBHwBqyeNm2aA2Xc05GQ8Pnnn3cXdQCWAZPASHL4AiEBf08++aQDPb6sArsBhkDFjz/+2B2z1EvBtQpwBHCrpL8CfGCfPXu2zy8pOIgFFif4AE+cAKcpgGQgMe79AFKzcSFxReHYVatW+eaFwOvIAtDGgQ28Jl5Xrlzp4JhjAcy0QRwSfzymbeoGPBN7pPHgyxTOZ2Jz2LBhl+S0zg5S0z6xDEAHjAdpcKiX/tEmdwncdtttgtTpH8YagRSQAnlQIBUgNf8DVKSAFMgfBYDUfOaK/K4Qb8uC1PEqp/OkgBSQAlJACoRPAUHqNJvzWCE1wwK88cEQ+Ib7FLAIeAPmAZBxqAbl5Zdf9ly/Q4YM8adIywDQxhXLl1NSKDz11FN+DvBw0qRJDg3Z7A4nNVAaUMiHWgrgMNKpnWYyq7tZFAAG796929NzEEPECXFAjBA3zD9O6bVr117ipGYRA+c0hVzUOKSJE2B3ZGHjRBZESNdBAVKT55qFFdJukAqENoivGTNmeN7rAFLjeiaNB7AZ98unn35qN9988yV5pq8EqSP7QH5r+kf6D/onJ7UuAykgBaTAvxRIFUjNIqaKFJACyVdA6T7kpE5+lKkFKSAFpIAUkAKXKyBInWZRESukBiQC9sgFTD7fUaNGOZgG/JEKhM0SgX44X3Gl8hzAEQcqIJLN5z777DN3VuNOHT16tKd74DwcsaT/6Natm7Vt29YhNSlAqB+4h5MacEjbKpmhAIsduKkDcEx6DZz0EyZM8Lzk5JIGZBMbpAEJnNSRkJoYwd3PQgcgmMUS4pk0HVeC1EHOc0A4rmoWXKgDmJ0dpGZh5sMPP/Rc6kHuaWYgO0gNdAd4kMIkSP0BiGFsXAMs7HDtDB48OKqTSDmpMyPONQopIAWyV0CQWpHdWeLtAAAgAElEQVQhBcKlgCC1IHW4Il6jlQJSQApIgVRRQJA6VWYixn7ECqlJeTBlyhSHcHzQxGl60003uRMVGD1//nx3QgMMv/vd73rrOFDnzZvn5wCu2RgPFyzwERjJxnL79u1zuAjIu/HGG/3vIA/wunXrPOUDbdx///0OLlUyRwHiCbB7yy23WMmSJX0TQ3JMs+kmcw6YPnHihOegzg5SowQLHsBfADeFVCDAZvKYs+gROKxxUlMXYJoUITj7yWdIvFE3Tn3Oo/1IJzV1sqDCAgmgOijZQWrqJO86hf4Dptu0aeMubR6T7oaFHhzewR0CV5pNQerMiXONRApIgcsVEKRWVEiBcCkgSC1IHa6I12ilgBSQAlIgVRQQpE6VmYixH7FCaqoDQvPFEohHKoTIQj24ToF9kfnmgMycB5AOwBwgEED5+OOPO4QGFPKTtQR1AjCjQb0Yh6vD0kAB5h2AHJk+Jlq3AdxBvsNYYiWIS+I1WgE+A8JZRAEy51RYkKEvXB/kXgwKMJ27CwDnQPFoRZA6mkJ6XQpIgXRWQJA6nWdPfZcCuVdAkFqQOvdRozOkgBSQAlJACuRdAUHqvGuYrzXkBlInqmORkDoS5CWqftUjBRKtADnT2egRt3VuC8CdlCJ8QSMtSSwxL0idW5V1vBSQAumkgCB1Os2W+ioF8q6AILUgdd6jSDVIASkgBaSAFMi9AoLUudesQM8oCEi9fv16d5WSrzo7B3WBCqLGpUA2CnCd4L7mjoB4Cu5qYj3rHQhXqkuQOh6VdY4UkALpooAgdbrMlPopBRKjQFghNXuUsCcPqd8i7zRNjKqqRQpIASkgBaSAFIimgCB1NIVS7PWCgNSkBeELatmyZZXGI8XiQd1JDQUEqVNjHtQLKSAFkqOAIHVydFWtUiBVFQgrpGajcFLBVaxYUd95UjU41S8pIAWkgBTIaAUEqdNsegsCUqeZROquFMh3BQSp811yNSgFpEA+KiBInY9ix9AUdwodP37c01GxD4iKFEi0AmGF1GwQz114MuYkOqJUnxSQAlJACkiB2BQQpI5Np5Q5SpA6ZaZCHZECFxUQpFYwSAEpkMkKCFLn/+yuW7fO72Jr2rSpb3IdWY4ePepp2GrUqGHNmjXL/86pxVwrgEN39+7d1qRJk5j2usjawIEDB+zw4cNWv359T0XGJudbt271zdFr1qx5yeG8tnnzZitTpoy/hjOYc/nhcSwbXYcVUu/cudMqVKjguqpIASkgBaSAFJAC+a+AIHX+a56nFgWp8ySfTpYCSVFAkDopsqpSKSAFUkQBQerETcSRI0ds48aNVrduXatcufIVK165cqVD6pYtW14GqQGe48ePt4YNG1q3bt0S1znVlDQFDh48aBs2bLAOHTrkuL8LmzcDSgHNzC+FfTIWLVrkcJsNoXmNDZ737t1rtWrVsi5dulzsNwsYq1evtu3bt1vt2rWta9eu/hoO4RUrVnidgO5oJYyQ+tixY4Z+VapUiWshIZqmel0KSAEpIAWkgBSIroAgdXSNUuoIQeqUmg51Rgq4AoLUCgQpIAUyWYF0gtTsowG8Y/MzYFO1atUuboAGAATw7tmzx0EhgA+3KZ+tdu3aZbhVy5cv7wCZ14GDuF/5TT3lypW7WNemTZv8fFID4FTlXP4X4MKkLgA0YBD3KrCQHLe0s3z5cluwYIG1aNHC6tSp469lt0kv7XI8bmn6ApikTcaHy3PevHnWoEEDQeo0ufBIz0LcMWdszsd8EjfEI6kliBfih0WMuXPn+pzjoieeiGcWLTp37uxxOGPGDE/3Quzhsu/evburQH3z58/3xQ1gK7Hcq1cvf424WbVqlbfdtm3bmJzC1EFqGeKemCtUqFBcajNGrr2cFmXiqjiBJ3GtoTPvB0r1kUBhVZUUkAJSQApIgVwqIEidS8EK+nBB6oKeAbUvBS5XQJBaUSEFpEAmK5AukBqgNnPmTAd65GoGHOMy7d27t8O2JUuW2JQpU6x06dIO3Hr06GGNGjWyjz76yAFipUqVHOLdeeedDtUmTpzortYAEg8aNMjBIec+++yzfhzpE/hsNnXqVE+jgHP1zTffdFAIcAROnzhxwp9v3LixTZo0ydavX2/Vq1d3SN2/f/9s0y8AInF2AhlpnzrpI/UBvgGUwEk5qdPjyiOOcDj37dvXtm3b5osVQGU+PxCbwOhrrrnGli5damvWrPE5B+qSHoRziUsgNXFNXBGDxDl1BJAaJYDXLHoQPwDsAFLzGilA1q5da23atLksRUhWFamfftEW8UtdXB/x5EBPB0jNOFk4AOyjvYoUkAJSQApIASlQMAoIUheM7nG3Kkgdt3Q6UQokTQFB6qRJq4qlgBRIAQXSBVIjFaCJwvvynDlzPHfz17/+dXeWvvDCCw4CO3bsePGYTz/91Mj//MUvftFdlBTgHE5lYPLAgQPdkQ3cBgo+9NBD7ir91a9+ZQ888IA7oWlzwoQJDo579uxpr7zyisPCJ554wvuBu5UUH/fcc48DSGA54BxIzevZFWA2fQZiAy5pn/roI6Bx1KhR1q9fP0HqFLg+YukC6TcA09ddd51t2bLF03W0b9/endW45mfPnm233XabL3gAmFmM4HUc0MQPbmbc96T8COKcFCAspkRC6qAvLLAQj5GQGmc/sQf4pt2cSpDuI3BPA8n379/viy84jQHW1B9LSWVIHdx5AeyvWrXqZal1YhmfjpECUkAKSAEpIAUSp4AgdeK0zJeaBKnzRWY1IgVypYAgda7k0sFSQAqkmQLpAqkBTUAn8v/iPmVjOcDgj3/8Y88HPHbsWHv44YcvcYPiUMYNDcwLACAO5o8//tgf33zzzT5buJg59ktf+pIDumiQmpQhN910k5+Lc3bcuHF2++23O5AEFPbp08ch9ZVKJKTmXKD3gw8+eLEv77//vnXq1EmQOk2upayQmnhksQQwCmjGzY+zHzgdQGryV7NQQXoY8kjzEyxqsDCSW0iNAx84TmxyB0FOBTiNozhrig/ikDsU+D4COMcBHs15TLss/HDdFHThvQxnOONiDDxmDri7QkUKSAEpIAWkgBQoeAUEqQt+DnLVA0HqXMmlg6VAviggSJ0vMqsRKSAFCkiBdIHUgGQczUCxevXqeS5pNosDUuNGnj59uj366KMXoRrgDPAMsCMdRwDbOJ+NCQGGN9xwg6sOmHv99dcdNJOLGkgNsAb40Q6ObBzWgZMaABlsaLdjxw4bM2bMRUgNKCTtQ6yQesSIEe5aveOOO7wvOFpHjx5tzZs3F6QuoGsit81mhdQsouCUBvSyuDJ8+HB3RANyIyE1aSiA1KSZwbUfQONkQ2rGx3WAgzqy8D2EAlgnrQiff6LlquY6o2SXez23Oub1eK4j+kv6EvpO+hLS9KhIASkgBaSAFJACqaGAIHVqzEPMveCDXvABMeaTdKAUkAJJVYAvPKn4JWf8op02dcVe+0KvetauQSWLc8+jpGqnyqWAFEh9BdIFUuMsJW3CgAEDHB6TIoOUHz/60Y/cCf3WW2+5MxqADRjkvRt4jPsaGA0w5O8g5QKQjjzUAC1gN3mnSfHBcb/+9a/txhtv9Py+QONPPvnEoXM0SM3mbGyMh5OalAtXAnyRTupZs2Z5PmPaxvFJ6hDSfeD+Vk7q1L9+6GFuIDV51UnrglM+SPeB25c0HQHojQdSE6e4+FmUadiwYY7CBek+Ip3b9AUnNYXvI6T94NqI5qRO5XQf6RE96qUUkAJSQApIgfAoIEidZnPNlyoVKSAFUk+BaE6iguhxbiH1jn2H7czZfzmeVKSAFEh/BcqWKm5VKuT9NvZ0gdTklp42bZqn78DVzEZx5P/9yU9+4rf1jxw50p2huFKBbIA6HgOEAdfknuZxu3btjPy9OK+Bg2ymRh5o6g02OgR4A+xatmxpn332mUNknLEBpAYwstEdJdJJDegjlQiOWdrk/OwgXySkBpbjpmazxRo1angak2BTSEHq9LhOs0LqXbt2eZxFOqlJ90EMLlu2zBdVgNJsnkhudOKV+AIKU+KB1KSdWbVqlbVu3drvBsipBHA6SKFD3HJtsEhCH7i+Yi2C1LEqpeOkgBSQAlJACkgBQWrFgBSQAlIgQxXILaQeP3u1TVm4wR2GKlJACqS3AkCm7q3r2819WuV5IOkCqck1C6gGADJ+IDA5oNlgkPc1YBk5qoHLOFKBdYBnzgEiBhAuSP0B4AZ0AwgB1a1atXL3KIuSQERgIrCQ1wDNAEbyBpOegdQM/FBI2cCGibTHcbQHaAb2AbWzuxMHtzRgEJDO65zPOYGDlX4AMHNKGZLniVcFCVOAGCAWGzdu7Isa5Jom9oLNB9mUk3gFArMoQeyRUoMY4lxyWJM+JsjrTBwQ5xzDeVkLxxNrxGMAtVlIoS7geLBJaE4D5HoIUnUApYnDIG97boQRpM6NWjpWCkgBKSAFpEC4FRCkDvf8a/RSQApksALxQOo/vjHZzl8QpM7gsNDQQqJA0SKF7da+re3xYT3zPOJ0gdTBQAFrgOTADRopALA6eD1rjlygMBAu8s4YICDnZJd7N6iLenJ7Nw0pRTiHVB6Aw8iCYxqHNflyIwt94SdaeoU8T7gqKHAFiC3mmrgDFs+bN89d16SXiWf+uTOAlDWkwWHhI7trI+ugaT8yf3O8oghSx6uczpMCUkAKSAEpED4FBKnDN+casRSQAiFRQJA6JBOtYUqBbBQIM6ROp4DA8coiQGQBRpLWIx7XajqNXX2NXQHySQOrSdMRzwaEOLdxcJO+JkgZklPrWXNSx97Ty48UpM6LejpXCkgBKSAFpEC4FBCkDtd8a7RSQAqESAFB6hBNtoYqBbIoIEitkJACmaMAzurA0R/PqHJ7viB1PCrrHCkgBaSAFJACUiCvCghS51VBnS8FpIAUSFEFBKlTdGLULSmQDwoIUueDyGpCCmSoAoLUGTqxGpYUkAJSQApIgRRXQJA6xSdI3ZMCUkAKxKuAIHW8yuk8KZD+CghSp/8cagRSoKAUEKQuKOXVrhSQAlJACkiBcCsgSB3u+dfopYAUyGAFBKkzeHI1NCkQRQFBaoWIFJAC8SogSB2vcjpPCkgBKSAFpIAUyIsCgtR5UU/nSgEpIAVSWAFB6hSeHHVNCiRZAUHqJAus6qVABisgSJ3Bk6uhSQEpIAWkgBRIYQUEqVN4ctQ1KSAFpEBeFBCkzot68Z9bqFAhK1OquBUtcpV9duSkXfj88/gr05lSIE4FBKnjFE6nSQEpYILUCgIpIAWkgBSQAlKgIBQQpC4I1dWmFJACUiAfFBCkzgeRs2miRLEidt9NXa1I4UI2evpK27bnUMF0RK2GWgFB6lBPvwYvBfKkgCB1nuTTyVJACkgBKSAFpECcCghSxymcTpMCUkAKpLoCgtQFM0O4qJ/59jC7cOFze+HDGbZg1baC6YhaDbUCgtShnn4NXgrkSQFB6jzJp5OlgBSQAlJACkiBOBUQpI5TOJ0mBaSAFEh1BZIJqSuVL23dWtW3CmVL2plz5+3M2XN26MhJO3TkhFWvXNY2bN/vr7VsUN3mrd5mm7bvtxpVylubxjWtRPGitmnnAVu7Za+dPH3WgGk39mhu585dsInz1xrpMq6uV83qVKtgyzfstKMnTluHZnXsyPFTdvrMOWvVqIYdOnrS5izfYoePnbxsGoDE/To1tbPnztsns1db+TIlrUPzOlak8FW2fP0u27X/sPVq39gqlitpkxesN/v8c+vSsp5VqVjWTp0+ays27rItuw96f2i3RuVy9sncNXZt56ZWvGgRm7NiszWuXcXHfe78Bf+bPi5YvdUOHj5hJYsXta/f2dfH9ebHC+zYidPWsmEN23PwqJUvW9Ia1Kjkf89bucWOnzxjVxUqZLWqlbf2TWt7mpDTZ8/b+fPn7cixUzZl0Qb7XOlCUv1SS8n+CVKn5LSoU1IgLRQQpE6LaVInpYAUkAJSQApknAKC1Bk3pRqQFJACUuBfCiQLUleuUNr+7UvXWaNala14sSIOUc+d/9zWb99nO/cftjaNa9nhY6esfOkSDqz/NnK2rdm81x4b2tNqVS3vuZqBueNmr7axM1da4auushd/eLcD66f++IFddVUh++LAztazbSP720ezbM+ho34ucPv8+QtWvVJZPxaA+8rIOXbi1JlLprxkiaL2yk/us9Nnz9nPXxpnpUsUs+8/cL0VvqqQvfTRLFu5aY99975rrV71ivbgz1+3W/q2tiG9WlnpksUcOu/cf8T+OWaezV6+2X705QHWtmltW7p+pwN2IPz/DJ9lXxzYySqWK+Vu6SrlS3tbm3cdtB88P9JKlShmz/3bFxxA/2PMXG/3vkFdrJCZlSxRzOH4sRNnHIb/8uWPrUmdKvbEHb2tfo1KVrxYYTt//nM7//nntnX3QfvOM8O9DRUpkFsFMg1Snzt3Tgs2uQ0CHS8F4lSAxeIiRYpY4cKF46zh/047dOiQXbhwwSpXrpznulSBFJACUkAKSAEpkNkKCFJn9vxqdFJACoRYgWRB6qH929nXv9Db9n923J57Z5oDVoD0uxMW27kL5+2Oa9tbuVIlHNKu2rzbPpi8zO66vr3D3s07D9jug0ccZJ+/cMH+7c8j7MDhE/bufz5oJ06ftS//4g2H1o8O7Wn9OjWxP701xV3H37r7Gnc0L1m/yx/f0KWp7Tl4zF78aJZNmLvmklnmy/Vbv3zAKpYtZe9NXGIHjxy3r32hj9nnZu9MWOQA/Y5r2/k5d/7gFWtat6oN7dfW5q/aZm2b1rLBPVvYiGnL7dXRc+1HDw1wNzWcmNzSS9bucFf19+6/zupXr2g79h22tVv3Woer61j5MiXs288Mt4079tvbv3zQPjt2yl4cPtOhO+OpWqGMrd++313mA7o1s2Mnz9j/e36kNahV2b59bz+bMHetrd26z4b2b2vVKpWx7/95hC1ctY1uq0iBXCuQaZD67NmzgtS5jgKdIAXiU0BO6vh001lSQApIASkgBaRA3hQQpM6bfjpbCkgBKZCyCiQLUn/ppi720JBu7jh++rkR9suvDbGKZUra30fOsUJXFbL7b+ribuJv/v59h7ik2XjzPx6woydP22tj5tnUhRvsidt72YDuze3X//jUFq7Zbm/+/P6YIPWw779sRQtfZc9+9w4rV7q4g/GXR8y+bA6+c9+1NrhXS9uy65DtOXDEmtav5qlC9h06ZsWKFnb3Mk7s//z7x1atYhkb2q+dNW9QzWpULm/VKpa25Rt327NvTfF+AqmBywB10prUrV7R/t9DN1idKuXthQ9n2piZK+1XX7vZWjeqae9PWmKvjZmbLaSuUKaUQ+nVm/fYO79+yAoXKmT/HDff04F88+5r7N0Ji2zp+l32yC3drVa1CvbFH71qew8dS9n4UsdSWwFB6tSeH/VOCqSyAoLUqTw76psUkAJSQApIgcxVQJA6c+dWI5MCUiDkCiQLUletWMZe/el9Vor0Gxc+93QWM5dusj++Mdn6dmzskPrUmXP29d++625rckIP/90j7kT+09tTfCNBoCzu5dfGzrexs1bZa//+RYfUj/zyTc/l/PUv9LWurepd4qSuVqmsDfj6f3uKkd9/8zZrVLuyfTh5mf31/emXzTTu5Fd+cq+dOXvejpw4Zcs37LI9B47agB7NrXiRIlaqRFF3Pa/atNs++O3DVqJYET/21JmzVrZ0CU9P8sxbkz3NCJB6+NTl9qc3J3s7zRtUd0hdqWxJe/btqfbJnDX2uydvs04t6tioaSvsbyNmZQupcVTjjl6/bb99+LtHvA9Ae/r200cHuRud9NMcN2bWKnv+nWl2/OTpkEexhh+vAoLU8Sqn86SAFBCkVgxIASkgBaSAFJACBaGAIHVBqK42pYAUkAL5oECyIDXw64PfPGzFihX2XM1TF22wGUs22uGjp+zWfm3+BalPn7Wv/fY9O3D4uJUrXcJe//n99rl9bu9OXGxzV2x1t3DnFnXtFy9/bPNWbrUPf/uwnTt33p55e4odOnzCcEJXqVD6snQfTz8/yrbvOWR/efpOz0+NE/m9CYuzVXP0M49b6RJF7ey5CzZy2jJPE/LIrT0cgpPH+sGfvW4tG9W0n35loO3cd9h+9tJ4a9Okpn3tjt62OgukBoY/+/aUSyB1hdIlHFJPmLc2JkjNyU8/N9LTfQSQ+h9j5tniNTvsh18eYMWLFrYVG3fbxPnrbNGa7b5RpDZNzIcLJUObEKTO0InVsKRAPiggSJ0PIqsJKSAFpIAUkAJS4DIFBKkVFFJACkiBDFUgWZC6fs1K9rcf3WNXFSpknx076ZsG4g7+YNISa1ynit03qPMlkLp40SL25Vu6+waFpP7Afc3miVt3f2Y/e2mc56n+x8/u840MeQ3ADWArTFqPty/NSU0ea6BzsSIA3V3253emeU7o7Mqvvn6z9WjdwPv4z7Hz/TfOaHJDk3/6F38bb6VKFrO///he79fh46eMvpIOhPH8KcJJfRmkfvAGq1Dmckg9ctoKe/kKTmqSSz/9/KWQ+rUx833Dyf94fLBD9+OnztjxU6dt+Ybd9sa4Be4+V5EC8SggSB2PajpHCkgBFBCkVhxIASkgBaSAFJACBaGAIHVBqK42pYAUkAL5oECyIPWwa9vbV2/v6ZD56InT7pSuV72CTVq43pat32ltm9Ty1Bl/eX+6u4EpbGJ45w0dPBc06SyOHD9to6Yv940Iz52/YJ1b1vPNDEsUK2qfHT3pQJn0HiOmLvPz2TiRxzOWbLIypYrbkWOnbPLC9TZp/torKtm7fSMb0ruVpxwZNX2FnT133gb3amW1qpbzFB3TFm/wfrKpYqNalc0KmeeApj8nT521j6YutUE9Wjp4n7Vs88W+1Klewe66voOVLlnMRkxdbovX7rCHb+lhTepWsTkrttjHs1fb0w9cZydOnfVUJsD8QT1a+AaIr4yaY7v2H7EfP3yjA/HZK7ZYlfKl7fZr27nrHL3IkU1KlU/nrrXfvPqpXSAHiIoUyKUCgtS5FEyHSwEpcFEBQWoFgxSQAlJACkgBKVAQCghSF4TqalMKSAEpkA8KJANSFypk9s+f32+1q5a3v42cY2u27LH2TevY7f3b2vKNu+wv78+w9dv2XXF0xYoWsSJFrnIInDWVRaFChRx44yYm9UdQurdp4JC6SoUyNvDJv1jpksXt6IlTduHC51a7WgWH4oDgoAB1x81aFXOqDM4sUbyow/MTJ884TM6vgnv899+6zfvPBoyrt+y1Ad2auQN87ba99s0/fODjVJECuVVAkDq3iul4KSAFAgUEqRULUkAKSAEpIAWkQEEoIEhdEKqrTSkgBaRAPiiQLEj9H08MsR5tGtimnQft0JHjVrNKeQM+vzthkW8cSL7nRJaskBqnc1BaNKxhN3ZvboWvuuric7z+53empAXcrVaxrH3v/uusTeMatmPfYTt6/LSRTuXM2XP24vBZNmHeGt9MUUUK5FYBQercKqbjpYAUEKRWDEgBKSAFpIAUkAIFqYAgdUGqr7algBSQAklUIBmQmu42b1Ddrq5X1RqQIsPM01Rs3/OZ54gmtUaiS70aFe3GHi2sTIli9qe3L4XPgLiSxYsaLuyg4KQ++r9pRhLdl0TXR/9JE9KmSS0DWOMuR0+A9ZzlWxxWq0iBeBQQpI5HtdjOOXnypB05csSqV68e2wlZjjp8+LA/U7ZsWc/9qyIFUk0BOalTbUbUHykgBaSAFJAC4VBAkDoc86xRSgEpEEIFkgWpkRImXL5MKVf15OkzdvpM8mAqmxqWLV3CQfTBw4mH4KkQGgBFNnEk1whOdPJnq0iBvCggSJ0X9XI+d82aNbZgwQK79957sz2QxaYRI0ZYu3btrEGDBpcdM3PmTLtw4YJ16tTJSpYsmbyOquaUUWD//v22detWa926tRUrVizX/dqzZ48dPHjQmjZtakWKFLEzZ87Y+vXrrXTp0la/fv1L6uM1YrRcuXL+GvHIuQcOHPDHxYsXj9q+IHVUiXSAFJACUkAKSAEpkAQFBKmTIKqqlAJSQAqkggLJhNSpMD71QQpIgSsrIEidvOhYtGiRTZ482Z566qkrNvLpp586kKxRo8Zlx4wdO9Yhdb9+/RwyqmS+Ap999plt2rTJ2rZta4ULF77igM+fP+8wG9DcrFkzP+7UqVM2b948K1OmjLVp08ZfmzVrluHIr1OnjnXt2vVifTy3ZMkS27t3r7/WvXt3fw1IvnTpUl80adSoUVTBBamjSqQDpIAUkAJSQApIgSQoIEidBFFVpRSQAlIgFRQQpE6FWVAfpEDBKBA2SH327Fnbt2+fu1SrVKniom/YsMFTalSrVs2hMOAOVymPOXbXrl3uZG7YsOFFd+mOHTusVKlSdvToUQMs1qtXzypUqGA7d+70H+o7fvy4TZkyJUdIvWrVKqtdu7a7WQGPtE17lSpVclgIqBSkLphroyBaJWaIOZzMx44dM+KVWAQely9f3mMSMEzMAaBxOwOTK1eubLioV69ebT169PDHLIBwbokSJaxo0aIXQTQxPnv2bH+N+CVWe/Xq5cM9d+6cu6upH4c/wDtaoc9cTxybl7Q0hw4d8uuPvqtIASkgBaSAFJACUiAnBQSpFR9SQApIgQxVQJA6QydWw5ICMSgQNkhNnuipU6c6oLvuuuvcZfrGG284qHvooYeM19977z2HzoDiCRMm+GsANCDc/fff73D673//u0NoIF+TJk0cDG7ZssXrBmhTL8COc3JyUv/+97+3gQMHWosWLQzn9ahRoxz4kbYIZ2znzp3t2muvlZM6hljOhEO2b99uy5cv99gknogJYpWYwBkNqB4wYIA/TxoPUnpUrFjR03uwOAJk7tChg8cggJvCscDfwC0dwGgWQCZNmuSgO4DUvEa7wG7c2LVq1cpRVmKcuol38q9TV9WqVf0ayW0RpM6tYjpeCpX+Kp8AACAASURBVEgBKSAFpEB4FRCkDu/ca+RSQApkuAKC1Bk+wRqeFMhBgbBBaqQgTzRu0RtuuME2btxoc+fO9Ty8P/jBDxxSv/LKK3bLLbe4mxUAR8Gl+u6779o999zjGyG+9NJLdvr0abvvvvscHOJ0HT16tKdJCGDgCy+84O7oWCA157388st29dVXe7+ob8yYMe4qBVgq3Uc4LuOskJqUHB07dvS4IganT5/usQm4njFjhgNqoDQLGvPnz/dYbN68uTunKYDq7CB1oObEiRMvg9TEHu3i0ObugZxK1nQf9INriUUW7iwAWvN3LA5rQepwxLhGKQWkgBSQAlIgEQoIUidCRdUhBaSAFEhBBQSpU3BS1CUpkE8KhBFSk96DdAdsSAiMq1mzpgM+YDDO1GnTptmDDz7orlSAG9AOxzQw+7bbbnOQjJOa1AuDBw/2maJO0iv079/fX6eMGzfOSOcRC6SuW7euvfjiizZkyBCHjMDtkSNHOtwTpM6niyEFmskKqclPDYQmNQ0LJh999JG79oHTkZCa+GTxBZjNXQABFI4HUuOKXrx4sRGT0fJSA6D5AZpHlhMnTnjKEOKYuwm4G4FrK6fCGBgjoD0TSzAnAbTnMX+rSAEpIAWkgBSQArlXQJA695rpDCkgBaRAWiggSJ0W06ROSoGkKBBGSH3w4EFP44E7effu3Q6BSW+AUxX3J2DvxhtvdNcqqQ9wVHMsYPvWW291CP3qq686DARKU9atW+ebJPKY9B8UHuNijQVSk1YBBzcQHDAIrCP1BxBL6T6SEvopWWlWSE0Kj/bt23vOckDw8OHD3alPKppISE2qDSA1scdGiAH8TDakRkTS3uCgjizAaRZ5+A2cJrVIThtBcm6Qf5vUJplYAkjPtY3TnVzhOM35W7A6E2dcY5ICUkAKSIFkKiBInUx1VbcUkAJSoAAVEKQuQPHVtBQoYAXCCKmBZwDkFStWuEN10KBBhvOTdBvAvz59+nheXdJ34Gru1q2bpwfBGX0lSA3gJj1H48aNPY80+YNJD8Lmd7FAahywuLPJTY1TFlcp7dEfOakL+CLJx+ZzA6nZOJHc0126dHHAy90ApIcBVAdANB5IzcaN3GFAPcRlTiVrug9S4NAm11PgsgbGAp6jwedMT/fBewILDfxGIwA+PyyA8RNLSpR8DMW0aWrvoWN29PiliyRp03l1VApkmALly5S0KhVKZ9ioNJxUVUCQOlVnRv2SAlJACuRRgdxC6rGzVtnwycvtQpbbe/PYDZ0uBaRAAShw1VWFrF/HJnbPgA55bh03JakxAL8AJ27x51b//CoAn8CNGa3NhQsX2ieffGJdu3a1nj17OtT74x//6A7mxx9/3GESIJvUB6T1ADaTv3rYsGG+SV1WJzXtzpkzxx3ZHA+sw7ENrIsFUjdr1syd25xP+hFAOi5aQOE111yjnNTRJjRDXs8KqXft2mXt2rW7xEnNIgbXGKlktm7d6mk5atSo4X8Td+SwBl5T4oHU3D2wdu1aa926tcdiNEgNXCVeyefO9UObAGnAK4A61pLpkDqrDmiGA573CN4nccsLVMcaLf933Mylm+zTeevs6AmB6tyrpzOkQGIV6NOukd3St3ViK1VtUuAKCghSKzSkgBSQAhmqQG4h9eZdB2zvgaMZqoaGJQXCp0DVSmWtYa3KeR54OkFq8uVu27bNIRzuU1yfQD9cjm3btnXYtnfvXgd//M0xAEBSfJAzF4gHWCJNR1BwP3M8dQPpgNVAqDZt2lxRWxyr1EmakQCEA60C9yltASCj5fPN8+SpgpRQgNQZLG7Url3b3fTEArEXuJDJUc3GnUBojgViszjDc8Qdjn+c1ZxDIXZZOGLRhWOylh07dngaDmKMQvyvXLnSgTNwvFSpUjnqwnVD3EamsOC53MDpoIGwQepgfhg3GvJeFM1tnhJBmmKdmLZ4o/3P8Fm2a/+RFOuZuiMFwqfAsH5t7Kt39A7fwDXiAlFAkLpAZFejUkAKSIHkK5BbSI37B6eUihSQApmhAACUvKh5LekEqWMdK/CNkhuHI9Aw2BQNOEje60mTJl3W5MCBAz2dR2TheH6CVAmx9lPHhVOByHgBMM+bN89BJ27qeBY2SFtDGhzS1rB4Ei1XMq9zjRDv5FeOdnxOsxRGSI0efKZigYH5YlEqLxqG8SoQpA7jrGvMqaqAIHWqzkxm9kuQOjPnVaOSAlJACpggtYJACoRbAUHq5M4/DmzcrFkLTutELA4kt/eqPZ0UwLnPYhHpQHKzsBKMEec2Dm2c/bHEZtac1HnRKqyQGs1Y2MLVjoM+2gaTedE4E88VpM7EWdWY0lUBQep0nbn07LcgdXrOm3otBaSAFIiqgCB1VIl0gBTIaAUEqTN6ejW4kCkQOPHjGTbnUmJ18wpSx6Ny9ueQygX3uiB17jQVpM6dXjpaCiRTAUHqZKqrurMqIEitmJACUkAKZKgCgtQZOrEalhSIUQFB6hiF0mFSQApcooAgdeICgrRA5LnPz81mE9f7gqtJkLrgtFfLUiCrAoLUion8VECQOj/VVltSQApIgXxUQJA6H8VWU1IgBRUQpE7BSVGXpEAaKCBInbhJIi81+alJ1aISuwKC1LFrpSOlQLIVEKROtsKqP1IBQWrFgxSQAlIgQxUQpM7QidWwpECMCghSxyiUDpMCUuASBQSpExcQgtTxaSlIHZ9uOksKJEMBQepkqKo6r6SAILViQwpIASmQoQoIUmfoxGpYUiBGBQSpYxRKh0kBKSBInaQYEKSOT9hUhdRFixS2cmVK2OnT5+z4qdP2v+ne4xukzpICaaKAIHWaTFSGdFOQOkMmUsOQAlJACmRVQJC6YGKCDaqOHj1qZ8+etYoVKxqOtEQW6j18+LCVKlXKSpYseclGWLR9/Phx27dvn1WoUMHbV4lfAW7RPn36tBUvXtwAvulWBKnTbcbUXymQGgrISZ24eRCkjk/LVIXULRvWsIE9W9jG7ftt4vx1duT4qfgGqLOkQBopIEidRpOVAV0VpM6ASdQQpIAUkALZKSBIXTBxcfLkSfvzn//skPr++++3unXrJrQj8+bNs/fff9+6d+9uAwYMcFgdlPPnz9vs2bPthRdesCFDhtgdd9yRcEie0MGkeGXbtm0zfmrVquXzWLhw4ag9vnDhgh8TuTjBosWePXt80aBSpUq+sMBcbdmyxX/XqFHDypYte7HuEydO+PFA8oYNGzogZ/MtFiA4tnTp0lH7wQGC1DHJpIOkgBTIooAgdeJCQpA6Pi1TFVJf07GJPTasly1Zt8P+PnKO7T14NL4B6iwpkEYKCFKn0WRlQFcFqTNgEjUEKSAFpIAgderEACDxJz/5iR05csSefvppa9y4cUI7N2XKFIfQ1157rd19991WpkyZi/UDxgHYjz76qH3729+2H//4xzGB1YR2MIMq27Bhg61Zs8YaNWpkTZs2jaolUHnp0qXucG/RooUrgRN77dq1tmnTJmvTpo01aNDATp06ZatXr7bNmzc7sO7QoYPVr1/fjz906JCtW7fOdu3aZQDvgQMHen0A7YULF1qTJk2sdevWlzjoryS5IHUGBaOGIgXyUQFB6sSJLUgdn5axQuryZUpax+Z17MSps3by9Blr07imHT5+ymYs2WSHjpywOtUqWKvGNW315j1WtWIZa1avmo2fvcr2f3bcH3dsVsfKly1pW3cfspUbd/v/Vuqj3rEzV9rpM+esZPGi1q9zU//7qkKFrG/HJrZq0x4bM2OFVa9U1po3qG7zVm61Nk1qWcVyJW3Nlr22atNuP55SrVJZa924ptWuWt5OnTlrC1dvtw3b91upEsX83Ea1K9vJ02dt8dodtmv/Ybtw4fP4RNNZUiBJCghSJ0lYVZutAoLUCgwpIAWkQIYqkEwnNV+6cOzi9gSg8VO5cmXfvX7Hjh0O0oC0CxYssL59+1q9evX8WAAeEPfqq6/2Y0qUKOFu0XHjxlnRokUdvJKyYv369e5gBcaVK1fO6yF9Be3wN+306NHjEvdpMI24UCdOnGjFihWz66+/3vuxePFib4f6cKLOmDHDDh48aP379/cvJPPnz/d+40pu37691alTx12o9BdYeN1119nkyZO9rmuuucaAl/SXn1WrVrk7tlOnTt5HoOS7777rIBI3M8esXLnS2yVNB9ATIMnxjIfx7ty50xYtWuSAkj7Qd1y3vXr1ugxG0t6ECROsZcuW1rNnT9cQADp37lxPS0F/v//97wtSJ+C6Zl4CJ3Xt2rU9Zoj9qlWr2v79+90tX61aNZ934oi4XbJkic9Ds2bNLqZbmTVrlpUvX95ji7JixQrbvn27u6iJs44dO/piBmlali1bZgcOHPB4BRTdcsstHifENQsUtNO5c2e/BqIVQepoCul1KSAFslNAkDpxcSFIHZ+WsUJq4O+jQ3s6VD5//oJVq1jGTp09Z7OXb7a/vD/DerRuYA/f0t32HDpm5UoXt2oVytg3/viBnTx1xr5///UOjosXK2JHjp2yaYs3eAqPh27uZi0aVLc/vTXFpi5ab60a1bR//8pAW7dtv63bus9u7N7Mlm3YbS+PmG1D+rSyAd2a2a79R6xG5XJWolgRB+AfTV1mH01ZZk3qVrF7BnTyOsqWKm5nz5+36Ys32l8/mGE39WppN/VsaRXKlrRz5y/Yjr2H7c/vTHWAzWdDFSmQKgoIUqfKTISjH4LU4ZhnjVIKSIEQKpAsSM0Xri996Uu2ceNGh8QAtQAIA9veeecdh7a4RwF5L7/8sj/GVcw5gDlA7JNPPml33XWXz0zXrl3dEfzpp5/66//zP//jjuAf/vCH7kj91re+5Xmejx075qAYMAsA/ulPf+p/R5YzZ85chLvvvfeeQ9tvfOMbDo9/9KMfOTR/7LHH3MU6c+ZMGzlypP385z/310nnAKCmrzfccIP9+7//uw0fPtz69etnn3zyicP2//qv/7LnnnvOXa0AQ8AiILpVq1b21ltvOYR/8MEHfRy/+MUvjP785je/cS3oO6CaPvfu3dv++te/OsCmHdyzHAucpN5hw4bZL3/5y8vSddCfP/zhDz5+xrF371677777HHAHKSYY81NPPeWO7lhSVITw8ohpyMBk5gX3MwscLCQAl4l34oUvkcxl27Ztfb6XL1/uMUoBVAO2iX1ihUUFfkgHM23aNH8eAI5bOoDUpPQAclMnsQKYDiA19bNAwSIH1wR1RSuZAqnRiOtCRQpIgfxRgP9B/O9IxJ4K/G/iGmYhO4xFkDq+WY8VUndqUdeevOsaq1+joi3dsMsd0YN7trBDR0/a30bMdufzk3f1tcKFr7J9h47Ztj2H7Bd/+9j+30M3WNeW9WzvwWO2bMNO69CsjgPmP7w+yXq0aWDXdm7qIPq7zwy379zX3wZ2b2GTF663FRt22eO397LF63ban9+eYncP6GgDujW3q64qZIvWbLdTZ85Zr7YNbeqiDfb8u9NsWP92dlu/Nnb0xGkbMW251a1WweYs3+L9/M03bnE4PXL6cmtcq7L1aNvQxs9ebc+9M/WiCzs+9XSWFEisAoLUidVTteWsgCC1IkQKSAEpkKEKJAtSA2vvueceh7hAYkAs8AwgCrwDuOI0xunMMYMGDXKwO2rUKBs8eLDDvtdff93hNhCZVArAX4A3zmVgHMf/4x//sN/+9rcOAB944AGH3jiEca7+7Gc/8zzBv/vd76xPnz6XzeBDDz1k48ePtz/+8Y8Ot775zW86+P3Od77jMBlYjdMVqEw/xo4d66AQSE6dpMsA8jIW+gqMJL80DtZu3br5+WPGjPGc0DfeeKPnoN66datNnz7dITcAmS/lzz77rMNMYDuAE7jfpUsXB/RASvrI88Bm2gRIUjfgecSIEdmmCnnzzTe9X1/4whd8PL/+9a89/QcpI+699157++23jbzVgtR5v7Bx4AfpPnBB41ZnnolzYha3PNAaaEzuaFzQOPKJZeYDyIPLneeIY+4eIJaICQAyc0y8B5CamMGdDdQhLgDVAaRmNCx0EKO4romjaCVTIHW0cep1KSAFUlcBQerP/HNILHe/pO4s5n/P4oHU9/zoVYfBL/7wbqtUtpTD3y27DjmkPnD4uP3+n5Ns1ebdnhpk7DOP2+f2ub358UL7YNISG9a/rX355u72yui5tmPfYXvM3dkl7OanXrR3f/WQnbtw3l4ZNddTcVBfVkgNnL77B69Y03pV7bffuNW27D5o/xg912F3v05N7Rcvj/cUJFcVMjt/4XPr0rKe/cfjg+3EqTO259BRK1OyuFUqV9p27v/MHv/VO3b85Jn8F10tSoErKCBIrdDITwUEqfNTbbUlBaSAFMhHBZIFqQGrQOqbbrrJgS7gGJAHrAYEA2QBcTiUgxQXpNXAWfrMM8846P3e975nL730kgNgIDOgOhJSA5dfe+21SyA1OXwByriNn3jiCQeGAF1cxFkL6TY45tZbb3X3FscChfkhdQJuZPI1P/LII56+gfQguKpxNeNkZWxAd2A5fXz88cd9fBTc4IyRFCFA9KFDh3pbtAmUBsRnB6lJFQFgxgGLHkB34DLO66985SsO0tnoEPAMpP74449dv6wlK6TmHPry6quvettA6q997WuC1Am41q4EqUn3QSoZADQLAtWrV3cozeIMzmteZ45xQhN7zDGQG2d1ZPnggw8ugdTBa7jzSWuD6z4SUgN7uP4A4kDqaC5HQeoEBIGqkAJSIE8KCFILUscTQLmF1HWrV7Ch33vJjp08Y89+53a7ul5VGzNzla3fts+h8pJ1O+3Zt6e4g5ky6S/fsKMnTtkf35hskxesc8czx42eudJeGTnHfvnVIXZ13ao2YtoKu6VPK89p/e1nhtt1Xa7OFlJv23vIHvrZG55j+r+eGurpP0ZOX+Gu6s4t6v5/9s4DXKrq+tuLculNqiigoBQLKqKIvYCCvXeJRo2JNSaWRE3/G2vUqNEYjT32ir1jRRAVRZooVQHpvV7K97wr2XzjcGFmzp1z59yZ336e+3DvzDm7/PY6nLXfvc46du51T9rYyTOMLB6kFzls7+3twuP3ttVsTq9aY/a/7B5TZsyzi29+1uG1ihRIigKC1EmZidLohyB1acyzRikFpEAJKhAXpCbtBtHRIRcz0Z+ANCAuuXcBuESMkhIDKAycJYoUEE16i27dutmll17qkPqOO+5wsMrxQGrSIhBJSnTwc8899yNITSoEACCRp6TjANZdeeWVHmWdXog4pR3yOvPCO6JeyQPNOUBpIlsHDRrksI9UHsDGHXfc0SOdyFdNdHQqpGYsITVJgNS8yO7aa6/1HNWXX365PfDAAw7hNwSpSWcCxKZNUnkMHTrUU6EQeU3UM1G4AHTA4xVXXGGnnnrqeqlMGGc6pAaoA9eJygX4E7FOxLYiqSt/0VcEqYmcxp54UgAbAFIDpVMhNXZEfnXgNPPMxgrfA7MrA6mxXTYvaB9InSmViyB15W1ANUgBKVA5BQSpBamjWFCukJp0H3+57w0bPX6a3XPVyd7kY298ZouWrPgRVA6Q+tkbzrZG9evYa0PGeO7oEw7c2Q7q1cXueX6IPfvulzbg4F3thL47eZoQcl2/MXSs3fjwO3b43ttXCKknT59rZ1392I8g9T3Pf2z799zaDuzdzaO1n3rrCw/iaN60odWuVdNu/fUxNmbyDLv/xaGeh7pWzRpWvmq1LVzy33RiKlIgKQoIUidlJkqjH4LUpTHPGqUUkAIlqEBckBrgRhoPojxJOcELAAPg5eWCQGrAMGAXSAzUBrjyUrlf//rXnu6DCGwilx999FGHfaQvwCHnHGAuOZw5PjXdB5HU5Lsm3QfpMkiZwPdErFZU+vfv7y93bNu2rR8POLz66qs9XQPpFUj1QcQy7QPQgczkCr7mmmvWi6QGpp9wwgneTIDUgG6OJbd0NpAaLYjMBpanQmr+BtoDNInAJj836SMA/BVFyqZDajQF6BPtDUhnXGwGCFJX/qLfEKRmznr37r0epCbPOXbKhgsvteQR75CbnWsEuFwZSM2TBKTbUbqPys+tapACUqBqFBCkFqSOYmlRIPV/o5JXW53atW3clFn298fftc7tW1UIqcklfdrBu1j9umW2ony11S2rZdNmLfRo62Gjp1ib5k3sX1eeYM0a1be5C5faH+9+1b76dtoGIfWk6XPt7DRI/c9nPrSt27eyE/v28Bc7Ll62wurVLbMPvxjvL128bEAff0EjqUKI6uaYJ98abo++9pmPQ0UKJEUBQeqkzERp9EOQujTmWaOUAlKgBBWIC1LzUj5SdgCVu3fv7tG/QF7AKy+NIwI5FVID6gYOHOgvJ+T7hg0bOpAlWhmgTQoEcjKT+oAXxrVv396jr4HQRFSHnNTAYYAz+YCnTZtmhx9+uEdvp0enhqm+9dZbPaVHly5dHIrzskYir4l8JaUGYJiobSKpZ8yY4ZGupGfgZXZ8xjiIjP7Pf/7jEd+5QGr6RsR3ak7qiiD1vffe61CefNToxAv6mjZt6lHg5NVG1/SSDqmB/YyFMQAvGQPpIs477zy9OLGS132ukJoNGdJ7kKsaO2djpFmzZh7pzuYM8xoVUvPEAtcAuarJp851kakokjqTQvpeCkiBuBUQpBakjmJjuUJq0n189MUEq1+vjuel/mjERHtr6FjP/XzoXtvZpGlz7aUPR9ns+f99uXGtmjXtlP49PfK5rHYtW7x0hb/s8OMRE21F+X9f1PvLk/azVs0a2pyFS+zvj73nfm96fXvv1Ml26trOZs5d5C9KbNe6mee2nrtoqb328RibOnO+pxKhnQb1ymzZinJv582hY22rdq3syH27exv0Z8XKVTbwg5H2+ZjvPA2IihRIigKC1EmZidLohyB1acyzRikFpEAJKhAXpCZXNACXSNEmTZp4nmjAL2kuyFVNugyinYG6gGEKUJo0BXwHfCblBSAXqEq0MBGoAFvgNC9EJOKU/L4cQx2k9OA7ci3zObCafNOAvw0V0pHcc889Dr1POukkbwdYTqQr/SSamnQJpMngZXRlZWUewQwMpE3SaJAShHQNnM/xFFKJkG+bhTd9YAxEMhO1TX5o+kQkM5AaDYDPtEGdfE+E9N133+1jPuqoozzFCSCctB8ATSK0yTENSCdKOj2amlzFpPQAqpMXGRAJuOYc5oONA8ZORDZpWTLlLS7BSyPrIZPaA/gPbGZ+SO/BvJPnnA0FbJLP2GjAzpgL8rMDq8nPThoQ5p2NBDZjiKZmIyYUIDj2hr2nvlSLzRwi/pctW+bzycYMTzAQ6Q8AZ+65TjIVQepMCul7KSAF4lZAkFqQOoqN5Qqp27Vuakdfdq/fewHO2UJe0m4Q3UwOaF6KGFepWbOGNWlU3xYtWe7pQ1IL0dy1a9e0pcvKs+53XP1UvVKgIgUEqWUXVamAIHVVqq22pIAUkAJVqEAckJooEsAoQBRYDagjcpQ0FnvuuadHS1f0sr8wbIAtUA4gzEIitVA3ABsglwpWAa5AasDdiBEjHPqGY8hRTZ5poodDIRKZFxHmAmeJqKZ96q3KAgS94IILHHxffPHFDrxffvllz9cN9CetRGoBZvbp08fhZ3oBYjJmwKRKYRXARinMBRs05Bsnup2XJwK7020/m94S4c+GCTAcSJ2NrQpSZ6OsjpECUiBOBQSpBamj2FdUSL1wyfIozekcKSAFNqKAILXMoyoVEKSuSrXVlhSQAlKgChWIC1KT15lIYFIXEEFKNCnRoqSXIIVHNvAsFxnSIXUqhOWFh++9955HnIZCPuBTTjklJ0idS3/yeSyLd9KSPP300562BD2JpAZOn3vuuZ6XO/XlOUTjkgObaGyV6qEA88cLD3nxJ08YMHdRIDVpdhYuXOh1kDommyJInY1KOkYKSIE4FRCkFqSOYl/ZQurNWze1vr26WtOG9e3u5wbb8pXlUZrTOVJACghSywYSooAgdUImQt2QAlJACuRbgTggNX3kZYPk2CVdBQCO1AfkTuYnpPfI51iA4KTjIFI4HT4TlU0UdHqpW7duPrsQW130H3g5cuRIA0ISCQ3EJKIaPdPf7g7crCgKPbYOquK8KMA8MtfMXy4R/qmNkz6GQoqabIsgdbZK6TgpIAXiUkCQWpA6im1lC6lr1appjerXNdJpzF+0bD2/KUrbOkcKSIEfK6BIallEVSogSF2VaqstKSAFpEAVKhAXpA5DIDUHBRCWCzjLVQIAH4Caf1Pz+eZaT5KPD7AdiImeUUFmkseovlW9AoLUVa+5WpQCUuDHCghSC1JHuSayhdRR6tY5UkAK5KaAIHVueunoyikgSF05/XS2FJACUiCxCsQNqRM7cHVMCkiBdRtIRN5XtvCyRvKm83JHgBMpdUhNoyIFpIAUyKSAILUgdSYbqeh7QeooqukcKRCPAoLU8eiqWitWQJBaliEFpIAUKFIFBKmLdGI1LCmQpQKKpM5SKB0mBaRAbAoIUgtSRzEuQeooqukcKRCPAoLU8eiqWgWpZQNSQApIgZJSQJC6pKZbg5UC6ykgSC2jkAJSoNAKCFILUkexQUHqKKrpHCkQjwKC1PHoqloFqWUDUkAKSIGSUkCQuqSmW4OVAoLUsgEpIAUSp4AgtSB1FKMUpI6ims6RAvEoIEgdj66qVZBaNiAFpIAUKCkFBKlLaro1WCkgSC0bkAJSIHEKCFILUkcxSkHqKKrpHCkQjwKC1PHoqloFqWUDUkAKSIGSUkCQuqSmW4OVAoLUsgEpIAUSp4AgtSB1FKMUpI6ims6RAvEoIEgdj66qVZBaNiAFpIAUKCkFBKlLaro1WCkgSC0bkAJSIHEKCFILUkcxyveHT7CXPhxlCxYvj3K6zpECUiCPChywa2c7oe9OViOPdaoqKbAhBWqUl5evlTxSQApIASlQfArkCqnLy8tt9erVxSeERiQFSlSBWrVqWVlZWaVHv3z5jTJLhwAAIABJREFUcps9e7a1bNnSAE6NGze2Ro0aVbpeVSAFpEDxKyBILUgdxcqnz15gM+YstNWr10Q5XedIASmQRwVaN29s7TdtnscaVZUU2LACgtSyDikgBaRAkSqQK6RetWqVAapVpIAUKA4FateuLUhdHFOpUUiBaquAILUgdRTjJWgCn3TtWsXTRdFP50iBfCqQL38yn31SXcWrgCB18c6tRiYFpECJKyBIXeIGoOGXvAL5WlQokrrkTUkCSIHICghSC1JHMR5B6iiq6RwpEI8C+fIn4+mdai02BQSpi21GNR4pIAWkwP8UEKSWKUiB0lYgX4sKQerStiONXgpURgFBakHqKPYjSB1FNZ0jBeJRIF/+ZDy9U63FpoAgdbHNqMYjBaSAFBCklg1IASlgZvlaVAhSy5ykgBSIqoAgtSB1FNsRpI6ims6RAvEokC9/Mp7eqdZiU0CQuthmVOORAlJACghSywakgBQQpJYNSAEpkAAFBKkFqaOYoSB1FNV0jhSIRwFB6nh0Va0VKyBILcuQAlJAChSpAkr3UaQTq2FJgSwVyNeiQpHUWQquw6SAFFhPAUFqQeool4UgdRTVdI4UiEeBfPmT8fROtRabAoLUxTajGo8UkAJS4H8KCFLLFKRAaSuQr0WFIHVp25FGLwUqo4AgtSB1FPsRpI6ims6RAvEokC9/Mp7eqdZiU0CQuthmVOORAlJACghSywakgBRQug/ZgBSQAglQQJBakDqKGSYVUpeXl9uCBQusXr161rBhQ6tRo0aU4eV8ztq1a23hwoW2atUqa9q0qb9zIrWsWLHCfvjhB+9XixYt1vs+5wZ1Ql4VWLNmjS1dutTq1KnjP9WtCFJXtxmr3v0VpK7e86feSwEpIAU2qIAiqWUcUmDjCrCoY9GwySabFKVU+VpUKJK6KM1Dg5ICVaKAILUgdRRDSyqkHj58uD3++OO200472WGHHWaNGzeOMrycz5k/f7499dRT9vXXX9u5555rW2211Y/qmDhxot1www3WpUsXGzBggLVs2TLnNnRCfArMmDHDmCM2NrbddlurVatWxsbYmOCnZs2a645dsmSJzZw50zcjWrVq5ZsRXCvUDQjfbLPNrFGjRuuOX7lypU2bNs2WLVtmHTt2tLp169r06dP977Zt21qDBg0y9oMD8uVPZtWYDip5BQSpS94EJIAUkALFqkAxQervvvvOxowZYwceeGCVRa0Uq11oXP9fgSlTptikSZNs7733zotdLV682BcK2223nbEwoG4+YzHCYqB169a+2GCxSdssLILzv+mmm/qCg++mTp3q54ey5ZZb+kJi/PjxFn7PZh7ztagQpM5GbR0jBaRARQoIUgtSR7kykgqpP/nkE7vjjjusV69edtppp3lUc1UUfIN77rnHvvjiC/vd735n22yzzY+a5fNjjz3Wevfubdddd521b9++KrqlNrJUADA8cuRIt5eePXtmBanZECFyftddd/VWuCbwA1kPdevWzbbeemv3Fan3+++/d/9y5513Xjf3+J/ffvut+5sEZfTt29eaNWvmvumXX35pnTt3dmCezdMA+fIns5RLh5W4AoLUJW4AGr4UkALFq0AxQWqiAHDKDjjggKycqULOKo+C4lgCJfOxSHjhhRds//33r7JonUJqV9VtE5E0duxYO+KIIyptV0S7DBs2zBYtWuR2+umnn9rcuXP9sVsiXwC93bt39yiXb775xu25TZs2PuSysjJr166dQ+wJEyZ4pBSRMOGRUBYSRN98/PHHHvW94447ZiVVvhYVgtRZya2DpIAUqEABQWpB6igXRraQmnvu559/7vdMNnO5Dzdv3tz22Wcfa9KkiUeRjh492iOMZ8+ebSNGjPB7Psdwj+ZcPicyGfDLvZzPSOnRr18/jzzlHvjee+/577Tx2Wef+fF77rmnR7UCCYHDgD/+5l7ftWvXdffwOXPm2FdffeWAkcjr3XbbzbbYYguPZh03bpz/0P8ePXqs28xO1ww/YtCgQQ4Yjz76aNt88819U/udd95xAIkfccUVVzg8F6SOYnHxnoOtEcTAPOPTYXOkbyHifdasWQ6g8QGByMBmIq8//PBD/3yHHXZwuwm2xzoD0I2PiF1h40RR8zeQmohp/t/Fz+Q7jqccdNBB7pMCr99//323GY7ns0wlkz9J+7RDUEZ6KppMdet7KZCugCC1bEIKSAEpUKQKxAWpcZCJBACWscOPc8UuPJGgFHbzcaT4HmcdRwvHiQhQHk/D4cI5A7rhuPM7Dj3/ch4LDhw3YB7OGnXjiFMXjh2OEG3gVBFxijMH4Ktfv/66meR72sVZom3aon8sMCoqOP+cw0IkRLRSL4sUoripo0OHDt5/2ufzsICi3wBp+kNfqef555/3BRE/OJ2MizHxHXUAr3EOqYOxsSiibepNHTfAksdKiSCnHtqpjrnsolxiLLrQhkVmmFsWdNgbc4HtkX+Rz7AT9GfOSN/BZ2iO3jjLOOxBaxYKfMY8E10CpEZfbIk5CfNFn4Ot0g8WFswNc0zbzBVzEWyBz1mg4vCzeGS+6Q918juLWOYPm+B3omr23Xdfl4Zz6RP2Sn+wdaJbwiObtBNsi0UHUTXZpCjJtKjIdl4EqbNVSsdJASmQroAgtSB1lKsiW0gN+L3sssv8nsr9n/st90yiRv/2t785jPvrX//qMBCfgePeffdd9yvOOussB8TANXyzk08+2c4880z77W9/a0OGDLEHHnjA9thjD79nE6XM7/gLd911lwcPXHjhhfbmm2/atdde6/d9ICR18VTUz3/+c69r8uTJdtVVV/nGNfdSfILzzz/ffvazn9ljjz1mf//7391n4f4PJL/xxhvd102PbqXvpPP46KOPPJIbH+HUU091SIlfyv0ef/Tggw/2/uAnqSRHAfx5/DfsDN+PjQ78TmwVf5fCGgUfEtskYp//O1kfcAw2hS9LsAJ+JE/scR6bJ/izrM0oAVLjt+KT0h5+M2urAKmxUfpCwAT1EJWdqWTyJ7FBrj3stqqeLsjUZ31ffRUQpK6+c6eeSwEpIAU2qkBckBpoigN15JFHugPF3zj/hx56qDvKAFqcJBzxZ5991sEeIA/gdtRRR/nnr7/+ui8WwsIARx5nHYDIo2vUz2KDxQB14YTjmJ9zzjnu5N96663rgDGOPUDykEMOcVjNgoToA6JcWIzQBtEpRK5UlDsQmP3www+7g48zhxNIBA7OGxEqgEbGhaN4+umnO/Bm8TJ06NB1EJy+snjZa6+9fPwsaICmgHmiHdCJunDeWIwwPhYowcEcNWrUOlDJ+MhzSD+efvppX/QAtVkA0QbQthRKiHBiToMDTYQ6Tj22hj2wyYFTj/5ELbFoY0EI6EVn5g7ozBzwGY89Yn/M5S677OJOO3NFYe6ZD5xrvuNf7A79aYPIE7THJjlv8ODBbqsspImIxs7oB4uP1A0T6sZx51FcFhIsPon0Yp6xs/RCxBfHs3GDraUWriPaxTbysajI1o4EqbNVSsdJASmQroAgtSB1lKsiW0gNZMY3xD+49NJLHeBdfvnlfg+/+eab/b4MdMYfJDIaXxCA/Oc//9nuv/9+f/IJsPvkk0+6P3Dbbbf5Bjaw+KSTTnLgi8950003+XlEtRKx3L9/f6/3pZdesiuvvNI3r4HR+BFEMp9wwgn+75133uk/3O/pJ/3AJ8WvPPHEE33zmnrwN/75z396vukLLrhgvYAEImL/8Ic/uC/5yCOPeD3AbnzXP/3pT+6T4o8ffvjhgtRRDC7mc7BTfH38QzZQWEcQBBMCVwiWYY633357X78AtTmeNQ4p6fgXnxc752m6EPUfopdZe6RCavxcbBI7++CDDxxUB0jNcax9iMzHd8YeM5VsIDU+KiWbIIpM7en70lZAkLq051+jlwJSoIgViAtSs7uPY8MiAAfrvvvuczhMVAkFBxpgDJzGOQIUEt1B2gpgITnUXnnlFY+S5ZFFogMo//73vx0sAqxx2oh04e/99tvPH5EEPuOQA8yIjgHi4YwD9KiPv/khKgXIyIIAh++ZZ57xBQjtVlTuvvtuj8Q9/vjj10WuAEife+45d95Y0AA2//Of/6xbVABIgZ4sUjp16uTgkIgFFjD0D0369OnjTmToHwsR6qKw+OFcoOobb7zhEBvwCuxkwYNjyfc4n7fffrsvWkrN6QMAE+mBnjjkzMHbb7/t9sILi1jA4jRjY8BnNj34HFtjLtgg4G82BphPnHTsg/kKhbQaPPrLvBB1hIPNcdgKEJi6KdTBgpCIlWOOOWbd5kIA2mySsDHC8TzymxrtzkIB0M1YGAfXCvYCbA/XB2MiOhooDaRmoRxelsO8A74ZP4ttHkNmkcO1lKlkWlRkOj98L0idrVI6TgpIgXQFBKkFqaNcFVEgNfda7sv4YvipwGQ2qoHAwD+Ac3jhIPdqQB2+J/4r0dEcd/XVV7vf+ZOf/MR9Au7H+GNARCKYgX2/+c1v1oPUwGuiqjmeCGc2k4HK//jHPzzg4LXXXrPdd9/d/Qnu/fjK+BMcx/0cAMn9HYBJO+kvtEuH1JyPv0v0N2CdyFwCQfB9FUkdxeLiPaciSM3TfgQvYG8ExjD/rJ2Axvy/SdQ0fhx2EnxijsO3TV/TsNahhEjqMBrWE/iuPKGXCqmxY3xqAic4J1NeavqxsTQeIZKadllThZKp3nhVV+3VVQFB6uo6c+q3FJACUiCDAnFBaoAfDvF5553nQA2HiUVAyGkGzMPJBjQTfYpjjXMESOSxMpwhoDLRwcBk4BuFiBYinY877jj/GxhOVCzOG3WkQmqcfpwtHDUco5dfftkXJsBGFhw4XSwGOI+FCpHJwMH0Aggk0gUHECAdCmNisUHewnAekBGH7owzzvC+AdmJqqXPRN08+uij/sgpUTSpkJrviBwHNgYgjyNKtA9jox36QWQ6QJ+FBuAUaM7npQqpmQu0Q3fgMvNMBAnAlohmFoxENAOl+QHoYw98RkQSc8Mij/N4DJIf8kempnwBUrOgZP5xpKmTKGfmigUniwLqw5nnO+yCeoHQbFRgwyx8Kdgn/eLv4Mgzf8Bz5jNEhBMNA/RlA4a+AKvZ8MCpJxIf++GH/tAu/QNKY+98ztioN7xIZ2P/DQhS6zYhBaRAoRUQpBakjmKDuUJqghnwEbh/A5F5ko9/Q6QyUdRA6PAuCHJC43/yFB+QOEBqwDYBEb/85S9t4MCBHnH9+9//3qNZAYHA5oogNVHR+Mbczwm2wC/GJyQ6miANoDLtcG/nXo4fzNN59I9N8eALAygvueQS96FTSzqkfvXVVz1C+6KLLnIYjp8xYMCAdTBe6T6iWF1851QEqfH/2KQgjzj2y9oAaF0RpMZmWHOxEYOvmxpwQa9zhdT4zaxpqId1Gb7pxgp+K4ESGyqpkdvBz8amsWNsHj+WNgSt47OxYqpZkLqYZlNjkQJSQAqkKBAXpKYJHqHEqQH8EQ3MTj0RKUA9HHMcLpwfvmchQKoPgCAAL0BqQDKRpYBZCrn/cKp59JJC/j7OB0qmQ2oWE4BFomUpRB8DCIHUQN633nrLnX5AIHUCgytyjACb4ZHOVIePR+yIdgVus4CgAChZFLAIYCGEwwiwBAQSDUGkdUWQmkf20iE19QEt+WHhgiNHpA6FuokEBtYHSP2LX/zCX/JTaoUoJtJkYFNEpOMkE/3EvGFfRB6zOcHn/ARIzfyxUYJTzEKXuWPzhEVmaiQINgkEZ4MgQGrsDmDMwoG2Q85r5ojjA6TmUU3sj80GCpCaOcLuaIO5Cy9U4nOuk4pyoof+sVhhYyU9eopFC/1nASxIXWpXgMYrBaq/AoLUgtRRrDhXSM29kiAFAg7IFY3dkaID3wA4nQ6pTzvtNPe/gNFEUuODAravv/56O+WUUzyAgJzVIUUYea2JrgY4VwSp+Q5/MhVSE5V977332kMPPWS/+tWvPNIZ/4WNbvrF04RswpOmBH+CzXD8HQIa0n3WdEhNO4wL3wKfHN8FuK10H1GsLf5zKoLUzCm+JkEH6ZAan5dgCOwgrIvwKdmMwNcNvmfoea6QOtd0H5ngMgEhBCaxpgvvU8HW8aHxh/kenx2/PGzIxK+6WqiuCghSV9eZU7+lgBSQAhkUiBNSEwECQAZO45gTLQqkw8Em4hP4ShoN4DBQmohoQDKOVdyQmkhTUoXQNhEJOPwbe9kgj1WyqAk533CkiDBgjER6E/3NZ0BRnDoerQz5iAGh6ZAaUE8kNcCcqBkiz4HbPMJHfThvLE44DwduY5CaqAMWH4DxUoyKQXciR4goxvllk4NNDxZn4YWH6MjvHEP0CZHPqZA6wGIWsGyKEEXF4hdtie7nXCLm0yE1EfJEMWOvnBOitDYEqVlM0JeQjx1bwRaZbxaRRJPgvNMuYwFYY5c48IBy+g2kpm8cx3fYEv3mMWA2TIhiYRMGkK10H7oFSAEpUB0UEKQWpI5ip7lCau7X+Hzca0lFF14gyNNRFUFq7tlAXYIM8BN5Oo6nmQDQ+H1AQtK2sTlNaoUXX3zR3w0CpE6tL+SkrghSk3aDyFdS1HGfpx78S8A4gRZEXgPG8TfwEfEbaJ/0b+mpFdIhNX7J2Wef7T5BeBk3G/v4EUr3EcXi4j0nV0iNr8hGCesqbJpgBzYyyD1OMAQ2mhr9nAukDsERXDOkJaSuTCXTk3nhpfLUU1F6QoIsuKbwyRnLxlKHZOqLvi9+BQSpi3+ONUIpIAVKVIE4ITWAmvQcOEpAWwAh0cI4yAA/nGfSX+BY4dTjeHNMaroPogBIqZAaSQ2ADLmtiQoBbofc0qnpPoik5k3rHE8JkdREcNMPwCN9o26cf3IQ4sRXVFjA4OSzeGB3H+eJ40MkN+fh0OFgsoABaAOpcbgqgtQcy2IGZwwoz/gZB+CUlCg4bwBJYCYAk3QkOGsVRVITdfCvf/1rXYQu/Up/mV6xmzcRxkSWoyu2QOQ0myLk6iMChc+JLgH6EpEEAMbxDpHU6BPgLtAX22RzBWef81g4VgSpiaCnXeyHyI+QVoRFKwA5PZKaqGvqo4/YPXZIX5j/EEHN3GFP2Gd4/JFjOI8nC9iIwFawj/DyUK4dbI65x6YYN3avFycWu+VrfFKgOBQQpBakjmLJuUJqwDRp6EgTBnQmohgfE38An4x7Jn5BeIE2UA3/iwAENou55xNtjZ8aABqpQLi3c//lpYeU9Prw7fBB8T/xJbhncx7+HX3ApyQYgfdW4COzyUzOajbdecKL95LgE+BTciwvXMQfCL5x0I5zCXjAFyVwAf+HXMOMjWOBjfg41M+mdqm9xySKjVXlOayBmG/8R9Y/rKOYU148j1+Ij8mGCU+FBr+Rp+jYPAHs8oQf9sGaBR+ToIzU3M/4qxTqSn3yMry3BV8TXxI/FHvHHvGFQyBGJi2ygdT4rvi2G3rBe4i2JkCHYxRRnUn10v1ekLp0514jlwJSoMgViBNS42CQlxlHCtjH3zhcOMg4zjjJ/A1wY6GBM8IP4I1IF6JScaJSH2nE8eeYEDEMiMSBw+HCuWIBgjOFU8WiAWcrOELUF6KliTygD7TFscEpBAJXlG6BYwCVRDzTV9rjfBYMOIgssFkA0FccSxwwwCnHAgv5LkTvEj2NM0mbnIsjyWIDp5BoGpzU8Kgniyd0YkFFHbRJYYEDtGR8jIloX8ZOHUTkhsfoitx81w2PecAWKEQa4dTi6DLnRKQTScK88oNNoS86Y5epuaEBvMwL36M3dsbvRCkzRxT+pq1QF3OBXQSnO6SP4XyimgDmYTHAsSweiJbHxrGp9II9sBCmf/SH9miLOWVslADDw4sh+Q6bxK6wA6K6aCOb9C+ZFhXZ2pBenJitUjpOCkiBdAUEqQWpo1wVuUJq7t1sHnOfxXdKh7wb6gP+RPDLMqU0iDKOcA7t4M9wz0/vG+3zPf4N35F6BD8zFMZDhDSBEukFnfjZ2BODlem3zi2sAtgFP/hzrLHY0MD/ZZODNIWZckmn9x5fkvUZT+nhJ7MWyQYWZ/InqRc75hraWH2MAR+Y9Y82UgprW0luXZA6ybOjvkkBKSAFKqFAnJA6226lOlfZnlOZ48jnTGQM0TQsVIBrRGDj0AGB01/6QWQN4JdCX3Gy0h2+kH4h18VLRfVF1YM+UHJ1RiujZXU4F12Yl2wXoyEvXi7nZNsGmx3YHxsq5FHP1Cf6EkB0utbBdqgj2B22TAQ/UTcsTjLVT52ZFhXZzrEgdbZK6TgpIAXSFRCkFqSOclVEhdSp0aVR2k3COaQUIVghFO7lpCsjelaltBUgwIGgCIIkeDoz13VBeKE3vipPHFBPNiVf/mSIpmbDhra1uZKN+qV3jCB16c25RiwFpECJKJAESF3VUrMYfuKJJ9zpYZceKA3kw7nHGcMpSi1Eo2onv6pnqXjbw+kn8pqc7NlA5FyUCE8FsChJf7nihurJ16JCkDqXmdKxUkAKpCogSC1IHeWKyBZSkw4hvBOFNHDFAL1CZHWqbtzPcwWSUXTXOclWIEqwRfqIogS+5MufpC+sxXgCNbxIMdmKq3eFUECQuhCqq00pIAWkQBUoUIqQGueNFCEsiknNAMxjp54chHpJRxUYnZrwiPx8A+oga65152tRIUgtw5YCUiCqAoLUgtRRbCdbSB3SDPAvgDrXp96i9E3nSIFSUyBf/iS6EXTBWo3rNeSILzU9Nd6NKyBILQuRAlJAChSpAqUIqcNUsljhh8WKFixFauAaVkYF8rWoEKTOKLUOkAJSYAMKCFILUke5OLKF1FHq1jlSQArkpkC+/MnQKk8dUrJ5v0puPdXRxaCAIHUxzKLGIAWkgBSoQIFShtQyCCkgBZSTWjYgBaRA4RUQpBakjmKFgtRRVNM5UiAeBQSp49FVtVasgCC1LEMKSAEpUKQKCFIX6cRqWFIgSwXytahQJHWWguswKSAF1lNAkFqQOsplIUgdRTWdIwXiUSBf/mTonSKp45mnYqlVkLpYZlLjkAJSQAqkKSBILZOQAqWtQL4WFYLUpW1HGr0UqIwCgtSC1FHsR5A6imo6RwrEo0C+/ElB6njmp9hqFaQuthnVeKSAFJAC/1NAkFqmIAVKW4F8LSoEqUvbjjR6KVAZBQSpBamj2I8gdRTVdI4UiEeBfPmTgtTxzE+x1SpIXWwzqvFIASkgBQSpZQNSQAqYclLLCKSAFCi8AoLUgtRRrFCQOopqOkcKxKOAIHU8uqrWihUQpJZlSAEpIAWKVAFFUhfpxGpYUiBLBfK1qFAkdZaC6zApIAXWU0CQWpA6ymUhSB1FNZ0jBeJRIF/+ZOidclLHM0/FUqsgdbHMpMYhBaSAFEhTQJBaJiEFSluBfC0qBKlL2440eilQGQUEqQWpo9gPkHrVqlW2du3aKKfrHCkgBfKoAP4kP/kqgtT5UrI46xGkLs551aikgBSQAhYFUrMgUJECUqA4FKhVq5aVlZVVejCC1JWWUBVIgZJVQJBakDqK8QtSR1FN50iBeBTIlz8ZeidIHc88FUutgtTFMpMahxSQAlIgTYEokLq8vFw6SgEpUCQKKJK6SCZSw5AC1VgBQWpB6ijmq3QfUVTTOVIgHgXy5U8KUsczP8VWqyB1sc2oxiMFpIAU+J8CgtQyBSlQ2grka1GhSOrStiONXgpURgFBakHqKPYjSB1FNZ0jBeJRIF/+pCB1PPNTbLUKUhfbjGo8UkAKSAFBatmAFJACZp4/UOk+ZApSQAoUUgFBakHqKPYnSB1FNZ0jBeJRIF/+pCB1PPNTbLUKUhfbjGo8UkAKSAFBatmAFJACgtSyASkgBRKggCC1IHUUMxSkjqKazpEC8SggSB2Prqq1YgUEqWUZUkAKSIEiVUDpPop0YjUsKZClAvlaVCjdR5aC6zApIAXWU0CQWpA6ymUhSB1FNZ0jBeJRIF/+ZOidXpwYzzwVS62C1MUykxqHFJACUiBNAUFqmYQUKG0F8rWoEKQubTvS6KVAZRQQpBakjmI/gtRRVNM5UiAeBfLlTwpSxzM/xVarIHWxzajGIwWkgBT4nwKC1DIFKVDaCuRrUSFIXdp2pNFLgcooIEgtSB3FfgSpo6imc6RAPArky58UpI5nfoqtVkHqYptRjUcKSAEpIEgtG5ACUiBPOanXrl1rS5cutUWLFlmzZs0M4NS4cWNr1KiRNJYCUkAKZFRAkFqQOqORVHCAIHUU1XROEhVgo7+8vNwaNGhgtWrVSmIXM/ZJkDqjRDogjwoIUudRTFUlBaSAFEiSAoqkTs5srFmzxmbNmuVwDydVRQpUhQL5WFQAqQHUK1ascPsVpK6KmVMbUqB4FBCkFqSOYs1Jg9QLFy60ESNGWPv27W2LLbaIMiSdU6IKTJ482dcAXbt2dT+qsmXZsmX23XffWZs2bYzrhPpZZ1DKyspss802s5YtW/pnM2fOtOnTpxu+3KabburfrVy50iZNmmQtWrTwn2xKPvzJ1HaUkzob1Uv3GEHq0p17jVwKSIEiV0CQumonmIX4888/byeeeOJ6IBrA9+qrr9p2221nW221ldWsWbNqO6fWKq0ADv6gQYOsW7du7uTnWrAPFgrt2rWzJk2a+OksLGbMmGG77LLLj2yCtvhu/vz5bjMsOliUjBkzxrp06ZJ1FHM+FhUscug70T/16tUTpM514nW8FChxBQSpBamjXAJJg9Rs1o4dO9bv/5tvvnmUIemcElXg66+/tqlTp9rOO+/sT6RVpuAffvPNNzZlyhSvD/iNbxj80jp16rh9tmrVyqZNm+bf1a9f35vk/+I99tjDfciRI0d6dPdOO+1knJOp5MOfFKTOpLK+DwoIUssWpIAUkAJFqoAgddVOLBDx7bfftv79+xvOXGrhUb8nn3zSHcptt91WkLpqpyZvrQ0dOtQh8SabbLLROolSef/9961v375+HAuBUaNGedqM7t27W8OGDW348OEOotnH71WzAAAgAElEQVSwOOyww9bZDMeyEB4/frxHvmBPLDCoc/Dgwb646Nmzp9WoUSPjuPKxqAAUEIkTxqxI6oyy6wApIAVSFBCkFqSOckFkC6lXrVplP/zwg9+jiC5dsmSJRzu3bt3am2Wzl/sqBWhH9Ck/3F+///57/75t27YeUYofh73yewB71D9x4kSHfhwLZOQ+DBzkX+6Pixcv9gCE1DRYtMkmNMdxz99yyy0dBrLxSz+JzGbTemP+BGMh4pR6gZxNmzb1aFg2rinUBaykz/SrQ4cOvqHMOIDq+ACMGX+hU6dO/jd+B9pybBgjddFW8EnoK5vSpVDQEDvAXsKY0YI5RVN8NAIM+Ay7wA7QE3+OABT0Zo7r1q3roJjvmLPZs2f7fFMv9TN/W2+99bpzAMmcQ8HGOCf4V5wT1hHML/aKnWFT2BLQu3nz5h6ZDWzmu/3228/rov2QUoTIf/q4zTbbeFsfffSRf7///vv7OZ9//rkHQmALmUo+/MnUNhRJnUnx0v5ekLq051+jlwJSoIgViBNS41DhJOFQ4eTiEOG44eDh8OEETZgwwR06HHeOx0GbM2fOugUCDg+ONI+cEZ3KOTjOHMO/LBpYeODk4czjJAanbGPTRr9w/HHkWIQsWLDAf/gMZxPHiDb5jkc26TcFCBgWOBwbnFP6TYoOHD2cRRY/9C298D0RCzvssIO3A5jG4afvOJzvvvuuw0VB6up70X377bc+99gkts9CkUUr9sriBDvhdxx/bAVbwA6xhy+++MI6d+7sC0WiYADR2MJXX31lhx9++LoFCXCadngkFFvt06ePX2PYKwte6iHymkc5MxVskv6wsE3fOMl0bviehRbXLwtjbFqQOlvldJwUkAIoIEgtSB3lSsgWUuPfPfPMM34vxgcFJoYNXu7Bw4YNsyFDhvi9kHs2gA5Y+MADDzhcBBJzDvdVfNE33njDdt11V/+de/eXX37pT1Edd9xx9sEHH/hGM77jyy+/7D4jbXGfx865l++4444OON977z0HiNx/8S9POeUU92Hvuecev7fzO5/Tn+233349iagXX+CJJ55wHyD4yPgRnEO99BUQiY+Jv8y4jj76aPc/3nnnHf8MXwGNOB+fHD8CYMm4DzroIPdp8HPRkII/T9sDBgzwNoq9YBfMZceOHX1uKcxbeMrts88+c+CPbTGvrAF69erl/v3o0aPdL8JO+Jy5//TTT11/jsfvYg2EnhyLL4WfCODGFg8++GD/lzUJ84hvid+Gv9WjRw+v46mnnvJNCs5hrngSj/mir/idH3/8scPrffbZ50dThU3jL3IOY2P+8T3xOY855hgfC2NjjommzlQEqTMppO/zqYAgdT7VVF1SQApIgQQpEBekBkLfeeed7hQRCYATjYMOTMMRJmIUZx0HGMcHp+2FF17wyNDgaPH53nvv7UD6kUcesUsvvdQdY5w9FgE4Y0ceeaQ7jjhUOGr8sPOPs3XqqadWGI2MI3jzzTf7uTjr9JX+UMcRRxzhixUiWIlKYHFAO+eff773m7Zw6FkMAM9xHolSePrpp9dFOBBtwOKFaNr0Qt/uuOMOu+KKK1yb119/3R1C+o3TydhY5AhSJ+giybErLBZZnLDQI1KaOWWBgd1hTwcccIAvhIm4xoZCvj8WFSxCWHSwMMUuOYdFNfWkQuqQVzAsgKgzRDux4UE0NXaIHWUq2B3XIoVNF8A3iykWK5kisekfixyuCTZtsGNB6kyK63spIAXSFRCkFqSOclVkC6m5j/KkGn7dIYcc4vc4fE4g45lnnuk+H0+58V0IIuC+C0S++OKL3S8lwIAoU0AfgQ4UfFqAIlAZaNi7d2978803HQ7ih9IG92v8Te7x+JBA79NPP939TuoDAnNsKB9++KED78suu8x9gE8++cT9WvqGH51a+H7cuHGeRg4/AIjO30BJ/sYPwNcEHtIPAkOoG1+XezUp5vA5CI7guOuuu843yX/yk5+4NgRO4OPijz/88MProDX6PfTQQ+7f4wcXe0E7AguwI3TFdwPu4jOhD74SmgSNiapnkwBQjG2xacBx+IJBV+woNZgFm8ImmAtgNrD6ueee8/UEc8JchwAf1kocTx3Y1eOPP+59wR5pAxvAn+TJTDYgsCn8NOqgr1wHfIdPyjiwPyLjKQT7sMZiLcL1RTv4eRwfovM3NN+C1MV+JSRrfILUyZoP9UYKSAEpkDcF4oLUODl33XWXnXfeee7UAn6JGsAxBgbjMJGiIMBYogcAtieddJI7bUSQskDg0TQWAJkgNY73CSec4I4Xvz/66KMOqVMd/yDaxiA1zjbtAtsAjUQP4HjiqBEpw2KBxQYgjwUNnx944IHu6OPIMd6NvWAkQOrf/va37ggOHDhwHehGl7feessXLILUeTPxKq8oFVKzwGWBwKKDDRbsHvsg+opFBoveo446yheH2A+AmcVg6osz2aRJh9RhUCyEuHZSITWLJxZT2DDtZiphUUEf2IghGgibZ8HDgph+p8PqANA5HrjEGEM0lSB1JsX1vRSQAoLUP1YA+AWUyubpF1nP/1cgV0i91157rXsqj+CJ1157zU4++WS/HxMwgP8VUoAAZbkX4ktS8N8AvPiV3KMBzNy/AXe33367nX322f57OqQGMAKP+Y57/iuvvGIXXnih+5M8hQR8Ts33i78LUOQcCsdwX0/tW6o/C5CkTfxn7IfjX3zxRQ/yIBCD+3R40hBASloJ/Fbu/URZk3KMPlKuvfZa23fffT0nMecxXuok3QOQH/8l2Cia4SPQbikUItuB/8BarlV8L6LbWbMwP2jMBgRAl+sZDfGPWM+w8RHyQRMNjXZEs6cWfEDAMvMe1hFsPhBlTTv4Vvhn+IT8MJfMI5Aav5NgH3xLCnVhr3zG95xLH7EzwDnfB1+UtU0qpCb1C77qscceu+6JV+yRcWd6qbsgdSlcCckZoyB1cuZCPZECUkAK5FWBuCA1zhyQGucbR4jH4lhMAKZ5zA2nGiAc0mjgKOOcnXPOOT4+nGMceXKkEVX62GOPrYukxtFil59/QyQ1gI0IAuAxEPr66693cAdoTi8VQWr6xw/10TcebwOu4/ARIYpjRh9Z1IRH/XDkcMj69evnCwQiUnn0cWMlQOrLL7/cFytEMODgh9yFOKS77767IHVerbxqK0uF1CxisZ9gMzxODOBlEQJgDpCaBQQRNCyIOTY17UaukBo7ZMMDOycCJ1NJB9BE1rDYCgsa4DMLG/pGnfzwHePgc2B4yJlIW1UNqVevWWuz5y+26bMXZhqqvpcCUmADCpTVrmVtWzax5k0aFEQjRVILUkcxvFwhNQCWp9y47+HDkb4iQGoCKQC2If8z0dEEPhBcQQFAEpxAGg+gI9CWTWX8OnxDnrjj93RIzTH4stxDgYMvvfSSH8sTT6RTwE9Oveffd999DiEDpKZt+gRwTs1nzechkhqY/NOf/tTvxZwLpAbIA9wJ2uBejS/C8QRyBEhNpDQRv4yJAqTmqS2gKH4A9eLDhycG8ccDxA+pQYJ/E2X+qtM5+DbMGesM/B70AQLjD/FkHMAeIBxSEgZIHdYN2BKFNRCgmPVGagkvTiSyPdgggSwAZDYRWC8AqdkkwE8DUmOvtIktst4J0dDUxWYF/Uu3GQA76xxsFTsGojOnwHDmlHPxIYmkDpHhgtTVyVJLp6+C1KUz1xqpFJACJaZAXJAaR5hHAXGWcXyIxsTpxYEC1IXFAA4vBSCNw3TGGWf43wFSs5gAZAOpf/WrX7mjTfoNFgrhEUoen0yH1Lfccos/Bpfq5IepDZD60EMPdQiNw8bjeETR4DSSNiG87RpnHoeQl9YR6R2iHFhsUHAOcR55pJMomfTIiHRzSoXUQEnAOAsk2mSR/uyzz9puu+0mSF2Nr8NUSI2tY/Mh9QsLGewNeFwRpOY6CY8aBwmiQGoidSjZQGoWO0T+VFRYhLFoYUHGtcfvXHfYOothFmvpkLuqIfXS5SvtuXe/sgdeHlaNrUZdlwKFVQA4febhu1m/3l0L0hFBakHqKIaXK6QmjQJP6HGvBTgCEEltgQ+YDqmBzfiFRFIDIPmd6GfuqzztxpNvgEL8RYIieHKpIkgNdAy5qwOkxp/lPk0UKwEWpArBj+W+yhNYgEz8YWAl91zGyX04/X4bIDWwGUjNfToVUrNpjV8JFGcM4YnA8PLubCE1ABTfhv7sueee/qQVddN+6osVo8xhdTmHOQhpNtCSyGjgPbbD2oDAG9YG4SWFG4LU2Bm+ITYT5hcNWG8Ar4lYRl9KgNS0RXQzdodPCVjGdjcEqYHQ1MUGCW3gy2E/+G6soYgCZ/6wZYIl8Nuom+/pG34qGxn4h7QFiFe6j+piqaXTT0Hq0plrjVQKSIESUyAuSI2M999/vzs8QDcccIA00SIVQWqcOsDz8ccf71AaB4vjAM1AYiJaiGYhrxs7+kBhnLYQSY2DCEgmPx55enGmWXgQOVJR4dFMwCERJESysNjAKSOChIKjT99JUwIEv+qqq9zxBDIS9ULbOKw46Dh+5KTOBVL/5je/8YUNcB5HlUgJFi8sGJTuo3pfhNlCauafxQ2LxZBDMETmpC76coXULEBY4BI9w6IimxJyXHMsCxf+ZlGCffMUAf1h8cV1Ed4Iv6F6CwGpn313hD3wkiB1NnOtY6RARQoAqc86orcgdYHMQ+k+ogmfK6Tm3kZgAfczoDMAmTzS+HbpkJpIVCAhvitPFAGg+RdIS4AC93AiWLnnXXTRRX6v3BCkJpI6RKkSSX3JJZesy03MfTa8AwWwSX34nfiWRLjSZ/xiAj3S77+cyzhCJHU6pMYPIMiD9jmXNHNoRioQ/HGAONA+UyQ1UdlE8uIT45Pzg6+A70ogSqkUnhLlSU7mBgDMvIUXGqIh6wgi7ik8FcnmW3okNbphbwDgEF2Nnvh/FUFq7JXc4mjP/BIcwP8X9CWk+0iPpMaWgcvYDOsVfELmn00Q1jz0C8AO8GZNBajGfrFRNl7wHVlPcSzp47B71nKZ3lOidB+lciUkY5yC1MmYB/VCCkgBKZB3BeKC1DjZgODgZNNxnDEcJhy29EhqIjmJVOZRNnb9ccBwznHycLJJg4HjB3TmWBYP/B4gNc4YeeFw3nDCccqAval5/lLFI8cvThvOdXg0j3YAhsBinDTAIQsOAB3wnD4BkXEkQ/QD5xMhQ/9ygdS8OBEHlRQi4Q3uOLfoQoR3eDQ07xOuCmNXAEhNNDwL24oiqbE3IvxZqLA5wnXBApRFM4sdFgIhDQ6dzRVS8xQCeRNZ2FT08s50AcKigv6wIGHRS6E/LFq4hnMpgtS5qKVjpUAyFBCkLuw8CFJH0z9XSE1uZQr+Vkjphp8IqMP/BAampq8ifzN+GVHO+JeAyJAvmLZJi0ABWFLYJOZ4oCMgm+hYfFnaAvABB/mMqGvgM74mx4cXLAPN8TnxYwm44HPu0fi79C08xZeqFnV+99137l/zPefQBn4wfQZA4kcAKYnQZXzB52B81E1fKYBQfAfGiI9KvfSHutCMevHF+Q7/AEgd0n9Em8HqdRbjZm6YEzTEdvgMuMzahM9ZS2AbrEmYC65t7CE1nzPrCGyOc1k7BA3xwfg92CCR2wBi5g3dw0uumS/OZe7oA4E9BAOFeaR+ouaZR/xA+kzdIVofu8D3xCboK2sq6sb/I0ocW+N37JOIf9YkPIWQqQhSZ1JI3+dTAUHqfKqpuqSAFJACCVIgLkjNY2nAXmAdThDOP3+TUw+HCUceBylAZJwhHCQiU4Lzi8OFc4Zjj4PNd4A0HCicPZwhdvqJOMERDMAZhxpnCidsQ4X2SbdAtCjH41TSDm3iCOKYsYDAUaQNgCN/42zi7NEPFgM47jiB9I3zNxS5HfrBeUS9hKgaxoxzi/PPWPk3OJqZIhYSZEbqSooCLDixiRDRhL0GW8SOsXXsKeTExAY5BntmwYvtYsthMcr1wGYJdphuEyyKWIywqOE6w0YB3Sxswos/M00O/eF6YKGCvYdHilMX6pnqSP1ekDoXtXSsFEiGAoLUhZ0HQepo+ucKqXmHCPdY7nuZngoKPeJY7q3ZHp/rSEL93PPT7/H4hHxO+/gHBHmkFr7jBXeZCjpRd0WQO9O56d/TX+qr6KXKudZVTMejSUVzuLEx5jov4am3TPPIcfiBbDKwgYLPGeYtNf95at9CgEKwQdYrPO1HYfMkG59QkLqYLDr5YxGkTv4cqYdSQApIgUgKxAWpebwQ5+u0005zxwiwy1vUgW+8uGZDJbyYDSepIkgbHOPU84HUOMukBsGJCgsJFn18h6OVWnhUE1geIggqcipx8Da0iMnUR6AiEQwhwia0jZPIAik9f1+oL5PTGWmCdVLiFcDWsHVsmycCANm87CbkJMxlAOGlomyWhByYmc5nEUwfUvNOZzpnY98LUldGPZ0rBQqjgCB1YXQPrQpSR9M/CqQmSrS6BQGEQA42pVML4wipOqIpqLOKVQHWPgTCEAATJW841xZBO6mBFpm0EqTOpJC+z6cCgtT5VFN1SQEpIAUSpEBckJpHAnlrOtCYR9kAVywMyH0XHpXMlwypkDr1cTocLFIfhOiA0B5R0+ElcPnqQ2o9tAcs5Ce14LwRUSsYHYfqxVEniwqimlkUbChVzcZGis2TPgbAzXWXTWGzhmPztWgXpM5GdR0jBZKlgCB1YedDkDqa/tlCatIckNqCJ9WiALtovdNZUqCwCqRHR+faG87PxTcUpM5VYR1fGQUEqSujns6VAlJACiRYgbggNY4NEZqkKeB38qQB3uJ4XBIohxNFtIAAcIKNTV1LpAL5XlQIUidymtUpKbBRBQSpC2sggtTR9M8WUlN7rsAtWo90lhQoXQXy7U+yvqPwJKqKFEhXQJBaNiEFpIAUKFIF4oLURSqXhiUFik6BfC8qkg6p2dCqXaum1axRw9awmbZ6tf3vXZEFn9saNcxq1azp/Vm9Zk3B+6MOlI4CgtSFnWtB6mj65wKpo7Wgs6SAFMhWgXz7k4LU2SpfmscJUpfmvGvUUkAKlIACgtQlMMkaohTYiAL5XlQkGVIDpztu3sL23LGTbd6qqU2dtcAGvveVzVu4NBE20qJpQ9urRydbsGi5fTJqsi1dvtJh+tr/RQEmopPqRFEqIEhd2GkVpI6mvyB1NN10lhSIQ4F8+5OC1HHMUvHUKUhdPHOpkUgBKSAFfqSAILUMQgqUtgL5XlQkGVJv0ba5XXDC3rZLt/a2cMkKmz5noV1z3xs2Zca8RBjBzl3b2e/O6mcTp82xfz072CZMnW3dt97MI76/HDc1EX1UJ4pTAUHqws6rIHU0/QWpo+mms6RAHArk258UpI5jloqnTkHq4plLjUQKSAEpIEgtG5ACUmCdAvleVCQVUpNGo3f3Le3yAX2sft0y+2r8dHt9yBgbMnKStWrWyIhiJt3GD3MW2bRZC6xOWS3bvFUzK6td0yZPn2eLl63wz7br1NZWrV5j46bMtBpWwzZv3dSaNa5vy1aU23c//Pc40nVs07GNldWuZZOmzbVFS5dby2aNrF3rZl73rHmLrcOmm1iTRvVs5Pjptm3HTT0FybKVq+zUfj1t+pxF9sw7X9hmrZrab37Sx+fqhofetjkLltiUH+Z5PzZt0cTrJF3JdzPm2/xFy9Z7SSzn1S2r7fU0alDXJk2bY4uWrvC/2zRvbLPmL7apM+dbg3p1vG9NG9Wz8lVr7PuZ872tNWvWui58V1ZWy2bOXWTTZi80wFD7Npv4edNmL7At2za3OmW17dPRU3RlVVMFBKkLO3GC1NH0F6SOppvOkgJxKJBvf1KQOo5ZKp46BamLZy41EikgBaSAILVsQApIgZKD1K02aWQXnrCP7bVjJ1u9Zq3NXbjUHnrlE//3qH27W4dNm1vNGmbffj/bBn06zsZNmWUnHbSzddqshd317Ef25TfTrGe3dnbBCfvYgsXL7JoH3rTdu3e0vXfqZG1aNLZFS1bY8K+/t+cGjXD4e+slx1rdOrXswZeH2ScjJ9sBvbo4gH5m0Jf2xpCxdv5xe9u2nTa114eMtQN7dbUly1fYU29/Yaf138Wm/DDfho/73vrs0tl6dG1nZjUcBn/+9fd21zMf2q7bdrD+u29rW2y6ia0oX+XA/em3v3AAzsvBUsvmrZvZiQf2sK4dWtvtT77vUPysI3f3fg8bPcUeee1TO2rfHWznbu0MjVasXGWDv5pkT775ucP34/v0sG22bG1165R5hDf95bxT+/e0HTtv7jrt1GVzB/Kn/+k/urKqqQKC1IWdOEHqaPoLUkfTTWdJgTgUEKSOQ1XVuSEFBKllG1JACkiBIlVA6T6KdGI1LCmQpQL5XlQkNZKaqOPzj9/bIfXyleX21bfT7Pn3vrLVq9fYyf16OpyuX7e2HbH39jbi2+l2x9Mf2CF7bGtH7tPdHn39M3v8jc/sktMOsP123tpGTphu970w1K766YEeqTx+6mwHvLTx8CvD7Mm3htvAv/3MgfE/n/nIXhk8yo7ebwcH0w+89Il/f935h3kqDyKX5y1a6v15f/h4+92ZB3lf3hs+3nbvvqV179TWlq5YaW8P+8YmTptrn42ZYn86p7+1bt7YYXHLpo1smy3b2ONvfW6PvPqpQ+bU0rl9Kzv32L1sh86b2VX/fMmGjpxsV593qO21Qyf7bOx33r/bLz3WzwOy16xZwyZNn2vPDhphvzxpXztgl842ZvIMGztxhvXffRsbO3mm3fP8YDt8r+2t/+7dPGqctCmcc9WdL2VpdTosaQoIUhd2RgSpo+kvSB1NN50lBeJQIN/+pCKp45il4qlTkLp45lIjkQJSQAr8SAFBahmEFChtBfK9qEgqpCbdxx47drQrTj/QZi9YbPcOHOKpPkidQSRx600aWfOmDR0M/zBnoeeEbtKwnp11ZG+bt2iZXf/gW/ann/X3NBt/e+Qda9O8qQ04uKd99OUEu/+lTzwa+vC9t/N0GJf8/Tl74pqfZgWpeXnjzY++a/MWLnHw/H8/P8Qh9d3PDba9e2xlh+65nc2Yt8guvulZW1m+2rpu0dpu+uVRnlZk9MQfbJMmDTzae9L0OfbrW563hUuWR4DUx/FqRvv2u9k2/Jup9vYnXzs4f+D3p1rzpg1s3HezPEp7t+23tGXLV9r9Lw71FCUH77GNg3IiwGfMXWSTp88t7YupGo9ekLqwkydIHU1/QepouuksKRCHAvn2JwWp45il4qlTkLp45lIjkQJSQAoIUssGpIAUWKdAvhcVSYXUDLjnNu3tL+ccYjPnLbLbn/zAo5d/dfJ+nlKjaaP6tmT5SmvRtIHNmb/E7ntxqI2aMN0uPHEf69Glnb0yeLT13bWLrbUantaCKOM9d+hoA9//ym59/D07Yp/udvqhvTyH9Rl/fsQevfr0dZD6jaFj7fg+O9lZR/ReL5L61Y/H2g0PveXzsdt2W9j//eK/kPqOpz60vXp0sqP26e6Rymf+5VFPqXFQ72522WkHeF5soHXNGjWsVq0ankf64puftQWLM0PqG395pO26TQePpP7jv161I/bd3k7o28OaNKhncxcttdcGj3FY/cez+jmoJ982EdPkzSan9cOvfmJdO7RxSP33x9+zlz8cZeWrVuuqqsYKCFIXdvIEqaPpD6RetWpVhfn4o9Wos6SAFIiqQK1ataysrCzq6eudJ0idNymLsiJB6qKcVg1KCkgBKWAWJZKaBYGKFJACxaFAvhcV1QlSk/bjyjMO9BcD/vYfL9nCJcvsH5cda3MWLHVI/caQMXbucXt7zmogbL06te2VwWPsH0++b2cftbsds9+OBoC+5bF37eSDetoJfXey+YuW2rnXP2WP/t/pDnWff/8rG/juCPv5MXvaPj22Wg9SPzNohNdXEaTec6dOdvS+3W32giU24A8PW40aNWyHrdt6vmvSbpBaZMLU2X4uEBn4zssOU0unzVvYL47d03ptu4X98e5XbfCXE+y+P5xq7ds0c0h92W0DrWG9OtamRRM7dv8drW+vLjZn4VL7092v2jXnHWbAyzuf/dA++Hz8f6tda54u5Zyj93RIffX9b9i7n37j0Fyl+iogSF3YuROkjq5/eh7+6DXpTCkgBSqrAH5Kvoogdb6ULM56BKmLc141KikgBaRAJEhdXl4u5aSAFCgSBUo5kppUG9dfcLht2ba5TZ4xzxrXr2fNm9S3WfMWO6R+dfBo22fnre0XR+9hm7Vq6iD46Mvv9Rcndt+6rd188dFuBUuXr7Q6ZbUdYt/74hB78s3h9o/Lj7PO7Vp5tDMR2k0b1vN8z+k5qTcGqTt3aGVnHNbLmjasb1NnzfcXF977whC78aIjrUWThv7Sx7kLl1iLpg090puc1MvTclI3alDXU5Ycve8O/h2wvWH9Oh6BDaTmpZCkD/lh7iJrULeOtW3ZxL6bOd9+/8+X7bIBB9gOW2/m5303Y77VLatlM+cvtgdeHOppSASpi+Q/ATPfjCDSv1/vrgUZ1Lx582zNmjXWokWLgrRf6EYFqQs9A2pfCkiBpCkgSJ20GUlWfwSpkzUf6o0UkAJSIG8KRImkFqTOm/yqSAoUXIFSgtQ7dtncfnt6X0/ncc/zH9uX30y1C07c2/rs0sVTaSxZXm4Tps2xNps0cuD79rBxnrP6ijMOsp7d2nlKjfOuf8rnrF7dMk+9MaD/rv7CxdVr19pHX060ewd+bHMWLLEOmza3my8+ysH18vJVniajcf269vQ7X/gLG/9wVj/brlNbe/HDUfbv5wd7nTt3a29XntHXJk6f6zmzyY39uzP7eR5qgpPGTJxhl9/+gm2/VVu76KR9bNPmjT26mijme54f4pHfFaXdIC3J6YftZpu1auKR1qMm/mDbddzUvvhmqj340icOvRknUdIAdQD9oE+/8WOvv+hw27pdK6tVs4b/TQ5qcnAfs19369urq9306AJOFcsAACAASURBVCD78IsJ/gJKleqrgCB1YedOkLqw+qt1KSAFkqeAIHXy5iRJPRKkTtJsqC9SQApIgTwqIEidRzFVlRSohgqUEqTe0PTUr1tmDRvUdXid66PjpPRoUL+OrVi5yn9SC9HKTRrVs5WrVtvSZSsjWwcvRyQKm/6lFqKkgcu8LHHVqjWewqN2rVo/OobvgOb0pVmT+rZk2cr1+gmgb9akgZWXr7KFi5fbGkLGUwptt2zW0BYvW1mpcUQWQCfGroAgdewSb7QBQerC6q/WpYAUSJ4CgtTJm5Mk9UiQOkmzob5IASkgBfKogCB1HsVUVVKgGiogSF0NJ20DXf7TOQdbq2aN1n0LbP5g+Hh78q3hxTNIjSQWBQSpY5E160oFqbOWSgdKASlQIgoIUpfIREccpiB1ROF0mhSQAlIg6QoIUid9htQ/KRCvAoLU8epblbUTcU1u7FCICidf9uKlK6qyG2qrGiogSF3YSROkLqz+al0KSIHkKSBInbw5SVKPBKmTNBvqixSQAlIgjwoIUudRTFUlBaqhAoLU1XDS1GUpkGcFBKnzLGiO1QlS5yiYDpcCUqDoFRCkLvoprtQABakrJZ9OlgJSQAokVwFB6uTOjXomBapCAUHqqlBZbUiBZCsgSF3Y+RGkLqz+al0KSIHkKSBInbw5SVKPBKmTNBvqixSQAlIgjwoIUudRTFUlBaqhAoLU1XDS1GUpkGcFBKnzLGiO1QlS5yiYDpcCUqDoFRCkLvoprtQABakrJZ9OlgJSQAokVwFB6mhzw4Jy5cqV1rx5cwPyqUiByiqwYsUKW7x4sTVs2NDq1atX2eqyPl+QOmupdKAUKFoFBKkLO7WC1IXVX61LASmQPAUEqZM3J0nqkSB1kmZDfZECUkAK5FGBYoLUY8eOtY8//thOP/10q1mzZh5VWr+qYcOG2YwZM2yvvfayZs2axdqWKi8NBX744Qf7+uuvrXPnzrbZZptV2aAFqatMajUkBRKrgCB1YadGkLqw+qt1KSAFkqeAIHXy5iRJPRKkTtJsqC9SQApIgTwqUEyQes6cOTZhwgTbZZddrEaNGnlUaf2qBg8ebNOnT7f999/fo6k3VL755hubOnWq7bjjjrbJJpvE2idVXr0VmDZtmo0ePdq6du1q7du33+BgFi1aZOPGjbM2bdpYu3btKj1oQepKS6gKpEC1V0CQurBTKEhdWP3VuhSQAslTQJA6eXOSpB4JUidpNtQXKSAFpEAeFYgLUo8aNcrhbdu2ba28vNwmTZpktWrVso4dO3rvgbdNmzb1Y6ZMmeJRyWVlZbb11lt7ZPLq1avt+++/twYNGtjMmTNt1qxZtscee9h3331n9evXtwULFtjChQtt8803t0033dTPxZkhGnWbbbbx84msbtWqlZ9DZPUWW2zhoJjf6dO3337r7QK069at6+1yDPWnl1WrVjlspq9NmjTx80jNsN9++3md9HHy5MlGyoZOnTp5n5YvX27vv/++nwN4ZOxARfpGn6ijdevW/llVpnfIo/moqkoosHbtWrdh7IOCHbLx0a1bN4fUS5cudZvjmBYtWritc8zEiRMdZmPbAVRj//PmzTNAN7ZEJDbXTjabNYLUlZhEnSoFikQBQerCTqQgdWH1V+tSQAokTwFB6uTNSZJ6JEidpNlQX6SAFJACeVQgLkj91FNPOQg+5ZRTbPbs2fbwww87kD3ssMNszZo19vzzz9vuu+/uQO311193qBvyPB955JEO2F555RWHdo0aNfKfY4891h588EGH0YBiYHKA17vttpt99dVXDoXPP/98B8Q33nijH8cPBYB8yCGH2JZbbul1A/q22247B4FEYVPHrrvu6jmB0wvpPd566y2HhRTGBFDv27ev9+2xxx5bdx71kQYEUMjY6C8gGlDdpUsXe/XVVx1SM2a+A0geeOCBDspVSkcB5v7tt992+wEys+kBVN55553dJj755BMjaho7xz7Z1OE7NoDYwMGusUegNn+PHDly3QYP9fBEQTapaASpS8fmNFIpsCEFBKkLaxuC1IXVX61LASmQPAUEqZM3J0nqkSB1kmZDfZECUkAK5FGBuCD1iBEj7OWXX7ZLL73UIz+ffvppjwTt1auX937IkCHWv39/B7VAa6Ay0chAux49ejjQBSQDugHLIVXGvffe65+dccYZVqdOHfvggw88qpqIZtpJhdQ333yz9ezZ0w466CBbsmSJ10e+X1Jv3HbbbQ7x9tlnH4fUzz77rLez1VZbVajuTTfd5ICZY4CJAGuiq4HLRIPzOz9ARfpAlOxxxx1n6WlBiCi///777bTTTnPASJ8/++wzh91EYKuUjgLvvvuu2wv2CSgmhQc/AVJzXYRrAwhNKpsDDjjAI6YB1SEtCNcDts1TCzxFgH1+/vnn1qFDB+vevXtGQQWpM0qkA6RA0SsgSF3YKRakLqz+al0KSIHkKSBInbw5SVKPBKmTNBvqixSQAlIgjwrEBamBb7fccou/xHDMmDEeMUxUJ1GhAFzAMsCNlAakKACs8TvQdvvtt3dQB3gj/QagGZBGAfAChYm2phDhTJqNfffd1+tJhdR33HGHHXzwwV4fbb700ksejUrE9BNPPOGRy7RDihDg4BFHHOEpFNIL6TmuueYaO+aYYzzyGnBIO0B14DJRsPSbtAxEaxMlTWqTAQMGrAepgdZvvPGGpy6hMGbO6927t0NwldJRYODAgb75wkYJhbQfREMDlgHOpIPBNthgAUQTTU2E/rJly34Eqfn8vffec9tl4wZ75fpiU2iHHXbIKGh1h9TLV5bb4BET7YPhEzKOVQdIASlQsQIN69ex/XfpbD27bTgffpzasfnGvTU8rRRnW0msW5A6ibOiPkkBKVBIBQSpC6l+8tsWpE7+HKmHUkAKSIFICsQFqenMP//5T0+tQRQoqT0AskSDAnJJlQFAe+GFF7zfRDgDdklxAAgOkDpEPpNHmvLAAw94hCiAm/Lpp596vuuKIPVdd93lYJk+UF588cV1kBoYSNqNnXbaySEzQI92K8rhS4T0ddddZ0cddZQDbxbSQEFSfvTp08e+/PJLz38NXASCUzfnBEgNPKe/wHUiyGmXugJ4BywSUc65KqWjwMYgNSpgV9hl48aN/doBYlcEqXHiicrmughPHGDHpANp2bJlRkGrO6RevWaNLV6y3FavXpVxrDpACkiBDSnAuxnqWMP6hUk7JUg93/2GbP7Plg1LASkgBUpBAUHqUpjl6GMUpI6unc6UAlJACiRagTghNeCMVBZELJ955pke6fzOO+941DRpMwBwgGQAMyk+AL1EGZMXOm5IDQwnCju8+JAX0JEHe0OFqGwiVYmcJpJ10KBBDrdJ9wH8BvSdeOKJniOb1CEAQiA1bRBJDswmRzU5tu+++2479NBDbdttt/U6qI8Ic2C1Suko8PHHH3s0Phs42N7XX3/tGzrYPsBm/Pjxbm9s3gwfPtw/A1KzyUM6HV7ESYoYNk1ee+013+RgowSoTfocNnYqeglousLVHVLzlERIt1M61qORSoH8KsDGFvcj/r8pRBGkFqQuhN2pTSkgBZKrgCB1cucmCT0TpE7CLKgPUkAKSIEYFIgTUgPg7rzzTs8BffTRRztke/PNNz0VAZAWMPzcc895WgMAG6CJhTLwLUBqUmAQcZ0aSU0KkP3339/VIJKadB+kTEhP9wEA52WLHE8JkdRAcF5oSMQz4JjCCxwBfBvK4cuxAHZeqsginshWzgWwkyoE4AjEXrlypcNmwCGQmtQf5NlmbIyFPNjkCyZKNtTFCyVJ96FI6hgMPMFVch2Q/oXCRg5gGfsnWh8bwraB10BYfoDTpIkBJPGSUK4nNkO4vvgdkI0d84ONch0F+96YDILUCTYSdU0KVJECgtRVJPQGmlG6j8Lqr9algBRIngKC1MmbkyT1SJA6SbOhvkgBKSAF8qhAnJAaUEvkcKNGjRzAkiuXHLv8y9/ANkAdgA2Iy3HAOT4H4LJoA7ilRjgTqQzQA85RyNcLvONvADG5sIHftA0kJ/0Bx1OoD3hHn3jxYb9+/TzSlLa/+eYbz5sNPK8ooppjaJuoZ6AeddJXolb5jrzA9IV+8xMe2+Vfxsc4Q/oFPiNVCFAS+IgW5OsO6T/yOL2qKuEKYBfYL/aKTYXoZ+yUJw6wKewCO+W6wd44hk0SbB2wRA5XPuPa4hrAvrhusMNg+4LUCTcEdU8KFFgBQerCToAgdWH1V+tSQAokTwFB6uTNSZJ6JEidpNlQX6SAFJACeVQgTkidbTcBtZSK8kFnW0cuxxHJTCqS888/3yEewI9oZ/JlA4yDUxTqJMo5vOhwY33luw2NoaLvqnrcuWikY6tWgQ3ZTiabqui62dg5FY1KkdRVO9dqTQokUQFB6sLOiiB1YfVX61JACiRPAUHq5M1JknokSJ2k2VBfpIAUkAJ5VCAJkDqPw8mqqvLycnvwwQc9FQfR20RH8+LCgw8+2PNkB3gcKiNKtaoAelYD0EFSII8KCFLnUUxVJQWqqQKC1IWdOEHqwuqv1qWAFEieAoLUyZuTJPVIkDpJs6G+SAEpIAXyqEApQuogH+kSSKkAqOZHIDqPhqWqqo0CgtTVZqrUUSkQmwKC1LFJm1XFgtRZyaSDpIAUKCEFBKlLaLIjDFWQOoJoOkUKSAEpUB0UKGVIXR3mR32UAnErIEgdt8KqXwokXwFB6sLOkSB1YfVX61JACiRPAUHq5M1JknokSJ2k2VBfpIAUkAJ5VECQOo9iqiopUA0VKDVIzYsleYqCF5fygkleaMqLKpNQeIEmOfLDCzSL4ekO0ifxxApj4qW06WNiHnjpJy8H5WWfHFddC7bFDy/VrW7jEKQurNUJUhdWf7UuBaRA8hQQpE7enCSpR4LUSZoN9UUKSAEpkEcFBKnzKKaqkgLVUIFSgtQrVqywYcOG2Ztvvmnz5s2zrbfe2k499VRr0aJFImZu6tSp9txzz1mbNm3soIMO8he5Aq4p1Q16BkFZZD799NO+KXD22Wc7qE4tvMj2mWeesV69elnfvn0dVFfHAoyfPn26/2y55ZbWvHnzrFJIMb8A4gDvqYeNCnRr1qyZNW7c2OVYsmSJf4Yd8O6E1MJ3QE6uZWyZf+kHdfO+hWw2YQSpC2t1gtSF1V+tSwEpkDwFBKmTNydJ6pEgdZJmQ32RAlJACuRRAUHqPIqpqqRANVSglCD1lClT7M9//rO9/vrrtv3229uee+5pP//5z61169aJmLnRo0fb1VdfbR07drQLLrjAWrZsaQ899JC1bdvWDjnkkET0MddOAN7RnMXmv//9bwevqeWpp56ySy65xAYMGOD/AnerYwEIf/311zZu3DjbaaedrH379hk3FoDLvMCXMQcbBOZjBzNmzHAbpZ45c+bYt99+a9OmTXMAffjhh7tEAG3g5jfffONQmncr9O7d20H/Z599Zt9//733ZYsttsgoqSB1RoliPUCQOlZ5VbkUkALVUAFB6mo4aVXYZUHqKhRbTUkBKSAFqlIBQeqqVFttSYHkKVAqkHr16tX20Ucf2WWXXeZRvUcddZQdeeSR1q1bN5s4caIBsEnV0LVrV4fEHDN+/HhbuXKlH0NaEH4fPHiwlZWVWc+ePR0ScgyAkO/DcQA/IOGyZcscNBIRDWAEJm611VYeCcvvs2bNsj322MOGDh3qkbJEdgPQiYbt06ePjR071iF6586dHVq3a9fOfycinP5OnjzZU5bQLqCzomhrxjFhwgSHmdtuu61DYs5jzB06dPCxko6D/gBGqQ8NiOYmAnfmzJkOX4nu7dSpk0cJYzPAWPrMZ1999ZV/369fv/UMnFQeRFKjxU9/+lOPpAa6Dh8+3OsHyN5www122mmnVWtIzcCZE366dOniGwwAelJ/kMqEueb3Vq1aucbYI2NHW7QGRnMOOn744Yd+3M477+zzxjGzZ8/2c9D++OOPd9vjs5EjR3rdfIcN7rPPPh59vWDBAnvjjTfclvbaay9ve2NFkLqw/zcLUhdWf7UuBaRA8hQQpE7enCSpR4LUSZoN9UUKSAEpkEcFBKnzKKaqkgLVUIFSgdRElQKo3377bYejgMHf//73ng7h2muvdYhMNOxmm21mRx99tAPsO++809566y275pprbO+997ZPP/3UYTEw+bbbbrMnnnjCiAQmxzXgcffdd7eLL77YIfTpp5/udQJgd9xxR09p8be//c0uuugih4z8/tprr3laj1dffdXb/fWvf2033XSTg2jA4sMPP+z9BXISTX3KKac4tOZ4+hZSPHTv3t0uv/xyB+DpOZ8BzxxLWo2//OUv1qNHD6/3H//4h0PjY4891n9/9913fRwAeD772c9+5jD5V7/6lcPQ8vJyh+T04YgjjvB+fvzxx/4ZkJoxP/nkk+tdAQDx//u//3MATlQ4sJQxAF6B6mwMcAyfMf6kpF7J9VIGGrOpAOxnvtGDucOm0JSNAOyOeWQTAPg/atQoh9Jcg+jCZgMwn6hpNhS22WabddHZbC6wGcL8BkiNTX/xxRd+LhsGdevWXQep6c+gQYN8TtlQYZ4EqXOd1ao7XpC66rRWS1JAClQPBQSpq8c8FaqXgtSFUl7tSgEpIAViVkCQOmaBVb0USLgCpQKpgYSPP/643XrrrR5NfNJJJ3kKDVIjPPLIIw4FiT4l5QQRrLfffrsD6BtvvNEuvfRSh6j8/ve//92PIX8yKSqIeD3mmGM8GhqIfcUVVzj8BT5PmjTJHnvsMU/BcO+993o9pPOgLn7nO8DioYcearvssotHXZ9//vn+LzAciE2KDFI2kM8ZCA0MB4ADP8855xyPiAYOczzH8H1qAWT+6U9/8uhc+kCKEzQA0APt6TvpI4DkZ511ltcLhN9tt928n+TIBh4DwjkPyEp9d9xxhz366KOuH+fvuuuuPu70ArQ999xzPfXEBx98YO+8846dd955Dk2PO+447xewm/6ja3WG1CNGjPDoaLQgxcZLL73kEflEjwOtibIGzAOxsUHshY0AtCeSmghoIsyJlGczgXM4nx9yqBOdD3wGUlOI7AdyA7wB5EDwEEnN93zGBgKR3bQpSJ3c/4wFqZM7N+qZFJAChVFAkLowuleXVgWpq8tMqZ9SQApIgRwVEKTOUTAdLgWKTIFSgdTAPSAfkc5EUZMnGTANECSFB5AZqEy6DQDqzTff7BDwqquu8lQa119/vUNVon6HDBniwJXvALNEKHMe8HaHHXbwyOTDDjssK0gNcP7jH//o0bZAzl/84hcOqekf8JbvDj74YLvlllvc8ugnUJu0GwBJACX9B5oDkcOL9oKZZoLUJ598sp1xxhkONIHz/E57IaUJ0bsnnniiR3OTLoXP6duLL77okdG/+93v7Mwzz/R8yOmAnD6kQ+q//vWvDucZ529+8xv//corr3RAXqyQmkhmgDPAGBvDRoiSRk/mZ7vttvMfbJEUHWjNiyRT83dzHHaXCqnDHFMntpMOqZm7999/322FTQdB6uT+5y1Indy5Uc+kgBQojAKC1IXRvbq0KkhdXWZK/ZQCUkAK5KiAIHWOgulwKVBkCpQKpGbaiFK98MILPcUHEc1EDBPlS7QwEc3777+/g0Cio0lnASwmiphIZYDqXXfd5RGuRGSTroPIZL7/5S9/6TCQlBvAWo4n5zXwkGhjImv/9a9/OdBNj6SmTuB3ANABUgO+6csf/vAHj/gGQJMa4+WXX/YIbgAmEbghDzUQknM2BKnp33333edpREi/QVQ4kdQAYuB9iLYmnQRjJTqalCek+gCoAkApAPwQYQ2kJt80+bPD9+mXRzqkJoKcFCroAOAn2hjd0KsYITXguX///h5NTZQ1mwFEpQOlgdS8ODH8TaoPUrmQwzy8ADF1syFXSM3coTVR3aSiEaRO7n/egtTJnRv1TApIgcIoIEhdGN2rS6uC1NVlptRPKSAFpECOCuQKqYniUpECUqC4FEjPY1yZ0YXUBMBSgG3chf+TgLf8ZCrpkBowTZQw4BBQS6oLooiJtAZS81LD+++/33NWAxBJGUI+Z1J5AKoB1KReINoZ0E309QEHHOAAm3Qi5IHmOz4jTch//vOf9SA18Joc0BVBavoERAZAE50dXlh44IEHeo5sYDMAkrGTlxgQmj6XP/zwg8Nr2gaIE3ENHCYSHEj929/+1lNJoCN5s0lzQloR/gVSEzkOiKYP4f9/dAM2A6k5h/FlC6lJE8JYGDP9R08is4s13QeQmqh65icdUhMBD6Rms4QNEeaR3ODMMxsbRPBXBlIzd0Te83JL0skIUmf6H6Jw3wtSF057tSwFpEAyFRCkTua8JKVXgtRJmQn1QwpIASmQZwVyhdR5bl7VSQEpUGQKJB1S8+JCIDSRvKRgOPXUUz0KGvAMKOKldamQmhf8AVCBfRzPi+qAtEQIk1uZ44m85lwKEc9AZCDvdddd55HOvAhx6tSpnvOayOjUnNQbg9TkK6btMWPGeLQyKSAAzPSddBtENQMggZHksuaFj6TjSC2kLKEvgHM2Dcj5TF95qSOQmnOok2jphQsX2siRIx1OA6+B08B64D25rHk5H20S8UwkdhRIDZQF7NMWegL/6U+xpvvYGKRGazZIgNPk9iYtB1qwaUAOaTYgokLqkN4G2yBqm5cyClIn9z9bQerkzo16JgWkQGEUEKQujO7VpVVB6uoyU+qnFJACUiBHBQSpcxRMh0sBKbBRBZIMqSdMmOBpN0iVQcoMgOubb75pDz74oANYIloBeqNGjXJoCthbvXq1R0EPGzbMc0ADpimARSKzeekiL8QjcvyII47w1A4AR6AT+ZfHjx9vLVu2tK5du3r6D2A4xxChTdQsEJqIbcq4ceP8hYTASeA5aR9IKcJxtEf95IwG9BLJDTAH8lI/aUJ4wWJFEc2AdMYIFKXOfv36eeQ30cyk/wCmUydAvWPHjq4Nkb1EZZMzetCgQcZikVzJwHLSk/A5L0HkRZEA1ZB2JN04gOF33nmnpw254YYbrEmTJg63Bw4c6JqhN3m1SXkBME9PV1JdLjegMPOLLfCiQjYusJny8nKPimbzAI35AUZ36NDBI/PZgOBftEZ7NgR4oSLR7Mxn0BX92DChHeYstaAfL9Bk7tGTeaLdV155xdvFvlLzW1ekKe1z7IYi4uOeB8A8Y6+uL86srD6C1JVVUOdLASlQbAoIUhfbjOZ3PILU+dVTtUkBKSAFEqOAIHVipkIdkQJFoUCSIfWGBAYAE3EM3Ms19QlgDSAI3CNNQ2oBKBJJy3fpEc65TDYgmrpI55Fa6DMQnchuYCb5h2fMmLHuEPoDaAcicz5zQz/S+0kdfEc/qStdA85dunSpp6zY2DiI7iZCOhTqAtCmRgSH79AM7Tim1AvziPb8LFq0yF+YyRyQ/5wNiCiFjQnSzQC7eSFmJrsWpI6icv7OEaTOn5aqSQpIgeJQQJC6OOYxrlEIUselrOqVAlJAChRYAUHqAk+AmpcCRaZAdYTUxTIFRGcTzRsKUJkX5pEzuirKbbfdZqQoCQXoTz5morJVslOADQMio9ls4MWYrVu3zu7EtKOI0AZ+A6mzyQ0vSB1J5rydJEidNylVkRSQAkWigCB1kUxkTMMQpI5JWFUrBaSAFCi0AoLUhZ4BtS8FiksBQerCzSfaE52cWoiaBlZXRQkR36lt0XZ65HZV9KU6txFeBkp0fNT0G0SqU7KN4BekLqzFCFIXVn+1LgWkQPIUEKRO3pwkqUeC1EmaDfVFCkgBKZBHBQSp8yimqpICUsDTRpBfltzC2URwVlayAPRI2aEiBaRANAUEqaPplq+zBKnzpaTqkQJSoFgUEKQulpmMZxyC1PHoqlqlgBSQAgVXQJC64FOgDkiBolJAkLqoplODKREFBKkLO9GC1IXVX61LASmQPAUEqZM3J0nqkSB1kmZDfZECUkAK5FEBQeo8iqmqpIAUUCS1bEAKVEMFBKkLO2mC1IXVX61LASmQPAUEqZM3J0nqkSB1kmZDfZECUkAK5FEBQeo8iqmqpIAUEKSWDUiBaqiAIHVhJ02QurD6q3UpIAWSp4AgdfLmJEk9EqRO0myoL1JACkiBPCogSJ1HMVWVFJACgtSyASlQDRUQpC7spAlSx6//8pWrbNGSFbZ6zdr4G1MLUqBEFahRw6xpo3pWr07tSisgSF1pCYu6AkHqop5eDU4KSIFSVkCQupRnX2OXAvlXQDmp86+papQCcSsgSB23whuvX5A6fv1HTfjBrnngLZsxd1H8jakFKVCiCtQtq22XDzjA9t15q0orIEhdaQmLugJB6qKeXg1OCkiBUlZAkLqUZ19jlwL5V0CQOv+aqkYpELcCgtRxKyxIXViFzQSpCz0Dar8UFBCkLoVZTsYYBamTMQ/qhRSQAlIg7woIUuddUlUoBUpaAUHqkp5+Db6aKiBIXdiJUyR1/PoLUsevsVqQAoLUsoGqUkCQuqqUVjtSQApIgSpWQJC6igVXc1KgyBUoFKRevXp1kSur4UmBeBWoXbu28VOIMm/ePFuzZo21aNGiEM0XvE1B6vinQJA6fo3VghQQpJYNVJUCgtRVpbTakQJSQApUsQKC1FUsuJqTAkWuQKEg9apVq4pcWQ1PCsSnAJHUgtTx6ZupZkHqTApV/ntB6sprqBqkQCYFBKkzKaTv86WAIHW+lFQ9UkAKSIGEKSBInbAJUXekQDVXQJC6mk+gul+SCijdR2GnXZA6fv0FqePXWC1IAUFq2UBVKSBIXVVKqx0pIAWkQBUrIEhdxYKrOSlQ5AoIUhf5BGt4RamAIHVhp1WQOn79Banj11gtSAFBatlAVSkgSF1VSqsdKSAFpEAVKyBIXcWCqzkpUOQKCFIX+QRreEWpgCB1YadVkDp+/QWp49dYLUgBQWrZQFUpIEhdVUqrHSkgBaRAFSsgSF3Fgqs5KVDkCghScLSiLQAAIABJREFUF/kEa3hFqYAgdWGnVZA6fv2jQup6dcusz65drHHDejZ05CSbOXeR9dpuC5s9f4mNnTTDyldV/qW9bVs1tR5dN7fPRn9nM+ctsrVr49dDLUiBOBQQpI5DVdVZkQKC1LILKSAFpECRKiBIXaQTq2FJgQIpIEhdIOHVrBSohAKC1JUQLw+nClLnQcQMVUSF1C2bNbR/XHacAasfenmYLV9Zbj89fDdbUb7KfnP7CzZ15oIKW+aa4tzatWvZrLmLbNXqNRvs4UUn7muH7bWdvfXpOLvtsXdt+cqKXwRMnW2aN7YaNcxmzFlka0Sz4zcctZCTAoLUOcmlgyuhgCB1JcTTqVJACkiBJCsgSJ3k2VHfpED1U0CQuvrNmXosBQSpC2sDgtTx658LpK5Zo4a1bt7Y6tWtbfXrltkfz+6/DlJ/NX6anXrwLrZg0XK7/8WhtnDxMmvWuL41alDXB7Fk2UpbsGS5td6kkV188n62xaab2A0Pv22Tp8+zOfMXW+sWjW3NmrW2eOkKa9G0oS1dsdJ6bbuFHb7P9vbCB6Ps7aFjHWhTX9NG9a2sdk1btqLc5i9aZm1aNLGrzjjQGjWsa3+++zWbs2CJ/6hIgaQoIEidlJko/n4IUhf/HGuEUkAKlKgCgtQlOvEathSISQFB6piEVbVSIEYFBKljFDeLqgWpsxCpkofkAql7dG1nJx24s7Vr08xmzF1kHTdrblwjRFJPmj7Xjtqvuy1fscr+9exH/t3+u3SxbbZsbTVq1rDRE2bYB1+Mt57d2tshe2xrdcpq2Xcz5tvoSTPs748Osj///BBbWb7aRk/8wfrs2tk++GKCp/fovf0W9v4XE2zguyOsdfNGdvAe21qPLu2saeN6NnHaXHv/8/GeEuSAXTpbzRo1bdIPc23k+Ol22+PvVVIZnS4F8qeAIHX+tFRNG1dAkFoWIgWkgBQoUgUEqYt0YjUsKVAgBZIOqVevXm2LFy+2lStXWuPGja1u3boOH0qhLFu2zFatWmWNGjUqmTGXwrzmY4yC1PlQMXodgtTRtcv2zGwhdYtmDe3a8w63zu1b2az5i628fLVt3rqpzV+8zCE1aT7OPGI3j3a+5Jbn7a/nHWYd2mxik6bNselzFlqt/8feeYBZVZxv/IOl9957b9JBQBBQKVIU7Iq9x1ii8Z9iYooaa0w0iYnG3jWKCqgogvQivffee2+7LPB/fqMHL9fdvf1yyzvPsw/LvXPmzHnnu3vn/OY932Tkt/krN1vLBtWsbeMadvzESQek123Zbf/+eJINf/Y2K1yogHNHHz6SZR+OnmP1q5e33p2a2JgZK+xv7461X99wvnVv28B27T1km3ftt+zsE7Ziww5rVq+yNa9TxbKyj7tzeG0Gq4HqSYFYKyBIHWuF1b6ngCC1YkEKSAEpkKIKCFKn6MDqsqTAGVIgkSE1gHb16tW2ePFip0779u2tevXqZxTYrl+/3rZu3WodO3aMyojNmTPHihcvbo0aNfpJe0uWLLEdO3ZYp06drFChQlE5nxrJWYFdu3bZ9u3brWnTpmFJtH//fuOnfPnyVrRoUTt58qRt2rTJjh07ZnXr1j2tTRZctm3b5uqVK1fO8ufP7xZiOH+dOnXc/wMVQepACsX2fUHq2OpL68FC6h7tG9q9V5xrZUsVs8de+9oKZmTYPVee6zZIzAlSP/uLwVapbHFbuna7zVq2wVZu2Gmzlm6wfuc0syF92jkY/cQbo50D+9CRTAepC2Tkt7nLN9moaUvd5ouXX9DG+ndt5iA17uyPnrzJpQ15dfg0B7ipz4aNl/RsZYO6n2V7Dh6xh1/80kHsfQePxF48nUEKBKmAIHWQQqlaxAoIUkcsoRqQAlJACiSmAoLUiTku6pUUSFYFEhlS79u3z8aOHWu4qYGHNWrUcG7qM+mkXr58ua1Zs8b69OnjoOTGjRutatWqVrZs2bBCYPz48Va6dGlr3br1T46fNGmSrVu3zi655BIHNFVipwALD4xr586dA54EoE395s2bu7p8hpYtW+Zc782aNbMCBQrYihUrXHuU/v37n2oTGM3CC4sdtWvXtsaNG7sFiMOHD9u4cePc8YDqQEWQOpBCsX1fkDq2+tJ6sJD6yl5t7doL2xuwrfc9/3Z5o//+wGArVbxIjpC6VaPqdtOAjq4ebutJ89bYJ2Pn2Vn1q9pNAzvZoaNZ9qt/DLPNO/ZZwQIZDlKT7uPtkTPs4zFz3YU/cE0P69+1uYPUX0xeZM8/cIlLM3LrY+/bgcOZp8S5rl8Hu7JXG9u177Dd9dT/HMhWkQKJpIAgdSKNRmr3RZA6tcdXVycFpEAaKyBIncaDr0uXAjFQIFEh9YkTJxzM+/bbbx2cxkWN69RzoR46dMhq1qzpAC+/A4wrVKhgBQsWdCoBkUiXAUCmLcDinj17rEyZMq4dQKLXVrVq1SwjI8O5X2mH1ytWrOjaAAYCH3G5VqlSxf2+e/dua9CggXN4z5o1y5o0aeLAIi5azg9c37x5sztXpUqVXNu5lVWrVjkATR/oJ8dyrmLFijnQuWXLFkHqGMS9f5OMOzGC65lFEcYYhzv/Mn6MLTCZ2Jg5c6bt3LnT2rVr58YJt/TcuXOtXr16Vr9+fQesgdCkpuH4wYMHu9NRj/HGHU/MVq5c2YFu2iX2aIOY69atm4vPvAr1MzMzXYyTDoa+5hVn0ZaQzxLxii7pWASpYz/qwULqAd1a2G0Xd7ISxYrYxQ/+14oWLmQvPXSlsZliTk7qPQcOW/3qFax14xp2Te92lpmdbe98OcOOkhZkYCeXHuSXz31mm7bvPQWpDx/NsleGTbORU75/qscXUr/15XR758/XGe3+8b8jbf6KzVa8KE++5LPBPVvaVb3a2L6DR+32xz8QpI592OgMISogSB2iYKoetgKC1GFLpwOlgBSQAomtgCB1Yo+PeicFkk2BRIXUQMOvv/7aQT1gb5s2bZzr9KuvvnKgkJQIBw4csJ49ezrIO3XqVDv77LNPpVb45JNPHLjD8YxDdcGCBQ4aAiBxq1KXc4wYMcKuvPJKB/oA0EBnUjFcdNFFrk1AMTAQANi9e3cHHXFTDxw40L788ktbu3atA9Gk62jVqpUD65MnT3bt4Y6tVauW60NuAPGjjz5yxwMmOXbUqFEOWALHOR4IeNVVV8lJHeMPFnG2cuVKN1aA3zFjxrgFB2KCsSDGiEHgJDCZGGTcWMwAMrMo0bZtW+f0Jy4ZQ1zwtOlBal5jTIG7ixYtcvHoQWpvYWXixInWoUMHtyASqPAZIJ5pEwDuwepg0oUEajvQ+4LUe11ssDCmEhsFgoXU5J9++p6LrXrF0rZq0063qWG96uVt/6GjOULqB687z45mZbsc1R2b1nJw+p2RM23brv12++AuVrlcSZeyA2f002+NcU7qvCD1c++PtQ8fv8mKFSloW3bud67pEydP2qdj51nJ4kXspgFnW+kSRVxOalKAPPXWmNgIplalQBgKCFKHIZoOCUsBQeqwZNNBUkAKSIHEV0CQOvHHSD2UAsmkQKJCaoAeblRSXuBUbtmypQO9OFD5F3AI0KX/559/vo0ePdq5kc8991wHkt99913r16+fFSlSxP0OVCa9AiAY+NylSxfnqP7www/tlltucXAR0DdlyhQHHK+++mqXamTatGl24YUXWsOGDV1bvA9gvOOOO2zp0qXufc6Jqxs4SXu0DVDHmTt06FDXD47Pqbz++uvO7c0xI0eOdPD9ggsucPDxs88+c4cMGTJEkDrGHyrGkp9BgwY56MviBfnPAc+k6Jg/f76LQ+Ax8UMcnnfeeQ5WL1y40I0bbn9fQEycsKDhQWrfS5g+fbqD4L6Qmlgm5ljY8FKJ5HbZvuk+gN70Axc+fQV+e7mxYyWbILUgdaxiy2s3WEjNZ+Hy81vbLRd1OrXBIRsilitV7EdIPfCHjROf+8ylAilfqrgDyZTpi9bbv/43wY5kHbN7rjjXbYDI3rxA6+v/9K4N++utLk+1r5P6/qt72IBu36f7YOPEmlXL2rP3XuxSjLjvrm177cWhk2zFhp320I29rHXj6u5c67fusRv//G6spVP7UiBoBQSpg5ZKFSNUQJA6QgF1uBSQAlIgURUQpE7UkVG/pEByKpCokBo1gcUTJkxwwO6ss85yAgNvyQe8YcMG57IGyt16660OFlO/V69exoaDQMVrr73WZs+ebd999509+OCD7nhA8jfffOOANmAZJ3NekJrUG7QJ0KbgdAU+3nnnnc4li2saWElbnBd3NY5bQCHgkH6QFqJr1645BogHqamD+5vrBFhThg0b5lKU4PRWTurYfr78ITUufuIOhzwQeMaMGc6pzP8BzEDq3r17u39J/8EiB0Dbt4QKqXHssyjDkwPEQ14FMMcPnwf/ghOclCL014vbSNQj9vzzwAtSC1JHElPBHBsspPbayp8/n1WtUMq27Nh/CkDndp6K5UpakUIFbcuOvc5R7VvKlCrq8lvv2H0wYDu+xwG2ixYpZMWLFrbd+w7ZcZ92yX9doEB+27brQDCXrjpSIG4KCFLHTeq0P5EgddqHgASQAlIgVRUQpE7VkdV1SYEzo0AyQWpSb+A2BgDjiiYvMJAQVzPAGJczcI90DLhgzznnHJcyBHh9++23O4FxyeK6BgSSRxowfPPNN1upUqWck5qNDAF8npMaqN2jRw/3PiUvSE2qENJEkJeYFBAU/iV/Na/lVDxIDdj+9NNPrVOnTqc2UaQt+n7ZZZcJUsf44+EPqdGeWGIxA2ckYJr0MTjk+Z3FEVKD8C/jntPml+FAamIY4I0rO6/im5Patx5AHXAN8AYsk9uaz0u4hb8PnIs2cInzueF3UuUoJ7XSfYQbV8EcFyqkDqZN1ZECUuB0BQSpFRHxUkCQOl5K6zxSQApIgTgrIEgdZ8F1OimQ4gokE6QmlQbwDWhLyg/PaQykBiYDn3GRAtAGDBjgNlwEWOOcpg7OUjYiJKVC06ZNHeh+7733XF02zAM4Dh8+3MG4YCA1Tm6gNek+2DSP9CSk96A9ADiAEPBNX3PLSe1B6o4dO7rrAYoCxQGAQGvGh77ISR3bD2JOkBpQTCoWf0iNc5qUMqSBYXzmzZvnFiNwUvs6jkOF1LRF/nQWWLwnB3K7av90Hx6cZtGGOGZRhTj2FlciVY++cQ4+W56D20srEmnbyXi8Nk6M/agJUsdeY51BCghSKwbipYAgdbyU1nmkgBSQAnFWQJA6zoLrdFIgxRVIJkgNhF6zZo1zuAKl2QyRvL4AaEAiaT2AfABi8kAD6Lg+clKT9oDXSRMCyAMsV65c2aX7wHlKzmvAI+lBAJO+kJrNGXG3Unyd1ABvADhtkxqCfwHgtAMEB4oDzclHXbZs2RwjyYPUgGkcusuWLXP16RO/A6e1cWLsP4RoTboWLyc1Tmp/SO2l+2CzzDlz5rgNDgG1pL4AWhKX5C33SqiQGgCMk59YZAElrwIoZuGDzftYuOFfFkSIF1zd/uk5oqUgnzMgOE8xFCtWzG0cGY+NGqPV/2i1I0gdLSVzb0eQOvYa6wxSQJBaMRAvBQSp46W0ziMFpIAUiLMCgtRxFlynkwIprkAiQ2o2giONB9AYhzEbEeKMBuYBp0mjASzz8j2TPxrQiBPVczIzfKTMwO0KzCNlA3mFySENXMP9DEwEJgP4KlWq5IA3gJJN7zjG2zSRtnBP0163bt3ce9ThtQoVKji4SAFgArFwngKncdjm5mgllzZQEajNMYB3IDfXR2oF/m3durX7VyV2Cmzbts34YQzJJQ60BhR74waYBkgTH8DgxYsXu3qML3UYt2bNmjn3vldYxCAmW7Vq9ZOOr1u3zkFmNmLEcU/Bzc3rLKAE45xnIYO45Xjig2Nyc+xHWznAPJ9PFnqC6Wu0z3+m2xOkjv0ICFLHXmOdQQoIUisG4qWAIHW8lNZ5pIAUkAJxVkCQOs6C63RSIMUVSGRInZv0wEEv53OwwwN4BuoB8XJymYbTpnduXKyes9V7jXMBqYGHQGcgJvV8C0AUJ6pv8foJQE9Hh2qw45kI9bxULoDihQsXuthq0aLFaW7qYPtJrnQ2CWVxpUmTJsEe5s4Z6mch6MbzqOhBahZSeMogXnA8Gn2PRhuC1NFQMe82BKljr7HOIAUEqRUD8VJAkDpeSus8UkAKSIE4KyBIHWfBdTopkOIKJCOkTrYhITXJ6tWrHST3LWymiItaJbkVYGEBaEsaGRYdfFN+BHtlQOqNGzc693YwGx365qQO9hzRrMf1AudZhMFJHkyfo3n+M92WIHXsR0CQOvYa6wxSQJBaMRAvBQSp46W0ziMFpIAUiLMCiQypT5w8aSdPxlkQnU4KpKAC+fPls3z54nNhgtTx0VlnSW0FANX8AI/DyQfNsTjvg3UkJwKk5skAFl5wUpNGJ52KIHXsR1uQOvYa6wxSQJBaMRAvBQSp46W0ziMFpIAUiLMCiQypt+85aG9+McOWr98RZ1V0OimQOgoM6t7CenVsbIUKZsTlogSp4yKzTiIFoqpAIkBqoDppcnBSC1JHdXjVmJkJUisMpEDsFRCkjr3GOsP3CghSKxKkgBSQAimqQCJD6s0799tf3xlr81duTlH1dVlSIPYK3DzwbLu0Z0srXOj7zdRiXQSpY62w2pcC0VcgUSA1V8bGjbip0ymHupzU0Y9p/xYFqWOvsc4gBQSpFQPxUkCQOl5K6zxSQApIgTgrIEgdZ8F1OikQZwUEqeMsuE4nBZJQgUSB1PQDOI2bWpA6CQMpgbssSJ3Ag6OupYwCgtQpM5QJfyGC1Ak/ROqgFJACUiA8BQSpw9NNR0mBZFFAkDpZRkr9lAJnTgFB6jOnPWeWkzr2+gtSx15jnUEKCFIrBuKlgCB1vJTWeaSAFJACcVZAkDrOgut0UiDOCghSx1lwnU4KJKECgtRndtAEqWOv/8oNO+31z7+z3fsPx/5kOoMUSFMFChXIsOv7d7B2TWpGrMDu3btdG+XKlYu4LTWQegoIUqfemOqKpIAUkAJOAUFqBYIUSG0FBKlTe3x1dVIgGgoIUkdDxfDbEKQOX7tgjzxyNMuOZGaanTwZ7CGqJwWkQBgKFC9W1AoXKhjGkacfIkgdsYQp3YAgdUoPry5OCkiBdFZAkDqdR1/Xng4KCFKnwyjrGqVAZAoIUkemX6RHC1JHqmDg40+cOGFZWVl2UpA6sFiqIQXCVCCa3yWC1GEOQpocJkidJgOty5QCUiD9FBCkTr8x1xWnlwKC1Ok13rpaKRCOAtEEC+Gcf8+ePQZE1MaJFcKRT8cEoYAgdRAiqYoUiFCBaH6XCFJHOBgpfrggdYoPsC5PCkiB9FVAkDp9x15Xnh4KpAukPn78eHoMqK5SCsRAAcBCRkaGFShQIAatB25SkHqvZWdnW4UKgtSBoyW8GoLU4emmo6RAKAoIUoeilupGooAgdSTq6VgpIAWkQAIrIEidwINzhrrGBLNo4QJ2NCvbTpxQ7sYzNAxRO60gddSkVENSIKUVAFALUp+ZIVa6j9jrLkgde411BikgSK0YiJcCgtTxUlrnkQJSQArEWQFB6jgLngSn692piV1+fmv74Js5Nmb6siTosbqYlwLpAqlxIapIASkQngLRBAvh9EBOajmpw4mbUI4RpA5FLdWVAuEpEM3vEqX7CG8M0uUoQep0GWldpxSQAmmnQKpA6gplStiArs2tRYOqdvzECTtwKNMOHc2y6QvXWfGiha1y+ZK2bN1269i8tuUzs9dHTLPs7BM2uGdLa1G/qu3Yc9C+mb7MFq3aYgULZNglPVtZw1oV7ZVhU23rzv3WqlF169elmS1avdVGTFxoXVvXs/ZNa9n0xeutfbOaVrV8Kftq6hIbN3NFjjGUkT+fXT/gbJdz8+tpS+3OS86xXfsO2T8/nGDVK5Wxvl2aWt2q5Wz91j326bj5rj+U8mVK2NV92lqFMsVt7rJNVqhgAStcKMNGTV1qDWpWtHNa1bUla7fZiAkLrXzp4nZ133a2/+BRG/XdUtfvOtXKW6+Oja1BzQq2auNO+2jMXNuz/7AVKphhzepVsfPaN7Iq5Uvahm17bfiEhU6zF/7vcqtQppit3rTLZi3d6K5r7eZdaffZSJULFqROlZHUdUiB2CkQTbAQTi8FqQWpw4mbUI4RpA5FLdWVAuEpEM3vEkHq8MYgXY4SpE6XkdZ1SgEpkHYKpAKkBlD/5sYLrF3jmnY065gVLlTA8ufLZ3v2H7HPJy+0qhVKWfc2DS1fPjNgMfD19y99YX+//1KrUq6EHT9x0r23e99he3X4VJs4d7U9fEsfO7t5bbvnr0Nt4crNdv2AjnZj/7Nt6sK19vCLX9j1/TrYDf072omTJ+3kiZOWP39+18ZTb4+xkZMX/ySOgML/+OWlDnyTQSMjXz5bvHab/ePD8far6863etXLO4BNOzv2HLB7nhlqO/cesvf/coNVLlfSncdOmjvHxh377Om3xtiFnZtar7MbO4B82+MfujZe/M0VtnH7PvvP0EmWlX3c7r3iXPd69vETViAjw3bsPWh3/3WoNatT2V0jwJ62afftkTPtvHYNrVaVsq7/pPrYsmu/vTZ8mo2ZsTztPhupcsGC1KkykroOKRA7BaIJFsLppSC1IHU4cRPKMZFAao6l8Dnh5yRzsh/+H0ofcqtLe/x47UejTW8jUtr0L7E4XzT6rDZ+VMCLh2TTJJrfJYLUyTb68e2vIHV89dbZpIAUkAJxUyAVIHX3tg3s9sFdrHSJonbzI+/aQzf3sbPqV7EJc1bZi59MttsGdbYLOjS2vQeO2Nzlm2zygjXWsGZFu+y8Vnb4SJZ9OHqO1axc1np1bGTj56yyd76aabdd3DkoSL1pxz4bNmGB9evS3OpULWvrt+616//09k/Gz4PUTepUtv2HMm3ivNW2ePVWK1akoP38sq42a+kG+3zSYhvUvYW1bFjdnnn7Wzt4NNMeue1C23/oqI2bvdI5pTu3qGObdgaG1Fx3l5Z17eJzWzgY/vJnU+x3N/Wx0sWL2BeTF9mufYft1os72bSFa230jOVWtUJpGzVtiXNq//ehqxxEHzFpkY2cstg279zndFJJTgUEqZNz3NRrKRBPBaIJFsLptyC1IHU4cRPKMeFC6qNHj9qECRNs3759dvbZZ1vp0qVtxowZVq5cOWvRooUVKlQo124EC7PXrVtn8+fPt9atW1uNGjUcrM4LaAcC5MC9adOmWc2aNa158+bOAOFbli9fblOnTrWmTZtaq1atrHDhwqFIqboxVmDnzp3GT506daxIkSJBnS0nqE0atGPHjrm9BgoWLOja4XOQmZnpYozY9Y0N6mdlZbn3ihYt6hZO+D//+tfNrVPR/C4RpA5q6NO2kiB12g69LlwKSIFUVyAVIHXbJjXs55d3s2oVytiTb3xjNwzsaDUrlbGhY+e51BkepH75s6n20Zg5lnXsuD1970XWoWltm79qs93316FGG4/fNcC5kN/4YroN7NrcQep7nx1qC1Zstpsu7mTX9e3wEyf1e1/Psve/nm0Dz23hoC8g/JJfvZonpP7XRxPt4zFzrVzp4nb35d3svPYNXZqNg0cyrWSxwlakYEEbOXWJHc48Zpef18qWr99utz/+oXVrU98euKanq3eak3rLbrvtLx9876T+7ZW2cdtee/frWdblrDp2fodGduBwph3JzLJSxYtagYz8NnXBGhs2YaFzcJNGZN/BI/bl5CU2fOJC2777gH3+99stI39+e+mTKfbpuHmp/hFI+esTpE75IdYFSoGIFYgmWAi1MwAQNg70gB7QpFSpUj8Ba6G2m0z1tXFi7EcrXEgNKLvnnntsxYoV9pe//MWKFy/u/q1WrZo99thjVrly5Rw7z/mWLVvmoGDDhg3zhNn/+c9/7KWXXrK7777brr/++lzr0taCBQscVG7UqFGun5FvvvnG9REA/eSTTzrg6Fvee+89+/Wvf20333yz/eIXv7CyZb9/gk4lMRRgUWTbtm1u0YLYCVSOHz/uoHaxYsWsZMmSrjqxsmrVKhe3LEYAvIHQmzdvtoULF7q6LVu2tPLly7v6hw8ftrVr17r6xFffvn3tyJEjtmjRIjt48KBbkKlQoUKgrjjADRDPyMgIWDdQBUHqQAql9/uC1Ok9/rp6KSAFUliBVIDUuJF/e2Nv5xw+dCTT5XpetWmXvTh0smVk5HOQmtzLz38w3oaNX+BG89lfDLK2TWra7GUb7MHnPnP5pR+5o59t233AXhvxnfXr0tQ6tahjD7/0pU2au8p+f0tflwrDP93H0LHz7a0vplvfzk3sjkvOcSlDLvvNaz+JGF8n9V3PfGyLV21xzui7r+hmPds1dLmoyRlN6hFSlcxatsGa1K5sA7s1d7m073r6IwfN77+mhx3NynaQuk+nJu5ny64DdsOf3rHm9arYPx681NZu3m0fjJ7jXNc92zWwNVt2u9eOHz/hUnssW7fN5cXm+gDkuLvLlizm4PyHo2bZ0KdusYyM/C4fNzBdJbkVEKRO7vFT76VAPBSIJlgItb8AFlyqQA1+F6QOVUHVD0aBUCA1dTdu3Gj79+93TT/xxBOnIHWzZs1s6NChDu5dfPHFDvbt2rXL/bDQAvDlPSDj/fff75yov/3tbx0kBGhv2rTJgbwyZco4YFiiRAnDSf3VV185MNihQwf3WeDc27dvN5zcLNpUqlTJtmzZYrfccotr56GHHnL/8rp/ATZ+8MEHDnBedNFFDhoeOnTIXRNtf/vttw6w33TTTYLUwQRPnOsAitevX+8WGYglxo6YZBwBx8QPiyW4m4k5YmrKlCnOhU98sigBdJ41a5Y7tmfPnu7Y1atXO0BNWzwR0LZtW6tSpYpbJFy6dKlt2LDBgWzavfTSS109+kE79erVc678vJ4cQKZofpcIUsc58JLsdILUSTZg6q4UkAJSIFiQKt3OAAAgAElEQVQFUgFSFy1c0H53U2/rfFYd27Bjr63csNO+W7jW5q/cYiRyPgWp3x/vUnNQru7Tzr2+7+BRe/OL76xBjYrW/5xmNmneantl2DTniu7aur5Nmb/GtXV9v44OKvtD6rVbdtvo6cvduZvVrWKL1myxu5/+OE9I/bOnPrIla7a63Nn9uza3ey7vZvNWbLIxM1dYZtYxK1G0iH3z3VJr36yW/fHWvg66f/DNHKtdpaz17tTEgXQgNe9feUEbd64XP5lkjWpVdnCdnNuk+2jftKbbAHLeys1uQ8ejmcesSJGCtnTNNitapKDVqVrOChcqaBd0bGSNalWyb2cst7+/P87e+MMQK1OyqE1dsNbGzlxhKzbssA3b9gQbUqqXYAoIUifYgKg7UiABFYgmWAj18oAipPsAfghSB3Yqhqqv6n+vQCiQevz48fbuu+86+AcExhFNnOJOrlq1qnsPGH3bbbe5NB0jRoywNWvWuHMAFvv06WOTJk2yl19+2UFEXKjnn3++/exnP7M//elPduDAAWvcuLFxngsvvNCB7q+//tpBb/4PjH7llVccGAdWAx579eplEydOtLfeesulgMAF27t3b7v11lt/MsQzZ860d955x+rWrWt33nmn69e//vUvmz59ukv9AOgkHcgdd9whSJ2AH5DZs2e7RY8mTZq4hYjFixe7mMHhDFBmoQFXM+/zt5P6xAnvk4YGoAycBkgTZ9TjuLFjxzo4ze84rj1IjVuaWANu0x5AG0hNoe6cOXNcipB27dpZxYoV81QsmO8SL+WIbxqSnBoVpE7A4EygLglSJ9BgqCtSQApIgWgqkAqQumrF0i51ReuG1d3GicdPnLBDR7IcZMU5fU3fdi7txfM+kBrg/ItreliXs+rayZMn3Mo/+aXf+Hy6jZ+90i49r5UN6dPeSpUoYseOZduOvYesWoXSP4HUmcey3YaG5HLef/ioyyWN89q/FCyQYf988FLnWvYgNSkHa1Up5/Jpd2hWy44dO+76XrhgAbv50fds78Ej9vhdA61lg2ru9WPZx4122MwQSJ11LNt+d3Nvq1W5rNskkY0Oj2Vn2/Y9h9zGiZlZ2XbjgI52VoNq7nec1Pny53MgmnQo117Y3qUZKVqooNtY8YWPJ9qY6cvtjkvPsUt7tHSuazR5Z+RMGzVtaTTDTm3FUQFB6jiKHeapyBnJjSE3nf65Q8NsUodJgZAUCAYshNRgCJVxihL/QBNcp3JShyCeqgatQLCQGjiIWxmAjAMVkDZmzBirX7++g9Qspvzud79z6T6ef/55B3pJzzB48GD3GoDvvPPOc8cAlIGCtNOlSxcbNGiQA8vAQ5zV1atXd+k9Vq5c6SDygw8+6KAyqTjefvtt69y5szsvrmsc1qNHj7aPPvrIgXLOQZuAbf/yxRdfOKd1mzZt7N///rdz2Q4ZMsT1pWPHjrZkyRIHJXF6K91H0CEUt4qM844dO1y6DxYaGD+c+UBkXPUAaxYaevTo4f5mApH5P+NLDLKwgkufMe7evbuLF+rhpMa5zwIFCyMepAYG8zeYRcK5c+c6CO5BahZngOQs1JCTvVatWhFDam9hkj7gCM+tCFLHLeSS8kSC1Ek5bOq0FJACUiCwAqkAqQf1aGnX9+tgy9Zvt0Wrt7p8yldc0MaOHM20f300yXbtO2hVypeypWu32YZte0+JUqtKWWtcu7LLAw1s3rJjny1bv8OlDAFiN61b2W0oeOToMdu6a7+VLVXUdu49ZPNXbnbnu6F/R5c2g5zRx46fsN37DtmUeWsc3PUvpPDo0LyWlS5e1L5btM7lgabQ1+qVSlujWhVdzuiTdtIOHsp0ju4jmcecw7l+jQrOdV2tQim7sEszB6+B1ItWb7F2TWpa5fIlrUihgs5xnZ193LKPn3R92r3/sDWsVdFqVCrjrif7+HHbs/+ILVi12UoWLezgdfGihRzQJ5c2bm42aaS9No1qWOmSRV2bbPC4ece+wMGkGgmpgCD1mR8WHE3c5HEDSR5R/0IuyXHjxlm/fv3cjaNK8iuwdetW58LEeRZOARjwg4uOm3jcmAAGQAP5RX0LkJfH+KkHnAAwkD6D13DQBZMb9ExCauAKLkBAHJ8VQepwIkbHBFIgWEjNpoikwQCQAQuJT2Aun7OcIDVQmb/f3bp1cxC6U6dOLs0GkPrPf/6zg9EcB5AGeAOpyRV844032pVXXumg4muvveaAN5AaaM1nHJiIGxpXLPAQOIlj+9FHH3XA+qmnnnKv5bSxnj+k5phXX33Vrr76arv33ntdKpC///3v9vOf/1yQOlDgnIH3c4LUpH6pXbu2+5uO85m/76Tf4P847JlHALRx8vM9Qe5yvoOA1J77me8R0oCMHDnyNEjtXSLpPthQ0xdS8x6AGhAOpCae89rYM5jvEkHqMxBUKXhKQeoUHFRdkhSQAlIABZIdUuNGvueK7ja4R0sHdqcuXGPVype2K3q1sT37D9tfXv/G5q/YlOdg404mFzQ3MP4FVzMuY5zMXiFfswep//PJZPti0iKXSoN6pB5hE0eguG8ZPmGhTVuwxjmecyrs416gwPebjACTfTk3gJtzklLkgSE93UaIQOoFKze7+oBucm+zIWRuhesAnuPG9r2Oghn5HWDHZe1b3K7fBTMsO/v0a9enJvkUEKQ+82PGTSE3eThFGzRo8JMO4XgixynQwtv06Mz3Wj2IRAFccOSFBSYFKjjkgAPt27d3VYFiLGpQgBBAW5yX1OH3gQMHnmoSuEtsASMAFMAtnJ48ms3maTzqHczGW8GAhUDXEc77fO+yKRdPE/CYOmBekDocJXVMIAWChdSjRo1yIJd0HgA70h383//9n82bNy9HSM1n75lnnjGOw7F6wQUXONiMi/X3v/+9c0I/++yzbsGJOAdSA8CB0jhhKbzvQWrSfbC4hWOVtB2+EPqzzz6zhx9+2Dmon3vuuZ9siOhp4A+p77rrLgfcSTVCepCPP/7YfvOb3zh3tZzUgSIn/u/nBKmJGdK+8ENcsNBBbOGWJ7UM3yPML3BH47TGEc0xXbt2PbU5IlfCQmCokJpYJqUIccmiSV5PfPFdAoRmYSW3Aixn0QdnOHOe3NqTkzr+sZdMZxSkTqbRUl+lgBSQAiEokOyQmkvt27mp3XTR2VaqWBGX7gPonC9ffnv3q5n28Zg5ecLbEKQ6VdUfUpNSBEhN4b3m9aq6nM6+ZeWGHc6NTUqOcMu5bernCKnDbU/HpYcCgtQ/jjMwDIcpblMeyQZasGEVGwdxs8RNFcCBx71xPQMceJ0CqGADIZxrbE6EI46bLCAhbQEludECLPhvLISryXtUl5QeFM4BdKQujrlhw4YJUqfQR5K44AYb1xlxhQuO2OFfXGoAK/KHApN59Jr4wgFHLHCDD2AAMHM8gJoctTilOZ60AhTiavny5S6mWQghtnw3tuI4HN046YjRvArQADgOwAAa0NdgHNiRDhmfIRyA9B0Yh2aC1JGqquNzUiBYSA2YBuQSlyw08b0BzOUzmpOTmo3tiFsc2E8++aQDhMBgngwAUvN9AYDm+8SD1HxmScOB65riC6mvu+4655il/vDhw93fAT6bFBaeaBMQyfG5PXnjD6kB27iyyaGNu5tc2aQDueeeewSpE/DjkhOkJv74+048sJEhKWI8SD158mT3tx6AzGIn8cJ3CN8b5557rvv76pVwIDXfM0BqnNQshuZVgNR8Bvhuy6vw/cV3DN89/Hj5tH0XZQSpEzA4E6hLgtQJNBjqihSQAlIgmgqkAqQukJHfpbtoVKeylSlRxLbs3G8bt+2xo1nZpzmHo6Ub7m02WiSVxsJVW2zj9r2nwWcmaNTxLTijmYRFUkjZ0axeFXdNpDU5cOhoJM3p2DRRQJD6x4HmRoubO5xqAAQA2Ztvvuk2uQIKvPTSSw784egETAACyN/JzR4bDgEJgY88Ogu04KaQR7oBDhRcrDjc/HMscqPF47iASaAE+UDZJAt4yQ/whGPkpE6dDyWxhsMZ1zPA4Msvvzx1Q853BDfkxBbgAYcm8ArYxQIK7wGjca0BobjZB9zSJj8epEYtjuO7hRgFRPtCakABcUs7pBoIBBZ4H4BBPHM+nKR5udwiHS3iHuc0Cz4sClEEqbVxYqRxldvxwUJq/sazySGfXyAgC0cs+PBEQk6QmhQabGIICPz000/d5/yxxx5zi5/klgZe9+/f36Vl+NWvfuWc1HlBanJcX3HFFS7PNdARdyyfETZdpG2czwBKcgbzHm36F39IjdP2sssuc997QEYWSIHwykkdq2iLrN1QITWpPZhXsOjN320Wy4kxHNDkQ2fu4ZVQIbWXk3rp0qUOUjNXCvRdQrzm5bamTb77+H7jx3NW8/efY5mD8T0oSB1ZHKX60YLUqT7Cuj4pIAXSVoFUgNRpO3i6cCkQhAKC1D+KxE0Wj8kCDLiRA1KTp5Nc0IDnf/7zny4fKA427wYLiEYqDjYwwunKzRWuOEA3N1JACUACUMNzXfsPCzdawELaxeX0/vvvO/AxYMAABxbZCAsoKUgdREAnSRVijR9y1OJy/vzzz61mzZoOTAOPcaUBvXBZsikW4AB45TnguFEnVnxzf5KH1B9Se3JMnz79J5Ca+CbuOMdZZ50VFFjgvBQWa4hb+gr4AMABE/LKRZrXCXwXafnd26gLKO8BakHq7NMcj0kS6knTzWAhNReEmxpYzBMwpFfg7z/fHbiQ+TzglObvOWk+cCMDlClA4JtvvtkBZerxnYJrGWDIBocvvPCC+5vA9wrpOvh7QKEeGyfed999zsXN3wPOz+aNFNywXn5rAPh7773n/lYAyGnHv3z11Veuj3xnkXsa4MfxLMTyXcffFlzipCa5++67Xb9VEkcB/m6ziMDfbZ6m+e677xzUJRb53iA/NHsUMPdggYS/9bjs+btN3LFgzt9ZFldYHMF97T1NQ2xRl7/nxIcvwCbPNd8lLIZ4G3JyXr6vaJsFTy+/dW5qBZM6Kq+c1CwSeU/XUI/CXEtFCvgrIEitmJACUkAKpKgCgtQpOrC6LCnwgwKC1D+Ggj+k5iafDauA1LjLANbciOGg5kaQlAdr1qwxbvh538sXjWuVG0NcbDipyQnJzV5uxRdSs3HiJ5984hzX3HACw3HSAjkEqVPnY+sPqXHOAxyIGeABIICFCuKB3z1Izb/AMGKNOPQtoUJqHNg4KAFQgTZwBCzQL5zZvoU2AGqe298XKIcyWt5TAxwDhGCRiEUd/03f5KSWkzqUuAqlbiiQmnapT6wS84EWZ1jM4bNDXf80OSxSAdv4TAdqx/96+PzxncSTNr7OVP5O8JkCNAIWfYuXNoF/fQufb9rj39wWVEPRU3UTSwFvfIk/gDR/S4HLAGwWOZjPhFq8lGg8gcZ3F3MW/3Rm/m0GC6lZuCEOc0pZw9yM7x1imPYEqUMdufSoL0idHuOsq5QCUiANFRCkTsNB1yWnlQKC1D8ON49vAwRxUnPTA4B466233P+B0NzMAaCBgdwYdevWzYEHNsTiEVcP0Hm5p7kRBC4DE3Eu5VZ8ITWPj7P5FQ42XFCch0dyAeGC1Knz0fSH1Cxm4F7EfelBasATDjdikvQypJ3hX4AAsYZ707eEA6nJVQqc8DZlzE1h73Frzu9bgGtAMgrxHii3dU7tA02AER68Azz4w2nvOEFqQepY/RUIFVLHqh/RbBfH6Q033HBak/xNuf32252DViW9FeDJG/bSYH5SrVq1kBdJgMXMm/heIK4CuahROxhITT2+W6ib094HvMf8jMUfFncEqdM7jnO7ekFqxYUUkAJSIEUVEKRO0YHVZUmBHxQQpP4xFIDB48aNc6k5SL3ADRy73JPbkxyOON5wt7KpIWCaVAQtWrRwm1fhnMYJi+uHGzdgHTmpQ4XUOK4//vhjl6/0nHPOce44Hu3l0V1B6tT52IYCqXG7ke4FRz9AGGc9aTdwP0cj3QexThznVXzBAg5NIAELNDgvvZQfwG4+H7EsgtSC1LGKr1SE1FyTtyeCpxvQj+8pL3VPrPRUu4mvgBfzxEI48cDiJd9J3vdDME8CBAupA6nH0wJs/AigFqQOpFZ6vi9InZ7jrquWAlIgDRQQpE6DQdYlprUCgtQ/Dj9QmVyMAGYANDAaUH3NNde4/wOLvQ0VuTkC7LER3bRp09xGVYBlQB2QGpcrzutQIXXnzp1dvlMc2+SapNAvbsgEqVPno4r7jI2svJzUOTmpvXQfPK7P5mrEGnCJuMIh6W2c6KkSqpMaeEV8ko6GvNSBIDULJgAJYpECbMABzev+m4HGaqQEqQWpYxVbqQipY6WV2pUC4SoQLUjNAimLt3z3CFKHOxqpfZwgdWqPr65OCkiBNFZAkDqNB1+XnhYKCFL/OMw4QwGCGzZscPlGeXSVx1h5LBoYRy5gADROtPLly7sUIIBEXgNSkyMRhyk3TQBFXEa0B+Cmfm4F6MgjtxxXvXp159gGjtMe5yIFBG5VoHigfI9pEbQpcJHAVhZByG1OzKxbt84tcniwl0UQFku4+eZ9cp9zU84iCKkw5s+f7+ISh79XANfEDG36F9rz4tZ7fJpNs3idfKT++Wlzkph+eICafgLMc3oUO5bDI0gtSB2r+BKkjpWyalcK/KhAtCA187UdO3a470NBakVYTgoIUisupIAUkAIpqoAgdYoOrC5LCvyggCD1T0MBWAFgzi0XYm55EjmOn9wem+WGinzCHujjzNQl9zSpQvwLUJA+BPMIrQI69RXw4oFFDVzTpN3wUsyEevUsvowfP97lIiX+ginEIT/EbLzhtNc/QWpB6mBiNZw6gtThqKZjpEBoCkQLUjNHY6GXJ3kEqUMbg3SpLUidLiOt65QCUiDtFBCkTrsh1wWnmQKC1PEbcOAij6cCG73CDRbuWN1kxW8ckv1M3JwDmXHcly1bNix3Pe5/nNe49IPJRRotsBCp9oLUgtSRxlBuxwtSx0pZtSsFflQgmt8lfB9QNH9ShOWkgCC14kIKSAEpkKIKCFKn6MDqsqTADwoIUisUpEDyKQCopoTrsud4flgkCaZEEywEc77c6ghSC1JHEj95HStIHStl1a4UEKRWDMRfAUHq+GuuM0oBKSAF4qJAIkPqQ0ezbM/+g6e5EuMiik4iBVJIgaJFClu5UiWsYIGMuFwVbmLy5pYsWdLlc451AcThXPZ1L8f6nGpfCqSaAoLUZ3ZE9+7d6/6GVaggSB2rkRCkjpWyalcKCFIrBuKvgCB1/DXXGaWAFJACcVEgkSE18CkrK8vlgFWRAlIgPAXYnC2Yx/3Da/2nRwlSR0tJtSMF4qeAIHX8tM7pTILUsddfkDr2GusMUiCa3yVK96F4yksBQWrFhxSQAlIgRRUQpE7RgdVlSYEfFBCkVihIASkQSIFogoVA58rrfaX7kJM6kvjJ61hB6lgpq3alwI8KRPO7RJBakSVIrRiQAlJACqShAoLUaTjouuS0UkCQOq2GWxcrBcJSIJpgIawO/HCQILUgdSTxI0gdK/XUrhQIToFofpcIUgenebrWkpM6XUde1y0FpEDKKyBInfJDrAtMcwUEqdM8AHT5UiAIBaIJFoI4Xa5VBKkFqSOJH0HqWKmndqVAcApE87tEkDo4zdO1liB1uo68rlsKSIGUV0CQOuWHWBeY5goIUqd5AOjypUAQCkQTLARxOkFqPwWUkzqSqAnu2OPHj9uxY8eCq6xaUkAKhK0A886MjMg36xakDnsI0uJAQeq0GGZdpBSQAumogCB1Oo66rjmdFBCkTqfR1rVKgfAUEKQOT7doHSVIHS0lc29HOaljr7HOIAWi+V0iSK14yksBQWrFhxSQAlIgRRUQpE7RgdVlSYEfFBCkVihIASkQSIFogoVA58rrfaX7ULqPSOInr2MFqWOlrNqVAj8qEM3vEkFqRZYgtWJACkgBKZCGCghSp+GgR+mSd+7caVu3brUmTZpYgQIFTmuVR2oXLlxohw4dsi5dulj+/PmjdNb4N5OdnW1ca5kyZaxIkSLx70CEZ0wHSM1j3CdPnoxQKR0uBdJbAf5OR+MR7UhUFKQWpI4kfgSpY6We2pUCwSkgSB2cTqoVuQJyUkeuoVqQAlJACiSkAoLUCTksZ7RTwL6srCwDbuYFl4cMGWLLly+3v//979a1a9fT+rxnzx676aabbPHixTZv3jwrWrToGb2mSE7ONaxcudLKli1r3bp1C6opoCnFF/hs27bNVq1aZVWqVLHatWu79w4fPmyzZ892Wjdu3NiBcK8cPHjQaZeZmelAPwsB69evN9qpX7++VapUKai+pDqk9kQQpA4qHFRJCuSqAHDhTBdBakHqWMWgnNSxUlbtSoEfFRCkVjTESwFB6ngprfNIASkgBeKsgCB1nAVPgtNNmjTJbrnlFnvttdfsnHPOybXH7777ro0fP95++9vfWt26dU+rt2vXLrv44ott/vz5zm1drFixJLjynLu4fft2mzt3rgPLgORgyrBhw6xkyZJ23nnnuepHjx51MHrDhg3Ws2dPB5gB+WPHjnULAtRt06aNVatWzdVHM+rv37/f/b9///6uzpYtW2zy5MmuLy1btrTChQsH7E66QOqAQqiCFJACCa+AILUgdayCVJA6VsqqXSnwowKC1IqGeCkgSB0vpXUeKSAFpECcFUgFSI2DEpA4evRoW7BggXOc4kgtXry4de7c2fbt2+egH+7TGTNmOFfv5Zdfbrhdv/nmG1u0aJFVrFjRzj33XJe6gvZGjBjhXK833HCDe2/ZsmX25ZdfWrNmzax37942depU53Jt3bq1g4nAwz59+jjHa06PS3Nz9N577znHLK7jt99+28qXL+9g8KZNm2zcuHG2du1aq1Wrlmsfty0TPVyz9IX+t23b1sFO+tejRw9bt26dAZSbN29u559/voOen3zyiZUoUcL9v1y5cq7NCRMm2IoVK6xp06auba4Hd+7SpUvd8Zs3b3bQExBK/2677TZ3fZdddpmdffbZ1qtXL6tevfpPIvPDDz90/RswYICD1PzOGOCu5lx//etf3XmTHVLTf+AyMdWgQQN3nbzG/wEqR44csZo1a1rVqlVd7BErc+bMcQAZ3RhLxp94qVChghtHNsmaOHGi05T3ANC8DqTGLU1d2vUc2WhMHZzXHvhv166dO2+gIkgdSCG9LwWkQKIoIEgtSB2rWBSkjpWyalcKCFIrBuKvgCB1/DXXGaWAFJACcVEgFSA1rt1f/OIXNmbMGOcuBRICbIF4Dz30kHP7vv/++w76AmevuOIKu+++++z+++93x3jQtnLlyvbnP//ZpXS4+eabbeTIkTZlyhRr0aKF4YwFKF911VX2j3/8w5555hn7y1/+4o4lTzE31uRfBhJfcMEFPxk78hoDiIHGQGRgc79+/exnP/uZ/e53v7Np06Y5qEw77du3txdffNH9n/MBsEk1Qf9JAUH/ODfX9ac//cmuu+46e/LJJx1Uv/LKKx0UpX84dNGF12lrx44d7lreeOMNB/PvuOMOo1+0Td3HH3/cXe9bb73l/o/bFz3/8Ic/uH/9C1AbmPrmm29aq1at3Dn/+9//WunSpR1IxwUMZAXgs2CQrIVrJKbQCWc0cB9QTCoUoDQ3vujYqVMntwCChsQZ7+MgBySzcMFiCIsY/B8AzeIBcJ/c3QBtD1IDsKkL9MbBTVsepEZXxnPmzJnOed2wYcOA+b4FqZM18tRvKZB+CghSC1LHKuoFqWOlrNqVAtGH1Nw/sB8Mc1juYVSkgL8CgtSKCSkgBaRAiiqQCpAakAdwBgp+8MEHDpQ+//zzDv5ef/31Lmfyc8895+DvNddc49zBgMG77rrLOaOfeOIJBwOBtJdccolLX/Hggw8GBalJaXH77bfbRx995OAu4BnHtH/xIDVwEXj+85//3AFKYOTdd9/tUmMAxl955RX7+uuvjVQauG5JDUE94Dm5kYHX9D8QpH7qqafsf//7n/3nP/9xUB6QjQaA7aefftp1j/MCzm+88UanHe0CQQcOHOhgOjAe1zdwtlChQnlCalzFd955p4O1gHcml+iO4zhVIXWpUqWcO58FEZzWLA506NDB5a8mvtANKE3BXb569Wqnp5fSw8v9jVOehQ4PUlOf99Dyiy++cEDbg9S8h9OaJwKIC1z0gVJ+CFKn6B9vXZYUSEEFBKkFqWMV1oLUgZXFQIEhItC8InBLqpGuCkQr3QdzYMw1xKIgdbpGU97XLUituJACUkAKpKgCqQCp16xZ46Ay/95zzz0O8gJjAbqk8ACWvvDCCw7s3nrrrc79+uijj9qzzz7r4PYf//hHl54ByIrL9fe//70D1zipyf971lln2dChQ53z2N9JjYOZDQJxz5IeA2fr9OnT84TUtEuuZ9KQeK5s0kg0atTINm7c6NJ/0AfSO3BOnNlAcNr9zW9+49KE5ASpgaP0oUaNGs5hDfAGmAPFcUUDi/kBIpMuBIiPI5j6gwYNsmuvvdb9zvlwDnMs+uVWfJ3UaMoCAFAdbYHWF110kXNapyqkBhIDpYk7oDQgH6c148dYschAqhRSdKADwB5ojWPfK7ikc4LUvH/s2LEcITXts9gBFCc2A+X7FqRO0T/euiwpkIIKCFILUscqrBMNUvP9T/owvsOZL8Sj8MQfczJSkeW0oTXp65jP5fT0XDz6p3P8VAHmgqQ0BNSGswk5T2BidiDGAMh8DnhiDzMEbfpumMtrPJ1KHW9zbhYuiBueAg1m8SJakJrz8vngXkiQWp+MnBQQpFZcSAEpIAVSVIFUgNSkpiAlxccff+zcpcA7YPEDDzzgQB+Qmk0ASUdx9dVXu5F87LHHXM5kHM38DlQECOOMpS0gNTmo+QEo/+1vf3Ov+UPqhx9+2MFtcjsDaclRzWZ4/sXXSQ0YrlOnjkuHATynXWAwrmYczUwSgZnkc6ZtwC/Xxs0DkC3iqaUAACAASURBVJrJGpCac9LXvn372ssvv+xAO2CYPuC8BlLjyL700kvda6Sc4OYDsAm4xpkNMMetC+AGuA8ZMsTlpialBXmzOXcwkBpAy7H024PUgG/SiqQipOa6iBUgNQ5p/g8Mzg1SM+boEE1ITToQxjLQTYsgdYr+8dZlSYEUVECQOj6wMgVDJ+AlJRqkZg7IvI20cTzVF48C9ONJLPZrwfDgX3gCj/kc8zeVxFAAo8OsWbPck3OBYC1AmrjyntjjHoj5KU838rQehSclMVcAnTt27HgqZRz3KTwVyJN/gGbuSSg8LYhxBYMF+9dwn5JX4VjqMPf0BeChqMl9ENeCkxrTS6DrDqVt1U0dBQSpU2csdSVSQApIgdMUSAVIzWo7uZfZtI8NA3El4wIhZy+TJCD166+/7iA1kJmC05pJOHVJs0HaDfJJA5pJ9wF8ZmNA0nfgOn711VfdxM0fUgN/SdWBk5rz33vvvQ7S+hdfSM2EkYker33++ecu7Qi5ojk3+ZyZDJJChJsJUnDgZgBW46TgBgIwCqQGYnMs+Z45L25doDTAm2tlU0jc4qQ5AVQzISVVBNfExA83LjdHuMTJzU3+blzWbJyIG53+4AQm33ROG/T5OqmZvDIGOMFJF8K1ffrppy7HdqpCamIHbf0hNRN68ojjjqIOuuNMYSHAN90HMRKOk5oNM1lUady4sdugkhjPqwhS64++FJACyaKAILUgdaxiNRRITS5c5mPEI5CQ3z1QhiuVOQ4AjvdZKGYuRfs8IXfgwAHn/iQlmOda5XgvbRrAkOP4bsbRylyBeR6vMZ/jeEAjbdKOV2iL1zkGwwHzLtqgPeYYGDboY15PVwH+mKcxB6XftMmxvA4MZN4oSB2rCAyvXcYVeAx4xmwCeKYwZsQBqeWAwt6G6MQRQJu5J79jkuCeCPc89wAYVEgxx7G+m70zl2WeSls4p7m3oXA+jCvENu0Q14GKt8k78RyM+9q/Pc7J+WiHeBakDqR4er4vSJ2e466rlgJSIA0USAVIzc0EaTu++uorN5Fh0u45BADOpP3wnNQepOamgxzNwGvvZgNHAaCVf0eNGuXSgDBho01gMQ7pwYMHn7ZxIs5tJlOAWDbOIxc2aTuCgdTU4TgczwBx2mHiyA3CZ5995m5a6D+5rrkenLOkjMANAaTmpueXv/ylSxdBXW5YmFzyOpCaiR35uWmL15nc0s6///1v56x45JFH3A0Rk1ggNE5qrnP48OEuXzUFxzVpQXjdvwCjcQGxcSLgnPQgaOpNZIHsAFXSUwRKSZHIHzX/jRNZRGDS70FqHCn833NSozWQn0k+mhMj6IzmAH8c2NwcUDxIzc0iiyqe+4X3vEUM35zUvMZiCelFiAPaCuRUEaRO5OhS36SAFPBVQJBakDpWn4hQIDWmBb7LAYEcx++YEjAUMAdgA2NgMoCYOR9zJRzKwDy+k/nub9KkiXuqj7kj/7KwTDuYBFjIZj7A/Ii5G05qnmzj+x4QDdjjvJyPenz3M4dYsmSJa5/5Yp8+fVwKB+YbgGa+65lrsHjOfDGnwrzsu+++c08IMlfkCT1MGt4m0ABwALac1LGKwtDb5X6FcSJGmDMy5wRcE3s4jplf44znfoJ6vM59C09sYm4hTrmvoR5xwtyUOOM9X0hNXBJnvI7b2oPU9Jg4JU7oA2kBAxX6RYzSX9oknllwyWl/G/+2vMUe796Mz4wgdSDF0/N9Qer0HHddtRSQAmmgQCpA6nfeecfYKJAJFTCVCRqwGHgNhMaNAtytV6+e+90rwFQgtOeEYeIFJGQSxQSO9zZv3uwmVxzLBJDHI/kdCAwoBuByQ8BNA6AXcJkTNGTCxg0Gk0VuZoDRFF7HecuEkMkjx3IOXBD0g0kjN0RM9rgGADPpTDg3Nz1AYI7lfV73bjQAo4BPjmdyyaSTmyaunxsqbry42WGySl84lmP4ndfoK/3iBogbq5ycE0xYaYf3udnh5gbNuEbaY4LJ+8D7QI8HJvJHDT24SUBbnEbEhqcbk24vXx9jx/tcK9pRj/FFO+qzOSdtoAeLBRQm4x6U4TXfCTzH8h7xTEwwfmjMY5+MN5DayxmYl36C1IkcXeqbFJACgtTm/rbznRmv3MTpGHWhQGrmWnzPspk2x7EQzZyRTYwB1DyNB0AGRPO9z3c8e4cwB8WxytyMp914egrnKvMEwC/fx6RqY1534YUX2tSpU93ckeMwJDBX42k32mSOxRyU/UJob8KECW6OyRyUPjGfow6ve0CReQbHAqFzAoI4aYHaXAegE0MGbfLD9XENLJgLUifOJ4R5NIsa3GsQR5hDiJlatWq5+SHx1L17dwehiVPGlYUN5oz8n3kqcNl76o5jAN1eCjrqefcjzGMxQRDjvpCaeT2xxdwec0Rec3ovJzX/8jeNzwZ9ImaJSebEuT0ByN9BzsV8mB9+pwhSJ048JlJPBKkTaTTUFykgBaRAFBVIdkgNyCMvMzcUbJpITmAmXrigmbANGzYsx1QVvhIycWIylRNczuk9XvMgNRsfkueaiRfHAyaffvppdxPgW3BEkzs6r9QMtEvxn/xxjfzg0iEnNTexQGrPse29n9ekMae2Oc5zCOV07UxkmTC+8cYbLiWIb2GjSlzl/sfRJiWQuzeKIZywTflqgZbcLDDxBy7jcAkV3Hs3FtwocGNMqg/v5kKQOmHDQB2TAlIgBAXkpJaTOoRwCalqqJAaGIdbme9yoB5OZ8Ayi9CAQnL2AguZ77DJNg5lUq+xGE0cA4AxEwDlSO3GJtsAw5deesntJ8F3OPDRF1JjLgAOMqdkLoujmzkmcwd+SGnna7bApEF/cMTST+rQH1K1kQbCv/hCatJ+MJ9gbkof0If0eFy3IHVIoRXTyv6Q2nsqD0jNmBNb/A6IZp6Je5l4APCS1o/5pm8u6dwgtXcROUFqFmyIFYwszD/zupfx5v/eHNi7R+G8vqYP7tF8nyr00urweWFuyxyZzxFFkDqmIZa0jQtSJ+3QqeNSQApIgbwVSHZIzdWRn5fUFUBcJtlMiJhEPf7449atW7eoA1N/SE3uZs+xwns4uJlU+hZuKnAFRAJvuQHKCVLHMsaZVHIDxOOnvgVQHkxeulj2LdnaZpLPIgaxgjs/1FggrnHR4EzhRtab3AfSQU7qQArpfSkgBRJFAUFqQepYxWKokJoFZZ58ouBo9jbSBqbx1BgbS3tPM5Emjbkfe5xQqAOkZq5EOjT2NcHdCjAkNRp7f/Bd7g+pcUmTugFIx2eBuldccYVzZeOyBlL7zr2AylyXt28I8wSc3JzLN5+1p6kvpOYa+D+w3QPfbJjNcYLUsYrC0Nv1h9SMG4scpImhsPk5DmfyRftCau/JO+C1b/qXcCA1MQakBhyzuJJXnmnmttwzAMv9C+dmHkthLkx6GmId+A209jcMCVKHHi/pdIQgdTqNtq5VCkiBtFIgFSA1A8bEnLQWrNKz4s6NQagQMJSB52aB3H7cDOBWieW5vH5x08ONEnCSCWc4m5GEco2qmxoKCFKnxjjqKqRAOiggSC1IHas4DxVSkwKOtBjM73BSszk2G0aTes0fUpO2AyMB+3kA3Ui1xiaEAD3SZ0ycONGl5mDuxjx1yJAhDmr7Q2pczIBxX0jNXiqk+yBFCE8LenASnXjKDRiJS9v36azc5qS+kJr5JOYO3OE4cT0DBiYPQepYRWHo7fpDatzypJrJCVLjssYMgZOafxlfFjB8n94LB1IDloHUpPbj6YC8TBJeug9i2HNTe6ntuI+hsCgSzF41gtShx0s6HSFInU6jrWuVAlIgrRRIFUidVoOmi5UCISggSB2CWKoqBaTAGVVAkFqQOlYBGCqkJhZJa8aTS0Bo3J5AamCzP6QmtQJ7oAB42aeDDRRJ14HzGUgISGYTbwDhZZdd5urkBKnJDU1+an9IDXAcM2aMA5PsWQLsYw8VzBKke2BTRwA3MJH+YqDIKaWYL6QGJpKaDuc0ztwNGza466R9QepYRWHo7QYLqYmB1atXuwUVxhADDRt/41hmfL0nPsOB1HwWgNTsXQPwzsuY420c6qVAxFHN54Nc6cDtnBz+uakiSB16vKTTEYLU6TTaulYpIAXSSgFB6rQabl1sGiogSJ2Gg65LlgJJqoAgtSB1rEI3VEhNKg8AIVCP33E44wBdvny5e6oNKAh4o+AYBRBOmTLFbRJHejcc1IBjb++IESNGOFhNjmlgHRsVAhFpG7iN8xrwjPsawAzYA0yTVoQUHzhoyYVNKgUAIMCcY0nx4G2YR7ucF6dtTpCapwDJU8y1ADFxZwMfcXfjbAWC85QeGy+qJIYCLFAQJyxsAHyJPWCxl3McBz9PkOJwJqa8lB/EHuPKU6akkPHSxPA54GkANmsHZvvHie+mil5s8xrx7ZtmJDd1iE0WS+g3KW2A0t7nJFRFBalDVSy96gtSp9d462qlgBRIIwUEqdNosHWpaamAIHVaDrsuWgokpQKC1ILUsQrcUCE1jmbyUgOdg02vBqwGzAGLY5UGjv7Qvi9c5NrY94LXgeKASSCkl24BTZkLkPMaR7hv4Vj67DltY6W/2o2PAownCyvEAQsapPxg40Rc+qFu2E2PAd08PUBskd/aP378r4q45/z0g5zT4ZzTa1OQOj4xk6xnEaRO1pFTv6WAFJACARQQpFaISIHUVkCQOrXHV1cnBVJJAUFqQepYxXM4kLpdu3ax6k5M28UhTfoOrtkrgHauB5e3SvoosHbtWudqbtSo0SlXfyhXD+jeuHGjc9mXL18+4KG+OakDVg5QQZA6UgVT+3hB6tQeX12dFJACaayAIHUaD74uPS0UEKROi2HWRUqBlFBAkFqQOlaBHAqknjx5snOfsnmiihRIZgU8ZzVzwXAKx/ODMzuYpwMEqcNRWceEo4AgdTiq6RgpIAWkQBIoIEidBIOkLkqBCBQQpI5APB0qBaRAXBUQpBakjlXAhQKpyf3rpc6IVX/UrhRIRQUEqVNxVBPzmgSpE3Nc1CspIAWkQMQKCFJHLKEakAIJrYAgdUIPjzonBaSAjwKC1ILUsfpAhAKpY9UHtSsFUl0BQepUH+HEuT5B6sQZC/VECkgBKRBVBQSpoyqnGpMCCaeAIHXCDYk6JAWkQC4KCFILUsfqwyFIHStl1a4U+FEBQWpFQ7wUEKSOl9I6jxSQAlIgzgoIUsdZcJ1OCsRZAUHqOAuu00kBKRC2AoLUgtRhB0+AAwWpY6Ws2pUCgtSKgfgrIEgdf811RikgBaRAXBRIZEjNDUV2dvZpu5PHRRSdRAqkkAJeXs1gNryJxmUfPXrU9uzZYyVLlrQSJUpEo0m1IQWkQJooIEgtSB2rUBekjpWyalcKCFIrBuKvgCB1/DXXGaWAFJACcVEgkSH1yZMnLSsrS5A6LpGgk6SqAnJSp+rI6rqkQOopIEgtSB2rqBakjpWyalcKCFIrBuKvgCB1/DXXGaWAFJACcVFAkDouMuskUuCMKSBIfcak14mlgBQIUQFBakHqEEMm6OqC1EFLpYpSIGwFlJM6bOl0YIgKCFKHKJiqSwEpIAWSRQFB6mQZKfVTCoSngCB1eLrpKCkgBeKvgCC1IHWsok6QOlbKql0p8KMCgtSKhngpIEgdL6V1HikgBaRAnBUQpI6z4DqdFIizAoLUcRZcp5MCUiBsBQSpBanDDp4ABx4/ftyOHTtmpJJTkQJSIDYKCFLHRle1+lMFBKkVFVJACkiBFFVAkDpFB1aXJQV+UECQWqEgBaRAsiggSC1IHatYlZM6VsqqXSnwowKC1IqGeCkgSB0vpXUeKSAFpECcFRCkjrPgOp0UiLMCgtRxFlynkwJSIGwFBKkFqcMOngAHClLHSlm1KwUEqRUD8VdAkDr+muuMUkAKSIG4KCBIHReZdRIpcMYUEKQ+Y9LrxFJACoSogCC1IHWIIRN0dUHqoKVSRSkQtgJyUoctnQ4MUQFB6hAFU3UpIAWkQLIoIEidLCOlfkqB8BQQpA5PNx0lBaRA/BUQpBakjlXUCVLHSlm1KwV+VECQWtEQLwUEqeOltM4jBaSAFIizAoLUwQnOhjurV6+2KlWqWMmSJYM7SLWSXgGACRstVaxY0fLnz5+U1yNInZTDpk5LgbRUQJBakDpWgS9IHStl1a4UEKRWDMRfAUHq+GuuM0oBKSAF4qKAIHVwMh8+fNheffVV69WrlzVp0iS4g1Qr6RWYPXu27d+/3zp37myFCxeO+Hp27NhhCxYssLPPPttOnjxptL9nzx4HwGvVquVii/NwM71y5UpbtWqVg+Q1a9a0s846y/Vl+fLlVqdOHbdgEkwRpA5GJdWRAlIgERQQpBakjlUcClLHSlm1KwUEqRUD8VdAkDr+muuMUkAKSIG4KJAqkBrgl52dbVlZWQ74Afo856t3Y+I9gua9fvToUStUqJCDgNTh94yMjFO681pmZqaDifz++uuvnwapOR/HcgwgkPapSx/4P//yGu3yr0p0FfDGHP19x5px8caDMWDsqFOgQAE3DvyfH45h/GinSJEi7l+OxTXPe9SfO3euA8MdO3Z0r/Hjtc3V+B7jxYHv67zGObzx/+6779zvtDdnzhw7cuSIg9OHDh2yNWvWWP369a1Zs2a2YcMGB7OB08WKFbMlS5ZY7dq1rVGjRrZ48WLXZsuWLa1o0aIBRRWkDiiRKkgBKZAgCghSC1LHKhQFqWOlrNqVAoLUioH4KyBIHX/NdUYpIAWkQFwUSAVIDSjcsmWLbdy40fbt2+dAYuPGja1GjRoOAgL/tm3b5l4H+vEDuPv222+tevXqtnnzZgcmcaYCAknnAdzkOH5ov0KFCjZ16lTr3bu3c7tyHt7btWuXA+J169Z1bXEcIJL0ELRbtmxZ1xdAo0p0FWABgTEoU6bMKVcx47Fp0yY3RgcPHnSwlzEBQhMPjAdjh6MZgEx9/m3durX7nTjhOOAvbmXczDt37nRjC0imbrVq1axy5coONuOCZpxx2hcvXtzVoz9A5KVLl1rp0qXd8bzHsStWrLA2bdq444krD65z/Pz5810/cUxPmzbNtd++fXu3yIF7mnQzF1xwgW3dutWBamA21xSoCFIHUkjvSwEpkCgKCFILUscqFgWpY6Ws2pUCgtSKgfgrIEgdf811RikgBaRAXBRIBUgNPPzss88cWKxataodOHDAQcumTZs6N+qMGTMcfAZWAiJJ2QFMfPTRR61UqVIOMAMCgZvNmze3Tp06OQg4btw4B5sBjevWrXOO2gEDBjjn65QpUxwUBxLu3bvXgc+rr77agce//e1vDmTSB9quV6+eg48q0VWABQjcyMDfdu3auX9JnwHk6Natm61du9YBZ8aW14C1QN/t27e7uKAwvixKMF7Tp093dfk/bTG2tAEcrlSpkoPPxAA/Xbt2tRIlSrgYAHjTNvCYBYvu3bsbLv3hw4e7+CpXrpw7HlgN1CbVB6/7FmII1zb1WNSYNGmSi2Wc1fSFc06YMMHOPfdcF2PU5f2GDRsGdOkLUkc37tSaFJACsVNAkFqQOlbRFQmkZuGZOQfzAz0ZF6sRUrsowD0N8zbmo8lYtHFiMo5acvZZkDo5x029lgJSQAoEVCAVIDXgD0gNeG7RooWDd0ySAHsjRoxwkK9Lly4udQfu6VatWjlY+fjjjzuQfckllzgnNU5pADdu1S+//NK5Yy+++GJ3U4KTddiwYTZw4EDnih41apSD1RzPhPLTTz+1yy67zMHO559/3oFuYKVv+pCAg6EKISnADSeLB+RtxgnNIgUOZOBygwYNXAyQvoMxxWmP4xkXMwB53rx5DgazgMAYLVu2zLXDmOF69grQGzd2z549HVhmrMeMGeNSbeC0BhgTV8QKx1N38ODB7rXPP//c9YO6OKZnzpzpzt22bdvTnPUsnpDOA4hNXc7DIggLHMQYx3Jz/M0337i4ApbjugaI4xjnZiavIkgdUlipshSQAmdQAUFqQepYhV+4kJrveeYPPAnF/hTMOYlTzA++84VQ+425gYVuDA3ly5cP9XDVT1EFmN8xz2MuG40NuzFBMA/mHomYY67pFUA4Zg3ua/h8YLqgPunueIIUkw7zW16jT8E8FSpInaKBmYCXJUidgIOiLkkBKSAFoqFAKkBqQCSpFfgB5jHhAuYBnt977z0H85icUZiAAZYBhU888YT179/fuXC9TeyAnueff7598cUX7sYBxyyTOCZ4L7/8svXr18/V/frrr91NBS5ZCi5s6nLT8uKLL9pFF13kXK4qsVWAG0VAspfChZvIDh06uMk0bnigMnGAC4qJNgsU/B8nNTHijR8LFLzP2PsWX2c2cQR8Hj16tMsNzTm5wcSdT0wQe8TX5Zdf7uoRI0BxQDMFRz83HCykeJsw0hcAOfHjpajhRmHy5MkuZoHoHEP84eznBpmUJQsXLnTXgfM/0IaOgtSxjUG1LgWkQPQUEKQWpI5eNJ3eUriQmuP4nuZpK8wIpAVj4ZvvciBeToV5gZcqjKeucirMF5i38sQUBoecCnMXFr9ZTGd+qZL6CowdO9YBYuZ3kUJqTBA8cQh0xszBvJg0ed6iCNAZQwRzZuazxDlPfnJfRcxxr0QMYqSgT9QNZL4RpE79GE2UKxSkTpSRUD+kgBSQAlFWIBUgNZIA7HC3cPMwceJEB/iAxkOHDnUgko3qvIIzGrcq6T4AikBrCkCS9A44qYHU1OF3ICA3HGycSLoPJnu4WjkOp6xXgIeUl156ybmzcdqqxFYBz4UMYOZGEiBLTmdAB25kIDHjzf8ZWw9SA3lJu+FB6lmzZrkxJue4byEmcJ7gxPeF1CxAMLmnHWKNHNPcSJIahJtYIDVuexz73s0nTmpgNv3z0r9ww8BxOKJxzXiTf9J94AzHWc01UQd3DY5u/g9kpy4xGOiRUEHq2MagWpcCUiB6CghSC1JHL5pObylUSE0sMqfku5gFb77D+X7niSgvrRzf5fyfdF/8y5yCuSNPa7Gnhbd3BK8BrXnSj7kIBejHvANg6KUA4wlAUpIBCZlX0CYL1LzP/IW6/hsmM69gDsRCOfNTzgM8py/enIJrB6xzHbRFajHvKS2O9VKW8S9zFkAj10Qd6vrOMzgPznJeo4+B5iCxGs8z0S5zO8Yefb2n2NAUTRgbxo3FB/4F/HrjSh3GicL4sHDB+HPvgkuZ1HTEEmPG/I/30JbjmMPyuu+m79zvAI85p+fmp2/Upx3vHMTTokWLnBmH9jBkEFP8n0J8ePNR3mOei2GCtjFWMC8lhoHXXBdzUu9eJzf9BanPRGSm5zkFqdNz3HXVUkAKpIECqQCpmZQxyWZCyCTwo48+cpCQHNHjx493k2kcsjijmQwy4QMwPvLII3bFFVc4QEjxIDU5q9n8EIcL0JKbCvIBAxRJ94FTGzctNwOAcCZs3MhQj/MKUsfvg8N4ewAXYM3EG+cyqTe4oezbt6+72QLqMlnHScJNgT+kJkYYcwAyx9MW48uYcxwOZn9IzQ0K7dAmNyJM6LnhJKZygtS4WQDeOL25qaBtnN8Ab2KHmwXvhoH+c4MLZOdmBuDu5bsm3slJTRxybCCnjSB1/OJRZ5ICUiAyBQSpBakji6Dcjw4FUuMcZf7IHIMfjmXuCKTGibp+/Xq30M084eOPP3ZzSuYa1MUBy3c080LmnUA/nrwiLR2gENjH/3FiA7OZd2BqYM7JU1R8p/NDXS+NGefGxcqcgDZ9i/dEFjCbeQL/px/AReYbQEiuhfkGcw/mNJyTeQ3AnDRpvMZcg3+pw4+3wTSgkrrMsQHdmDi4VuYrzH369OkTUdqTWI13LNoFDjOX42k6b+Nq5ppAabRGZwAv2hAzzNEYN8aWeAAQMzaMN0/KMTdlUYLxBvYTE8wrgdbEFu3QHvECIOZ12qIftE9bzHuB2owN8eQtnNBH5qTMRzFMEEukPGScfY076MS4A6lxTjO3pG1imNd79Ojh2qavGCPoS15FkDoWkac2c1JAkFpxIQWkgBRIUQVSAVIz8cPZjOuDwuSKvMC4nHETMGnkpoLCpA+XMyASJ3VukJo2mIgDQJlwec4BNq5j0klaEBzbnJsCCLztttvc7//973/d+eWkjs+HBvDLZJrJPzcJOE74HSczN2tM/hkfbiKZtDO2TLZ9ndTcBDDxBwwz3kzmuYkjpnKC1LTDTQHn5WaBc/B/6l966aU5Qmpc1pzDS9mBy5/zcmPibcTEDZ/nVOHGh/jiJoQ6LIjwvnezwI1vMI//ClLHJw51FikgBSJXQJBakDryKMq5hWAhNYvUPDnHdzqmBRaGR44c6YAhkJrvcRaSgXc4TFlwHjJkyClIzXcupge+8/neBiozTyFlHMCSNHPUAU6yAA1ABEh/8sknp/ax4FzMKzgOsMh3PQARCO2fboF5Dk9asV8Gm0YDEnHP0k/2VWFORDvMM/jhPfp24YUXOhDNtQEtgeu4hF955RU3V+J9UpEBZZkvMaf2dOGpLoAp82SOY16TDoVrZm4GsMeggF7AXe4LmPN7cJkYYi8b9GZhAc35P/M74Db3IszvmIvympd+g7kephgMNeedd56LE2KNuSV7pnAc0Jl5IW3jugY6k76O+xXMFsBvYsBLY0hfvf1LGC9MPcQRbdFn+s7fXa6L+GGeybHMh70UiBzjmSOIg7zMEYLU6fBJSIxrFKROjHFQL6SAFJACUVcgFSA1ojBJZxLlOVF9J1BMtpgwAgS9iRmTKG5YvEk7bXiP4nnA0NsUj3re43D+9YGh3vu+j1X61ov6oKnBnyjgP3beeDKZZyy8x1F9x9b73WuMNrz81UzeuTnIrV2O8VxTnIOx5xjvde/8vufgcVBuZjxnVW6TfN8+0h8vjQmv839udLix9BzcgcJBkDqQQnpfCkiBRFFAkFqQOlaxGCykBh6+++67NmjQIAf8mDvy3Y3ZwR9SAyXZ+4S80kBEFpcglQAAIABJREFUL70XKcSAfIBGnKl8Z2NguOWWW045oXExe5Ca73cgM4vc1PcKTlie3KMfLMLnVDxIDRinzwBPFrO9Db1J10FhwR04zXWwuE46O+aw7J9x5ZVXurQeOIKfe+45w5ABuMbogQkEVzbmjjfeeMMBbIwbXq5iADvGjHQoxBAakr8Z+Aw8ZpzRC7c7c0a05ek8tGNeyOICdQD+QGCgMu0wXkBugL9vISc1TnYc0swtWWDAYU/aOYAzx/J3kkUOYohzsl8OkBoYfs455zjQTNs84UfseJtw8xpjzvyT6+CJANzb9J3+cB0epOZ9fohhzsFiBfdQAPC8NuwWpE6HT0JiXKMgdWKMg3ohBaSAFIi6AqkCqaMujBqUAjFQgAk/kJkbgWB2SffvAjesOKZwVXHjEUxJFUj9/SPXJ+37rI4qUkAKJJIC+fKZZeTPH3GXBKkFqSMOolwaCBZSA+5IG3fzzTc7GOulCMNJ6g+pAbtAbdyvOF5xprJ3CQ7rnCD1/ffff+q73xdSAw7ZmBHY67lquQwPUuPA9k/R4F2mB6lxdLPPCovy9AlnNk8OAjZxR7OgDqzkuxRgjUvcy3lNPS9H8vPPP+/c3jytxeeRp9Jw4vL+hx9+6EC8lxcb2En6B4BtuhS0JRZYmAAUM8fCDY3jnoUGtCFnNcCf9zxIDbTG8czcz9sgm7FgPuhb/DdOBCzz5CZudc7BHJDjccgzPkBhD1Ljnvf2LsGNzWIJCwyklPMvGHtwctNH3N1AavrnpU4k7QjXR7pEYoxrBprTXl55yAWp0+WTcOavU5D6zI+BeiAFpIAUiIkCgtQxkVWNSoEcFeCGhJtC3CiBcknn1AA3Ct6NT7DHpwqkPnw0yxas3GJ7DhxWdEkBKZBgCtSuUs4a1a4YMagWpBakjlVoBwupgXtvvvmmc6TyxBLf2aSNAzL6Q2ogNlAOxyxOVtzLQEfO5QFDAKHnpM4NUgMuR4wY4fI7swjtPTkFoMTJDAgGUvo/AYZWvpCaFHZ85/tCahy8w4cPN84NQMURC+jkXN61AccDQWpANbAbII2rm/Nwbor3JFmsxi6R2uWpOOAuLnrc5KSGY4zJCY6LGjc7dXA18xRnTpCauSDv47gmXpgTek93EmuMBWlUmOd5kJq0MNTHWU1cEjPUZfEhJ0hNH1j4AECzeAJg5jXORRzRf0A0zm5SePC0AAsQ/M644vIHRvM54DggNfFOehD/lDO+4yNInUjRmtp9EaRO7fHV1UkBKZDGCghSp/Hg69LTQoFUgtSPvDrKZi7ZkBbjpouUAsmkwMM397auresKUoc5aIBRFiCBUyqxUSBYSA1AHDZsmEvpQC5mHKcARVIw+ENqxg3YB+hjgQX4i/OUc5Ev2Mv5C9R77bXX7IEHHjjlQvZ1UuNwJu0GQJL0C9T3HK7AT5zPQEogIufyLYEgNe7bDz74wG0ETr9wXAMScdyGAqkBowBzXOI4h3GRAy/5t3r16rEZtARtFZc80BbXMcAe5zT/x03POAGSyeeM2xmoT31fJzWXhUuePNAcC+RmHEn1wmv8i2PZF1ITiyx2EJcsWgCncf3n5qRmrIHUxBLjBZxmk0zGy8uJTp+A4YBsFlVIBQOkJi7oP2POe9RjU0bc494iSm5DI0idoEGbgt0SpE7BQdUlSQEpIAVQQJBacSAFUlsBQerUHl9dnRRIBAUEqSMbBUHqyPQL5uhgITVtMR5sQgccZk8S8i6ziACAJN8zaRBwFpOT2HPM4joF1gL2cNDiUsVdDVgmjzPtAYq9fL6APy9FCO1zTlzOwG4KsBBgTRsAUIClB6p9r5frAlzisgWYAiXpN+kbcPHiuCUdCe1ybsApoBvYiBMY6Ew9L1cyObCBmuyfAeAGavM7YJTrIs8xTm2gKvmLcRJ7ubiDGYdUqMNYAYgBzIw5TnJPK2//G1zrgGF0Qy/eJ02blyoD/XidsSO2qM/7xBc5otEU4AswXrFihQPEgGngMYsDjDPnZ0wYA8aXY4lLz+kMeKY+aTyoS3zRnrchN+MKIKc+/Qame5tsknaGGKQucUo7xIVvzvScxlKQOhUiPDmuQZA6OcZJvZQCUkAKhKyAIHXIkukAKZBUCghSJ9VwqbNSICkVEKSObNgEqSPTL5ijQ4HUXnsAQABkXum1vA2XgY/+m3YDHwGAwabn4rwcQ/FNoeGdA1gI3PYtQHRctoEKEJJ+5JWqIVAb3vto6aUeyykFSbDtpGI9dGbsgtXF27SbsQkmTrz6jGOgc3ibJ+Ke9pzZvhty56S//6bytMGCC4sdAHDAe15FkDoVozoxr0mQOjHHRb2SAlJACkSsgCB1xBKqASmQ0AoIUif08KhzUiAlFBCkjmwYBakj0y+Yo8OB1MG0G686wEXSMXhOa++8QMNWrVrFqxs6T5IpgLsa5zWpZ4KB4P6XRzobnhzAWY0bO1ARpA6kkN6PlgKC1NFSUu1IASkgBRJMAUHqBBsQdUcKRFkBQeooC6rmpIAU+IkCgtSRBYUgdWT6BXN0skPqYK5RdaSAvwI4r4n9cB303vEA7kDObc4tSK0YjJcCgtTxUlrnkQJSQArEWQFB6jgLrtNJgTgrIEgdZ8F1OimQhgoIUkc26ILUkekXzNGC1MGopDpSIDIFBKkj009HB6+AIHXwWqmmFJACUiCpFBCkTqrhUmelQMgKCFKHLJkOkAJSIEQFBKlDFMyvuiB1ZPoFc7QgdTAqqY4UiEwBQerI9NPRwSsgSB28VqopBaSAFEgqBQSpk2q41FkpELICgtQhS6YDpIAUCFEBQeoQBROkjkywMI4WpA5DNB0iBUJUQJA6RMFUPWwFBKnDlk4HSgEpIAUSW4FEh9SZWVkul5qKFJAC4SkApC5YoEB4B4dx1NGjR23Pnj1WsmRJK1GiRBgt5HzI4aNZ9siro2zmkg0B28yfP5/VrVbeurdraFXLlbQVG3bYJ2PnW/bx4wGPjUeFiuVKWM+2DW3J2q22YOUWd8p8+b4/88mT8eiBziEFoquAIHVkespJHZl+wRwtSB2MSqojBSJTQJA6Mv10dPAKCFIHr5VqSgEpIAWSSoFEhtTZx0/Ygcxsyz4uapNUQaXOJpQCxQplGD/BbHgTjY4nAqSuXbWcPXpHP6tVpaztPXjEdu49ZHc99T/LOpYYkPq6/h3ssvNa29Zd++2Oxz+0Ahn5rXHtSnbwSJat27I7GsOgNqRAXBUQpI5MbkHqyPQL5mhB6mBUUh0pEJkCgtSR6aejg1dAkDp4rVRTCkgBKZBUCiQCpD58+LAVKlTICvi5PY+fOGl7DmdZVrac1EkVVOpsQilQqkhBK164wCmnbqw7d6YhdUb+/Da4Z0u77sIOVrJ4YftyyhJbunabjZq2xCqXL2WlihVxT2fs2HvI9hw4bKWLF7HyZYo7gA0g5garVPHCVqV8Kdt74HvAXbhQAatYtoSVLFbYDh7JtC0791tmVrZ7vXK5ku6YHXsOGm7vahVLW4lihW3brgN28HCmA+WZx7Lt0JFMq1qhtO3ef9hqVi5j117Y3hat3mavfDbFWtSvas/+YrAtXrPV/vPxJNu596CrV6hghlUqW9JKlyxqmZnHbMuuA64dFSmQaAoIUkc2IoLUkekXzNGC1MGopDpSIDIFBKkj009HB6+AIHXwWqmmFJACUiCpFEgESP3MM8/YRRddZI0bNz5NO0HqpAoldTZBFUg3SN2kTmW7fXAXa9mgmoPHazbvshETF9rKDTvt+v4drGalMpaVfdwB4c/GLbCqFUvZ5ee3tqOZx+y3L3xuBQtkWN8uTa1fl2b29bSlNnHOKuvSqq51OauuA9C4n6fMX2NfTVliFcsWt+v7d7RCBQvY+1/PsoWrtth9V3W35vWr2tBv57l6f7y1rx06kmWbdu6zzi1q2/CJC+348RN2fsfGtnXnfntn5Ey796ru1qFpTVdv4469Nmz8Avt2xgrr2rqe9Wzf0OpULWf7DhyxqYvW2ZeTFtmufYcSNNrUrXRVQJA6spEXpI5Mv2COFqQORiXVkQKRKSBIHZl+Ojp4BQSpg9dKNaWAFJACSaXAmYLUx44ds4yM71MQVK1a1d58803r1auXZWdnO1c1RZA6qUJJnU1QBdINUndoVsuGXNjemtetYidPnrRxs1fZtIVrHeTldSBzjUplrFndKvbV1CU2esZy++MtfaxsqWL2wHOf2bbdB+wPt/a1GpVK22vDpxlph27o39GKFCpgi9ZsdfCb114ZNtWB74du7OUcz89/MN4mzFll/3zwUueMfv+bOfbx6Dn23mPXW6ECBexw5jHbd/CIvfn5dKtbo7xd3K2Fc0s/8eZo+79rz3MgevvugzZ7+UabOGelkYr/zkvPsUplS9g305dZ60Y1rGKZ4vb2yBn23lezEjTa1K10VUCQOrKRF6SOTL9gjhakDkYl1ZECkSkgSB2Zfjo6eAUEqYPXSjWlgBSQAkmlwJmC1OPHj7dx48ZZ3bp17Y9//KPdeeeddvz4cStcuLDdd999LvWHIHVShZI6m6AKpBukJgXHNX3b26U9W1l29nG77fEP7cDho1aiaGHrd04zK1W8iDWqVdFB6u17DtpDL4ywe67qbu0a17Cxs1fap2Pn2V/vHWTLN2y3V4dNsz6dmljfzk2dA/rziYtcKpG+nZrYvBWb7NXh3wUFqc3y2eT5q+2bacts5cYdNqhHS7ukR0sHqW965D37+eXd7OJzW9j0xevtmbe/dSk9bhzQ0S7p2coyjx230TOW2Vn1q1m9auVs7opNdv/fPk3QaFO30lUBQerIRl6QOjL9gjkaSM08U0UKSIHYKoAJKX/+/BGfZPfu7/foKFeuXMRtqYHUU0CQOvXGVFckBaSAFHAKnClIPXv2bPv2229t9erV9s4771jLli2tb9++VqdOHbvyyiutYMGCgtSKUSkQBQXSDVIj2VW929mQvu1cWo/Lfv2qFStSyO6+vJtLw1GyWBG3UWGxIgVt/6FM++Vzn1r1SmXcRot7Dhyxb2cut0HdW9qXkxfbR2Pm2B2XnGPntKxrv/7ncJuxZL2d37GR/e7G3rZs/XZ74aOJ9tsbTndSv/Cry61ZvSr2/qjZp5zUBw5l2msjvrORUxa7Eb1lUGe79AdIfe0f3rbbBnWxa/q0tYlzV9sfXvrS1Xngmp42sFsLO37ihB3NOmb58+V3qUiWrN1q9/51aBQiQ01IgegpIEgdmZaC1JHpF8zRPFmjIgWkQOwViNZG3YLUsR+rZD6DIHUyj576LgWkgBTIQwEPUndtWtH6tv0+h2s8SlZWlnFTdtNNN1nx/2fvPKDjqq79vW1Jli13yb333ruNK8Zgg2mhdxIgCfkTeCmEvLzkJSSPRxJCCoE0QsehmA62wYCxjQu2ce+9994kWY3/+g7vKmMha0aaK2nmzu+spWVJc8+553z7jBK+s2ffmjVt9uzZTlYPHTrU0tLS3DyUSV0RkdA9gk5Akvopq187zV5+6HY7cTrLXpux3D3YkExmspSR1LsPHrfJv/6G1apRzdWFRgo/884Cm7V0k/3HDaNt3KDO9tfX59qbM5c7aU2W9tpt+52kfuC2C6xB3Zr2h3/NtCXrd9lv773M2jXLsH+FSOqjJ7LsH2/Ns08+31ispL7j8qF28/gBNmf5FvvZ36a4a8iuvnJ0L9u5/6g99spsNy8a4n3bnsNB37ZaX5wRkKSOLmCS1NHxU28REIHgEZCkDl5M/VyRJLWfNDWWCIiACMQQgSWbj9h7n++yXm3q22WDWljVCpLUIHj++eftRz/6kc2dO9ceeugh27Nnj7355ptWo0YNR0iSOoY2iqYStwQkqZ9y9aZfffgbVpBfYPuPnHAPOqTW87FT2U5Sb9l92JX8ILuZtnjdLnvwyWmuTMg3Lh1i11zQx9WIpl51swZ13CHa27NX2ntzVrsM7QFdW9mRE6dd1nN6nZouU7s0knpU/4724F1fPmBx3+GT9s7slZZ1JtfuuHyIZdStaTv2H7ODx05a4/q1bN6KbfaPN+fF7X7UxINJQJI6urhKUkfHT71FQASCR0CSOngx9XNFktR+0tRYIiACIhBDBJZtPWLvLtptPVvXq3BJfebMGVu1apX169fP9u3bZ5mZmda+fftCOpLUMbRRNJW4JZCYkrqf3XRRf8vJL3DlPqpXS7G7rx5hlw7vbpzDbd51yFJTkq1mWmqhpK5Zo5q99/tvWU5eniv1wYMQaZQFIav5gkGdXR8+MT576Sb71dMfWEHBF3bBoE52zzUjXa1rspx5MGOzBnXtlY+W2usfL7MXf3WLHT+ZfXYm9eVD7aoxvezwiUy75b9fsPQ6afbEA9dY04w6xgfSn313gT03ZaFdPqqn3XLxIGtQN83NJTM715559zOb/PGyuN2PmngwCUhSRxdXSero+Km3CIhA8AhIUgcvpn6uSJLaT5oaSwREQARiiMDB49n27CdbLLlqFbt3YhdLqlox5T4iQRAUSZ2bm2sF+fmWUq3aVx4kkpubY/v37nE1uBs3bR4JFl1TiQSoaZmbc8aSU1KsatWkUs/ki4ICy8vLc/290jo8yIn9Efo7b+D8/DzLz8uzaqnV3a/oz/VVS/FQmkSU1MUFBjlNberUail27GSmE8ylaWRHZ9SraQePnLKCIrVNqRVNCZHMrBw7k5tXmmELr+Vvb+1a1Q1LffxUlpPhXqtbu4YT5IeOnSr1vMs0GXUSgVISkKQuJbAil0tSR8dPvUVABIJHQJI6eDH1c0WS1H7S1FgiIAIiEGMEnvpok63bdcJ+cnUPq1+rWkzM7kxugWXl5NmZvALLj/OH3axevsT27d1tA4eOsDp1653F99TJE/bZpzOtVu06NmTE6Jhgr0mcm8CZM9m2eO4s69SjtzVo1KREVMjkM1mZVj2tZuHhxMF9e2zrxnXWs/8Qq5GWZpmnT9meHVvt2JHD1rlnH6td59/7IyvztO3cusl2b99qI8dfaklVk+zk8aO2bfMGd6DRsEnziGrIS1JrR4uACJQ3AUnq6AhLUkfHT71FQASCR0CSOngx9XNFktR+0tRYIiACIhBjBNbvPmGTZm+1jk1r24R+za1BndRKmSHZiaey8+z46RzbuOekHT2dY11b1rV6EYhzMlyzs7LsTHaWVala1UlBvhCBeWQ2VqlieXm5lpebazVr1bakpCSX0YoIJKOV65KSkt26z2RnW5WqVSwlpZp7jbFPnzppNWvVct+TGc3vc86csYKCAkurWdOSk1POyezQwf12+vQpa9q0hVVL/ZIt43H/vNwcW7pogSR1pey40t+UrOad2zZb4+YtLTW1ustyZq+wJ8hyTq1ew+0t9snhg/tt87pV1rF7L6tVq47Lvl29ZKHLiu7aq5998UWBrVq6yE6fPGFVqlS17n0HWL30Bm5SmZmnbP3KZZZ1+pSdOHbUxl52taUkp7gsbiR3dlamdezWy2qk1Qy7CEnqsIh0gQiIQJQEJKmjAyhJHR0/9RYBEQgeAUnq4MXUzxVJUvtJU2OJgAiIQAwSIJt67c7j7gGKF/Ztak3qffnwwopqOw6dtsMnztjmfads+8FTdvhkjjVPr2HDuzeyhnW/LHVQUtu1Y5tt37LJcvNyLSszy5Utadq8pbXt0Ml2bt9qZCxnI5+rVLE+/QdROMHWrlphx48ddTI6o0FDdy0Ce+3KZVatenVr3baDJScnW07OGZvzyYc2ZMQYJ7k3rl/zf4I703Kysy29QUPr3ruv1ajxZd3Yom3n9i127OhR69Cpq5Phmzeut22bNlh+Qb7Ljj1y+JC1bN1WmdThghwDr7v4r11pLdq2d7E7sHe3UbKFA5KC/DyrXbe+NW/d1s103YqlduTgPktv2NgyGjdxD+3buWWTde3dz+pnNHRZ1Ns3b7D6GQ1s64a11q3PvyX10cMHjazr2vXq2/IFcwslNeNyz83r11i7jl2cLA/XJKnDEdLrIiAC0RKQpI6OoCR1dPzUWwREIHgEJKmDF1M/VyRJ7SdNjSUCIiACMUhg+8HT9q/ZW+3oqRzr2qKuDeqYYU3Ta1iNaslWo1rpa+9GssQTWbl26MQZ27T3pG3Yc8KOnDxjufkF1qZRLWuRkWatGta02mnU/i25Tjby+eOp71jV5CRr276T7d6xzdasXGYXXfY1a9ioiX326Sd26MB+a9OhkzVq3MRat21v82d/Ynv37LaOXbq5qSK5W7VpZ30GDLaZ06daWq1a1m/QMEtNTXVZ0M/97TG78Y5vW3Zmln049W0nm7kX5R/Wrlhmg4aPsh69+xVbfmHpos9s766ddt7osS6j+/VJz1rzVq2tUZNmrh71lo3r3L1U7iOSXVO51+Scybb5n0y3bn0HWEpKqq1ftcwdXDRo3NTVHN++ab2169zVmrRo7bKoD+3ba83btLd66Rl2YO8udyjSs99gdxhCIxP/1InjtmrJgrMk9RcUJv7C7OSJozZvxnQbe+lVLpOaRub1+tXLLb1hI2vdrqPLwi6pSVJX7p7R3UUgEQhIUkcXZUnq6PiptwiIQPAISFIHL6Z+rkiS2k+aGksEREAEYpTA2l3Hbd3uE7Zu13GrWqWKK/uRmpJkDWqnlouo3nU400nqnYdO4+MsOamKNa2fZs3q17B6NVNcBnVG3VTjgWUltRPHj9kH77xh3fv0s87detq+PTvt7Vf/Zbd++7uWn5tnn8740KpXr27Dx4yz6jVqOOn8r6f+ZsPPH2ddevR2JRtWL19qWzevt7ETLrOFc2aVKKlnfjjVye2+A4c6yTjt7ddcZvXl19z4lQcjMu9QSb1r53b7cMrbdsc937datWq7WtUz3n/P2nfsIkkdo++L0GkVldTrVi51srhdx67uwYdLP5vjDi4Gjxxrhw7stc3r1ljvgUNdWY41yz53Wfldeva16iFZ95TzKCqpvXueOH7kK5KazO2Na1a6h222/b/7SlLHwebRFEUgwAQkqaMLriR1dPzUWwREIHgEJKmDF1M/VyRJ7SdNjSUCIiACMUyAmtA7Dp62z9YftN1HsuzY6RyrllzVUsKI4rIsKSs33woK0NNfNsR4aNZ2ywY1bVi3hmEf5kg94BkfTHEPn2vesrWT1KnVq9vFV15rp06csHmzZ1h6RkMbfN5Id5+9e3bZ26+8aLd86x6rmVbL/W7b5k22aN5sGzVuvK1cuvgsSX3y5HF74R9PFGZSz5s1w7r17G1devRyfXnwISU8brj9rrCSevWKZcaDFO+694euL5m1lBLJaNBIkrosm6iC+xSV1BtWL7emLVpZy7Yd3EzWLF9sh/bvtRHjLvmKpF69dJFVTUqy9l26W7Vq/677XlpJXVCQbxvXrrKC/Hxr37l7YZ3zc6FQJnUFbxLdTgQSkIAkdXRBl6SOjp96i4AIBI+AJHXwYurniiSp/aSpsURABEQgxgkgjinFcSa3wJXfQFQjr/1uq7cfc2U+8v5PVKelJrsyI14N6tTkqla/dqpVSyk5k5p5LVk439avWWWt23Wwpi1aWIMGjax2nbpOAs//dKarOT1w6HC3hCNHDtnk55+2q2/5umVkNHQPudu4fq2tWLLQxlx0iS1btMBSUpJt0LCRLuN1z+4d9tbLLxZK6tkfv2+du/Wy3v0HuvFmfjjNjh87ZpdedV1YSb1pw3qbO/NDu+f+n7prDx88YJ9Mn2otWrWRpPZ7g5XDeEUl9cY1K6xpy9bWonU7d7e1K5a4WtL/ltSrrdfAYZb2f5nUBV8UuAce8tBFr5VWUnuZ1GRuexncJS1VkrocNoKGFAEROIuAJHV0G0KSOjp+6i0CIhA8ApLUwYupnyuSpPaTpsYSAREQgTgjUPDFF/bFvxOefZt9bl6BbT1wymas2Gdb9p+iXLNVS06yumkp1r99uvVpl+7ulZNfEPaeH7z7pp0+edI6detm1dNqWpPmLaxWzdrFSmpE4eQXnrEqVavYxVdcY5mZp23W9GlWt359Gzt+opPaO7dtdVnVderVsymvv2qHD+4vlNQfvPuGe1giNabPZGfb9Pfesp59+7vyHzyYsWgLLffBgx1ffPIvNui8UdajTz9bt2q5LZz3qQ0YMlySOmyUK/+C4iR1s5atrXkRST3ywol2/OhhW7ZwnnXu0ceaNG9plAY5efyYde870NJqfpnBTyutpD596qSrhf1lTepOxe65UFKS1JW/bzQDEQg6AUnq6CIsSR0dP/UWAREIHgFJ6uDF1M8VSVL7SVNjiYAIiIAIfIVAfsEXtmr7Mft4xT7bcyTT1ahu3bCWje7V2NXGLqllZ2faJx9Ms03r17g6vdSH/qKgwM4bPc7ad+5qn82ZaekZDQozqRmLEh5vvfIvV5qBEgxtO3Sy0RdebHXq1HWZ1h9Pe9d2bd9m2PneAwbZ+lUr7cY7vmVZmVk266P3DVF46uQJV3Khc49edv6Fl7gSI8W1pYsWuBIkw0aNtbr16tuyxQtt1vSprp51nXr1rV79dPcgxSHDR2tnxDgBJPVnMz90DznkQYkuk7pFqKReaof2f5lJnZV52lYuXmBHDx2whk2bW+269Wzfrh2uRnWdel8ewLi9ePyorVy80Lr16W/10hucRYCa1PN5cOJlV1tyUrJ77cDe3bZp3SpXj5pSI+GaJHU4QnpdBEQgWgKS1NERlKSOjp96i4AIBI+AJHXwYurniiSp/aSpsURABERABM5JICsn31ZsO2oLNxyytOopNqRLg7A1qZd9vsC2btpgo8ZNcDL6C/vC5s3+xLZtXG833XF3ibQpnUAKd0pyyleuyz6TbcnJyYVykAv27dltC+bOsu69+lirdh1cyQ5PHpJV7cYLaUlJyZaamupEeGhDUJ/JybbqqTXCZsJqu8QvAUrJkD1PvXVivvLzz9zBRLtO3Swp+UvpXJqWl5dr2zatt1Mnjlun7r3Pysg+1ziS1KUhrGtFQATR3U4dAAAgAElEQVTKQkCSuizU/t1Hkjo6fuotAiIQPAKS1MGLqZ8rkqT2k6bGEgEREAERiIgA2dVHM3MsJ6/kch+rli129ah79hto9erVd6J4/qwZVqd+ul14yeUR3SvSi0IldYfO3c7qtmDubNuyYe1Zv2vYpKkrA0JNbDURIKN+19bN1qP/YKtevUapgZw4ftS2blhnjZo1t6bNw2dRc4MgSer/ffYjW7xuV6m5qYMIiED5EvjP28baeb3bWlLV8M+QKGkmSAkOf+vUqVPsMx7KdxWVN7okdeWx151FQARik4AkdWzGJVZmJUkdK5HQPERABEQggQhEKqmpKb1i8SL3gEP+45YSHPXTG9qg4SOtZkjtXz/QHTl8yNauXGZt2nV0JTpCmyvbXbR4d5Uq9tUq1X7MRGPEK4EzZ7ItJaVamQQM2dj5+XmWnJwScQZ+UCR1dk6uvffpatu+72i8hl7zFoHAEpgwrKt1ad3YqlaN7n/xJKnPLvkU2A2jhYmACIhAGAKS1NoiJRGQpNb+EAEREAERqHACkUpqb2JZWZkuizo1tbr7Ko+Wn59vSMZq1ao5UagmArFOICiSmtIpOTk5rmyKmgiIQGwR4H8Tk4qUtSrLDCWpJanLsm/URwREIHgEJKmDF1M/VyRJ7SdNjSUCIiACIhARgdJK6ogG1UUikGAEJKkTLOBarghUAgFJ6uigq9xHdPzUWwREIHgEJKmDF1M/VyRJ7SdNjSUCIiACIhARAUnqiDDpIhEokYAktTaICIhAeROQpI6OsCR1dPzUWwREIHgEJKmDF1M/VyRJ7SdNjSUCIiACIhARAUnqiDDpIhGQpNYeEAERqFQCktTR4Zekjo6feouACASPgCR18GLq54okqf2kqbFEQAREQAQiIiBJHREmXSQCktTaAyIgApVKQJI6OvyS1NHxU28REIHgEZCkDl5M/VyRJLWfNDWWCIiACIhARAQkqSPCpItEQJJae0AERKBSCUhSR4dfkjo6fuotAiIQPAKS1MGLqZ8rkqT2k6bGEgEREAERiIiAJHVEmHSRCEhSaw+IgAhUKgFJ6ujwS1JHx0+9RUAEgkdAkjp4MfVzRZLUftLUWCIgAiIgAhERkKSOCJMuEgFJ6mIIFBQUWE5OjvFvUlKSpaamxsxO+eKLLyw3N9fNiy+/GuutWrWqJScnf2XI/Px8d09eRyiqxRYB9gQxYj9UqVIltiYXwWz8ktR79+61OnXqWM2aNSO4a3AukaQOTiy1EhEQAX8ISFL7wzGoo0hSBzWyWpcIiIAIxDCBvIICO5mVazn5BTE8S01NBGKbQK3UFEurlmwV5b2ys7Pt6NGjVrt2batVq5ZvcJB4nnQONyiyb+nSpbZo0SLjP3Latm1r1157bbHyNtxY5fH6nj17bMaMGdalSxcbMGCAuwXro5VVUJ44ccLefvtta9CggU2YMOEr0167dq3NmTPH2rRpY6NGjZKoLo/ARjHm4cOHDUHbrFkzS09Pj2ik4vZMXl6enTp1ylJSUgpFL7/LzMx0Y6alpZ31PvCu5/CC9yxjZmVlucMdro30EMUPSc299+/f7+YhSR3RFtBFIiACIhBYApLUgQ2tLwuTpPYFowYRAREQAREoDYH8ggLLzc2zgi8kqUvDTdeKQCgBsmpTKjA7MxYk9a5du+yGG26w1atXW69evaxly5b27LPPRizcynsHvf/++/a///u/NnLkSPuf//kfJ9/nzZtndevWtb59+5bp9mvWrLE77rjD6tWrZ9OmTfvKGK+++qo9+OCDNm7cOHdPPw8QyjRhdTqLwOLFi2379u3Wvn176927d1g67BmELnGsX79+4fWbNm0y9kLHjh2ta9eudubMGduxY4dt3rzZ7X/GbtSokbsecc09169f78Tweeed5w5J6H/o0CF3bcOGDSM6OPFDUvO34/jx4+59UL169bAMgnSBMqmDFE2tRQREwA8CktR+UAzuGJLUwY2tViYCIiACMUugNJmTMbsITUwEKpkAGZXFlX8or2lVtqQmixpJe//99ztB9/Of/9zJuj59+tju3budfINH8+bNLSMjw0kxMlhr1Khh7dq1c5mkCKOdO3e6rOTGjRu7cbiGbFeyXJHelA9hrfyee5IBS+Yp/ejfqlUrJxC3bt3qsloRb9u2bXPS7/Tp0zZ58mQn0C+99FJbtmyZ3XrrrU4KPvDAA9akSRN3b0Qk4x84cMCNxZjnyjDlP+Yef/xx1+873/mOW8fJkyfd/WkLFy60P/3pT3bBBRdIUpfX5o9iXA5WEMnsQfYme4QsZ/YO39M8eUuWM9cvWLDAmjZtap06dXIlMrj+008/dfL5wgsvdPscAc247CX2J5n7jM9+2bhxo9sf7BUON8iw5xr26fLly93Y7NFIhHEkkpr3CRnbxX1agDXxXuRf5hJpBncUyGOqqyR1TIVDkxEBEYgBApLUMRCEGJ6CJHUMB0dTEwEREIGgEpCkDmpkta6KJJBokpos0EceecSmTp3qRDJy+r777nNC+ne/+53LPoVJ69at7a677nIy7De/+Y0TZ88995yr2/zuu+/aK6+8Ytddd52NGTPGfU+mM7IYyUzG6de//nUn+v75z386KUgWM+U7/vjHP9rs2bPtBz/4gRN8//3f/+1kNmJw/vz5dtttt7m5vPDCC05KX3PNNe5asqvJcCWT+qabbrLx48fbW2+9ZR988IET316W9d13311sOQgyaBHySOx//OMfbm7PPPOMffLJJ267ITBXrVplV199tSR1Rb4BI7zXypUr3YFEixYtXDY1AvngwYNur1K+g/895ICE/UFpF8rZcODCHifmPXr0cIcSfHqAvTZkyBAnfSkrg0D26pV7knrLli1uDA5XkNKhkpr9/Pnnn7vxzz//fPdauBaJpGZPkrHNmoo23iOsk8OYSKR4uPnE2+uS1PEWMc1XBESgvAlIUpc34fgeX5I6vuOn2YuACIhAXBKQpI7LsGnSMUYg0SQ1shZxPGnSJCd9Kftx8cUXuwxOSn6QHbphwwabMmWKE81kMCOj161bZ3PnznUC+Uc/+pGTfZTHQJz96le/cqIOYffRRx+5mtuU6+jZs6f953/+p5OG/Dxo0CBDIlNa4+mnn7YRI0bYZZdd5rJZyZClBAMyG/n405/+1AnwX/ziF/bjH//YiXGE+hVXXOEkONnbP/vZz5wAZw0IRYTjww8/bDfeeONXdhmvX3nllS6jlu9nzpzpJDzSj3khqFnj7bffLkkdY+9RpsPeIzua+ukIZ6Q1IhkJzcEIwhiRSyzZi5QH4T/gEdfsaeQ28aW0B/uHnzmYoP45ghrpzb+epGZfcehCqRAOdEIlNf/bu2TJEuO9xFhI73C10iOR1By2sJZQCU12NZni7HfWisQOd68YDF/UU5KkjhqhBhABEQgYAUnqgAXU5+VIUvsMVMOJgAiIgAiEJyBJHZ6RrhCBcAQSTVIjvZBuiOZu3brZ888/7+QXIoxsaMobIOAQvkhhSmAgr8m+RhZfdNFFTvYi5x566CF77LHHXIY12db8nszme++918lkSnNEIqmRgZTguPzyy504pxzJT37yEyep//rXvzqhTjb19ddfb7/+9a9dpunf//53e/TRR92DDsmqpnYwGd3MAQlftIVKakp7kE2NZGdM1oU4f+KJJ5w0V03qcO+ain/9XJK6c+fO1qFDB3fIgOSl/Ax7E4nNYQtZ1+xjPhFAqQ+kNCVkQmuOU6aGPREqqVmh97+xb7zxxlmSmte8Qw0OYrh/uPIbZZHUSHfelxwE8UkBBHW4+1R8ZCrmjpLUFcNZdxEBEYgfApLU8ROrypipJHVlUNc9RUAERCDBCUhSJ/gG0PJ9IZBokhpoiOTvfe97LtP55ZdfdtnIyN8333zTyTvqNlMWBAGIJPbkHTWfyT5GDiOiKc2B7H799dddOY6hQ4e6+tHU7iUj9S9/+YuTzaGZ1LfccovL0qbUhpdJzd+y3//+9zZ48GAX09dee61QUiOjEcj33HOP0Zd70xgX0cxcqVFNQ+YxBrK5JEn92WefOemOzP6P//gPJ8DJ1CYze/To0ZLUvryz/B3kXJKazGlENDWiycgn85nDDfYvX9Sj7tevnxPOs2bNsn379rkDlNBs5XNJalZABnNxknrt2rWF43PYE04e8x5iDiU1PoHA3yMyvLmWwyNqwVOuhPrZfNohUZskdaJGXusWARE4FwFJau2NkghIUmt/iIAIiIAIVDgBSeoKR64bBpCAJPXLrqwBJRQot4GspnQCWdJkNSOpkdNkKFNLmt8hhv/whz+4DFVkN/WjEcZXXXWVy2b+7ne/67KbKQPyX//1X04e/va3v3WlGCZOnGgrVqxwfTxJjXyjVjUysThJjbT+9re/7cp4kLlNQ14zJvfhHog8/iYyFiU9SpLUXiY1UhrRjvhGWCOulUkdm2/y4iQ1Wf/sKUrFsKco51FUUrOn+/fv7xaFpCaTGkmN/PVaWSQ192NfUzedTOpwApkHHpIZXZKo5jCH+XslPSjr4X3FZlQqblaS1BXHWncSARGIDwKS1PERp8qapSR1ZZHXfUVABEQggQlIUidw8LV03whUtKQm25cHuCGj/HwAWmn+HhTNpEbSkX3K3AYOHGi7d+925QyGDRvmJDUlNd555x27+eabXcYoopma0rBDIP/yl790opssZh5ESP1eyoRQdoEyIAhgsl0RbtQEJju1NJJ60aJFNm7cOCfHeTAeD1NEPiLIKeMxduxYl/VNnWwefEgd7ZIkNdneSE/KPlCGAfFOTBBh1OFWuQ/f3l6+DVScpOaBhuzXopKa/cA+40Gc7FFijExmX/P7kSNHugciRiOpeXAiNan51ACZ/OHqRJel3Idv8AIwkCR1AIKoJYiACPhKQJLaV5yBG0ySOnAh1YJEQAREIPYJlEZKxepqqI9LC/dR6Vidv+YV/wQqQ1KTUYnI5SP8frXS/D0gIxqxjNh9/PHHLTc31yZPnuwyiik1wAMQKT2AeEPY8pA5xPLw4cOdWKf0Bg9TpFHGAFGNzCYDmyzQ//f//p8T2mSXLliwwGUoUx6BjGzKgFAahAccIhi/+c1vuuzSn//85y6bm0ZNarKkKR/CAxfJMOV15DolECg1gkwmI5qSIjwkj3kjHpkv/Yo2Sj94D0pkHKT0iy++6DLAGRNxieQmM/f++++3tLQ0v0KjcXwggBSmVEfLli3dviVrmhrUyGf2FT8jjandTIY+8eVwg3/Zx2T9s88pC8LDCbnGa+x1fs/rvXr1cnWtvcbv2I9k5w8ZMsTtf8ZkzyFOea8Ul7lfdMmS1NFtAknq6PiptwiIQPAISFIHL6Z+rkiS2k+aGksEREAERCAiAqWRUhENWA4XIY4QV+np6S6bLbTx8ectW7Y4kdW6dWuJ6nLgX9FDEtPjx4+70gtF4x3JXNgvPCgM0el9fB6hiwhlzKKHGbyWlZXlhC8iiv78DumIfI6kVbSkRnAhfMmk9vNwxo+/B3BGylEKIVz5gqJsiT2Z2F6pgtDXOYxizeyJsop51kdsaYjC0MxV9gCxp5421yArWYvXiDGZ16ElHrzXmBdj+5nVHsm+0zXlT4C4si/YK+w79sacOXPcAQxlYtirpW3sc/YXhx7I8e7du7u/N+FaJJKaTyPwt6wsfzvD3T/eX5ekjvcIav4iIAJ+E5Ck9ptosMaTpA5WPLUaERABEYgLAn5IqfJeKBmQPJCMj+rzkfrQhgyjNADygAxN/Yd5eUej/MdH+CGBeCBf0XgXvTvxRzwgaz1xuX37dieAyIQlk5X/A85BBmKXMg8IHBp7n75cu2vXLldHGOHL76gTy8fvybiMRLTSD4kZ7uP6ftBD1jJH5sW6/Wzx8PfAz/WeayxKOpCFTQkTr7FvfvzjH7uMcLXEJkD2NbWsybqnlnRpG4cf/E1ifyGovb9J4caJRFKHGyORX5ekTuToa+0iIALFEZCk1r4oiYAktfaHCIiACIhAhRMojZRCFvMfyWR8IeOQZfyOj0YjzPgPb372shHJWuU67kF2JJmK/A5xyO/52WtkpZHBWNxHnhGRfISej2eTxch43CczM9PNh49wIwglqSt8+5TLDdk/CBxkIHuNfcX+IoORDEQyFxHS7ANkItmIlHhgH/I7Pp7P93zknr1DqQjG5IsyEdQkpiEs+Hg++3j//v2uDjH7iD5Ial5njEg+ho9YZ0+zP8vzoIT1kSXOF4La73uV5u9BuQQ/RgZlT/D3hf3mNeJbXCZ+jExZ06hgArzn+bsU6actQqfH+4y/M152dqSHW5LU0QVZkjo6fuotAiIQPAKS1MGLqZ8rkqT2k6bGEgEREAERiIhAaaQUNWjJLuXhZWSOUpJh1qxZ7oFjSLOVK1c68YzgQS6OHj3affwdibhhwwYnEPl9165d3UPUeKga/+eIDFcEJL8nq6xoY+yZM2e6B6iRcbZx40ZbsWKF++g/45GNRjabJHVEIY/5i5DSS5YscYcSyGgebMb+IN7sLQ4z2CuIHQ4oDh486OrDNm3a1L1OhmP//v2djGY/0h/RzH4LldQcjNAX8cje9iQ1gPbu3euuZw58HD9cQzjxxR5nzt6D1soisEq6F6Id0cL7Cg5+t9L8PfD73hpPBESgZAKS1NHtEEnq6PiptwiIQPAISFIHL6Z+rkiS2k+aGksEREAERCAiApFKKa57+eWXrV27dk4AIuIQfP/617/slltucZmvyGgeLEU2KcKO+q1kUL/00ktOPlO6gdIKiLYxY8Y4Ebl06VJX1gERiGjMyMj4yryRiZMmTbJrrrnGZY8+9dRTTkB26dLFqL+5bNkyV8ZBkjqikMf8RQjp6dOnO6HMIQR7hP3HHkHOkv3MoQRfZDzv2LHD7QVqlrMP2S+DBw8urBXr1bgmozpUUjMmDXHBQ/CuuuqqwqxIDk68h6Oxj8OV/PBKfSDS+UKOc19EMl9lraEcGiw+PcCBDUw4rAk3p7IEOtK/B2UZW31EQASiIyBJHR0/Sero+Km3CIhA8AhIUgcvpn6uSJLaT5oaSwREQAREICICkUqpkiT1rbfe6kThp59+at26dSus+0umKyJ62rRpNmHCBCfXuI4SDWRfk/FKhvW1117rBOO5WqikRvw9/fTTdvPNN7sHJSLKP/zwQ5fhLUkdUchj/qKikpo9RJY0IhrZO2/ePJd9f+GFF7qMZw5HqD9NRjSZ1RyQeIcl3mLZQ0UldehrRSU1Y5Ctz/3I2g5XViP0wYnsUbLByermX6Q1ryPY+YrkQYfewxsZg4agpkyOV07ED+ld3EaI9O9BzG8iTVAEAkhAkjq6oEpSR8dPvUVABIJHQJI6eDH1c0WS1H7S1FgiIAIiIAIREYhUShUnqfft22evvPKK3XbbbU5AI5zJPqUMSL9+/WzgwIE2Y8YMVyPYK+OBfEO0kY29bt06J5kvvfRSJ+AikdTIxjfffNO+//3vu3uSsco9GFOSOqKQx/xFRSU1mfKUh6HMDG3x4sW2Z88emzhx4lckNXsNgcthCfujrJIa0Uz5GvYrexe5XFJDmlPD2MvO9q5FMnt1jcl85iuS+rOsgeuQUl7dWzKyIxHc0QQ40r8H0dxDfUVABMpGQJK6bNy8XpLU0fFTbxEQgeARkKQOXkz9XJEktZ80NZYIiIAIiEBEBEojpSjb0axZMxs2bJjLDEUyk4GKpKb8ADLOe8ghtarJsKYeMKUb7rnnnkJpiHxDtlFnmnrSyEYk87laaCY14z/33HP2jW98w2XX8n+uyKSmVIgkdUQhj/mLikpqDj6Q1JSaoRWV1DxUk0xqJC6Z1Ijh3r17nyWWS5tJTQY0mdSIbjK4w9WWZj8XFci8Hw4dOuTkNTWx2eMl7fPQwISKbO/7SOR2tMEtzd+DaO+l/iIgAqUjIEldOl5Fr5akjo6feouACASPgCR18GLq54okqf2kqbFEQAREQAQiIlAaKfXuu++6Uh2XXXaZE4DUiUbEUZOajFO+qBVNRjViGnnNf1Q/9thj1qNHD/fgQzJEkXaU96BsQ2klNTL6kUcecfWJR40aZZs3b3bjkLUtSR1RyGP+okglNRn4/J/rOXPmuLrmlH9BaCOkBw0adNaDBUsrqSmvQQY3ZWSoSR1OECOxPUnNvXhf8C/7lQOceGml+XsQL2vSPEUgKAQkqaOLpCR1dPzUWwREIHgEJKmDF1M/VyRJ7SdNjSUCIiACIhARgdJIKUpzvP/+++5hhbRevXrZrl277IorrnAZ02RPI6qRdUhjHl6HvNu+fburS81D35B91PgdMWKEK6eAyDv//PNLLKeAMHzrrbfs4osvdhKch+NNmTLF1fvlQYtku5Jpy0PxwmW8RgRFF1UqAWo4U9+c/YWUWbt2rTVv3twdTNBWrVpl+/fvd3XNOfDgwYocdjRu3NhlLFPrnP2HIPYaJWiQzsjsovXPeW327Nluf3mieefOne6+lA1p0aJFWB6U5KD0DBKkdu3arkQHD/mMt1aavwfxtjbNVwTinYAkdXQRlKSOjp96i4AIBI+AJHXwYurniiSp/aSpsURABERABCIiUBYpRaZraOaodyNKcSCpi/sPae7D67RzPYTu1KlTLjM2tJF57Yno0N97pUWYB0JQLXEJsLfYdxyAsC+oS01ZDYR0WQ4tkOQIavY5Y/BAxnCNvcv9EdPlXTc63Fyieb0sfw+iuZ/6ioAIRE5AkjpyVsVdKUkdHT/1FgERCB4BSergxdTPFUlS+0lTY4mACIiACEREIJakFKU7qCkc2qgzTOmG0KzYiBamixKWwN69e132fp8+fcI+8LA4SGRWsxepec5XJA0ZzoFKEBqfUKCut5oIiEBsEZCkji4ektTR8VNvERCB4BGQpA5eTP1ckSS1nzQ1lgiIgAiIQEQEYklSM2HmU7SFqwcc0UJ1UUIRQLQijsuyd8jGRtIinSPtHzRJDQM1ERCB2CJQ3CeYYmuGsT0bSerYjo9mJwIiUPEEJKkrnnk83VGSOp6ipbmKgAiIQEAIxJqkDghWLSPBCARFUuvvQYJtXC03rggokzq6cElSR8cvtHd+QYEdPHravwE1kggkCIEG9WpaclLslCmUpE6QjVfGZUpSlxGcuomACIiACJSdgKRU2dmppwh4BCSptRdEQATKm4AkdXSEJamj4xfa+3RWjv1r+hLbsuuQf4NqJBEIOIGMujXtG5cNtvQ6aTGzUknqmAlFTE5Ekjomw6JJiYAIiECwCUhSBzu+Wl3FEJCkrhjOuosIJDIBSerooi9JHR2/0N7HT2Xbb1+cYQtWbfdvUI0kAgEn0KpJffvfuy+xJhm1Y2alktQxE4qYnIgkdUyGRZMSAREQgWATkKQOdny1uoohIEldMZx1FxFIZAKS1NFFX5I6On6S1P7x00iJSUCSOjHjHs+rlqSO5+hp7iIgAiIQpwQkqeM0cJp2TBGQpI6pcGgyIhBIApLU0YVVkjo6fpLU/vHTSIlJQJI6MeMez6uWpI7n6GnuIiACIhCnBCSp4zRwmnZMEZCkjqlwaDIiEEgCktTRhVWSOjp+ktT+8dNIiUlAkjox4x7Pq5akjufoae4iIAIiEKcEJKnjNHCadkwRkKSOqXBoMiIQSAKS1NGFVZI6On6S1P7x00iJSUCSOjHjHs+rlqSO5+hp7iIgAiIQpwQkqeM0cJp2TBFIVEldUFBg2dnZlp+fb2lpaZaUlBRTcdFkRMAjkJOTY1WqVDHeq/HaJKmji5wkdXT8JKn946eREpOAJHVixj2eVy1JHc/R09xFQAREIE4JIKlzc3MN2aQmAiJQNgLJycnGV7y30hxace3GjRtt27Ztbtn9+vWzBg0aVBoCRPmhQ4fc37LGjRtb1apVK20uunHsEVi/fr07ROnQoYMvk+Nw5siRI9a0aVN3UMP3XuM+6enphlSmHT9+3E6dOuX2ZO3ata1WrVquz+nTp93P3nXhJiZJHY5Qya9LUkfHL7T38VPZ9tsXZ9iCVdv9G1QjiUDACUhSBzzAAVyeJHUAg6oliYAIiECsE0A0eV+xPlfNTwRilQDyiSzNeG+lkdRIt0mTJjlJ16hRI+vcubPVr1+/0hBw2LZ8+XLLy8uzAQMGWFZWlu3fv9/atGkTiAOESgMbkBvPmDHD7YORI0dGvSLeJytWrHD7a+zYsbZr1y73M8KZlpqaat26dbO6devaiRMnbOnSpe7TBvyNQFB36dLFHaasWbPGmjRpYq1atYroUwiS1NGFTpI6On7xIKlTkpOsS5vGlpuXb+u377cvvvBvzRpJBKIlIEkdLUH1r2gCktQVTVz3EwEREAEREAEREAERKCQQqaRGuG3YsMGmTp1qF198sRNtCGqyQw8fPuwOvsgkpQQIkg4hh7BD0vEaGaSUX+AapDKZpkhlrkHicR19GItxkYv04zpEXY0aNQq/pz/yqU6dOi5blX6I82XLltmqVats1KhRbtyMjAz3GtecPHnSatas6fqcK+Ma6c2ceJ3rmRNjeOUimA9jcW/mx2teRizzRliSXXvmzBm3Bu4HC2+dsPEONhiLazMzMx0Trk2kBiO+iKvHl/1BvBs2bFi4R4gJ+wM+sKMP11WvXt3tFfjDj/3JHuOL8erVq2ezZ892cerbt6/7PX2IkVeihrGJD2OyX7wYMD6/oy+vM0euZbxevXq5QxDeC3v27HE/09gz7C3uvWDBAjt69Ki7L2Nt2rTJZfpzqLN69WoX94EDB0YUc0nq6N4VktTR8YsHSd20QR377zvH25HjmfaLJ6c5Wa0mArFCQJI6ViKheURKQJI6UlK6TgREQAREQAREQAREwHcCkUrqffv22bx581wmaNeuXa1169bWs2dP++CDD5zQYxyySQcNGmQHDx60rVu32kUXXeTEIKJu7ty5Tg6S8YxM3rx5c6Es5HedOnVywva9996zCy64wIlHxCD9vB5afn0AACAASURBVKztWbNmubGQfIhD5uFJ6ubNmxuZs4jDjh07Ook+ePBgd5/PP//cCU7u36NHD3ev4kq1HDhwwAlG5oEIR3Bzn4kTJ7p1IFCnTZvm+vI686LkCUL07bffdgzo60lQ5rB37153LfKSjF5kOtd99NFHBlOY8RrjwDRRGnuE2CB84URjb5GpPGLECPc9cYYVAhjBy3U7duywnTt3uus5IPH2xvbt22337t2FZayQwAsXLnTxQEwTS8Yig7ldu3bu+7Vr17p78Br7g7IgLVq0cPt33bp1Lo4cMDBHrmNu48ePd/fmMISxhw0b9pWQsRfInGbO7GFK5CC7+/fv7w44Fi9ebH369HHiOtynMSSpo3tHSFJHxy8eJHX7lg3sqf+6wfYfOWm3/WKSZefk+rdojSQCURKQpI4SoLpXOAFJ6gpHrhuKgAiIgAiIgAiIgAh4BCKV1Mg6xCGi+PLLL3dZxMg/pCEiDWG3aNEiJ4iRb4i6K6+80kk/spKfe+45O++889y1iODu3btbs2bNXJYp4955551Odj/99NN2/fXXOyGJkH733XfdGAi+119/3Qm/Sy65xL2O4PXKKiALkejMB8lNViv3eumll5yURExTo5ga1ueff76Tm0Ub8vOtt95y80ecwwZpzv0QmMyHaxDXCGayYpGhCMm///3vTkhedtllLqv3k08+KSxDQlb1nDlz3ByQ0WThcp/rrrvOCWrGoc+4ceOcDE+Exp6gVAtskLmIaA4AyKKGvSeoYcEeIdbsGQ4/EMTsCWLC79l7jMVBBbEjboxL5jPCeejQoS5mHGAwLjFgf3iCmntTuoM2ZswYJ7vZSxwa8MU+52f2EwcNxBnRzAEEGdjIbPayd8jAnuE66rUzF/YM82YPM49PP/20UK6He/CoJHV07wZJ6uj4lUVSN29U18YP7Wrb9h61TxZtsE6tG1m/Li0tJzfPpn+2zk5mnrHbLx1sWWdybercNZZRp4YN693OGtarZQeOnLQ5y7fYrgPHrKDgC7tydC/3t2HO8s02YVg39/qMzzdao/q1bGS/9lavdppt3nnQHrj1Aklq/0KtkXwkIEntI0wNVSEEJKkrBLNuIgIiIAIiIAIiIAIiUByBSCU1fcl8nTJlin39618vrMVLljDiFwG4cuVKJw+RgpMnT3bCkMxTBCJi7qabbnJZ1JRCQMgi/8iG/dOf/mTXXnutE9/hJDXZzHfccYcTg/Ql0xrBi3hGfvNQx6997WtOBvL9K6+84jKqkZJIRdaAdG7fvn2xkhpRSgkH+tCowY2AZHwaoppxyNxFlg4ZMsRJTyR127Zt7cILL3TXkNVN5u0NN9zgRDQZ52TsUoqE7xGv1DamIUUpXUEZFZglQmPfIeeRyPBDNCOCyb6nvAesENm8juRFVFE+w9tnHAYgqIk9LLnOk8AeP2LAHmEP0p++3JNsei+jnf3E/uVwg6x8xiUe7NnevXs78U17//333T5gb3hlaOhLJjTjcn8+WcAe/vDDD53s9uq1U7+agwkv654DC+QzP4d7+KokdXTvBknq6PiF9o70wYlIub/9+Dpbu22fPfbKbBvZt71dN66fe9/c+8jrVrNmqv32u5c54fyzv021r1862Ab3aG0pSVUtN6/Ajp3Ksgf+/I4T1ZMf/rqlVku2Q8dOW5OMOjZj8QabNm+tXT+urxPfyUlVLTM71+rXrvGlpH5wkmWfUSa1f1HXSNESkKSOlqD6VzQBSeqKJq77iYAIiIAIiIAIiIAIFBKIRlIj815++WWX/YvMQ9RRGsEr14Ak/OEPf2jPP/+8yyolu3TmzJlOICN9vVIHv//9791rZBqHSmoyq8mkbtmyZWEmNcIXCU0LJ6nJsqaGNkIaqY345N/hw4cXlpgI3QrIULJvkYeUEqEhuZGNyOclS5Y4AYmIpMQHspoMbuQokpp+ZFaTaYuURzxfc801bpzp06c7eT169GiX3c1rnihnXvChf2U+iLKi3xbw82QwBwpIaTgjrMlEhyOZyuwD9hiSmj6U6SBLn8ZriGcOS2AfWj6D/Ue8ORig0ZeDBTKy2UccmFCrmlh69cg9SU25D+5H2RneIxwskLnNl9f4PY2+XkkZynggtDm8QIQTWw40kODsEwQ8Mp7GfL163OdiL0kd3a6UpI6OX2jvSCV1w/q17O//eZ3l5xfYO3NWW+sm9W3sgE7Gc4Z/N+kT69a2iU0Y1tVWbtpj3//Dm9arY3Pr3LqRrdqyz266qL8T1k++Nc8mf7TM3v7dnZZWvZrLut6486C9P2+t1atdw265eKDxwMRp89fagK6trGlGbSepb39wkrtWTQRihYAkdaxEQvOIlIAkdaSkdJ0IiIAIiIAIiIAIiIDvBKKR1MhnJNxtt93mau5SZ5mMZSQ17c9//rPLjCX7mmsQsWQ+IyPJIuZBggjJxx9/3K6++mpXAuHJJ590AtKrA4xkRl575T6Qdp6gLCqpqUFMVi1jMTZSEomO1KYWsfcQx3PVAUZSI5eRxZTwoL366qtOYiJPH374YVeKgnIiXIt4RmR6kpp/eT2cpEbUU7bk3nvvdRLVk53h6hP7HvxKHhCxTIkYRC0HHmQpk43O4QKxQ+iTLU2GPtn3xKWopCaTmlIa/J7XefghPGGJpCZTmQMQWqik9rLXKUGDOP7ss8/cIUtxkpq+SGqks/egRK+OtffAT9ZBLMmm5iCDrGvvwYlIdA4o2BvMh4MQ5kmmtjKpy3cTSlL7xzdSSV27ZnX73o1jbHjvtrZ192FLTUmynPwCV85jzdZ91rlVI0uvk2ZPv7vAXv1oiXVv19QuHtbNurZtbBl1a1r11BSbt2Kr/c9TH9jrv/mGk9Hvz19rj076xC3mzsuH2E3jB9j8Vdvt0RdnWJMGdeyJ+6+WpPYv1BrJRwKS1D7C1FAVQkCSukIw6yYiIAIiIAIiIAIiIALFEYhGUlN3GrGHiCYTFlGHxCNTmczXd955x2WrIp+//e1vu9tTF5q61t7DF+mDPLz77rtdVizim5IXCF9KJJChSumE4iQ111M6wSv3wfWIY8p5kO3MHCjXQeY2D3REXCO2kY1IwqItnKRGpnv1sRGnyFRKSZRWUlNeAnlOPzggtYkDNY3D1SgO2i4mY5nMaKQvcSNm/I6yLEheSnAg9IlXcZnU8KCsCvuIOuUcbnDwwR7iQORckpqHZLLvEMXsCfYp155LUrNniRHinHgxPw5k2FsIb/YOZUT4RMGWLVtchjjxRU6zL6nVTu1tart79a6plU4ZkpKaMqmj2/GS1NHxC+0dqaROSqpqI/q0t5/fOd5lNRd8UWDPvrfAhvduby0a17P6tdPc+/2WX7xobZqk26/uvsRyc/Ntz6HjrmwHAnveym2Fkpo5PP3uQnvt46X/J6mHOkk9fcE6++vrc5zEpiyIMqn9i7VG8o+AJLV/LDVSxRCQpK4YzrqLCIiACIiACIiACIhAMQRKI6mpvTt//nybMGFCYaayV8aCsggIOwQw5RSQa9TiJQMVWUcZBBqCjwcl8qA6JDPiGPFH5imyGSGJxON7RCPZtohcsqkRhWTdepnajIUsRniQRct4ZHPzUEPKRFBqA4lO5iqyirUiMRHWvF60IS6ZF/ci85pG2QlqZ5MFy7yZG+MgRJkLmb/IR4Q8//LFnJkXNYtZGw3ZznzhACfG4nfMGTHNGplXoklqGCGlYdKtWzcnipHMPJgQeQxjxDXZzrDmYYcciHh7ALbsFfYachj2MIQlcpjxvOxnSqyQdc04yGEOTMjq53tKyrBXyKz2alQjlok9jQx99gYinespG8J47AXuwQEDYzBffscBBtnfNPYxmflcx9yR8pQDiaS0iyR1dH+2Jamj4xfaO1JJTR/Kdzz6H1dYrRqpdjorxx558WMb1a+Dk9fUkd53mPrRL9rXxvS2b105zBat2WGvf7LcrhjV0wb3aHNWJjVFdZ55d4G99vEyN52bJwy0Wy8eaAePnXJlQTq2amg3XTRAktq/UGskHwlIUvsIU0NVCAFJ6grBrJuIgAiIgAiIgAiIgAgUR6A0krq4/ghixCACLlxWaGh/xCJ96Ve0zIU3JsKvLCUwPLnpCV/WyBxp3A+5iJBmDl7jXohnSnuU1Ly5IQ+jbR575hmu7EO094q3/l7M2FORinuvD9dHuhfJdI5kn3GYwCEJnwog+5p9WdIehjd7hTl582dfIq/5GXGOfA/XJKnDESr5dUnq6PiF9i6NpG7esK798Jax1rdTc9uy+7D96ZVZ1r9LS7v6/N6uxvSbs1ba46/MtoHdW9nP7rjIkqpWtZzcfMsvKLCaNao5ae2V+ygqqQd0a2V3XTHUOrZs6Opek61dKy3VDh49pQcn+hdujeQTAUlqn0BqmAojIEldYah1IxEQAREQAREQAREQgaIEopXU8UiUB9lRrgFB6TWEIVnQZIKriUBxBCjrQYkQPhlQlsMT6raT8c0e4zAkkjEkqaPbi5LU0fErq6SukZpiA7u1sh7tm9rO/cdcZnSj9No2pEdr47UPPltnm3cdsvS6aTZ+aFdrnF7HCee9h09YrRrVbN/hE/bRwg126yUDrYpVsYVrttuKjXvcdCjvMaxXW+vVoZlRWmT3gWOWXremZWbn2EsfLLG8kMNH/1avkUSgbAQkqcvGTb0qj4AkdeWx151FQAREQAREQAREIOEJJKKkTvigC0CZCXCwUdYsejKr+SKTOhJBzSQlqcscKtdRkjo6fmWV1KW5a9UqVaxaSrKrXU02daStWsqX76MzOV9+SkZNBGKRgCR1LEZFcyqJgCS19ocIiIAIiIAIiIAIiEClEZCkrjT0urEIhCUgSR0WUYkXSFJHx68iJLV/M9RIIhB7BCSpYy8mmlHJBCSptUNEQAREQAREQAREQAQqjYAkdaWh141FICwBSeqwiCSpo0MUce/S1KSOeFBdKAIBJyBJHfAAB3B5ktQBDKqWJAIiIAIiIAIiIALxQkCSOl4ipXkmIgFJ6uiirkzq6PiF9pak9o+lRkocApLUiRProKxUkjookdQ6REAEREAEREAERCAOCUhSx2HQNOWEISBJHV2oJamj4ydJ7R8/jZSYBCSpEzPu8bxqSep4jp7mLgIiIAIiIAIiIAJxTkCSOs4DqOkHmoAkdXThlaSOjp8ktX/8NFJiEpCkTsy4x/OqJanjOXqauwiIgAiIgAiIgAjEOQFJ6jgPoKYfaAKS1NGFV5I6On6S1P7x00iJSUCSOjHjHs+rlqSO5+hp7iIgAiIgAiIgAiIQ5wQkqeM8gJp+oAlIUkcXXknq6PhJUvvHTyMlJgFJ6sSMezyvWpI6nqOnuYuACIiACIiACIhAnBOQpI7zAGr6gSYgSR1deCWpo+MnSe0fP42UmAQkqRMz7vG8aknqeI6e5i4CIiACIiACIiACcU5AkjrOA6jpB5qAJHV04ZWkjo6fJLV//DRSYhKQpE7MuMfzqiWp4zl6mrsIiIAIiIAIiIAIxDkBJHVBQYH7UhMBEYgtAklJSVa1atXYmlQczUaS2r9gHT+Vbb99cYYtWLXdv0E1kggEnIAkdcADHMDlSVIHMKhakgiIgAiIgAiIgAiIgAiIgAiIQOUSkKT2jz+S+tF/fWJrtuz3b1CNJAIBJ1C/Tpr96lsTrElG7ZhZ6ZEjR9xc0tPTY2ZOmkjsEJCkjp1YaCYiIAIiIAIiIAIiIAIiIAIiIAIBISBJ7V8g8/ILbNueQ3Y664x/g2okEQg4geSkJOvQqpGlpiTHzEolqWMmFDE5EUnqmAyLJiUCIiACIiACIiACIiACIiACIhDPBCSp/YsepaFyc3MtPz/fv0E1kggEnECVKlUsNTXV+DdWmiR1rEQiNuchSR2bcdGsREAEREAEREAEREAEREAEREAE4piAJLV/wZOk9o+lRkocApLUiRProKxUkjookdQ6REAEREAEREAEREAEREAEREAEYoaAJLV/oZCk9o+lRkocApLUiRProKxUkjookdQ6REAEREAEREAEREAEREAEREAEYoaAJLV/oZCk9o+lRkocApLUiRProKxUkjookdQ6REAEREAEREAEREAEREAEREAEYoaAJLV/oZCk9o+lRkocApLUiRProKxUkjookdQ6REAEREAEREAEREAEREAEREAEYoYAkvrMmTPWuHHjmJlTvE5EkjpeI6d5VyYBSerKpK97l4WAJHVZqKmPCIiACIiACIiACIiACIiACIiACJRA4OTJk4aobtmypThFSUCSOkqA6p6QBCSpEzLscb1oSeq4Dp8mLwIiIAIiIAIiIAIiIAIiIAIiEIsE8vLybOfOnda2bdtYnF5czSlWJXVubq6tW7fOUlJSrHPnzoYULNpycnJsx44d1qxZM0tLSzvr5fz8fNu9e7cdP37cOnToYDVq1IiruCTCZLOysiw7O9vq1atXbHxjmYEkdSxHR3MrjoAktfaFCIiACIiACIiACIiACIiACIiACJQDgY0bN1rHjh3LYeTEGjJWJfXhw4ftuuuucyVdnnvuOUtOTv5KYKZOnWp///vf7dJLL7U777zzrNdPnz5tjz76qM2ePdv++te/aq/E4Lb+9NNPjQOnbt26RVS6h73KF4I49NBi06ZN7jCiZ8+eVq1aNeOA4sCBA7Znzx43LocYVatWLSSwb98+d4BRt25dd4DBJzM49OKgo3nz5u5gJFyTpA5HSK/HGgFJ6liLiOYjAiIgAiIgAiIgAiIgAiIgAiIQCAL79++36tWrO9GkVnYCsSqp9+7d6zKoKemybNmyYsXh/Pnz7Xe/+51de+21TmiHthMnTtg999xjb731liFDe/fuXXZI6lkuBBYsWODK9vTv398aNGhQ4j3Yp4cOHbI1a9ZY+/btrUWLFu56ZPSiRYvc9xMmTLCCggLbsmWLbdiwwTIzM90eQoJ74pnsfA64yOJGYI8aNcp9v2LFCjfWkCFD3FyKy9wPnaAkdblsCQ1ajgQkqcsRroYWAREQAREQAREQAREQAREQARFIXALIqM2bNytDtoQtACMyVckuPVeLVFKTfTp9+nRr1aqVE3uwX7p0qTsoGDNmjNWsWdNefPFFV1Zj/PjxTj7OmzfPZaySnTp8+HBr0qSJy2h9//333YMvhw0b5r5PT0+3Cy64wI4cOWIzZ850//bp08dJx5Ik9cqVK+3jjz92Apo5IBsRlvyee77wwgv24YcfSlLH6J+JVatWuXIfZDMnJSXZrl273KETZVwOHjxoGRkZbr+RRU9sFy5caBxOIZGJL6IauUzJl8GDB7trOdBAUlMuhtalSxfr0aOHk9T0J2Oa8WlI6vPPP99lZ7OfmQ9j9urVq8T3DH0lqWN0U2la5yQgSa3NIQIiIAIiIAIiIAIiIAIiIAIiIALlRACRhcCqX79+Od0hfodFUB89etTJttq1a0ctqbdt2+ZE86BBg+yJJ56wl156yZXTQNZ99NFHTjKShUrm6htvvGF/+MMf7J///GdheYbWrVvba6+9Zu3atbOLL77Yli9fbt27d7fFixfbrbfeat/97nftpz/9qX3wwQeuDzIbmYikRoYXJ9qfeeYZ+9nPfmY333yzPfjgg/bqq6/a9773PZdNy7wo+8D3lPxAZIfLjo3faMfnzMlyJz79+vVzEvmzzz5zMaN5MWzUqJE7FCFrHsHslfugNAcZ0ghpynVQ8oUxyJRmr3IgwvehknrJkiVOhFPLHiHtSWruR7mQzz//3E6dOmVjx461WrVqlQhVkjo+91wiz1qSOpGjr7WLgAiIgAiIgAiIgAiIgAiIgAiUKwGEFZm6CE1ENVm9EpFfIkf2eZK6Tp06UUtqakR/+9vfdpLvRz/6kc2YMcNef/11lxGNLKY8xwMPPOBkM8IYUchXmzZt7JFHHrHJkyfbn//8Z7vmmmucpKbUA+L6tttucxKS8gy/+tWvXF3g+++/32VhP/vssyVK6qeeesp+8pOfOMlNH2T1+vXrXekP6hAzr61bt0pSl+u7sOyDv/nmm4WSmkMIRDSZ/+wZhDOx42f2DOVbeJ2Masp9cNhBxj1Z8/RFLHt1y9n727dvd3ssVFLz94JGDWuEdKik5jUkOf3I4A9XRkiSuuxxV8/KISBJXTncdVcREAEREAEREAEREAEREAEREIEEIUDGJbKK+rNkPyKqkVWerC76kLUEweIkNSU3IsmkhqGXwXouPvDlIYWIZiQzWa2IYDKhvczoWbNmGeJx4MCB7vdz5sxxZRSoI4yE/v73v28/+MEPXNbr2rVr7aGHHnKCmUZW9m9/+1u7++67XTY02bFkypaUSR0qqe+77z4bMWKEy5JlLP5FmL/99tuS1DG66YuT1JSNoUY1h05k1bMPkMa8r9lP/Ez5Dh6aShY15T7ItqbcB9n8NIQzgruopPYwUJO6qKTmNa6n34UXXuhK0JTUJKljdFNpWuckIEmtzSECIiACIiACIiACIiACIiACIiACFUCAjF4+sk/mJQ2JhHxF0iZidjWijqxTxF1qauo5I0AWOmIQViU1r2zGjTfe6KQgYyKB3333XScOKd8Ba2oCIw7vuOMOlw07btw4JxPJgkU+e5KabFYkM7WkaWRb83Xvvfe6L0p9kC0bqaSmz3nnnefk5R//+EcnqXlwIqVHVO6jAt6AZbhFcZKaOtR9+/Z1mcxTp051GdTnktQcgJBJ3bRpUxswYIBvkpo9yzwkqcsQVHWJWQKS1DEbGk1MBERABERABERABERABERABEQgqAQQ1UhVHp4WTr4GlQGSmvq6ZJXzMMNzNQQ+13ilEEriQQbqN7/5TSeiyWZ9+OGHnQB+8sknXTb7VVdd5bKtkY933nmne4Ai/1K2g6xYBHWopH766adt9OjR7pbUuP7lL3/ppDR9EJCMH6mk9sp9UK7hlltuceKSmtirV6+WpI7RTV6cpOahiDw0szhJTabzgQMH3AMS+SK7n4x8SsSMHDmysNxHWTKp+SQB4/MJAaR4SSVywKlM6hjdVJrWuf/W5+bmflnwRk0EREAEREAEREAEREAEREAEREAEREAEKoiA3zWpmfahQ4fsN7/5jRPREydOdFKZUh4//OEPbd++fU5GX3HFFcYD6qhfjbhGJlKqAZnI7yj5cfnll7vyH6GSGgFOuQ8ysxGUlBJBVPPQx3M9ODG03AdzmTRpkhvj9OnTTm4j6amV/fHHH+vBiRW070pzm9JIakr5sGfInEYQ83OnTp1clj7xvuSSSwofrlkWSe09OBHxTXa/HpxYmkjq2nggoEzqeIiS5igCIiACIiACIiACIiACIiACIiACASNQHpKazHQk4cKFC61z5842aNAgV44BCYwQvvrqq41MWL6fO3eurVu3zmW5IhP37NnjSnFQymHKlCnuoY487K5FixaOPPMl65mxKVPSr18/27Fjh8uEv+GGG9zDMYs2BDkPWOzatasNGzbMeLjjzJkz3b2Q1JQbQZ4jzpmXWmwR4BACoUz5GOJLrDjQaNiwoSsnw4M3KfvCAzYpJYNA5kGp7EN+JluePUP2/JAhQ9yBCI0xKUHDeNS2pnRH6P6hVjsZ2exNb/9Rfoa9zb34lADjl9SUSR1be0mzCU9Akjo8I10hAiIgAiIgAiIgAiIgAiIgAiIgAiLgMwFEHYKPmtSU8zhX4zqkX7gHJ5Z2eozLmMg874F2kYzhzcPrg6RGRD722GNnde/du7fdfPPNVq9evbN+792X/olYizwSxvF8DfFlTyCdiS/Z/RxUsMcvuuiiUu01jwNCmxI2HLhQ2xppHm7vSFLH8y5KzLlLUidm3LVqERABERABERABERABERABERABEYgLAuUlqf1aPPNDRC5evPisIcm2JeO1pIdC+jUHjRO7BNgfZEVnZ2e7rOjSHIh4q6Ivmf2IbjKvSzrU8fpIUsfuntDMiicgSa2dIQIiIAIiIAIiIAIiIAIiIAIiIAIiELMEYl1SA87Lng2FiCQsrgRIzILWxMqNAPuDr2j2g/fg0HAZ1JLU5RZGDVzOBCSpyxmwhhcBERABERABERABERABERABERABESg7gXiQ1GVfnXqKQPkQUCZ1+XDVqOVHQJK6/NhqZBEQAREQAREQAREQAREQAREQAREQgSgJSFJHCVDdE5KAJHVChj2uFy1JHdfh0+RFQAREQAREQAREQAREQAREQAREINgEJKmDHV+trnwISFKXD1eNWn4EJKnLj61GFgEREAEREAEREAEREAEREAEREAERiJKAJHWUANU9IQlIUidk2ON60ZLUcR0+TV4EREAEREAEREAEREAEREAEREAEgk1AkjrY8dXqyoeAJHX5cNWo5UdAkrr82GpkERABERABERABERABERABERABERCBKAlIUkcJUN0TkoAkdUKGPa4XLUkd1+HT5EVABERABERABERABERABERABEQg2AQkqYMdX62ufAhIUpcPV41afgQkqcuPrUYWAREQAREQAREQAREQAREQAREQARGIkoAkdZQA1T0hCUhSJ2TY43rRktRxHT5NXgREQAREQAREQAREQAREQAREQASCTUCSOtjx1erKh4Akdflw1ajlR0CSuvzYamQREAEREAEREAEREAEREAEREAEREIEoCUhSRwlQ3ROSgCR1QoY9rhctSR3X4dPkRUAEREAEREAEREAEREAEREAERCDYBCSpgx1fra58CEhSlw9XjVp+BCSpy4+tRhYBERABERABERABERABERABERABEYiSgCR1lADVPSEJSFInZNjjetGS1HEdPk1eBERABERABERABERABERABERABIJNQJI62PHV6sqHgCR1+XDVqOVHQJK6/NhqZBEQAREQAREQAREQAREQAREQAREQgSgJSFJHCVDdE5KAJHVChj2uFy1JHdfh0+RFQAREQAREQAREQAREQAREQAREINgEJKmDHV+trnwISFKXD1eNWn4EIZKx+gAAHtdJREFUJKnLj61GFgEREAEREAEREAEREAEREAEREAERiJKAJHWUANU9IQlIUidk2ON60ZLUcR0+TV4EREAEREAEREAEREAEREAEREAEgk1AkjrY8dXqyodArEnqgoICO3bsmFWtWtXq1atXPovWqHFNQJI6rsOnyYuACIiACIiACIiACIiACIiACIhAsAlEI6nPnDljR44csQYNGlhKSkpcgWLdx48fN+QeUg+5pyYCkRKINUmdn5/vJDXvwzp16kS6DF2XQAQkqRMo2FqqCIiACIiACIiACIiACIiACIiACMQbgWgk9Z49e2zmzJl20UUXWXp6uj399NM2duxYa9OmTZkxMJ833njDunXrZl27di3zOHTcuXOnLV682EaPHv2V7NK8vDz7/PPPLScnx4YMGWLVqlWL6l7qXHYCxGL79u2WlZVlXbp0seTk5FIPtmXLFjt58qT17t3b9T19+rRt3rzZxb1ly5aGVPZaZmamrV692po1a2bNmzd3BxXbtm1z17Ro0SKiA5dYk9Ts4xMnTlhaWpr7UhOBogQkqbUnREAEREAEREAEREAEREAEREAEREAEYpZANJIasTht2jT72te+Zo0aNbKPPvrI+vbtaxkZGedc7/PPP28TJ050Uvtcbf78+U50N23a9JzXcF+EJteFCsjQDmR5IyoR3jVr1jxrrNzcXJs7d65lZ2fbmDFjLDU1NWZjFPSJIYn3799vyOO2bduWmNXOtcSUmHfo0MGhOXXqlNt7xLlTp04uo5jDCeLvHXZ4mfIHDhww9hdivHPnztajRw83xtatW23jxo3Wr18/98mAcC3WJDXsEPNI+Xj7VEM41nrdHwKS1P5w1CgiIAIiIAIiIAIiIAIiIAIiIAIiIALlQKC0kpps1U2bNhn9yHidN29eoaRetWqVk8a1atVywpHsVEpqNGnSxGWs7t692yZNmmQjR450IpsMV7JnEX6IxsOHDztxiLBs2LBhYfYz1zAW8rFx48aWlJRkU6ZMKRTZHTt2dPcs2pjroUOHXMYsEpo5I9bJAOf+u3btMmS1JHU5bKxSDOnVUyYWHHZ4ZVgoYbF37163D8hwZp8Qz6VLl1r16tXdXmAPse/YW1deeaVRgmbJkiVuX3ENpS8Q1Uhq7vP2229bq1at3DgcgvTq1cvNFGm9YMECd5jB9eEy65kL+4l7nOuQpBQIoroUbgh55ly/fv2oxlLn4BKQpA5ubLUyERABERABERABERABERABERABEYh7AqWR1AjD1157zZCHiGIkMN9/61vfcnLxwQcftOuvv94J48mTJ1vt2rVd6QEyPBHBlFhAIJIti0zr06ePE44bNmxwsg9pSGmOV155xYYOHeqyWg8ePGgvv/yyE4KM52Vgr1271n1ft25dV2KkuOxXxp01a5aTl0jp6dOnuxIf9EFmItIHDhwoSV3JuxjJun79eieWiTn7hGxpYs7+4fdkB19wwQVGWY9169Y5IctrlPdALnMI4pX6QEZT/mLNmjXuOk9SezIaqUzmdaik5rUVK1bYvn377LzzzvtK5n1RRIzBoQnvAfYue7FGjRpOWFektGat8Dl69KiT9sqiruTNHMO3l6SO4eBoaiIgAiIgAiIgAiIgAiIgAiIgAiKQ6AQildSIRLKmkYdXXHGFE70zZsxwZRW+8Y1vFErq6667zglsalWPGzfOZTEjzhB3yOo//elP9s1vftNJZWroIo6RxRMmTHDZ07QnnnjCSWok9tSpU12GNeMiA2mU6CAjG5lIeYdzPfQwVFLT95FHHnH3oQY12dSMTYauMqkr911QnKSm9Mbw4cPdviLeH3zwgQ0aNMgdVCxfvtwdOlCznAz8Tz75xO0Vsqq9hqQmw7qopOZ1DlaKk9Q7duywlStX2ogRI8I+fNAr98FhB4KYf5HUZGKz33kP8FWewhpuvDd4D5MxXrSkTeVGVXePNQKS1LEWEc1HBERABERABERABERABERABERABESgkECkkppsTaQu11999dWuPxIQUU32dGgmNbIZqUgJhXbt2rnMaV5H5BWV1MhCMmLHjx9fOCdPUpMZ+9xzz1n79u1t1KhRha+XRVIjM5999lm77777XBY3why5SckSSerKfUMUJ6kp34EsJisfqczeo6wLGdOhkhpJO2fOHDv//POdwI5GUlNmhkz7SCV16OEI7wveIxy8sB72NPPxDmj8IkzmNDy4H+8DZDwHRhLUfhEO7jiS1MGNrVYmAiIgAiIgAiIgAiIgAiIgAiIgAnFPoLSSGjFHJjUZopTcQDKT5RwqqclupgwCJRzIiEWsUZKDbE8k9V133eWyphF6iGJEJK97LVRSP/PMM05OFiephw0b5mpYR5JJzb14aOP3v/99Nw+yt8n2pq8kdeVu4+IkNfJ58ODBTvYiZXlQJocVZL4XJ6kpBRIqasuSSU2pDz4ZEKmkZg+xt0MbP/N7BDJZ3MyJjGq/GuN79+R9U1wtdr/upXGCRUCSOljx1GpEQAREQAREQAREQAREQAREQAREIFAEIpXUiMT58+c78Txx4kQn38hgpY5vaLkPsqpbt27tMjwRaDzwkKxqMl15qOKjjz7qJDd1gsNJako40JeH3HFPxiM7G0H+0ksvOUGNyDyXBAwt94EwRJAjpPv27etqD5MFTokISerK3dKlkdQ89JA9h7xmD7EfPv74YxdTsqy9VhZJTb1rDl4ildShgprvEdMIdT4xwOEH5T/8frAimf9+Z2dXbvR194oiIEldUaR1HxEQAREQAREQAREQAREQAREQAREQgVITiFRScx0PTkQIIgaRb8i4AwcO2O23335WJjVyDqHNNZTVoCGpebAbD0FETiOsybhGOJ4rkxrxSNkHMp4R04xLBnavXr3cw/IQ4GRwU2O6SZMmX1l70Qcnfvjhh05Cci1S8ciRIy47V5K61NvG1w5IamJFBrL34MTiMqk7dOhgfHFQsnPnTlfmgoMKsp/5nprV0UhqHuJJfWn2ExK8pObVpOZfSsnwxXuEwxC+UlNTJZN93SUaLFoCktTRElR/ERABERABERABERABERABERABERCBciMQqaRmAshpspr5olE2g9+RwYqUQx562aw8hI5sVrI+09PTnVwmC5S+ZDHTyIpFTPJ7HqTota1bt7o+iEdkMiIcoYzM5PfIbvoxDtmriMviyh4gyLlf06ZNnTikD3ITuY6E5HeIdO59rpIh5QZeAxcSYA8ieclCJuaUimHvUDucLHleZw+QvU+ciSv7ges5pGC/bNq0yT0Uk5jS2DeMQ1xDa1XzGuMdPHjQxZ49TOP+1KPmAIP9xJ4M19j7HLiw97kPe4p+kfQNN7ZeFwG/CUhS+01U44mACIiACIiACIiACIiACIiACIiACPhGoDSS2rspfWhkkZ6rcQ1fXFP0Ou+10ojh4sbzfkemNbWvQxu1i8mIzcjI+MoUEZjFzcs3qBqo3AmE7iEOHaiNzuHFgAEDSn1vxlq3bp0T4WTpI8fDNfYPhx5k93MQw14uzX4ON75eFwG/CUhS+01U44mACIiACIiACIiACIiACIiACIiACPhGoCyS2reb+zRQVlaWy7wNbYhDMlz9fGidT9PVMOVAgExoMu0jEcxFb897wCtLQzZ0JLIZSc0e0/4qh2BqyHIhIEldLlg1qAiIgAiIgAiIgAiIgAiIgAiIgAiIgB8EgiCp/eCgMUSgNARCa1KXpp+uFYHKIiBJXVnkdV8REAEREAEREAEREAEREAEREAEREIGwBCSpwyLSBSLwFQKS1NoU8UZAkjreIqb5ioAIiIAIiIAIiIAIiIAIiIAIiEACEZCkTqBga6m+EZCk9g2lBqogApLUFQRatxEBERABERABERABERABERABERABESg9AUnq0jNTDxGQpNYeiDcCktTxFjHNVwREQAREQAREQAREQAREQAREQAQSiIAkdQIFW0v1jYAktW8oNVAFEZCkriDQuo0IiIAIiIAIiIAIiIAIiIAIiIAIiEDpCUhSl56ZeoiAJLX2QLwRkKSOt4hpviIgAiIgAiIgAiIgAiIgAiIgAiKQQAQkqRMo2FqqbwQkqX1DqYEqiIAkdQWB1m1EQAREQAREQAREQAREQAREQAREQARKT0CSuvTM1EMEJKm1B+KNgCR1vEVM8xUBERABERABERABERABERABERCBBCIgSZ1AwdZSfSMgSe0bSg1UQQQkqSsItG4jAiIgAiIgAiIgAiIgAiIgAiIgAiJQegKS1KVnph4iIEmtPRBvBCSp4y1imq8IiIAIiIAIiIAIiIAIiIAIiIAIJBABT1IXFBQk0Kq1VBGInkBqaqohq9VEIB4ISFLHQ5Q0RxEQAREQAREQAREQAREQAREQARFIUALKpE7QwGvZURFQJnVU+NS5EghIUlcCdN1SBERABERABERABERABERABERABEQgMgKS1JFx0lUiEEpAklr7Id4ISFLHW8Q0XxEQAREQAREQAREQAREQAREQARFIIAKS1AkUbC3VNwKS1L6h1EAVRECSuoJA6zYiIAIiIAIiIAIiIAIiIAIiIAIiIAKlJyBJXXpm6iECktTaA/FGQJI63iKm+YqACIiACIiACIiACIiACIiACIhAAhGQpE6gYGupvhGQpPYNpQaqIAKS1BUEWrcRAREQAREQAREQAREQAREQAREQAREoPQFJ6tIzUw8RkKTWHog3ApLU8RYxzVcEREAEREAEREAEREAEREAEREAEEoiAJHUCBVtL9Y2AJLVvKDVQBRGQpK4g0LqNCIiACIiACIiACIiACIiACIiACIhA6QnEmqQuKCiwbdu2WbNmzax69eqlX5B6xAWBnTt3WkZGhqWlpcXFfItOUpI6LsOW0JOWpE7o8GvxIiACIiACIiACIiACIiACIiACIhDbBGJNUmdmZtpzzz1nl19+uRPVasEk8M4771jPnj2tbdu2vixw/fr1dvz4cevXr59t2rTJtm/fXjhuenq6devWzWrWrOmuWb16tR07dswaNWpknTt3dr/fsGGDVa1a1c0nJSUl7JwkqcMi0gUxRkCSOsYCoumIgAiIgAiIgAiIgAiIgAiIgAiIgAj8m4CfkpqxkHc0vqd5PxdlHnpt6PVZWVn25JNP2tVXX23NmzcPG6qi44R2CPda6PxKmm9J44SdYEAvCMekuNdDf/fGG29Y7969rX379m6vRLpPiovviRMnbPr06da3b19r0aKFff7553bq1KnCQ45atWq576tVq2bvvfeek9Ht2rVzGfu1a9e2oUOH2q5du2zNmjVOcjdu3Dhs1CSpwyLSBTFGQJI6xgKi6YiACIiACIiACIiACIiACIiACIiACPybQKSSGum3ceNG69q1qyvDsW/fPjt48KDLPEUCkqGK5Bs0aJDLUkUAIpwRfi1btnR9Dh06ZEeOHHFikGxXMlwZ7/Dhw7Z161bLzs62Jk2aOJF43XXXnVNS7927186cOWN5eXm2e/duq1evnptHnTp13MJOnjzpMmm5F/do06aNmyNrXbZsmcug3bFjhxOjrVu3tqSkJKP8BKVGGKdBgwZunJycHONefJFt26pVK3ePcwnVIOwrmB44cMCJXDjxL9yIV/369R1rYk/MkL5NmzZ1TLhu8+bNjh37ghggoCnnwX7Yv3+/ixnXM+7bb79tXbp0cezJnidOvMaY+fn5bq8wTm5uruPOvWnElH3CnLz9t27dOnf9pZde6l5bsGCBu75Xr15nhYQ9uWjRInedtx/5uXv37m6v0S81NdVleDOPkpokdRB2e2KtQZI6seKt1YqACIiACIiACIiACIiACIiACIhAXBGIVFIjBydNmmTjx493Ivejjz6yzz77zK6//npXMmHOnDlOAH7nO9+xWbNm2dGjR53oQxafd9551r9/f1u+fLl7LTk52QlJslmR0h9++KET2jVq1HBCk7533XXXOSX1p59+6rJlKctAf+ZG/7vvvttJz5UrV7qSDohpMmQRkJdccomTyw899JAToohS+iBIEaxcixBFet9///1unCVLltjcuXPdXE+fPu0E7fnnn18oTOMq0BFOFkFM6QwEMJnOrJl4fPzxxzZ8+HAXI+LMv/CjcV3Dhg1t2rRp7uAA0Vu3bl3r2LGjiw0SGckPU9h36tTJHURwKMDP8Edqc2CAIOZ+a9eudWMzHwQ3e4h7MDe+iBeimTIeCxcudCKbvsSTmHmHE4zNXJkT+4LDiYkTJ7qxOVhZvHixy7JGmK9atcrFn3sxviR1hJtGl8UFAUnquAiTJikCIiACIiACIiACIiACIiACIiACiUkgUkmNpKWOMFKYzFNk85YtW1zmNOUSENjI4IsuusiJRb7og1BGDo8ZM8ZlYk+ZMsWJbQQmQnPp0qVOXk+YMMHJQqQh0vrWW28tUVKT9Xrttde6LG2yZ//yl7/YlVde6cQ38hPhTObuihUr3Jjf+ta3nBz/9a9/bUOGDLELLrjACfT333/fOnTo4MQkEvUPf/iDq4eNmH7hhRfceKxxz549bi30Y+5BzqZG1CL5EbfwRdazfuQu6yZuZJmTUY0wRhQjmJHU7Kdx48a5AwTKcHCYQFYzAhn+XqPcBwKcfcF4iGyy9Sm3gVBm/3gxnDlzpsvI56CD+yGa+/Tp4/YLcpvX6cf+Yy8wXwQ6c2EPsGeZI3uBQxD2KI2+XIvQZn5k03PNiBEjCrPyz/VXQZnUifn3Mp5XLUkdz9HT3EVABERABERABERABERABERABEQg4AQildQIw/nz57vSF8hLHjRHJiuib/To0e5hhzfddJMTgmTBIijpgwgmixZxSUkPBPQDDzzgqCIUyXolo/Xiiy9245E1i/AuqdwHspjSEldccYUTnQjNf/zjH04mIxuRrEhVRCpZuQjQ733ve06cPvroo05CswbuxXyQ7khPxOPjjz/uZCjZvn/729+cpEZishbWjsDkNTJ0g9oQvJRFoVQHJTvgjayGEzzJsiZjmS/KbJBJTUkVJDWi2CuzQRY1WdccAjBOaENSU+qFL/Yg4pkvZDOsKSfC3vJKulBShExuJDW/92Q292cPjR07trCkC2LaOyhBPHOYQr1q4sf1HIjQ2KMcYFCihH3DfkCqcx8ywUtqktRB3f3BXZckdXBjq5WJgAiIgAiIgAiIgAiIgAiIgAiIQNwTiFRScx1ieMaMGU7aIjB79OjhHliHoERq3nfffa52MdfwGvKPOtVkNl944YVOUpOBjTD2JPW8efNcSQjKcVCWAZH40ksvhZXUZPGSEYu8REj+85//tAEDBriMW0pTIBkRo554ZG5I6t///vfuoYzIZ2ovM1fkK5KSFiqpn3rqKfca5U28RvYuYwc5k5q1IvYR/RkZGU4ecxDBYcPs2bOdOCZzGhlMnWdi7UlqWHEAQPMkNazJPg9toQ9O5PccZnAf4sA+4+CCAw/ql5PtHCqpkeNIajKzuQelZsjI5tqizcvmZn7Ml3VxuEH8EO6UCuE1Staw97iXMqnj/s+aFlAMAUlqbQsREAEREAEREAEREAEREAEREAEREIGYJRCppGYBSF3kIrJv2LBhLjv1tddec3IPoUgZD4QhtX9vvPFGV3IBYYxMRCgXldTIZcorUNt65MiRLguXzFZ+vv3220ss93EuSY1I5Z5IVeoUUzubWsM//OEPSyWpkaWTJ092cpSx+BfhSa1iylEEvZHJzMEDJTgQ1ZRIQey+9dZbhbWjkclIX4RxcZKaci+UcyHrHJ5wQ3CTMc84ZGB7GdaepKYsB6VGuJaMbJiTyc0cvEzq/9/e3eW2jQRRGDX84FV4G16K9+HNeL+DzxgGQmBbI0GjFlmHQJAgFvvnFPNyWWmdhtR141fjxqrbu/Hr9O7zrbdx675ujb1Y6dlo3J61nsfOLO857rzrXrD02Z7F7wLv05rrpD76v4Dj7U9Ifbya2hEBAgQIECBAgAABAgQIEDiMwCUhdccsFPIVAvYFioWCdUJ3JnBHKBT21Q1bALl9UV6hYV9SWHfq3yF1iIWh3V/QXTBZCNzxDOdC6jqk684+7aR+e3t7en19/VpjXbKNV9hYmPrx8fEnpH5/f//qjv6uk/rz8/Mr0OzokELLQvfC9LqwCznr2G0/R7/ac0df1Cnded2Fuj0rHd/RC4LqVFDbi4i6zb8Lqeugrxu74LfxOvO7TvftixM7YqUu664tpO7vmrPnqDC7oz96ydGv1tExM4XfWyd1a6obvi78XpwUYFez5mp9vVCp+71O6Z6HjqLpOdwC8zrC6/Ju/F6Q9IxX+2r92yWkPvq/gOPtT0h9vJraEQECBAgQIECAAAECBAgQOIzAJSF1oWMBYcFh4XDBXiFlwV5HYGzBX0cw9PcFuwWNfa7QujOi68yta3W7tjE73qG1FH42fl+21/3fXa2h8LsAui7d7mvOgsWXl5ev9dSB28/6TEFlR48ULBawd451n2uM1tMa+7WF5v259fbzxin47M+N/9u6DvNQ/LuR9l3NMiz07apzefMvGN7C2s293087zQunexa2LzLMNcdcu7/PdzVPde/v+n2bu7F6Dqpx91bLnplt7u4tuK5bviNjti9sbLyu7j+dZxu7cba6t4btWJBevBScb/v9qaZC6qM97cffj5D6+DW2QwIECBAgQIAAAQIECBAgsFuBS0LqSzbZuJee2/z3PXU1F4ieXh3rUFf2uU7Xa+b/bX+3Hu8Sy0f87DUel97zXz9fEN7Z6L0oqZu6q3u7fnoGT8fuzx0xUld//xugFzDnLiH1OSE/fzQBIfWjVcR6CBAgQIAAAQIECBAgQIAAgT8C/1dIfQviLWg8HevS4PsW6zDG4wvUIV33dN3W11x1iNd5v3V2nxtDSH1OyM8fTUBI/WgVsR4CBAgQIECAAAECBAgQIEBgFyG1MhF4VAEh9aNWxrp+EhBSezYIECBAgAABAgQIECBAgACBhxV45E7qh0WzsPECQurxj8DuAITUuyuZBRMgQIAAAQIECBAgQIAAgTkCQuo5tbbT2wkIqW9naaT7CAip7+NsFgIECBAgQIAAAQIECBAgQOAKASH1FWhuGS8gpB7/COwOQEi9u5JZMAECBAgQIECAAAECBAgQmCMgpJ5Tazu9nYCQ+naWRrqPgJD6Ps5mIUCAAAECBAgQIECAAAECBK4QEFJfgeaW8QJC6vGPwO4AhNS7K5kFEyBAgAABAgQIECBAgACBOQJC6jm1ttPbCQipb2dppPsICKnv42wWAgQIECBAgAABAgQIECBA4AoBIfUVaG4ZLyCkHv8I7A5ASL27klkwAQIECBAgQIAAAQIECBCYIyCknlNrO72dgJD6dpZGuo+AkPo+zmYhQIAAAQIECBAgQIAAAQIErhAQUl+B5pbxAs/Pz08vLy9PhdUuAnsQEFLvoUrWSIAAAQIECBAgQIAAAQIEBgsUVLsIELhMQEB9mZdPrxUQUq/1NzsBAgQIECBAgAABAgQIECBAgAABAgRGCwipR5ff5gkQIECAAAECBAgQIECAAAECBAgQILBWQEi91t/sBAgQIECAAAECBAgQIECAAAECBAgQGC0gpB5dfpsnQIAAAQIECBAgQIAAAQIECBAgQIDAWgEh9Vp/sxMgQIAAAQIECBAgQIAAAQIECBAgQGC0gJB6dPltngABAgQIECBAgAABAgQIECBAgAABAmsFhNRr/c1OgAABAgQIECBAgAABAgQIECBAgACB0QJC6tHlt3kCBAgQIECAAAECBAgQIECAAAECBAisFRBSr/U3OwECBAgQIECAAAECBAgQIECAAAECBEYLCKlHl9/mCRAgQIAAAQIECBAgQIAAAQIECBAgsFZASL3W3+wECBAgQIAAAQIECBAgQIAAAQIECBAYLSCkHl1+mydAgAABAgQIECBAgAABAgQIECBAgMBaASH1Wn+zEyBAgAABAgQIECBAgAABAgQIECBAYLSAkHp0+W2eAAECBAgQIECAAAECBAgQIECAAAECawWE1Gv9zU6AAAECBAgQIECAAAECBAgQIECAAIHRAkLq0eW3eQIECBAgQIAAAQIECBAgQIAAAQIECKwVEFKv9Tc7AQIECBAgQIAAAQIECBAgQIAAAQIERgsIqUeX3+YJECBAgAABAgQIECBAgAABAgQIECCwVkBIvdbf7AQIECBAgAABAgQIECBAgAABAgQIEBgtIKQeXX6bJ0CAAAECBAgQIECAAAECBAgQIECAwFoBIfVaf7MTIECAAAECBAgQIECAAAECBAgQIEBgtICQenT5bZ4AAQIECBAgQIAAAQIECBAgQIAAAQJrBYTUa/3NToAAAQIECBAgQIAAAQIECBAgQIAAgdECQurR5bd5AgQIECBAgAABAgQIECBAgAABAgQIrBUQUq/1NzsBAgQIECBAgAABAgQIECBAgAABAgRGCwipR5ff5gkQIECAAAECBAgQIECAAAECBAgQILBWQEi91t/sBAgQIECAAAECBAgQIECAAAECBAgQGC0gpB5dfpsnQIAAAQIECBAgQIAAAQIECBAgQIDAWoF/AH6fLGgBLpLIAAAAAElFTkSuQmCC" id="3" name="Shape 3"/>
        <xdr:cNvSpPr/>
      </xdr:nvSpPr>
      <xdr:spPr>
        <a:xfrm>
          <a:off x="5188838" y="3622838"/>
          <a:ext cx="314325" cy="314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xdr:col>
      <xdr:colOff>0</xdr:colOff>
      <xdr:row>3</xdr:row>
      <xdr:rowOff>0</xdr:rowOff>
    </xdr:from>
    <xdr:ext cx="323850" cy="323850"/>
    <xdr:sp>
      <xdr:nvSpPr>
        <xdr:cNvPr descr="data:image/png;base64,iVBORw0KGgoAAAANSUhEUgAABakAAASdCAYAAABKJtDFAAAAAXNSR0IArs4c6QAAIABJREFUeF7snQV0lVfWhl/iJMECQYK7u7sUlyI1SmVqU6i30+lUZuruMm2nRqcKVYpLi7trcAvuTtz+9e7O5Q8hEL/6nrWyktz7fUees5OW59vZp0hycnI61ERABERABERABERABERABERABERABERABERABERABETABQSKSFK7gLqGFAEREAEREAEREAEREAEREAEREAEREAEREAEREAERMAKS1AoEERABERABERABERABERABERABERABERABERABERABlxGQpHYZeg0sAiIgAiIgAiIgAiIgAiIgAiIgAiIgAiIgAiIgAiIgSa0YEAEREAEREAEREAEREAEPJRCfmIyk5FQPnb2mLQLeQyAwwA+hIUHesyCtRAREQAREQAScTECS2snANZwIiIAIiIAIiIAIiIAIFBSB/UdP449l23D01PmC6lL9iIAI5JJA8bBgdG9ZG/Wqlc3lnbpcBERABERABETAQUCSWrEgAiIgAiIgAiIgAiIgAh5KYNeBE3h7zFxs3XPUQ1egaYuA5xMoX7oYHry+C9o0rOL5i9EKREAEREAERMBFBCSpXQRew4qACIiACIiACIiACIhAfglIUueXoO4XgfwTkKTOP0P1IAIiIAIiIAKS1IoBERABERABERABERABEfBQApLUHrpxmrZXEZCk9qrt1GJEQAREQARcRECS2kXgNawIiIAIiIAIiIAIiIAI5JeAJHV+Cep+Ecg/AUnq/DNUDyIgAiIgAiIgSa0YEAEREAEREAEREAEREAEPJSBJ7aEbp2l7FQFJaq/aTi1GBERABETARQQkqV0EXsOKgAiIgAiIgAiIgAiIQH4JSFLnl6DuF4H8E5Ckzj9D9SACIiACIiACktSKAREQAREQAREQAREQARHwUAKS1B66cZq2VxGQpPaq7dRiREAEREAEXERAktpF4DWsCIiACIiACIiACIiACOSXQEFI6vCiwahQpjhOn4/HiTOxSEtLv2hagQH+KBsRjjPnE5CQlIIyJcIQWjQIh4+fRVxC0iXXlosoBj+/Ijh+OvaS9/O7Xt0vAu5IQJLaHXdFcxIBERABEfA0ApLUnrZjmq8IiIAIiIAIiIAIiIAI/I9AfiV1kSJF0LR2FG4b2BYL1+3C1EWbLhHLbRpWxYBODbB6y34s2RCDQZ0boV7Vchg9cQm2xBy5aC/KRhTDHVe3RYC/PyYtiMa6bQd8Zq/8/fxQpAiQmpaO9PSLRb/PQPDRhUpS++jGa9kiIAIiIAIFSkCSukBxqjMREAEREAEREAEREAERcB6B/EpqvyJF0LVFLTz7176YuCAaoycsxZnz8RctoGeburjvus6Yu3o7Js6PxqhhHdG6fhU89fFkLI2Oueja6lEReP2Bq+Hn54fPxi/G70u2OA+GC0ditnmHptVRq1IZTFu8GQePnXHhbDS0swlIUjubuMYTAREQARHwRgKS1N64q1qTCIiACIiACIiACIiATxDIraSuV60cGteOQpnioTh04hwWr9+NhtXLm6SevXI7Nuw8iFLFQrH/6GnMXbUDSckpaFqnIm7t3xrLN+7F8k17LpHUFLQDOzVERIkwu35Q54bZSurQkCC0alAZ1aNKowiA9TsOYdOuQ1ZOpGHNCmhcswKCAgOwcdchrN9+EMkpqahVOdJe37j7MGpXjkRUmeI4cOwsZq3Yilb1q6BGxdIgD2Zvn49PRM1KZdCkdhTWbD1g95UrXQz7Dp/Gyi17UaNiGdSrWhYxB09i9db9iI1PtHgpUzIc7RtXQ+mSYdhz8CTWbj+AU2fjUKV8KTStXRFb9x5F1QoRqF4hAjv2H8ey6BjEJSSjUc0KGHVNR1QtH4FZK7Zh3fYDWLBmp81bzfsJSFJ7/x5rhSIgAiIgAoVPQJK68BlrBBEQAREQAREQAREQAREoFAK5kdR929fHkK6NUaFMCQQH+VuN6W+mrkRcfKJJan6fkpqGkOAAE69/LNuCz35bjGuuaoZb+7XC4vUx+GnWmksk9VO39UbrhpURHBiApORUhBUNwpnYBHw+fglmLNl8ybr5/qhhndC6YRWwHjYl9bKNezB64lK0rF8Zg7s0QmTJcKtrffJMnMnz76atwOCujXFj75Y4F5eA4mEhKBoShPiEJOw5dAoVIoujWNFgnItPxM8z11qpkWt7NsPgzo1xPiEREcVCERIciNi4RBw7HYsS4SEoERaC8/FJmLRgAybMi7Y628/9tR8oHLkWim6ueezvq9C2UVVcf1VzJKemolhosM37bGwCVmzei19mrTNB3bJuJQT4+yE+MRl7jpzCP96fgHNxf8pvNe8mIEnt3fur1YmACIiACDiHgCS1czhrFBEQAREQAREQAREQAREocAI5ldSlS4Thib/0NAnMzOJF63ehQbXy+HzCYvtMSU3BvGDdTkSVKYE6VSJNWg/7x2jcOqANbrea1Tvx5aRlF0nq2MQkvDSyP0qEF8Wa7QeQmpKKlvWq4MTZ2MtKamZmv/nAYMQmJGHB2p1ISknFtj1HsWXPUfzr9t6WJb1uxwFs23sU1/ZohgNHz1jpkKrlS1ntbNbRnjB/A5rWirJsaYr1nQeO4+jJ8+jUtIaJ409+XYQebWpjWLemCA0OtFImZUqEo0OTakhNTcPWvceQmJyCJjUrYM/hk3jm02m4a0h7dG1eCzGHTuKrKctxS79WILcvxi9GeGgwRvRtZWJ7/Y6D2HngBIZ2bYy9h0/h7TFzLJN6eK8WVot6wvxobNhx0DK0U5RJXeAx744dSlK7465oTiIgAiIgAp5GQJLa03ZM8xUBERABERABERABERCB/xHIqaRu26ga7ruuk2VR3/T0Nzh++jxYjzotPd3ELCU1D0Vk5jTLarDudMliIbjq3o+uKKmrVSyN2wa0AUt+9H3wP6j2v5rUaWnpl5XUI4d1xPBezbFw3W48//k08IhByt3uLevg3ms7olTxUPR54D+WsfzqfYNQuXwp/PjHapPLlNS7Dp7Ai1/MQL3q5fDP23rh9Ll4PPjOOFQoXRzP3NkHp87H44Mf5qFJnSiT1GmpaRjy2BdW7uP7F27FgWNnbG486PCuwe1MsN//5s946Z6BVkKE2c+nzsVZ2RNmfX85camV7aCkLhoUiJue+cbGnPzuSMQlJGL0xGVWx/vB67sgDel45cs/TGTr8ETf+TGVpPadvdZKRUAEREAECo+AJHXhsVXPIiACIiACIiACIiACIlCoBHIqqfu0q487B7ezMhmU1CfOxKJIEcCviB+6NK9pknrKok34YsIS1K4Sib+P6G51mbOT1A1rlsf1PZsjNTUdAx75FJXLlcSLowaY3L1cuY9n7uqLbi1qYd6aHXjhixkmc5kdfW2Pprilf2sT3v0f/tQk9fN390ejmuUxbs46k8eU1Cs27cW7Y+agVpWyeOWeATh26jyue/K/aFGvEp6+s4+VKvngx/loXLuCSWrWlOaay5QMwy+v3YHNMUfw9vdzEFkq3GR82VLhuO+NX/DGA1fbNayLHRefZPtGic9yHyzjQUmdkJSMu1/+AWdjEzHp7but/MeXk5bi9Nk4PHBDV6QjHS+N/t0yqdV8h4Akte/stVYqAiIgAiJQeAQkqQuPrXoWAREQAREQAREQAREQgUIlkFNJzazjR0d0R61KkXhh9HTs2Hcc4aFBJnRrRJU2Sc2SGKMnLEXdamVzLKnDw4Lxtxu7WX3oB976xWo/P3V7b6vnfDlJPaR7Ezx8Q1ds3HUYH/2yAIlJKfD390PZiHDcd21nlI8ojoffHQdmY784qr/VrP5u2koEBwWYpF4WvQfv/TAXtXMoqU+eicXNz3x7kaR+87vZKBdR7CJJ/bcR3axsx9LoGHz40wITzn5+fjhzLh79OtQ3Sc3M6ZGv/GTCPKOkPnE6Fg/c0AVFgwPx0c8LsHHnYRw+edbWoOb9BCSpvX+PtUIREAEREIHCJyBJXfiMNYIIiIAIiIAIiIAIiIAIFAqBnEpqHhp4zzWd0LttXQQF8mDEJMuk/vDnhUhITLIDAy9I6qpl8ehN3U3qMpP6lgGtccfAdn/WpJ64zA4JbF2/Cp76eDI27T5sGcj1qpWzrGOWxaCYZb3py0lqlu94+Z4BqBRZ0jKR09OBpdF7rKzGTX1bWpa1f4A/kpP/lNeU0p/+thjdWtTMhaSeh8a1ojCse1NkltSbYo7gLYekHtrxTzn+xi+oWzUSd1zdDhHFw+xQxOSUFBPoXDOvMUkdn4iRr14qqbfsPgKWMWlZr5Kt/eip83j47XHWj5r3E5Ck9v491gpFQAREQAQKn4AkdeEz1ggiIAIiIAIiIAIiIAIiUCgEciqpOXhUZAkM6NgA5UsXR1CgP06ejcOEedH29dBuTbBm237MX73Tajf379DAym289vVMdGxaHV2a17KDDOev2YkerWqjelRp/DxrLXbuP442DauiZ+s6KBoSiFNn43E2LsFqN89dvR0bdhy6ZN0sndG8bmX0aF3bMo8ptVnCg4cohoYE4ZruTa0Uh59fEaudPXfVTkTvPIgOTaqjU7Ma4JpnLN0CikEerHguNhEf/jwfVStEYHDXxkhKTsHvy7aiSrmSdogjs7o/HbfI1nP/9V1w8NgZTF28yWpR92hZG8XCQvDt1OUmlvu2rw8e7MjDFinP9x09jdkrtpmkbt+4uknrryYvs5Igj9zYDalpacaEWeE8tJFzJE/O+/MJSxCfkFwo+65O3YuAJLV77YdmIwIiIAIi4JkEJKk9c980axEQAREQAREQAREQAREwYfv2mLnYuudojmkwkzokKADn4hJMxBZEY03p8NBgnI9NsIMQ2WpWKoOmtSvaWI7G96Yu2mQHDVJChwQFmuil/M3YOMeAAL8LtaELYo457YNrCQ0JtMzwhMTkXDFiSRLW1Gamukp95JS4518nSe35e6gViIAIiIAIuJ6AJLXr90AzEAEREAEREAEREAEREIE8EciLpM7TQHm4qW7VspZlzezojO2H31ebpFYTAW8hIEntLTupdYiACIiACLiSgCS1K+lrbBEQAREQAREQAREQARHIBwF3ltSsJx0cGGAZ0xlbbHwS0gsqhTsf7HSrCBQUAUnqgiKpfkRABERABHyZgCS1L+++1i4CIiACIiACIiACIuDRBNxZUns0WE1eBHJBQJI6F7B0qQiIgAiIgAhchoAktUJDBERABERABERABERABDyUgCS1h26cpu1VBCSpvWo7tRgREAEREAEXEZCkdhF4DSsCIiACIiACIiACIiAC+SUgSZ1fgrpfBPJPQJI6/wzVgwiIgAiIgAhIUisGREAEREAEREAEREAERMBDCUhSe+jGadpeRUCS2qu2U4sRAREQARFwEQFJaheB17AiIAIiIAIiIAIiIAIikF8CktT5Jaj7RSD/BCSp889QPYiACIiACIiAJLViQAREQAREQAREQAREQAQ8lIAktYdunKbtVQQkqb1qO7UYERABERABFxGQpHYReA0rAiIgAiIgAiIgAiIgAvklIEmdX4K6XwTyT0CSOv8M1YMIiIAIiIAISFIrBkRABERABERABERABETAQwlIUnvoxmnaXkVAktqrtlOLEQEREAERcBEBSWoXgdewIiACIiACIiACIiACIpBfAjsPHMe/f1yAHfuP57cr3S8CIpBHAmVLFcOoYR3QpmGVPPag20RABERABERABCSpFQMiIAIiIAIiIAIiIAIi4KEEzsclYNveo+BnNREQAdcQCA4KRK3KZVG6RJhrJqBRRUAEREAERMALCEhSe8EmagkiIAIiIAIiIAIiIAK+SSAtLQ3JycngZzUREAHXEChSpAgCAwPh7+/vmgloVBEQAREQARHwAgKS1F6wiVqCCIiACIiACIiACIiAbxKQpPbNfdeq3YuAJLV77YdmIwIiIAIi4JkEJKk9c980axEQAREQAREQAREQARGwDGplUisQRMC1BCSpXctfo4uACIiACHgHAUlq79hHrUIEREAEREAEREAERMAHCUhS++Cma8luR0CS2u22RBMSAREQARHwQAKS1B64aZqyCIiACIiACIiACIiACJCAJLXiQARcT0CS2vV7oBmIgAiIgAh4PgFJas/fQ61ABERABERABERABETARwlIUvvoxmvZbkVAktqttkOTEQEREAER8FACktQeunGatgiIgAiIgAiIgAiIgAhIUisGRMD1BCSpXb8HmoEIiIAIiIDnE5Ck9vw91ApEQAREQAREQAREQAR8lEBBSOrz58/jwIEDiIiIQOnSpeHn53cRTR7MeOTIEZQqVQrBwcE4duwYYmNjERUVhdDQ0CyvTU1NRWRk5CXv++g2XVh2eno6zpw5g6SkJOMZGBh4EZLExETs378fISEhKFu27CXvezO/hIQEMG6KFi16SQy6+7olqd19hzQ/ERABERABTyAgSe0Ju6Q5ioAIiIAIiIAIiIAIiEAWBPIrqSlNly1bhtdffx1XX301brzxRhOkGRvf/+ijj9C9e3cMHjwY3333HVatWoW///3vaNy48UXXUmB/8sknOHv2LG677TY0bNjQZ/aNe8EPf39/UFpm1U6dOoWxY8diw4YNeOihh1CvXr2LLouJicHzzz+P2rVr46677jJR7QstPj4eO3fuBPk0atTIBH52jbHr4O24lpKbMcgHARUqVEDx4sXtLfbLBzHcm/r161/omn3wen5wzHLlytl7mzZtMlleq1at7KZh70tS5wiTLhIBERABERCBKxKQpFaAiIAIiIAIiIAIiIAIiICHEigIST1p0iTcfPPNuP/++/HPf/4TYWFhF9FYvXo1XnjhBQwYMAADBw40iTpjxgx8/fXX6NKly0XX7tu3Dw8//DBOnDiBl156CZ06dfJQsrmbdkpKCn766Sfs3r0bf/nLX1CpUqUsO6C8/+qrr0zyP/7442jQoMFF10VHR2PIkCFo1aoV3njjDVSpUiV3E/HQq5lFvXnzZhw9etTWzoz+7NrevXvBeGvatCnCw8PtcsrpJUuWmGBu1qwZSpQoYXJ669atOHnyJAICAowvG/eMWetbtmwB/5qgWrVq9tAlKCgIs2fPRlxcHFq3bo3y5ctnNxVJ6mwJ6QIREAEREAERyJ6AJHX2jHSFCIiACIiACIiACIiACLglgdxKamarrl271sRd9erV0bFjRyxcuNAk9R133IGePXtaaY8aNWrYexR2O3bswIQJE0wGMjM6s6Sm7Js+fToOHjxo2ag//PBDtpKambOcB+UhW4sWLSyrmONt27bN3qO4bN68uWW+Ui5SAG/cuNG+3759O/bs2WPzpChfv3699cUMZIpGliHh+3ydfVD+8vuaNWuaBN21a5dly/J7rstRtuT06dNYunQpDh06ZH01adLEsnG5tnXr1qFu3bqgHOW9fK9ly5aWec55PfPMM8aV2egco23btpeU62CZlPnz59v4zEqnzOaY5EcmHOvJJ580Hr4kqVn+hPtDyVynTh0UK1bM4oBsKaApkymeK1asaA9RyGr58uW2T9xD7h9jgVwpux1xwO8ZF+fOnQOzphlH1113HVjChu9RUFNGs/HngWKbYzKzetasWTZe586ds/3ZVyZ1toh0gQiIgAiIgAhkS0CSOltEukAEREAEREAEREAEREAE3JNAbiT1H3/8YYKZMpBlEZit+uGHH5oYpKQuWbKkSVXKYX5+6qmncPfdd2PKlCl48MEHce2111qWdGZJ/cQTT2DMmDHWJ8sp8H5mCF8uk5pS8N1338UXX3xhspDy8JZbbsEjjzxiGcaUtMx65eusa8058OPnn3/Gm2++aa9zzhSVlNrMduV9FJ2cN8toMCt88uTJePHFF21OFO8ci/KTYpjSmeKS13M8rp/zpsCklKd4pxQdOnQouD5mk3M9rBnNbF9eS1nKzHIyeeWVV/Drr79a+QlKzv79++O99967kOHriB7O47XXXrNMXZZFoejmmCz/wXspUZlt3bt3b5PUVatWdc/AK+BZMZOZDxQonZl9z33n/nHPWCPd8ZnlT1gOhGVR+KDCUe6D1/BhBeOAjQ8PeC1FN6/j13zIQZlM3oxVSmq+xhjgnpK1Q1Kz34kTJ1p88WENM7Kv1CSpCzgg1J0IiIAIiIBPEpCk9slt16JFQAREQAREQAREQAS8gUBOJTWlLstQUI4+/fTTuOqqqyy7mMKO8pqSlpmk9957r0nsb775xkTz77//jvHjx1t95BEjRpjQzSipWQqhb9++OH78OJ577jmTuBTQV5LUzEimUGRG9D/+8Q+ThCxrwYMYmV3MebEvZshSjleuXBlvv/22CUeWHWGjMGY/lOyUxZwfP/M69vHss89aRjRFO8Uw18PSECxnwmzvG264wbJvWV+bGc9vvfUWPvvsM7zzzjtWS/uBBx6wr9kHRTclKO+lwKa0piglM67z+++/t9c5J0pN1uqmfGZN5MyHUFLCcm3kyjlxbpTqbBTwLFXBMir9+vXzKUnNBwbMnufDA8YGa0Mz7hhPzKRmbJIx5TIz38uUKWO11Pkwg/vHDHQ+HOADFQru9u3b20MGPtDgBzPcuZdsjHk2x3vMvGbMZZTUfG/RokUW1xyP40tSe8NvTK1BBERABETAnQlIUrvz7mhuIiACIiACIiACIiACInAFAjmV1JRwzC7mAXIsY0DJ5xB1jprUlNgsWcHSCrfffruVQaAYvpKkZjYzBTGFL8sqsBQGx2E28OUyqSl1mTXN8ShmHW3FihXWF0tiUEgyu5ZCnfWv+ZnZzZTUffr0MQlN8UihSVFOYcmsWApfSmiOzflQUrOMCNfIdVEqM8v2/ffft+xcSneO9+2339q98+bNM8HJMg/sj+VR/vWvf5kop6SmhJ42bZpl1jLjl3P8+OOPTZDyfX7mIZSZD0R0rDGzpGapFUp9SvN///vflk08aNAgtGvXTpJ6/HjLjud+UFoz25z7wQcALAnCsimU/IyHiIgI20dmPzNTnnuT8fBKPqDILKkde8JSLVlJakpzZlszZjIetpjVj6MyqfVrWgREQAREQATyT0CSOv8M1YMIiIAIiIAIiIAIiIAIuIRATiU1BTDFMKUfyyiw/AHv5cfUqVMtK/i+++4z0eqoq0wBm52kZob2PffcY4fOURpSwj722GOWEXs5Sf2f//zHsrEpwl9++WWTicxcpSBmBjMF8IIFC0ySM+uYkpzZy8HBwSapKXQfffRRG4MCs1atWlaOgxLzb3/7m2XQZpTUXbt2tdIivJ7ymDWGP//8c6ubzX5ZE5qSmgwoK1nDmuthY5b3NddcY1+TDWtSM+Oa2b3MdmafGSU158gyHTmV1HPmzLFscJYz4ZwpTIcPH25i1JfKfVwuk5rxSs7cU7Lhg4fLSWrGKx9G8IFC5gM78yKp+cCAD0skqV3yq02DioAIiIAI+CABSWof3HQtWQREQAREQAREQAREwDsI5FRSUzyPGjXKMo4/+OADk6gslUDpyjq+FLTMgKaIZcYxD//LiaRmHeurr77aMrRZM5qfKVtZ7/pykppi9vrrr7eMZmY6s2Y0pS+F8MiRI02MswwH6zMzY5rZ2qzjTCFMSc25UUZzTTmR1CxtwvrPDknN7GtKapZyyCipWWaDdaTvvPNOK/nBeTF7m9KT3MiGZT4++uijSyQ1a10z45oH7lHS8zrKc/aRsWXOpGbmOa+nFGdWObN3md2tch9/lvugpGbdb2awZ5TUjF/HQxEeMsnseT4g4AGUzKxnHWnGj6PlRVIvXrzY9lPlPrzjd6VWIQIiIAIi4P4EJKndf480QxEQAREQAREQAREQARHIkkBOJTVLW1DUMqOYpThYzoLy99NPPzV5m1NJTanM7GaW4KDUbdOmjWVSs8wCS35QEFIsOkpuZM5o5SJYooFZ3ay/zDrSFLk8lJESfezYsRg9erSVbqD4ZYYtM4uZOc0M8IKU1Mykfvzxxy9kUlPKU1pv2rTJahBTejLjnGVAeLDelSQ162ezrjXlOtlSnrPsB+X7lSQ16yCzDjiFK8tUkCH3h+KV9/vKwYlXyqR2SGruy5YtWyyTmtnNfLjC8h9sjgM0Kfkpp1u1amUPSvIqqflzxfrWrCnOvWQ5kSs1lfvQL2gREAEREAERyD8BSer8M1QPIiACIiACIiACIiACIuASAjmV1JwcS3PMnDnTJCwPpKMUpRymrP3ll1/sADqWxuB1/J7XUNBSDDKrlXKQWcjMhGYZhKFDh1oGMGs3M4uakpffU+gxS7tnz552IGLmxjlTLvLwQMpfymCOS7FIwc3XWXaDJUAoi9kPxS8PSpw7dy4aN26MDh06mMxlRjRlJAU35TczaZmRzexpZkpzvTVq1LA6zxShzCLnHHm4IsuJcKyEhAQr6UGxzpIhjlrHlOfM2GVfzBBnX6yNTGnKMSikOQd+T5Zr1qwxNnytYcOGxodry9g4B66B/IYNG2YSmlnalP5szGxn9jala+/eva30iS80xtrhw4dtj7g/fHjBuCMLMuFeMKuZH3wQwsMRWaaFD1j4sIX7wftiYmKwffv2S0p0MKb5FwJs3JuMjX0ydvhXAeybkpuxw9rt/J7lYTIfgJl5TySpfSFKtUYREAEREIHCJiBJXdiE1b8IiIAIiIDTCOw+eAJnzicgPd1pQ2ogERCBTAQCAvwQVaY4SpcIExsnEMiNpHZMJzU19YIIzXi4XH6mS6FMwZxRyrJ+MOtdUz46GsdjRjKzpHkPJSRfy1iagddyjlwb5aOzG+fFzHOHeMzN+FwP507JzCx1CnxH42uU/L169bqkS97juC834/n6tY4YcsQPH45Q+jMjnbXF8yL5GXd8kEAJzgc3fECSXZOkzo6Q3hcBERABERCB7AlIUmfPSFeIgAiIgAh4CIFl0Xsw5vfViE1I8pAZa5oi4H0EalUqgxt6Nkf1qCv/ebz3rdw1K8qLpHbWTFl/mdnFzGLN2IZsZ5qvAAAgAElEQVQMGWIH4Xl7Y+Y1s3QdjSKVmdnMBFcrHAJ8SMC/DGB2PLOtKatz2yi+menPhwrMkM8ui5r9S1LnlrKuFwEREAEREIFLCUhSKypEQAREQAS8hgAl9evfzsbZ2ASvWZMWIgKeRqB5nYq499pOktRO2jh3ltScGz8o/TI2ytqCyuB2EuY8DUNhmnntFJ6ZD1PMU+e66bIEyJwfjLG8xhmz2nlvTgS1JLWCUQREQAREQAQKhoAkdcFwVC8iIAIiIAJuQECS2g02QVPweQKS1M4NAXeW1M4lodFEwHUElEntOvYaWQREQAREwHsISFJ7z15qJSIgAiLg8wQkqX0+BATADQhIUjt3EySpnctbo4lAVgQkqRUXIiACIiACIpB/ApLU+WeoHkRABERABNyEgCS1m2yEpuHTBCSpnbv9ktTO5a3RRECSWjEgAiIgAiIgAoVDQJK6cLiqVxEQAREQARcQkKR2AXQNKQKZCEhSOzckJKmdy1ujiYAktWJABERABERABAqHgCR14XBVryIgAiIgAi4gIEntAugaUgQkqV0aA5LULsWvwUXACKjchwJBBERABERABPJPQJI6/wzVgwiIgAiIgJsQkKR2k43QNHyagDKpnbv9ktTO5a3RRCArApLUigsREAEREAERyD8BSer8M1QPIiACIiACbkJAktpNNkLT8GkCktTO3X5Jaufy1mgiIEmtGBABERABERCBwiEgSV04XNWrCIiACIiACwh4sqT29ysCf38/pKSmIS0t3QX0XDtkUGAA0tLTkJKS5tqJaPR8E5CkzjfCXHUgSZ0rXLpYBAqFgDKpCwWrOhUBERABEfAxApLUPrbhWq4IiIAIeDMBT5bUXVvUQq+2dTFmxips2nXYm7fpkrWFhwbj4eFdcTYuER/8MM+n1u6Ni5Wkdu6uSlI7l7dGE4GsCEhSKy5EQAREQAREIP8EJKnzz1A9iIAIiIAIuAmBnEpqZi3f1K81KHdWbN6HAZ0a4Oz5BMxasQ27D5yAX5EiaFSrAto3ro6ypcKx7+hp/L50Cw4eO4NSxUPRuVlNxCYk4fS5eLRrVBXb9h3DvFU77L4+HeqjduUyOHzyHBat3WX91axUBu0bV0P0rsOoUbE06lcrh027j2Dm8q04F5uAyuVK4e6hHdCxSXUsiY6xe8b+vgqx8UmXkPX380OjWlHWX0TxUBw8fga/zVln848oEYYereugUrmSOHD0NBas2YlDx8+C6725f2ucjU3E7kMn0KtNXRt3/uqdSEtPR/dWtRGfkIxZK7biwNEz9trw3i1RBMCmmMPo0aoOkpJTbL5+fn7o2rIW0lLTMH3JZuw9fMrmGBwYgAY1yqNd42rGYcWmvVi3/QASk1JwXc/mCC8ajPlrd6B/h4ZISErG/NU7sH3fMRRBEfxlYBtc37O5XTttyWZs2HEQi9btcpOo0jRyS0CSOrfE8ne9Q1Knp/veX2Dkj5zuFoGCI0BJHRAQAH9//4LrVD2JgAiIgAiIgI8RkKT2sQ3XckVABETAmwnkVFJTqH759AiULhlmwjQsJMjE7LptB/DZ+CWIT0zGQ8O7olntivDzK4LU1DQcPx2LR98fj+LhIXjslh4oUyIclEKUr9OWbMKXk5bhzQcGo3K5kgjw90NqWjp2HjiO/05choplS+Cmvq0QHOgPlrUIDPBHckoqoncewmtfz8TN/VphYKeG9jrLffC9W5/7DsdOnb9ouyioB3VuZNcXDwu5MLeH3/sNh0+cxbsPD0P5iHArG5Kalobt+47jw5/mI+bgSfz32REoGR5qrxcNDrSSIrHxiX+uITTEPp86H4f7Xv8FJ87EYvybdyEkOABJyal2PfUXxTYlNXkB6cbppme+NblM0X3ftZ3tWtptvjZ60lJMXbgJY1+61TjFJSbZZ451+MQ5fDJuESqWLYkbe7cw4U7HlpiUjMUbYvDCF9O9OVS9em2S1M7dXmVSO5e3RhOBrAgok1pxIQIiIAIiIAL5JyBJnX+G6kEEREAERMBNCORGUn/7/M0oG1EMuw6ewPw1O3FjrxZAkSL4espyjJm+Ev06NEBiciq27T2Cdx8ZhpLhIZi0cKNlVD95ey9ULVfKMp037jqEX+esR8Ma5U0eM6P5X59ORdfmNXHtVc3w7dQVOHM+Hrf0b42S4UUtc3vz7sO4tX9rE8uvfPUHQoIC8dch7VGzYhl8NWU51mw7gC27D5usztiYgX3fdZ3RsEYF/LF8KzbsPIialSLxwdi5eHhEN1zduZFlTi9avxv1q5dDw+rl8dXk5Zg4fwM+feoGRJYMx4FjZzB54UbcNrCNZT/HHDppGc1Na0UZj4ff/Q1rt+7HtPdH2bx27j+ONdv2o2frOpZFfuz0ecxZtQP92zdAeGgQPv1tsWU9v/HA1ba+H2etxfn4JAzv2Rzp6WkY+epP+PrZm8CSHifPxmHx+t1oXCsKVcuXwgc/zcfcVTvw6E3d0a5hVRw5dQ5vfjsHR06etax1Nc8kIEnt3H2TpHYub40mApLUigEREAEREAERKBwCktSFw1W9ioAIiIAIuIBAXiT1Ex9Nwva9x/DQjd3QuWl1fDttJX6auQZtGlZFzzZ1UCOqjMnZwAA/K2Hx30nLTFJHlS6OD36cj8kLoi3L+JX7BqF9o2pITk3F8TPnTQBHFAuzLOsTZ+MwqFNDk763PPutZUhP/+Aeyzb+7+RlVt7inms6oXndinjm02mXLXXRoUl1PDKiu5UpefXrmSaTHe3LZ0agUtmSmLF0C97+bjZu6NUcdw1ub8L7o58X4K2HBpukfu6L6dgacwTP/LUv6lQuaxKdYv7Fkf3RqVkNfDZ+McbOWI2p74207PKfZq61MiAsR9KlWU2898M8TF20CR/8/RrUq1rWhPV3U1fgkyevBzPJzsUlWDZ4ifCiVvbjxn99jf8+PQIhwYH4Y9kWvDt2LoZ0a4J7r+mEH2euwXfTVmLUsA7o3bYedh86ibtf/sEFkaMhC5KAJHVB0sy+L0nq7BnpChEobALKpC5swupfBERABETAFwhIUvvCLmuNIiACIuAjBPIiqZ/6eDI27T6MUcM6ok+7eiapWd5jeO8Wlsm868AJqyPNTOCMkrpkWFF88OM8q2PN9vYjQ9GibiUrj7F971F7jf9oXb5xD/wD/CzLmXWd73ntZyunMemdkSabTVJvP4h7ru2I5nUrXVFSd2lRE4+O6GFlM16npN524EKJkO9fvNVKZkxaEI2Pf1lgNZ7vuLo9duw/hne+n4PX7h9kkvruV3+0zO5/3t4bdaqUxVeTl+GH31fjxVH9rdZ2RknN+bKMCdfw1yEd0L1lbTz9yRQsXLcL7z86DE1rV/xTUk9bgc+eHI609DQcOXnOanWzsbTIs59Nw3fP34LAQH8T4t9PX4n+HRvisZt7XJDUI4d1QJ+29bDn8Cnc9dJYH4lW712mJLVz91aS2rm8NZoIZEVAklpxIQIiIAIiIAL5JyBJnX+G6kEEREAERMBNCORFUs9dvQNLN8RYzWjWqP568jKUL10cQ7s1weqt+zFu9jo8cEMXRJYKzySpQyyT2iGpbx3QxkponDobh9e/mWVCOjgowMpvtG5Qxcp9JCQm4743/qz5nFFSr9q878+DE5tWxzdTVlgJkXXbD1ofGRvLZHAu1StEYMyMVdi06zAiI4ph7qrtuP/6Lujdtq7Vuf7xj9V22GGPVrUxcUE0xs5YhX8/dq1J6jtfGovz8YkmqWtXjrQs6stJ6sTkFIyesBQrN++9oqT+cuISvHb/1SgWGmyHKS7ZEGN1uZNT07Bx5yH89sadJtMp5Dm3zJKa7AZ3boQzsfF47auZOBubYCVI1DyTgCS1c/dNktq5vDWaCEhSKwZEQAREQAREoHAISFIXDlf1KgIiIAIi4AICeZHULLnBWtQB/kWwfsdBfDF+KRrVrGDSOiQowA4H5IGBUWVL/L+kvq2X1ajOKKl5ACAPW2zJbOqUVJyPS0RAgL8JYmYUU1Kzr/uzkNSsc31T35aW/cwDDVPS0nDb899fcnBiyWJFMax7Uwzu0ghhRYOtrEagvx9GPPMNSoQVxWO39kCNqNLWB7O69h45ZQcnbt59BN88f/MVJfUL/8uk/vx/5T6mvHu3reNykvq9R4fZwZLMpH77+9kY0rUxhnRtgmJhIXYgY1CgPzbHHMGLX8zA9y/egqCAgMtK6mZ1KuJvI7qjVLGiOH0+Hmu27sfzn+vgRBf8CBXIkJLUBYIxx51IUucYlS4UgUIjoEzqQkOrjkVABERABHyIgCS1D222lioCIiAC3k4gL5KadZHT09IRn5RsWcirt+xHVGQJy36uGFnCxDLLd1SPKo2Dx89i7bb96Ni0hgns5Rv3YvfBExewVo2KQKcmNRBWNMgyiXlQIPvz9yuCJrWjkJyShmmLN1mfLCeSng4r2bF1zxHUrVrWxiweHmIZ1z/+scYOZszcosqUQIt6lVAhsoT1y2t+mbXWSpM0qV0RTWpFWQY35fvmmMMm3pOSUjG0exOEhgRZORCWJOncrAYiSoRi3baDlrndrWUtVClfyrLHN+44hOF9WpjsXrP1AA4eP2OlTKpFlcacldux78gpK41SrnRxO3hx/uodoEBnHW/WxSYbjr9t3zEsi44xse7v52dr5Vi1q0SifePq2LTrEDbsOAQ//yLo264+KpQpbnWwt+09htn/K6Pi7THrjeuTpHburkpSO5e3RhOBrAhIUisuREAEREAERCD/BCSp889QPYiACIiACLgJgbxI6jtf/gH7j5yyOtTMTHY0/oOTh/2x5Abfy01jFjGlbEJSCtJponPY/P39LAOZEvm2gW0ts/hCS4cJ59+XbbGXeB0PJmRJjoxD+PkV+bNOdUqaZXA7u1HOc3xmYeeWW9HgQDuEkpJezXMJSFI7d+8kqZ3LW6Plj8CJEycQGhqKokUz/Pctf126xd2S1G6xDZqECIiACIiAhxOQpPbwDdT0RUAEREAE/p9AniT1S2Oxc/9xt8PYo3UdlAz//3/EU0TvPnjcspHVRMCdCUhSO3d3JKmdy1uj5Y/AwoULERUVhRo1auSvIze7W5LazTZE0xEBERABEfBIApLUHrltmrQIiIAIiEBWBHIqqVkmY1DnxggtGoSJ8zdY/Wh3a8xGZlZ0xpY529vd5qz5iAAJSFI7Nw5cLamnTp2KFi1aoHz58vla+PHjx7Fx40Y0a9YMJUqUyFdfutl9CUyfPh1Vq1ZF/fr1C2WSsbGx2LVrl8VjZGRknsfYv38/jhw5gpYtW+aoD0nqHGHSRSIgAiIgAiJwRQKS1AoQERABERABryGQU0nNBVMCFykCJCenWokJNREQgYIhIEldMBxz2ktuJTUl3p49e3D27FlUqFABVapUsaHOnz+Pffv22aGrlStXRlhYmH198uRJJCQkICgoyN4vU6aMZcL6+/vj4MGD+Pnnn9G4cWOULVvWsmNZyiEuLg579+61fh198esdO3bYeByf41WrVg2lSpVCUlISli5diujoaDRv3hzlypXzukzbnO6nt1+XUVKzHBZjhTKYscZ9Z/ywnTt3zuKO3zPuGI+M14CAAHufMcP7Tp06heDgYPj5+dln9rl+/XqT1BUrVkTp0qXt9TNnzuDQoUPWD+OXjbHN6ymzOT5/Jk6fPm33MOM7JSXFZDofmvC1KzVJam+PXK1PBERABETAGQQkqZ1BWWOIgAiIgAg4hUBuJLVTJqRBRMAHCUhSO3fTcyOpmR36yy+/mHxzyOGRI0da5un48eNt4pRt7PPGG280yUdZt2DBAqSmpprgoziklO7cuTOWLFmClStXmrjme/369bPrxo4da31QZIeHh2PgwIEmDd98803rPz4+3sanMO/WrZuNM3PmTHB+vK5SpUro27evc0FqNKcQyCipKZnnzp1rccKPwMBAy8qnRN6yZQs2bdqE5ORke0DCuGLMtGvXzq5l3B09ehTFihUzUc3Ghx4UzZTPrHlN6V23bl0cOHAAmzdvNlnN+GVMXnXVVRZvHKNJkyZ2LWOdYxUvXtzGZ6xyTD5YqVOnjiS1UyJEg4iACIiACPgyAUlqX959rV0EREAEvIyAJLWXbaiW45EEJKmdu205ldS8bsyYMSbgKIAp49go9SgOKQj79+9vmaoTJkywTNUhQ4ZgxYoVJu8orSkBWZJj7dq16NKli8np0aNHm4Tme4mJidYXs2CHDRtmMnratGmoVauWlU147733LDP27rvvNolNyU3BOGjQIKxbtw5bt261uUVERDgXokZzGgGHpK5Xrx4mTZpke92+fXt7cMIYYFxQGjMTnxnRrVu3RvXq1S1Oli1bZrI4JCTEYpClYSi016xZg+3bt+P66683Qc3r2AcffjAzmt8zPvlB6T1jxgx70EL5zHhm3LIx27pjx472MzJnzhzLzu7atWuO2CiTOkeYdJEIiIAIiIAIXJGAJLUCRAREQAREwGsISFJ7zVZqIR5MQJLauZuXU0lNWccs6u7du1spDUo1tmPHjmHixIlo1KgR2rZta69RFi5evBi33norVq9ejeXLl+Phhx+2DFbKw0WLFpkgpPTLKKmZGf3dd9+Z3KOYZmOWNmVgp06d8OGHH5p0ZPY0yywwu5WyccCAAVYKRJLaubHjitEckpoZzr/99pvFUc2aNW0qzF5m1jOzqZllvWHDBlxzzTUWT3zwsWrVKiu7waxnimnKa5aZYRwxvpnJn1lSs7QMZbej7AfjjmVqWIaGpWU4DvuioG7Tpo3Vy+Z4ktSuiA6NKQIiIAIi4OsEJKl9PQK0fhEQARHwIgKS1F60mVqKxxKQpHbu1uVUUvNgwnHjxqFXr14mlx2SmiUTKKmZ6Uxpx0apN2/ePNx+++0m8JhtOmrUKHuP9YEpqZs2bZqlpP7qq6+srAIzZR2N2a6UgsykZqY0s1jZKBfZv0NSU1JSNCqT2rkx5MzRHJKaDzEYd3wwwvIubHxIQanMWOTDE8bH0KFD7T3WMKekZmwwtvg1BTOznvnwhP0xzjJL6t27d1s8Z6x3TQnNvwLgaydOnDAZzvsY/5TU7E+S2plRobFEQAREQARE4E8CktSKBBEQAREQAa8hIEntNVuphXgwAUlq525eTiU1y3fwkEPKOZY0cBxwyPv/+OMP+95R2mD27NlWBoQlO1ju43KSmhmwn3/+OTp06GCCj2UTWEqB97J0CAUiX2MJEYpr1qSmhGbWdmZJHRMTY3WGKawpDx0S3bk0NVphE8hY7mPq1Km213xowZrTlMUs+8EHIKwXzYcWLDmTWVLzMENKah66yBrm7KNkyZKWAU3ZzEM4KbIdZUL4lwB8SMLvWauaZWhY3oalPxjbju/5mWNThPNBDL/v0aOH9ZtdPKrcR2FHjvoXAREQARHwBQKS1L6wy1qjCIiACPgIAUlqH9loLdOtCUhSO3d7ciqpOStmlFLYRUZGmqxj6QMeILdt2zYr68FD6NhY/5elD1iSgWU/LiepKQtZsoFikNnZrAPMsgwUfJTSlNSU4xTYzJZ96623TF43bNjwEklN4ThlyhQThCzhwPIgat5HIOPBiSzxwlrSfHBCOU0pzIxoxgpj8nKSmuVqKKkZazwEkZnPjF1KaAplvsf+2A8F9qFDhyxDu0SJEvYwhjHJeGWc8y8DGMeMVf4M8IEKS9LwdZai4ViMSZasuVKTpPa+WNWKREAEREAEnE9Aktr5zDWiCIiACIhAIRGQpC4ksOpWBHJBQJI6F7AK4NLcSGqKO2YsU84xi5TSjsKY2c6sBcySIGys38vMUx6uyJIKvN5RvoN1p/kaxR2zV1kuhHWqKf6YIU0JSCnIazgG+2DGNceKjo42cViqVCkbh3WEWW6BY1Eucm6cAw/GY61iNe8jwAxpimXGDuPx8OHDJqfZKJoZV4wZ1ohmfLD8BhtjibHC9/g6JXLGhy2O2GImNOOVD06YLc1Ma8YWy4dwHGZsM754r+N7xjvlNPtnWRHGKK/jXBnXjFfK7is1SWrvi1WtSAREQAREwPkEJKmdz1wjioAIiIAIFBKBJRtiMHFBNOITkwtpBHUrAiKQHYGq5UthcNfGqBFVOrtL9X4BEMiNpHYMx3uYRc0M1IyNr7NR6uWmZdUf++frOSmVkHEsykEKv9zOITfz1bXuRYCxwo+c7Dmv418EUGIzQ59iOyEhAczQZgY+S8+wZRXLjpjMHPdXosF4zEkMS1K7V0xpNiIgAiIgAp5JQJLaM/dNsxYBERABEciCwLm4BJw+G4v0tHTxEQERcBGBwMAAlCoehpDgQBfNwLeGzYuk9i1CWq23EWCG86ZNmywTmxnQ/EwB3aVLlwsla5y9ZklqZxPXeCIgAiIgAt5IQJLaG3dVaxIBERABHyVAWcM/zeU/VtVEQARcQ4BZh/wz+5xkRbpmht41qiS1d+2nVpM9AUfMM5uagjosLMxqrLMUiKuaJLWryGtcERABERABbyIgSe1Nu6m1iIAIiICPE5Ck9vEA0PLdgoAktXO3QZLaubw1mghkRUCSWnEhAiIgAiIgAvknIEmdf4bqQQREQAREwE0ISFK7yUZoGj5NQJLaudsvSe1c3hpNBCSpFQMiIAIiIAIiUDgEJKkLh6t6FQEREAERcAEBSWoXQNeQIpCJgCS1c0NCktq5vDWaCEhSKwZEQAREQAREoHAISFIXDlf1KgIiIAIi4AICktQugK4hRUCS2qUxIEntUvwaXASMgMp9KBBEQAREQAREIP8EJKnzz1A9iIAIiIAIuAkBSWo32QhNw6cJKJPaudsvSe1c3hpNBLIi4OmSeteBE4hPTNbmioAIOJkAf3eUKRGGshHhTh5Zw4mAexKQpHbPfdGsREAEREAE8kBAkjoP0HSLCBQwAUnqAgaaTXeS1M7lrdFEwBsl9bg56zFn1Q5trgiIgJMJRBQPxcBODdG6QWUnj6zhRMA9CUhSu+e+aFYiIAIiIAJ5ICBJnQdoHnRLUlISYmJiEBUVhfDwizNOUlNTsW/fPpw8eRJ169ZFWFiYB63s4qmmp6fj3Llz9ufjXCc/e1KTpHbubklSO5e3RhMBb5TUv85ej/+MW6TNFQERcDKBahUiMHJoB0lqJ3PXcO5LQJLaffdGMxMBERABEcglAU+W1Jw7Rau/vz8o+XytJScnm4wNCAi47NInT56Mjz76CH379sVDDz100XWxsbF45513MH36dPznP/9B48aNPU7uOhZ0+vRpbNy4EXFxcejSpQuCg4OzDQeKbcZPRn6JiYnYu3cvEhISUKNGjQvifuvWreAYFSpUQJUqVS70zfv5EOD48eOoXLmyPQzgvevWrUOZMmVQs2bNbOfBCySpc4SpwC6SpC4wlOpIBPJMwNPLfUhS53nrdaMI5IuAJHW+8OlmLyQgSe2Fm6oliYAIiICvEvBkST1lyhT8+OOPeOCBB9C6dWuf2kLK2Ouvvx5XXXUVHnnkkcuuffXq1Sair776ars+Y2Pm8aOPPooffvgBM2bMQLt27TxWUsfHx2Pt2rWgZG7fvn2OJPWGDRssk7xHjx4ICQkxNBTUZEbh3LBhQ3sAsmrVKhw4cAD8WalWrdqFWONYmzdvxu7du8GM9fr166NJkyY2h/nz59v1zZs3R9myZbONTUnqbBEV6AWS1AWKU52JQJ4ISFLnCZtuEgGfJyBJ7fMhIACZCEhSKyREQAREQAS8hkBOJTWvoxAOCgpCixYtMGHCBJQoUQK9evVCpUqVTMgx23Tx4sXYv38/6tSpg549eyIyMhJnz57F0qVLTQRGRERg4cKFJvQ6dOgAZrPOmTPHsmArVqyIjh07Wn+UhcuWLTNRyExVisNWrVqhc+fOlt168OBBvPTSSxg3bhxGjBhhcxo6dGiWJSs4ty1btmDJkiU4cuQIqlevbtKW/TA7lkKRY1StWtXmxDnzHsrbUqVK2evTpk1D8eLF0b17d9v72bNno1ixYvZ9uXLlTO6SCTNr69Wrh5kzZ5ooJQPH9YGBgZbRXL58eXuNmdDbtm2zefE+SmJyIWNmQJMbeUydOtX66tatm0lSMvv+++/x1FNPWfbzddddZ3KUfDI3cp03b56V86DQZpYv94I8yXn8+PE2ljdI6l27dpksbtSokWVHU1qXLFnSvqZk5l4yC7po0aLGlnFH2c944N4yC5pxwthq2bKl7Sv35ujRoxYPFMmMBe4Ts9Cjo6OxZ88e2zs27l2zZs1sfzge47x27drWV3YtJ5Kaa2PMeHJZluw4OOt9h6TmXqmJgAi4hoDjL4H4MNATmzKpPXHXNGdvICBJ7Q27qDUUJAFJ6oKkqb5EQAREQARcSiCnkppyjAKOmaeUuKdOnTI5R0n99ttvIzQ0FKNGjcLcuXNN2KakpJggXLFihdUK/uc//wlmrnK8Q4cOmWC+5ZZbcO+992LSpEmgwOV7bdq0weuvv24ymfewXvKZM2dM/PH9fv364eOPP7YSFm+++aa9zn/gMluV0pHlGDI2zpEi+4UXXjB5ThnIe9asWWOy74477jCJyz7YPyUyr6W4pPilxGaWLt/nmrh2Sk5KSPbNa9g/X6cEZr+U11wz36fU5NdcA7/n2Fw/RTTlM7OgOYbjH+v//ve/TbYPHjzYhD/7PXHixIWs3FdeecWYPP744ybyuR7WYGYpj8cee+ySWPr666+N47XXXmu8fvrpJ9xzzz22HjaumXPydElNRitXrjSWfABBvlxrxtrUXCczpLlnFPW8h40MKan5cGH9+vX2IIWxTq4LFiwwPuyH++aQ1Px5cJQXobBmX7yf97Fxv/kgg2KcDw8y1wPPvFE5kdSMQ8YS++TPi1reCSiTOu/sdKcIFBQBZVIXFEn1IwK+RUCS2rf2W6vNnoAkdfaMdIUIiIAIiICHEMiLpGZ5jU6dOuG1114zmfz000/jpptuwvLly016shYvs3yZoedXu4MAACAASURBVEzhzOxnilLWPmYWKgUsM4yZiXr77bdbtjTF8x9//GF9/uMf/zCR+K9//QvMjmX//J7lKpgJy4xuCt8XX3zRRO6rr75qGcfMhM2ckcVSDM8++6wJQ/bLuVC0Dxo0CJ9//jmeeOIJWwsF+8SJE63vl19+GTfffDPatm1rMvrOO+9E//798dxzz5mY5NdcA+s4MyOZkptlHSipKeL53oABA/DJJ5/Y/AYOHGh8OA9mTlOeMtuXHLdv326iunTp0qCAZpb1V199ZeMzi5dzGDlypM2NH+R5ww034NNPP7WHAxSyZM2sdj4UyNwySmrOnwyZ8T58+HCruTx69GjLHvZWSU35S6YUu4wlxiez5Smx+UCFpTmYoc4HFhTAzH5mHemmTZuaCHYIasZyRklNzo4sXO4THxhklNQU1/x5YOY6xXXmhyeS1K79BSlJ7Vr+Gl0ESECSWnEgAiKQFwKS1Hmhpnu8mYAktTfvrtYmAiIgAj5GIC+SmvKNQvj999/Hhx9+aKKXWdGUdYsWLTKZR/nKj/vuuw+33nqrSWpmqVKyUtqyUUjzg+KZIo/ZqKz/SynMEgmUz5SJv/32m2VK80A8HlBH+VurVi3LeJ41a5bJZorGrBqza5988knL9GZ/DRo0uHDZ/fffb6UuKHnvvvtuk8cUyRTMrNXMWsWU1BTNFJ2UvLyea7nrrrvsg1nUFMGU3hTvzNamPKaMZ7Y4hTPny0xmZjp/+eWXNg9eO2TIEMvSpoBnKRQKbpamoKynvKcA57Xkx/s4J4p7znvMmDE2V3Inw8u1jJKa97J2N8uqcO9YiuLvf/+7V9SkvlwmNeUzRT+z31n+g6U8+KCCGerMZCd/PlRgfPA9PnDgAwSWUcnYspLUjvcZH5klNeU0xzt27JgJ74yHLWa1V5Q1GbO+s7qGQp3ym1nfVzossyB/hXFOFP2Og0lzMs+CHL+w+pKkLiyy6lcEck5AkjrnrHSlCIjA/xOQpFY0iMDFBCSpFREiIAIiIAJeQyAvkprCjlm4LE3hkNQsZ0BZylIJFLYUrCyVkFFSU+BSujJzmY0S96233rLSGsxOZmN2Kkt+8B+vfJ/jUPIyE5bXsHZ0RknN2s+U1I5a0Zk3hnWtKdEpKd944w0TkKztyyxZZihTCFPesuwHa1BTRPfp08fKaVAkU1LzcDxKZM6H4/Gaa665xrKvf/75Z/z3v/+9IKkPHz5s82N2ODOyv/nmG3z77bdWRoTjkBkZMOvaIevJg9KfjeOwdAczndetW2dyunfv3tYPM68dknrs2LF45plnrB43y3hcrmWW1Cw9wVrUH3zwgdUNp/hmX96aSU2h27VrV8NDnsyip6TmQw8evElJ7ahPzr1mbLtCUvPnkGKbJWUu1/geY5cx4pDGzvhFRCHuKJPDh0YU+s4cvzDWKEldGFTVpwjkjoAkde546WoREIE/CUhSKxJE4GICktSKCBEQAREQAa8hkBdJzSxfZuRSgDKzmdKWtadZ/oJylfL13XfftfrMGSU1JSBLWjgkNbOgmWHM7GZmO7NcBUsuUFozM5UZyxSpFOGZJTXvoTRmeQ5KXWarMpuaMjpjY4kHZhwz25UZ2sxa3rlzp2VBUzAzu5nCmPPg4Yj8YGY1y220b9/eJDXLY1DOcTzOmf1dTlKz/AlLcfAQvStJatadZvkRZnozG5rlSihMWc+abJllzcxzMmZGd2ZJzYxuCmaWmKCEp3TNnP1LDhkl9fPPP2/rYskSlv2grOYBjPzemyU1H2AwzjNKapbfYPkURyY7y6WwhAxrVTPmyDJjtnJuM6mZ8cy+WLuapWB4COOVmiND+UrZ1I5MasaIs2pS86ERxTgFOddCRvwZo6jmz4SnNklqT905zdubCEhSu+ducl/8/YsgLY1ngehwWffcJd+elSS1b++/Vn8pAUlqRYUIiIAIiIDXEMiLpK5bty7Onj1rpQcopR9++GHLnGaNaB4YR2HK8gbMUnZIamYAM5M6o6Tmtfx+woQJJgSZhU0BxnuYLUpJzbGYfZxZUrOcBsUts7f5DyrWdGY/mWVgXFycvU7RzSxn9k/pxpIlnD+FNOsQs5Y1hRz7ZRY1x6XQvpKk5qGPlOQs6UExz0MkOUZOJDWFOetks+zGnj17bO2cF+U1pTvrTrNcxOUkNTOC//rXv9o1FKq8j6U7Mjcy4hop4ZlJ/uuvv5psZ3kMPgyg+OQDAR5eybVnV3LCXQP/cuU+mEmdlaRmyRM+uCB77j0lNUvIMGuefxVAsczXHI1/FcByINWqVbPyIRkby9ywHz6Y4MMSNh7gyIM8GZcsXcOyI1dqnnBwoiPbmxnfjBv+nGeuAe+u8ZF5XpLUnrJTmqc3E5Ckds/drVGxNDo3q4kNOw9h/fYDSElNc8+JalY+S0CS2me3Xgu/DAFJaoWGCIiACIiA1xDIi6SmOD116pTVxqXMY0kOCmdmBbMcB7MsmQ1McU3ZS/nHrymMW7RoYXLL0dgPM06ZgcxsTWa48hoKY2ZicwxKQWZtstQGxTJlKmU0pSHHPHr0qGUgs8wIx87cODdmCzODmtmgHJ8lPSjYKBc5N0p3jsVSD1wPpTnlNudMAUyJyMxm1tumiKxatSpYSoQHMzILunLlyibleT0zsCk4WWOaYzJznFKU6+EhhVwfuTCLl1KUtbvPnz9vYp48+R5rI1O88l4yYT8cj+KcMpT7RjnKgxg5V/bJ9zI33sf1Ua5yT8iC93Ed7Dc4ONjqJlPksk6zpzZKU/Ki6OdecL8Yi8w4Zj1xtpMnT1r8MHYYJ2ThuIffM5OfWfN8mEKe3GNHY4xxbymweTBoxkZ+7Jd7zocp3Btm8HO/Wfeb8ZKd/M+JpHZFJnVW8cBsav4FBR/48GfGE5sktSfumubsbQR8SVJXKlsSrRtUQbGwYBw9eR5rtx/AkRPnLhzA27BmBTSoXh7hRYOw/+gZrNy8F6fOxqFCmeJoXCvKPsclJGNpdAz2HT6F8NBg66986eI4cSYWa7cdwNGT5yxEOjSpbtcv37TXro0sFY6uLWoh5uBJrN9xAE1rV0TJYqGIOXQCzetUgr+/H5Zv2oOd+44jNCQIw3o0xU19Wtoc128/iLmrd+Dw8bMX5uptcaj1eB4BSWrP2zPNuHAJSFIXLl/1LgIiIAIi4EQCeZHUFHkUvY5D1RzTpVimaKb8zW3NWoov3s97sxN6GfHwHt7L8ZiVHR0dfeFtCljWgr7xxhvtNccYmQ+dYx/kwD5yM3ZBbRPHdoyfW27kzflTVjOTPWPjYZTM2M4sn1293oLiVhD9ZGTB/vjgg9nplM2Uy9llQGc1Bz58YJY8BTnrq1N+Z9dyIqkdcZLbn5Hsxs7L+4w7ynnK/YwZ53npyxX3SFK7grrGFIGLCfiKpPb388NL9w5AvSplERQYgLiEJOw8cALfTluBjTsPYUi3JhjYsYHJ5MAAfxw8fhZfT1mO46djMaJPS9StWhZhIUFISU3F+HnRGDNjJZ6+sy9qVSqDsKKBiE9Mwebdh/H99JXYtvcYXrt/EOpWLWf9/zZnPZrWicJzf+2Heat34KvJy3HbgDZo17g6zsYmoGypcBQpAuw5fApjZ6xCUkoq/nHLVfZ6QlIyEpNS8daYOVi8dhdS05RRrZ9h9yAgSe0e+6BZuA8BSWr32QvNRAREQAREIJ8E8iqpmYXrbo2Zy8yOdTSKPx5IyCxib29cN9efsVGOMoudGdpqOSNA+cqsev5cUL7mpfazQ+Ay05h95OTBR04kdc5W4LyrmIXO7HRmi3tak6T2tB3z7fny4Rn/Wogf3tR8RVL7FSmCPh3qIyqyBPYcPIk+7etZBvP7P87Dyk178cLI/qhVKdKymVliI7JkOH6dvRbdWtbGLf1aYd/R01i8fjeYjT1mxiq0aVAVtw9qg3OxiZYtXbV8KbBEx3fTV+HXWWvx1kNDULdaWRPS305ZjlYNKuONBwZj5vJt+GTcIowc1gG92tQ1AT1lcTSualUXYUWDLGP668nLcfewDujctAYWrN2FVVv2YcmG3Zb9zYe6aiLgDgQkqd1hFzQHdyIgSe1Ou6G5iIAIiIAI5ItATiU1/3HCwxFZcsBRfiNfAxfCzZxj5n9EOQ6kK4Th3K5L7mXG5ktrL+jNYBzlRC5fbtzc3u+Jkppr5F9V8PBOT2uS1FnvGB92scwRywyxZn1+fgY8LSbceb4sJcUyRp74s3Ylrr4iqZmp3KhmRfTv1AC1K5WxjOkSYSH4ceYay5r+S//WVgZk0N8+R2pqGii1y5UuhpHDOqJdo2p4d8wczFi6Bf5+RZCUnIqPHr8OdSpHYtH63Xj5v7+jX4cGuO/aTlae498/zsdTt/XOkaSevHAjPh23CMP7tLSM7Q07DuKxDybghl7NccegdvhiwlL8Nne9ZX5LULvzbwjfm5skte/tuVZ8ZQKS1IoQERABERABryGQU0ntNQvWQkTADQl4oqQmRtZYZ+1uZo17UsuLpHY8BMr48Cfjg7GMpXoyCh3HAwve57g+8wMkx/WOz46+HGNmLgN0uX4cZYOymivr7/NBY//+/W2/shLQrNnPv8ioWbOm/RVAXtbhuCerNWbsLyuOerCW9U/R9OnT7eeM5xE4WkbOGe9yxBtjICueGWPWEQPnzp2zcxt44DH/+sjxelZxlnncjN/v2LHDDhvu0qWLTSm7hxy+Iqlb1K+Cdx4ajLS0dJw+H4+09HSUKRGGn2atRXJKKq7u3AgB/n7o//AncCQrs8THQ8O7onblSLz57Sz8vmzr/5gCP7x8G0oVC8WUxZvw/ti5JqkfvKELDhw/g9e/nolHR/QwSf3NlOX4dupKdG9VG/+8vdclmdSvfj0TM5dvxaDOjfDw8K7YsPMgHn1vPK7v2Rx3DW6Pz8Yvwbg565CQmOxJv941Vx8gIEntA5usJeaKgCR1rnDpYhEQAREQAXcmIEntzrujufkKAU+V1Pv27UPp0qWzPLDUnfcuN5LaUb5l7969dsApD95s2LCh1d/nga88aJP7x8NR+R5r3rM8A7OS+frhw4etxjnl3+nTp+17Hr5JIcia3jzsc9OmTXYN+2LNcZYoovzjmBR5PMzVcWAnRTLHpQzkWJSXERERNhYPV+X3vI/XcQzOiV/PmjXLDvRs1aqV9ZVVVi7nwux49sFDMXmwK4U218K58xBS7jfH5/dcU6VKlawsDplyTlwDv+brfJ/vJSQk2OGvPICU6+JBuCxHxHVx3uTFw1x5MCkzuD31QM7CivmMkppxxzI7ZMnY4J6QJeOGBxGzXBH3jHvB+GJcOmrrM37Jmtcwdsie73G/GIM8a4J7xj75Hkv6cK/ZH1/nZ9aiZ5zwe/bB7xkfjKmFCxcaApaZYkwy9q7UfEVSvzBqADo3q4EtMUfw1nez7WDCAR0amKTeHHMY9wzriMiSxfDgO7/i+MnzCC0aZB8DOzZE77b1rMTH9KWbEeBXBEX8/HDHoLZ2OCIzn9/4dhb6ta+Pm/q2wvy1u/DJr4vw1G290KhmeazZdgAf/jQftw5og24tal0iqZ//Yjrmr96JQV3+X1I/8s54XNezGUYO7YBf56zH5AXROHLyHOKZTV1YAa5+RSCXBCSpcwlMl3s9AUlqr99iLVAEREAEfIeAJLXv7LVW6r4EPFVSHz9+3GQWhZQntdxIasq7uXPnmjhldjEl4aBBgyzzdMGCBSYIyYAsevXqhbp162LRokWYP38+WLuf71PA8j5KWH5QVPM6HuxKYfjee++Z/KXU4/eUgGy8l4KX0vnxxx83KegYl9dTPvNAWGZHUzA+++yzdg+FNw+OpbRkeSZKRx7myXEppzkOD/XM3Cgbf/75Z/Ts2dNE9VdffWUSkkKS/VFYslF+UlgyO5ssKO3j4uIwceJEu45rJQ9m1DZo0AC///67Zd03atTIWHA9nFfz5s2xbt06e49zonylwOZht3mpB+9JMZibuWaU1JT9ZOaIO8YHY4n7xQN0GR/cA9avZhxRBPPBBGNn1apV9hrjmLHAQ16bNGliDxworxk3jBU+YOADDV7DfjgGP7p27WpCmmMw254/9+yTn/nzwSx8jsf7uZ8sUSJJDVzbsxlGDe1oDwNOn09A8bAQBPr74de5662cxv3XdUbbhlXtAMP4hGSci0/EZ78tQVhIIO4c3N6u5yGGwYEB+H7GKixatwsvjuyPMiXD7TBFf38/nD2fgI9/WYC5q3bgziHtMaxbE7v+fHwSggL8LVN79srt+M+4hRg1rKPVpHZI6oFdGuKR4d0sk/qBN3+1zOwHbuhi9yUkpuDT3xZh2uJNSEnVwYm5+bnVtYVHQJK68NiqZ88kIEntmfumWYuACIiACGRBQJJaYSECricgSe3cPcippKYEHjt2rElaCjqHOKWomzp1qom53r17WxYrRSIl6zXXXIOVK1diyZIluPvuu+2a5cuX2/f9+vUzociyG3zt/vvvNyn98ccfWx1ofrBkwowZM9CsWTO0bt3apN+rr75q4pYimuNyHhTAlIzTpk0z4dy0aVO88MILVhLiuuuuM4FNiU6J3aNHDxszJiYGw4YNu2x5lqwkNc8huPPOO01uzps3zzJ4+/TpYwL+119/Nfk5ePBg20DKaV5HDsyqpaykjP7iiy9Qp04dXHXVVfYe5feAAQNsHhTYPHyTMpssfvjhB9x8880mXdX+JOCQ1HzAwAcBFMmMDe4txTDjgPvPLPb169ejc+fOtj+Uz4wzZqczY3rt2rUWV4znNWvWWKwxVrgnzMKnsGbmNTOoGS+UzLyW+8qHLowtZkkz254PQPg6f3dxLux/zpw59j1/VnLSfCWTOjw0GPde2xklw0OQlJKK0+fiEBQQYDWkF67dhbIRxXBtj6YoWawo/P38cODYGUyYv8EORuzRujaa1Ioy4ZyYnIKJ86OxZut+dG1RE11a1LLXk5NTsWbbfhPUZ87HI6J4KG4b1NZKiqSmpeHk2TiEBAVi656j+H3ZFvRqW9f6/GX2OmzefRgt6lbGgE4NsO/wKXw5aRkoAPu0r4+qFSJMrE+YH43Vm/dZX2oi4A4EJKndYRc0B3ciIEntTruhuYiACIiACOSLgCR1vvDpZhEoEAKS1AWCMced5FRSU9aNGzfOMotZgsNRY5fZxTxgkMKPWapslIOUwrfddhtWr15tEvDBBx+09/g1s0/ZDwUjs2GZsfzEE0+YmB09erRlJFMAMqOVkrpDhw4mtNneeustE3+cw48//mhylwKYjSVXmKHMebz44osYOHCgSUOW1aCgZOYyx2X2bV4kNbNkKaEpvRcvXmzzpWxmNjWlJMe/9dZbwbrGzDpnRjXlKcfifCneJ0+ebIfutmjRwjKzeR1lPr/moYCU745s/O3bt6N79+6Wna32JwGHpKbMZ9y1bNnS2LJRGHMPyJYPEKKjo+1BBH+nsLwHH5gw657ymXHIDGyy3r17tz1cYVxlltR8j/Kb1zKznY3XUFo3btzYJDb74mvt2rWz1/mzIUl9+Ygln9CQQMtGTkxKyfLC4KBABAX64Xxc4oXa1LwwMMAfIUEBiEvkX078vyjmQYq8h+I7JSX1kj7DigZZHez4PNSU5nx5P2tmJyWnXDQf/VyKgKsJSFK7egc0vrsRkKR2tx3RfERABERABPJMQJI6z+h0owgUGAFJ6gJDmaOOciqpmS3KbGGKPArkjJJ60qRJlr1KYchGMc1saYekppQeNWqUvUehx1IMlLus3ctSCpTNTz75pEnfL7/8EkOHDrXsYUrqmTNnmqTmmGwOSc2M2F9++cWkI2Who7FPvvbcc89ZxrWj3jQlNftzSGrKR8rhyx10mVUmNTNyWZbEIamZtcvMbMpLlkFh6Q5KagpKymdmTrPcBKU9Sz5QUnPtzPjmnENCQux1Zk5TsLJWNuUr62c7mqPOco420wcuyiyp+UDCkWnOUimU1IxDSmrWEWcssVFSO8pxMAuaX7MMCyU1y85QXPPrzJKaZVy4fxThjvrgjH1HyRs++GB888EEH6QwS57Z/ZLUPhCMWqIIuAEBSWo32ARNwa0ISFK71XZoMiIgAiIgAvkhIEmdH3q6VwQKhoAkdcFwzGkvOZXUzAhmxjMzTimYWcuXJRQoYSnkKG4pbCnwmP3M0hcsY0E5XBiSmqKRtaUpBzkfimmKZQpHyl/WpB4xYsSFDOyMkpoyk9/zfa7DIdwzMsurpL7lllusLAp53HDDDVarmvOkfKakpsBn+Qh+zbEpqVnrmDWPKalZC5kZuXyNWbqRkZHGXO1PAhnLfbA8CktrMHOavCmTGY98AEDu3OchQ4ZcIqn54IJZ1cxo50MAMufDDceBi8yS537xg/G1dOlSy6SmhOa+8DWOw3IuLBvCr5lNzz3k2NxTPqRhDLE2O/vNKsYy7qmvlPtQHIuACBQsAUnqguWp3jyfgCS15++hViACIiACIvA/ApLUCgURcD0BSWrn7kFOJTVnxUxhClfKOUpoZiFTxDJ7lXWXY2NjrbQGX2eZCpbh4MGJLLuQMZOaZSwotB2Z1JTfPAzRkUnNEg3MJmbmM8Vt+/btL2RSv/POO1ZnmNmyrDtMoUhZzuxVjs2DE5nxzEzqy0lqluFw1JBm9iwzqjO3rCQ1axKzBnVWmdSsUU0xykxqikuW7qD8ZJY1x6PgZGY1M66ZTU75zPly3ixRQtHKbGqHPKXY5PusSU3prnaxpOZDCmYxs3QLf2cwjsmJr7NkCjPWmUmdlaRmFj4zqfnXARTMbPzMOtSUzeyTWdbcI4pqxjUz4ymSGff8zHF4DR8kUExTXvMBBAU2a6TzdcYm44sinNnyV2qS1IpwERCBvBCQpM4LNd3jzQQkqb15d7U2ERABEfAxAjz4iB9qIiACriPgkDUUT57UKKw4Z0c9YU+Ze24kNa+lhKN0paimmON6mWVNkceSCmzMbuV75MFrmbFKYcuWkJBg9/IailgKX8ppZkKzfwpn3kt5y9/H7JfSO2M9YIpECkmOy/45Lq+laOQ4vJc1npmp7LiPpTl4Dcdl45gU0eybUjNz41x4Da9nfw4Rzu8pj9kfr+H3jFnOg2vhmPxMAcp1c65cJ+fhkO4sOcLMXM6fNbkp7SnmuSYHR/bNuZFLdlm4nhJrBTFP8uF+kCcZOWLR8XCEDBl3jDHyZyyx8VrGHt9jqRfGBwW0Ix74kIV7wgcivI798lreT/7cb/bJveW+8IP755DjvJb38X1m8/N1xiXnwDEc41yOgSR1QUSH+hAB3yMgSe17e64VX5mAJLUiRAREQAREwGsIKJPaa7ZSC/FgAsqkdu7m5UZSZ5wZpaA7ydO8zIf3UCR++OGHl0Dv16+fHQaZn5Z5TixHwUxqZltTiFJ6MlOc9ZOvv/76i+pj52U9+Zmrr9zLeOdBiHxA0bx5c5PQFNKsE8661Cy1cqWW233J6fWS1L4SgVqnCBQsAUnqguWp3jyfgCS15++hViACIiACIvA/ApLUCgURcD0BSWrn7kFeJbVzZ1m4o1EkZm6FIeCZyc3SJjt27LAMa2bnsuQJS5RkPCyxcFer3vlQgCU9mB3P3zfMiOZDA9Y2d1X9b0lqxaUIiEBeCEhS54Wa7vFmApLU3ry7WpsIiIAI+BgBSWof23At1y0JSFI7d1skqZ3Lm6Mxe5sfLAHB0hCFIcSdvyrPGpEPJli6xlECxlGb2lWrkKR2FXmNKwKeTUCS2rP3T7MveAKS1AXPVD2KgAiIgAi4iIAktYvAa1gRyEBAktq54SBJ7VzeGk0EsiIgSa24EAERyAsBSeq8UNM93kxAktqbd1drEwEREAEfIyBJ7WMbruW6JQFJauduiyS1c3lrNBGQpFYMiIAIFBQBSeqCIql+vIWAJLW37KTWIQIiIAIiAElqBYEIuJ6AJLVz90CS2rm8NZoISFIrBkRABAqKgCR1QZFUP95CQJLaW3ZS6xABERABEZCkVgyIgBsQkKR27iZIUjuXt0YTAW+U1L/MXocFa3dpc0VABJxMoFSxoujfoQHaNKzi5JE1nAi4JwFJavfcF81KBERABEQgDwSUSZ0HaLpFBAqYgCR1AQPNpjtJaufy1mgi4I2SevfBE4iNS9DmioAIOJkA/58pslQxRJYKd/LIGk4E3JOAJLV77otmJQIiIAIikAcCktR5gKZbXEIgOTkZhw4dQuXKlcEDt7ypSVI7dzclqZ3LW6OJgDdK6pSUFPC/S2oiIALOJeCp/8/kXEoazZcISFL70m5rrSIgAiLg5QQkqb18g71oeadOncLcuXMxYMAABAUFedHKAE/9B9fx48dt7hERER61H5LUHrVdmqyXEuDDxsDAQPj7+3vkCiWpPXLbNGkvIOCp/8/kBei1BDclIEntphujaYmACIiACOSegKsl9ccff4zhw4fnW3Lt2bMHK1euxLBhw7wuyzb3u+qdd5w4cQJ//PEHhg4diuDg4EJZJOOIMrx+/fp5HiM1NRU7duxAfHw8mjVrlqN5euo/uCSpc7S9ukgERCALApLUCgsREIG8EPDU/2fKy1p1jwjkhIAkdU4o6RoREAEREAGPIJAbSc1rT548id27dyMxMRFVqlSx0gt8/dixY9i7dy9CQ0NRtWpVFCtWzF4/evQokpKSwIwjXhMVFYXy5csjICAA27Ztw5gxY9C9e3dERkaiRo0aliFLGblv3z6EhISgWrVqCAsLM5YbNmxApUqVQJFIEcj3SpUqhYSEBEyfPt3u6dSpE0qWLImaNWt6BH9NMucEMktqxgCFMmOM0rpChQooWrSoPaTYv3+/fR0bG4szZ86gbNmyKFOmjGXspaen230HDx602OF1jEfGGe/j9YxT9ufIEGbsHjlyxOKN8cs+OC5jlNfwH0z8nveWLl0aixYtuhC/jG3G5JWap/6Dy5MlNX8ncR/VREAEXEeAv5P5+9cTmzKpPXHXNGdvIOCpPMUEHwAAIABJREFU/8/kDey1BvckIEntnvuiWYmACIiACOSBQG4k9fr16zFlyhSUK1fOZDTFW48ePbBixQr7KFGihAlpisG//OUvKF68OGbNmoU1a9YgPDzc7qHkbtu2LZo3b445c+ZY9nO9evVMILZu3RoxMTGYP3++9c1MVN7DzFlK7+eee84+UybyH7UUjFdddZXJQGbYsu86deqYYGzXrl0eaOgWdyaQUVJTbPAhx5YtWyweGMeU023atDGRPGPGDItDymt+8Ovq1aujcePGJqcZk4wl3nP48GGLXccDEIoHfs+HJhTSq1evNkHN6xmTjOtWrVrZwxpKbWZLcwzGM+/h3Dgv/hk75TgfprAfSWr3iS6V+3CfvdBMfJeAMql9d++1chHIDwFJ6vzQ073eSECS2ht3VWsSgf9j7z6gZSuq/I/XiAQJEiTnnHPOOSdJkhEEBBVkdNAZw3/9TYM6iJEZEFRMIAgSHjnnjOScc0ZyDvpfn3Lq/fs1994Ot2+/09271ur13u1zTlWdX+1zuupbu3aFAqHAgCrQLKS2OdAvfvGLDH/XWGON8WqBdBdeeGGGwwChdNxxx2VwLPQGeMzDevvtt8/e0ldeeWV68skn08Ybb5y9pg899NB00EEHZe9TXpk8onmmrrbaaun1119Pp556aj4XyP7Od76TllhiiQytwUIAHJBcffXVM9gGH3fbbbcI99GntlwLqU1QaHMAmE2YHLn22mszQF566aWzTfL232STTbKdCb8BNC+zzDIZbvOM5sHPTs8444w8ScJ+77333mx3zgOeXcMreoUVVsg2aiLk1ltvzWW4xv/B6JdffjlPnKy77rp5Iy12bqJl+eWXb6o1enXA1cue1NrJ+y9SKBAKTBwFAlJPHN2j1FCg1xXo1T5Tr+se9a+uAgGpq9s2UbNQIBQIBUKBFhVoFlKDdb/73e/SAQcckL2iS+Ixes011+QwGwsttFD++uqrr87fgc9gIbC3yy675JAId955Z7rxxhszPJRPLaQWrmPcuHEZNAq1IIGLvFZ9vv/976fNNtssgz/L9G2iB0Sus846ubyA1C02fo+dXgupeUZrcx75POcl3vwAs0kLXs3gNE9/iYf+gw8+mOEyQM0LevHFF8/n8OY3yeJTD6nvvvvubLNC20jA5quvvpptfcEFF8whZoDqN998M2200UZ50gQwD0hdbeMKT+pqt0/UbjAUCEg9GO0cdxkKdFqBgNSdVjTy63UFAlL3egtG/UOBUCAUCAXGK9AqpP785z+fIXItpL7uuusypC5xoAE6APFLX/pSuvjii9Nrr72Wdthhh3zJXXfdlSE17+gCqb/4xS9mr1Re2SC10Ai1MaVBSGETQOodd9wxw0EJpOZRWyA1D+3dd989PKn71L4LpN5mm21y+A52x8NZ+Bnp+uuvz7bGFkFqITt45NdCauE+eD6bSOEpzQaFCwGdfT8UpL7jjjvSkksuOT5uKo9p3v6eA/DbNerDE1uM9gKpla9+zaReHXCFJ3UzrRvnhAKhwFAKBKTubbswaWsVkRVJfku1Z0n6lo7Zp8HkbaN9GXpbid6sPScPbSisnj5IL6Ve7TP1ksZR195SICB1b7VX1DYUCAVCgVBgBAWahdTA2y9/+cscdmOttdbKcXd1cME5sJjns5jSzjvllFMyxNtiiy0ypObdKtyHVAupDVwOOeSQtNNOO2WvVh7XQniAgGuvvXaGjLxWxQIGEEeC1OIG33LLLWnffffN3rG1g6UwgP5QoNaTmu0BzeyOTbJDkx+ANVviwW9QXGKTF09qkJptANwmP5xjgoSN8c7nuf/000/nONPsD4QVVkQZQouwLRMjALfBtzjtbJ3dG5ALheMcdWOz4q8bTDWyx14dcAWk7o9nK+4iFJgYCgSknhiqNy7Tb6GNif0ujQQv9buEd7Oiaeutt57AgcFv9JlnnpnOOeecHPpt8803b1xwnNE1BfT977///rzhs5Bp+uON+inswnX6/yX5Tj9A/0yfqjix6M/rS9mY2l4dtcm5rjG5UTZfF4ZNP8zfzaRe7TM1c29xTijQjgIBqdtRLa4JBUKBUCAUqKQCzUJqlb/99tvTZZddljuzOqm8mwFr4RDAOt/xytB5FJYDABwJUgOKBjhg3zzzzJNDerz00ks5/IIBEhBoEzuDGyAQpAa0i5d1rSe1Tu9JJ52UvbDFvt5www0rqXdUqn0FDHrOP//8HJOcrT300EM5bIdBkAExewGh2Z2NE+shtfMdB7RNaBggmRBhr+yLt7SwNuxcXqA0CO468Nrgy/mOGUjx/FeuPH1vBYE8hRtxPg9rtsi255hjjhFvvFcHXAGp27fnuDIUGHQFAlJX0wL85h1//PF5dZC9G/y+DZWE2DryyCOzg8Kuu+6aJ3ZLEgLr8MMPz84NX/3qV9MXvvCFat7sgNYKXNZvF7LMZL49NxpBav0t4NkKMf0gSf9df8pEvcl9fZ5HH300A3D9eTZh5aRkvCEsn76RSX19NCshJavf1Kns/9GoWXq1z9TovuJ4KNCuAgGp21UurgsFQoFQIBSonAKtQGrg+Jlnnsnxd10HVgPVQB2AKNQCeKhTqsMr6YgCzTqukmud51oepzqxQJfOMfCn4+k7HtSuA/0APl6pNmCUDyhZ8lYPHV2dW3XTYW7FG6NyDRIVGlYB9sDOeD6zE4MitsT+2E8J3eGY8wysi1cP72cfx0BoNsqW/G0TTnGlxTr3HdtzLjvyYffsSnnszdJYH+Wy97JUtpyjfs5lx65VVm0c96FusFcHXFZJaIMSQ75XzDdiUvdKS0U9+1mBqkJq7391KyBuuDbwm2RivpkE7glJ5bdpzjnnzEDPb0UBgzxJQUPHTcQDv36/eLr6HvjzW2K1jvetvpTVQyCjCX+b/cpPUo7wZ+Cjc+3DcMUVV+SJV/sygIre2/PNN18+1++UyVUTqn4POQ/88Ic/zPss2AzYR1+vHmKajLVqiaesegmdxbvaR7+MA4O9TAJSN2Mh3T9H+xVParYGHuur6JubsPd/9qMfbnLfJtLs08oybW2vDnbGDoXhM9EPTtv/w/n65fK1qpKNsWGrKfUbHDMO2GCDDXJfTf/eCje230yYtF7tM3W/laPEQVEgIPWgtHTcZygQCoQCA6BAK5C6yKFzKdUPWHzfyBNjKEmHym+4Mho1iftRh3bq0SjvOF5NBVqxFQDaQMiAyoDcQMcgi/c+T/7i8TyULbdSTu2z0owt9uqAiya87mpjyFfTSiasVUDqXmilqGO/K1BVSA0A+62wMmuk1CykBui+/OUv5/AXrgEB7ZfwH//xHxnsnXHGGelb3/pWnth03B4JP/rRjzII9K8VbCY+TYqCx/ZlOPjgg/OKIZAc5AP7wGC/bfb5OPfcc7MXs82D/ebZvNqeHv/n//yf9O1vfztfa8Kfk4D3OCeBn/70pzlsw/7775/rYgIWoASarZqrD/2hjO9+97u5bBtlA97f/OY3M8hU1xIyRL1suh2pOgpoc57w4LAJBpMQp556am43z2VZFWlCRQg1k/smRPx2sje2YSIFkDYJYtIFtHae8GpCf5h4KZC6hFMDxk3+sC/2zXY4oQDXVsqZ3ODB368T+9WxgKhJvykQkLrfWjTuJxQIBUKBAVagHUg9wHLFrfe4AgZKBlEGVv5fwDPIyhOtGaA8FhL0KqSmhUFn2cx0LLQZizwDUo+FqtXKEyBjm+AboBKpegpUGVJbBQa0dQJS+53hVcybmj0effTR6dhjj81QeJNNNsnxnG3Q+4Mf/CCHj3Ke74855pj0ve99L0NpkBkk/OQnP5mh9Wc/+9m0yCKLpAMPPDCHSjj55JMzfPa90Bqnn356+tOf/pTzEYqKN+see+yRy/jKV76STjjhhFwWgOw8ntbg9uc+97kMxv/nf/4nb36tPOUMBQ2VAbRvuummOc/PfOYzGYiLQS2Mg/uzwiggdfWePb+B2gpQtgcMb3wh8zyTQDFo7Zi/QWNgmSe1CZziNe+YTdJNuohLzpPfe5e9s9Vrr712PKSmgDJ9vJd5VHsvF0ht9YLzeWDLq9Gz18t9pupZQ9SoHxQISN0PrRj3EAqEAqFAKJAVCEgdhjCICrB7g2eDLCE9ajcCmhh69PKAy2AUwLB0t1dSL0JqHpaNNjLrFf2bqSfPUR52I00c2aAU3Ntvv/0+lCWY8pvf/CYDvmY342qmXlU+x1J78AdYbJTAJNoW71h/m7yjm+X8oBRgBGQBVoBmSSAUT2PgVTx/k3zaStneq2XD2EZ1UH7ZF6DRud08TgP30SiMEc08l42S8+6+++4Ml4XuKPt4/N//+3+zNyovYx7LVvSUJNwCoMzL+uc//3nacsstxx8Dhv/4xz9mb2ofHtq+A/y+/vWv508zkBpE/vSnP50uuOCCtNtuu2XYLN8jjjgie1yD1XvvvXdu26FSLaR23l577ZXDPZgIBizl/+tf/zogdSMDmQjHh4PUnntQGqgWBq3ErLbKjKez596kCi9oHvNsWlsDy7UTGeJX10PqcpvCingGaiG1970wNCZohKQRimak1Mt9ponQ3FHkACgQkHoAGjluMRQIBUKBQVEgIPWgtHTcZ5UV6OUBl+XhYJZlwfXLwaumObhWu0S/Gc95y55NYrjOB1TjOVZSLfD2fZnw8H1Z7l7yAHvUwd+O+7ucXzzQ5FvKKRuW+RsQElNWeIBGYE/+BWorQ7uUeiq/ttzi3VbKLd6t/gUOJPflb9eqp1Tq61iJES+v8ne9Pq4tx2rzKf+vrZN47+DWDjvskCc/hoPV9iEA86yCkGrvkQbCFAwSpAZWbUy22GKLjfda1DbF/spSfjrxgASaLOX3vbAPN998cwbOwk3IB6QSuxig4j0paS+ag0wglVUUSyyxRG5bcBfwBLTFKW6U2Kg6a+8qJfq4z0aTl/YwGA7g1t4P+MazGNAXNsM9834GqU0I8DQG+gC/8qyCg4ccckj2cP7xj3+cN6Mu+vN2Pvvss7Pn9L777pv/D0yL5es7oUPGjRuXfvvb32YPasd33333D3lS874Gtk32bLXVVh+C1IceemiG1LXvu9r7qoXU8ufFzUtW7GHQncc4UB2e1FWy7n/WZThIDRwLEcP2TajwphbbfDhIbQNzXtj29Cj7xci/HUitPOHXmnl/9HKfqXrWEDXqBwUCUvdDK8Y9hAKhQCgQCozvqAIRJexByBIKhALdV6CXB1zeHZbG+5f3VdVAdQHTBuVgmNiX6sjrqxGEYgkGzkCUGJruU4xNYAlUAtmeeOKJ7G0mbxvGLrzwwuO9zO65554MphwXrxO4A/hAHOc75nzeazzIQFcwGPwDZ0FpeYrtKV4o7zJQ0L+uHSrZCAsgAMIAB0v1bbhW6lk2slUXGjgPiCirC/wrXntZsu1f9VB/S7LFMFV3HnV+O8AL7Q5OydtkBc9lwMJx965s+YAZ6u//yjS5IU//An4AqevEtrUhG48+3qygaS0AKfdNR/FQxZMHYgEO965c+lx++eU5Du+geFLTomyEpl1pD0QD0GyB/uzKObwcfWdZPU9pk02uB5vYBUANTtLUeQVS01nb0Vi+nocCqbUrb2Bg22Z7zbwLqriHBHu0gWDZiHC4XwTvj2Y2ThQbGkSmCTAtjMfvf//7/H/ey0AwWxaCQ5nK968wHIcffngO32GyxSSA9vJsyI93tRAdPKmPOuqovKLgX//1X3OIEPkDxz7ysaqgPtwHkA2e10JqmybK6xvf+EYO/fGpT30qv7e8Q+on9WohtXL32Wef3P4lbIm6e5YDUne/T9GoxJEg9YYbbpjbuhZSe4eKY+69Ip66514e3iPeMd4bbKSkViG13xR5eXeIb+13ZKTUy32mRm0Tx0OBdhQISN2OanFNKBAKhAKhQCUVCE/qSjZLVGrAFOj1AVcBVgarPOiK5+3EbkYDXxDUp4Q2ANzUjyew91+jBNoAyOCqa0FawFTcVdcLNwHYakPL3Ndcc80MTUHb448/PgNewAksBrsBJhDQd8IjAN5igoI7PCkNzgFWZQKKPCHla6k1iDsSpAaxeEeqCyDJ49o1wAIAACYDCTa7VC8wAoQUUoAm4DRADj66Vl2AZ+cIIQHK8ZQF0YBy7c6jFkgHmR0HQHne8fimjc253A/NgE9gTb50ADL8n90INSH0Aa9osU/VF6S2eR2QPxSk5mVKQ3AOCJcnjQEUkwG8gQHAQYHUJkV8AE2Amre0NvfRZiAymGTC5aabbso6mQQQ8khb+NtxqWxCfPHFF+dnukBqx0o8fzZL7wKpHaP7jTfemM+vhVZDPWeDEpMaBBZWw/sIgDMh4JkCmIFd3sbeFTRn756Hww47LL8DAF8A2/PlPeN7HtPiP2trGnvuTSKB3jy1Qeuvfe1ruQzPoePK5C0tP9BYeUNBat8Xz2zAkH3YHBFgr5/UA6mVI+61f8U0/tnPfpYnO7yntK93yb//+79n0B6pOgo0A6n97ngveJ/7vRDb3HuWHfgN4/Hst6SA5bLxtLtsFVJ7P1100UXjN2Rs9O7o9T5TdSwhatIvCgSk7peWjPsIBUKBUCAUiJjUYQOhQAUU6PUBF2hVPGJ5FvIMBjl9mlkO38kmKGEoeEKCQuoDLgNt6lUgW1nS36hskFqePAqBUoNvXs1AIA9D+YBAPLQNsrWlTc5AaueBzEIqSACvQT0oDQiCuEAAgAPg+r9l/aCqGLYAoTivoBWQBSrXxgaurztgfO6552bwBUxKQDKYpO5Ak7xALzAK3FXvc845J8cBFUsYYHIMTHO+ewOfQHYQmzcd8A1cSOLlAmti2spLnZXhHpVLO9Ce/soBw7fddtsM3bUNfUBS2imbrup85JFH5vqNFOu8QGr3C7rSk37qQ0taaItBhdRgsXYEmHjp84zUzvTRNiYa2JMVAoA20Ak41ybtUg+py3FesvWQmr24RrmNdK8ypGbLPMxHSrWhg0Y6z3vIe8SKCM+9lQHgLa09RyAfYCyes3ep4ybBvK9M1mgbE03A3a677prb07PueQKffV8mxzzn2uDEE0/MEFseyvFsgYieDxDb+2bPPffM7zDvA6FBPOPyVzfPjmfI+4wHtsm0es94E0TqYBJpvfXWyxNaynUf3j/iFLM53tq8byNVRwF2ZsLVhFVZVVNWDbE/z6ZJEse9F7yH2YWJD+9ndsYOS1ggv3FspExkmOyUv3eH72sTWzSZ5d1RypIPCC5Pk5WNVmH0ep+pOpYQNekXBQJS90tLxn2EAqFAKBAKBKQOGwgFKqBAvwy4QApwGHws3pbdDiUEihpEq4eBtIFwie1cmtrf4E0zManBJbAKsJUXoATogLCgLZhsIO+YQbn7LbFZgR4ej6AtmA0M8nAF75wP7POOBG3l4xhPY1DdoP3Pf/5zzovXWjOQGgQH0Ws3ElQ3UAqcBCRLzFvxZsV8Bo15cPPOBBrAOfenHiCmOp511lkZUoh1DEDyzgQhC6QGoXnO0hxoAOX8rVztwWuc1kWnzTffPOejDYQ7cIxXLii28847Z/tpBVKDbbxV5a/e8gVCtN3222/fEJZW4BXQkSrUe1KD9uyU/QHRoLU25h1bC6npBoYCRjxgRwupTVSwFZMZI6WqQmr2x24Btk5AanmUWPSev/r3USnD+1O59StRSqz1El++nF9CGQGDQ0E978GicasGJm/Xy9t7TSiSEqNeXoC3Z22ozSW9M+pj07dafpxfTQWKzbHh8k73XpGswhguDFWj58hvkN8PvyUm0RqlfukzNbrPOB4KNKtAQOpmlYrzQoFQIBQIBSqvQIT7qHwTRQUHQIF+G3AVL2XABXjpdirwF2wCmngv1np0NwOnS52BTp6KG2+8cQYvoLIN+WwuZVANLgN/wmuIgcyLsUBq3sK8fEFTg3uwVzgMXoXAoQQCGdjbXI3nmiX56ur/ILWN0QqktskZ2DxcAojlc8ABB4wH8OornAdoKJSG8uhjWf5OO+2U/3YdwMDjzbJrMXPBXfFv6yG1jbJ4ZpZ68KTmxQlyF0jtGp6VygXcQe2iPw3du43jTCJstNFG+XaADp58tZCajiNBj+JJzdscZOUtDJzJn8cfr04gvpFHb7ftc6zKq4fUPF3ZKe154tKYHRRIzWtROwLY9CubJtbWr11PahMi8h8pVRVSN9s+zXpSN5tfVc/zLvK81sbfNvHEC1yon0iDq4DfeN78fmf8BloV02qSh3BPJUZ+Iy9q+fdbn6lVzeL8UKBegYDUYROhQCgQCoQCfaNAQOq+acq4kR5WIAZcnW284nkIGPP+8zdQbAAN2JXjzcakBjzBU3APGLXU3t+goKXywnAYaAvvAcLyZBbuoxZSu0PxmYVIEGsZHFS+Ab7BPU9ikBWk5qVWD6mPOOKIDBFB3eE2m+N9zQuapzIYWTzaxXgGx4F2y/ABp3vvvTdvjMbjGKQGmS337xSkFsZDaBDe4bx5eejKW3uYOFAHUIJ29ZDa/fP0FvqjPvxEraUUSA1mA7Ly5MFteTqdhQDhZR2Q+sOQmpe/Z8FkgtUBbNOKgfpJkFYhNeDNnth4o3AZAak7+94bq9y8p+onG7Vd8aYdq3Ij395QwAQsG9GPaWUCuPbu/H6WfSOauevoMzWjUpwzSAoEpB6k1o57DQVCgVCgzxUISN3nDRy31xMKxIBrbJqpDJ4NgAFSME7iWV3iUzcqmSe163gJyw+Y4Z3Ke1p8aRDPccAPbAbGbdbHMwyk5QkNXEvCYAhLIR5s8TYHngHdRpDadcIoAOVAbH2cT/m7T7DRueU+baRm0zX1BIzdA+/prbfeOscitZS/EaS2kRq47Z6B4HpPamXwxKYRIM6Tmkcz7111phMAoWzAGkAvntRDQWoQ+y9/+UvWUEgV57iH+lQg9f777589+coEgrKEIzCBIJ6uzRkHIZl44NkP7tvgzGTKcJ7UJlF4Vpu44TGvbdinyYraVQetQGp5KNNkiXKHC2tR2iIg9SBYZdxjKNB5BaLP1HlNI8feViAgdW+3X9Q+FAgFQoFQoEaBibUcPxohFAgF/r8CYA1wWDYdCm06r0CJpQlWF8/qZpYVg9Qgp82ceAELvaGdCnTlrQzuAdEFyjmuPO/XelCnbB+xn10Dlju/QOtiA/XXO142glSH4epevB6dW2JvO1ddfCffUma5h3ovOF6T5R4L/C7e286t9XhzrvxLfervo/zG1MYIL/WpzWeo61wjCd8xlIde0bJo7G+AvNyja2vvo/NWVa0cy6RMsT961NqT46Udy/NALx7ttRsrAvwlldUGQ9lb/TF5inXNk92meY1SQOpGCsXxUCAUGEqBgNRhF6HAhAoEpA6LCAVCgVAgFOgbBcKTum+aMm6khxWIAVd3G6/VcB/CRay++uoNPUO7cRe8tsW+Fr+5NvGwFpu539Kzzz6bPdKFXKlN4uEKVRGpMwqA1bywgWOe8rXe1M2WIOQKz3ye7428qOUZkLpZZeO8UCAUqFUg+kxhD6FAQOqwgVAgFAgFQoE+VSAgdZ82bNxWTykQA67uNlcrkHrcuHE5xIZwFs2At27dCa/V+tRuPNBu1Xk05dTfbz/f62h0Gs21vOJ5vvPwb0dfoNu7rIS3aVSXgNSNFIrjoUAoMJQC0WcKuwgFAlKHDYQCoUAoEAr0qQIBqfu0YeO2ekqBGHB1t7lagdRiHfMqFSe5HXDX3TuL0kKB3lEgIHXvtFXUNBSokgLRZ6pSa0RdqqBAhPuoQitEHUKBUCAUCAU6okBA6o7IGJmEAqNSIAZco5Kv5YtbgdQtZx4XhAKhQFMKBKRuSqY4KRQIBeoUiD5TmEQoMKECAanDIkKBUCAUCAX6RoGA1H3TlHEjPaxADLi623gBqburd5QWCgylQEDqsItQIBRoR4HoM7WjWlzTzwoEpO7n1o17CwVCgVBgwBQISD1gDR63W0kFYsDV3WYJSN1dvaO0UCAgddhAKBAKdEqB6DN1SsnIp18UCEjdLy0Z9xEKhAKhQCiQAlKHEYQCE1+BGHB1tw0CUndX7ygtFOhHSP3ee+/ljSYjhQKhQHcVsArDRsaTTDJJdwuO0kKBiioQkLqiDRPVCgVCgVAgFGhdgYDUrWsWV4QCnVYgIHWnFR05v4DU3dU7SgsF+hVSv//++9G4oUAo0GUFos/UZcGjuMorEJC68k0UFQwFQoFQIBRoVoGA1M0qFedNbAV4rT322GNpvvnmSwYo/ZRiwNXd1gxI3V29o7RQoB8hNUDtdylSKBAKdFeB6DN1V+8orfoKBKSufhtFDUOBUCAUCAWaVCAg9dBCvfDCC+n3v/992nfffdO0007bpJpx2lgq8OKLL6YLLrggbbPNNmnyyScfy6K6nncMuLoreUDq7uodpYUCAanDBkKBUKBTCkSfqVNKRj79okBA6n5pybiPUCAUCAVCgZZjUv/jH/8YH4NRJ7F4tJbvxYnznX8lMKgk/y/X+L+PeHLlXHn4lOt873ht3vXx50o+tXVxvTiRvivllzrJ6957703XX3992m233XLZQ3nlvvvuu/mcVVddNce9K/mUOpZ6K8d3tfdR6u+aej1K3cp9+ru27sPdT5hqSn/7298ypN52223HQ2o61upca2u0L+1Va5POKdf5t9iffx955JEEhi+++OLpYx/72AS2WV9O+bvWfn0nz3vuuSe9/fbbafnll895lHOGa8cYcHXXwgNSd1fvKC0UCEgdNhAKhAKdUiD6TJ1SMvLpFwUCUvdLS8Z9hAKhQCgQCrQEqYHbJ554Ij355JN5ietcc82VFlxwwfTWW2/l755++uk0xRRTpDnnnDPNNttsGdY9/vjj6fXXX8/nv/zyy2mmmWZKM888c3rmmWcSb+XZZ589zT333BkIOi6cw6STTpqee+65nJfQDm+88UbOx9/zzz9/mnHGGXPer776aj7fddNPP30+d6qppspl3XpT0RCpAAAgAElEQVTrrekTn/hEeuqppzIEVtdZZpklvfnmm2ncuHG57DXWWCPXR571yT3JY8UVV8yH7rvvvgyrX3rppQwf3eOUU06Z71ue88wzT5pjjjnyOe+880569NFH07PPPpvhtbLp4Zj7evDBB/M9lU62+3cOndzn888/n+9HvaaZZpqw0v9VoB5SawdagcqTTTZZbt/pppsu6/rQQw9lkK1tXnvttWwL7I6dWaKtHXy0lWvZHK3ZN7uaddZZc3uyNedoS+V8/OMfz8dcw961qXK1s2uVp+2uvfbaXL62db7vRkox4OqumYPU7KB2sqi7NYjSQoH+UMCzZLLWu7DRZNxQd9zLm59FuI/+sOG4i95TIPpMvddmUeOxVSAg9djqG7mHAqFAKBAKdFGBVsJ9AG9XX311BrKAMai38sorp2uuuSZ7joKAQDYAveOOO+a/L7zwwnT77bdnqAsQgrA6l64VRuOBBx7IIHjdddfN///zn/+coR54DAKCfwaCIC9ADB7vvffeGRRfdtlluSzHwGL12nTTTTMo/PGPf5zBoHzcI/C48cYb50H0eeedl4HwsssumyE5r9n6BGL/5je/SQceeGCuwx//+McMlt2H+gCmkjIAy7vuuivtscceGZSr01VXXZXvFyAFN4WocO4RRxyRdXGPPLppsdFGG2XQqV6vvPLK+PsBRLfbbrsMUCNN6EmtHe++++48SQFMgyRg8nLLLZfbnJbai+ZgcdF1qaWWyjCZTTqP/iYU2OK8886bPalNcoDaAPMMM8yQ/vrXv+a8nONfUGWFFVbIEyCuXXLJJbONeDYWXXTRnOedd96Zy2VfYLeyAlJXx4rDk7o6bRE1GVwFvMf9vtWvkOoVRQJS90pLRT37TYGA1P3WonE/o1UgIPVoFYzrQ4FQIBQIBSqjQLOQGgD87//+77TOOuuM9y52EyDhxRdfnBZbbLHx3wPNPBSBauEZCrQGbc8+++wMqrfffvsMZi+99NIMuD/3uc9lSH3mmWemDTfcMIO/W265JZ1//vlp6623zvAPaBQnGvAFmUFqsBBcvP/++/PfBx98cIbIP/vZz9JKK62U8wIWlbvAAgtkiAlggsyg8nCpHlIfe+yxGXgqG/CWH1APfAPuv/71r7M39CabbJLvXR2AdN66NKAb6HzUUUelAw44IOclnAi47v54V19yySVp7bXXzgCbd/jJJ5+c9tprrww6I00IqU1WXHHFFdnbnO0ByyZReNIvs8wy6aKLLsoTJtrDJALbMunhGFvhgb3eeuvlNjzjjDOyx7QJFxMHbMt5ILNrwGd2A4ZrFwCafWonsFtbswntu9pqq+W6XHnllfl84T6aSTHgakalzp0TkLpzWkZOoUC7CgSkble5uC4UGGwFos802O0fd/9hBQJSh1WEAqFAKBAK9I0CzUJqsO4Pf/hD9iwGAksCmMHBNddcM4f+kHhWg3Rf+tKXMiwE9nbeeed87Nxzz83e0OAxuAv4Ab5f/epXM0gEmjfbbLMMZv3tGJgM6vKQ/t3vfpeBLwAMcAPU6uNvwHf33XfPnq5HHnlk2nzzzbOXNGgMRIKGYkzz7m4VUgPvvKRBZGWB6eoIhPMEE0LE95/61KdyKBGwE9hXNi9r16nrr371qww8eeoC0+4LLAVCb7jhhnyOMCISr14QfKhwJH1jgC3cSG24DyD5uuuuy1rypJd4PIPFwrgA/gA0D/2iJb2XXnrp7JEPVNOVrWifJZZYIrdvPaR2zIc3NKACSLNDtu56NmcyxXfairc1OB6QuoWGnQinBqSeCKJHkaFAnQIBqcMkQoFQoB0FAlK3o1pc088KBKTu59aNewsFQoFQYMAUaBZS8zz97W9/m/bbb78Me0sC9UBqYLBAaqAZMDzooIOyl7WQFzvssMN4SK1MoBlcFrIBQP73f//3DKXBPZCal7W/eVIDz7xUayE1AFw8XIXPKEnID56sRx99dN5gD/SVlAEgFkgNJH/6058etrXrPalPPPHEtNBCC2VPWTD6rLPOynkLGWKp8umnn57rt9VWW40H8wCq5J6UC5CC3cJ/8Ax3T8CoUBDAPkjtvBK/WCecDlNPPfWAWeXQtzsUpOapzKNZAq15zRdIrb21lwT4g9TCffCsZjs8+7WB84T20I4FUmsrkNvfvKWVU8KuOM917JeNlhjj2hu4LpBavjz9m0kx4GpGpc6dE5C6c1pGTqFAuwoEpG5XubguFGhfAb9/Jvr1afSDejFFn6kXWy3qPJYKBKQeS3Uj71AgFAgFQoGuKtAspOZB+stf/jLHZBZDmQcqj2hAjtcqz2CAFcD9y1/+kuND85YGqXWGhfeQeFKPFlLzjhWKQbmgIG9m4BH85VULVILU4jmrh1QLqQHKG2+8MX3xi1/MnfShNntqF1KLiX3aaadl8MxDmqf45ZdfntZff/0MqWlIK567YDTAru4PP/xwBvI8v8FOgFSokLIpX1eNoqKF1UJqdqcdhemgmYmQm2++OdunCQAhVornfD2k5t1uQoB3NNgs7nSZeOFhzTva5IP24XXNY58dLbzwwuM3Y9Q+jgHYPOpNjIhRbUWBQZ9JB4MozwSo3WhDsRhwddfoAlJ3V+8oLRQYSoGA1GEXoUD3FeDkYRWkPo4wdY36J83UUFg/fW/9Kv1Z/y8bE3O0WGSRRXKfyPf6WFZYmujnqKHPpH+n362f5bxGKfpMjRSK44OmQEDqQWvxuN9QIBQIBfpYgWYhNQl0PHkQ6xwCbyUG83333Ze9WEFrG9iBsFtssUXueALJAGItpNZxFf6ieFILnVHCffA6FqYDvOWhKn508aSWv5jUrhVf+tZbb81gUpnqpMMtDjaP5pEgtY6wsCHqWTZbrG9iHWZxpoFseTfypAbBlStmtVjTPsJ2CGkCnqszoK5eNAdH/Quyrr766hlGu5+bbrpp/P0AocKkAPKRUtYRyOchb5JEPHQDrRKGQ/ubCKC5yZB6SP3QQw9lT2qDJCE62HDZsMu1JjtMDGgHNqq9eMsbUIHR2oEtsFvHlK9s8anVh+2yRRMSPLdvu+223M5WGBSP/uHaMQZc3bXwgNTd1TtKCwUCUlfbBvwumlAvfbNq1zZqNxoF9KX1gfQ/9aWbgcIjlaePr7+jzwUyc07hfFFWARZI7XfX6klA27n6dPrJa621Vt5zpmw+DVw3StFnaqRQHB80BQJSD1qLx/2GAqFAKNDHCrQCqZ1rIFNgdAl5UDYJdAysA6d1PIE+ntX+LXGWXSsBsAAfD1Tfyavk43rw0N+OgYI6pPLhle1aHtCulb9yHXcdQOk8nWZlqo8kH+UBjeW4vHSehWWoT2U5pPwkAFpe5Xr5+VtHvOTvGmWql/LVv9y36wBW8PuTn/xkrkvplPPENTCsvR95um/164SXSz+YMH3pTlOaAMI8gnhVa/9iF445z3cF8GuL8uFFz+Oe7s7RtgZHNkvkic2m5Mue5KncUo7/+579ya8MlJTpumID6iZfbaodG000xICruxYakLq7ekdpocBQCgySJ7XfApOX+itWWglTVSZJHbOhtLBqVvaAdGW1mklSfQWT6n6ffO/36NFHH82/OUJVlZVAJuCLo4Dz9HWcB0bqq8jHbw0vVr+RJk/1MZxncpZTgdVA6uZTQlzVtp0+jN8+15TVXu6ngE51K560fmPlU/o77lP93JNyTfaWe/Fby/GhlCn/Z599Nq9QkscgbSBNY1qVUGa0AHTpqK21o7b2O8bRovRTSvvS1PGyx4k+kn1l2B77or2Jd//XP9EXlm8pr/R56a8enCj00ZVv34/SP9KOvmdLVqFxEuBgwknAikB2J7EN9ghOg9nAOLtlhyZGhP/TD7fyUB1XWWWV8X334d6c0WeK35RQYEIFAlKHRYQCoUAoEAr0jQKtQOq+uen/vREdf4OpY4899kO3ts8+++Rli51Mxx13XB7Y8Qz3r0EpT/HFFlssDwwjjb0CBli8/nk3G9wZ6PCI5pHPk3piDYRjwDX2bV9bQkDq7uodpYUCgwypvW+EAQOMTXyD0bxH7Z9gMvNPf/pThooAH+C36667ZhAM9gGFoKKPPS+Awv/5n//JgNIKIBBRCDQhqsoeIBtssEE+HxB2rtU9JmYdt/INCAbIAcE999wzA3D9E9DZbyCI6PewdpNs7affIg8rxfwfHFVf/Rf7PwDhRx11VJ44Bi/VXT5Cn1klZjJYmcoDTUF3QFZSV+Xak8REtFV7wDlwClQLnSXU3CAkwNcqMZsxm+AGc0s4M9qYaKc1WMwe2JLvQV42Jmlf8FffQj+zOGloFyHSlPHEE09kGOwcEx68oMFl/SRtzDbLBLwytAW4bS8O9mnCXhuyBfZoVZl2tGE6m6u3H/1tHyvaTGxINh1Xrn4we3Gf6gCMj5SizzQIT0LcYysKBKRuRa04NxQIBUKBUKDSCgwypC4NU+Lm1TbUWHgv64Aff/zxeTBggKGTr7NuIFE8rittLH1SOctNDbIMpti/wRxoLU74xEox4Oqu8r0AqdknAAVS1L+P1N8kF9gEHIx2uXZ31Y/SxkoBNuNTVvi0Wo5r/R6WOPr+X1aMFK/f2t9N57PNcqxcX1YwNSp/0Dyp6eKZNlHKqxR0BW49yzZyLpvYgY82pOapKvxZ7WbVNrDWJuAy/WxS7ffMfhigrlVc8i2Q+vDDD0+gNUgNVnqf2C9EnuA4aLnllltmYAkY7rHHHvm7oRJ7sN+D31Ah3ADKUn9l8Jx1f8XbG5gWZksYNnDTptruR3xisFz5ADuIDZraywEM1Ucqob3UW93sdcJ5gPdvvyftK4ScPgmAC+zSi6ey9733fwlzpk15JduLA6RmMyuuuGJub8lxzyX4X35HSrgPENokgvYGpelsL5cCncuKtRK+Tn3Ac+1vU2j9Jt7bQoeAzkAzwM0m5C0f7yKbjmtztqAMq9bKBuHnnHNOnrRYeeWV8z4fyuJh75qA1P1u6XF/nVQgIHUn1Yy8QoFQIBQIBSaqAgGpuy+/ZZt0N4jkiRSp+woYPBlMGYTx9qkHMN2uUUDq7ireC5AatLnqqqsy4KmfxOKpyFvN98WDsbsKRmlVVAAEApGAwEYJRCphkpzLptgcQAZ4AY2gEdDIqxFYKgn04gELVvH+BatMmABpvHEt1x8qVER9nQYFUvu9oRePWF7Uwn7QGSy+8MILc1gGz3GB+36beCz7bar1HpbPoYcemie2eRZL2tx7wvXyHQlSA79WiAkvRvsrrrgi28tnP/vZpiG1+vLW3XvvvbP93HvvvXkjYrAZGGUzPibl3at7to+EPUbuuuuufM/O8/3PfvaztN9++2Xvbd7S6sPLt9gdsAnce18D8DzJ2Vq/J/drksIzqZ21kYkLkFq7eXbZk7Y2wQEQg8YgNRvh0VxC05166qnZGaIW+hZIDU6D4J5VK8qU6feGbcobgPYpYT3Ab8+4zw477JCbQX+2eHlrL0nbytNkA5t0vfeHCYyhILUJE/arLLbEHtjBSCn6TP3+FMT9tapAQOpWFYvzQ4FQIBQIBSqrQEDqyjZNVGyAFIgBV3cbuxVIXeLPF+hWHxvdgB408L1Jp+L5XGLyAw2+51EGMPi7JEvfHSselLUqGOgDEIChsuWnLq6XDzAFYgWk7q7tVLk0kIeHLlhUPPGBT7Co7KlQPDB5O7If3o/sS7gJ8WLBLDGRgUgAEqwCFYWmkNg5oAhog4nO5WHJvpUDYgJfPs0k9amN7d/MNVU5x7MPvDVKtOU1zNOYlgCjZ1lIBJNNwCuwXyZLtSMdeZs6pyTlHXbYYRnWlpU/vGzBXZ6oYKD3hjARwoqwgZ/+9Kdpk002yeWKOS3ucwHc3iHAcS2kFo5sqH061ME7SH1NRAhJIgGWwCJwrn4nn3xy9rA2sSHWMVBdIDWPb17TJjbco7odfPDBua5syubD7NE1wKd7LO9GNsqued0OQvIc04BtAMjCk3nWeC3TH9ilG/hfC6k953RjS9pfmBnhM3gnl1QgNS3l7/kDj70TwGf/9y5gB0C2unhXFEitTG0qgdTqpM2Heub9Nppw4e0tL5MqIDob8C45/fTTc90AeDZhZQBbDUg9CFYe99hJBQJSd1LNyCsUCAVCgVBgoioQkHqiyh+FhwJZgYDU3TWEViA17zJLrA2ytRMvRwNpcBiUA16AIYAGNChepDzIDOZBZd+DAcAN8AfeGLy7DngpHmi1KojZCgQCSgAgYM1zFdgGDEAd0CIgdXdtp8qlgUnsBpQCkAEhkI+dmQxhf+CQ84BFnvi+8ymevjwyXcNOgUF5OK9AanYOhoKzyrIiqEBqEBOwAq5Ay0ZhP5wvnxIiAlgzyaPcsQi51em2axZSC2Eg1AWvYe8QUBmIBY8d80wL1wE8lg14vXfA7QKcS+gf4T6cx1teXkCm9wQPZe8b/xfaAbg00XDCCSdkqA38XXrppRlSe0dJtZCaTZx44okZUg63N0MjSC2kxx133JG+/OUv5/ebTfFqIbX68bhuBKndF70AbXGqS/xs79FesItO2BmQrH1Ku/NE9hwC+eAyqGsCSZt6fosndS2kVg9xzf1eCOtRNnxmtyC0SRP61kLqbbbZJnut+41iJ36/2Jhrh4LUfg+dLy8Tqjy+S7xqbVXiTPuNA6nZB29+0N17wv14V7AJf3se/FY28piPPlMnrCzy6CcFAlL3U2vGvYQCoUAoMOAKBKQecAOI26+EAjHg6m4zNAupQRkbihlgL7/88hmWgDknnXRS3gAVdDHYNzgHkg3oDeSBJucYeBu8g0UG6JbZg09gjkE67zOfoaCQpdsgj1i18lYPg35gGlAEo0CEgNTdtZ0qlyYsgA/QZFJDjF+w0oeXIrsEsAEwcZHF9wUtgWH2BH46LnlGvJd4zgLcBVI7VvZxALrBqwKpHQNW5b366quPjzs7nGbsGVTz3KhbiXEtT6C83dja3WqjZiE1T1gxlXkJ09U7BHD1PgD1eJrymua5Kk9e0Z5x7UcH7w5t4B2kXUuIEO8jEBjQ894xaSCkh3Z1DY9bkLCE2BgJUgOegDYb8D4DL+vDDJWNE+U5lCe1iRExkNmQ9nSe9t16663zu7JZSC38CZBPA+/QAldB62bCyHSr/ceyHHbAS91vhfYt4XY8cyYAPNMmn7Sb9mYbfjPqIbXJUr9RJik8Tz7+b8JzKEgt1riJKZOv4Ld3hXYtZXhPOFY8qT27yi17rHjP+L0roeyAZzbMe1rZrmeX7N+7wiSX3zDvAvbrftmPdh8pRZ9pLK0v8u5FBQJS92KrRZ1DgVAgFAgFhlQgIHUYRigw8RWIAVd326CTkFrM3mWXXTYDKANug21Q4KyzzsobkgE9BvW8T8WX5aEKJO68884ZEgyXaiE1r7bf/OY3OV4oYAFygUEllm3VYV53W3dwS6uH1GwTvAKiAUN2KT6tlQGW2Zvw8DfYBYiaOKlfZj8UpC4K83qsh9QAmmtANasPRkpl08UCvT2X4GbxxiwhSniCVhFONgupnSesBq9TzypAB9wBcf4FsYE7QLB4pvtNAO18eNOC2EKx0ATsBfjo5XvtRiPlCP9Re4y22ttx7yD5g4+SvAFIbe5aQJOdANUgdf2eGfKShzYuoR3YjrqbaFM3Nug+XQtsqqP3VIlvzIvWPYObPHC9O7Utb3L1cT88hdWLLiCsBOCr58TeP6Kbb5d6TZQN3AO/xcPa74vnCLT2Pbuhe/E412bCd7AtbWzywu9OWV1BV+f6jfG74vfFuVbqaCNt46M9tUtpx9rwIWzObxzvbvZVbFm+rlMem5fck3vwL3sBzF2jLIDa82+SptHzHn2mblpilNULCgSk7oVWijqGAqFAKBAKNKVAQOqmZIqTQoExVSAGXGMq74cyHw2kNngXd5WHMwBg+bJBuv8bpPMYA+l4vPlbMvA26Ob5DFaBSLxdR9o4tRZSgwzjxo1LX/ziFzPgMcDnTVk2nApI3V37qWpp9ZCabVpKD2SBUqC1yRRgqBZSA4I8/IFHcLI2tQOpeQYrpz6vet1K3PYCIsvx2n4JkMW+PT8lfIhnwD15b07M1CykLnUsnuLD1Vt+IGxtSAsaFa/2ob4fCto633XtAF11BKoBZECyNpnQKLGwR9J9qPtot53UR2rnXtots+rXFZtoRZNWr3G+D5trFGLF7xF78Ux67q3MaGTrxaaL1sC2sCJ+P01kNErRZ2qkUBwfNAUCUg9ai8f9hgKhQCjQxwoEpO7jxo1b6xkFYsDV3aZqFlKr1bHHHps9AcWGLp6CF1xwQYbUvNB4ffIcBJ95gu2xxx55KbWl9Xvttdd4jzDXGsSLtQoY8rJuFlKD2scff3zae++9s/clqGhZPw/JCPfRXdupcmn1kJpN2ngP4AUcb7zxxgkgNbs2kcIeQWrekfWbn7UDqV0jXx6+I6UCwDyPtYlXJ69QkIxXKC9M/wc/fcrmo74vnqQTo11ahdQTo47tlOmdxiZqN3mVT9msr50845r+VcCz6TfQ8+A3sVEs+qGUALo997yum4Hv0WfqX3uKO2tPgYDU7ekWV4UCoUAoEApUUIGA1BVslKjSwCkQA67uNnkrkJrXNGDD8xnsA4vBm9122y2DMx9L1AHCs88+O+27777Z8/HII4/MntOWLht0WyJvAC/WaquQmifpYYcdlgGj2MCWVttwSt4BqbtrO1UurRVILVwMSCxeMU9mm4ECRCX2bbnPViG1CRQbvpnUGSmcjfyV75nyfAgx4ANU8cR0DKD2biyex+V58y+QyvvS9c14Xo5Fu/UrpB4LrSLP/laghOxp5HU9nAqtXh99pv62p7i71hUISN26ZnFFKBAKhAKhQEUVCEhd0YaJag2UAjHg6m5ztwKpS3gP3sySGKrCb9g4THxpYTfK0uY111wzh1cAzgBDIRV4iBm4u26DDTbIm8o1A6l5wfK65rEtnqy/TznllByLVPxRZdjgzAZ1jeJ3dlfdKG1iKcAeefGbUGGjQsYM50ltc7Orr7462w6PZ2CYra6wwgoTbFjYCqQGmiz7t5kfW28UjsNz4RoxasFpsWmtFGg2fI1reVxL4uV2OwWk7rbiUV4o8E8Fos8UlhAKTKhAQOqwiFAgFAgFQoG+UaDAmuLF0Dc3FjcSCvSQAgZclsg2gjo9dEuVrmorkLrcCE9o8Kx+KTOvauBY6I76Zcreq2XJPAg4VHJt/bJ68M759fmVSUX1CFuptIn1ROXKRoViPNs0zcaKvPUbbXg43M2xZasJhA0Rv7hRKs+HeqiDT6tJvHcb7NnwrdvPREDqVlsrzg8FOqNAQOrO6Bi59I8CAan7py3jTkKBUCAUGHgFwpN64E0gBKiAAjHg6m4jtAOpx6qG4lgL3VGbhAXhASvmdKRQoBsKCJ8hjIwJkoUWWqgt7/z7778/WXlgRUEzcWVrw32M5h6tTCgrDEaTT6vXBqRuVbE4PxTojALRZ+qMjpFL/ygQkLp/2jLuJBQIBUKBgVcgIPXAm0AIUAEFYsDV3UaoEqR250OtZGk3tmd3lYzS+kkB0NWzIQRIO/ZnRUABz83o0ilI7fl56KGH0gILLNBMsR07JyB1x6SMjEKBlhSIPlNLcsXJA6BAQOoBaOS4xVAgFAgFBkWBgNSD0tJxn1VWIAZc3W2dqkHq7t59lBYKVEOBTkJqMbbnmmuupjy4O3X3Aak7pWTkEwq0pkD0mVrTK87ufwUCUvd/G8cdhgKhQCgwMAoEpB6Ypo4brbACMeDqbuMEpO6u3lFaKDCUAp2C1PIWU9vGiz7dSgGpu6V0lBMKTKhA9JnCIkKBCRUISF0Bi3j6hVfT2+++X4GaRBVCgf5Q4CMf+Zc0z6zT98fNxF20pEBA6pbkipNDgTFRIAZcYyLrsJkGpO6u3lFaKDDWkPqFF17Im5pON910XRM7IHXXpI6CQoEJFIg+UxhEKBCQunI2cOTJV6W7H3luyBh+latsVCgU6AEFVlh0rrTXliv1QE2jip1WICB1pxWN/EKB1hWIAVfrmo3mioDUo1Evrg0FOqNAJz2pA1J3pk0il1CgFxSIPlMvtFLUsZsKhCd1N9UepqxvHnl2uuGux9Lf//GPCtQmqhAK9L4Cm622WDp4t3V7/0biDlpWICB1y5LFBaFAxxWIAVfHJR0xw4DU3dU7SgsFhlKg1yH1e++9lz744INo3FAgFOiyAt4dVk5MMskkXS45igsFqqlAQOoKtEtA6go0QlShrxQISN1XzdnSzQSkbkmuODkUGBMFAlKPiazDZhqQurt6R2mhQD9C6gj3EXYdCkwcBaLPNHF0j1Krq0BA6gq0TUDqCjRCVKGvFAhI3VfN2dLN9Dqkfuutt9JTTz2VZp999vSxj32spXuPk0OBqigQA67utkRA6u7qHaWFAgGpwwZCgVCgUwpEn6lTSkY+/aJAQOoKtGRA6go0QlShrxQISN1XzdnSzUxsSP3mm2+mKaaYIulwDpdOO+20fHzrrbf+0CmPP/54Ovfcc9Pmm2+e5phjjpbuPU7uXwUuuOCC9PGPfzytssoqDW/y3XffzUtGy7JRf99+++35+vnmmy/b3iuvvJJuuOGG/PdCCy00Pk+edI899li677770lprrZWmmmqq5Lu77ror75ux1FJLjWjbJaMYcDVspo6eEJC6o3JGZqFAWwr0eriP8KRuq9njolBg1ApEn2nUEkYGfaZAQOoKNGhA6go0QlShrxQISN1Xzdn0zYilCKQZaPm3UXr77bfTZJNNlkA810466aT575Lk4Zj8fO94SaDQO++8k/zrex/n/vd//3faaaed0owzzpivGQpWP/DAA/n7+eefP2cnD3WRnnvuuQRIBqRu1HqDdfzhhx9Ok08+efawL3ZOAbZZ4hgCJP6+8sor0yyzzJIWWGCBDKpdy+aWX375NPPMM6cHH3ww3XHHHflc5yy77LJZTPZ7zz33JBMlr7/+eg3ml6QAACAASURBVNpss80y2PYcsMtbbrklLbnkkk1NnsSAq7v2GZC6u3pHaf2tgHee92mrKSB1q4rF+aFAKECB6DOFHYQCEyoQkLoCFhGQugKNEFXoKwUCUvdVcza8GdAOYAPWgOFa0DzSxVdccUWaaaaZ0tNPP52E2Zh++unTIosskmaYYYYMAp988sn0yCOP5GPTTDNNBnrgH29p3z///PO5XCBv8cUXT/fee286/fTT06qrrprz9R1P1PrEqxU8dNxGRaDho48+mmGgjiov1m233bYpGNhQnDihLxQAj4V/mWuuubLd/e1vf8sQ5dVXX822Oeuss2b7ZUc8pNnwbLPNlj7xiU9kWwWyl1hiifxsXH/99dk+gWv2XCD1iy++mM+deuqpsy2vs8462bYlz8DNN9+cJ2NWWGGFht7UMeDqrtmB1CYd/BspFAgF2lfA77Dff+/MVpN3st/2dq6tL+uFF17I+Uw33XStVqPt88OTum3p4sJQYFQKRJ9pVPLFxX2oQEDqCjRqQOoKNEJUoa8UCEjdV8055M0YSPJkNpj0L4gmAXa1Hs8jKfHTn/40HwaLJR6kPFU32GCD9Oyzz6aLL744e68CgDxJlbHddtvlYxdeeGGG1lNOOWUuf5lllslg77zzzktrrrlm9qRedNFF8/H6dOKJJ2ZY+MlPfjJDwbPPPjuX4VyQ0eD0M5/5TEDq/jfjpu9QCBiwYsUVV0z3339/uvPOO7ONgciANXtabbXVsj3deuut2WMapDbweeihh9KCCy443nPfMwOkyJPdFUjtmfIx2WMCR7iPAqldI+8nnngiQ2oge6QUA66mm7YjJ4YndUdkjExCgVEpEJ7Uo5IvLg4FBlaB6DMNbNPHjQ+jQEDqCphGQOoKNEJUoa8UCEjdV835oZt54403kg8vZBC5hNvwf4NE3s3NhPsAqeecc870qU99KnshCmcA8AlzcPfdd2dPav/ndQrcHX300Wn99dfPHq2XXHJJDp8ARAPjylWnQw89NB100EHZg3W4VCD1lltumS677LIMpnfccccMqa+77rp01VVXpV122SUgdX+bcUt3Vw+p2cxyyy2XPaHBY975G264YbbNU089NYflEGvaxIvQHv7mhV2b6iF1Ofbaa6+lyy+/fAJI7ZgVB/IyIQOCB6RuqQnH9OSA1GMqb2QeCjSlQEDqpmSKk0KBUKBOgYDUYRKhwIQKBKSugEVMbEitUzX5ZB9N775nqWjjOK4VkCyqEAqMqEBA6uHlAXDL0vBeNCOwmEczQM2bE5Sr9Zy2PLYZQO3eQerVV199/GZ0PE55TwtzILwCb9N11113vDf0Mccck+aee+608sor59AHvEqVJ0TIYostlkF3K5Ba3OkzzjgjtwdQLvGSFZOal3VsnNiLFjo2da6H1LyneVXbpFP4j2uvvXZISA1m8/C34SHP6tFA6meeeSbddtttGXhbcRCQemzaup1cA1K3o1pcEwp0VoGA1J3VM3ILBQZFgYDUg9LScZ/NKhCQulmlxvC8iQ2pV196vrTlWkuks668K11160NjeKeRdSjQHQUCUk+oM7D78ssv5y/BDB7HAGyvJYBdDF4DQXBuqHjPvm/23kBqoQ7WW2+9LIUYvTxIeaTyTAW7HSvl2BQR7AOxbXQIFIof7botttgih0b40Y9+lA488MDsfT1cKp7UIDX4qH14Trsvnqq8tIUVCUjdaxY6dvWth9Se55VWWilPkgwFqcWfXnjhhdNjjz2WJ1yGAsvteFJ7LnhS8+AOSD127d1qzgGpW1Uszg8FOq9AQOrOa9qNHIVse+mll/K+DvrHkaqpgLB7nFOGCqNXzRo3X6uA1M1rFWcOhgIBqSvQzs1C6qUXnD2tvOQ86erbHklLLzhbmne2GdKdDz2dzrv2nvTuex/kO1l47pnTakvPm2aafup076PPpQuuvTe9/e57adKPTpIWmHPGtNpS86aZZ5gmPf3Cq+niv96X3njr3fRfB26dFpxzxnT7Q0+n6+98LF1+8wPp8WdeqoAyUYVQoD0FAlL/UzfexryOLd8HbssGPP7fzs717bVG564CYnzKPYnDO+20034oBjWP5ma8qUFq54r/zBubFzX4vNVWW2X4LPQGSD3ffPPlGMDnn39+2mOPPXJ4D4Mam9M9/PDD6ZxzzsnXCKfw3e9+N2299dY5bq86DKVzgdTO45l66aWXpo022iiDbbGAQcW99torIHXnTKfnc2oFUtu8UzgOHv+8n018ANbzzjvvBDq0AqnZMuBtk09hbhpt5hUDru6aXEDq7uodpYUCQykQkLo37cLvpNBr9hMJ54DqtiEHDqsZ7QfTiWSlmQ2jOavYC8ZKRmMAEFwZxdlEKEAOMiUZAyy99NK5j28FJvspyepOq9zsXePDQaAZx5noM3WiRSOPflIgIHUFWrNZSL3/dmukLddcIofkmHyySdJHJ5kkvfXOe+nMK+5MR516VVpvhYXSHpuvlOaYadr0kUn+Jb3//t/TQ0/+LX3l56elJRecPX1jr43SlFNMmib5yEfSBx/8Pf3p/JvSykvMnRadZ5Y0yUf+JX3w97+nZ//2WjrmjOvShdffWwFlogqhQHsKBKT+J6DWQeJpKT6yTpJOUD8kHUNwWQzoV155JXcUwWqezK3GpAbbeGdIdOJFPc888+S41mJD65zSEgTaZJNNcsdU+ASbHRZoLtSHzRZ1XM8888x8jc6tmNNDDXhAat46QnqYQLjooovSXXfdldvHdb4T/iMGS/1grZ25h1pIzXOf19dwntRsCZhmj2Kusyd2LixN7WCpEaRee+21cx6SgZsJFc+achu9S2LA1Zl2bzaXgNTNKhXnhQJjp0BA6rHTdixztv8IZwP9v/rJ3LEsN/JuTQFtNP/88+e+zGiT8YOVk/r7JvHlbRzBm97qNL+p4LUNqh0DrstG0lZX2oxav6iMEcoxkNpeNWVvD3nbH6RRij5TI4Xi+KApEJC6Ai3eLKQ+cMe10lZrLZkmn/Sj6TdnXJcWn3eW7Bl9+4NPpz+cc0PaZOVF04YrL5zuevjZdMUtD6S9tlwlA+nTLrs9vfL6W2mfrVdNV9zyUBp3xR1piflmSRffcF/66EcnSYd/Zfs0xWSTpnOuvjude+3d6dGnX0yvv/lOBZSJKoQC7SkQkDpliGXApOPUCCi1p3J1rgKR3a8OIxhXG6N6pFrypLYRohAexXui/nwd1aGOKZM3ddm4sfY6gBtEb2VJYtnsMZaaVseuerkm7I+NCn/DM1/8dN79vP/bScKLXHnllXkw59MoxYCrkUKdPR6QurN6Rm6hQDsKDAqkNllpst4+B1aT+a2x4gzQk7yPbOjLw1QfFFQs/bI333wzH+Ng4HzQ0eSp73ml8liVr98q3q1CSwnxIAGCVqxxKNAv42AAGPpbH9D1ygEQS/9Lfj76VsrlCGDyFqQse4+YjPX7xtkgIHU7lp+yxsAsfa1ylITEozPvZx7LNl/mOEP/Ekbvqaeeyv127cexhgczWMweHPOvlWFsxX4t7EVbFvthK2WM4zt56JtrR+3KVtVLPuplQmLWWWfNfSKrw4TdYzMffPDB+El859hEXdg0dTWhb2VafRg/98wm3V+93eiD2YDdfa222moNxyXRZ2rP7uKq/lUgIHUF2rZVSP36m++m7f/jN2muWaZPv/vWrjl0x9W3P5KWWmC2tMg8M6cv/fiUdNsDT6Xvf2HLtOpS86Yb73k8nXThLenbn90sfWzySdOLr76RTrrolnTuNXenV157K5162L5pqikmS7885ep08sW3VECRqEIoMDoFBh1S6xTqPOn4mdUflAT06pw2G86kQGoxdjuddIp1bC0nrE08scW0DhjdacUjv+EU8D4w4DIw4zXUzNLT2rwMtoS7McgzUGvm+hhwddceA1J3V+8obXQKAELeEb0YdmykOx8USK39/vM//zMDaDAYpPY7YbUZL9Krr746/+YAzGAgICmEGSh44YUXZlAJPAOKu+66a55M/cUvfpHhtD6r95l8/O4Il8CRQD42r/a3lWaAM7C83HLL5X6f/4OQoCQguueee2bAaGXRWWedlfPV71p11VXzv6eccko+3/fOB8U322yzgNRtPtqAcgG7oK02BJXZiD62di+24tnXF9bewt3pLzufnfBeZkvC7bETH22z+OKLZ89ne7hoM23n/8oyAW8i3Z4ZbEFe/rYaDOA2eQEmu07/hQ0J7aFu7Ke+T/P4449nwAxSG0cJBWiTdfX3jJd6gfDKZGdWPtY//yZRbrrppnz/9RtX18scfaY2DS8u61sFAlJXoGlbhdSvvvF22vHrv0tzzzp9OvobO6XnXno93XTP4xlSA9df+cW4dNt9T6bv7L95WmvZ+bOn9TeOODNtsNLCafPVF09zzDxtmmqKydOvT78mnXzxremEQ/bMkPro065JJ114cwUUiSqEAqNTYJAhtc6djpMOj45dM0BpdGpX62qd0+KV3Khmv//97/OApRNLB4crqz42dr8NyhtpHMeroYBnogyuWrVBNuz6Mohq5o5iwNWMSp07JyB181rywDSJyzOv31cZNa9K984EOHnhmjAbavPjTtTEO0s7K0sZrb7z2q3DIEHq73//+xnw2TQaZLRnBwhoEh509mwBhkDdaaedlrbZZpsMDoHMVVZZJcNgoJFmPJqFSgOWedEWT9wzzjgj52NvEJATmNbH/fznP583rBaCSvzfa6+9NnvgmkR17amnnprL3W+//TJslI88nCs/fT/vzN133z039TXXXJNDZPGqDU/q9qzfO1XbgrqAMi94oHmNNdbInu7ajebGJ7QGl/W9QWoe0PZlAYHZjOuMXbRn7cpIYTc82yYT5GXvGBMdPJVNPPjOM68s8at5UoPLILXJCpMdPLFNuJvUYDNWANT+DtjzxuSIegDp0g033JDfJ8r2UXeTKCA5+1L/UrY8hQBUf17U119/fS6j0Qq06DO1Z3dxVf8qEJC6Am3bKqQWi/rbR5+TZp9p2vS57dZItz3wZPrLxbemTVdbNK2+1PzpuHP/mjdU/PKu66UZPj5lOuuqO9Opl96eZp1h6jT1VFOkrddeMi01/+zpylsfSj8+9uJ01Dd2SjNOO1W64Ib70jlX3ZWeeuGV9PxLr1dAmahCKNCeAoMMqXm06DAZLIzVALC9VunOVa1Aah1IneLwau5O20Qpg6NADLi629aDCKnBBNCLp9xIk7GWmIMVBVby5rRB7Q477BDv/u6aaS5Nu/FMFNte2w2X2DTQ1exkgt9zHo7aGqQShgI8BZp83400SJD6Rz/6Ud53g1eqBAoChmAjwAdGej4BQRBavGfhEnhZg3tgMNjHA5VN8GyWQEQftnHzzTdnCMhD+7jjjsv/sp211lorez/LW7xfmx7K33WStj/55JPTF7/4xbzZL4i96aabptlnnz3DxCOOOCJ77NooEXQEv618C0/q9p+SWmjMc7jsnbHuuuvmSW7tVUKCeK4LzAWpedUXj2ZtymOabYDdtQmk1oZl9SN748kMZnvGjX3YHHsSsgPgZo8gNU98TinGRt4VQLhNoNlkmcRit8C3MDXsung/q7f83Qcva/YFeLNhZZWJfMfYuokaqwjUB+BW5/p7qVc6+kzt215c2Z8KBKSuQLu2Dqk/kv7xj5Rfqm++/W469dLb0vHn3ZjWW3HhtMdmK6aZZpg6b4w42UcnSXc+/Gw64i9XpOUWmTMf44U95RSTpY/8y0fSb8+8Lp1x+R3poJ3XTputvni+5snnX0nHn39jOvfquyugTFQhFGhPgUGG1DpMlvcbqA0ifG0FUrdnXXFVKBAKNFIgBlyNFOrs8VYhtclMAM+gHLwtmz4ZhPte/9JvSPFi40UG/Pm+LLcGFlzvb5N9ZSm0usiDN2XJq+Tvb4m3Xa33WinXd8otUBHYcK3reMj5P09J/+eNx3OvbFpbyqhVFvDgxSlGLW825boX4Aq8pIO81NnvpjrLR31KHFv1qfXElWfRoGws2tnW7L/cykbHtNa2JgkKpAZ4aMqWtG2xI5ATXASg9GV42Erycr7k3AKPbHTMJnksOl8b6Q9Ziq/NTWSUkGDauXhtOuZ835V2VifX+jiv2bBpgwapeVGDdRJQbMM5sBF49BwB0HTnqQwWCp/guQIwgUOw0AbSgLRnHOAThoH+QjVoW17QAB+oeMABB+QQEq7TXuJTm8RQtveAZ1ySN+jtfEDxxhtvzJAakGSDRx55ZA4RwQO3QOrzzjsvnxOe1O2/f0wI8kLWLiYDrZbw7tV23uW+lwBjbcXjmK1Y9QkKe/97trWna4eC1LUbJ/KW502vLYFlkFhe3hVWa7CfAqnVrcSGBrK9W3jWlzjqfgtcI2wJL2l1HWoFhvqZKAHRi6d1UYxt+b1Rb/cWkLp9W4orQ4GA1BWwgVYh9etvvZPOvOLODJufeO7ldP2dj+a41FNPOXlaafF50nyzz5Amn+yj6Y233km33vdU9qpeaO6Z05rLzJdjUr/17vvpxVfeTJff/ED2mJ57thnS+isslKaZavL8/Q13PZrue+z5CigTVQgF2lNgkCG1gbaBlcF4t7yH2mulsbkqIPXY6Bq5hgKtKBCQuhW1Rn9uK5AaJOKhCAIahIPUBvLAD+hbNt010DeIB5t4MwK7ZQk/8GRwX/Y/ABdBBuDB7w+PN9cBhSCQeOggpEE7GGD5t+X3kvLUR73UB9iSFwj15z//OXuk8bxTtt81oMv/Lf8HO8AA54CetQkwsMTbeeCUMoUZACrFJ+V5ac8AYEx+ZTk3z0z5+lt9ePwBce4D8HK+e/C35erKjzS8AnQErEAkbQL68nLkxQpOAk2gIvisHUBl7QwY8XAtoFPbAUQAZ5n8mH766TNUBKDYEJgsT9doI7aoPV3DFtmg7/WN2CS7KpCa7bq2QEtemmXzWXVqFFOWAoMEqYX78JzybqYheAwQehYB31122SXrCSKCjgAwjUsIFkCbd7TvAT+JbXjGeGWD3SDgCSeckN8RvFG333777Ol64oknZojoHWKiSMxpeZR3gPePd81nPvOZ/O6qhdTKUa73AEBuIg5ElW+E+xjdm4wdlN8Qv0lCffgdOemkk/IzacIJSOb97LkcClJ7Rv/617/miUPe7n4H2IzfGHY1FKR2nneI55XNeJfwxjb5NBSkVk8TZd7t3h+eeb8V3lOguufdu6hMgMmvbN7p3WWCFIhm6+yoTKx5x4Hf3m3eL8C8cB/uVVkjpegzjc724ur+UyAgdQXatFVI/eyLr6W9vnNcmmKySbMndX366CRerJOkt995b4JDk350kjTZpB9N7773fnrv/Q8mOKZjNeUUk6Z33ns/vf/+3yugSlQhFGhfgYDUAanrY0G3b01xZSgQCrSqQAy4WlVsdOe3Aql5gQEFAJOBNwAAHhlcg7aALAhtwycDazE9HTOoN/gGooBaABEwNqDnPacfudNOO2XY/POf/zwP9gEDg3rekaA2L1cg4eyzz04HHXRQHtzLGxywhLvEA+UVyZPu29/+dgZdAKX8ASd1VXcQosBOUFM9ahNNwGaxbpULagFZrhE/d999980AjR4gh+PgNWha4AWvOgAUHCsgDnQBNkBM18tnEENrNWOxfofpRycTBaAy26OdMADaFoAEc0AokAeIBv9NogDV2sYx0Mff2o9tsSPtCwABWTyplcE+tIfzgGkTLSBlmdBwjL2ye+BZnbQzwM321Qckk4/ngz3Ip8S9Hem+BwlSH3LIIRnS0U9buHcamZziTVo2t9OeIF/ZsNAzVia7TDZsu+22OUQDzbWjiS/HvWs8k55VENlmiTxctc+vfvWr3HYlZA/oWTbGKxsnmoRiG+BjPaQ2aQF4lhWHJZzD+uuvn987kdpXAOwHcUFpzy5QzJO+hO4BobUx2FwgtQnEMvnove094F0PEptE8M51Pq/roSC1Z9x7xu+XZ5Y9lr1pQGoTH57x4knNRsSklj9w7vk2ycLu1KWs8jExony/T2VDdnX3G8gW2a/JW/mxfxMj3ml+95yvTO8aYUWKx/ZwykafqX2biyv7U4GA1BVo13Yg9ae/dWwFah5VCAWqqUBA6oDUAamr+WxGrQZDgRhwdbedm4XUgBHvZINoAKHEcgYJwVxQSDxNA27QD3DYeeedM+QBisR4BQz9DSrxogTzQAkw6d/+7d8ypD7qqKOypzJvSOBAvFdejkC0vP/rv/4rb7gGLI8bNy7DqeIBBx6oGzD9ve99L/8rViyoKJ6t/EFsEB0o32677YYNxwAs88QEIkAFdglQ1UJqnn/uQ1144/LKdJ/ACNDJK3PjjTfO5fIIBVaKZ7gN2vbYY48MwyJ9WAFwsmxuxhZMJgA+2s7kR/FcLjFr6Q1ga3+/4exM27APbWlioni3swfwCfwxacHG2CLQDFIptxZSs312YGJEO7NL7QqmsgmQiw2yKfnylGTrQJRzXQvKBqRO+Vk89NBDx4fa0VbAHcAH/NHSO0UCrYE+QNh5wJ229J1jQCDwp+1LyBfgW7vKC5Q2YeHdBHiyKRMO2gaoZg9lg0aQ0DMuX8e839iA701glA0Z1V89yuoNYNO57qHZ0C7xvA+tgIlGunrO6FpCRJmI0Hb01a7a0nFtq13KuXLVPiWeuf+zHe8ONiXfMilYwjI55v/audhQ8cBmRyWcELsqITxMnJr04o3PFkH0+qQcx7wD3JdrS0go96GsEgO79HmU4Rz18Z7z21xiZo9kM9FniicqFJhQgYDUFbCIZiH14vPPlpaYf9b0wiuvp0tuuL8CNY8qhALVVCAgdUDqgNTVfDajVoOhQAy4utvOzUJqAJCXI+hbltirqe9PP/30PJgum1KVUBl77713hnq8Fb/whS/kG/M3b2qwGGi01NoS/K997WsZUBxzzDFpm222yR7HYBAvNVCywNzDDjssw3Bei5belzAN8gYDeNWBjd/97nezt2SJe2vptPwAcHC5E5CaJxxvO4DKPfPyPvjggzOQ4NEHWvP6FZ4AQAcqCyQBL8TOLbFwu9vq1S8NxDGBAU6JGwtOsQ+wma0Bh2yJtkCV323AEqSmfy2kZhdANJhY4lOD0SAnz+pGkNo7iR2BY7wbgWgb/0lsoHjzF2/t4lGpTq41OaG+Aan/CRE9w57Nsllhffxe7yTf1X9Pz+J5WntsuO9bsfLhyhwuj9JPHCr2cCvlxrnNKaB9avciaHRVO+1TbKtR3t4d3kPe5bz8G6WRbKu+nv72m8q7nxf1SBvElnKjz9SoBeL4oCkQkLoCLd4spP7IR/4lCeXx97//I73/QYTkqEDTRRUqqkBA6oDUAakr+nBGtQZCgRhwdbeZm4XUACBPat7JoFsBBrzZeFILs1AG7DynAUSewjzCgL3Pfe5z4yE1T1WQmqcaSC3fr3/96+MhtWX8IDSoLC40SA0mSgVSC6sBjvN6BK1LAjN9vvWtb6Vdd90110uqh9TKBcqG834sntSWg/OMHcqTWh4gNQ84kJrnNEgtgdSgtbrxxuNdzvOuNiQAT7vikd7dVq9+aWUzMh6QYA1vSfZwww03jF96bwk/T2iTJkKBWOY/FKTWljzZeVVqz1q4w1bYkUmRsiFmvSe1NlJOgdQmOHjzSyC1sl3La9qHbZfNp0FM1zcCbIMU7qNA6kaxdqtvpVHDQVWg1sO60xp4X5mk49XfzCRI9Jk63QKRX68rEJC6Ai3YLKSuQFWjCqFATygQkDogdUDqnnhUo5J9qkAMuLrbsM1CarU65ZRTMigEkXmGArE8vQBY3qTCKxhUg368JHkRixvdCFLXe1I3A6l5tvJOFm4B/AUqxQDmxQpojgSpgcWLLrooQ3Re0EOBYr8Dxx57bF4qLrQDb13X1Yb7aBZSgw2ANc+7tdZaK3vz8sblHT6ImxQ3a+FCM5hcADNNRpgI4GWovS3d5wENSpvs4HWt/YWGoTOb5Nkvvq22BLDBZRMOvrO8v4QV4K3Pw1c7+9dy/tpwH81CamDdBA2PeVDbu8wkTgkfMdJ9Dwqk1hbeG567AvKbtYc4LxQIBT6sQPSZwipCgQkVCEhdAYsISF2BRogq9JUCAakDUgek7qtHOm6mxxSIAVd3G6wVSC1sAm9hcNZ1gPA+++yTY79a/gzueX+Cr7xJea6CjDxTd99993xjYCJAu8Yaa2RQBW7zxBYOBBjkVb3ppptmkAhIAtHCPfB0lWx8VkKLAI1gpPAhwkKAXjYqdO1PfvKTDNNLSAHLp+VnUzVJ6BLAnRe0DQyHSsKUuC9e5OJX83zmkbvLLrtkYMqDtkBn937JJZek/fbbL2clDIW/eZ7znnaf8gLoaAekKjdA3fD2zpuQ7bAXmoHRQn5of7ZnUzVgGuAtG9lpb5AYLHZM4vXMPkyWiF8sL+CZh7aQH8VD27tHW4HXbJF3NBtwLo98ExXqo93Zt8Rz2vVWF5jQAMLZhriyknpaYcB2RkqDAqm7+3aL0kKB/lcg+kz938Zxh60pEJC6Nb3G5OyA1GMia2Q6wAoEpB5cSM2DiidUQOoBfgHErU90BWLA1d0maAVSl5oBft6VNnmqXY7sO3932ztYfXxAxEZhFWrVBd2dP9TGV4AjkFzutVObogGvUsDp5u1cG0hgcf3yd8f8Zg8FgYHiAn9LaX7nfdhora14DpyvXZpZYt+o9tq5vMsanet4QOpmVIpzQoFQoF6B6DOFTYQCEyoQkLoCFhGQugKNEFXoKwUCUgek7iuDjpsJBXpMAQOueoDUY7fQU9VtB1L31A02qKzYouPGjfvQWbx1I2ZuP7V0te8lIHW12ydqFwpUVYGA1FVtmajXxFIgIPXEUr6m3IDUFWiEqEJfKRCQenAhdfGkCk/qvnqk42Z6TIEYcHW3wQYdUlN7qHd+J7xpu9uSUVovKxCQupdbL+oeCkw8BaLPNPG0j5KrqUBA6gq0S0DqCjRC2UFfcwAAIABJREFUVKGvFAhIHZA6IHVfPdJxMz2mQAy4uttgAam7q3eUFgoMpUBA6rCLUCAUaEeB6DO1o1pc088KBKSuQOsGpK5AI0QV+kqBgNQBqQNS99UjHTfTYwrEgKu7DRaQurt6R2mhQEDqsIFQIBTolALRZ+qUkpFPvygQkLoCLfnDP1yU7n742fSPCtQlqhAK9IMCSy0wW/rq7uv1w620fA9vvPFGspGUDaO6vfFVy5Udgwsi3McYiBpZhgItKhADrhYFG+XpAalHKWBcHgp0QIHwpO6AiJFFKDCACkSfaQAbPW55RAUCUlfAQJ567qX01jvvVqAmUYVQoD8UmHKKydNsM03XHzfT4l0EpP57evfdd4eMT9qilHF6KBAKtKlADLjaFK7NywJStylcXBYKdFCBgNQdFDOyCgUGSIHoMw1QY8etNqVAQOqmZBrbkwCVDz74YGwLidxDgQFSgAfxpJNOOkB3/P9vNSB1QOqBNPy46UopEAOu7jZHQOru6h2lhQJDKdAPkPr999+Pxg0FQoEuK1DeHfpOkUKBUCClgNQVsIKA1BVohKhCXykQkDrCffRyTGp112GNFAr0qgIBqbvbcgGpu6t3lBYK9COkjlYNBUKBUCAUCAWqoEBA6gq0QkDqCjRCVKGvFAhIHZC6ypDaO//tt99OH//4xz/03FlVc++996ZZZpklzTDDDAGr++rN1P7NsBcTF5NPPnlbmbA513s3+tfz8c477+S/62PXs8H33nsvl1UmS8r1za5QCUjdVjO1fVFA6raliwtDgY4p0Oue1B0TIjIKBUKBUCAUCAVGoUBA6lGI16lLA1J3SsnIJxT4pwIBqQNSVxlS33777enqq69O+++//4ceWTDyxBNPTCussEJabLHFUiz9i7caBS699NI0zTTTZLtolF577bUc7miKKabIp7755puJzX3iE59I8847bwbUzz33XP5uvvnmS4ssssj4LG26+sgjj6SHHnoorbPOOmnqqafO4cjuueeePLGy9NJLNxVKKSB1o1bq7PGA1J3VM3ILBdpRICB1O6rFNaFAKBAKhAKhwIQKBKSugEUEpK5AI0QV+kqBgNQBqZuB1GDexz72sfGepLxHfXxnsOndLMa3vKaaaqrxXqygne+lKaeccvz1AN8kk0ySACNg0LECCmsfsBdeeCE9/vjjabnllstfy8/5ygb3Tj/99IDUffVGGv3NAMc8m2ebbbZsJ2xM4g3t+8kmm2y8zV5xxRXZEx+A9v3DDz+cwTN7m3HGGTNwBqHZt3OWXXbZnBf7vfvuu9Pzzz+fXn311bTJJptkb3/2z2ZvvvnmDLTnmWeehjfEjj0LPhG6pqFcoz6BPYglW+xi1BlGBqHAgCrgfec3uX6FSTNylNUq3nujTd656jDddIO5Cfho9YvrQ4FQIBQIBXpXgYDUFWi7gNQVaISoQl8pMMiQGnjl8chrchC9cEEa79RmIPW5556bll9++TTzzDPn85944on05JNPZphngAjkgdEGrNNOO21ac801M8jjgeq4ASkYCNyB2H/9618zJAL4gESe0DxX6xNoeP/996eNN944n6ccfwOOPFeF+9hggw3Ck7qv3kqjuxk2Z9IDVH7mmWfyx/PNPn0PXrPjBx98MN1yyy0ZbMw666z5PfDoo4/miZfFF188e0HfdtttOZTMXXfdle23QOpXXnkl27+JFcfWXnvt8SFpvFNuvfXWbPO8uZuBMOzZc6V+BaKPToW4ejgF6ByAOuwjFBi9An6T9aO8Q9vpQ3lHtnNdfc0DUo++LSOHUCAUCAVCgd5UICB1BdotIHUFGiGq0FcKDCqkBiqAJrAChBrE1CykptVPfvKT9MlPfjItuOCCWbM777wz3XHHHWnzzTfP4ThoCUA7l5ciOAfwXX/99WmppZbK8BpwXmmllfJ5f/nLXzIQdGz22WdPc8wxR4aE9cn1vF0PPvjgHHbhjDPOyBDcNSAhYK1eEe5jEC146Hs2oQKarLjiitk+QGRg2nP+7LPPZvtdffXV8//ZF1uac845s90+8MAD2cbnn3/+nLlzQRR5AtkFUjvG1gEa9rnWWmuNh9SuYds+ngOhRxolfRvlyxPUBqp9mo1r3Sj/OB4KhAKhQKcVMLn2t7/9Lb8bOwGb261fQOp2lYvrQoFQIBQIBXpdgYDUFWjBXoHUL7/8cgYqCyywwIe8qHhzGbzq0IE1sby3AoY1iioAC6+//npeRs4Dr9fSoEJq0BRY9RwO6hLRTkDqLbbYIl1zzTUZGPO0XnTRRbN3qcHrySefnD3VeVV7TgBBMHCNNdbIsJmH63777TdkmI/yHBVI/eUvfzmHV7jssssylAa1eVWfffbZab311gtI3WsvnjGsbz2kLuFiZpppphw6hvf0hhtumN/Xp556alpyySXTQgstlI+ZfFliiSXSXHPNNUENh4LUTgCpL7/88gkgte+ffvrpPIkjLjUP7JFSiUntHM+Nj1UInhmrBXwCVo+hwUTWoUAo0JYCAanbki0uCgVCgVAgFAgFOqZAQOqOSdl+RhMbUvNysrwN2BvJa4DXnwHq9773vbTyyitPcMOWIv/gBz/IA+Qjjzwye0tF6k0FyqZaoAdoZtKhGZhQlhrX2hAowfOUNylPvgIsgDgw1fJzMU9LMtnhGNgqTALQyguQVwsw0iwwH1RI7Tl+6aWX8vMXkPofIz6A9Z7UbM77jYfq1ltvnYGav9kjm15llVWyTf7qV7/KfxfgZzJHCAYwWyxpaccddxyx7AKpv/SlL6Ubbrghg+pdd901Twp5LoBw5YUndW++Q8ei1vWQ+sUXX8xe1WxGDOlrr712SEht8lj4GO9PnoG1qVVIbQLG+xwA56k9UvJ74Jkqyf+9n0BqH8nEDw/rZn5fxkLTyDMUCAVGr4BnuPS5Jqbn8ejv5J85BKTulJKRTygQCoQCoUAo0J4CAanb062jV01sSH3jjTemf/u3f0uHHXZYXrY+XDr66KPTxRdfnL7zne9kcFmbrrvuunTAAQdk76jzzjtv/AZjHRUqMuuaAqAwu+Ahqq0bxR/leQe0gQ7OB04kIRMsP+fFt/DCC+dYvSAgD1WgYt111x3vkQfOiekLsrpeXGDlgyw33XRT3vDL8vNm0qBCah6+dASoSxs0o1c/ndOsJ7V7/vGPf5zjQgvP4T0MGD/22GMZUouja7AKQrM/8Xi/8IUv5JAeJktsKleSSQG2f9JJJ2Xgtu22244oaa0ndQkf8qlPfSpNP/302VsV7OapHZC6nyxzdPdSD6mtbPJ77V03FKQu71ye1N7N/jbpWJtahdRs04T0Msss09CTumwuCkzXJ8dMAqm791SsvBqdbcTVocDEVMDz61M2dPVb6LdsqE2DJ2Y9my07IHWzSsV5oUAoEAqEAqHA2CgQkHpsdG0p12Yh9X333ZfAYHEnefjdc889GeRZFl48kR555JHsUfXUU09lzykbHwEogCD4Ygm7Y7wAAUIg5sADD8zLy/faa6/svQcE1ntcuaHTTjstLx3ecsstx2/edOGFFyYeXeJT/uIXv8hxVQNSt9T8lTwZ6GRfNuKae+65M2gGQniM8iwFGHwvJiqPVDFS2aRBieXn88wzT/aQFv6AbWy00UZ5CTnQJ2RM8bpmu2wNcLn00ktzGAX5gYA8U5XhXDYFcG+22WYTeF4PJ16zkNp9NOudXcmGqqkU8GNywYTCUHGQq17/TtWvFUh91FFHZUgGENPOO479ikn95ptv5vcj+zV5cuaZZ6ZvfvObGWSD1mza88B22RB7bxVSW53iffynP/0pxwUGy2+++eY8QbTNNtsEpO6UUfRBPq1Aau9d74BVV101v7uBZZOE9Zt4tgKpPVf6EGKwezf7rR8p8aj0Lqr1rDQBKR//mnSURwDqPjDOuIVQ4H/j2Zc+nN9Fz773UK9NmAekDnMOBUKBUCAUCAUmrgIBqSeu/rn0ZiH1cccdlyGJjp8OIJgHjIhr+q//+q/pqquuSl/72tcyLHQOaLXddtvl8BvAyt57751Bo4Gja3kR8nS1tBzEBvbEXv3pT3+aYXV9EjMVAP/jH/+YwzR861vfyl6Fyio7ywMtF1xwQc91SitgBpWpgrbkMSdOrvjj2lToD3BCclxiR0J4gHomT9hxAQ6ACHviwScuKqjBIxUsMWkCUrDFAqkNCkx4AILgoIFOgdTKArflxUvbxEyj1AykBiWlfgC6ZcNEkwsmDgY53E4rkBp0O/bYY7PtAtIm77zPeFdfeeWVGRiXTeaAa+EV2Kd4vUAyzzFal00OTznllDxh6O+REugtf+E+lA16X3TRRTk/IFE7qgN774fl042e1zjeWAETdVZI2LTwwQcfzH0A9ug9bIMt7+D1118/T5iYNGRTJg1NpAij5N3q9927saTzzz8/e0TzjK5NJhTZJ2/+skGiCT2/A8rjwd0ILpeY1M6Tn/e9vHwPUEcKBUKB/laAQ4JnXx+xNqxb1e86IHXVWyjqFwqEAqFAKNDvCgSkrkALtwqpDRZ57AEo3/72tzPo++53v5thNJAt7AagIoQHsPizn/0s3+XnP//5DE8sWQcJDXANILfffvsMAHlC86I2gBzK86FA6j/84Q8ZxOy0004ZonzmM5/J8BGwnn/++QNSV8CmRlOFkSA1wABosB8e1bygefaLecqG/M0mwBSQo8RNZReSvE2e8Oh/4oknxkPqcgx4AVvqITVvQJ7WM8wwQ/ZgbZQGBVIDqDSls0kAz26BSo006tfjrUDqogHw7J1XH9aGHcoP+KuHcib2CqQeKhyOdnG9AW9tcq6wSEPl59kAvRsBwH5tu7ivzilQYkCza9DahIwJx3YAMVs2qSdMjRA0wHejpHx9G4CcTZsMrAXkja6P46FAKNDbCvjtNIHmd1IM+175XQtI3dt2F7UPBUKBUCAU6H0FAlJXoA1bhdSgoOXhQntsuumm2ftv//33TyeeeGL2mAaLeVuBzuJHg9JirArrAVqDiJ/+9KczsObhIIQCD6kTTjghhwAZLhVIfcwxx2Qg9tnPfjbts88+eSNF3tvg+FRTTRWQugI2NZoqjASpQWgTGaBeWVK+xhprZODM21l4DhAb1DvrrLNyWBA2VQtGwAse/PWQWp3B76EgNW8cIWnYl3AzjVJZLTDSecpyXi95+JT70UY+nkMDP5NGNB9kD+qiTTuQupE9tXPcQNczIeZ0bTLR4p3bL2Fm2tEmrumuAt7XJhH93ovz36p3vne2iUg27f3e7PVl0iXeS91t7ygtFKiKAt4BVgaZoOqVvlZA6qpYT9QjFAgFQoFQYFAVCEhdgZZvFVILgyBEB+Bsgy7gcN99982Q2UBUOA7n/OQnP0nf//73M0jmaW15OpDNI1U4h0MPPTTtsssuOfYpr2zg23LhZiA1aLjffvvlckFqm+Hx1LZkPsJ9VMCoRlGFkSC10B3CbbBZoQ14xzWC1GwKmCtpNJCaB+oWW2zR1N0ZGI2UAHSQeqwASvEaB02LxzOY3AlvwpKfuvOU7JXBX1MNN8qTqgKpaycU6m+pVzzKRtkUcXmFFODNyO6881q1P+8y14PTzb6/SriPZoF2haSKqoQCoUAHFTBJZkJdf7HRJtwdLLbtrAJSty1dXBgKhAKhQCgQCnREgYDUHZFxdJm0CqkN+n7wgx/kTQx/+MMf5til4kP/8pe/TMcff3z2qgapDz/88OzFx6Oa9xOQLBQAGM3LVSzrgw46KJ8v3iVPa6EUxBkWp7I+1Yb7AMZ4Y4ufCnQL/QCA2zAvIPXo7GFiXz0SpBZr2pLxekht0oM3PvuyFByUZnuWiItvzsO6pHYgtc3lrrjiiuyRvcEGGzSUCEgpsbOHO9lGjEI21AL0hhm3cEKBpe63hIYAh4BlXrTNwp6hinRtwJ+hG6NqkLoFk4lTQ4G+USAgdd80ZdxIKDAqBfQX9bc4sfhUPQWkrnoLRf1CgVAgFAgF+l2BgNQVaOFWITVADHTp9M0888x500TxoW2c+POf/zzDQefwduYl/Y1vfCMDPt7UIJ/4vsImHHLIIdlzGlz+yle+kvMUp9r/V1tttQ8pw2tbmAae2ksssUQG5Ty6ATNxKi0HBq1txtRru3lXwAwqU4VWIDV74knNSwakFhuZtzBQbdMuscptvsiuWoHUBgkmWoSykWwCdt9996Ull1wyfxqlKsakBqp5b4vRKlkBEanzCgSk7rymkWMo0KoCAalbVSzODwX6U4GA1O21q3je+rL2eIkUCoQCoUAoEAoMkgIBqSvQ2q1CalAQfAapeT0Lv2C5P7B3zz335JAfQBgP0ZVXXjnNNttsOf6vjezARACZxzMI6DqxeS+66KIMGEFvMa/9W58uueSS9Pzzz6c111wzHxcTWwgR4E2ca8fkveGGG/bEkr4KNH1lq2B5pskMntHsqGzMx16mn376HL7CRlzau9iKc2x8yFvYOTxmzjzzzGxj4lKD1hIIbtd3ZQC1tbF5PQs65ryPlWsyxXfsk70L9SHkR6NURUhd6ly8dAw8esGrqJHWVTsekLpqLRL1GUQFAlIPYqvHPYcCH1bABL3waxxhemFj5/CkDisOBUKBUCAUCAUmrgIBqSeu/rn0ViH1VlttlUN46PjxWq1PJQZufTgB34N/YsLVhwoADuUHbo8bNy6dc845E2S75557pk022eRD15XYuL0QZ64CTd33VWAPUrEvntQ87Hna875vJwlTc+eddyahRpZeeumm4qk2A6nFWJWGeobaqWcr17z99tt5EoAnOhAfqXMKBKTunJaRUyjQrgIBqdtVLq4LBfpLAeMLDgz+Havwap1ULCB1J9WMvEKBUCAUCAVCgdYVCEjdumYdv6IdSC3e9Fgk4E6sazGAa9P888+fPbJb3XBpLOoYefaOAmxbXGpe1Lyr20k8/UFdm+40u8lhM5C6nbp06hog9ZlnnsmDtjnmmKNT2UY+KWUvf3bXKCZ5iBUKhAJjp0BA6rHTNnIOBXpNAf04TjIm5queAlJXvYWifqFAKBAKhAL9rkBA6gq0cLOQGtR6+OGHM6zjVTpWCdypBzzgdADqsVK8v/MtttSu/bRzfdUhtRYH3oXIKXG3+9sKund3Aam7p3WUFAoMp0BA6rCNUCAUKAoEpG7dFiImdeuaxRWhQCgQCoQC/aFAQOoKtGOzkLoCVY0qhAI9oUAvQGqrFgxCWvEQ7wnxJ3IlA1JP5AaI4kOB/w35JJRSfWixECcUCAUGT4GA1K23eUDq1jWLK0KBUCAUCAX6Q4GA1BVox4DUFWiEqEJfKdArkJontY2EemEzoV4xkIDUvdJSUc9+ViA8qfu5dePeQoHWFAhI3Zpezg5I3bpmcUUoEAqEAqFAfygQkLoC7RiQugKNEFXoKwV6AVLbqNRmQpNPPnlA6g5aX0DqDooZWYUCbSoQkLpN4eKyUKAPFQhI3XqjBqRuXbO4IhQIBUKBUKA/FAhIXYF2DEhdgUaIKvSVAgGp+6o5W7oZmzMJpRIbJ7YkW5wcCnRUgYDUHZUzMgsFelqBgNStN19A6tY1iytCgVAgFAgF+kOBgNQVaMeA1BVohKhCXykQkLqvmrOlmymQuqWL4uRQIBToqAI2yo2Y1B2VNDILBXpWgYDUrTddQOrWNYsrQoFQIBQIBfpDgYDUFWjHgNQVaISoQl8pEJC6r5qzpZuJcB8tyRUnhwJjokB4Uo+JrJFpKNCTCgSkbr3Zqgypr7jlofTB3//R+k3FFaFAKPAhBT7ykX9Js3/i42nBuWYMdUKBUOB/FQhIXQFTCEhdgUaIKvSVAgGp+6o5W7qZgNQtyRUnhwJjokBA6jGRNTINBXpSgYDUrTdblSH1j4+7JN1y/1Ot31RcEQqEAh9S4ONTTZG2XWeptOHKC4c6oUAoEJC6OjYQkLo6bRE16Q8FAlL3Rzu2cxcBqdtRLa4JBTqrQEDqzuoZuYUCvaxAQOrWW6/KkPqw4y5J515zT+s3FVeEAqHAhxSYcbqp0r5brxqQOmwjFKhRIDypK2AOIDWwEikUCAU6o8Akk0yS46FWOb3//vvp5ZdfTpNPPnmaZpppqlzVnqpbQOqeaq6obJ8qEJC6Txs2bisUaEOBgNStixaQunXN4opQoBcVCEjdi60WdR5rBQJSj7XCTeQfntRNiBSnhAItKBCe1C2I1WenBqTuswaN2+lJBQJS92SzRaVDgTFRICB167IGpG5ds7giFOhFBQJS92KrRZ3HWoH/x955gFlRZH/7kIacc0ayJMlBJZgVVERQzLLmsKbVdXXXTbq64b+mXdfsKogBsyCigKKI5CA5ShYEBMk5fM9bbvFdh5m53XDvTN87v3qeeWbmdndV9e/Ura5669RpQepkKxwgf0HqACLpFCkQQgFB6hBipdmpgtRpZlDdTkoqIEidkmZTpaVAUhQQpA4vqyB1eM10hRRIRQUEqVPRaqpzshUQpE62wgHyF6QOIJJOkQIhFBCkDiFWmp0qSJ1mBtXtpKQCgtQpaTZVWgokRQFB6vCyClKH10xXSIFUVECQOhWtpjonWwFB6mQrHCB/QeoAIukUKRBCAUHqEGKl2amC1Glm0DS+nQMHDhjP/+LFi6fdXQpSp51JdUNS4KgVEKQOL50gdXjNdIUUSEUFBKlT0Wqqc7IVEKROtsIB8hekDiCSTpECIRQQpA4hVpqdKkgdzKC8uHP9+vVWoEABq169erCLdFZCFQBCLFu2zDp06JDQfGMzA4Tzglb6xDJlyjh750YSpM4NlVWGFEgNBQSpw9tJkDq8ZrpCCqSiAoLUqWg11TnZCghSJ1vhAPkLUgcQSadIgRAKCFKHECvNTs2PkBoIuXbtWjv++ONztObs2bOtQYMGVqJECdu9e7fNmDHDgImdOnVKs1aQGrezZMkSmzZtmvXv3z/HCgOav/32W2vcuHGgG1u6dKnVqlXLMjIynKf2okWLnLf2cccd5+ydG0mQOjdUVhlSIDUUEKQObydB6vCa6QopkIoKCFKnotVU52QrIEidbIUD5C9IHUAknSIFQiggSB1CrDQ7NSykBtZu3LjR8CwuV66clS1b1g4dOmQ7d+40JtaAvgoVKjhPVD7fsWOHUQbnb9++3Z1funRp27p1q/upWLGilSxZ0qm6Z88e27VrlwODW7ZssaJFi7q8uJYJKHlXqlTpMDgk323btrkf8vSer3y+adMmK1WqlKsT3rDkw/X79u2zcePGORB53nnnOQDNfWROXDdw4EA77bTTrHLlyq7e1IG8AJrUnXvkvrkvyi5fvry7X+pO2bGeuGjB5wByziM/pfgKoCf2RWtsykKBh9SMBbADUBr7A5bRefXq1TZhwgQ79dRT3XXo7dso+XEebY52Rp5ffvmltW7d2rUDPvdtjbaJzfiMciiPcmgz2Jz2ip2LFSt22OPa25lj2D9oaBJB6vhtQWdIgfyigCB1eEunO6QuXKigFSxYwPbuOxBYnIwihe3AwYN24MDBwNfoRCkQdQUEqaNuIdUvLxQQpM4L1TOVKUgdASOoCmmlgCB1Wpkz1M2EgdSEu/jss88cFCxSpIhVqVLFunfv7kIwTJ8+3UE8IB0A9uyzz3bgjs/xagXCcR2/Ac1MKCmb80888UTntQpcBBgCpwHTAOW6devaunXr3LWAPwAx4Jjj8+bNszlz5lihQoXc8Y4dO1rDhg2d1/OQIUMcQARKchxQiQc0wPPjjz920LF58+ZWu3ZtByhjE3l//fXXNnbsWJcf8LJNmzaGxy3fFcoZP368fffdd65c7hO43rRpU6cF98VnJ5xwgiuDe5w8ebItXrzYAU10osxmzZqFslV+Oxm7oxnaktAReAOkxsYLFixw0J/PaVctWrRw9sHbmmuxLYAZO6xZs8a1Q2zDubSratWq2dSpU50dWYgASvM5/3NdnTp1bMqUKc7GlEcif9o39aCdsPBBuSyCUA/aO2Ab+9OOaddBwsMIUue31q37lQLZKyBIHb51pDuk7n9GW2tYu5I9/voY27l7X1yBSpUsZndf1sMWrdxgb3w6Le75OkEKpIoCgtSpYinVMzcVEKTOTbWzKUuQOgJGyIdVAHZ57zhARTolQep0sma4ewkKqQFwgwcPdlAOqAz4pd3w+/PPP3dArlWrVg4CDh8+3EHYzp072+jRox0cPOWUUxz4A/4CEIHbVatWdSAY4H3RRRcZ4Rzeeecda9eunQO4hNuYP3++A738j9frF198YVdeeaWDzQBtQCIgGWANRL7++usd1Hz00UddqA7qyncX2Eh9AJcjRoxwcBNPajxdM3s1cw9ATe6Xc4Dq3N9XX33l7v+ss86yjz76yAFUgDnH0QCI36VLF6tRo4bNnTvXQczTTz/d3S9g/OSTT3Zgn3oCWC+55JLDXuThrJb+Z2ND7A8crl+/vgPLwGc814HUaIsNPbzG/oBizkVf9D/zzDNd+8SewGMWG4DQLIZ8//331q1bNweb8bpm4YHjnM+1eEETLoT2S12wK/l88803DkbT5vCqxo6040aNGtnKlSsd9O7ataur76pVqxzg5rtA+8kpCVKnf5vWHUqBoAoIUgdV6v+flw6QmsXN9s3qWKuGNaxk8Qz7dvUPNmnOCqtWsbTddWkPO65GRXt3zEzbtGWHvTlqhlWvVMa6t21oVSuUtk1bd9r4Wcts+ZqNduiQ2U39TrKLTm1tazZstRET5tnMxWts56491rllPVu+dpNNX7Da9uzbb5ee2c6KFC5kb46aZgcPHrLjj6tmbZrUstIlirrzvv5mqSvvUHiT6AopkBQFBKmTIqsyTXEFBKkjYEBB6ggYIR9WASAFbMIrDziRTkmQOp2sGe5egkJqvEOff/55u+KKK37mGQpYBt7yMjtgMgmwx+fXXXed+5vJ42WXXebA3SeffOLChfTq1ct5NxO+AfB81113uWs4HwiMB+rChQsdDL79LM1uAAAgAElEQVT88sud1yuw+ZVXXnHgF3AI4CauNB6wlIG38u233+5A41NPPWU9evRw8BGgST4AYupJGdQB2J1dAoaSx9VXX+0gJGUDomMhNQAVEArQnDhxoo0ZM8bdB97SM2fOdIAdOM99AEmpC8fIi7peeOGF7j6VjlQAe9I2WITwsaXRGBDsw30AgPGI59zly5e7BYe2bdu6eOMsSrAIQOL/SZMmuTYEiGaBg3ywDfD4008/dW0KO2LTWbNm/QxSs4iBFz7tCDtiPxYc6Df5H49/nguUyUIFntUkQBNhQagTbTSnJEitb4EUkAJeAUHq8G0hHSD1gPM62XknN7cSxTJcaI/tO/fYmGlLHIzu1LyuEfJj9959zpP66j8Ntpv7nWzd2zS0woXZqXbQNm/fbY+8PNLaHV/HLjr1BCtVoqgdOHjItu3YbR+Pn2er1222m/qeZJPnrbSXPpxgW3bstlf+cLkVL1rEfvl/71iz+tXs2vM6W4niGVaoYAHbs3e//fWVUTZp7goHsJWkQBQUEKSOghVUh6gpIEgdAYvkJaTGc4+JMLAhNxMevP/5z3/sV7/61TEXy0SfxD3k1kuhjrnSEcgA4ATswMszWfFk8TjdsGGD8/g82gQwAcJ5L8Ig+QhSB1EpPc8JCqlXrFhhb7zxht19993O89knvE7xHsUzul69eu5j/gf83XvvvQ7sAgX79evnjgGpKZPz8azmezVs2DB3rgfePXv2dGCY/0eOHOnAOAARcAykxgOWv4HbgEcfixhoCfwGUj/33HPWp08fB4HxfAVS87313t2JgNTogNcsMYrx8iXW9R133OHuEy9gtAGUAy+5T7y4faxu4Ch9cJBQEOnZ8nK+Kzyd8VoGUOMdTUJDADKQGi9q9Mbm2JX2wOIh/XMspPYxqoHUhH9hkYFEG+Rc/o8HqQkxgyc/kJryKQtITQKks2CCtzTjA6C0B9KUTbtt0qSJ+51TEqTOj61c9ywFslZAkDp8y0gHSP3GwwOsSvmSNnX+Knv7s2+sfs2KNnfp99a0blW77Kx2Vq50MfvbwM+c1/SMhausUe0qdmKrejZ1wWo79+RmdmanpvbGyGk2Zupiu+eKU61xnSq2eOV6e3HoJAeo2x9f227v381B56ffGWdbtu+yN/5ylRUvmmF3PPaeXXFOe+vcvK59PnWxjZ6yyBrUrGRfTl9sq9b9tGtJSQpEQQFB6ihYQXWImgKC1BGwSFBIzSCPiSwTU7xgAQo+vihbqphw4vWERxUTSAALsIEE6GOSTGxKgAegg0ntW2+95bYU473HxJU4llklJs5MlAE7XM8kGy8+6s7n/OBFyNZjPOvIm3P5m3rjqYUHGdvIOcYWeSbAfns65fs6Uk/qRH0AH3iCAXdq1qzp7huAQ/0BQuT9/vvvu4m5vwcgj1J8BTJDavTHjrQx2gE/ACjaFTYBmOB5DcDAzrQxQAT2BJBxrY/ty+eECAC68DftFJsCO7iec1mo4ByADO2IreQALuzKMdoy7YdzeSkcUIX6eC/EnO5QkDq+/dP1jKCQGvj27LPPOkBIX0MfCoQjtAL9U/v27V2fQiKcBp6thN4AUnNt37593bF4kJrvwDnnnJMjpAb88j3DGxlvWPpX6uPjDdN/4vWNpzLfPRIg3ENq4mrz3RwwYEC2ZvWe1Hhx05dm5UnNMwVgTh+bE6RGI2AmeVGH2Lqma7s61vuij0Qz2hp9GJoRB5xQHbQlADbe/YRzwQ7oTz9IO6T/pW3QVrmOPhGPZzz9aQ++7fIbO9Neeckiz+SsPKlZXKBtx4PU1Jd2dcEFF7h+nO8HiXLiJUHqeArpuBTIPwoIUoe3dTpA6j9cd7YL38Ejg1Abgz6abONmLrUOzerYrRd1taoVy1i/37xkW7bvdl7VjetWsV4nNbeWDatbxbIlnQf29AWr7G8DR9vdV5xinZrVs4lzl9v9Tw1zgp7frWUWkPpq50l909/ecqFAftGroxUsVNCV//KwSTZx9nLbu29/eIPoCimQJAUEqZMkrLJNaQUEqSNgvqCQGo8nPEpJwDwmj0BcQC/AmC3qeLsxMWWiys+1117roB8TXjyOmZzyuffGY5IMfARatGzZ8rCHV6wsgEfADNu9KRdIzcSYeK2UyYu+gM9ADwD6xRdf7M4ZNGiQg8je24sBFy8fAyKPGjXKAWe8tYCdeHFRP+oJHAWUEhMTeMPfTz/9tAOcwBPADfCS7czEdEUTJvXcA9uSg0DMCJg9z6sQC6mB/L5tsbBBG8GmbOsGXgNIsCX6cy5b0nmpGqADeEfb9LAZe9FOsBdlACvwIgXO0BY5F1BNPpxLbFTaL16k3huTl7WxyAGsA8gAacgTO3N+vCRIHU+h9D0eFFKjwOuvv+7aNRCZ9khbp90TdoM2SvunX6O/AvoBBY8FUrOzAC9X70lNGXhS44VNvw1sph6USx8H2KSf5fuYE6Smbybfa665xn3HstoZAWBk9wp9P98hQCMAPTbcB3/jSR0PUqPd0KFD3feaFzDS36MjfUK6xbdP1DeF5zxxpunLeLbxXKV/BCLjlc/fxA3nGQasZmGWUB54R9NO6J8J0UH7BC4DtWnr5IW9uIbnMrZg4Za+k2PYnXJjY1IHhdTkSXxr+m7aDeVSJn1xvF1LgtSJajnKRwqkvgKC1OFtmA6QukiRQnbXpadYu6a1rWLZ4rZj11577v3xznP6l5kgdZO6VeypX/dz4TzWbNhiJYoVcbGppy9c/TNIjdf0fU8N/RmknrZglT31Fu8DKWz/vruvFc0obAMefN127t5r/U9v40B5hTIlXMiRPz0/wsbP5oXQCvcRvlXqimQoIEidDFWVZ6orIEgdAQuGgdS8rOrSSy91k1EAxnvvvecmkMABAAcTWqAGE9OXXnrJwT/CJLDFnMkrXnJAaf4msYUc8OK3+mYlB97Xb775pvP28tvfOY+4pIBFPL/IA+9CgAv/U4eBAwc6AEIcTcAFEIVygSAAyHfffdceeOABVyTeZHgGMkHnWmCOf6EYk3nqecYZZzi4ApznGDAamPPaa6+5STNAO97EOQLmjkwVYiE1egOGCUsAHENjvOjQGBAFpMaGPgYtW80JeUB7Ih8gGgsOwBSgBnbBJsS0pQ2cdNJJDm4QLgBIQ3sBmpAPkIZyWXAgrAKQje8EIAXQQvvj8969ex9ut/FEFKSOp1D6Hg8DqWm3eELT9ki0N2A0XvyEtGCBBJhLeAP6NfLme8F1gGUS3w36W2L48t2hb2PBDa9X2i4Lh8BFIDQQknxZYPM7BugX6fPoW/2L6nx9WNAj3AcetfSPfN/4PpJYYGQBkIUijn/44Yfu+8eOFfr8rBJgk4VAvh/kxXeRv4lrzfeWRSAWK1ksYvcCdfce4/QP/PA9Z1cEi1PcOyATjfi+U25s6JT0bWVHd2eAGuAzi3M8q1jI4zO851n4Y7GB/pA+k7bEs5o2yf+0KRZM+Ax7kQc24jMS7cmH+2AhkDZM++Blm4wVWHxkrIAHNuMC2gnPVvp+2g92J7F4TP/L7hfaATbH1gBqv0OG54IfQ2SnhCD10bURXSUF0lEBQerwVk0HSN26cU0HnWtWLmtX9+roXpj4wgcTbN6ydXbnpd2tTtXydv/Twxy8rlejgt1z+am2YPk6e3XEVOvetoGd0bHJYUh9y0VdrUfbhrZoxXp74s0vbPO2Xda2SW27rX83+3HrTnt1xBT3IsYLurd0Y5LrH37TMooUci9RrF2tvPU95QRrWKuSPf3uOBs6do7t3rMvvFF0hRRIggKC1EkQVVmmvAKC1BEwYRhIDdC48847HQgASAABASZMKAEQTHb9dnDCaTBZvfnmm23BggVucgoYZHLKxJW/8c6LB6mBMnjc3XTTTYcBBFCGCTX581IwD06A2UyugY4eHuM9TcI7kckydQT+xEJqJsr8z4QcL0Am6gAbDyYB7jfeeKPzsmYyD5AH4ACtBamPrhHHQmogMDYFnpHQmPaC1x7wDBhFu8GbDjiBvVikAEoBNbAntsNuQA3sghdgLKSmvQK9aAMAOyAGgItr2A0ABCFP2hRlAcMALx7cCVIfnZ3z21VhILXXhrYHsAPKxSY8q2nvub34xTOBSVZY4Mt3CeDIdyZzos8HVGZ3r0fbTijPA8mjzSO/XZddu6IPxj7ZtTnaBVrHeqtzPolrYsNw8Dn5hW1DWdmCfHyd48Fpf70gdX5r1bpfKZC9AoLU4VtHOkDqwQ9dZeVKFbNtO/dYuVIlbPuu3fb8++Nt2oLVdv/Vp1u742vbrj37bd/+A847+p939LaMIoVt1559RnSpYhmFbc63a+3vg0Zbpxb17K5LuluBggWcJ/ZnkxfZhNnL7Ka+J1uTOpVtz74DdpBnXqGC7ll4+6Pv2RVnt7dWjWrYtp27rXSJYrZ//wH768BRNmXeSnlSh2+SuiJJCghSJ0lYZZvSCghSR8B8YSA1HtG3336786wCSAB+8aQCJBJ2A29iPFBJAEKAHy++8nGF8eIinihAEe8+QnIcLaQGirONGFDpY1mzfd6HIAFYA0bwoiURGgRASR1jITUTYKAn28eJOxwbU5rruT8gNS84A4DjwQukBowLUh99A84MqYEKLCCQgMceUgOmgdR46+MtyeCPNsTCB4sReIuykOE9/1hkwG7AkawgNQCcWNQenvgY53wPaMO0BWyLdymgW5D66G2cH688GkidLjrRl+KFjbd25kRfmawXpKaLfrqPxCkgSJ04LZWTFEh1BQSpw1swHSB139NaW52q5SyjcGHbsXuviws9YdYy27Rlh3Vv19BaNKju4k4Tk/rVj6fYed1aWI1KZRxAXrdpm/OE/nHrLvfiRCtgdumZba1sqeIOas9YuNomz11hHZrXNTy28Zgm34IFCrrr3v1ilp3QsIYrg/8B36vW/Whjp3/rILeSFIiKAoLUUbGE6hElBQSpI2CNMJB6+PDhLn4qYTHYzstWdYAg0BnPaTyq8UDFu3rIkCHOIxVPZsAgXqlADAAvoBe4zBZxwAUvRiJl9UIktoQPHjzYhdtga7n3quJzIDnlAbo3bNhg77zzjoPQwOacIDUD1ldffdUBdDy6yYtQJtQXeE6MTeoMpCTfnCD122+/7erNPWT2JouAeSNbhVhITbgVPKIJxUJ74CWGbCUnzAHe1DlBaq7FQ5rzgMtsYcdj08e8ZTGFNsH/gG2gNvkCqvFepf2zLZ0wCXhSE1uc9sG2dtob29oJRQBA9y9piyeqwn3EUyh9j+dnSJ2+VtWdpZoCgtSpZjHVVwokTwFB6vDapgOk5q6JD+28o3fvtf0HDv5MCMAyx3fs2uM8p5knAJTtkNmebF5uWKJ4hoPYseE6yKdQoYK2Z+9PO4hiE2WTJ+dnLj+8VXSFFEi8AoLUiddUOaa+AoLUEbBhGEjNC7wIlQAEBP75FwgCevFsBjziocoWbEAdnq4AX+KXAnsZAAB/gcrEr8TTGriNtyxAkM8zJ7ywiYeJlyuQEBAMDAc0EiYCr1q8p/F4xqMa+E3ZOUFq6gh4Jj/iYxLfFa9sQojgJc711BswTqzrF1980e655x5XTmZPau6bGNV4+VInoLlSfAViITX2IFYtITnQnbYFbKZNAJKzg9QsgGB/2hFtkXz4wRbELQU845ENvOYzYtkSlxobsmgCUARuszgBiMaLHo9tPO3x+qed0aZoo7QLYHb79u3jxkMVpI5v/3Q9Q5A6XS2r+0olBQSpU8laqqsUSK4CgtTh9U0XSB3+znWFFMhfCghS5y97626DKSBIHUynpJ4VBlIDY/EYBiYCA/E0BloDnwGLbPUGAHIMAAxoBDIy2MEjlRVmALf3duUavJj5DSAkr6wSx4HceGgDqQGL5M//lOnrQ74Ac8rB0xvgyf8kQkgQ15I6kwfl8hngmXAl6EA4EKA01wMkqRP151xe+sTEl/8Z8AItyZu68aI/ILn35E2qwdIkc2znvZiBuujuPwM4A5GxH3rTpmg3aE5Cc98WWCTADtiHhKc0ntgskAAMaR/YHc9ozsNOXMtCCu2UciiPtoDN+ZvzqQ9tgzrQdrmOdkObyMrjP9YsgtRp0kiP4jYEqY9CNF0iBRKsgCB1ggVVdlIghRUQpA5vPEHq8JrpCimQigoIUqei1VTnZCsgSJ1shQPkHwZS41HKCwz9i5OygnUA3uw+pzpZHfMgmJcXZk59+/Z1IRhIfhtV5jyyKzPe7WeVX3ZlxMsLOJXbLziLV6dUPB7GlixcEP+2UaNG7gcb4Dkd+9JL326Otc2EaReC1KnY8hJTZ0HqxOioXKTAsSggSH0s6ulaKZBeCghSh7enIHV4zXSFFEhFBQSpU9FqqnOyFRCkTrbCAfI/GkjtXzoXIPvApwB38GDNnChL8DewjPnqRLyhiTNN/Gq8nGlDwOiOHTs6z+p4Hs/JEkuQOlnKRj9fQero20g1TH8FBKnT38a6QykQVAFB6qBK/f/zBKnDa6YrpEAqKiBInYpWU52TrYAgdbIVDpB/UEhNSA1CIBBqI6/gX4Db0Sn5UAHCfxCOgwUNQnbk9aKGIHU+bIT/u2VB6vxre915dBQQpI6OLVQTKZDXCghSh7eAIHV4zXSFFEhFBQSpU9FqqnOyFRCkTrbCAfIPCqkDZKVTpIAUMHPhcJKx2yCR4vJCUmJtE3ebeN1KiVFAkDoxOioXKXAsCghSH4t6ulYKpJcCgtTh7SlIHV4zXSEFUlEBQepUtJrqnGwFBKmTrXCA/AWpA4ikU6RACAUEqUOIlWanClKnmUF1OympgCB1SppNlZYCSVFAkDq8rILU4TXTFVIgFRUQpE5Fq6nOyVZAkDrZCgfIX5A6gEg6RQqEUECQOoRYaXaqIHWaGVS3k5IKCFKnpNlUaSmQFAUEqcPLKkgdXjNdIQVSUQFB6lS0muqcbAUEqZOtcID8BakDiKRTpEAIBQSpQ4iVZqcCqQmloiQFpEDeKcB7M3iZbl6/nyDvFFDJUkAKeAUEqcO3BUHq8JrpCimQigoIUqei1VTnZCsgSJ1shQPkL0gdQCSdIgVCKCBIHUKsNDv10KFDaXZHuh0pkLoK6CXPqWs71VwKJEoBQerwSgpSh9dMV0iBVFRAkDoVraY6J1sBQepkKxwgf0HqACLpFCkQQgFB6hBi6VQpIAWkgBSQAlJACiRJAUHq8MJGGVK/9OFEW7txW/ib0hVSQAocoUDRjELWsVld6962gdSRAlLgfwoIUkegKQhSR8AIqkJaKSBInVbm1M1IASkgBaSAFJACKaqAIHV4w0UZUq9Z/6MdOHgw/E3pCikgBY5QgB1nJYsXtfJlSkodKSAFBKmj0wYEqaNjC9UkPRQQpE4PO+oupIAUkAJSQApIgdRWQJA6vP2iDKk1bw1vT10hBbJTAEhdpEgR9x4PJSkgBX5SQJ7UEWgJethHwAiqQlopIEidVubUzUgBKSAFpIAUkAIpqoAgdXjDCVKH10xXSIFUVECQOhWtpjonWwFB6mQrHCB/QeoAIukUKRBCAVajMzIyQlyR+6fu37/fNm/ebEWLFrXSpUvnfgVUohSQAlJACkgBKSAFkqyAIHV4gQWpw2umK6RAKiogSJ2KVlOdk62AIHWyFQ6QvyB1AJF0ihQIoYA8qUOIpVOlgBSQAlJACkgBKZAkBQSpwwsrSB1eM10hBVJRAUHqVLSa6pxsBQSpk61wgPwFqQOIpFOkQAgFBKlDiKVTpYAUkAJSQApIASmQJAUEqcMLK0gdXjNdIQVSUQFB6lS0muqcbAUEqZOtcID8BakDiKRTpEAIBQSpQ4ilU6WAFJACUkAKSAEpkCQFBKnDCytIHV4zXSEFUlEBQepUtJrqnGwFBKmTrXCA/AWpA4ikU6RACAUEqUOIpVOlgBSQAlJACkgBKZAkBQSpwwsrSB1eM10hBVJRAUHqVLSa6pxsBQSpk61wgPwFqQOIpFOkQAgFBKlDiKVTpYAUkAJSQApIASmQJAUEqcMLK0gdXrNjuWLfvn22ceNGK1KkiFWoUMEAh7EJe6xbt84qVapkVatWPZaidG0SFNizZ4/t3r3bSpYsacwBUykJUqeStVTX3FJAkDq3lM6hHEHqCBhBVUgrBQSp08qcuhkpIAWkgBSQAlIgRRUQpA5vuHSH1AcOHLCDBw86KBw0AZILFixohQoVCnpJ4PPmzJljjz/+uDVp0sQGDBhgVapUOXwt9Rw6dKj997//tT59+tgvfvGLwPnqxOQrgH2WLFliK1eutGbNmlm1atVcO4mXaIOc5xckDh065BYqVq1aZbVq1bLKlSu7LPgukjdzy1atWv0sW87/7rvvrGjRonbcccdZRkaG0Zao0/HHHx+ofQtSx7OUjudHBQSpI2B1QeoIGEFVSCsFBKnTypy6GSkgBaSAFJACUiBFFRCkDm+4dIfUzz77rE2fPt0ee+wxK1WqVFyBduzYYRdeeKFdddVVdvnll8c9P+wJQM5nnnnG6tSpY1deeaXzpvYJ4PjCCy/Ygw8+aDfffLM98MADYbPX+UlUALi8ePFi+/bbb61169YOUmf2hM9cPHB57ty5Vrt2bQeXSdu3b7epU6c6j+wTTjjBqlevbitWrLAFCxbYli1bHIC+4IIL3Lm0iTVr1ti8efNs69atVrp0aTv55JOdJzeQetGiRW7Bo3nz5nHvXJA6rkQ6IR8qIEgdAaMLUkfACKrCYQUYCPIw5uEc7yEfVdkEqaNqGdVLCkgBKSAFpIAUyE8KCFKHt3ZeQOpdu3a5cX+xYsVyrHDQeSvwcNasWfbNN9+4eUXTpk2tQ4cOtn79evvlL39p8+fPt9/+9rcOKuKhvGHDBhs3bpzzWsWL9aSTTnIQkQQk/s1vfmNnn322g9VAROo5ZcoUq1u3rvNwxSv77bfftv3799tFF13k7gX4DHjcvHmzNW7c2Dp37mzlypU74v7whh05cqTzoAY2li1b1qZNm+bqw/mbNm2yf/7zn4LU4ZtyrlxBmwEaN2zY0C0wAI9LlCjh4DGgmb9ZgGBBBI98bMs15cuXdzanndH+sTfQum3btg58A5v5nLYMpO7bt68D1FxLuwZoc4z20r17dwepCT0ybNgwK1OmjHXt2tWKFy+eowaC1LnSRFRIiikgSB0BgwV92EegqqpCmivAg5aH+dKlS61bt24JiesF9GaQyiCyRo0a7mHOQ5/Ybh07djw8GGbb1dq1a92glQFE/fr13UBh586dNmPGDDdYZTtVkCRIHUQlnSMFpIAUkAJSQApIgeQqIEgdXt+8gNSUSSgNwF1OKei89c0333QwGqhHIoTCDTfcYOPHj7fhw4e7+QDj9Xr16tlXX31lTz75pD366KPuc1LNmjXtpZdecqD53nvvdR6rhGcgJjTAmnoCufFuvfvuux2QJNwDHrEzZ8505VCeLx+oPWjQIDv11FOPCAfx9ddf2+233+7gJJ7SeMNSJvMSn4CNN954o/3hD38Ib1BdkTQFaC/YG4/nTp06uXYGJGaxguTtD4zG05p5LgCaeSeJNk+7Yb6KvVu2bGkNGjRwc1XaHk5bnM95QGrKY1Fj9uzZDn7TvwGwPaSmPNoe3ycWT5jP5pQEqZPWNJRxCisgSB0B4wV92NMp8kNnRsfK79hYSr4jpnPkWOaYXXzuO2p/bNSoUW7Vj5XlzHnFSkO5XMtvzuOHTpmVSFbAibvkr6duvp6+HO6RFWpAJQ8CPvd18XGjYu+P+vO/f4D4MiNgrjytgtcoc6wtb3N083by7cNX2J8Te67X2duC/1kdZssUq7/Yic/8T2xe3sZZ2c/nx/kMHGgreCZwDQ91BgjkiUcE7Y/EOV9++aVb0eahT0wwtkkxeB0zZoyrCwOAIN7dgtR52kxVuBSQAlJACkgBKSAFDo/vGM/z0rmoJ7wgCQUQNK5tsu4nryA1Y/rYUBdZ3V/Qees111xjH3/8sV1//fV22WWXuXE+Y3rmGPfcc4+Dzm+88YZVrFjRgUUAIU4teDwDp/GeBgjjFf3EE0+4cBxA51tuucXVkTnsfffd5zyryQ/PVa4FUjM/feWVV4ywIldffbUL4YFdW7Ro4crLnPCgvfXWW61du3YOfPPDvLVfv37u56GHHrLly5cLUierwR9Dvswt8Wr2kBqvaGKI007xgqfNAZlxgAJSs/gBRMajHxiN9zXtnoUK5pht2rRx33+/WLJ69WqbOHGiOwdITfLHaBO0Wbz4PaTmGG0cByvyJr+ckiD1MRhfl6atAoLUETBt0Ic926DwPmUlF4BHp0bnSkcKlGMFkI70+++/d5CPTtq/gRhvVOAjgx6uY1UPkPjee++5lWjiJgGQs3pjsfdwZdWQMhgYcD2ri3TodPbUo1GjRg4q8yBg4MGKNZ0zDwg++/zzz50nLT9s02KFkrL9Vi4GD9wj//Mg4D4YsDBgZGALsAzyIoQImDRpVUALHohoiMcAiW1I2B3bYVs027ZtmxussfrL1iZvF/TmoYxHMtueaAP8j/YkHuRcu3DhQtcmGFDy4KU87Ij+DP5of5QLYMb+lMF1bIdjNZk8SQwWP/30U7eIQX5cB6CmfM7p0aOHy4P64bVAPYDjlOnhNgNG2u8XX3xhPXv2PHzfOYksSJ20JqiMpYAUkAJSQApIASkQWIF09aT2jjQIEesIFFiYHE4kPAXOGX6sn4g84+VBmYzzmT/ES7HOKNmd+9prrznIzBie3ZnXXnut2xXJPOCmm25yIUBwTmF+wVyYGNV4VDM/ZN5IyAZAN17TL774oj3yyCN2//33Ow9n0rvvvvszSM1chJAizFOYU0yePNl5WDN37dKli4PlzDGyioEdC6mB1UDqCRMmuHku809g98MPPyxIHa9h5MHx7CA1ntQnnniiCx2Dg5SPWU0boZ3BNfB0xnmONsqiBN83QtLEfgeYu2aG1P42ly1bliWkhmGMHTvW7Qhm13eswMYAACAASURBVHBOSZA6DxqNioy8AoLUETBRUEjNSh2rxjxcAYMAa64966yzHIzkQQ/AxBMVgEgHycslgMo8qOmggcscY8WaTh3wB7ikEwUoemAcKwudMzAbEA1c5OFPp05ZgEQgOXCTz4CbwGvKJDYUAzjijLG6yaol9fRxxthyRZlsuyLxAgNWQvmfTp+/yZdBGgNc8gka7iECZk1KFVgF5qGHzVgN5sGGVgzmeAiiE7oDeQG+PGwZEPKg/uCDD1zbAQp7OzAAZPDGw5hzaFfkSXshvhbnY29sQP6cRztiIMsiBOWxIMIxoDODQtok9eNc2gFtBJtynh/U0qawt191pmwGAMBlvPpJtCPurX379m4A+/7777uFELZhxUuC1PEU0nEpIAWkgBSQAlJACiRfgXSD1MxtGOsyn/LjWsbnPrxAIhQlf4Ax49ncSpTpgVlOZTK2D+I0hCbvvPOOAasJ5ce84i9/+Yub2wGpaRfAQsb4HMcjmmvOPPNM5/TCHHXAgAEOUuNZzbV4TvNDYm7K3ziw8Jv6M+cBODIfZZ6CowxhRwDg1Pm5555zDjKZ6x8LqakbIT+YlxDzmrnHyy+/7IC7wn3kVmsMXk52kJrvKYyEdsCck8UP5s6xkJo5JYsQtBnaCm2UOW3sQkZYSE3NYTBwGUHq4HbUmVIgVgFB6gi0hzCQmm1TbFkCJvJwBzwCpelwCYnA6h8dLh02EJhOlof3Z5995jySWUFmmxMQk8TDms6ZUAzZJR7sPKjPOOMMVy6wkYRnNuAZr2g8ZUk+1AdetcBS6nTeeec5729WKNny4t90y6p0dpCahwkewax8A87zO5yOtQ2LFWjPg5fBJAM89AXuYncGeLzIAciLt8L555/v7PLhhx+6gSHx1oDOAGAWD7CJ98L2MakB0ZyHvfHSpkwe2ni0e28R4DYPYcogD9oXQNoveDCwpu2wmEJYj9gwHVwTC6k9fGdwAJQmcQ6DVto0bZYFGtotg8t4SZA6nkI6LgWkgBSQAlJACkiB5CuQTpAaEI2jBmNgxqw+LB67CPlJVEqHcB9AOuYVwPznn3/ezSX//Oc/u/kkXtV4tj799NNursrconfv3i6m8K9//Ws3v33rrbfsuuuuc5CaFyLyea9evVzsaBykANF4VuMUg5c0MPGxxx47vDuT+QdtjzkR5TMX5jchG/w82NsrFlIDvAnvQdxs8j3llFNc6BHqL0idqBaeuHxygtQwEGydGVLjJc9cmp3COPD5OSuLF+zgjQ1NFBZSUx/m4DjbscABGM8pyZM6cW1BOaWPAoLUEbBlGEgN6L3jjjtch8tDl1VmPF3xcgYk8iAljAMJj1viIfHSCl6ER2dJAmqztYUOmId1PEjNYIzOHM9cVruBkIRuAELHQmo6ZaAigwKgIz+Uy2CEVfcgkJr6nnbaaW5Qw9uYgd3UkwcIoUOCxCOOgEmTWgW2x2F3YC4DOwaBAGXsivZ4H9CmaBcMcvFMAFKzwAFMJqwLiQc2kDl2W5OH1Hhms3AB/CY/bMG12AKbkjdQmjbIQB0veq6NhdmUQbvhXNpAbMoMqRn0s6WO8vy2KCA6A1D+p/0A4xno4mERLwlSx1Mo3PF1m7bZklU/2K49+8JdqLOlQIor0LReFatVpVyK34WqLwWkgBTIOwXSBVIztmbMy5gV5xnG4EE8io9G+XSA1Mw/AbuM4ZlvsIv3d7/7nYN2wGU8nHGGYfcl4TyuuOIKB5qZ8+H9ynwDoAykZk5AXGt0ASLyN/OUf/zjHw5oUwYOLYSbJIwDTjLkP2TIEDd3wfGJcoDYXJ95PskchDAfzKf++Mc/unnPX//6V7dTFWcpYCbzJrysf//73x+NSXVNkhQIAqnZOcyc0ntSA5GZs/Kdpq3BUZhjwjb8ixN9dcNCahZcaE9wExz54CY5JUHqJDUMZZvSCghSR8B8YSA1W1FYQWZw5CE1v+kA8WLFy9RD6tGjRztofNtttzlICWxk1ZCOGs9ZtkQNHjw4LqRGIrbB4FHL9XTsgEJAIJ0wHTDQmwEAW6/4mxVu6gVY5NysIDWAnLriZUviYQGk5nzCUTDQoEzCigA1+/fvH/dlHhEwZ9KrwMOYBQh++4EfixM8DNGQzzywRjfCpGD/ESNGOLDNgJBEO+BhDKTGG4TkITXeDcSPYzGEyQWDNR7s/sHLyjCeCwBoyqANcC3hPrznM/mxTY5FjniQmvphe9oZ3v48sGm7DAyA1CyOAOY5j0WMeEmQOp5C4Y5/s+g7Gzximq1a92O4C3W2FEhhBQoXLmjXnt/ZTm3fKIXvQlWXAlJACuStAukAqRn/Mi9hHMqYNPPL6ROtcF5BauaX8eJgB5234qjC/IHzmTMwP2QuQdhB5gsAbDQlDOTFF1/sHJ/4nDoADXHKYT7poTLONswJ2dFLrGF2EQOOmWswf8CZibkIc5tLL73UhXdgnorTFAsKlI/DjX9he6zNmMPi9ENdmHew+MD/QGrqw/yJXaa8eJF5jlJ0FMDmfF/oZ2gv2JpFDb6z7CDGljAQjmNfFitgFNicRSfmjHxOG6JNwlSY13pve+a6LLL4d4HF3jntl7LpD1jI4BryYc7N94iFFL8DPTvFBKmj05ZUk+goIEgdAVsEfdgDINl6BIjmYUnnSieIJzSrzryYEC9ZHuZ0qLwxmWOcT8dMZ0lHyHYnPJSBwcOGDXMriLw5mZSVpzIdOx04AwxebEhsMUAiIJkyCdlBmcBr4gYTP4xz6egB5+ecc46D4p988ol7WHAuW+LYukXerIYzgABCMiABWtPJUy8GEoBq3tD8i1/8wq3CK5nTBH0ZOKEpq77AYtoID1YewD7UBl4IWUFqPA0YDLJQwGCQc/jhYQukJl40do+F1DyMGXASaoRjDA79SnFWkJpwInhCcH7sgD6zJ7UfVNJe8MrG7gwGebAzIKQt0FYZRPiY1Tm1A0HqxH5LgNTPvT/BFq/akNiMlZsUiLACRYsUttv7d7WzOjeNcC1VNSkgBaRAtBVIB0jN7kHGwMylGJMmO+UFpGY+ylg9HoAPOm9FI7zOmVswr8vsdQ5E5DjHmH8yF+Bc/s6uDswXOR4bq9uHmvShV2Jt4+c2nE/5zFUJ3cH80yfmqMxdgdyZE+VxrXbyJrvF503+vr3RNgDWOEzBIljMADofTWLRhHku81kYSbwkSB1PIR3PjwoIUkfA6kEf9gBIvKMZIPFgp2PlwYqXKjAPYAhA9KE28KYldhcdL7Gh8UqlI+Q4q8SsZuNNC+jmXP4HIGdOdNjTpk1zgwcGE4Rk8HGmWWVm+wxbrFgtpBy2y3hICEQlTx78eP9SRwB1v3793HmAdIAkAxTyB24DRxlEADj5zL+Ij2sUm/on62AHoC3tAKiPhgy4gLw8ZBmo8RkvM8zOk5p2gJcB3vG0EbTGTtguO0hNO2ORww82aYMM1gn/khWk9qFJiDHH6rZPmSE1n7Oq7UOQ0E5pZyyyAKZpKyzQEKM8yEKFIHViOzZB6sTqqdxSQwFB6tSwk2opBaRAtBVIdUjNWBvnHsa8OIHkBrDMC0gdtBUFnbcGzS83z6MtMldizuET8yUcYrCtUv5VgHks33MWo9hhHG9HQXZK4URInwFbyRz7PKtrBKnzb5vTnWevgCB1BFpH0Ic9kBoofPnllztwS8cHNATmeXAJzANSxh6j0+UzvKv5m/O5DlgM7KQzZmsKoNnnFSsL3gN02uTNdUBJv3XFexZwPg93/qccOlzOAX5Sjo+h7Qd5xAfjGP8zUOBv8vW/uT+O8TtzmREwWSSqgM1I2Ay9eSD6t42jI0Cfz9DPv7iEz2K9E7C/v8aDbfLy8fZ8vtgVO5Iv9uKHY+QX+yZw8uIz7y3hPeRZfABU+0T+HMPmfrDvF0HIm3qTjy+TASXgnJeqxPPwoAxB6sQ2UUHqxOqp3FJDAUHq1LCTaikFpEC0FUh1SO1flsiYlVACuZEEqZOjMnMN5hiZE/OW3Fh8SM5dKddEKUD74Ie2cLTtgfYV5npB6kRZT/mkkwKC1BGwZlhIzUsbgqzMhbk1OmQ8agcOHHjEZVdfffXhl+2FyVPnSgHaFd7ceOLzMpJYb+qg6rCIgoc+3v+EmAmSBKmDqBT8HEHq4FrpzPRRQJA6fWypO5ECUiDvFEh1SI2jBvfAO19wnsiNJEidGyqrDCmQ9woIUue9DVSD6CkgSB0BmwSF1IRC4AUQxGZONKT2MgAVM6ejXUmMgLSqQgQUoE0xwMcD+mjarff2jvfiidhbFaROrOEFqROrp3JLDQUEqaNjp337D9ievfujUyHVRAqkuwIFClixjMJWuFDBY75TQerwEgpSh9dMV0iBVFRAkDoVraY6J1sBQepkKxwg/6CQGtBH2I7ciocWoOo6RQpEUgFB6sSaRZA6sXoqt9RQQJA6OnYaO+Nbe3nYZDuYxUJ6dGqpmkiB9FGgZLEMG3BuR+vYvM4x31SqQ2rCHfLieHbzHY2zxdEIKEh9NKrpGimQegoIUqeezVTj5CsgSJ18jeOWEBRSx81IJ0gBKeAUEKRObEMQpE6snsotNRQQpI6OncZMW2L/GjLWtu3cE51KqSZSII0VqF6xjN12cVdBajP3Th5eTl6zZs1cs7ggda5JrYKkQJ4qIEidp/Kr8IgqIEgdAcMIUkfACKpCWikgSJ1Yc6YKpGagV61iaSM0wA+bdyRWBOWW7xQQpI6OyQWpo2ML1SR/KCBIXe3wS8AFqX/e5jVvzR99gO4ydxQQpM4dnVVKaikgSB0Be+lhHwEjqApppYAgdWLNGQVIXbhwIbNDh2z/gSPfyu7vtm71CnbRaa2tYMEC9s/Bn9vBg0fG2E+sMsotnRUQpI6OdQWpo2ML1SR/KCBILUidXUvXvDV/9AG6y9xRQJA6d3RWKamlgCB1BOylh30EjKAqpJUCgtSJNWdeQ+piRYv8Dz4XtFeHZx+XtmHtynb35adYyeIZ9os/v24HDmYPtBOrkHJLRwUEqaNjVUHq6NhCNckfCghSC1ILUueP77ruMm8VEKTOW/1VejQVEKSOgF0EqSNgBFUhrRQQpE6sOYNC6tIli1m7prWtUKGCtmX7LmtRv7odskP2yfj5tm7TNlepUiWKWosG1a1J3Sq2c/demzJvpa38/kfn9VyiWIZ1aF7HGtSs5ADzvGXrbN7S7617uwZ27Xmd3dbb98bMsiWrN9iEWcuOuMlqlcrYgHM7GXDxoZc+MTyr2zapZcvWbLIalctYtYplbOGKDTZ36Vpr17SWOz536fc2ee4KO3DgoGUUKWxN61Wx1o1qWkZGYVv63UabOn+lbd2+25VVs0o569q6vpUrXdz27Ntve/cesO83brVpC1bZjl17rUOzutasflXbvmuv+2zxivWJNYRyy1UFBKlzVe4cCxOkjo4tVJP8oYAgtSC1IHX++K7rLvNWAUHqvNVfpUdTAUHqCNhFkDoCRlAV0koBQerEmjMopG5Qq5Jd27uLNaxVyYXlKFuymIPUwN7fP/exFTCzPj1a2Vmdj7fSJYq6czZu2WGPvf6Fzf12jT10cy9rXKeK84S2Q2bffveDLVn9g7VuXNPqVavgbgqwPXvpWrv/qWFH3GSbprXt1n4nW/kyJezi+1+23t1b2lU9OziAXLxoESuWUdi27dxrP27baRXLlHDlbN2xx8ZMW2zPvfe1A+d3XdbDalUu50KG7Ni91xasWG//N+gzK1m8qP3l5l5WuVxJB+FJgPVZS9bYf4dOtHNObGYntTrOypYq5u5r9YYt9ubI6TZ2+pLEGkO55ZoCgtS5JnXcggSp40qkE6RAQhUQpBakzglSHzqkcGoJ/cIps3ytQKFChYy5q5IUkAI/KSBIHYGWIEgdASOoCmmlgCB1Ys0ZFFIDeW+9qKu1aljD5i1fZwtXrLfzuja3gwcO2RujptuMBavt4Vt6ucpNmL3calYua43rVLZlazbajY+8ZZ/++2bbs3e/jRg/z1au22xFCheyOUvXulAf3Vo3sK07dtnzH0ywNRu22Jxv1x5xk51b1rM7L+lulcqVsrNvf8b6n9nWru/dxbbv2mNT5q+0UsWKWodmdezgoUP21TdLrVblsla/ViVbu2GrXfb7gQ5ud2vb0A4ePOhA8yVntLGalcvZ9Y+8aae0a2xXntPO5i9fb4M/mWK3XdzNge/n3x9ve/cdsOsv6GKVypa03z83whrXrWxXndPBxs1can947uPEGkO55ZoCgtS5JnXcggSp40qkE6RAQhUQpBakzglSHzhwIKHtTZlJgfyqgDyp86vldd85KSBIHYH2IUgdASOoCmmlgCB1Ys15NJD6l//3jgvV8eIDl1q96hUcJB4zdbHdd/XpNnLSQgd3G9SuaHde0sOqlC9lZ932jL3zt2utXOliDlRPmrfSXvloki1d/YMDwHhgr/txu13/lzeyfXlidpB66vxVdv9/hrk8ruvdxXlS/+7pj6xS+VL28M3n2radu63vvf+1ohmFrWPzunZm56auzhXLlnChQx55ZbQ1qFnBLj69jc1estbV/bfXnOk8s/81ZKw1rlvF+nRv6aD62o1bXFiSmpXKulAiD730qQsJopR6CghSR8dmgtTRsYVqkj8UEKQWpBakzh/fdd1l3iogSJ23+qv0aCogSB0BuwhSR8AIqkJaKSBInVhzhoXULRtUt9sffc9mL1ljj97Vx9o0qulCdEyas8JuuKCLvf3ZN/bCB+Pt+OOq2b1XnuY8qs+87WmrXqms3XfVaS5WdPGiGTZ32ff2zDvjrEurenbh/yD1dQ+9ke0LEbOC1EDpSXOW231PDbO+p7Z2wHvRyvX290GfufjYT9/bz7bv3GOX/+FVO797S7uhdxfbuXufrf9xm1UsW9KFJXlk4Gj7ZuEqG/zgVVakUEHbt/+g7dt/wEZMmG+Dhk+2a3t3tnO6NLPChQvaD5t3uFAlJEKVPPX2WOf5rZR6CghSR8dmgtTRsYVqkj8UEKQWpBakzh/fdd1l3iogSJ23+qv0aCogSB0BuwCp2V6uJAWkQGIUILZXkSJFEpNZknLZv3+/bd682YoWLWqlS5dOUimJyTYspCbcxyvDJ9v4mcvs77edb6WKZ9gHX8428vnzDefYvGXf25BRM6x5/Wp2XtcWRmjDPve+6EJ/AIA7tahrV57dwfYeOGD/HjLWalQu60J+EI8a2Lx7774swW+WkPr8LjZxznLnSe0h9cIV6+wfQOqSxQ5D6pv//rb95urTDcA+dOwcGz9rmYPPTepUcZB63Ixv7b1/XOv6akKQcHzy3JW24cft1vOkZu6FjcWKFrbb/+9d27V3n/Oq3rtvv323XoA6Ma0w93MRpM59zbMrUZA6OrZQTfKHAoLUgtSC1Pnju667zFsFBKnzVn+VHk0FBKkjYBd5UkfACKpCWikgT+rEmvNoIPWB/8V1BvStXr/F/jZwlHuB4R2XdLPm9avbgYOHrHChgi60x9Cv5tgL74+3T5+6xbZs32X79h1wcaV5ceKz733tIPet/bpa9UplbPO2XbZ0zUb71ePvH3GTYSF1yZLF7Jn/eVIPePB1u/zs9tanR0vnSU39qTs/fxv0mS1fu9Geu+9i97LErTv32J59+23Jqg329uhv7IctO+zGPida5xb1DDfqdZu2W5mSxWzS3BX2yMsjE2sM5ZZrCghS55rUcQsKCqmJE1+5fCm38MVuCPqXWlXLWYmiGbZ241a3a4L+hHOKFS1iu/fut/Ubt9mO3XvcNVUqlLYKZUq4uPUbN+9wL3blha98zvk/bN5uwLsiRQrZ/GXr4tZbJ0iBVFVAkFqQWpA6Vb+9qncqKSBInUrWUl1zSwFB6txSOodyBKkjYARVIa0UEKROrDnDQuoWDaq7FxMeOHDQQaKZS9bYJ+PnWaGCBe3446paj3aNrHzp4i629Hcbttj7X8yybTt2268uO8VKlyxqBayAixM9Y9F3NmHWMmMAd0H3ltagViUrWLCAe9HioOFTjrjJ+jUr2hmdmljpEsXssdfHuJckdmvT0JZ+94O9+/lMa9e0tnVr08C+37jNRkyYZ0UzitiV57R3ntnPvvu11atR0c7v1sJKFsuwHbv3ujoR7uOTiQute9sGLuQIIUi2bt9tVSuWtgY1K9nHX8+zV4ZPcmWec2Izq1CmuGUUKeyupf6fT1mUWGMot1xTQJA616SOW1BQSM3ujEvPauf6loEfTXZ9xQPXnuVizA/+ZKrN/Xat9e7e0k5oVNPB6B+37bL3v5hp475Zarz4tdfJza1xnSqu75r97RobMX6+fbvqB7uyZ3tr0aCG20XRqXldK5ZRxH7x4Gtx660TpECqKiBILUgtSJ2q317VO5UUEKROJWuprrmlgCB1biktSB0BpVWF/KKAIHViLR0WUuMpfdv/vWMrv//Rdu35ySs5NjEgIzTG/v/FdvbH+Lxk8QwHpXfs3OO8GWNTieIZVtBdW8TO6XL8z44RCuTrmcuO+SWFeHcDmQnVAegiFShg9smTN7u/B386zVas3WRdWtaz0zs0djCe+Nprf/jp5YgZRQo5gLV91x7nda2UugoIUkfHdkEh9ckn1Lc7Lunu+o6HXx5psxavscEPXmm1qpSzl4dPtlXf/2gPXHOm6yfmLVvnQPWoSQtt2vxV9vvrznLhfuhH9h886L7jIycusJeGTnSx7Olz+Epv2LzdhfG5+4kjd3NERzHVRAocmwKC1ILU2bUgOVcd23dLV0uBzHMiQlQSqlJJCkiBnxQQpI5AS9DDPgJGUBXSSgFB6sSa82ghNbGnk5EqlStpF/Q44WdZ47k8dsaSw7A4keUCqf95Rx9r3biG8/zeuWuvCxewfdde9+JEQDVQWym9FBCkjo49EwWpl6/ZZH++/mxb/+N2B7AXrVpvY6Yudrs0HvjFme5lqp9PW2zE/mDHx/zl6+z598fbWZ2bWs8Tm9nMxWvsgy9n2ZoNW43Y9kpSIF0VEKQWpBakTtdvt+4rSgrIkzpK1lBdoqKAIHUELCFIHQEjqApppYAgdWLNGRRSVyhbwk5qVd+qVSxjH34528WETUZiQFeiWMbPsuaFhsSJTpb3MqFEalctb8fVrOjKWL9pm61ev9mAXnhNK6WfAoLU0bHpsUDqNx6+2sWRfnHoROcZfV3vLtajbUN3c3yHB308xepWL2+XntnW7YLYtnOP27HBrojlazfZf4dOtK5tGjhI/dTbX9nQsbNt774D0RFHNZECSVBAkFqQWpA6CV8sZZlQBRj7b9u2ze3A5CX0/E61JEidahZTfXNDAUHq3FA5ThmC1BEwgqqQVgoIUifWnEEhNfGigTyFChY4/PLBxNYkb3P7/3D8kIu17cOB5G2tVHqyFBCkTpay4fMNCqlPbHWc3d6/u4sl/8fnR9jKdT/as/dd7MJ6AKnfGjXdypQsbk3rVbE+p5xgbRvXtHEzl9mMRavtmvM6WaniRe2ef31g23bscZNdXuLqXox64YkOUj/88igbM3WRvvvhTagrUkwBQWpBakHqFPvS5sPqwlAWLVpkzPsaN25sBQsWPGYV1q9fbz/88IPVqVPH9uzZY99++60D4RkZGXbcccdZrVq1XBk7d+60FStWGOeXLFnSGjVqZGXKlLGNGzfa8uXLrU2bNoFCeAhSH7PJlEEaKiBIHQGjClJHwAiqQlopIEidWHMGhdSJLVW5SYG8VUCQOm/1jy09KKQ+/rhqdmu/k424+OzkwKmqUtlS7oWrg0ZMsU1bdtqFp7RycaWrVShjNSuXtZGTFtqrI6bYo3dcYFXKl7K1G7fa6nWbrUypYvbNwu/s5WET7fZLuv8PUo904UG0QBWdtqGaJEcBQWpB6mRB6rlz59r27dutVatWVrx48Rwb8L59++zNN9+0fv36xT03Od8E5RplBYDItCdiOjdr1iwQFM7pfmiXs2bNshIlSlj9+vVtxowZ7vSqVas6GL1lyxbr2LGjVaxY0RYvXuwgdeXKlW3Tpk3uvFNOOcUOHTpkn3zyibu+efPmceUTpI4rkU7IhwoIUkfA6ILUETCCqpBWCghSJ9acgtSJ1VO5pYYCgtTRsVNQSF2oUEEHoQec28lKFstwYTnW/LDF6lWvYK8Mn2wbftxu91x+yuEtwfz/91c/s+nzV1m1ymXsqXv6Oa9r0oEDB23oV3PsmXfH2Z2X9LCeJ+FJLUgdnVahmiRTAUFqQepEQOrNmzfb0qVLDdhcu3Zt53E6atQoB6mPP/5491mNGjWMuTAeq1u3brVq1aod9lYFEn722WcO/hUrVsyByFWrVlmFChWsbNmyrorff//T+0+Ahbx8bsOGDa5M/sYbls+zCgOxa9cuW716tVWpUsWWLFniwkXUrVvXihYt6vIjlAQesevWrXMesnjqAkN3795tP/74o8t/7dq1tn//fudFW6pUKefVS74NGzZ0+fnE+dwfnwEvySc/JLyN0Rg9vJczNt6xY4ezIcfRl/aBLrQPdOccPiOhMe2kXLly7rPvvvvOaFdcj20XLFjg8gYc8znn1axZ83B52INrANrYmvM4nzIoH9vSXigbuwCpW7Zs6co8cOCAO5f2w9/Dhg2zevXqufxpm/xNu6A9jxkzxnlPc4x2AMCm3caztSB1fvgm6B7DKiBIHVaxJJyfzpCazp8HAw8EHiaZ05o1a9xDokmTJu7Bw+oj22myGkzw0GL7DQ8gBgPHEneKvJYtW+YGPDxM8mNiRZiBFQ9soG4yEvakfZN/br61WJA6sdYUpE6snsotNRQQpI6OnYJCal9j4kmXKlHMtu7Ybfv3/zx+dPGiRax8mRLGy1aJP505cW2FsiVt89adtnuvXoganVagmuSmAoLUgtTZtbeg81Yg3auvvurgI/MuICAAevr06Q4Y8neLFi3cz/Dhw918EdALlOzQoYPzQv3iiy9s/vz5DnICj8844wx766233PETTvjp0kapogAAIABJREFUBdpcSwIIfvnllw4eMk8ETgKFe/Xq5eaWmRPlPf/88w52kzcQkrkqZeA5+/XXX9s333zj/ga0UrcBAwY4j9rRo0cbc1iOMddlLsvfeNriHc7858wzzzzsjTtu3DhXF2AmWtxwww35wjMcoD906FBnL0JlMNefN2+e04z5N97IaMV8FA179Ohh5cuXt4ULFzr4jF2AvO3atXNzSdoD80k8nfkcmMxCAgsAzOk5BwBO3l26dHELClOmTHG6c4wyWrdu7exC/pSD3bEt82HaCTZs27atyy820e5HjBhhTZs2dbbkPlg0YZGFNHLkSNcGaJeEB6GulAXszikJUufmk01lpYoCgtQRsFTQh30yqkonygohA4dkJAYan3/+ueuks9rywqojsPiKK66wadOmuU49u1VHHmAMPFjtvPDCC+OuTOZ0Pzwk33vvPQfPTz/99GTceuTzZODFIAHb8LDPLjHI4wHKQCHewgA2YkBAfrQr2jYeEJRRvXr1XNNEkDqxUgtSJ1ZP5ZYaCghSR8dOYSF1dGqumkiB1FRAkFqQOruWG3Te+vHHHzsvWeZszDO9QwxQmfkEQNLPP5g/8JmHioBgYDFhFICcN954ozsXyJgTpAaKAyi7d+/uyswpRjGQ+uWXX3bzwE6dOjkQDeQGUAIfqRPXA9SpzwcffGAXXHCBm3/6cA6AUNJjjz1mlSpVsmuvvdbVEYiNly8Q9aOPPnIet4Q3Acj+5z//cQCbsBH5ITEPREfsjT2ZywNu8UAG2POD1kBeFi7QH3gMH4iFvEBf2sdZZ511eD7qw32QL9exyDB79mx3PSFiSEBodGfuP2fOHFcedmERhXMB4A0aNHBwm7kxcJq8Yue85MFiCV78Xbt2dQ5zQG6ANHYmwTSYK5944olufj127Fi3I4BFmJySIHV++BboHsMqIEgdVrEknB/0YU8HTgfrVwnp8Hlgx3rBkhcdIw9QVnL9w9l7tHrgyHV8xoogq4Ht27d3nXJWK8105lxHfkBkruN6fy4PDDpY7wHNcVYsGRwwOAFS8zBgBZW8/Oqn79B5CLEyDdAmL1Y3yY8HD/fiXlb2P+jpITWr4ujBvftj3jTUFR14UMSCVcrmAYSG6MPgKT9Bat8GvGczD1v09pDaA2bOw9Zoi1YzZ850tmULXOwgE/twnGPoyXUrV650q9k8tDmXY2x58tvneMiTqAN29bHosBkpts3yv68T7Zhj8SC5bwOC1IntqASpE6uncksNBQSpo2MnQero2EI1yR8KCFILUh8rpAYCEtoDT2UgIKE3gIjMPWMhNfMz5g+APwAvsJj5ApCaeVsYSA2cnDhxonOMwfsaYI1nblYJSP3aa6/ZNddc4wAz5X/66acOnjI3IowI8JMf6kHeAG3yA0Iz1/He3EBqYCdw3ANK5kXsFCZPQKavB/MvQp2cdtpp+aIzQeepU6c6SE3YE0KroBvzd7yW+WEeCAAm9MbJJ5/stKYteI9mzyxgBHgy++QhNf8Dg5l34uGOF/xFF13k5pGEf4FL8MPfnIOtaGfEs/YwG8aBwxx28nb1c1G8tTmXz1lw4FogNQsPeGCT4B1wh5NOOsndz4QJE1zoEe4hpyRInS++BrrJkAoIUocULBmnB4XUdPIAQIAdHTqAEPjHg45OkYcpHT/HgIZsOaHzpPOjU6YzpdPkwc+Dm0EBAwUeCHT6bI3yb6yNvU8ezOPHj3cDC6AzDwTyZpWZzpdVSMpjAMJvjrMaeuqpp7oHDA9nBig8jICiPKg9xPSe1FdddZXzkOY4DxnulcENZVNfBg908kBqHiA8oHjYoAWDCR4YgEmuYesQmrJ1h/tkoMK9AkvRh78B8jxg0C8/eFLzcKdd8JDlIQzw9VvSGIjRfhgQcAx9eECzfQn9gdTojK2xMWCfBQXaG/YCRjMIxPacS1vjWmxOm+IzrqMODBywJwM4/qcd8T9vQiZhK64lL+rC+QwaacOU6xcw4n0PBanjKRTuuCB1OL10dnooIEgdHTsKUkfHFqpJ/lBAkFqQ+lghNdczJwDKMv9gvgnEZU5JYucsc0PG+m+//bZzZmJewByDOUBWkJrPhwwZ4uaEHv4BsZknAH3Jj/kdZZIvc07KyeoFjcw133jjDbvtttvcPIh5EXNW5i7MK9lxiyMXcxxCTAC/qRNzJLx6mWN7L1kgNRCWOjHH+eqrr9z8xkNqAD33RqKugE0+yw8JUIyuHuZyzzivMe+EKzC/Y84IBI6F1OiInszpmJt67/WsIDXnsGPbxwknvArwmTYAO6BsbIlHPPNPD6lpJ3j6k+AKHlJjWxJ1x5mOulIuXIFEG6W+2BevcOrnPcGZV8NbPDshTnVOSZA6P3wLdI9hFRCkDqtYEs4PCqkJ5E8nD6jjwUZHC5Rl2wkdJMAXaAh4JU862nPPPdf9T2dNh8rDlGM8EEi8AAAoCOjmNzA4cwIgsh2KY5zHAAGgTMdM2Tw0/Moh8JdO/vHHH7dbb73VAWse8nxO507ZQEtWSXnwsK2Kzv/yyy93D3+uZZCBl7N/EQW/SXTyPGhYqaQePOwZ9HDP/gHDG6ABnQxKWJEFdgLLGXhwrxzjh4ciW37YapUfIDUaTpo0yS0a0FbQjAc37QBdWVXmQY0dWfxggMeCBTan3WE/HvC0EYA1gy8WLRhMECecQQGDS9oF//MQ5xjXsBBCLDIGBaykMxBhOxfwGTt4L23aCv9TH/Im1hfnUAe/yEC78YO8nL6KgtSJ7agEqROrp3JLDQUEqaNjJ0Hq6NhCNckfCghSC1Jn19KDzlvxQPa7Z5lLEIuaORnORHjUnn322W6uwNwA6Hv99de7uQJzDI4T1oE5yTvvvGOXXXaZm1PgPPPuu++6uQBQmPld7M5YjuNUA/ijPMolREdW89ucIDWOToT3oFzmlOTDnJU6h4HUhAMh3Ad1Zy5E3ZhHM9/KHPM4XXsWbIpDG4526ArHYI45efJkNwcECAN14RjM/7wndSykRhvCZ9D2Onfu7BYd+Ju8ccJjvo/zXGZIDXPAqYo8aUvUgzllVpCaOmBn5pAwChYZmNfi5MaiBQ5XJMrgXPICfLOoQVunHVM35ri0Q9oL11EvQep0bd26r2QpIEidLGVD5Bv0YU/HyYOYhzhwkQczDz46SIAxIJqHoV9h5KFO3n379nUPfwAgcZIA3P7B+Nxzz7mVRzrv7JKH1MTP4kEC4KQs8uPBTyecE6SmjtSJ7S88TBhcUK9LL73UPXAyQ2qgMfcJsOYh4d+m7GNSowPwnQEKntFAUGJaA1YZUPTu3dsNigDY/AC9AdaseLL1h4EKsJaXZbDamR8gNXpjBx6kLFRgQwZvHv6jFw9tBk48aNEVmAww5jzaGHbgwc0xFgs4ht1ZLOEHLbmWQR+LF34AEQupifVFW2CAwgCUtkPb5QGOvdkaxcAF23IuXto+ljWDGdpukBhugtQhOqAApy5aud6+nPGtbdm+O8DZOkUKpIcChQoVtNM7NLaWDXIvnn56KJf4uxCkTrymylEK5KSAILUg9bFCakIu4BDjd0cyl8CTGmjI/A/Yi1MLUI840/4FdMxFmIMwl+AaHJCAmXzGnM3vquU65i54azOvAFrjyMScB4ca8gF6Mg/MCgjH86RmvupDFwIdmYcCIQHNWXlS47HN3Ai4yjwZyMncGacbHMfQgfxwykEH6p9fEvNDYlMzB2cexxyR+TwsARszL/UhJGESgGE0957U6MRcEx3RkPkncz3sDkfIDlLT/pjH0g6wH3myMMKObuyPbbyjG/Zijks52BEQDXhmfsq81IdQ5XrmrXAHyvZhWGnP/gWPOGzhHMb/8ewsT+r88i3QfYZRQJA6jFpJOjcMpCYGFtuSfFgNHvLAarxYgbCsUPuQHQwO6CDvvPNO1+Gymog3NUCSF0TgUfvCCy8EhtSE5GAlmAEBXre8Lfe8885zZcRCagDwk08+ediTmu0vwG2/3YUBBA+f6667zq2WZ4bUrJwz4GCFErhM3gwKWI1kYMJKbJ8+fQ6HOGGLGJ7YPITYWgMsJTEIYLWTlWsehOgEwObhhubEIUOD/ACpGTBhB7Rg2xqLBWjpY1LzAMYmPMBpW2jFA52Ha2ZIDSwG/nt47F8sgnc7dssJUjMY4DzaKAMF2jOLFwxa+J+8WYDhfyA1D36/RY/jPOi9fXP6OgpSJ7az2rFrj23Z/lOIFiUpkF8UKGAFrGzpElayeNH8csuRvU9B6siaRhVLUwUEqQWpjxVSAyCZfwL/GMszvmduwRyM+ShzDeaVAEB2BjMXAUYzT2XuBwzmf871YQFxrAIeMtdgngd89vCXvPmcXZjMVZnv+TKzuhfmQJzPHBoACSRlHsN1gFPKBa6SAJOUw+f8pj58xv8kPG592Arul+sYM3N/5IsWzI/5mzrjdJNVCJI07U5cG6AtYFdgLmAWe/vwpdgZXdAMO3KMa1iY8O8j4hi6Yjdsj53Iy79vC1v4l29yHosePiY15zM39O9R8mCchQw/n0V7bA5/wDGLdonN/I5ubxvywLuedsxx5ti0H+ri3/nF3Jlj3bp1+9m7w7KyryB1urZ63dexKCBIfSzqJejaMJAar1SgM5283xpD58kDFujIyizhPUicCwC+5ZZbXKfP+XTaQGXgLUCbWFxBPalZaWTFkvIA3sRn8p7UlEfZdM6A5VdeeeUwpCbMBiuO3lv7/fffd0DykksuyRZS+600dPCsYnIfN9xwg4PNDASoC4MEVuP9NjDgNeFQgN/+pY7kQ51Y8Qas9u/f3w0qeFg9++yz7t7zA6TmfnmbNjHA8KbGhjxAGSyxeECoFf5m8YJj6IxuWUFqFkNYpMBjABuQeDgzuKBNMODD1lxP2471pPYvCwGUe0iN5wODEB7ytE0GeQwYaM+cB9D2AxT/QtB4Xz1B6ngKhTvOYJ/2wW8lKZCfFOBZwnNEKW8VEKTOW/1Vev5TQJBakDq7Vh903sr1zD8ZOzJPyPzyc/+5L4f/OSerl6T78af3ZiVffrI6n3M5xrMb2IlTFY44sQl4jMNTvJS53Hjn53Tc19nfw7HklS7XHq0mmdtOPD28k01WbSv2WubLOFQBwnGwA4THS74d+vPYKYyjIF7gfndATnkIUsdTWMfzowKC1BGwetCHPeAQ0MgWFbYu8SZkwmIQ4gN4DKDFA5WQHqwiv/rqqw4ktm/f3q3gsjIJvGO7jX8hBdezUkm4DFJWD04f7gO4S4gOHvi8pAKA2KtXLxdDiu0xeEBTBtCYLTA+JjX/s2IJFKfTB1oCP6lndjGpKdO/bBGAShn33HNPjpCaTv7f//6320aE5zX3CvgkHyA3sbPxJMYTF8iORzfn5QdIDWDkDdssbgCqsT8PYewFpAbiA2MAxrQrtlPhZQ60Bmb7uGCAZ/8yTBZDfPwv7EqcMa4lXyA1HhAA76OB1IQA8avQLCSwmk2bBoR7r4WcvrqC1Int2ASpE6uncksdBQSpo2ErQepo2EG1yD8KCFILUicCUuf1N4bxK+CReVBsAmAHAZB5XX+Vn/sKMKeFzTDnZT4ZNtHePH8IsiAhSB1WYZ2fHxQQpI6AlcNAasCq9yDmNwAaOMzDFg9jQCxbVUgA2J49ezqPVeIR4wFLAvKdc845DjDiXTx48GC34syWFEBy5uQhNR6t5EGHyzYYQmcAJom7RP6UTz5AYkI1eEgNYKbDxsMaaAkkBW57D2euA5L7Fyfike3rS36Uh8c215Gv96TmwRHrSQ1w5RhQHAhLp881xAMDsAPECS+C3mjgYx8D/NM9oSNb2IiRhi38dic8CVgpZhGDUBsM5gDZfI6+tCEAPwskPHAB/MSUxlvae1+jHUCbY9iKMmgz5EPs8OwgNfkBzmM9qX24D+wGDAdUY2O/Sk0bDbIqLUid2BYtSJ1YPZVb6iggSB0NWwlSR8MOqkX+UUCQWpA6HSB1/vnG6k5TVQFB6lS1nOqdTAUEqZOpbsC8w0BqQOtNN93kvJ8BcVmt8LECyMQ6dvUOyAec5DfwMPYYAApgiJcqIUEyJz4bNGiQe2Gjf8EeeWROlAss9yEgMh9nFZuOOOiqJOVSX8oMk7gGTUmZ64lu6BA2zzDlR/lctMEO2CnzFnaOYUPaQebtUOjGdegZGxvMeyb48Cr+3rEd7SCorXPSLKuy42ksSB1PoXDHBanD6aWz00cBQepo2FKQOhp2UC3yjwKC1ILUgtT55/uuO807BQSp8057lRxdBQSpI2Cbo4HU2YHgo70dACUeqx9++OERWRC6AQ9tIDWhM5SkQNQVEKROrIUEqROrp3JLHQUEqaNhqwmzl9vA4VNs556fFqCVpIAUSK4ClcqWtKt6drDWjWsec0HEaMXhgJCEUU84srAbkBd1e4ce/04fwhzmVmKXKmNZQudFLQWdt0at3qqPFIiiAoLUUbSK6pTXCghS57UFzJzXL4O3eIkXAxLugjAbifBQzao8/2KB2GOEXSB29fnnn6/4XfGMpOORUECQOrFmEKROrJ7KLXUUEKSOhq1+3LbT1m7YYofsUDQqpFpIgTRXoIAVsBqVy1q50uF2M2YliyB1+MYiSB1eM10hBVJRAUHqVLSa6pxsBQSpk61wgPyDQmpCK/gX1MV7O22AYgOfAqAixjNxnXOz3MAV1IlSIJMCgtSJbRKC1InVU7mljgKC1NGwlQ/7lNVCejRqqFpIgfRSAC9idm0GefFXvDsXpI6n0JHHBanDa6YrpEAqKiBInYpWU52TrYAgdbIVDpB/UEgdICudIgWkgJnbaZDokDiJFpaXiG7evNnF+eZFnlFOqQKpfdgiwGLFihWjLKl7WSm6Vq9e/Yh68o4AXoBL3Ph69epF+j7iVY7nG/fDImciYEe88hJ9XJA60YoeXX6C1Eenm66SAkergCC1wn1k13Y0bz3ab5WukwJHKiBIrVYhBbL4Xuzbt097J/O4Zehhn8cGUPFpp4AgdWJNGgVIDdRnIJf5hZ+xd7pq1Sp77LHHjHOfeOKJHM9NrELhcmNHDDH+eUnpo48+6gBubJo3b549+eSTbvHiH//4R0rCXX8/c+bMsfXr11vjxo2tVq1agYSivWHr2J07LOgA7suXL29VqlRxmhA7lDBYtAnyLlmy5OH88dz77rvvXB7Nmzd3L35dvXq1C61FXNHixYsHqosgdSCZkn6SIHXSJVYBUuBnCghSC1ILUqtTkALJV0CQOvkaq4TUU0Ce1BGwmSB1BIygKqSVAoLUiTVnXkNqYOQf//hHq1Onjt10003ZQlu8k//85z87MPmvf/0rspAaiH7ttdc6T+pnnnnGSpUq9TODTZgwwW6++WYHZEePHh3Z+wjSyoDUy5YtszZt2gSC1DwPJ06c6F5aBdgmAZhnz55ty5cvt06dOlmNGjVs+/btNn36dGNLNHC6devW7hoScHrhwoW2adMm11YuvPBCt3CxZMkS93mzZs2sYcOGgcJXCVIHsXLyzxGkTr7GKkEKxCogSC1ILUitPkEKJF8BQerka6wSUk8BQeoI2EyQOgJGUBXSSgFB6sSaMyik3rFjh82YMcPBV95IP23aNBd6pWfPnofDbxD6Yf78+TZ37lznKdyxY0cX8oIJMR7GXM9xvGNbtWplTZo0sbFjx9o999zjIOdVV13lPmvXrt0RNwmU/OCDD1z511xzja1Zs8bVASC5cuVK50nbokULBykBnEDLtm3bOsBJecDQxYsXu2PUhXKAqx4if//99/bVV185z2DAKJ7QeOVyPZ65vNiW+nPvHTp0yDZUB/UDoqMNsJpryXPcuHHGi2r5HA9qQpakOqReunSpu7cGDRq4+8EbmkUHbM+iAnZHQ+9NjvbYAA0JdYLX9K5du5y26A2k5v8pU6Y4rQjxQl7YEXiNTRcsWOAgNsew68UXX+zayoYNG2zy5MnOntisbNmycb8ogtRxJcqVEwSpc0VmFSIFDisgSC1ILUitDkEKJF8BQerka6wSUk8BQeoI2EyQOgJGUBXSSgFB6sSaMyikBgLj8YwnMP0a0JrBF1DYw+MXXnjBAVqAMMdq165tL774ooPHv/rVr+ydd945fKxbt252yimn2JAhQxw4BjgSw/u6666zBx988IibxEv2xhtvdOVSBwAv/wNA/YubgMt4ZFNXXggLhPzDH/7gYDFw8/7777dJkyY5wElc8z59+thDDz3k7uess86yjRs3OiiKBy91AYDefvvt9vrrr9tLL73kwCmTewDrP//5T+vSpcsR9eTegbbk88UXXzhoC5R+9913XbnoAsw/4YQT7LPPPktpT2qgPnAf+7JYgF2A1miEdzMJG/To0cMI18ICBUASDYDSLBSgyaxZs9yCBrpi308++cTlR7gPzouF1IsWLbLKlSvbihUr3IKFh9TAbTy7sT2LHLSDeEmQOp5CuXNckDp3dFYpUsArkChIzXd3y5Yt7jkWZGEwry3A85jnPDtz/HsUeHawCM6Cam6lqL84MTYcV25ponKkQLoqQF+TUzjDdL1v3ZcUyE4BQeoItA1B6ggYQVVIKwUEqRNrzqCQGsj4m9/8xj766CO75ZZb7KSTTnIe0IDbxx9/3EHBK664wnnHAo+Byq+99poBowcNGuSANUAZYMu5TBYbNWrkIDXAt3Pnzg4oV6hQwUHIzAnAefXVVzsvWqAmIPOyyy6z+vXr25133ukA5csvv2wlSpSwe++918HT//znP3biiSfaxx9/7MAwdWKwSBu6++67nWf0+PHjnScvdSZ/7u23v/2tg62PPPKIA6qE56C+I0aMMCBp//79rXfv3q68zAlIXbVqVXevAPGZM2fa5Zdf7up55ZVXOiBPfQC0n3/+eUoPXIHwHlJzP3iL8z/3jr3REA9nPM/xhP76668dDMC7vmXLls4O6Il3ddeuXQ9DAt8mhw0b9jNIDdAmEfIDbQEkHlLzOVAbb2rKA3LHS4LU8RTKneOC1Lmjs0qRAoLUeQ+peY7xDKtUqZJ7vilJASkgBaSAFMhPCghSR8DagtQRMIKqkFYKCFIn1pxhITWAddSoUQ4E/vrXv7ZXXnnFbrvtNudNO2DAAPfSQGJHMwkjfAceQ8DhG264wYYPH+5CaQCXAdpAajyMgdOnn366e6Fgdt4GWUFq4C/Xvf322/bee++5fKgH0JuQHoBvQksAQfGsBmDi7Ut4EIApIUMAoQBs6n7++ee733/961+dxzeQGg9s7ge4DZinT0cD/h44cKCLLR2bYiE10PbLL790kBsITv2A1rfeequrVzpCasA0gBhvZhYBgNDHHXecC61CPGo0B9jTftAdPQgTwmKCjzuNniwKZIbUXme8pbOC1IQfwcaURczreN5ggtSJ7UuONrdUgdTAJb7f9FFZ9VP+PjjGcype+ztavXRdNBSgPWBzbJ1qKVGe1PTTPFt5rgd9YW1eahUFT2oPqVmMZ8eWkhSQAlJACkiB/KSAIHUErC1IHQEjqApppYAgdWLNGRZSjxkzxoX3IDwDYTmeeuopB10BzsDYX/7yly4sCC/CA1IDDgHWbAl++umn7cMPP3T/EwKCUBt4MQNvTz31VPv3v/8dClLj+dy3b197/vnnXb6///3vXb4PPPCAg8nEvQYG82I+vLrxBKeeJ598souFDUAFhAI1gd3AT7yggZeAdMA61wGtmViStwdPgFjul/yzg9SEwyCkByFD0IX7JF43IJ9wIOkIqdlKffzxx1vz5s0dgGaBgjAeWUFqQntwDt7WLCigvU9HA6l5iSOQmlAqQGq/nTu7b4wgdWL7kqPNLVUgNQsw9BvEz2cRhpBBsYkFLb7TtH36x1SAdkdrM11nbtcIi7AswgFpgyQf8in2XBZU6e/YBeTbFIsh9I+Md8g7dsGDZxshKkiE2OD748+lzQVZHEkUpKYeQGoWazN/H4LokdvnRAFSYy/GR4QFU5ICUkAKSAEpkN8UEKSOgMUZTAKBlKSAFEiMAkyugEtRTsTj3bx5s/OSAUZGOYWF1IT7uO+++1x4BmA0Hs6E1eDFeXghE8YBuIv3Mp8DCwHBwFq2twJyHnvsMbfNFU9l4DX5EQLkL3/5iwsVAUjOnLLypKa8iy66yJ555pnDkJo417/73e9+BqkBl3//+9/t1VdfdfGpOYeyCL1B3QBK3A8ekHhTAzm5D8JS8HJGQoDQ7p544gl3DwABwAEwNnOK9aTGcxhvYl70SFxlyp43b56Lb839piOkJpwHuhCrPDOkRm9AMjAakAeA4X8WMvBMJySIT2EhNfCHFytir/bt2yvcR5Q7nUx1SxVIza6Iv/3tb659s7sic99OzH1i77NLhHBC9IlK6asAoaLYBcLzIkh4IXaOsIhHuwBIk5gjsHDJwi0LdRzjPPpF+jO8benPvMct4a58n0n/2atXLxcCa+rUqa4/ZWHWv6g2J+UTAanpcwHU3AOQOhVirkYBUvMODXQL8t6E9P326M6kgBSQAlIgvyogSB0By8uTOgJGUBXSSgF5UifWnGEh9ciRI13caRYK8Dzu3r27e1kik148pd966y03WQXkAiPxaj7vvPOcJy2AF/vx0ju8kolpDdS96667XCgIJtgA5D/96U9xIfWnn37qYkgHgdR4UhMShHxLlSrlYh8zSSSGMZ/j6dupUydXN0JR4I3GZ3iCA6QeffRRF5bEHwcKnHvuua7eOUFq4DjlUC719S92BOAD71P9xYlZxaTOCVIDdLAzcAMt0Jq/iScOiMEj0Xs/h4XUeCMCe2hb5BUEAMiTOrF9SebcgM8+HEJOXu1BITXwjjZEXiwgsdCFRyLfsbp16zpozN+cw2++63g9e0/UdevWOe9XPE25HgBI+yMEDe2HcDO0H9oe/VXmxDH6AdoWfRrgkHJYZKFOhKBhdwhhiASpk9u2opA7EJlnICGmeJcC8JFnHx7FtAt+A4z5TRtnkY72Svx+2iXtlfbOHbcjAAAgAElEQVTIbiLOIwQSnsnsPiEkFW2TZyihkGjrAG6OAbRZCOd5xPOPv3mmsADK84r84wHjIJCasQF5ZxfehvkNnuTcR9QX42MXP/PyxYnoSX/DWMgvVEShLasOUkAKSAEpIAVySwFB6txSOodyBKkjYARVIa0UEKROrDnDQmq8x2666SY36WbiTJgMPMmYUPNyRcAlMAeA07p1a+ehDPQldjWfcx6Qu0uXLm5yTwLWMoFnAsfnZ5xxxhE3yWSYkB5AbTy1AcxDhw51k/KePXu6yTuejsBlwnlQv+eee87Vg3AkgCtetsgEEUCF1y5wCc/pN954w53L38ACAAF5eY9INBo9erTzbKNPB0gA2YHqmRPn4ikOAMVzmt9AWHQBsuFRjQ6AM/IPsjU7sRZPXG7cB8Aee+IBiG7APibg/AAFAQKERAEAog0wBQjI95jr0BNIw7Z1Qij4ibsHL5zHtbEQBAAEHKIt4bFNohwAOLrS7jKHYcnqrgWpE9cWssqJ9k574DuVU9zeoJCa8Dz//e9/3Xfquuuuc7AYKIwXKYthLD698MIL7vvGDg3KJbQOC198xjH6KAAdOyUuueQS137YiUEbxBuWvLiOcjKnKVOmuJelUi5x+IF37Aah7yJP+ib+5nsvSJ3cthWF3LE1oYqAwjxTeN8BifbJTip+8zntimcNbZC2zvOQ/pLPeS7RJ7Kbh3bFM4bdNzyffPgpD6nZTcR3gD6SxUDaHJCaRD3o/+j36P/iQeMgkJq+mf6d8jK/4I++nHukn+Ze4kHxKNiLOuSlJzV9IYv3JO2yiEqLUD2kgBSQAlIgtxUQpM5txbMoT5A6AkZQFdJKAUHqxJozLKTGOxhvQuAwtsjsIQk4ZOLK55knrvSHHGfynhnOAng4xsSX0ByxCY/bCy64wEGoY0ncK5CAevl6UyawnHKBVUAFoDlA69JLL3Wwyb8ckWu5N+oPFHj//fcdNIhNd9xxR5ZevFxLWan4kq1j0Tyra9EC+2MDoAFhQfAOxJMQOBMvlnTmPGk7hJFh4aJp06YuXEwQaCJInWjL/jw/ABdgBnCWCEhNKJff/va3DpjRR2Driy++2C0+vfnmm85j9corr3TQkJ0OLGzh8cz3G6jNLhBe9ko/xPn9+/d3/wO4+R/Pa9ogiyXEr8+cKIdQQoBtYvHjOc1CE/0DIJwdG/wQf16QOrltKwq5834GFuJY8OAZxQt1aVsAYhbL8Kwm8b4F2iLtl36PRTc8pDkPKA1wJtwRnv18Z4h9TlvkORTrSb1161a3+EKfyaIKzxMPqbmOfpS82EnCcyynFARS890lX+oSC6n5jB++0ywupkIsaq9FXkFqPORpA2iGnTUOiMI3WHWQAlJACkiBvFBAkDovVM9UpiB1BIygKqSVAoLUiTXn0UJqvKeTkfCSBQbFJrxy2X4fxDs2bJ2Y6OONSZxoACngEm8nwnEAnJnwZwU8qSceb0CK2HTaaac5T2ul4AoAXoArwD6gR1jvchYOAADAatpK0BfWUU7YsoLflc4EzAC6gHHxoAzfQ35ySjlB6iFDhjiY1qdPH9eO2F0BqCaMDyEWevfu7bztiX8PYGP3BLsaeCkqL2wdOHCgA9n8AJH4yZwyQ2qupd8gvAewm9BBDz/8sPPeFqRO//afFaTmrlkkI5wHCxbs3OnWrZvbNcJOIBLPMsLT0OcBm0ksjvjFUL4HAGmgdyyk9oriYe3DJnlIzVyDcB9Ab++VnZMFgiwE8t3lh91InE8Z/E+fSR/LszKVADV6AKnRFk/m2NBSLFLHvrj3WFuvH1fxbEIz+j80Q8uov1PlWO9d10sBKSAFpIAUyEkBQeoItA9B6ggYQVVIKwUEqRNrzqCQmq37TKiBgYTw8BPqxNbGHKhiYhebmBQDipMFFJmgEqqC8BVMXAFUeG0DFrKbhFNP7x0dW1faZ7LqmWito5KfB5THAo39C4qDwBd/3yxG8IxW+rkCwH7adnbJx92Npxv5YJesdk7EXgu4CRKf1UNqzseT2of6GTdunAPEAOnBgwfbiy++6GL9Agp5wSF14OWnLIYAA7k3bM9CG3Hln332WQepX3vtNTvnnHOyBeqZIfWdd97pYs0Tc54QRLyElTj7ffv2FaSO1zjS4HhWkJq2Sbui7bHriDAfhOuoXbu223nz/9g7DzA5qittHzSSRtIo55wDklDOGQkJkcF4RTLG2DjBOnvXeNf2/l6vvfaadcY2i/FiMAYDWhBJiCAUUUQB5ZxzTjOa0Ujif94rX7nV6pnunq6eqe757vPMMzPdVbdufffUrar3nHsuYx02CKTGwUnKEGwfh0lkig5sNRlIzT2T2SSAaiA1aa/iFe7pQNuSin828GMB//PDGItDKBML7QcaA4y539AfONP43DvSuOcnMhOntPNHI+qjHmyCOvVskIkWozZLASkgBaRA0AoIUgetaBnqE6Qug2jaRQqUooAgdbDmkSik5qgeyqYTGAd7dsnV5l/GecEUaE5Ou0zcOla6mkw8j6DaDLDCCYXtA1Z8AeIA0mLlpi3t2IBg6iQ6vjTo4x1T8SKpcZKRboM2/va3v3UpFshhT15fFmwlPz6wjtQxLOL67LPPusVViagmDQiR1OT15Tw4Fm0CVhH1DKSePHmyMROipLaWFEnNAqs//elPXb5qIDVAXJHUQVlleOuJBalJiwFwJqVHNKSeMmWKg6F8j+1ix8zG4Xpjxk7kTKFkITXXGYAaKA4Ej7dwLMeMB02pk2uY64XtuT/i0OUzHLnpmNmU7t7mnYwIdhzQ3qEJtKYvSNHC+dGHzMhJJUrcPz+k4nhNtxaqXwpIASkgBaRARSggSF0RqkcdU5A6BJ2gJmSVAoLUwXZnMpA62COrNilQsQooJ/Xf9edZhVy4jAd+QUvyrhPdyf9lKUHnpGa2A5HRwGSiqIFLfAaYBkgTuf3II4+4hVOB0Sxk961vfcul37jnnnuMRV87dOjgFmZlsToWriNlxze+8Y0yQWrSOQDAAfpEzhIZSxogFmoVpC6LxWTWPslCahbfxVEC/CTdBLN1sBmgKdHWkSlmkoXU2B1OHPYjp3o6c1ITge3zK3MekQ6tsPdgIjmp6Q/6if4oS/qpsGug9kkBKSAFpIAUqEgFBKkrUv2/HTvTIbUiC0NgRGrCJQoIUgdrEILUweqp2jJHAUHqC30F3AXKAJtI4wPIIaKQv1PJn0rEJSAZ0BPEwomMVe+99579/Oc/t61bt1qnTp1cBCpR1ERWEwFNbmhAHRGMQ4cOdQsgspAieWhZIJHF6KiHc3vggQfs/vvvdznpSRdC2g8Ad0kpY2bNmuUipslX/4Mf/MABfKD4//7v/7r6gINEcXNc0n9kYqRp5ly9Fd9SnB7AWhbwJHIZaM01xEKdOHaAxqSQIrIZaIzTh1zS2B/pMliAk+uOCGhshjp8BC7QGVsHlGJXkSCYmQNEYDMb4MYbb3RCkN4Gpwx5lUk3QlRwaSXRhRO5hmlrNIjmHBgjuObq1q2bMTOPEoHU6Ib+9BdpWlKJqK54K1ULpIAUkAJSQAqESwFB6hD0RyZAaiI5eAiN9VDLiyBRSuTPS+VlNQRdoSbEUMDn5mR6Y1n6lxcVXmIiF4NhajjQA5uKfNnnhYrrgR+mWAMtsC3252U/0VyygtTBmrIgdbB6qrbMUUCQ+kIO+KNHjxrRkQAuoBORhICZZMblWL3O/YV7Qbwcr367eOk+/DG4bwCbuG9Fp+bgeJwL38WK8PT3HJ53SgLnbEOUdGQh5QGRr9G5eP19jXE00QU7M+cKUUuDVgB7wXb9NYFTA5iNXeFwiQeXY7UHmycf9YYNG6x3795uhkC8dFWJQOp41y/Pcn62BaA6E0qikNqDap5PSd2iIgWkgBSQAlJACgSjgCB1MDqmVEvYITUPzCwWxMMx0SDRhemJQMerr776kkVdUhJFO4dGAb8YHlOgeRAv7cWGh3uiS4gYAwxgO0wPX79+vZt6zbRPIth4UeI3i+v5l3a25TPyJRLR1rNnTxchxHRwon+IPIo3PdWL5vPIprqwTTo7AchBlBGQJHIxpHQes6x1C1KXVTntl+kKCFJfyDO/Z88eN34DYoEyjMtEAZfXNP5kIXW67Y571IMPPnjJYcghfO+997qobBUpEJQC2D7PTASL9O3bt0zR91yzOFV43urSpUtCi5AmAqnjnSNtx6HFb57nwvxM5s8lGUjNPkTC82xaliCOePrpeykgBaSAFJAClVEBQeoQ9HqikJopsWwL0AIUAo4AiAA5IoJ4COTFEWDMw5JfiMivTM1DKtsRhcHDp49Y5SWTh0jq4SU0Vvnwww/dlLaGDRs68MhxORb7svALD3WC1CEwpjQ0AZhKTk9eMLA9QDIRPfQ/Nog9YW/8DWDmh0gdPueFiOmu2BaryfNiz7RVfmN/5P30UUHYFHaGLfIiQx0tW7Z0Z/TBBx+4aJxrr702oZccrg9gOXVjo2F8MRKkToOxqkopELACgtTm7u84G3kGoBBVTeEZI9HZLal2S9ggNc9B3MciC/cZnrFKS1uSqg7av3IqgP3zzIBtleV5xkfzs2+i9hkEpKa3eHfhuZHnR5xcYS/JQmqeWXn+ZSFFFSkgBaSAFJACUiB1BQSpU9cw5RoShdQs4rNt2zYbN26ce0gFRi9dutSBY6buAf927drlHpaoc8iQIW7qKZ8xVZDpfrxwE+VDVCxTCInO4OEVoAcQHDZsWMzzef31110kKyk9yHW3ePFiF00FhAQeMgWYdoU9IjTlzqqEFfCCwTRR76SYO3euyy/ISweFPidPIjYJZCb/IvZAlB37zJw50+VLZNEoHub58YtZjRkz5iKkxp6B4byMYWNEXntIDQyYNm2ajR49OqFplUBq7BPb5m/snh+mz5YXVIlnKoLU8RTS91Kg4hUQpDbnkOTHT2n3C6KVZz7lsEHqirdMtUAKpFeBoCA17yM8wwGosxFSc248byY60y+9vabapYAUkAJSQApkvgKC1CHow0Qh9cKFCx0E/PSnP+1gG2B56tSpDkQDnWfPnu0ekoCBAD8+J5L0+eefdxFPTPFjWhovm8BBFlF5++233b4szsI2HgpGy/KrX/3KRUqz3UsvveQeyPr16+d+A8A51vjx4wWpQ2BPQTcBeyFanlQv2NfkyZMd8MVpAQTGCUIEPlOdV61a5ZwW2AnwmnQWOEKImGYfn08UGL169Wpnh5H5FfmeaeVA8UhIzec4Sjg+aWfiFSKF+MExAxD3sxBoA+0i2i1ePsZ4x0j1e0HqVBXU/lIg/QoIUl+InMb5zTjPbxyN6FKeOWYFqdNv6zqCFIhUIChIzbMOQQ3++SvsKicbSc3YxNo8BAupSAEpIAWkgBSQAqkrIEiduoYp1xAEpObhiNzQPASSVoEIViJbAdFPPvmkDR8+3KVr8NHTQEPAHZD7s5/9bNxpah5SE4X9m9/8xkW0chzqePPNNx3wE6RO2RRCWUEsSI1Tgqh7gAUR/sBociVu3rzZ2ZjPNU3EPSvTX3fddZecG86SWJCajdg/GlLzOavYU4jYj1cA1LSNAuAGVvOixA8OHFKAAKr5qahCW3x0UUW2I5HzR8NEFyxLpD5tUzYFfD9428bOK9rZUrYzyYy90Las0+sz4wwTayWOQ6KmiYL0zjXGrOgFAhOrrWxbCVKXTTftJQXKqkBQkJr7Fs+I/GbmZ9hLspCa82HdFeWiD3vPqn1SQApIASmQKQoIUoegp8oKqQFcQGYipwGGvEgSaU1KEBauu+WWW1z6hJdfftk9PAGtedHjZ8SIES46asaMGfbQQw+5yOzSiofURMs+9thjNmnSJGvfvr176CQaG1itdB8hMKY0NCEWpAZIE5lPIQc16Tn4DNuLhNTkowYKX3PNNZe0rCyQmjQjRO5PnDgx7ln6l6LoDYF7tIfveQGryKmnHp7zu7wWH4srXAkbAOpI7ZNoLsuyHkf7xVcg0lkgQB1fr1S2QF/ujWXJAZvKccO2L7NlyLcKmAbg8OwAoBakDltPqT1SIDgFgoLUtIgxg3ePTMjbLEgdnA2pJikgBaSAFJACZVFAkLosqgW8T6KQmsXj5s+fb1/84hfdizORCS+88IJLrTBy5EgH3nyUE58DEfv06WNPP/203X777Q5mU3x0GKkZZs2adbG+0k4rMpKav4nE7t+/v8t9Ta5gHj4VSR2wYYSkuliQmhzTOCwoTHPEQRIJqbFHADA508lfyoKHkaUskHr69OkOLI8dOzauMrGiHwHctIVC25i6XpH5qf0UWAB1ecKeuOLF2AC4T3sVTV0W9bRPJiugdB/mUjp5SI1DGuBE2qTyHLcUSZ3JV5HanokKCFI3v/iMSHADaY6YRRirKJI6Ey1cbZYCUkAKSIGwKiBIHYKeSRRSAwNffPFFu/76661Tp05u8UIiVUmt0LNnTxdlCngDJj3zzDMuPxo5f3//+9+7KXZEs/JiSW44Iq1JzZAspAaIP/vssy59AlCah7Y5c+a4hfMEqUNgTGloQixITV5ocplHQ2rSy+D8IFKf6eHAaFJ3AKkjo/XLAqnJhc7CnQDyeCUyJzUzDnjBwDlD3nVyYFcknPZtV07qeL2o76VAxSsgSC1IXfFWqBZIgfJXQJBakLr8rU5HlAJSQApIASlgJkgdAitIFFITzUjeaSAgEY0sWtS0aVPn2W/WrJnNnDnT9u/f72AcUJroabY5cOCASwsCUGY/ImCB1yxwx2KMn/jEJ+JO4yev9dChQ93ieYBI6vPRVESlkgN70KBBlyyCFwJp1YQAFCgoKHCLY+IYwd7oeyL0fWT+zp07nY3hwKAQ8Y+tESHMYpukg+nVq9dFqM02Pjc6NkUaiciCfeFAwcmCXVOoD9vHEZJITkNerphpgOMGKM11EH2cAKRJqQpB6pTk085SoFwUEKQWpC4XQ9NBpEDIFBCkFqQOmUmqOVJACkgBKVBJFBCkDkFHJwqpfVP9tNfoxdb4nLqIIo3OMe1TgfCb72LlMiUPG7AxugAmo3Pm+ny65Oqs7Pk6Q2BCoWsCtoQdYidE/BN5T970eLnPY50Ido0zBeBMmplECg4d9uMaATKFsQhSh7FX1CYpcKkCgtSC1LompEBlVECQWpC6Mtq9zlkKSAEpIAUqXgFB6orvAweWAWoVWYCJ5Osl7290IU1IkyZNKrJ5OnYGK0B6mQ0bNrhI7ESioKNPFTjNgqBEapNCJJESy1GTyH7luY0gdXmqrWNJgbIpIEgdLkhdtl7UXlJACiSrgF84Noj0aFo4MVn1tb0UkAJSQApIgcqrgCB1CPo+DJDayxBrYbRYUdchkE1NyBAFfBQ/Lzplibr3i/YlExGdCZAaxxQAH03IlR3mQh8QDc9vFSlQmRQQpA4PpNbirZXpytO5VrQCfpH1sjy3RbddkLqie1PHlwJSQApIASmQOQoIUoegr8IEqUMgh5ogBVJWIBMgNfCeRSlZ1JGUOmEugtRh7h21LZ0KCFKHB1LjKIvlSE9n/6tuKVBZFVC6D6X7CNr2Dx49ZTv3Hw+6WtUnBcqsQNWqVax35xZl3l87SgEpkB4FBKnTo2tStQpSJyWXNpYCcRXIBEjNSZDK5MSJE9aiRbgfkDIdUgO30JnFM1noVUUKJKqAILUgdaK2ou2kQDYpIEgtSB20Pa/ess9eeHe57Tt8MuiqVZ8UKJMCY/p1snuu61+mfbWTFJAC6VNAkDp92iZcsyB1wlJpQymQkAKZAqmJomYaLLm6oxdCTehEy2mjTIDU69ats/3791v//v2tTp06lyhDvv0PPvjAOnToYN26dSsn1XSYaAW41y1ZssS6dOlijRs3Tlog+pe+7Nq1q1uElZQ527Ztc+s6XHnllZcsCEzELbnwCwsLrU+fPu5YJ0+etF27djmnUKL57QWpBamTNlTtIAWyQAFBakHqoM145aa99thL82z9jgNBV636pECZFPjUjYPsk9cPLNO+2kkKSIH0KSBInT5tE65ZkDphqbShFEhIgUyB1Fz75KUmujcvLy+hc6uIjSoSUpOH9t1337V+/fpZs2bNSjz9HTt2OOAPAI2Olt63b5/NnDnTgcy+fftWhIQ6ppnLa75q1Srr3LnzZY6ESIEAzPTl1q1bbcCAAe4rYDOOBvq2V69eLpf7woULbe/evdaoUSMbOXLkxZz3RUVFtnz5ctu9e7f77NZbb3V1MHNh9erVziHEQqyME/GKILUgdTwb0fdSIBsVEKQWpA7argWpg1ZU9aWqgCB1qgpqfymQHgUEqdOja1K1ClInJZc2lgJxFcgUSO3hG/AMSB22aGqg4sGDB53eLO7IS2tpBaB84MABl1aDiNcjR45Yq1atrHXr1hd3o06g8eHDh61JkyYOPHtYCIgkMhZwT55uIl75/5133rHevXs7GNmzZ89LImZ9xdRXUFDg6gMsMq4SXc3x0HXlypWC1HGvnPRuQOTzzp07Lzob6C8W56LviIzGVviNHRBxTYoWnA4NGjRw0Jr+HDZsmLODFStWONto166ds7PRo0dfhNQAaqKusdk9e/bY7bff7k4M+M0+GzdudPbUvHnzuCcsSC1IHddItIEUyEIFBKkFqYM2a0HqoBVVfakqIEidqoLaXwqkRwFB6vTomlStgtRJyaWNpUBcBTIJUgN2AbrAOuBbItGdcQUo4wZ+UTLaQ/Q0ELFu3boO+vLDZ6UVFoKcOnWqbd682e0HbAQ0XnvttTZixAi3UCQRzUBEACL/Dxw40AFGXogfeeQRByRr165t6NK9e3cHyT/88EMHNomivfvuu2PC8gULFjgAes0111hubq49+uijDlRTHxCU9owdO1aR1GW0jSB2wx7efvtt1+fY0tKlS42oZ2yL/ubnH/7hH1xKDr5jG1K3dOzY0UFq+pOIeuyA7/hhWyKuIyE1MBx7Wrt2rQPbHlJzDtgC9te+fXvr1KlT3NMSpBakjmsk2kAKZKECgtSC1EGbtSB10IqqvlQVEKROVUHtLwXSo4AgdXp0TapWQeqk5NLGUiCuApkEqTkZD6qBxOTKJZoUaO0jl/k7XYVjeuBHzl4gHvoBzAG7lETTfXhIzT7XXXedA4zTp0+3RYsW2de//nUjJQepO4DWRMgCF6dMmWKTJk1ywJq/H3roIQchPawHQgK+b7jhhksisqP1iITUROEuXrzYvvrVr7ooalJMcFwAttJ9pMuS4tcbDalJ34EdkCccO6SfiXBu06aN6zMi6seMGXMxshp7wnHB9eHtEpuKhtS+JWvWrLkMUtMGorCZucBx4zmFBKkFqeNbtraQAtmngCC1IHXQVi1IHbSiqi9VBQSpU1VQ+0uB9CggSJ0eXZOqVZA6Kbm0sRSIq0CmQWp/QkQuA4mB0sAxIoL520O5uCdehg1YvJFoViAxcJgX0+hF5Twk95HWJR3GQ2ogI9GytJv0H3/4wx/sk5/8pMsRTLoFcgRzLOp74oknXHQs+aKfe+45tw8gkuhZFpQk53CykPq1115zqR/uvfde11RA5rRp02zw4MGC1GWwkaB2iYbUwGLSt5Cyg0If4RzBHiIhNc4TIquxKyKgvfMG50mykJooa1K/YHvkpeYaK60IUgtSB2X/qqdyKcCzPWNVPEdYWFURpBakDto2BamDVlT1paqAIHWqCmp/KZAeBQSp06NrUrWeLjpj586VPo0+qQq1sRSo5ArkVM2xmtUvRFtmWiGHMjAPcEwBpvGym64C6KN+orl5KQXaAXgjC9HI5JmOF9EdC1IDGH/96187SL19+3aXj/q2225zMJpj//GPf7SrrrrKhg4d6kA5cHLDhg2uDUTRcsxkIfUrr7ziImXvuOMOdxpEY5Nmon///oLU6TKkBOqNhtSk4gAUt2zZ0u391ltvOcdESZAamM2Pt8OyQGrsHBsTpE6gw/62CddP48aN3awE+pDUK0S1k5anvArOBcbGeI6y8mqPjiMF4imwfv16d42wtkK89Rzi1cX3rF2BU5kx8tixY+5a9IX7Nim0AOKMcaTZYlvus3zO9/zPDzOkEgHngtSC1InYZTLbCFIno5a2LQ8FBKnLQ2UdQwokr4AgdfKaBb7HsYIzdkaQOnBdVWHlVaB61SpWv2b1yitAEmcO/CGCmxdeABBwmJdTIkiBUvyfbLoP6hk/frwDWaT6IBXHl770JZereuHChXb11Ve71B1EVr/++usulYdfxA4YTm5pFksEXnfo0MFeffVVB6w7d+5c4st+ZLoPUn0QLXvfffe5NgAl33//fXdcpftIwjgC3jRRSI0zAYDN4ofkMqeQwoUI/65du14ELGWB1Ng6EdyAGtJ9RDtkok9ZkdSKpA74MlB1lUSB2bNnuzGL2SLxxpl4knjnms/LP2/ePOfUxRlLAVxzf2SGErOVSIGEM4/9WM+BNjCriUVjSbGUyKKxgtSC1PHsMtnvk4XUjerlWYvGdS2nShXbffC4HTp26rJD1qtdw+rVrmkHj56y00XFyTap1O2bN6prjern2eFj+bbv8IlA61Zl4VBAkDoc/aBWSIFoBQSpQ2ATh/PPWFHxuRC0RE2QAtmhQK3cnJiQmpc6XrwSiQrODiWSOwteaIF4/BC1CKDjJZgoLJ+3urQafSQ1L8OtWrVyUVxbtmyxAQMGONhIBOacOXNclBcv7yzQyMs1QBsgyYJ2vGRTDxFfw4cPd1FogGxezv22sdKfeEhNXWz78ssvu7o4DilUOB+l+0jOHoLe2kPqQYMGGc6RkiKpSRVDmhdSfDRp0sQ5NIjAxyaIsvZgpiyQmoU4gdQ4P0gpE68IUmcWpOY6J+IUBxs/FGZzMLaxiCoONL4nEtXDPX8/YPYK9uFz8vvZHmwPZPQLwRL5z2eMi3zG34wzRM36KH/qOnLkiPseG+Y7f2w/O4b9iHLFYUIbaRNtxLHmCzbO54zJ/hjxbFbfl64A+tMv3C6U2yUAACAASURBVCfQ3vcZ9x0K4wv9x33KrxPh0wKxDfaBndFn9Bf246OX2Y/7Dv2NY5Q+Y/zieHxOf/vjcXzqoC4+x175jv/pb/7nnsl+bOfTI1EfKa24NzKOURinOCZjJI5g7pVt27Z158DCw8xU4lxXr17tnoFwAMdLdSRILUgd9FiSDKS+sn0zu354D+vSprGD1O+v2GpPv7HokiZVq5pj1w690kb27Wgvz1hhS9fttLMBBn3df/MQG9i9jS3bsNv+OGV+0HKovhAoIEgdgk5QE6RADAUEqUNgFoLUIegENSGrFCgJUv/sZz9zeW1vueWWiwAjq048oJPhhZuXakBiZBqQRNN98IJMegBetnnBJnKLl2iACy/dRFDzMs9LMv3Bizwv0wBtPmdb6gAGAYr27NnjICXtIco21lRl4BIv9ry4sw/R2HzGMXl554Wf4wAVVCpGAfqPvsQ2gD8sjEifAHkofIdNkJcagAOoxh6wBeAQ0+fpf/bHFj304zuiBaPtk/r5AdZQsAVsjDzWLNBIPfGKIHVmQWocZMyi6NSpk8tfTpk/f74bX1iwldQlOLQYQ7AxtsEWAMZEvjLu8R12OWrUKAf0WOAThxrbM6bdfPPNNnfu3IuAmm2wPZ9bnzGThVqpE5vDTocMGeLGJtpGNCt25WevEAFLiiO/YC7tIS8/x1q2bJlt2rTJfUe9tAlIqVJ2BegP7IRoY9INAW/RGghMv+NgZTaOd8wCrekjxiEWYwUY03f0B33F/uzLOMQ+fsYHfcc9iTGNY/JD3zGDA5jMWIRdMS5ic4BjjkHbgMkeTgOi/ViGo5X2TJ482Y2F0Y427JuZQ2xHXRyTVFc4SrBPzpnj9unTx31WWhGkFqQu+1UWe89kIPXdEwfYp24cbGeKz9r2vUdt6rw19ua8NZdUnJNTxe6a0N9uvbqX/X7yXJuzbHOgkPpHD95ow3p1sA/W77Rv/eqVoOVQfSFQQJA6BJ2gJkgBQepw2oAgdTj7Ra3KXAUiITUvkrw4AgU+97nPuZezBx54wL0YlmdO1UxUkxdc9EMrSrx8sD6SGijNyzvgJlYuTv/CzveRYJHP6SsPfSI143PKSy+95OBPZAFIEa3tYaf/zh8niHygmdh/md7mSDsBIgEL6UvgDNdzsgXQQ7Q+EJyFOhPJyypInVmQGucUAJnxhxQHlDfeeMPNprjrrrsuwmNmdjCuMWYQxUoee8YYIk5xjMycOdPZGbAY4Ew+fWZ2NG3a1MHmP//5zw4mAqyBhoBB6mMmBw4x2uFTJwG/Oc7EiRNd24DUw4YNc3b45ptvukjpG2+88WI9ANDbb7/dbUdaB0Aq4BTbpd4HH3wwWdPX9lEKEOVOxDHwmfsVDjGgMn0OvGVmD9c+MBkHAukxsCfSV9EHHigDqHEiYB/YHECacYVnC5wjQGiAMTbBNhyXtFPc93CccH/lb46NA5VZJoBm9gVoc2+jHR5a0wb+f/75513EPXblnb1sj82Q7sNHTjOGEtHNbxwcnBeOEs7ZL1hbknEIUgtSBz1wJAqpG9evbV+4fbhNGNzN9hw6bhu2H7RHX5xtN4+6yrbtPWI79x+zcQO72Lpt+612rVwbN7CrPff2Elu+fredO3/eurVrZkOuamc1a1SzVZv22pJ1O+3MmbMu4poUIht2HrRhvdpb1ZwqNmvpZlu7dZ87VSK2+3RtaYN7trNTBUWujp4dWjhI/fCvX7GGdfPcZx1aNrLCM2dtydqdtmbrPgfSVTJTAUHqzOw3tTr7FVAkdQj6WJA6BJ2gJmSVApGQmggnFu4DGKxdu9ZNj/XRcbxwRoPNrBIioJNJNic1L8A4A9IBh4FNHpr70wMAAAXScbyAJFQ1ASiAEwSAR4RgWfraT68HKvpUEPGaJUidPZD67rvvdtAXIAjEA/gB+oCFTz/9tIuqBgb7CGaANGAZSA14JC++TzXz5JNPunHoM5/5jLNFUipwfwFAAjSBggBKZgcQfYvtsngskJq/J0yY4OoCoBPd+tBDDzlTBHgCFSdNmuTS3QC/aScwlNkkwMuHH374Yjvi2a++j60A8JlnAwAxDk7ALfcWIt65l3DP438cEUBpZl2QhohnBqKjgcn0H/2MfWBH7BvpdMU5wXMHkJpIeGYRYX8jR450jhGOgeMMcE2/8//111/vIDUOCWyU42Iv5OTHNnl+oU5mg2B32Crtw3Hbq1cvF+XN/zhBaBPtY+YAjhdsE4cIdTO7JF66I0FqQeqgx49EIHW1qlXsxpE97fO3DbdaNaq7yOiiM2ft0z/4i/3p/33CCoqKraj4rNWvXdNen7vaAeKPj+1rv/u/Ofb2gvU2uGdb+/Ido61OrVyrUuUKO1lwxkVgv/jucvvix4fbqL6d7HTRWaubl2tXXGG27/BJe+qNRTbjg402pn9nd9xG9WvZuXMfWdWqVSy3WlVbvHan/eeTb9v3P3+9tW/e0HKrV3XX1tpt++03z8+2rXsOBy2V6isnBQSpy0loHUYKJKmAIHWSgqVjc0HqdKiqOiuzApGQmhdAIjB5OXz22Wcd5PrqV7/qXtBYsC9eXsbKrKM/90QhNdAGMMM05ci8qtJQCgSlAC+G8dLOlHasZPcXpM58SM3Cq8A5FlIFTgKNgY3cC8aNG+fSMzBDAyDonReMeYA8nG1ASKKegYZ+ATwgNRCbCGgKka4AZaJVGQfJow9AJFoVEMlxP/WpTzlITd0cF/D91ltvOXhJlDe2SbTt9OnTXSQ1YBL4DfTGDv3MFtJVaRZQaiMKWgJzSSHEYqxAX/qTyGXSUfHMgOY4B3w6IQ+pgbcAYZ/GA/sCHhNJHVmA1MBooq6xG0AyEfpE5OMwA5JjF2wDXGZcw558yg5shDZgP9gC7fSpXiJnNXHPxaFB6iyc7kR+Y6vUy3azZs1ytgYcxyEDpKYeQerYNgTQx0HBdeedofQTz5I4CmIV7Ig0LiqlK5AIpAYct2xc3z7/seE2pn8nm7l0k81YssmWrt1hr/388+4Ap06fcdHR0xett54dm9udE/rbr56fZVPnrrGnvv8Ja9awjr2zeIPNXrrJHr5vvFtU8YlX5tvYgV1cdDZR0C9OX243jehpdWvn2tzlW+03L8w2clDfOKKHbd93xLbsPmyDrmxrdfJyHaT+2TPT7dn/+JQdPp5vL89aaYVFxXbs1GlbsHKbFRSeUddnqAKC1BnacWp21isgSB2CLhakDkEnqAlZpUB0TmpeOn70ox+5qbBEFRGJRuoPDxyy6uTTcDKJQuo0HFpVSoEKVUCQOrMgNYBxxowZDgwCmIF0Tz31lBvrgdQe7gGQgYhEJwOWgcpEvAIifb5zDA84VRKkJu3HdddddxmkZnFY7jlEQwO9qZuI6liQmnzBQOo777zzEkjNvkDMzZs3u1zaADPa5dMhVehFkSUHBzoSVY9TAbvo27evy21P6hecrEBiADUODWB1SZD6vffec3CY6GVvO/zGvnCAEAnvITW2iZ1hdxyfYwKTAclA7FiQGhsEmrNGA9H+1BVpB9gP4BkbYZYJwJq24nRhO6L1cbhwLOArjg+gul90saTuVCS1IHXQl3oikNof87O3DbN7rxtof3p9kb3w7jI7f/4jm/brL9rJgiJ79MU59tb8tS5dx+duG3YRUi9avd3+59t3uhQgh47nu9QfDevUstNniu3JVxdaj47NHaR+acYK+5+X3jfyXt9/02BbsWmP/fr52faVO0dbr04t7CdPv2tvzV9nP/7SzTakRztbsn6X/fTpd+2xb99pDevWdJB7xtJN9ty0JbbrwLG4qfCC1lH1BaeAIHVwWqomKRCkAoLUQapZxroEqcsonHaTAiUoEA2pyT0JpAZSEFH3xBNP2NSpU90LnUp8BQSp42ukLbJTAUHqzILURJ0SiezTOLB4Kv8D8O655x6XVoE0DfQr0amkbgBGApaJYvYLExJxyowQAGKykJp6iW4lPzX3G/JOU8/999/vjhMZSV0apAYoAkCBjSx6BzTkfPhbJXUFcFSQooXIeiLeiYTGNohux358fmiiZIHDsSA1rSBymR8inYm4B3oDtYHb0ZCaSGrSgtCPOC7Yh4j+devWuWPedNNNl0VSYy8s5OgXV6TdOC+IhmYfclBTH+0HsvO8Q53kU8dpQ75toqhpC/8T8U+ecyKvSyuC1ILUqV9ll9YQBKQmkvkbv5xi2/ceuQxSb9x5yP7rSzdbXo3qduDoKTtdWOwacLKg0F6eucKG9mrvIPWPn3rX3l203uW4/tpdYxyk/u2Lc+xrd19tnVs3sUeemW7vLFxn//qZiTZuQGdbun63ffs3r9hVnVva524dau1aNLLaNavb4jU7XQT2zv1Hg5ZK9ZWTAoLU5SS0DiMFklRAkDpJwdKxeWWA1MVnLkyFqlaGxa7SobnqzG4FoiE1L428qPHiSCHyiMiiVNIGZLeCl56dIHVl6m2da6QCgtSZBamJiAXgAfVIoUAks88RDYz2CxfSxwBJwCOL57GAHQCRtA+Md0TSkjKB6f1EsQKZAXt++j9OTuAxUbEU8krzAyj0UdoAasAinwEkyTdM7mPqJw8ydQEyidalbbSdhe2A3GPHjnWQHPhJZCzQnPsV7SFNlUowCvBcACDGBjz09XnE6ScipHluILUHi60Ctek3UmWQZ5qC7fA5fcc+gGrg85YtW5wdAbjZB3BM5DZR/qT7AH4TPU1kNIsm8pkH2OyLjfjFXamf9CR8z2fYDXZGoY1ERftUIDhqOCdshuNybkB42oY90U5mGQCtSyuC1ILUwVxlf68lKEj99V+8bDv2Hb0MUk+bt9ae/vd7rVHdPPvztMX2/vKtLi918dlzdvhYvv3jHaMcpP73J6bZ7KWb7ebRf4fUP3nqXfvcbcNt7IDONvm95TZ3+Rb7yp1j3CKJH6zbad/53evWo2Mz++gjs7EDutgNw3vYqdNF9v8en2qcl0pmKiBInZn9plZnvwKC1CHo42yA1KdOnbTDBw9Yy9ZtrFq16peoeu78Odu2eaP7rH3HzpaTUzUEqqsJiSpw7uxZO370sNWqXcdq1KxpZlckuqvb7ty5s3by+DGrWSvPcmuwv1n+yRNWVFRo9Rs0sio5ORfr4yW98HSBFRWetrzadaxa9VwrLj5jJ44dtQaNmiS8WFo0pE6qwdr4MgUEqWUUlVUBQerMgtTeThmzgIeAxEhnJPcY4B6/6dtoRyX7AQuBkqk4MamflB+p1uPPh7qAmR5aVtbrsbzOm/7DDmLZSElt8DZHHyWysKvPMU6/xtsehwfOC0A00Jl9PKT2sDy6XXwf+R3OeaKoca4A0eOlOxOkFqQO+npLDVKft2m/ftDlhI6E1KQFuSsiJ/Unbxhkt4y5ymrlVrejJwscyCbC+o+vzLd/GNfXJgz5O6S+aVRP+/rdV7tI6m/+copNHNbdPnvrUKuXV9OlCiHXNAswAqn/+5n37Onv32sn8ovcgov18mrYsg277dEXZjtgrpKZCghSZ2a/qdXZr4AgdQj6OBsg9d7du2zV8iU2fMw4BxcjS/HZYls4d5aZfWSDh4+26tVzQ6C6mpCoAkVFp23j6pXWok07a9i4aakv7gDm48eOWuMmzSyn6oXVrw/u22M7t26yzj16WZ269e3o4YO2Y/MGK8jPtwHDx/wNfNuFle6PHnbbFp4+bZ27X+WOR53LFr1v7Tp2sZZt2ifU7NyqVezA0UJr2yTP8mrIKZKQaKVsJEidqoLaP1MVEKTOTEidqfamdkuBkhQgrQfpaQDMZXFWkAObyHHSfPhZZaWpLUgtSB301ZgMpB56VXsb0L2NLV6zw5Zv2OVyUn/h9hGWf/qMTZm10o6dLLAqV1zhUnj069baZi/bbGu37nORzreP6+0WTyTtR1HxOVu//YDNX7nNBnZvY93aNbW3FqyzLbsOWfeOze3q/p1t76HjLk81+4zo09E6tGzooq/3Hj5hjevVtl0Hj9nMDzYaALx2rRr20fmP7ERBoZEDe9XmvW5blcxUQJA6M/tNrc5+BQSpQ9DHyUDq0wX5dvTIETt7tthyq+e6KNRatWs7GJhTpYqdOVPkpvg1bdbccnNrGID4+JHDdvbsOavXoKGbFkjJP3XSzn/0keXl1XYRHOx/jGjZvNou0rmwsMCuuKKKeyA+U1Rk9Rs0cNuWVE6ePGEH9u2xNu06XlyFHlh56uRJy62Ra+tWr3BwU5A6BAaXZBOIhN63e6fVb9TY8vLqODupXbee5Z847uyqTt26Vj23hsvDCGDevWOrdb6yp9XKq2M182rbsgWzrUbNPOvRd6AdP3bEtm5Y6yKlzxQV2pDR412ENQXbXrtiqRUWYHtmnbv3sibNW7rvNqz+0Pbv3mnDrrnOqiYQiV987rz9ddY269yijl3Zqq51aFbbauUKVifZ9Rc3F6Quq3LaL9MVEKQWpM50G1b7s0MB7sM8Z5UUOR3vLNmfn0QBtyC1IHU8m0r2+2QgdbJ1R28PwK5Vs7qdKT5rZ4qTg8g1cqu595uz585fUi2pQ2rWqO4g9emiCzNyVDJbAUHqzO4/tT57FRCkDkHfJgqpjxw+ZIven2V2RRU7W1zsUiY0btbMuvXoZQcP7LMDe/e61AqkRxh77Y1WrXo1m/n2NCvIP+kgIqkaevbu71JyLF9CPrsz1rvfIDcdlWmB0998xXr2HWh169W31R8us8MH99sVVaq4iFe2GTFmnDVu2jymYrt37bC1Kz+0YaPGWl7t2rZh7WoXWc10qZycKg5Wd+zSVZA6BPaWbBMAypvWrbKWbTu49ByL5rxntfLyrCD/lHNk5NaoYa3bdbScatUcTD5x5IjVb9zY6tZrYM1bt7Vl8+dYz/6Dne2cOnnCCk6dtFOnTtie7VtdJLWH1DhYsLkzhYW2b89O69il+0VIffp0vs19+w3rPXi4NWvROu4pnD5zzp6fvc2O5Z+xRnVyrWm9Gta4bq4D1u2b1bZqOVXi1qEN/q6AILWsobIqIEgtSF1ZbV/nXbkVEKQWpA76CihPSB1021VfdiogSJ2d/aqzynwFBKlD0IeJQuoFc2fa1o0bbOzEG+zcufP2zhtTrE37jjZo2AhbumiBbdu0wfoPGW5Nm7dwQHDmO2/anl07bPQ117ro6I3r1rgojGGjx9qShfOsqLDQRo2bYDVr1nLR0s8++T82/Orx1qhxY5sz/W0Xpd2r30CrklPF5s2c7qKsb510T0zFNm9YZwvfn2033X6H1ahZy5554nfWpn0H696rrx3av8+WLV5gXbr3EKQOgb0l24SCglO2askia9/lSmvSrIW9+9pkl7KlR79B9tH58y5yOq9OXWvXqattXrfajhzcb92u6ms18/Ls4L69tmvbZhs2dqKL3vnILkQd7N25w7asX30JpOZznx5k66Z1l0Bqvpv99usuL3WvAUPingIQurDonJ0oOGPr95ywlduO2enic1Y/r7p1bFrbBnVp5GB1ctm14x42azcQpM7artWJxVFAkFqQWheJFKiMCghSC1IHbfeC1EErqvpSVUCQOlUFtb8USI8CgtTp0TWpWhOF1O+99YYdOXTQbrvzXgcHX/zLn6x9p87Wf/AwWzBnplskCADt03I89oufWN9Bw2zIiNGuPZvWr7XVK5bZ4OGjbON6Ui6UDqlbt23voDdpOj5YOM8WzHrPvvzw9+JC6oKCfHvx6f+1Sfd9xpq3aOVyFM+d8Y7Va9BAkDopywjHxrEgdfNWbe2q/oMdVN65dbMdP3rIul7V13Zv22IH9u22fkNGucj9VUsX2YnjR2342ImXnMyendtjQmo2OrB3t8WC1Ivfn2nnz52zIaOviStM8dnzNm/NQde+wuJztu9YoR0+WeT2YxGVvNwcy62WY20bX0g1Up6ldeNa1q5pnlXPqWLNG1xIvxP2gnOLHxUpUNkUYHGxeAuMZbsmu3btcout1ahRwwoLC40F2OrUqWO1a5ecAixoTRh//IKHQdet+qSAFLhcAUFqQeqgrwtB6qAVVX2pKiBInaqC2l8KpEcBQer06JpUrYlC6p3bt9qbr0y2+g0aurxyp/Pz7ba7P+kioYHUQMFBw0a6qGlyUT/2sx/bzZPutvYdu7j27Ni6xUVQ9xkwyHbu2HYZpP7L/z5mI8ZOcJHU7898z9p16Gh9Bgx2+27fssmmPP+Mfenh71lOlZzLzi8ykprUI29OmWxf+PrDVq1qNSsqKjSiwHnRV07qpEwjFBvHgtRX9u5vbdp3cu3bvX2rHdy/x7r16mt7tm+7BFJ/uHieFZ0+bYOjwHJZIPXyRfNc6ppo4B1LpPyis/b4mxsvfkUEd6zUceSsK+9SpYq5xV4oLOo4ukczG92zaXk3I6njKZI6Kbm0cZYogIOW/K+C1ILUWWLSOg0pkLACgtSC1AkbS4IbClInKJQ2KzcFBKnLTWodSAokpYAgdVJypWfjRCH1iRPH7KVnn7auPXpZqzZtjUhnXp4LC087SF2zVi0bOBRIfQEiP/aL/7JBI0Zb/0FD3f/kiV65fIkNG3W1bd20wY4eOWzjJt5oebXruBzBz/zh9zbu+psdpJ797lvWqm17Gzh0hIukXrZkoS2ZP9c+9+V/iilCJKSmPc8/9YTdfvd91rJ1Wzt29IiLpG7QqJEgdXpMKK21xoLULILYqm0Hd9xoSL1/7y7rP5RI6lq2duUyO3rwgA0fl3ok9YJZ71rVatVs4PAxcc+XdB8fbjli585fgNNb9p+yzftOuv1yqlzhfsb2am5Vyp9R2/YD+a5NZ86es+2H8l0b2zXJsxsHtrYOTWu7RSPDVgSpw9Yjak95KaB0H0r3UV62puNIgTApIEgtSB20PQpSB62o6ktVAUHqVBXU/lIgPQoIUqdH16RqTRRSb964zqa/+Zpb7LBGzRoOLjdr2dpFei2cO+sySE2O6A+XLLIJN97iQPOKpYvdYnZDR421rZvW28K5s23g8BEuf/XSBe/brh3b7eprb7gAqae/7SK1Bwwdbrk1a9qMaW9Yp65X2uhrLoWN/kQjIXXtOnXt6cd/a3Xq1rV+g4ba/r173CKK3Xv3dalGyGeskjkKXITUXa+0Jk0v5KQuCVIfPXTQNq5eYd369LM6derZ8aNHbPPaVTZ4zHjLza1x8aSTjaQGks58c4q1bt/JuvbsE1e83GpV7FTBWVu6+bAdOF5oW/fnW7WqVYzP+3dsaON6N7ca1S6fERC34gA3ICXJ2l3Hbf76Q7bjUL61bFjTbujfygFrVhAPUxGkDlNvqC3lqYAgtSB1edqbjiUFwqKAILUgddC2KEgdtKKqL1UFBKlTVVD7S4H0KCBInR5dk6o1EUh97txZW7p4gW1Zv86qVc91EOt0Qb5Vyalq42+81eUFrp5bw67s2ct4sKSQo3rR3FlGmhBKsxYtre/AIVa/YSM7c6bIFr0/x/bs2u5Sh7AgHliMKO2atWravFnv2enTBW6xu+KiM9a4aTMbPX6iVatWPea57dm109asXG7DRo21vNq1bd/e3fb+zOlWXFRkdes3cLksmzRvYd2v6m1Vq1ZLSh9tXLEKFBWeti0b1lqLNm2tXv1GtmTeLGvfpZs1btrCNezQ/r127Mhha9uxs1sWcdPalXby2DGrVr26XTVgiC2c+Y6179rd2nbofPFEDh3YZ3t3bnMLLGK3keXo4UO2b/cOa9G6nbNVyuFD+23p+7Nt6LhrHfyOV06cLrY/TNtoRFQ3qpNrnVvUtlaNalnnFnWtYe3YNhyvznR9X1B01mavPmCz1xywNo1q2aQR7axx3XA5cgSp09X7qjfsCghSC1KH3UbVPimQDgUEqQWpg7YrQeqgFVV9qSogSJ2qgtpfCqRHAUHq9OiaVK2JQGoWn3v1xb/aiLHXXMwxvWf3Tps+9TUbM+E6a9fhQn7gWIUFh4BMRFxHF0A2i8tFfnf40AGbP2emtWvfyXr07uPAY9Wcqm5XImMB0JEFcN28ZSurlXfpIkrUS25sQHeVKy6Ac5XKocCZM2csp2qOYTzrVy23glMnrdeAIZZbI/mFAs+eLbYVi+eb2RXWf9iohAQ8ebrY3vxgt7VvWtsGdGpobSpggcSEGvq3jYj2nrFyn63YdsxuH9bG+nZo6FKShKUIUoelJ9SO8lZAkFqQurxtTseTAmFQQJBakDpoOxSkDlpR1ZeqAoLUqSqo/aVAehQQpE6PrknVmgikJmp6+rTXrVatPGvYuImDzsDks2eKbcTY8Va3Xv2kjlnaxpGQule/AZdsunfPLtuwZtUln7FwY9fuPS9GvQbWEFWUFQoU5J+y3Tu2WvNWbaxO3eTtlBzn2zauszYdOrsUN4kU0nqczC92kDpTCqk/Xlu8y0V+3zWqveXlXnAMhaEIUoehF9SGilBAkDpckLoibEDHlAKVUQG/cKyfnZmKBkePHjUCZho3bpxKNeWyb1FRkR0+fNiaNxekDlpwQeqgFVV9qSogSJ2qgtpfCqRHAUHq9OiaVK2JQGoq3Lt7p+3bs9vy80+5xdVq1sqz1m07WNNmzZM6XryNqX/blk3WsGEja9GqzWWbE1kdXcIT8xnv7PR9eStARP258+dcNH1ZXnbOf3Tezp87l1SamFq5OVa/ZrjSesTT/cjJIvvr3O124Fihfe2WK61+XnjaL0gdr/f0fbYqIEgtSJ2ttq3zkgKlKSBILUgd9BUiSB20oqovVQUEqVNVUPtLgfQoIEidHl2TqjVRSE2lAD/ySV94eKzufgddPvrovMtnDVDM+Vuaj6CPofqkQDoVyERIjR5PvbfFVmw/al+c2MU6t6zr8sSHoQhSh6EX1IaKUECQOlyQmmcgFSkgBdKvgNJ9CFIHbWUrNu2xKbNW2fFThUFXrfqkQJkU6N+tlX3iuktnjZepIu0kBaRAoAoIUgcqZ9kqSwZSl+0I2ksKVC4FMhVSk+5j3rqDdufIdtanfUM3aAjmmQAAIABJREFUYyIMRZA6DL0Q3jacOHHCyEOfCVO5k1VRkFqQOlmb0fZSIBsUEKQWpA7ajk/mF9rBoyddykoVKRAGBWrVzLWWTZJPRRmGtqsNUiCbFRCkDkHvClKHoBPUhKxSIFMh9ZJNh+2NJbttQKdGdv2AllYlJJQ6UUidn59vs2bNsrZt21r37t0tJycnq+xKJxNbgQ8//NCOHz9uo0ePzjqJBKkFqbPOqHVCUiABBQSpBakTMJOkNkn0WTKpSrWxFEhBgWrVqlnVquFZAyiFU9GuUiCrFBCkDkF3ClKHoBPUhKxSIFMh9fKtR+y1xbutV7v6dsvg1hkHqUkTtHbtWhdRy6JD6UhHlFWGmiUn88EHH9ixY8ds/PjxaTkjFtxatmyZtWzZ0v2Utezfv9+2b99uvXr1spo1ayZUjSC1IHVChqKNpECWKSBILUgdtEkLUgetqOpLVQFB6lQV1P5SID0KCFKnR9ekahWkTkoubSwF4iogSB1XoqQ2SPTFAki9Y8cOq1evnjVs2ND9nZubaydPnrR9+/ZZixYt3M+hQ4fswIEDDmTzw0MiuWbZhn2A2x07dnR18KJcVFRk27Zts71797pt+cnLy7Mrr7zSncfhw4dt586d7lgdOnSwWrVqCZAn1cOpbRwJqenHU6dOub7CHujf+vXru34ENtO//E9fE2mPPdSuXdv1F9/v2rXL2QfbA4iBydSzceNGa9SokbOtzp07u8gXjrN79263ra+HfQsLC61Zs2Zu/+LiYtuyZYvbF0DNcVu3bu3ahTMlXrS/ILUgdWpXh/aWApmpgCC1IHXQlpvos2TQx1V9UqAkBQSpZRtSIJwKCFKHoF8EqUPQCWpCVikgSB1sdyb6YgE0nDp1qnXp0sX69Olj//d//+cAIWARMAm4BPoBJAHKAMVrrrnG+vbt60DkE088YU2bNnWQkZ9x48Y56PzGG284uMnfW7dutSNHjrjvBg0aZGvWrLE5c+a4Y5w+fdoB6ttuu83q1q0brAiqrUQFPKSmL/fs2WOrVq1ywNmDZGyhU6dOrk9feeUVZwP0E3bFdvQjUHnBggVufwAykdn0Z6tWrZy9AK/r1KnjoPXgwYNdehFSy9DvfM8PEdLUR/qRrl27urQzCxcudE6Sfv362fLly12d2CLf8cMLSmlFkFqQWpe+FKiMCghSC1IHbfeJPksGfVzVJwUEqWUDUiCzFBCkDkF/CVKHoBPUhKxSQJA62O5M9MUiFqQGKn/ta19zkdJASADmdddd56DltGnTrKCgwK6//noHH4l6BTKSlmHu3LkOIgIeX3rpJevfv7/7G1j5l7/8xR566CEHtqmjQYMGNnz4cBdZ+/LLL9uECRNclLXSjQRrByXV5iH1iBEjXP/Sj4Bpot0Bxjgqbr31Vre44muvvWbt2rWzgQMHur5funSpi2zmM5wRbdq0cUCZ6Pj58+c7Bwa2QboP+pRtKdSDo8P3++rVq11kNDZCyhnsrn379rZhwwYbNWqUi6QmGp/Ia46tdB+J2wbXHNrWqFHDORqOHj3qHAZEwJdXYVzArhhHVKSAFEi/AoLUgtRBW1miz5JBH1f1SQFBatmAFMgsBQSpQ9BfgtQh6AQ1IasUEKQOtjsTfbGIBakByXfffbeDzytWrHCRzzfffLOLdCbKlTQORD7zPRCRqFcWYAQyEpE9dOhQe/XVV13ELNGxADMg5AMPPOBgNpG51EW6B8qmTZschORHkDpYO4gHqYmIXrJkiYuGv+qqq9zmwGYinnFE0B9vvvmm9e7d2zkpAI4AbuBnt27d3HaAZ9J5AEIBytSJ/UVCav5/8cUXL6aVwXawG6Kxe/To4eqlLo6NDQ0YMMDVIUhdNnvIJEiNLQDSiZAnCj7VAhjHuYJdJrK4EtuyD04QIJ+KFAhCAWyKeyl2WF52JUgtSB2E7UbWkeizZNDHVX1SQJBaNiAFMksBQeoQ9NeJ08VWfO58CFqiJkiB7FCgetUqVqdG6dP4w3immb5wYixIDdj52Mc+5iD0ypUrbf369S6qFjC5aNEiF+kKpJ4+fbqDkkTgApjYlkhYUkjMnDnTAW6ibamPfNXdu3d3wBpITXoIwKYvAGtAqUr5KOAjqT2kBhb37NnTHfzgwYMuHQvR80CPt99+2zkQ/AKIixcvdrZAlDS2QEQ03wEYmzRp4myA9C7RkHry5MkuOhqb8AVnBRG/2CFR+6T2oC20C0AuSF02e8gkSE2aGJxYpIlhJkZkwXlBiiGcW9hbItCZFEXYDeML9hiv4FxjHxwx5RlpHq9d+j6zFSANEk437DDRWSCpnrEgtSB1qjYUvb8gddCKqr5UFVBO6lQV1P5SID0KCFKnR9ekaj17/iNNYU1KMW0sBeIrUC0n86LYshFS8wDoI6VLg9SPPvqoA0c33niji4YGZhKNC6Tmb17SiZIFOvID2CTa9t1333WwafTo0S6yllzFwMp4uYbjW5C2SFQBD6lJqwFkJhKetBv0Eek/gHb0K1GmpUFq9iU1CA4I+hAITR30qU8LQl5y+pt6gI4Ab3JMEz0LVGEhROwMUE3qEPYDGBJRzeKaOElIHUPdiRTlpM6snNQsjIlTCxvC4RVZACTktscZMnbs2JhjBNGq77//vo0ZM8btir1gQ8OGDXMOk3iFa4H6ccqw8KuKFAhCgXXr1rnxi5lFpNopqeAUZKFh7pGp3gMFqQWpg7Dd6DGYWQGMxYkUHNR+EWbu57HG1BMnThg/PiVVIvUmug0LfHNN4aBMJvDBLyDNswvPGtGOJb7nPsE1xnnxnJOphb7keYvnMtYaybQiSJ1pPab2VhYFBKkrS0/rPKWAFAi9AtkCqUnLARhk4cTSIDVRtEAgIDZgCEhJFDSgCOhIxDTgk3Qf27dvv/iCwgM/oJHvN2/ebNTjp0ITsX3DDTcIEJWjtZPiA4cBDgUiVUnpQn/w0gKwJpWHXzgRuExks0/P4iOpsRnSvwAZyTFO4cWNaFgiq1n0kBdWXoJI30G9HJeXPD7jpY9teQHGyQEk5xjYF/8Dd4imBiJik37hRKbPl1YEqTMTUhNxit0QTQ9cAOxhI0RaAx6wN1LEUBgzABFADsaZd955x+68804HFrBrIDXA29sZANC/jHsYQZ3YChCcOjykxh5xsOGgoX5smxd6xjecah4kkp8d+/Y518vx8tWhQqgAdoVNYH/YCNH//HhIjV1jL2znIRg2xowj7AuHCkAPZ5+3e+rjfyL8E0mFJUgtSB30pZFMJDUzYv74xz86m2a/z33uc25cjiw8ZzzzzDM2ZcoU+/rXv24jR450juqgCuufPPvss/aJT3zC7rnnnoSr5fmENvHs+ulPf9rdD6Lb/alPfcrdR77zne8k5ABN+ODlvCH3UWZFMt4wgy6RNFveSRGZuoi+pK9Zy4RnRgpjFjO5+M0zZKSDjnsrQQ045Zg5xb2Vey8OC/ZPFPwLUpezwehwUiBBBQSpExRKm0kBKSAF0q1ApkNqYA8vzsAdXoQBPzyE8hLNizIP7rxc8z+f83Dr/wfaAHp44ORBlAddHh55QGXxPaAjD6HUQ+oHIlTuu+8+ByUBT/zP8XkwBU6lGkWW7r7OpvqBIvQD/UMf0M/8UOhHYBzAmhcTv+ief5HBBrAFprLzgoLzgb6jHuAe9gGU5n9ePqgDSEh99Dv2wrGpD7thO2ANMIZt+A7bwB75nzqok5dDton3QitInXmQmtkV2BkR9tgmfUyKIaLhyIEP/LjpppscfMbJhQ1RmLnBZzhKeNnGycFY9d5777lxB/vCrnFskGef32w7depUZ3PeKcN2pDjipf2vf/2r+w6b5jjYMraIg2XIkCEuio4yY8YMN/5FQ5hsGid0LokpgK1xH8UWsR3s19sQEA67Y7YA4ybb+pz+jHXcK7EzxjZSIQF2GFeJRmV7fnDg8F08UC1ILUidmMUmvlUykPrJJ5+0H/7wh8bsKZwzH//4x92iypGF+lhYm58vf/nLbkwNMmf7T3/6U3vkkUfsW9/6lv3zP/9zwifKNcii3rTr/vvvdzN3IgvXM4tCc6/gPJklmKmFeyILnXOv5JzipdHieYx7MNsTaOKfwQhE4P6MAxmnMM9qBK5wj+W5jtmSPpodfQlw4J7J/ujHuEa91MHfzKZKxBYEqTPV8tTubFdAkDrbe1jnJwWkQMYokOmQOgiheemIfLAkwppIWNJFEIlItMULL7zgXsSJUPGFl3VKvBfvINqoOuIrkGx/MJ3dw0NeGnBa4Izg5YTIa8BMSXXyeTL9nkzbBKkzD1K/9dZbDtKRooMXZiLa+I1Ti/Qz2BVRcbxYk7t8woQJDubhXOM7xpwvfOELbh8io1nsE4CNAwUQ+Kc//ckt/sqLMCACBwsLg1IA5Ly0T5o0yUFqHHXYEPsBprFrZofQRuAL0JqX7P/6r/9yL+EjRoyIf3Fpi6xWAIAFgMGZhs1RAM3YFTaCkwPQwzhJhCHpjbg3AmWwMWwNJ4vfbt68ea4enDbkTMeBAwTi/9KKILUgddAXWqKQGhv993//dzfWMjMO58wnP/lJN5YzVhOIwDomPuKWSF62A3Bit9j5/PnzXSAEYyxBDozDjO3AT9J/sVYGz5PMAKNOCu3jHsE1g9Odvx977DEHqf/pn/7JXXc+pRP3i8GDB7tjRgdFcA3jZGJbrllmFnJcZukQeEGasi9+8YvOWZ7pkJp7GoCZ8YR7Ivc8zpX7H84xtGBmh39+xzGMM43tcRzjMENL7qWMXbfccot7vufe7INP6NOrr77aBSgw5uGko2/pL54NGe+wBb7jvo5zmnt0IsEqgtRBX+WqTwoEo4AgdTA6qhYpIAWkQMoKCFJfLiERZW+88YaDRTyM8hDKwy8Rh4ksZJZyp6iCclGAlxNe4Hi54KWBl0eijIjMYWHMiiqC1JkJqYmswrlBATjwAvz973//MkhNlNa11157MUc5L9vAj29+85tuX9LFsP/w4cMvApE//OEPDnIAKP785z+7aDBANwUbZqzykdR8xks7iy8yFRk7x+EGTOTYwG1S5Dz11FP2L//yLxmZ07Oirs1sPS7QB2cHkfwANoqP8MfB4VPXkP4DGwIEcS8EfAHFsDHGTcAPMAgnL/aKI4/ZJwAkIlL94rUl6ShILUgd9DWWCKTGMf3444+7NBg8B+DEw+GCbQMjSYmELQMwv/KVr7jfv/71rx1MJnUcDh3GVeqh8Lz4j//4j/b5z3/egWZScPCMAeTEYQ34JK0ITk3Gb44LSKXwPW343ve+Zw888IB99atfdU5L7+hmnP+3f/u3yxbp5RqjPb///e/d93fddZc99NBDbtYN16efHcE6LJkOqTlXzovxinsi90x+6CN04ofzZXyiH5mZhB34wAI+96k+SNuBo5Y66W/GIL7DEewhNfvSh0ButKQfPaT293vy9+PYoL54RZA6nkL6XgpUjAKC1BWju44qBaSAFLhMAUHqko2Cl2siy3jILW3hKJlVZisApPbpOIgySiZCOh1nLkideZAawAek9lGo5Egn7QawgL8jI6l5GWYqNpHXlFiQGkDIdHMinylABaK/mFrO37yY80Mh+ovpxoBoXqYB2tgxOdCJKOMzvuPF+vXXX3e5StkHoJJMztN02LrqDIcCjH/AMqISfRoApr3v3r3bgTSmuANwuBdit9gS0+BjQWoiR0mbFLnoGzlfqVuR1LH7myhOoBjOUT+ry+cALwl6AeV8VG84rCicrUgEUtNywDNOReAx0BgYzBiKHQM8gZKf/exn3Rj83HPP2S9/+Us31rLduHHjXJoI0nTgjHn44YddSpz/+I//cNCYewHXCk5B8lkzq+XBBx90APq///u/7Te/+Y1LLUI9/M0sr+9+97suxRPjPFHB/E8aM37o9+iIXe4rv/vd74wFwYkIZx+isXEskUKEa5L2ZAukJpAESE1/oBc/BJUwfuGcJdgEZwDgmO/oH+6nRLCjIeMZzl1meDAjxDsIsAPuyejmITXfYUfcT4maRutISM2MPO7zaO6dfKVdDYLU4Rwr1CopIEgtG5ACUkAKhEQBQeqQdISaIQX+poAgdeZBaqKmyfVM9DNAg8U6N2zYYF/72tcui6SOhtSkTgBasC3pPoBPQGrgIC+9kZCaz55//nkH+5hqTmFfoluBHExJ5rjACSAXwBD4BaQGMJKvFHjCS/i9996b0YtnacAITgEiqbEd4A0wjYINEnFP6gAiEXHU4lwB4pAahNQEbEuEPrONgDM4R3CYkLIA4Oadu0Q2Al/jOQAVSS1IHZxVX6gpUUjNtsDdn/3sZw5A48DDHkkZAagm5RtOSJx7bOchNXbOdcB1gQOQfYCWjLdEQ0+ePNlBaiKvWQwRhyZ1E3lNyiXAMVHBwGmA949//GP7+c9/7sZwH0nNPkRnA62Z0ReZV9nrFQ2pAaE/+tGPHOQmwpr/AavUkw2R1LEgNQCec8S5hiMWhxo6M6uIRbKB0aTR4j7LeMd9ExAdOXOOfsSpHA2p0ZlxMhakpn72wVaYeRKvCFLHU0jfS4GKUUCQumJ011GlgBSQApcpIEgto5AC4VJAkDrzIDXpOogu5QUYIAfgA2gwjTg6JzUwIRLg8aL89NNPu89Ih8D3QGQiqaMhNcAQQMj3vIwDxIkQA4zcfvvt7m9ShZBjkxyrbAeUAGjzws73AHW2B4rHg4bhujLUmnQpwPR2og2JLMTZgl0wfR1bBrpgc0T7kucWeEOkItsB59hvy5YtLroTcI0ThNy7jGNE//vFE4lqJNKxtCJILUgdtI0HAamJZp81a5aD1dGQGsekTxfBuOtnC5AOh8VyfSQ1DkLGeMZnchcDT3/yk5844E3dv/jFL9z2wG9ANYsmkgIKAEqebMZtrjuckURVR6fOiYbU3Bv+8z//08aMGWO/+tWv3HVIWwGk2QqpSbdFtDTpiBiDuOdx7yNfeDSkZuFgxrLx48c7uOxLWSA1/cI9n4UZuUfHK4LU8RTS91KgYhQQpK4Y3XVUKSAFpIAgtWxACoRcAUHqzILUvNSSgxdIwN/krOSll5dVwACLVvESSxQ0Uc5EODMlGZhHAaIAuZmezPRlpiMDCEmP4F+eZ8+e7XIAEwlGehqiV3nBJiIMMAj8AyACFXn55hjkB2YftgGe8z8pjMhpTf7gRCK+Qn6pqHkBKkA0NHaMswW7xV6wHeyRz8iZC6Djc6JEGacAQnwHpOY3kAYbJXqf7bkWKMA9UicIUsfuMKX7CNCQo6oKClL7MTgaUhP9PHHiROcQJL0T4yr9yfXBAofAZiKpX3nlFQeMIyH1b3/724vpPliUG2BKbmyidf/1X//V5bXm3sB1xUKNfMc1R7Q3UcORpaR0H1yDpDEhCpiFE7k+sxVSk/oDxy6pTSIhNfdfFrUE7OM4Q09mMOGUI9KcyPRUILVP90Hf+JRfpVm0IHX6rnfVLAVSUUCQOhX1tK8UkAJSIEAFFEkdoJiqSgoEoIAgdWZB6sguB4j4RZuSMQW/WBZwkAi4eIXtgSVEvMbantyZAEaf35b62Ie8mUTtTZo0SYvAxhO5En6PjfgFxiJtx9sPEdfRuXAjv8PmfHR+PBuNJa8iqRVJHfRllwqkZmwFaBJJ7SE19RH9TOQzOamZwUI6DvI+Az2BpIBhonq/8Y1v2A9+8AOXwzoWpMZhSLomIDIgFackqSdIHUH+atKDEHVNGh7qxJF5xx13uAURoxfxjobUt956q/3whz90gBynEudBHdkcSe0hNZHU9BeR1KS6wqEL5McRxxjVq1cvN86x4KVfODEVSA0Ap++JqGeRzXhFkDqeQvpeClSMAoLUFaO7jioFpIAUuEwBQWoZhRQIlwKC1JkLqcNlSX9vDSlFyHXND5GxRHnHgo1hbb/aVTkUEKQWpA7a0pOB1KSEYJYKEc9EKuNwIZ8zkBfHHrMIcL6wHekdiHxmxguFHMhE1JJmidzszGwhTzuR04y7pAIBiAJQX331VRfRS8oPZiCwLw5EjkPaHP5mX9owZcoUtw9tAWD7NFDRzkkck0BXIrqZtUM6KGbuAGsB2F26dHFjPrNprr32WpcGKlML50oKDxZkRRM0B+DzN2A6Pz/f5aX2sz2IbD948KCb6eR1ZFYHa0dQ6Ac/s8lvC9AGONOXvuCkI0qb4wP9mcVE/9HHzF4iJ7mvpzRtBakz1fLU7mxXQJA623tY5ycFpEDGKCBInTFdpYZWEgUEqQWpgzZ1FsAjtylRZExtZkE75aMOWmXVl6oCgtSC1KnaUPT+yUDqVI8NwCZaGYCcyIyYyOMBQH3+9sjPfZ2M14zfQFTShACgfQGMks96woQJl50C58+sGzklL6TWovhZIjgDAPs4A0iBlWyhb1jnAScETgHSu0TPQIlVpyB1skpreylQPgoIUpePzjqKFJACUiCuAoLUcSXSBlKgXBUQpBakDtrgPKgAnCTyEh308VWfFEhEAUFqQepE7CSZbcoTUifTrrJuC8wm2pu8774Ar4nojsytXNb6K9N+REQzy4hnLqKwky1AavqBfN+kX4mXc9/XL0idrNLaXgqUjwKC1OWjs44iBaSAFIirgCB1XIm0gRQoVwUEqQWpy9XgdDApEBIFBKkFqYM2xWyD1OhDZHR0IdJaDsjkrcfn4C/rzCJANSWZ/QWpk+8n7SEFykMBQeryUFnHkAJSQAokoECYIXWsB/EETkmbSIGMVkDRroLUGW3AarwUKKMCgtSC1GU0nRJ3y0ZIHbRGqq98FRCkLl+9dTQpkKgCgtSJKqXtpIAUkAJpViCskDrNp63qpYAUCLECu3btssaNG7tFiJhKy8JI5FFmYanyKjjJyC/qI6XK67g6jhSorAoIUgtSB237gtRBK6r6UlVAkDpVBbW/FEiPAoLU6dFVtUoBKSAFklZAkDppybSDFJACaVZAkDrNAqt6KRBCBQSpBamDNktB6qAVVX2pKiBInaqC2l8KpEcBQer06KpapYAUkAJJKyBInbRk2kEKSIE0KyBInWaBVb0UCKECgtSC1EGbpSB10IqqvlQVEKROVUHtLwXSo4AgdXp0Va1SQApIgaQVEKROWjLtIAWkQJoVEKROs8CqXgqEUAFBakHqoM1SkDpoRVVfqgoIUqeqoPaXAulRQJA6PbqqVikgBaRA0goIUictmXaQAlIgzQoIUqdZYFUvBUKogCC1IHXQZilIHbSiqi9VBQSpU1VQ+0uB9CggSJ0eXVWrFJACUiBpBQSpk5ZMO0gBKZBmBcICqc+ePZvmM1X1UkAKRCoAwAFWp1pYbJXFT1mANeylqKjIDh8+bM2bC1IH3VeC1EErqvpSVUCQOlUFtb8USI8CgtTp0VW1SgEpIAWSVkCQOmnJtIMUkAJpViBMkPqjjz5K89mqeikgBVDgiiuuMEHqC4D+9OnTduTIEWvVqlVM41i/fr1169ZNhhNHAUFqmUjYFBCkDluPqD1S4IICgtSyBCkgBaRASBQQpA5JR6gZUkAKXFQgLJC6uLjYBKllmFKgfBRQug9FUgdtaR5SB12v6pMCZVUAZ1z16tXLurv2kwJSIE0KCFKnSVhVKwWkgBRIVgFB6mQV0/ZSQAqkWwFB6nQrrPqlQPgUEKQWpA7aKhVJHbSiqi9VBapWrepmjKhIASkQLgUEqcPVH2qNFJAClVgBQepK3Pk6dSkQUgUEqUPaMWqWFEijAoLUgtRBm5cgddCKqr5UFVC6j1QV1P5SID0KCFKnR1fVKgWkgBRIWgFB6qQl0w5SQAqkWQFB6jQLrOqlQAgVCBpSAygbNWoUwjO9tElaODF9XSRInT5tVXPZFBCkLptu2ksKpFsBQep0K6z6pYAUkAIJKiBInaBQ2kwKSIFyU0CQutyk1oGkQGgUEKRWJHXQxihIHbSiqi9VBQSpU1VQ+0uB9CggSJ0eXVWrFJACUiBpBQSpk5ZMO0gBKZBmBQSp0yywqpcCIVRAkFqQOmizFKQOWlHVl6oCgtSpKqj9pUB6FBCkTo+uqlUKSAEpkLQCgtRJS6YdpIAUSLMCgtRpFljVS4EQKiBILUgdtFkKUgetqOpLVQFB6lQV1P5SID0KCFKnR1fVKgWkgBRIWgFB6qQl0w5SQAqkWQFB6ssFPnHihF1xxRVWp06dNKuv6jNVgZMnT1rVqlWtRo0azlYyrQhSJwepO3Xq5PpbpWQFBKllHWFTQJA6bD2i9kiBCwoIUssSpIAUkAIhUUCQOiQdoWZIASlwUQFB6suNYfbs2QbEGzlypCxFCsRU4MMPP3ROjPbt2ztbSbUcPnzYjh8/bu3atbOcnBwrLi62HTt2WM2aNa1ly5YXq2fhv3379tmxY8ccIG/durXVqlXL7ctPixYtrHr16nGbI0idOKRet26d64O6devG1bUybyBIXZl7P5znLkgdzn5Rq6SAILVsQApIASkQEgUEqUPSEWqGFJACgtSl2MALL7zgQOHHP/5xWYoUiKkAjoz69etbz549na2kUgDPS5cudXC5T58+DlAvW7bMDh486ODooEGDLla/atUq27Nnjzs2UBpAPXToUDty5IitXr3aOnTo4EB3vCJInRykbtq0qTVs2DCerJX6+0yH1LSfa4rSoEGDSt2X2XLygtTZ0pM6j2xTQJA623pU5yMFpEDGKiBInbFdp4ZLgaxVINMiqU+fPu0iSYEJubm5LooVYNesWTM7e/as7d+/306dOmVApXr16rnvDx06ZLysAv/27t1rTZo0cdv7NA3nzp1znwP62G/OnDluPw+pgYh8T/3Nmze3vLw8ty+f8TdtIhKWKFbBjYq9VD766CPX//QJ/ez7mL7lb2yloKDADhw4YGyLHdCHlKNHjzpQXFhYeLE/iZbGbgDG+fn5zqaAlfPmzXN1cQxSfxBli+34qGpvE9gO21APx6du0snUrl3b2TGfs//atWtt4MCBro65c+e6NmLfREsILE7QAAAgAElEQVQDoX37Fi9ebB07dnTwmrpnzpxpffv2tVatWhkRv+zXu3dvB69LK4LUyUFq+p3rW6VkBTIBUnONcM/r37//ZU4HrtlFixa563T06NHq6igFmL2xadMmN3uD+2CyhfGKGSjdu3d34x73XWaLMGYxpjFrxBdsCWcc4zapdhijGX83btzo/k80FZcgdbK9pO2lQPkoIEhdPjrrKFJACkiBuAoIUseVSBtIASlQzgpkEqQGTBPBChwG3gEaebG9+uqrrUuXLvbOO++4l1g+4yUX0NCjRw97++23bdu2bS5FAoARSMj2N998swPPs2bNcpGr/kWYl2e+B1IDn6dPn+6OBdgjava2225zcPO5556zM2fOuBdpIOHgwYNd+geVilMA8Az8XbNmjfXr18/1N320cOFCB4vbtm3r7AQAzLbkGSYaGuhLNDMwGphCPwONgSE4LfiMbYHRV111la1YscI5P9jOg23gDVHPQGeimoHeHAPIjW0AOQEvgDDsl8+7devm7JI2As6Ay+xP4RzY30Pq7du3O5jN/wByvnvvvfdcmzguNr5hwwbr1atXXKAqSJ0cpAZ20b/YjUpsBTIBUnvwyYwD75zyZwME5V7AtXHdddepm6MUACbv3r3bGjVqFHdWwc6dO924Bnz2OuN8w4F47bXXuvFu/fr1Dnr78YsxjcK4tnLlSncv57sBAwa442FfOAcpjIGJ5IgXpJYZS4FwKiBIHc5+UaukgBSohAoIUlfCTtcpS4GQK5BJkJqX2vfff9+GDx9uXbt2tZdeeslFV913333uhfbNN9+0u+66y71EE2EKJBw/fryLTAVAfuUrX3GRsMC8d9991z72sY+5F2mg5bBhwxzcA2D/4he/cNGpt9xyixG5unXrVrvhhhvcy/aLL77oYCdg/C9/+YuL3H7ggQescePGrqczcRG9kJto0s3DmQHMIO0FTgrgLtADuwF2AIcBHACTJUuWOOBLfwOP2Rbnho/Cpv9xQowZM8aBZd/HOEtwYACz+Bw4jJ2MHTvWQWuACrbAD+ALmD1q1CgXxTl//nzr3LmzS+0BrPnggw8cjCHCEKhC8Sk/qMdDauyf9vE/2wNzqIttaR+AHXhOpGE8Z4kgdXKQmusbm/EgLWmjzPIdsGPGYmw/Xo52P6MFB5CfecK4CwDlGsCuuYYZp3EO4VhihgHXENcD1wBOQ2wcZyGFcZjv2Z7oXOCo/y5Seu4JtJPr2zsccPzwOfcG6hakjm2saMtYyNhDP+MsJqJ6y5Ytbgf6CScbs0UYhxgfcd762Uevv/66G7vYjj4iqh2HMk5hHIr+2sLJuGDBAjdG4lQAUnNP9/3Md+PGjUsomlqQOssHHp1exiogSJ2xXaeGSwEpkG0KCFJnW4/qfKRA5iuQSZAaEAikJsKVF9hXX33VAYVJkya5aGeioYcMGeI6BeDBy/LEiRMdBORl9wtf+IL7DsDBC/OIESMclGYKMtu1adPGff+rX/3KRU3yGQAb+Ac8odAGXqxvv/12F0kNuL7jjjsy3xCy6AyAKUQy8xvAATABTBFtDJgCkmED9CtwCwCGTQGp+Y6IZvoYWPbWW285BwTfRxYgNXCabT3wBkYDwoFdQDvAF6CGqELg2o033uggNe0BWPtUH4BygDo/HvDFgtRAHeAODhX29ZCaY+E0AewtX77c2TGQrrQiSJ04pMY5wHgDPCNNC5CusjujsGd+cPIxG4VrDQeQd9CUZnvYKdcVs1WAkxSu15dfftm+853vODg9efLkiymZuM5w/qD7U0895a4rwCfXFuM91wPjP3XQJrYDYhItHV241jZv3uyuF8AnjkauT6A1AJZz4VpXJPXlPeidYPQbYxzjnXf4MQYCm0k1xBjLvZj7L9cLUBr74N7JvZpCPzF+EUnNvTkSUvM9/UA/U08kpGafadOmuZkvOPniFUHqeArpeylQMQoIUleM7jqqFJACUuAyBQSpZRRSQAqETYFMgtTADSKgAdBEXZFD9KabbnLRWq+99ppLhcBLsgdIvEgTSetfpgHLFAAlUdcADl6EicKeMGHCxRQJTz75pAMdfPbGG29czIvp6wVacpxnnnnGwZLrr78+bN1a6duDjQCtAL9E/AFuibwElPA5gIqoP8AUgMpDauAtEfU+HQjODCBLNBCJXjgRCD5jxgwHqZkWzwKH1EWkKHAHuOIhNd8B0QB6OEkAZ0BQHCPexmJBap/uAyiHbft0HwB1jitIHd/sgWXATa7byPzhPmVPrBqA1MzcoI/pL2yD8YH96a94kcPxW5UZW3gwDYxkFgJpaRiHiWDGaZJouo/SIPXDDz/snEWAZGayADl9WgdmDXCNPfTQQ05zxntS4jCuM+MBZyOzY4DTJTkRIiE1ffnXv/7VzcRhfOBeCBzHISlInRikZhxl7MFRRr8xpnFfZeYK/cwMFfqQtERAa2YkRRaurViQmm0YN6MhNZ+TfonjXXPNNXEvHEHquBJpAylQIQoIUleI7GU/6M4DeKTPlb0C7SkFpEBaFGjfomHKkTOC1GnpGlUqBaRACgpkEqT2IJDfgATAgl8ckZdZwCFRzUBHAB7QhJdUQDPQLxakJmLLpxAhPzDg+9FHH7Urr7zSQUW+I4ISaAGQAdBQqPdPf/qTIHUKtpfOXQEkQCtgGuAEWIJzgeh7oAmRlDgoiLIHtMSC1B6IYEeAFx8lCiAjhQz2QD5rIJ23TXJPYy+AUI4JQGZbAA0OFa63SEjN57QBmyVNhwdysSA1IBUYh50CtIHhQDv+x16V7iO+RZUVUqMxhX7xOcT9Qm+VAYQxnmJvwEHGSGaQMPZGFg+G2ba0EgtSc01MmTLFRVJzjeCMxInENQF0xtlDpDUpdXz0Ndcc1zDORGA19ZLeKbpdkW2JhNQ4JwGe3/72t90m9CtRulzXgtSX92CsSGrGTaKauY/iNAD8M0MpGlLjFMZmohekLAukZgykLdHAO5bNVYZrM/6opy2kQPgUEKQOX5+U2qLHp8y3tVv3W5z7e4adlZorBTJbgXp1ati/feZay8mpktKJCFKnJJ92lgJSIA0KZBKkJgKaRRABTeQb5QUUwAi04OUYGA1AJPKVwvRzIAf78BJNlB3FR1KTH5NUD+SvBmayH9CDKD6ibtme6FVABmCThe84NtG5bPv0008LUqfBJoOokv4mahpYQpQyMJm0AfQlMIvIWPoaW6BfS4LUXB8+8ppoUSAyUbg+l3UkpMaOsCnqJU8r2/nUIpHpPiIhNZ9TF84PorU9+IwFqf2CYgAa2szCjZwnAB0ARNoCQBELOwKOSitK95FcJLWH1GhKXwFs6SN+6EMcFdlcOGccKkBq4DEOm+hoZcZjn7e9NC24/hiTgc+kcqAeonD57Lvf/a7TEycP6W0AyYzj5FwHXDMe87cvtIXxmDzFwHPSgjBWl1QiITXjA/t985vfdG3w7eI6F6S+XMFYkBq90YtxiP5CQw+pgf446vge+E+/jBw58pKKywKpsRXsI5EZTILU2Twq6dwyWQFB6gzrvcdemmcvz1xp586fz7CWq7lSIHsVuLJdM/vlN26zqoLU2dvJOjMpUEkVyBRIDSTx07uJqgOS8GJMFCp5LgEe5BfmpRdYAYTjM2Az0BnwQeoPChF4AAoisYHcpIMgNybgCUhI/cBItgdCoZFfxAsYxedAQvL/8uIN8FQJnwLAYtJ+0FeALkAU0cj0J/1KXwO5ABmkjOFz7AbHhY9oxu6og7r4myhNADC2xv5EQLMP9QGmcV5gl+yDHfpUCHxGLlecKexLzmgPNrE9bJSc2bTTg1DsEjDtc6XzOTZK3ThVPDCnDRwfSET9wO7SQB31CFKXHVLHsnT0z/aCg46xk7GUwhjM9eOvFT7zKUFK04LrAiDNdUdudmyRKGqipImk5hhcG9TPgrfMkgEac93gCGK2DNcgx6JNQFByUicLqUlXwroC1Md1yxhPrmwcEoLUqUFqHHuMXzghiEzHOUj/sM5DZCkLpMYGKMyGiVcEqeMppO+lQMUoIEhdMbqX+aiC1GWWTjtKgbQpIEidNmlVsRSQAhWsQKZAaqL4eNHlN1O6AYREbT3++OMuvy8vwxSf5oO/k4luZD8gZCRwiewa/z1ApbLkoK1g00zr4YHGJfV1rAP7/semElk0z9uhz1tc2skAnpnCTp5j8mEn0i5sNdK+iXIEDAHbcMzEs1FB6mAhdVqNNUSV+4hqH0HO/8BkIvm9s8ZD7JKazfc4+Ihq9rm9cbrgfCH1Bqk7cCJSL84hHENET2PvwGgcTd6Z43MiAy65NwAuE42kpt6pU6e6nMjMeqAN/DD7RpD68t6LjqQmvRZ6x4qkpi+ZMYITA6cf4yHj08033+z61ZdkITWR/ETU00eRsxtKsjVB6hANHmqKFIhQQJA6w8xBkDrDOkzNrRQKCFJXim7WSUqBSqlApkBqYAjwgshpADXAArjHbxbYAnaoSIFMVYDUHUA2or6Tca748wWuMb2evNuJpFwQpBakTvVaYUwmkhm75TdAECiZiBOHsZvc7UT+sx/Qmb+ZbQCYBhzjSGKRSiAns1u4LrBxIqr9LAUgNYCZ9A+0B/svzcnD/kRqsx118z8Rv5wDcJtrxx8zVX2ybX8AMY5hHBL0GZp7vYHQRKbjvKBP+E0/Mi6hKyCbdFwsOBw584jv0R6HAXVGFo5H/xCJ7cE2s1V8uqR4s0WoS5A626xQ55MtCghSZ1hPClJnWIepuZVCAUHqStHNOkkpUCkVyBRITecAQnhp5UWZl2CACC+wAAwVKZDJCgB5+IkXAV3SOSa7vyC1IHVQ1wtwGKDsF0yMt3Bi5HGJqgZqR4Ntb8+xvmP/kvbzdbPgLZG7kQXYTc54oHZ0ob6yXntB6ZiN9UT2E+mISOlC9LXPvZ/MOeOYIIc4/cjCyYn0lyB1MgprWylQfgoIUpef1oEcSZA6EBlViRQIVAFB6kDlVGVSQAqESIFMgtReNj+dvCSAESJ51RQpEEoFBKkFqYM2TMZlnwYk6LqTrc9Hd0fuRyS2n4WTbH3aPnUFcGbgYGbWUyIpjaKPiCOEaG0iqKOjrktqnSB16v2mGqRAOhQQpE6HqmmsU5A6jeKqailQRgUEqcsonHaTAlIg9ApkIqQOvahqoBQIuQKC1ILUQZtomCB10Oem+jJTAUHqzOw3tTr7FRCkzrA+FqTOsA5TcyuFAoLUlaKbdZJSoFIqIEhdKbtdJ13JFRCkFqQO+hIQpA5aUdWXqgKC1KkqqP2lQHoUEKROj65pq1WQumRpc3KqWN1aNexkQaGdPXe+1D7IrVbVatfKtTPFZ+1kQVHa+ksVVw4FBKkrRz/rLKVAZVRAkLoy9rrOubIrIEgtSB30NSBIHbSiqi9VBQSpU1VQ+0uB9CggSJ0eXdNWqyB1ydIOuaqdje7X2WYv22QLV20vtQ/6d29jN4+8ytZvP2B/fXtJ2vpLFVcOBQSpK0c/6yylQGVUQJC6Mva6zrmyKyBILUgd9DUgSB20oqovVQUEqVNVUPtLgfQoIEidHl3TVqsgdcnSfu2eq23C4G727qIN9otnZ5TaB3dPHGCf/9hw+2DNDvvnX7+Stv5SxZVDAUHqytHPOkspUBkVEKSujL2uc67sCghSC1IHfQ0IUgetqOpLVQFB6lQV1P5SID0KCFKnR9e01ZoMpG7drL51bdvUatWoZkVnzroUGAePnrIzxeesSYPatmbrPuvQspG1bFLXZnyw0W3TplkDa9+yoV1hZlt2H7bdB49b8dlz1qh+nvXq1MLyC4tt8ertVqtGdevarqnlVsuxTTsPWbWqOdapdWPbuf+YNW2QZ80a1rEDR0/ZsvW7Sky9UTWniqujddP6Tq89B4/bpl2HrLCo2OrVqWmdWze2pg3q2JET+a6tJ/MvpOXgWK2a1reOrRpZjepV7eDRfFuxabeN7tfJbru6t02bt9Zen7PK1cH5N66fZ6eLim3DjoO299BxO3/+IxOkTpuJVsqKBakrZbfrpKVApVBAkLpSdLNOUgpcooAgtSB10JeEIHXQiqq+VBUQpE5VQe0vBdKjgCB1enRNW62JQuoeHZvbJ68f5EAuILn47Hk7e/68S4MBpCY1Bqku2rdoaM0a1rbP//gFB4VvH9vbWjWpZ2ZX2M79R+3/ZnxoS9butOG9O9jnbhtux04W2JcemWztWjSwB/9hlNWtlWt/nrrYQexbR/eyoydPW8O6taxxvTw7dCzf3nh/tb08c0VMPe6/abAN6tHOAW2oOFD8+XeWOlh9y+heNqhHW1fX8fxCW7Nlr/3x1YV2qqDQ7XPb1b0cUCe39OHj+favv3vd7prY34b2bGcLVm6zx6fMt3EDu9ika/pa/To1HYDfvveo/c/L82zrnkN217WKpE6bkVbCigWpK2Gn65SlQCVRQJC6knS0TlMKRCggSC1IHfQFIUgdtKKqL1UFBKlTVVD7S4H0KCBInR5d01ZropD6W/ddY9cN7W6rtuyzdxetsy/fMdqOnCiwZ978wIHp28b0cm08dDzf9h46Yd//wzT75Tc+Zq2b1rNNuw5b4Zli69mhua3fccAeeXq69e3Wxr58xygXzfyxbz1hXds2se99dqLVqVXDfvviHGvRuK7dMb6f5dXMtemLN1rzhrWtZ8cWtm77fvvxn96xHfuOXqbJy4981urm5dqCldttw86DVi+vhr02d5WD0wB2yrwVW21E7w6WW72qvTxrpU2du9q++YmxBoT/cOMeB7SJrP7/7J0HeBzV9bePVS1ZsmXJ3XLvveLee8FgqgHTQygJEEgCCTVfQoBA6D1gSgwGm467De4NXHDvTe6yepdV/T3v1X+ctSxpV9pdaVd77oMerJ2Ze+/87plZzXt/c+5736yTv9wxRvp1bC6/7I6Rp95bKP26tJRBPVpJzJlEGdKjjXGCL1y/R17/YqVcN6aXpvtwW5T6XsUKqX1vzPWMVQFfUcBTIHV+fr6cP3/eV2TX81QFqlSBGjVqSEBAgPj7+zvdj+TkZAFQRkVFOV2XuyvIycmRxMREadRIIbWrtVZI7WpFtT5nFVBI7ayCerwq4B4FFFK7R1e31eoopH7hgSukX+fmsnbHUfnw+w3y/uM3yMn4FHn3m3XSq11TmTa2l0nH8eKnyyQ2MU2CAgPkk6eny7HYJHljzmohFccdU/obd/UfX/1OWkfXdwhS8/x493OzTTqQD564waQXwb28fNOBSzT56vk7pV5EqCSmZsn2Q6dlwdrdcvB4nNx79WCZPKSLzFy0SRas2S0TB3eW2yf3k4Mn4uWtL9cI50Yako/m/ix7jsSKn18N4/B+9v4pFyD14+8skBaNI2Vs/w4GyreNri/169aSM4lpcsffZ8k1o3oqpHZblPpexQqpfW/M9YxVAV9RwFMgdV5enkJqXwk6Pc8qV0Cd1AqpXR2ECqldrajW56wCCqmdVVCPVwXco4BCavfo6rZaHYXUI/q2k8dvG2v6kZmdK3XCasqyzQfkpc+Wy22T+hlIvWHXMXnps2WSkp4tQ3q2kX/eO0l2HDwtj745VxpEhcnvrhkqA7q2kIde+VZaNI4qgtRZOXLVIzOkY8uG8ve7JxqHs62TOutcntzy9KcGcn/9wp2SdS5XPpm/Ueat2XWJJu2a15enfzPepO0g7/Weo2dlwbo9MrRna/Pzl7fmyqbdx2Vo7zby999OlGOxyfLGnFXy0oNTZeuBk/Lu12sNuLbKvx684gKk/mjuL/LIraOlWYMIKSgscl6FBgdKYlqWTH/qvwqp3RahvlmxQmrfHHc9a1XAFxRQSO0Lo6znqApcrIBCaoXUrr4mLEitb8S4Wlmtr6IK8KYIoFqLKqAKeJYCCqk9azzs9sZRSN2mWX15+5FrJCe3QLYePCWL1u02uaVZPPHuqYMMpF6z/Yi8+vlKSc3IlkZRtWX2s7cZEPzK5yskJChQ7rtmsEQ3rGsgdZMGteWR6aMlJy9frv3LR9KpVSN54f4pknku9yJIXTMoUKY+MsOkAfn8mVvlRFyyvD57lWm7eAFw5+cXysDureSx28YYR/Scn7ZKZHioXDGsq8xaskVmLdosv7t2iFw+pIscPpUob8xeZZzUgPV3vl4jq7ceNosoxiWlyzO/m3wBUn+1bLu88tBUk3f7na/XytBerWXK0K6SlpmjkNpulOkO5VVAIXV5FdP9VQFVwFsUUEjtLSOl/VQFXKeAQmqF1K6LpqKa1EntakW1PmcVUCe1swrq8aqAexRQSO0eXd1Wq6OQetrY3vLbqQOF9BvJ6VmSnZMrm/aekB9W7ZSJAzoK220hdUhwoLz+p6ulTXR9KSgoNO7joEA/2br/lLz2xUrJLSiQD5+4UcJDgyU3v8DUG+BXQ9Kzcy7OSV0zWPILCoRcdn41asjmvSfkHx8uloysnEs0Wfj6PZKelSvpmeekZaNI08+P5v0ioTUD5eYJfSUiPNQ4t2mTHNlf/rRNlm8+IA/fNEK6t2li+kE/aefOZ2bJH24cIf06NZefd8fInKVb5V8PTJEAPz9TR1CAv4SGBJnUIuqkdlt4+mzFCql9duj1xFWBaq+AQupqP8R6gqrAJQoopFZI7erLQiG1qxXV+pxVQCG1swrq8aqAexRQSO0eXd1WqyOQmoUEySfNQobkm8Y9zYKGkbVD5atlWyUhJVNG9W1nFh6ctXizAcg1aojJ4XzPVYOlft0wqSEipxPS5PMlW2RfzFmTB5I6B3VvJf7+fsbJjAMbxzR1dmjRwLQHnD4Vl2IWM4xLypDPl26R7QdOlajHKw9dJRHhIeYYIDRu66+WbZOc3Dy5amQPGdyjldSqGSR5eYWy/dApee/bdQagswDiTRP6SoO6YUJHyXv94sxlMn1iX7PY487DZ2TOj1vl2tE9pW+nZqbt/TFnpWFUbSkoLJQn310gI/u2k2tG9pA9R2ON01uLKuCMAgqpnVFPj1UFVAFPVkAhtSePjvZNFXCPAgqpFVK7OrIUUrtaUa3PWQUUUjuroB6vCrhHAYXU7tHVbbU6AqmbN46Ulx+8UiJqh8oLM8k5nSUDu7WSq0d0k4Xr98h736wz7uKSCsC4ZnCAcSdnZedKUTbn/xVyTYfXqmkAdeH/5Xpm662TLzOQOjXjnNz1zy+KXMspmSaFB6lEWjSKvKgenN3kvw4PqymB/v6SnJZlALJt8ffzk9phNSU1PVsKsW4XK4B34Dp5r237Yu3GubCAI4V9NAea28LS5ytWSO3zIaACqALVVgGF1NV2aPXEVIFSFVBIrZDa1ZeHQmpXK6r1OauAQmpnFdTjVQH3KKCQ2j26uq1WhyB1o7ryt99OkFZNoow7Oa+gQFo3rSfnC8/LzEWbZMmGvSVCXWc6bQup7/jH55Kbl2+qw1F9WefmMn5Ap4uqj01Kkw++W29c3lpUAW9XQCG1t4+g9l8VUAVKU0AhtcaGKuB7CiikVkjt6qhXSO1qRbU+ZxVQSO2sgnq8KuAeBRRSu0dXt9XqCKTGXUw6C8B0k3p1JDevQJLSMuXQiQTZtPe4yQHt6jKoR2sZ2rO1pGWeuwQ+s0AirmfbAsQuKU+1q/ul9akClaGAQurKUFnbUAVUgapQQCF1VaiubaoCVauAQmqF1K6OQIXUrlZU63NWAYXUziqox6sC7lFAIbV7dHVbrY5AaqtxUnPUiwgzTur0zJwL7mZ3dC4kOMik5sjLzzepO0rIzuGOZrVOVcAjFFBI7RHDoJ1QBVQBNyigkNoNomqV1V6BlJQUAYCEhoaatVe8rSikLh+kbt26tRlvLaUroJBao8PTFFBI7Wkjov1RBYoUUEjtZZFQHkjtZaem3VUFvFYBhdReO3TacVVAFbCjgEJq94fITz/9JBEREdK3b1/3N6YtVIoCmzdvltq1a0ubNm3E39/f6TbPnj0rSUlJ0rZtWzl9+rTwe35+voSHh0t0dLTUrVvXtJGdnS0nTpyQhIQEqVWrlrRq1crsw7GJiYnSvHlzqVmzpt3+KKR2HFLv27dPGjduLHXq1LGrqy/voJDal0ffM89dIbVnjov2ShVQSO1lMaCQ2ssGTLvrEwoopPaJYdaTVAV8UgGF1K4d9uTkZNm7d6+Blw0bNjSVb9q0yYDEjh07urYxra3KFFi9erWZeOjSpYvTkPrcuXMmRsLCwqRp06byyy+/SJMmTSQ4OFji4+MlJCREunXrZqD0r7/+agB2o0aNDKgGkA8fPlyIux07dkiLFi1M7NkrCqnLB6kbNGggkZEXLxJvT2Nf215eSJ2amiqxsbEmhplsccVkjz3N6SNtci0xyVTetyAKCgrMNcm1aU0c2WtTt1edAgqpq057bVkVKEsBhdReFh8Kqb1swLS7PqGAQmqfGGY9SVXAJxXwNkh9/vx5A+RwkwIacI4GBQVdGLusrCyzLT093YA8fgICAiQjI0NiYmKE7QDA+vXrG+cp6RqAjRSgH8AQ5yr7xcXFGfckxwEKaYv9KTk5OXLkyBFTL/XxA8DYunWrbNmyxQDpZs2aScuWLeX48ePmePpC/zmGPgJI2Ifz4N+4YWmf82F7vXr1TL2VAW+qS/Cjb1pamhk/9LYgFGCJfwMaMzMz5cyZM2Ys0JcJBGv8gU+4lRl7xobxz83NNWCLmAJMETsbNmwwccPvwDb+TV3AXwpt0CZ1WS5c2ud3UoXQJtcex9HfAwcOyMCBA019tEfMsj/93Llzp4HhxB4Obv7NuRFvixYtMr8DpnH8UnePHj0M8C6rKKRWSO3qa748kJq3BXjDhOuEa3Lq1KkG/FqF++DPP/9sroFBgwa5LNUK9+0FCxaY66Vr164l3luZCKJ/Q4YMufDdYPWL+8rixYvN9Ue/fKnw/bRnzx7zncZ3ZHkLY8oEXM+ePc19lTdF+A4lBtq3b2++B63CvY3vTe6hnTt3Nvcz7r+0z3ero281KKQu7yjp/gxsin4AACAASURBVKpA5SigkLpydHZZKwqpXSalVqQKuEwBhdQuk1IrUgVUAQ9TwJsgNRAEx+ny5csN9OWhl4fQBx54wIBdQOKcOXMM5APo4UrFZQoE/Pzzz82+PNwCQyZMmCArV640D9z9+vUzo7Js2TIDJ2655RY5fPiwfPrpp8ZtB9DjARmwMX78eImKipL333/fAEcgI8eQyqN79+6mDh68AcxAzjFjxpi2AZUcy7bvvvvOAFIADP+/8cYbTV/Xrl0ra9asMQ/vPLBzfjhoqcOC4x4WPh7XHfQE7OIq7tOnjwHKgKl169YZsITTeN68eQYSE08UoAljtXHjRhND7E+MEBfsB0zLy8szMUb8MCa7du0y+zKGxCKghTEEbBFv27ZtM8CY7YCtwYMHG7DD9bZ+/XpTP+136tTJQG6gTK9evUxdVmE7EyQAbMAz/dq/f78MGDDA9INzJYaJFfp67NgxA6rpH8C8rKKQunyQmnuHIw51j7sgKrFD5YHUAGjuhaNHj77wxoltV7keiGcKLuvyOp5LO22uoe+//17atWtnrqmSJgC5n3O/57vBFpxTJ9f5/Pnzzf182LBhlahu1TfF9xH3Vmtyrqwecd9iErhDhw4XJsz4buQ+yncv353cQ/meZWKuf//+FyYEiCMmCg4ePGi+a7mP838K93G+34cOHWom8uwVhdT2FNLtqkDVKKCQump0r3CrCqkrLJ0eqAq4TQGF1G6TVitWBVSBKlbAmyD1qVOnZOnSpcZ1xUMtZcaMGQZyTJo0SZYsWWJcyldfffWFvLw88AKUAQ48HFsFp6w9SP3NN9+YY4DPhw4dMvXzcIwDD4gC4AB6bN++3cDDG264wTx08zv7WW6zjz/+2EANnHe48Hhwpr88ZP/www/moRsnIQAeSH3TTTeZ/u7evdvATurCxa3FMQWAxDidgcaM1dGjR40DD/0BIkwCAL0AUTjfgS4AYiA11wPwCSjCPtTDfkx22AIr0n0AoceNG2dijfgAqowcOdL8TtwBkflhTIHC1EH9ADrgDX0jfnBH0wc+IzY4hvqJZbbzOe5B6sddiOMaeM5+9A/wQ928CUDsscgfYK+sopC6fJCadB8U4sdVwNSxaPbsvaw45x5mvQVivU1QWs+ZlGHiB5cskzTAYmKXCRomdEhnw2QS8U1dXMcUrjeuZQAn2603JQCnXAN8jtuX/a10OdTB9QsQp10mDwGgvH1QGqSmfWA092+uR47j/k7fOJ43G9jma5AafRkn7lXcC3nbh0lAazIBTZjU5Z7FJCGQmu89fphk5buPSTzGhu9y7pnoy9gxUWi90cR3M2NkvYVkC6mJGSb50N6RdCsKqT37/qG9810FFFJ72dgrpPayAdPu+oQCCql9Ypj1JFUBn1TAmyA1LlGgHA+6OOEoAEDg7r333itffvmlAdi2r2HzoDxr1iy5/vrrDdQoC1IDTgAelpN64cKFcuuttxrXKtACBy4ABNc0IBRowkMzbfD/a6+91riqS4PUHAeUBk5akJ19eeimHR7MAaUPPfSQAeAASZxjPMADc7Q4pgDAjLzgQN7evXsbxx7gBNgB9OJzYJY1fgBIxgbtAdiWoxnABVhhO8faFiAyUI19rXQyq1atMrHHq+m0Qf3ECUCGuiZPnmwgNQAHyGK9wk56GIAMExH0j33Zhz4DyABCxAwxBhDCSQ0MYj9iB8gzYsQIsy+TGrjCAdUKqS9VAE25XrkXWDDVFm6WpBmAEhc1UI57ATDNHoh1LFK9dy+uE+KOmAPa8zsxac/dyuQewJi3YdCdWOV+jsuWcQEq8hn3d9y43AeJbWL/22+/NRNApAfh3sg1xOQN1yL3Tj7nmuINByA0b65Yzmc+Y9wA1lz7l19+eamQmpQUjDUub64x3s6h30yG8v0AjOca9DVIzRhwX2JsuA643zFJgeZcD0B8vqeIAyb/GF9AMt+Z3AcZ92uuucYEvTWBx8Qb35ncRy1IzXb0ZpyoxxZScxwT1dyTOcZeUUhtTyHdrgpUjQIKqatG9wq3qpC6wtLpgaqA2xRQSO02abViVUAVqGIFvAlS4yzGdQocsJyiQDogxYMPPmjSagDzAAhWwRU3e/Zs407G9WUVHrhXrFhhHHkWMCZXKaAEYIwj2hZSAz7nzp1r4BYPyOwLTAFcAD540LYgNaCQPhZ3UvOwDaTm/9YDNg/9POzfcccd5oEcoHrfffeZbgJKgNQ4/hRSl+9CYTyIF1x8jDUQmLHGBQkssZyWwCvckRakBraQLgMwDBBhnIEsxYFI8YUTgWHEEy5nADUTKla+cyA10MWC1IzxqFGjTPoQ4A2QGghKPBV36dJ3thPvQHEc4cQ3QIf+MbECJKJdhdT2Y6SikBowh76AN8aBFCsAVOLFV5zVgGgrpQegFj2AxgBL9ChPug/ueUziAKA5/osvvjD3u3vuucf8Tv1cYxakJsUG9/IrrrjCgGwmKwHG3Ne5R3KN8dYL1zuTlnwv/OEPfzAw+6uvvjJQmglMoCiQk8mk0pzUtpCaa5Xrj+8EIDjtMOmpkLoIUvP9R6ohvh/5bmaSgu9T7rPEBxOs3J+YhGCfiRMnXnSRMgFUEqRmJ+59xSE1n5MWi/ggDZa9opDankK6XRWoGgUUUleN7hVu9ZMFm2TTnhNSeP58hevQA1UBVcC1CjSKCpcnbx8j/v5FCyJVtGw7miTzNp2Sbi0i5Ip+0eJXo0ZFq9LjVAFVQBVwiQLeBKnpK+ACoMfDL04+8jsD+0iXgesVkGKlYAAMAvLILQ2gAOTxEM0DLg/MPDgDRADKfEZ6D6DT7bffbiA1v+PGAxDzIM3+wAnABwAUxzPuMfoE7ARSA1JI54A7EDcrAMs23cePP/5o4CXpGSg4CgGVpCgBrlAvrnCKQuqKhziaMgHAIpvoTbyQwoOJBqCJ5c4EQNk6qW0hNa0Du4gNQAxw0krzAhgDFOPYBKRZkJr9iAFei6dNIAl1EG+AMmLYFlJb6T4AYIBQ9qMNoB//B4oBpol5Jkhwe1vAnckRgA19aNu2rYE6OPP5N/uUVTTdR/mc1KRcoTA+6G6louD6tha5rHi0ev6RAGjuddxfiVmuKc7ddoFOfnfUYV4SpOZ4UiZRbCE192cmIK00H7QBAOX+T9ok7pv8m4kfrlHeNuCe/8QTT5jrAaANZOaa4n7AGzFMZjoCqeknk07XXXedmbhi7AHqOLjVSb3K3Be5LxEXvL3CfZf8+8UhNQu8EiukrrItFYHUjDf3OsbeXlFIbU8h3a4KVI0CCqmrRvcKt7r1UKxkZOdW+Hg9UBVQBVyvgJ9fDRnY2XmorJDa9WOjNaoCqoBzCngTpAZc4KzCCctrxJYrEgcdzljAMkCQ142BFThkAcw8POPywqnKQyuwAdgMoGQbD9lADpx5wJfbbrvN1AWMADTTFg5rXIPATXJmAsQBHfSJbQAWQDn14NQDXNEnXGU47/g3r4+zCB7tAscpHMs+QDBgCgBTIbVzMc3RAF5ck0AqJig6d+5sxh2XJBCZ1BrAJ6BKWZCayQeAC3HBDzFAHJFeoDikJsc5cQVAo2220w/aAPIBVYpDamAndRFHpCYBvjAJAtDhWNymTMIAoolDHNqAa+qmHbbhArfgHPFFXOIoVUh9qQIVdVJbkJoaGUvGi2udMbIW4HQ+aj23Bs4XSG2ld+A6KF64txKPjpSSIDXX15VXXmkOLw6pSbmB3ryFYi12SB9w8nLP5zMm/rjvcv3MnDnTQGquXSZySOFEHndSSACpeVvCEUhNOimuwWnTpl2A1ABzvlcUUq8yOfjRFUjNvYl7kgWp0Y2JOrazngPj6wpIzT2cyQbbNSZKizmF1I5cjbqPKlD5CiikrnzNnWoxNTtfMnPynKpDD1YFVAHXKhAY4C/1woLEWd+zQmrXjovWpgqoAs4r4E2QmrMFLNJnHoABEwBG0jhQgBgAPEAfD80ADFJuAJCBzjxAA5Vw1AKd+B2ggQsWuMLDNPviRGV/XLdjx44124EfwEnAN+0AIYGPgE9csNRr5RSmf8BN6gSGsNgXD+j0BUjGduA0hb5QL/sCT4EoVmoP2uUz6rfN1+n8qPtGDbgecTSjHxMX1mKJTDLgiAXsAroYW8aVuGEfYLAFwoByfM5YM8bECPsCSRgzayE94o1JDmKOf3MMoI26GXuOZfwZU45l0sJynRIfOAovu+wyM4lCn+kffSG+rDzI/E6dbKce9rVig/1xXLOdhT5ps6yiTuqKOalL0tR6Y6M6X1XENDHGjwXnrXsmcWgVR6F9eSA1E4Ok0uGey/2Y1DfcR3FW4462TQti5fIHUj/55JPmDRgmG3mzBfczkziAZ+p0BFKzuB+Qmwkmvme4Tpmg5K0chdSlQ2reCOK7mAk07pFoyHe3K9J9EAuMsyP6K6SuznclPTdvVkAhtZeNnkJqLxsw7a5PKFAapCbvKI4McuTxx669opDankK6XRVQBSpbAW+D1JY+wEOgXUn5YHGnsr14vlg+Y5sFIKnLWsCpeF1AamDEXXfdZWBgSW0BZErLScu2sl5/t9yXjr4eX9lxUd3bs9J2OHqepcVJaceXZ3+AG6+wE2c4RQHb9uLDim+rfSYzAEOkBWGyxF6eZIXUroPUjsZQddiPuANU46oGOlJw/TN5w30VgO2Is7y8kJoJJ1IjEefWBAwpbXgLpSxIzaQNbeHyBWgz6cMEEg5gJnNsvwus8bFyUpPzmO24gJl05Dw5dz7j7YziruDqML5lnUPxhRPRHdhfkpMavUi3xH2IiWS055lpypQpZgysUt50H4wnabeYZGYy2V5RSG1PId2uClSNAgqpq0b3CreqkLrC0umBqoDbFCgOqa3FiniVEJDx0UcfXXhFsaxOKKR22xBpxaqAKlBBBbwVUlfwdB0+zBZS2z5UO1yB7qgKlEMBIBwABmd9RSYucJXirsZ1betsLa0LCqkVUpcjPC/ZFRBtLaRoxR6TK9YbC/bqBnAzUQT4BfrydgExaaVB4u9s9gFyAjittyCIcX64J9MWgLT4foBk6uOtBuqhf7x5A0C3ADft8hZFSZM5AHjqsMA71yZvUvAZfbHSmvBvXyqMN/coHPSMGbqjEeOGzky22ebTZ5zQkjdW0J1Fg3lLiNRFVuEYxoV9ik8Y0J61UCmxRcEJz4QDjnqOsVcUUttTSLerAlWjgELqqtG9wq0qpK6wdHqgKuA2BYpDalwZ119/vfnjiT/Uea2QRa/sFYXU9hTS7aqAKlDZCiikLllxHq5xjjniSq3sMdP2qqcCgB57Duiyzrw8xyukVkjtqquIuAM08lORCZby9qM8cW5bd/HjyHNNuic+twqpl0hJUVJ6pYq2W97zq07722pGWiPWXGBtBnvpiErSgO9k8o+TdoU3RhyJNYXU1Sma9FyqkwIKqb1sNBVSe9mAaXd9QoHikJqFu8hxh4tjxowZ8sorr5QLUndvESFT+jm/EKNPiK8nqQqoAm5VQCG1W+XVylUBj1RAIbVCalcHJqYNR9N9uLrtitRnC6dtj3dmoqgi/fClY3BX42AvKc2KPR1waeO85nhHADX1KaS2p6puVwWqRgGF1FWje4VbVUhdYen0QFXAbQqUlpN69uzZ8te//tVhSL1k62lZvTtOrhvcXHq0jJQazq7E6LYzrpqK98bESUpGdtU0rq2qAlWgQHBggHRr00i4x1RVUUhdVcpru6pA1SmgkFohtaujz9sgtavPX+vzPAUUUnvemGiPVAEUUEjtZXGgkNrLBky76xMKuApSz990Utbti5dpQ1oopC4hcr5evl3e/26DFNq8eukTAaYn6bMKDO/VVh6+aZiEhfxvIaHKFkMhdWUrru2pAlWvgEJqhdSujkKF1K5WVOtzVgGF1M4qqMerAu5RQCG1e3R1W63VCVKz4EFqSrLUrhNR4iIubGMBhoi6kRet9Os2cbXiKlUgLy/X5G8OCg6WGuJdFmJXQer/Lj8iO44ly93j20n7JrW9TAX3h49CavdrrC14lgIKqYvGg9d4eU28tNevPWvUtDeqgPcroJBaIbWro1ghtasV1fqcVUAhtbMK6vGqgHsUUEjtHl3dVmt1gtS//LxeFs+fK+MnXS4DBg25RLPPZ34su3Zsl1vvuls6duzsNk214qpXoLCgQA4f2CPnC89LdMtWElor3G6nzst54T9Iri3Ujo89bVYUb9C4qclpVlhYIOmpKZKZkS516kaauq18cgAPtmWkp0qtsNpme0ZaqqSnpUpEZJSEhIYWNWCnuAJSn8stkM9WHZUTCZny8BWdJKJWkL1mfW67QmqfG3KfP2GF1Aqpff4iUAGqRAGF1AqpXR14CqldrajW56wCCqmdVVCPVwXco4BCavfo6rZaqxOk/uHbr+Q/b70hd959r1x7w/RLNPv9b283EHvGrDkyctRYt2mqFVe9AkDlXzesNk7qjt16SkRkvTI7BVxOSUqU5MQ4adCoqYTVrmP2T01Jku0b10tAYKD0HzbauO7izpySE0cPSXpqqnTo1kOaNm8lfn5F+V1PnzgmJ2MOG1DdtEVL6ditt5w9c1IO790lEVH1pX3n7qYue8UVkHrvyVSZt/GkRIYHy41DW0qtmgH2mvW57QqpfW7Iff6EFVIrpPb5i0AFqBIFFFIrpHZ14CmkdrWiWp+zCiikdlZBPV4VcI8CCqndo6vbai0PpI49c1r27d0taampUqtWmAQEBkiDho0kuGZNiT97Vjp06izHj8VIzOHDMnbiZAkKCpLTp0/KkUOHjKO1bfv20qhxEwkICJDklCTZtW2bhIWHS68+l0l2drYcPnRAcs6dkzZt20leXr75vXmLlpIQHyfHjx+TptHR0r1HL/H3Lxm2bdu6RZYuWiAjRo+Rfv0HmVd5Y44eliOHD0v9Bg3knddfkRU/LZUZn81WSO22iPKMinmV+/C+XVKQny/N27Y3zui0lCQDn7MyMyQ7I0PCI+pKRFQ98avhZz47sHu7JMbFSuNmLaV+o8ZSN7K+7Nq6UWJPnZBO3XsbGH386EE5GXNEsjLSzYl27NFbmrVsaxzWB/fulNPHYyQ7M8M4q5u2aC1de/eT3Jwc2fXrL5KcGC99Bo+QiLpRdkUqC1I/9thj8vLLL0vPweMkKydfujSLuGRBxPi0c7Jk6xk5Hp8pk/o0lW4tIsTfz76D227HqtkOCqmr2YDq6dhVQCG1Qmq7QaI7qAJuUEAhtUJqV4eVQmpXK6r1OauAQmpnFdTjVQH3KKCQ2j26uq1WRyH1oYP75clH/yRxZ2MNlM7OzJSaISEy+cqrJLx2bZn77dfSvmMn2bd7t8THnZX5y9fInl075KXnnpHU5BQhlUKzZs3lt79/UAYOHiK7d+6QRx+63xzz5n8+kjOnT8k7b7wicbGxct+DD0tqaqq8+8arBnQDqQHjUfXry/Rb7pDrp99Soh6zZn4s/53xH5l+251y8+2/kXVrVsmbr7woZ2NjJTQ01Pw/OSlRPv7iKxk5epzbNNWKq16B/Lw82bhmmfgHBEjbTt3kXHaWHNm/x+Qqz8vNFfJVBwXXlIZNm0mLNu3l0N5dcvrYUSkoyDdO5/A6EdK6QxfZ/etGs++ICVfK+fOFcnDvLklJSjD1JMadvQhS49xOTU4yaT1wW1uQGjVo++iBvRLduq1xU1vpQUpTqjRIfebMGTlw4IB07NhRluzJlFOJWfLo1V0uAtCJ6TmyYmesbD2aLL1bR8r4no0lLMS+e7vqR63ye6CQuvI11xarVgGF1AqpqzYCtXVfVUAhtUJqV8e+QmpXK6r1OauAQmpnFdTjVQH3KKCQ2j26uq1WRyH1e2++Jv9+/hm5+3cPyOBhI+SxPz0odetGypP/eFZ2bd8ub776kmRlZcrw0WOlfYeOcs/vHpTp114hx48dkylTrzaL1y2c+7107d5TnnrmOTlz6qTcfP1Vxhn9zYKlxoH9zNOPy+lTJ+XJvz8ryUlJ8s+nHxfc27Rx5vRpmfHuWybX9KvvvG8c2cXLW6+/Iq+/+Jz8/qE/y0233iGvv/wv+XLWZzJq7Dhp3rK1fP/1HAPZP5n9tUJqt0WUZ1QMWF69ZL4EBgWalBvZWZlyYNc2k/4DMA2MTog9IzVDQmXwmEly9vQJObh7h1lMq0nzllKvYWPJOZcl+3duN3mkB42aYFJ95OacMw79U8ePytH9ey6C1LTBtrjTJ+Twvt0XQeqkhDjZ9etGA80HjhgnPKyVVUqD1LbHvLlgv8TEZcgLt/aWAP8axlX98/4EOXQmXWLiM6RJZKhM6RstzeuH2oXinjFqld8LhdSVr7m2WLUKKKS+GFJX7Who66qA7yjA5DxvUvLmmbMlOTnZ/D0XFWX/zTRn23L2+JycHElMTJRGjRRSO6tl8eMVUrtaUa3PWQUUUjuroB6vCrhHAYXU7tHVbbU6CqlfefF5efvVf8tfnvq7WZjwjpuuMyk0nnnhZVm/ZrW8/tIL0n/QYHn6H89LVP16EhcfJ8P6dJfuPXvLOx/NlPy8XHn2/z0lm3/5WT76/EvJyc52CFKT7uPDz+bIuZxzMnZIf4mqV09eePVN6d23X5mQGjD+5F/+KPFn4+Sxv/3DgPV777hZVq1YJh+Rk1qd1G6LKU+ouDRIHRoWLt36DJDAoCBZs3S++Pn7y8CR401akJ1bfjFx2qFbL2nYJFpiDu03uaQbNI2W7n0GXDgt/ig+vH+32Wab7oMd2HbkwF45vHfnRZAagI3TmnQ2IyZeaRdS8+bBwZNpcp6FHEsp6/bFS3JGrkn3AUCPic+UvPxCKSg8L4Xnz0vH6NrSumGY+NVwPs1HnVpBEhlWtPBi47ohEhzo/EOmJ8SJQmpPGAXtQ2UqoJC6SG0mJJlU5N6pRRVQBdyvgDqpFVK7OsoUUrtaUa3PWQUUUjuroB6vCrhHAYXU7tHVbbU6CqkPHNgr066cLClJSRIaWss4IW676x55+NHHZOZHHxhIfcudd8k9v3/Q5KsmP/SV40bKgMFDZdbXP0hycpEz+vuvv5Q5PywUsBlO6k5dusrcJSvkyOFD8vRf/2z2s3VSd+nWQ96e8YmQvuGGqyZLZmam/PPfr8rAQUMu0cTWST3x8ivk0YfvF38/f+PEBmo/8ejD8tXns+Q///1MIbXbIsozKi4NUtdv3NRA6Jo1Q+THuV8ZWDxg5Dg5X1BgIDWpQDp2720gNW7oIwf2SIu2HUyKDqtUBFLn5JyTLetWSVZmuoyafLVdSA1kfnPefikoLCxVUIutuIBBX9zGeRF72KZF/VoyvlcTadck3Li0ncfgVRM3CqmrRndtteoUUEitkLrqok9b9mUFFFIrpHZ1/PP3OAul838tqoAnKMDbIvxoUQVUAc9SQCG1Z42H3d44CqlPnDgu104eL63btpXho8YY1zRpPUJCQkuE1Anx8TKkbzdp0bKVPPvSa8ZB+uoLz0ls7Bl57+NPpbCwwNRH/t+la36WA3v3yuN/fsjknbaF1PzhMfv7+ZKZmSVXTxojHTp2kjf+85G0bNW6TEh91XXTTPqQHVt/lYceeUyGDB8pv7/rVtmxbaum+7AbFd6/Q2mQukGTaOnQtacEXwKpC006jnPZmSaHNfuRAuTArh1Sv2Fj6dFvkFOQOj01RbZvWm/ce0PHTrYLqUn3se94SpkuvzV74iQpI1cu79vUZYsinkrMNk5s0oUAwXPyCiQ7t8Cce8M6NcXPr4acyyswn2flFEjbRuEyoltDadMoXIICyk5h4olRpZDaE0dF++ROBRRSK6R2Z3xp3apAaQoopFZIrVeHKqAKqAKqgCpQFQoopK4K1Z1o01FIvXrlMrnr5hskKqqetO3Q0bipe/bpIxMmXyGrly+T11/6l9xs46TOzc2Rl57/p3z5+WcSXDNYggKDzGKIN9/xG7nrnt9JYHCwTB0/So4cOijNmrcwOasT4uKkafPmF0HqpMREaRIdLVmZmZKRkS5TrrpG/t9zL0pwUPAlZ/3266/Ia/+Xk/qu++6X2Z99Iq/9+wUJDAyQsLBwyc7OlqTEBPlQ0304ETHecWh5IPXAkePE3z9ADu7ZIaePx0hAYJDUCguX6JatzWf+AYEydNxksfzCFXFSk8P6wK7tUqdupPQaMERq1HB9TmpXj0xeQaHsPJYiy3fESnJmroHUVw9sLtFRobLtaJL8tD3WQHJ/P5ExPRrL8C4NXd0Ft9dXHkgdXqum1A0PkUB/P8kvPG8mEDKzcyU3v0DCQoIlPeucBAX4S0R4iCSkZEp6Vo6E1gyUiPBQCfDzM9tTM89JQUGhhAQHSr2IMMnLz5fYxHRhUqJu7VAz2ZCclm3StUTVCZW8/AIpKDhv6szNy5f4lAzJzSuaNCheQmsGSVSdWnIuN0/ikzMkODBAImqHGJd7UlqW5OcXSu2wmlInLMSkgMnKyZWk1CzTBu3TRq2aQeZ8ElMzJSc330xKNIwMN8eyP/VzXqnpRX3U4n0KKKRWSO19Uas9rg4KKKRWSF0d4ljPQRVQBVQBVcD7FFBI7WVj5gikJm/jjPfeEhZP7NazlwQGBEpiQoLEHD0iv/3d/dK5SzdZvGCuDBs1RsaNnyTBNWsaFeLj4+SrLz6TrZs3mQXjyE995dXXGugM8Fu9crnM+uRD85pWy9ZtpH6DhpIQHyfXTrtJDh08YNKDNGkaLS1atZaUlGTp2KmzWRCxaXSzElVevGCezP/+W5k45QqZfMVVcurkCfnqi1mya+d2A8KjmzWXndu2yl2/u1+6duvhZSOl3S2PAuSY3rN9s4HPTVu0ltzccwZA16kbJU2btzQgesemDVLDr4ZxVjNJkhgfJydjDpv81MEhodKqXUezT1pKkgweM1HCwuuYLpw/Xyixp06Yn+gWrSWqwf8ePNh29vQpiT15TCLrN5TmrduZ+KYvtN+tT39p1LS53YUMHVk4ccaPh+REQqY8WB3p4wAAIABJREFUNa27BPi5L+FGUkaOrNx1VrYeSZJxPZvIgPb1JDDAT86mZMuWQ0myLSZZaocEyq0jW0vt0MDyDFOV7+sopG4UFS5ThnWTvp2aSXhosGSdy5P8ggLZtOeEnElMkyE9Wsu+mLPSoG649OrQVP67cJNs239Sxg/oKJd1bi4hNYPkwLE4+Wnjftl95Iz0bB8tt0/pL2cT0+TvHyyW6IYRcvPEy6RWSJB89eNWyc7Nk1sn9TNg+FxOnvTuEC0JqZnyw6pdsm77EQOWi5chPdvI9Al95MDxOHn185XSvkUDmTa2txAany7aLGEhQTKyTzvp3raJBAUFyNFTifLNiu1y8Hic9O7YTEb1bS8tm0RKSnq2rNl2WBat32ug+ZN3jpeM7Fw5diZJhvVuI0s27JX5a3cbiK3F+xRQSK2Q2vuiVntcHRRQSK2QujrEsZ6DKqAKqAKqgPcpoJDay8bMEUh9Ni5WrpowxoC119/7wOScXvHTj/L2ay/J9NvulD/99QkJDi4C08ULC8Dl5+Ub12FQUNHCa7YFgMeiiCE1Qy4Cdwvn/WAgdd9+A+Tfb7wjBQX5xr3N/gDszb9suKgeIPeAQUMuSaNgFtXIz5MAf9esKO5lw6vdLacCxEtBYYHJue5Xw09OxBySPdu2SKOmzaRb3wHms/KW5MR42bt9i1mksWf/ISYftr3iCKTefjRZ0rLzZHCn+i5ZHLGsPiWk5cjcjSckJStPxvRoJJ2jIyTAv4bkFxTKsh2xwiKOwzo3kCGdG0hNL1pU0VFIfffVg+TGsb3lZFyq7Dt2Vkb1bScZWTnyzYodxm08dXg3CQ0OMu7i+OR0+WzxFmnVJFKuG91LUtKzjPu4cVRtOXgyXv71yU9yWecW8sD1Q41j+brHPpZOrRrKE3eMM5D6zTmrJSsnTx66YbhxMccmpZu22jarL0dOJcgrs1Ya0F28TJ/QV347daDsi4mTe/81RwZ0aykP3TjCTGA898mPBlhf1qm5nIpPkUMnE41T+7uVO4zL+sFpw4yze/fhM9Imup5E1g6VZz/5UbbtOymzn71NggIDJDsnTzKyc2Tmgk2y5Od9BtJr8T4FFFIXjZkunOh9sas99m4FFFIrpPbuCNbeqwKqgCqgCnirAgqpvWzkHIHULGZIvuhVy3+SocNHGoB36uRJCa9TW+69/yEZPHS4XWdoeWWxhdQvv/WuBAYWAW4eLHfu2CbLli6+qMqOnbvKhEmXm75pUQVcpQDA+sj+PWaSpU3HLmYhzvKWpISzkhB3Vuo1aCgRkfXt5qOmfkcgdXn74ez+a/fGyY/bzkjnZnXkin7NJCTI3+StPhafId9sOC7BAf4ydUAzkw7EW4qjkPrlh6Yat/GKLQdl1sLN8u5fr5cTZ5PlnW/WScvGdeWWSZcZh/WnCzcbZ/KJuFR588/XGIC9aMNe46q+fkxP6dE+Wp58d4E0rldbfnfNELuQulFUbfn7jCUGED9+e9FE4ewff5VZizZfIrE9SH3LxH7Ss30TiTmTJD/vOm76j2N69GXt5Q/ThktcSrr8vDNGerRrKs0b1ZWt+0/KMzOWGEjNeWzae0KWbTwge4/GGve4Fu9UQCF10bgppPbO+NVee68CCqkVUntv9GrPVQFVQBVQBbxZAYXUXjZ6jkBqAN3+vXtk+9YtcvZsrAQGBZnc1J27dJV2HTpJcPCl+aGdleHAgX2yZsUyadw0WsZPvBg+s5IzOYdtC3A6qIQ81c72Q49XBYAZpPEgdQiQsLyFRUJxaJfneE+E1CcTswyMxik9fXgrCatZtHp1RnaezN10Us4kZ8sVl0VLuya1yytRle3vKKS+YXwfufvKgRKXkiGHTyRI/64tZMPOGHl99ioZ3ruNgdQA+7ufm23yQUeEhci3L/5GTiekyjtfrzXw9w83Dpcrh3WT97/fIIWF5+XuqQMlMS1Trvvrx9KldSN56jfjJTgo4BIn9dj735GawYHy+p+ukej6deSbldvl/W/Xlw6pj8XJvc/PkcE9WsnDN40kP41xUoeH1pQ7pvSXlo0jTS7tzXtPyIL1u6VbmyZyy8S+kpOXb/JdB/r7S0CAnxw9nSiPvP6DgdSZ53Llk/kbZd6aXVU2VtqwaxRQSK2Q2jWRpLWoAuVTQCG1QuryRYzurQqoAqqAKqAKuEYBhdSu0bHSanEEUludAbRlZ2eJnx9AOMitruX8/DzJyckxbTiSHqHSBNOGVIFKUMATIXVufqF8tvKIHI7NkEeu6iwRtYrebjiXV2ByVm8+mCiT+jSV3m0iK0Eh1zThKKTu3LqRgcTkYT50MkE27j4mP+88avI6Xz2qh4HU5I7+/YtfG3c0ixN+9fwdkpZ1Tj6e94uB1A9MGyYjereVl2atMDm9H7humFlIcdrjn0j3to3lH/dOlpzcvIsgNU7q2//xuSSlZsqHT90oIUGBxkn9WQlO6mvH9JT7rx0qh08myH0vfGXg+Z+mj5KMrHMGUu+NOSvNG9aVji0byj1XDS5yea/fI6fiU+X+64bK1gMnZeG6PWYxRUpufr6ciE0xkDol45x88P16WbbpgGuE11qqTAGF1O6D1Ezox8XFSUhIiISHh18yqcnizSwgXbduXbdM7ldZUGnDLlMgISFBAgMDpU6dojUwqlNRSK2QujrFs56LKqAKqAKqgPcooJDae8bK9LQ8kNrLTk27qwp4rQKeCKkR87/Lj8iOY8nyxHXdJDKsCFLjIN5zIkU+WXFExnRvJON7NfEa3R2F1FNHdJcHrx9mFiwkR3RcUrqs3xkjK7ccNPmpi0Pq0JpB8uSd44zjOj45U9Kzc6RJvSKH+aNvzDULI37w+DTz+5FTSRISHCBN60dISkbWJZAaiJyZnSNto+vLyfgUefPL1bJp9/FLNGahxPcfm2Yc0cdjkyUsNFgaRdaWxNQMA6knDe4idWuHSlrGORnUraWcF5F5a3fL7sOn5U/TR0qNGn5y+FSCpGVkS/264fLNim2yaddxhdReE82OdVQhdZFO7kj3kZubKz/++KNER0dL165dL5nIj4mJkc2bN8uQIUOkUaNGjg2Y7uVTCqxYsUIiIiKkV69eLjnv+Ph4OXTokPTv39+kGjt37pwcOXLEgPAWLVpcWCuGBdJ3794tiYmJBpC3bt1aIiOLJpyzsrLk8OHDcvbsWQkLC5OOHTuafZiQ4adt27ZmYsZeUUitkNpejOh2VUAVUAVUAVXAHQoopHaHqm6sUyG1G8XVqlWBCirgqZB60ZbTsmZvnNwwpIV0a1FXrOwn+0+lyftLD8ro7o2Mm9pbiqOQetq43nLPVYPMApUsjgiYx1X92aJNBgoDqckbff//OanRpUWjSPnzLaOlS6siGMWigzN+2CBLNuwzLuWn75pgnNXA4rTMc5KakW3yWr8xZ7Wpi4UTG0SGS25evgQHBpqUG98s3y4zF26UgoLCSyTGGf3c76bIgK4tTA71xLQsA9UD/P3kuY9/lNsv7y/d2jQ222r41ZADx+Pl+U9+lDMJaTJlWBe5eeJlUie0aAFczvHp9xeZhRS/ePZWScvIUSe1twS1nX4qpC4SyB2Qmre/5s2bZ+AfkDEgoCglklWAhevWrZPRo0cbkK1FFSiuwKJFiwwcBio7W3j7kXhs0KCBDBw4UNLT02X79u1y+vRpadmypXTr1u0CXF6/fr0AtFu1amVANW9LEsPA540bN5ptHHPmzBkh5d7YsWPNWwHbtm2TZs2aSfv27e12VyG1Qmq7QaI7qAKqgCqgCqgCblBAIbUbRHVnlQqp3amu1q0KVEwBT4XUS7aeltW74+S6wc2lR8vISyB1nzaRMrlvtNQJDazYiVfyUY5A6kb1astbj1wrtWvVlCfeXShJaZkyuHsruePyfrJo/V55//v1kpKeXWrPQ0OCJCjQ3ziYyUVtW/g8sk4tiU9KlwKbbQO6tTSQul5EmEx48F3z/4SUDMkvKDRpOvz9/C5pDyBNIX91eK1gSUzJvKQ92uI8TsalSP7/7W9bUVSdWmZMk9KyLjm2kodGm3OTAgqpi4QtD6TGSXrixAkhFUPjxo2lefPmFwA0zlQc0klJSVK/fn359ddfjQsVwEe6Mj4/cOCAgX5Aup07d8qoUaOkZs2aBvZRcLZybLt27Uyas+PHjxsACMjmc+oBOAIPcbQy0QQYbNq0qeDeBhzyQ524WnG7VmT9BDeFXLWpNiUlRTIzM6VevXoX0rUwTgBcxpztjAPj1aRJkwspX6yxYaxwIxND1EFcsY06o6KizDFLliwxLmViLDk52aSGATITPxRA86lTp4TUMcQAxzHW9IPY4d/UyTHsu2XLFrniiiuMc5pJEvpK//gdt39oaKip64cffjAOf2KOfaw4pi+4/3v37i0NGzY0sce+uKk7dOhgYpv9e/ToIbVrl70ehUJqhdTV5magJ6IKqAKqgCrgVQoopPaq4dJ0H142XNpdH1FAIXXlDLQjkLpr28byt7smCAB3/to9xgXdt1MzaVA3XGYt3iyzl2y5CDC7oufFITVw2irDe7eV+64ZchGozi8okJufnunyfrjiXLQOz1JAIXX5IDUwG5cpMA74C6zu0qWLTJw40aROWLhwoQHH5KAGOmZkZJhtQGo+nzNnjknfwALTQGbg4YQJEwyI3rFjhzkGYImrFTcqzlegH/WlpaXJoEGDpGfPnrJmzRoDC4HQwE4A9+TJk2XTpk2yf/9+Az6BpMBC9i/u4vasKPTO3jD2u3btMhoDlCk//fST+f9ll10mGzZsMPCXsQEY44YG7C5fvtwAYwAysQDQtiYsiC8AND+4namPGAIe8xn/xsEMUAYQE4scw/GMN6C4c+fOBkATT7RPrAGRiQvaHDNmjOkjxzPZsWfPHgOmLUgdGxsrK1eulGnTppn9gebUBaDGSU3sDxgwwPxOHatWrTITInyGJtRHXUyalFUUUiuk9s4rX3utCqgCqoAq4O0KKKT2shFUJ7WXDZh21ycUUEhdOcPsCKTmof2eqwdJ97ZNpFZIsBQUFkrWuTzZtv+kfLdqh3Esu7p0b9fEpOeoGx4id/1ztmnTKiHBgSa3NA/8ViH9x5mEVFd3Q+urhgoopC4fpGZvwB7gkby9OFNxmT700EMmbcKsWbMMlAZcHzx4UJYuXWrgJJB6xowZBvJNnz7dHE+qD1zT7A+kBmpefvnlxkHN9QwABVJeffXVxpX6888/GxBJagVyXQMgcWGzDTcs+YDJYQz47tu3r9SqVeui+0I1DN8qPSXALuOP/p06dTLxMHfuXANrSfFCnACQGTMc88BoPgcAM0Exfvx4cyz1MNbs371794vyOZPugzoYc8abmMIZzcQDgJttHMdEBXFIH4gJC1ITd7RJPOF4xhndp0+fi3Sjb7aQmskUJkCA1BQmX+gfsJvJDkA0AJ2JEyA1cUu7w4cPN+dFyg/OlVQhCqkvVYAJC3QiD731vY3+vGVRGthngoEJCC2qgCqgCqgCqoAq4LwCCqmd17BSa1BIXalya2OqgEMKKKR2SCand3IEUluNBAcFSKsmUZKdmy/xyemSlZ3rdPulVUDKjmYNI4xbev+xsyYHthZVwBUKKKQuUtHRdB9WigaAMA5TXM44R5966ikDIgGQt99+uwF4pGdYsGCBgUu4bV977TUZMWKE9OvXz8C9vXv3Gies5aQGDuKGthaoI9UDDlZr0TzSi3AcEJK6gYOA6DZt2phUD7TJ/gAt0j4AJ4GFuHC1uEcBFhdkcgIwfezYMeMyJp0GcUJs4HwGQJLWA2iLO3716tUXwDO9AmIDdnFZA7ttC5Aax/7QoUPNx0ePHjU/wGzGnjggtQcOfMAnk6gAbSA1Ex/EDilCKN99951x6OO+ty3FITX1k3fagtT0n32YYMHNzXlyvgB24pHJFq4fILVtXmpir6yiTmqF1O65KrVWVUAVUAVUAVWgbAUUUntZhCik9rIB0+76hAIKqStnmMsDqSunR9qKKuBeBRRSF+nrKKQG0AGiAYdAYGA1DtYnn3zSgDxSHwCp2Q58BFIDJoGKb7zxhowcOdK4nC1IDWjGUQtQPHnypIwbN844ZClAahyswD/LcQmYBEgDngGfAGmcrbhsJ02aZCAi9QApcWnjmi1p0Ub3RpXv1A4YxnVMig3GH9DMhATjBrxmrHAfM77WgoJAapzvjCuFONm6datx1pYEqYHMQGGKBamBzUxaMMakdgEY04blumb8aR/HtZUbGkhN34rD4+KQGkcvbwBMnTrVpPEgzQwQnTQ0TIQA5ukPcUoc4+on9QdvDFjAnRzaCqlLvg7USe079wc9U1VAFVAFVAHPVEAhtWeOS6m9Sj+XJ7klLKDlZaeh3VUFqpUCLI5XNzTY487JFxdO9LhB0A6pAk4ooJC6fJAamEjaDdyqAEkAHUDy6aefNmkYPv/8cxk2bJjJAYwzGmhNHmlA8cyZM43TFact0BkHKsdY6T6KQ2qc1jhpgc/kIQYIAiFxtAIDAeGkYGA/gPY111xjgCQAm3Qi33//vdmX+tlPi+sVYDx++eUXkxIDYI0rnokCJjKYUMA1DywG7No6qW0htZVOg/8DnzkOkMk4Ll682DjrAcDFIfW+ffuMgxp3PscST0xWWE7q4pCa/Oakk2DRQ9tSHFKTuoPJFSAzEyzEKA5x3ggAVBP/gHEc2QBtzh/4zfkxabN9+3aTsoaYLauok1qd1K6/IrVGVUAVUAVUAVXAvgIKqe1r5FF75OTmmYcgLaqAKuA5CgA2Qmp6HmRQSO05MaI9UQUqooBC6vJBalzL5H22FrjDJQvAI90HYJEc0rhdcZly3wbakaoBRyuuVxZWZJu1CB4gEnc1Du3ikJp0IkBuPrfcsIBDQCZpQoCiwE72A0YDwwGOOF8pbMfxioub/bS4RwHGGzDLpAGLEjJBQAoYxhQXNL+TBgPgC7wt7qQmpzRxAnTm30woEB/EDPFUEqRmTBlfclQTT6QXoZTlpAZiM7lBSpmyIDXbiFUmP3BOE9ecB3nWcVazjR/+TezRPpMw9DsmJsb0if4xiaOQ+lIF1EntnutQa1UFVAFVQBVQBRxVQCG1o0p5yH7WYkAe0h3thiqgCogY150nOuEUUmt4qgLerYBC6vJBalymwEFyAQN+AYjkHbaczvybNBzsB7SkkAoB2AeAxJXKPtzTAdQ4X4F8OGH5IZc04JuCc9rKe802jsHJyv6kesDFyt9sOG/5jPbIgwyItOoHFAITtbhPAQAxEBqwzFgzbowX48D4oL+ZaA4JMWNO7PC7lSvagsvEBT+AZvYjttiXeKBeCvmhqZuxJp5ol8/4+8By0HMcDmv6xX5WPFkLa44ePdrEkVVok7qII2sygz4QX9TB8dTDdgqxzUQIbXDO1jb6BZznnIHU9uJOndTqpHbfVak1qwKqgCqgCqgCpSugkNrLokMhtZcNmHbXJxRQSF05w6w5qStHZ23FcxRQSF0+SG2NHCCSAmwsXsraxr72tpcUHSUdw2f8WPmqreMAjvSrpL55TuRV/564apztKcV4F4+Bko5hP3KgA5NZfNOR+OAcStvPdhv/ZgIGSE2qG9KK2KtfIbVCanuxrdtVAVVAFVAFVAF3KKCQ2h2qurFOhdRuFFerVgUqqIBC6goKV87DFFKXUzDd3esVUEhdMUjt9QOvJ+CTCuCCxjltpaNxpQikscB5jePaEWiukFohtSvjT+tSBVQBVUAVUAUcVUAhtaNKech+Cqk9ZCC0G6qAjQIKqSsnHBRSV47O2ornKKCQWiG150Sj9sSXFFBIrZDal+Jdz1UVUAVUAVXAcxRQSO05Y+FQTxRSOyST7qQKVKoCCqkrR24g9Ydzf5HCwqJX+bWoAtVdgSE9W8vDNw6TsJCqW5iVhQHJkUsOW1IRkIeXHM5WTufKGANy8OIytVI0VEab2oYq4MsKKKRWSO3L8a/nrgqoAqqAKlB1CiikrjrtK9SyQuoKyaYHqQJuVUAhtVvlvVD58s0HZPWvRxRUVY7c2ooHKNCmWZRcN7qXhAQHVllvFFJXmfTasCpQZQoopFZIXWXBpw2rAqqAKqAK+LQCCqm9bPgVUnvZgGl3fUIBhdSVM8x6/6scnbUVz1HA399fAgMD7S5y5s4eK6R2p7patyrgmQoopFZI7ZmRqb1SBVQBVUAVqO4KKKT2shFWSONlA6bddUiBlJQUs5gPMMYbi0Lqyhk1vf9Vjs7aiucooJC6aCw03YfnxKT2xDcUUEitkNo3Il3PUhVQBVQBVcDTFFBI7WkjYqc/Cmm8bMC0uw4psHr1aunUqZPUr1/fof3t7XTmzBkDNcijevr0aZNH1SoNGjSQyMhIs7p9ZmamsC+r3kdERJj2AwIC5NSpUxIaGip169Y1+9krCqntKeSa7Xr/c42OWov3KKCQWiG190Sr9rQ6KaCQWiF1dYpnPRdVQBVQBVQB71FAIbX3jJXpqUIaLxsw7a5DCnz99dfSr18/ad68uUP7l7VTVlaWAL1bt25tIPXmzZsF0BMSEmIOa9GihTRu3Ni8Pr9u3TrJzs42Lm7+37JlS2nVqpXs3r3bLA5Gn1gszF5RSG1PIdds1/ufa3TUWrxHAYXUCqm9J1q1p9VJAYXUCqmrUzzruagCqoAqoAp4jwIKqb1nrMoNqYFuJ06cMPANQMfDLg7S8+fPG7co7tGzZ89KdHS0cZHm5eVJbGys2b9hw4ZSu3ZtA/LS0tKM47RRo0bmdxyqSUlJEhQUJGFhYQbm8e/U1FSzL25U3KplFXJcsg/tZ2RkSJMmTaROnToXDqGeuLg40yfAJRCxsLDQtMH/ccamp6ebOjguPj7e9KlZs2YSHh5+oR6Opx7AJfta5+Rlw15l3QUKkoqD+GEMrEKcMPZ8zpjww7+joqIupOzAwUwsJCYmmlgjpoKDg00s8RlxxHbGC0jdu3dvs50xI075nHijUD9xRgEwsx9xQAwQ18QD/WT8d+3aJcTX+PHjTTxu27ZN2rVrd8GlzbGkFaF/GzZskMGDB5tzOXbsmImjHj16mOsDgN2hQwcDrq1+lDYQCqkrJ0QVUleOztqK5yigkFohtedEo/bElxRQSK2Q2pfiXc9VFVAFVAFVwHMUUEjtOWPhUE8chTTAu88++8zAY+ChBQyHDh1qYNzx48cNLATYjRkzxgDEL7/80oBA9gcADho0SLp27Srbt2+XPXv2yLRp0wy8AyovX77cQGu2r1ixwtRJXcDg3NxcGTVqlPTq1avUc/rwww8vwEfAMWCyf//+BlQmJCSY+gGPnC+gcfr06QYkrl27Vvbt22faorAdMAqIpt8A9rFjx0rHjh1NP9evXy8HDx40OtCvK664wkB5e9DRocHwgZ0Yl507dxoQjKbWGC9btkz69OljFAACExfsC3QmJkiVMW/ePAOaGT/GiM+Jr71795rjiDEmIPic2LMmUtjGw1G3bt3MWDGRsXXr1gsTKzibL7vsMtMX6gKYUxeF+P7xxx+Ni7pnz57mWKA1/6YPtoU6uS4mTZpk4oG0H8R5+/btTbtAas5p+PDhdlN+KKSunIvB0ftf5fRGW1EF3K+AQuoijTUntftjTVtQBWwVUEitkFqvCFVAFVAFVAFVoCoUUEhdFao70aajkIYUB4sXL5ZHHnnEgNulS5ca0HjVVVeZfwPo+DepDXCVrlq1Snbs2CG33HKLgYWbNm2SmJgYA3wB2oDqO++804BCAPjChQuladOmBv7RDm3gXAU4//TTTwYM/vGPfzRwuKTy+uuvG7B41113GUC4ceNG44SmT/wOUOb//Hz00UfSpk0b43gFQAI6AYuA0O+//95Ayptvvtm4b+fPn28eZq+77jpzPpzHiBEjjMOWPgPmb7jhBqOFFscUIPUFjvwBAwYYxz2xcOTIEbnyyiuNK5+YRE8mKg4cOGAmGxiLr776yoDk0aNHm//jhgZok4IDhzLH8BDE/+fMmWM+BzIz0UH8kA8aME4MAIvZj7hgAgMIzQ8AHbgMMMcpj2N7wYIFMmTIEBOfxAaxbbVDfPbt29ecB5/Td/pHwUVNzHBNUDeTIfv375cpU6YopHYsVNy+l6P3P7d3RBtQBSpJAYXU/4PUXP9aVAFVoPIU4PnAkXU57PWIv9v5m7+4WcDecVWxnb8jedsPI4517jzj8IzC35UlFf5W5O9aLaqAKqAKqAKqgCrgvAIKqZ3XsFJrcBTSWJD60UcfNQAZ5ytQd8KECQYqA2sB0EA7Cs5mwCKQmAKgXrNmjQGO/HFpD1Lzxxz5e4HSQMMZM2YYAE1qhpIKkBoACdgGdB46dMi4ngGf9AkYCWCkLsAmqSauvfZaA8CB0FY/v/vuO3P8xIkTDVz/9ddf5eeffzZtk8oBpy1/OPKHNqCVBfEeeughA9u1OKYAf6wTTzieGU8mBnBAA3t56AAq41i2fgDNAGcgNYshchwF7XEq8xlOZdvCvt27dzdjxXiyH3HLscSUlYqGvpDKA+c/aTmA1Ixlly5dzH446nH2A5aJd47DUc+DhuXiBnrjjiZOaAvXPwUHP3FOeg8mRYgXJjmmTp1q9yFNndSOxZKzezl6/3O2HV84ntjnx5oMLH7O3GcpxLa3v3nCeVK88TwUUhdFpjqpfeGupOfoSQqok1ohtSfFo/ZFFVAFVAFVwHcUUEjtZWPtKKQBzL399tsG7uIa5SEdxyi5n4HUwEVAnZVn+M033zRAcOTIkUYRQCBAGPBMXTivf/Ob3xggSPoGUjmwAJ3lpAY6Ai3ZDlx86aWXjPO6NNcBkJr2OZ5y+PBhk8oDuIhzG2ANdMYBjUOBtBFAaly0/OGMk5oCpGYbYBS3LpARuE7b/B9nL/20oDSwGh1c4QzxstCpcHeJHYAuhfHk30wKAIWZQGAygRhDU0CvLaTG4YwrmcK44k4mjUfxyYviCycCqZlIAT4z/hxLuhcmMEjRwaSIXcrsAAAgAElEQVSIBamB0Ux4AHOY1GDRRGKlJLc88YAzfNy4caZe+m7FEv8GepO/GlDNNYDDXyF1hUPH5Qc6ev9zecPVrEKuaa4j4pv7PjFfvMyePdvcyydPnmx3jQFPlodzPXr0qPkO4HvK0Xu/BfCtc+N39KBwz6HwGROqxCXfP8UnP0lZBVzlXsl3D5Nm7F/SvqVpqJC6SBmF1J58lWnfqqMCCqkVUlfHuNZzUgVUAVVAFfB8BRRSe/4YXdRDRyEND8NvvfWWcaaSvgDnKw/WOMlKgtTffvutSZUAkONhmnQLAN9hw4YZKI07FfALKARu4KYFMFuQmmNIq8F2ACNpNx5++GEhf3BJBUjN/oBGigWpgYc4oHnYB5jzgE66D+Ak4JF+cA72IPV9991nXNX0hXaAEwAFHnStfNZeNvRV2l3SewCYGWd0ZJxI38GkATFGHmfGEOc6qTYsJ7UtpMblTDoNYhFwzThai3iWBqnZDzczUBu4TaoZYoDfS4LUxOqiRYuMQ58FNblemJABEjH2QGreEiAmAOrUzRsFTIjwOSlLaAenNvsSP+Qxtwe21EldOeHp6P2vcnrjva3w/cA9/5lnnpHbbrvNpIUqXlhTgGvkhx9+MGsFeGsBCjOpyncT32dc62UV7hdMkPF9yD2Eex6FNzH4buJ7lPsH9xNSBLHmAdu4HzEhSqEOFnLlfsckb9u2bc1EGhNfTJIx+crEgFV3Wf1RSF2kjkJqb70Ctd/eqoBCaoXU3hq72m9VQBVQBVQB71ZAIbWXjZ+jkIa0CDipcaLycA4sxgXLwzGQDzjIA7vlpMapCrwGCrI/zjNA48CBA80DO0ADdynwzlp4EQBpQWpSOQD3OBbwRzvAvdJKaZAa1x5wHEcsKReAksBR8hNfc801DkFqHNm///3vDRBYuXKlAZT0HXDA+eIc9MbXvqsyVHEE4kwnJx+5qYEx1sKUQBtihXQfQC0c8iVBalyIuJcBOlauP8aDuPzmm2+Max+ATQEOk0YEAM5kA+NlLaIIGLJN92HrpAZkMIHSuXNncyx9wiFtpZAhTukb1wUPYOSlZkLEWnyT/wOTiJlffvnFTNA44rxXSF050eno/Y/eMInC2BO7TEwxRsQBkJIYJL0RIJJ7DXEHkOReR8wAcdnOD/FBLBI73Ee5twE+iUPijcVCqZt6qJv9+TdxScyWlpeftpjw4xrgDRf6SZ0U8qsDMOknkzucN28rEPfWIrBca4BQ2uF6om/c47jv0QfeMKHP3DutPlqjxH5MKOGWZjKQlDdWSh104zrgXkx/vB1Sc87cu9AH8I6WaG3pyHkzBpY72npziO8e7iFoTvzgOkdb7lPc/5jU4rsJvbg/sZgr31nEBPvx9hH3PMYCSE3bjDn3M76fmcxDZ3vfRY5Catp111oLnA/3TTREO+KS+OL7vrKKQurKUlrbUQWKFFBIrZBarwVVQBVQBVQBVaAqFFBIXRWqO9Gmo5AGOAtMBn7whyYP0gA3wDSAhQKQtgAK0ALnKHCah0HgDLCO/wO0cVaTo5dtPJwCeyz4AdwGqPCQD/ThgR+QWZZjDWjAAz39o/DQjlsXgAx4AWYCCagD1ywPxuQsJnc1hbzGFNIz8OCMWxwYAPThHFhk0QI2ON2ATOjAOVuL8TkxDD55KE5pxoQxQmtiERgHRCNGgHwAHwAOMcBkA5DOdqEcjgecAYIojC0xgOOQ4wBxFEAhccp26ud365V6wAjtcxztE3uAJAv2kCqGdgBvxDwTMBzL+HMs7VgOf6A7cU2/2QYwJ76JF2KUfQFV9kCSQurKuSQcvf8RF++++665j3AM48eYM+HAfQfwyr2AeyTO1qefftrA588//9yksOF+A7hmYgz4yD3k2WefNbHwt7/9zcDvmTNnmnsVi80SO6+99pqJS64FADD3TibqyLNfUg582nnxxRdN/bx1wn3r008/NcfffvvtJubpJyCUawHQydss9J+JRhaC5X7HNcP9jsVjuT//85//NPvTfybsWESWHP62rl00IS3OJ598YlL3XH/99aZO3migTuKe+qmHSR8mJL218D1A6irGCEc4cJ/vOu5RlmOascLZzPca3ynW9wzfadwTALSMF2MDvEc/9LIgNPczC1KjGQv80i77851oQWo0ZALOWiuB7yJ76yM4Aqlp0/rutffWR0XGUSF1RVTTY1QB71ZAIbVCaldHcFxyhhyLTXZ1tVqfKuBzCjSpV1v4sfd86nPC6AlXGwUUUnvZUDoCaQAVpPogRzTwggdlXF8snshnVh7okk7dSolR0oMzD93UbQs7eDgHUgOJrdQd1rG4rXCfFS840QDcZRWrHzygO3sDturiD253PMB7WQi5vLsWjCmPi89alM3RY2iDH3tAh5Mj7gBwTGoQl/bGn+3UbfXFgoyASMAT0NpeUUhtTyHXbHfk/kdL//3vf80CqQBF4uA///mPgcaPP/64iaF//OMfBjDzGalqgMTEDG94WJNn3LvY9sYbb5iJDIAzb5YAb5mwoS5i5PnnnzegGLDMfRZnMjGzYMEC83YJdVqTarYqAE6Bw5dffrkB3kzqUCfxB7zmTRgWFGWxW+A4E420wQTKX//6VwNIge7AUyA6i98ygURef+A8sc8k0W9/+1uTnsf23sekzBdffGHSfNx7770Gfj/55JPmXs5EJoX+AW29HVJzr/nyyy/NuZCmAwjPQrBc70ygoSewmkkKFgpGT8aXCVwc6EyUMenFZ+jJPtwvmGyz3O9MhFmQ2vq+Jc44Bje6LaQmZnBT8z2K1vbSTzkCqZmMA1QTz+74jlNI7Zr7l9aiCniTAgqpFVK7Ol5/3X9Svli6VZLSslxdtdanCviUAlOHdZVJgzqJv7+fT523nqzvKKCQ2svG2hFIYznHACY4wPhDk4dYnK4saseDrKuKLaTmdWbbB2Qe/HlIL16AQFaaEVf1Q+tRBWwVABoBgYov0OiIStaickCm4mkSSjteIbUjyjq/jyP3P1oh1/LLL79sADI5x6dNm2ac9yzoinv6iSeeMPdEfic1DC7bG2+80bzRAazFcQvIJrc+gJNYIF+/PUiN65mFRdn/gQceMCCTeq6++upLTt4epH7nnXdM24Bn8vHzdgr/njNnjvzpT38yE46cG2kllixZIvfff7/84Q9/MJAaEMtCtziocQIDaG1LcUgNWEcTvjteeOEFE/fAcX6vrpCacyTtD29T4G7mGsY5j9MalzSaMcHBfoBr3vRhgpeJC6sAuHkLhO9aC1KzzVp0kTeaikNqvjOJEf5P7nx7ObIVUheprek+nL9/ag2qQHkUUEitkLo88eLIvlv2nZR3v10nMaeTHNld91EFVIFSFLh9cj+5cVwvhdQaIdVWAYXUXja0jkIaHoB5OAa6AOuAwgBrQLWzzuTisAMgyAM99buybi8bGu2uBykAJOKnoq5C4Byx7Gg8K6SunMF39P5HrnGgM7mdmagAHgOqn3rqKVm3bp0BsrhiZ8yYYdy0gEoAJO5j0oTgfP7zn/8sH3zwgbz33nsm5zMAk7dAAMKki3j00UeNa9/WSQ0cBljiav3LX/4iS5culccee8w4oIsXIDWpOHB7f/bZZ8bdy77cr3FSE3tvvvmmcTxzHqTcwEENQCXlCM5fzo22AO4sJkufgNRAaCA9b9KUVIpDagAr2gBt//WvfxltcB0zyVhdITXudAtSkyKI2CJGcNiTrgN3PBOvfK+Rn55xRU+0sQepre0lQWrSctAe382MvT1ITRwwxtzPSiu46uk/ky2O3rOK1wUMt95UwUVue+9UJ3Xl3N+0FVXAkxRQSK2Q2tXxqJDa1Ypqfb6qgEJqXx153zlvhdReNtaOQhrrtKx8rPyxWdGHV3sS4XCi7ooCQXv163ZVwNMVUEhdOSPk6P0PqIY7mLc2eHsEFzLpiACOgGMgNY5Y0iKReggwiauVyQkAMXCSVBi4loHETO4Bf4HF5OfHvXzPPfeYyTlbSE3aDXIas//06dONa5tc1qT0KF4A6dQJHCcVE9AaME4+aPoARAU+A8QByORJBkKTW5tUJrfddpvcfffdF/K4AxZJHUGdnAdpSkrLJV0cUpN2Agc5gBxwTx8A9oDL6gqpcaWTExpYzMSFLaRmLEjZQhww5lu2bDHAHpiPLs5A6vI6qWkLx3ZZkBrwzfcwwLui3/Mcb11f/JvYZgKHe5tC6tLvb9YiqtZaHZVzJ9RWvEEB1hXgfs21VNHrsirPUyG1QmpXx59CalcrqvX5qgIKqX115H3nvBVSe9lYOwppvOy0tLuqgFcroJC6cobP0fvf8uXLTYoMFkckdQcpjgCxQ4YMMakWikNqIB+uZRYdBEKS4oEFFVlM7/3337+Qu5qzBCqTi5gUEYBvW0iNY5sFC1u2bGnAJ5CT48lJXLywICifAxYBpuScBnLj1gVSUy/bgOnffvuteTOGNCb0D5c20JrFQWmP/Nl///vfjTO4IpCanNQAcFziuMhx5pLeAthenSE150p6D1tIzcQAEwiAYWvhXmsRXsbVFvyXlu7DGuuSnNRWTmpcy8OHD3c4J3VZVxg5s4lhZ3NS24Jw4pN6SRfDmwZM8ADciH3eIADK4tyurOJJ6T7QiTcOSONjTXyRNshal6OyNNF2PFsBFl/mjQxiw9H1N8o6IyY9WRSYe5C1Ngz3aiZGmaQkPRF/i5Bqj8VZebMHQM7aCNwbOJbP6A+LwtorCqkVUtuLkfJuV0hdXsV0f1WgZAUUUmtkVHcFFFJ72Qg7Cmm87LS0u6qAVyugkLpyhs+R+x8AadGiRXLLLbeYB3kcbAAuUh6RTgMwTJ5o/k9OaiACBRD36quvmtQbAD+AE+5iFsoDKLIYI8cDG3joJ8c1D/yk3gDYkdIDkAwoZmE8YPLTTz9tHNqlFZzczz33nOknLl3qpq/AaOA2cBqnJg5pUlGQ7oP+Aj9ee+010w7bAYmffvqpSf9BmhOc0pYjvKS22f7111+b8yN3NQs24uYGdAO/OWfgN65znORlLbZbOSNf8VbQ87vvvjNjhKseUIMTHlDDBADjzsQFmpDShRhDAxzzxBKpXtCC39nGApqWKxJIzWQGKa+YDLF1WdPjtWvXmpjA0Q9AolAPkxkAcpzc9uBVVeakBkgD8QFhpJfxJkhtLYhb/C0vK5VT8ZROFqAv/kaYtTBw8Xq4BrkPEF/cb7jumZTS4h0KWONt63C2/cxKGcbZ2Kb+sp3IsXLPW3UQK7b7M9nFmzpc69Z1bhtf5WmDe82GDRukYcOGF6A3sXf06FGTKop7D+sU0Bf24+0gvuNYF4G3N1hjgP9z7+N7gj7Zc3crpFZI7eqrWSG1qxXV+nxVAYXUvjryvnPeCqm9bKwdgTRedkraXVXA6xVQSF05Q+jI/Q+ohmMap9jMmTMNnCTHMDCZFBmA2bJcZEBf2ikpdQKfAwtwkNrCBlzVQGogAAvpsQ9QHDCBqw1QCVCwCtCblBoU4CgwkP2LAzKOBRACOkqCmWyncD6lAQdcrwALC6CwP9DbNrey1S/Oj75Qn6+nb0ILxowJBLTAbU3aC0A3ExQVKYwXEwvEKDm/GVd7xRFITdwRRzjf3TFuOPx5u4AJEm9wUnPNAOdwrXNdAfDoO9c2kwTozna05ToEFp44ccIMBW9fkOKFwngBAZnIoB6c9ByLxoBAJhm4rhRS24tiz9rOeFv3RSaguB9bMcD1zvjzJgE/fA7UJfUN+1lxwz2eVEFMQBFb3GNJ70HM4Fpm4pDJL+KG7wveSsDVzH2Xz4gb+sAxXFO0CYCmffYldtmf9rj2eMMDJzXfbdZCuLRPfnu+q/ieA1LzXQOIZtKMOun/vHnzDLAGTHMt0yaTsNwvyioKqRVSu/rKVUjtakW1Pl9VQCG1r46875y3QmovG2tHII2XnZJ2VxXwegUUUlfOEDpy/wMkkg8auHTfffcZsMDCd7hdyflMGhBXg7zikNpagA5VgFnvvPOOSedhFeABTmlX96OkUSCvNo5swJ1VcBDjItfiuAKMH/AHiFTagpT2agM4AYmA3IBT65X9so5zBFLba9fZ7QBcJi6AWlyDnpzuw1qYcv/+/Qb6AQ+5zm666SYDA3lbghQdOOQBf3zGBA/wmX9z3yCdDhM5pLwhlQ5QEGgIbMSRig5MevHWAgBRIbWzEVa5xwNuAbVcz8BarkfAMFCZ6xKQzKQUMc9EFdtYI4AJDOKBN2gAzfwwUcE1wbGAYuKG44DXTEgBugHcgGQmO4ghJrq4H/PGBhNMxB/9Ie0TKab4DgM+E3e0AUjnDRD2o7/WGw300cqFzv0JSA3I5h4zcOBAczzniqObfvEZdfN9xZskJU1U2o6EQmqF1K6+MhVSu1pRrc9XFVBI7asj7zvnrZDay8baEUjjZaek3VUFvF4BhdSVM4SO3P94KF+wYIEBs0AoIB9QauzYseaHh35XFwD4yy+/bMDDu+++e5HrGYcr7jrb18SJF3suNlf1EfDGj237aGK58VzVji/UAwBFRyBRRQrxyw9w2l6aD6t+T4DUxDcxS8yQ+9aTITV95c0JgCIpOACMTNQwcYXD9e233zaTDIBCFsNcvHixSWdDuh0gILnggc/AQsaa65frGuhNWgXyUAO4FVJX5ArwnGOAwwBnADKpeAC7xMOgQYPMvRk4jfOeSQ6gLpMYuJM5BvBMDFlvQpD6hesal7PtxBNwmNhhEV8gMZM9OPnJRQ/Ixk1NG9xXiC3K6NGjDUjetGmTSSeDA5o62M73GHHJtbh9+3bTt379+pl6LUjNeXANAKQB2MQwE6W0w9sbuK85FhhfPD1R8dFRSK2Q2tVXbHkhdUR4iNSrw5trNSQuOV1S0v832W71LSw0WPhJTsuSnNx8l3a5Sf06ElozSE4npEpWdq5L69bKVAFnFFBI7Yx6eqw3KKCQ2htGyaaPjkAaLzsl7a4q4PUKKKSunCEsz/2PfUmrADTgYR245q5CW7jkgA4ALC2qgKsU8BRIDcDFBYoj1JMhNQvGkUsdhzNQmgJ8BNDhSJ0xY4ZZXBT4hyOWxUIBejhiKf/+97/NvuSXBhYC/ADVwG4AILAb561CaldFeNXUwz2b8SQ9BjCYSQiuNYA1k3rEBnAYuMu9nbdfcCoDqbnPM7HBZBUQeOHChSYmiuckB1JzzeB+5u0awDifAcL5PsKdT1zRFyu1yOTJk03csRiiBbOZbN2yZYuZeCGGiUn6QV8B5UBq6uZ36uT3AQMGXHBS47gGulMfMHvbtm0mxzz1lVUUUiukdvXVWR5I3bpplIzt31E6tGggAf5+snb7Ufnyx18v6lKAv7+M6NtWBnZrKfPX7JYdh05LQUFRbnhXlD/cOEJaNqors5Zskc17jruiyiqrA9CPXrl5rgX5VXZCPt6wQmofDwAfOH2F1F42yOWBNF52atpdVcBrFVBIXTlDp/e/ytFZW/EcBTwBUgO9rH4w4ePJkBrY+NNPPxnHqZX3ndFk8oj79IcffihXXXWV2QaIZMFQIDXQmkIaHGAe6Rrmz59/IaUDoBJ36w033KCQ2nMuD6d6QooN1hAgpzTwlpQepMDAeUyM8zuTM6R9AQZbkJo4AmzjjgZS48ZnUoTttsVaOBFHv7U+wYoVKwxApn5Sc5CShvZZTBUgbkFqHNejRo0yMBsAbS2OCFwGOgO1cVbTPm/qMJFCTAPOY2JiTBv0me1MxDBhg+sa9zWQGtitkLrk8MHZjuPcumewFxMW3APINV5S4b5DvGgpW4HyQOpp43oLIA7ofDI+VRZv2Cffr9x+UQPA6xvH95GpI7rJO1+vk1W/HpL8/P+t/+HseHzwxA3Srll9eW32Kvl+5Q5nq6vS46cM7SqtmkbJJ/N/kbSMc1XaF23ceQUUUjuvodbg2QoopPbs8bmkd/wharsAl5d1X7urClRLBXiQ5YHV08qSradl9e44uW5wc+nRMlJq1Cjq4f5TafL+0oPSp02kTO4bLXVCAz2t6yX2RyG1VwyTdtKFCngCpMbZSXoCHKbALk+G1IBHwDOpSXCsAtV5owInLIvdOQqpgYGkCQFgk7937dq1JscwC6Sqk9qFAV6FVREPwGByxQN0cUcDjOfOnWsmJ5isYCKDcQdelwSp6T4AmRgjZQxxx9/pwGVgMvUWh9T9+/c3OahxceOyBiSzbgIO7csvv9w4qW0hNfUxQULdgFBAMyCVwjH0kXMhToHU9Jd2eTuANvi9T58+xj1tgXnWJbCdxClpGNRJrU5qV1+ejkLqyDq15O6rBsn4AR0lNiFN9h07K+98vVZG9W0vJ84my+mENBnco5UcOhEvUXVqyZh+HWTW4s2ybf8pKSgslD6dmknHlg0lv6BQdh46LXuPxopIDenfpYVE1A6RI6cSpU/HZsah/fOuGDl4PN6cakhwoPTsEC3tm9eXU3EpcvuUARJdv06pkNqvRg0Z1rutqWfrgZOmv+dy8uXbFdulbniI9OnUXBrXqy2JqZny884YSUrLMu2EhgTJyD7tpG7tUDlyKkHkvJi0Ilv3n5R6EbWkc+tGciYhzRxDn0Zf1l5y8wtky94Tpq76dcOkZ/um0rR+hJxNTpe1245IeuY58ff3k+gGEWZbZJ1QSUzNkk27j0lAgL/86/dTpHFUbZn9069y7EyyrP71kGTn5Ll6iLW+SlJAIXUlCa3NVJkCCqmrTPqKNWzltLTNL1qxmvQoVUAVcJUC6qR2lZJl16OQunJ01lY8RwFPgdSkLcDRiXvTkyG1lcaBdAi4H9GPv5duvfVWAw+B1OSV/v/svQd0HEXWv31xkC3ngHPOGIMxzgHnbGwwOZmc+cgs8C7s+y2wkT1LznGJXjAYB0ywscE5R5wjzjnbsmU58D/P1VtiLEaaHqk1mtbcOkdH0nR3VfW9t6unn7r9KzJJw2VSP//886pXDeAjI5tsVyROAIQsXheaSc1ijNjDFk6Mn+slmp4QFyxeyAKKgGQAMLIcSG2QGYs2NftwfwdeO0hNTLHIoZuYdouqAoqRl+I44od6mdQBHrtM6okTJ+rEB9fS0qVLNVObQrtkUg8YMOB3kJo+kP1MO4Dw0HUViHfOwWlS01fefCAzmwLMZlLFSY6wMCjyN0iDMHGTXTFIbZA6muvJy75eIDXAt1+HpnL7JR2lbMniKk9x5NgJuf2v/5V3//caOXwkVVJSj0uV8qXl2+nLdPsl3ZrLG19NkwmzV8pVvVsqLC5bKlmv3217DspXPy6SH+eulvuu7CIdm9eTQ0eOKdwudIbIxh37FXDPXrpBerdrIkP6t5ayJZMlJTVN0MROKlJYXvx8koz86feZ1EWLFJb//7Z+CrV3H0iR2pXLyZbdB+XPb30rt1zcXs5vXFNKFC+qWtmrNu6UF4ZOUm3tZ+4aIM3qVZViRYtoX36VX+XA4VR586tp0rJJTenf8WzZsH2vPPrSKAXSr/zhcoXT7389S3bvPyzX9m2l+wG2U9OOy/pte+WZ98ZKjTPLyoPXdpNKZUtKUlIRbffLHxdJq7NqKrguXKiQHD56TCH9Pz4cL9t2/bagtxf/2T7xYwGD1PHjC+tJ3ljAIHXe2DXPajVIk2emtYrNAjm2gEHqHJsuqgNt/IvKXLZzAbCAQep0J/IGGZDZywQ94wTAEBkEMk2BzE76AH1fgDtQkP0A2WSfugXvyFLlfwAkdaAZTJscQx/cscgBkKWNf9iPzNl4fJumAFwCeXoKxBQgF9+5GHCLZfI5sYOPgcnEBW8T8Df+doCZ+GBfthFT7MebB3wW+t2AWCTeqNP9DZgmFqmPzwDQ1MHn7OfaINsbaRIyopEWCW2b/nIs58DnxClt05aLS37zPxna7AOkjrROg0Fqg9R+X3xeIDXxWbdaBc2kRmt62s+/yPSff5EpC9bK6OduJ+lYFzFctGarjJ+1UprUqaRg+qXPJ8mClVvk3/dfLBXKlJC3Rk6XU6d+lbsu7SiT5q+Vd0fOkJsvaie92zZReDt66hLp3eYsKVUiSSbOXyOfj5sv91/dVc6pX02WrNsmx0+clLPrVZXiSUW07hFhIDUA+5/3XiQtz6opv/4qsnjtNlm4aov8snWP/PGmXpqhPWbqUunRppEC62c/miC79h/WPtK3xeu2KQSnTWD6C0N/kvbn1JWBFzSTzTv3y61//a9UrVhaPnxqiOzYe1ghdr1qFeSGAW1k4459Kt1xz+WdpUqF0vLp2LlyKOWY3HtFZ83IHjd7pdSvXlEmzlsjNauUk4eu6SZFixSSd0fNVKg9f8Um3xea9DterL6sLWCQ2qKjoFvAIHXAPGyQJmAOs+4mhAUMUsfGzTb+xcbO1kr8WMAgdfSQOn68Zz0xC/hjAScJAmju1KlTRMCcuVWOB3QvW7ZM9bSrVasWsWMGqQ1SRwySKHfwAqmpElB9+8Ud5Np+reTDb2bLFxMWqnTH9y/dpZnAb4+YId9NX6YSdrde1D4DUnPcnYM7SlLRIrJhx14h0xmJi3Wbd8s7o2ZKr7aNFVKPnrJE3vpqmlzTp5VmTv+8Zot89M1ceeLm3ird8cJ/J8q0Revkzf+5SljA0Quk/nz8Anlv1AxJLpYkt17cXi7qfI4cPJKqGdAVypSUMiWKKTjetT9FhvRtpZIlNz39ibRuWlsev7GXpBxNiwipP/p2tpxTv6oM7tpc9h8+qj+Vy5WW5GJFZP7KzfLF+IXyj/9vkE6s7th7SOjTD7NWSFLRwvLxU9dL8WJF5canP9UM6lNQdSuBtYBB6sC6zjru0QIGqT0aKl52M0gTL56wfpgFfrOAQerYRIONf7Gxs7USPxYwSG2QOn6i0XqSnxZwGdKhGdbR9MetaUOmt5dikNogtZc4iWYfr5CaOm8b3EGG9GstH4yZLcPGL9DM4+9fvkuh78MvjZINW/coUL59cIcMSI00xuU9Wmh28v5DRzW7mUJmM5Ie/To2VUiN1NXKMjkAACAASURBVMX42SuFxQQfvLqr/Lxmq3z6/Tz50y19VObjhaETZfaS9fL641eqtvXLwyJnUj/y8iiZt2yjlClVXB6/oZd0al5Pjh0/IUdTeQNIJbHlp3mrpWTxJJUjIZv55qc/leaNa8ijQ3roWxehmdRbdh+QW54ZKtUrlZWPnr5etu46IMN/WiTnNqgmvdo0lqNpvAVyQutGLmTeik3y0meT9Jyu6NlCypQsrvIeyKBMmr9a3nvyGilerIjc8NSnWpeVYFvAIHWw/We9j2wBg9SRbRRXexikiSt3WGfMAmoBg9SxCQQb/2JjZ2slfixgkNogdfxEo/UkkSxgkNogtd/x7hekfuiFEbJx+77fQerNOw/IU7f3k+JFi8j9zw3XhQqLFC6sCwQeOHxUHruhp0Lqp9/9XibPXyuDuvwGqd8dNUMeu76nSme8N2qmLoT459v6KST2kkn90IsjZMGKzVIsqYhc3LW53H1ZJ5myYI188M1sSU09oRrR23YfUL1pwDiw/Y+vj1E9ayQ7gOpA6uaNashl3VlQVeTuZz+X8xrVkEeu667a2W+PmCZn1amiGeYT5qzSzOlDR1I1YxxtaxZyLJmcJBXLlZRr+rSUNk1ry6ylG3XRydceu1wXYfzz29/Jms27ZN/BI5J2/KTfLrb6YmQBg9QxMrQ1k28WMEidb6bPWcMGaXJmNzvKLJCXFjBInZfW/a1uG/9iY2drJX4sYJDaIHX8RKP1JJEsYJDaILXf8Z47SH1Kvn/5boW7WUHqcTNXyJ9u7Sutz6qlXd+177CULFFMfpyzSvWc/zCkx2mQemCXZvLQ1d00k/qZd7+X6/q1lgs7NZPChQtp5vapX0+pdAiQOquFE5+9d5C0PKuWOEiNBEnDWpXkiZv7SK3K5VSeBA1sFnK8/99fqtzHG49fKVUqlpYTJ07K8ROnVPd6+95DCqnPKHSGQuxqZ5aV1GPHFcQjzZGuST1VihYuLDcNbCu1qpTXxRbTjh+X8mVLyov/nSjly5RQveq9B1KkZHIxKVEsST77Yb58/sMCeeXRy1SjmuzutZv3qKTJ6o07/Xax1RcjCxikjpGhrZl8s4BB6nwzfc4aNkiTM7vZUWaBvLSAQeq8tO5vdaex0Nmx47zbaMUskBAWKFq0sCQnFc1YKC0/Tnrz5s26YODhw4flzDPPlH379umigXwWqxLNwomx6pO1YxYoyBYwSG2Q2u/4jgZSd2vVSCUzJi9cK7OXbJCTv56Sx6/vpdD3k+/mKqwuVOgM6d6qkS42OHbmClm4arOULllMbrywnWpAk70M6J25ZINMnLdaAfQ5DarJiIk/y4r1O6RFk5rSv0NT2bRjn3z07RxpUqey9G3fVM4sV1I1og+nHpOyJYrL2FkrZN7yTb8zB3IaV/c5X+pWq6gLF67fulf3ASyf27C6amCXKlEcpQ85kpom74+eJTv3HZKurRpJ5/Pq60KG6ESzcOKBlFSF1GhLI9fRqFYlBeRkgHMs0HzC3FWydtNuueD8+polXa50smZcY5Mvf1wk5Usn6zmSzX38+EnZfSBFRk9erOfXo00T6XhuXSmeVFQXZRwx6WfZvvug3y62+mJkAYPUMTK0NZNvFjBInW+mz1nDBqlzZjc7yiyQlxYwSJ2X1v2t7pS0E3LgyPHYNGatmAXiwALJSYWlbHJRfY03v4pB6vyyvLVrFsg/CxikNkjtd/RFA6lz2zaguERykhxJPa4Zy14L4BnIS8bxyZOn9DBg+GU9WkjhQr/dh4HDs5asV23prAq3bRZSpADLQxcrpK5iSUWlWf2q8sebektq2nHVwp6zbKPuz2KHxYoWURmPrEqpEsUUXgOxXeG45OJJ2h4Z3KGFDPFSycXk8JFjcvJU+rlZCaYFDFIH02/Wa+8WMEjt3VZxsWeiQ2oWfjl06JCUKFFCwi3+wra0tDSpWLFiRH+x+vGRI0fk2LFjUr58+VxlqlHX/v37pUiRIpphZiX/LEAM4I8yZcrErBMGqf0zNddjamqq+o+V2kOLQWr/7Gw1BcMCBqnT/WSZ1MGIV+tlwbGAQWqD1H5HcywhtZ99B1zfOKidLsjoyqlTp3QhxNUbd+WqqTZn1w4LqXNVqR1c4C1gkLrAuzjhT9AgdcBCINEh9e7du2XevHnSqFEjqV+//u+8N3/+fNm6dasMHDhQNmzYIJs2bZLzzjsvLDjmoXfVqlVCllj37t0VMOe04JeJEydK2bJlpU2bNjmtxo7zwQLEAJC6VatWPtTmrQqD1N7sFGkvrsmpU6fK999/L0888cTvrluD1JEsaNsLmgUMUhukLmgxbecTDAsYpDZI7XekBhVSYweysk97o+lX0eznE/+XbZ1TW9WoXFZ6tG6s9Uyev0a27DqQ06rsuASygEHqBHJ2gp6qQeqAOT7RIfW2bdvkxx9/lBYtWkizZs1+572ffvpJfvnlF7nlllsUPrP/2WefLSVLlvzdvthywYIFsm7dOrn00kulaNGiOY4GMry/+uorzeDu1atXjuuxA3NvASYLgNRMPGRXFi9erBC0bt26uW7UIHWuTZjxhsTYsWPlpZdekpEjRwqLxpFN7a5Ng9S5t7PVECwLGKQ2SB2siLXeFhQLGKQ2SO13LAcZUvttC1cfEhzJxYrqWitH045nSIzkVXtWb8GwgEHqguFHO4usLWCQOmDREQ2kRsoCAJuSkqKQFuBTqVIlBXhAH16p37Jli0I64CoyGYBdjqtevbqUK1dO+JKKjAUSCjVr1lRgRB927dqlchu8ku/+3rt3ry6oVK1aNT0+uwJIZp+NGzfKwYMHTztmx44d2tcKFSpo+2RXrlmzRjOnyaQGUjdp0kSzlpEGqF27tsJG+hYKqenLgQMHtB3Ol/7RHnW6Y4DUa9eulS5duuh5sBAU51msWDHtPraiHrKzOVfOzQEzwPT69eu1japVq8r06dO1zwapY3tRER/4jjhFtmXZsmXaASA1r+MRX2wnUx4/JScn62fEEf6qU6eOxj++x6fse/ToUb1WXFxFOiOD1JEsFHl7//79JSkpSa/NCRMmSN++ffXavOeee6Rfv35agUHqyHa0PQqWBQxSG6QuWBFtZxMUCxikNkjtd6wapPbbolZfolrAIHWiej5xztsgdcB87RVSA07feustBW+ANmBqlSpVpGfPngp+gL7Aa7YDgNj2wQcfKHDlM+Bvt27dpGXLliqvsWjRIrnpppsU9AGseR0f+EtGM5mP1IdONOCbegFM7du3z9K6r776qgJBICJ1clzHjh2lc+fOWjeQuEOHDgrCqe/ll1+WO++8U/tFhiX9pD1gIiCZvgEgQyH1zz//rMCyd+/eeg5kznKe1Ee59dZbNZP6u+++UxsByDg3Mq85Bpi5dOlSGTFihAJxbN+4cWO1IUD8iy++UFsCMwGb7I+9DFLH7qLCJ8QmfsB/TLRQ8AmQGr8weUCMsS+THxdccIHKvDBRwjFMxuBXfhMzTEiwP/HZqVMnnZiIVAxSR7JQ5O1MGjCOvPvuuyrTc8UVV+h1iGyLm/QySB3ZjrZHwbKAQWqD1AUrou1sgmIBg9QGqf2OVYPUflvU6ktUCxikTlTPJ855G6QOmK+9QurZs2fLuHHj5Mknn9TMaMAvXzgvueQS/Ruwd+WVV2oWNcAV0Ay4QyYD2Dpr1ixZuXKlQiKyq9mfbQ5Sf/vtt1KjRg2F1NQH0CMTEpj7ww8/CO0/+uijGRnJmc3M6/wAwrvuukuPnTFjhmZ9oyU9Z84cPQ5ACKQ+fPiwvPjii5pRCaRGVoOsamAwkPuTTz7RTNhBgwbJ5MmTM+Q+6DOQGdiOBATnCkSmbpcRDqTmXIHq6FzzP5q4Q4YM0czpv//979oOOtOA0GnTpil8B45PmjRJbUjm9fbt2xWusc0gdewuKmJz4cKFctZZZ0m9evXUL998841UrlxZITUTGMQI/ibTeu7cuXLOOecoeCaOOA7ZGPYj/lavXq0a5hw/c+ZMnbTo06ePXjvZlaBB6s27j8h/p6yXahWSZWDrGlKuZPrq4/ldxo8fLzfffHOGVMtzzz2nEw6uGKTObw9Z+7G2gEFqg9SxjjlrzyyABQxSG6T2+0owSO23Ra2+RLWAQepE9XzinLdB6oD52iukBtB+/fXXCoHJLgWuIm1AFjBQGXANTAXEUgCsgLmLLrpI/2fRQYBv27ZtFe6FQmqkEsg+DoXUQD/2RQoDuY63335bbrvttiyzUIHUAGMypykAQqA6fQKWZwep6f+5554rrVu31mMB5sBKIPqUKVN+B6kB0MBqsmQB1UDIM888U/sKlKa9wYMHqyQKWbTDhw+X6667TrO733nnHWnXrl0GLCfDk//J0GXfyy+/XLOwgefYEBkSg9Sxu6iAyvyQbUuWPGX06NHqEyA1sQ9oRrKFuEXeBjDNJAcZ+Q5Ss9+KFSs0jogNJmOQh2GChGuioEHq3QePyddzNkvKsRNyUZuaUrvS7zXbY+fF31riemrYsKFmUT/77LNy7bXX6rWZSJAa+Rr3hgmTK1YS2wIGqQ1SJ/YVYGefXxYwSG2Q2u/YM0jtt0WtvkS1gEHqRPV84py3QeqA+dorpEbS4vXXX1dYR5YxQBY5DUA0kBcI0rVr14wFBV977bXTACvazbx+D5AF8s2fP1+hM/AOqQ1AIJmrLpOa1/HJNqYd2n7++ecjQmr2p08OipNFSZ+AxtSDLANZ3Xv27JE33ngjI5M6M6TmOKQbyMDMClKjVcw+ZN0CIoGTPXr00P9DF04kI/rLL79UOMZ5fvjhh3pebuFF5CKAaMBtwKeD20BOMrrR0zVIHbuLiljBf0Bql3Hr5GKIH8AzUjeAZ7LygdRMJGSG1EwyMJHBQptcI8Q5BX8zIRIJFgYtk9pB6gNH0uSitrWkfpVSsXNaNi1xrXMtIb3C9cXEGn4raJB6y6aNUq58eSlZqvTvrLFj+1bZu3uX1K3fSJJLlIgLvxSUTpw8eUKOHD4kRYoUleSSOYv5g/v3SdGkJEkukT6xczztmBw9ekSKFy8hSf+3loGzV9qxVDl65IiULF1a22QC4uiRFN0vKSl93YNIxSC1QepIMWLbzQJ5YQGD1Aap/Y4rg9R+W9TqS1QLGKROVM8nznkbpA6Yr71CakDPK6+8olIGLAxH1rNbBC4cpB4zZoxmjiIHQhYzmdPLly9XqQxgLSD4hhtu0IXpgH7sTya0g9TIJZClTRsAXLShH3zwwWzlPgBQZE7yRRhYTHvIfaAfTZvUR6Y30iHU5+Q+0IiuVauWZsry0M//gPgBAwaElftAsgT9auRFgI/IeZAl/sgjj6hOdVaQGkCOzAjgnPPELtiVOoD2yJJceOGFKvdB9vinn36qsNQgdewuKiZTlixZohMHZMkj90FGPlCayQUmLYiN888/XyVZyKZHfxpIzZsGXBdk5DNpQxwwkYEmOfrmxDTXG3EQqQQNUu9PSZPv5m+V5ZsOyOB2taRlgwqRTjEuthcMuY9fZeSwodKidVsF0ZnLkkULZN2q5dK5Rx8pX/HMuLB7QekEgHjDmpVSsnQZqVWvYbandeLEcTl88KAUK148A0inHD4kC2ZOlYZnnyNVqtVU4Lx5/TrZs3Ob1Gt8tlStUSujzoMH9smWDetk357dcvZ5raRchTMlLe2YrFm+WIonl5Da9RpJkaJFI5rWILVB6ohBYjuYBfLAAgapDVL7HVYGqf22qNWXqBYwSJ2onk+c8zZIHTBfe4XUyFGQfdygQQPNAiYzGZgKoENLGQDXpUuXjAxhMkjRpQZCA+V27typWcEAPMAf+r1AZX7Ytnv3bpXNcJCa48msJusR2AwcJ1M5q4LcB2CQrFagL9IZ9BVNZ7Sw0ahGvoG+AIAB4w5SoznMl2cyZ4HGZFwCrAGPnBuwEekPp0nNNo4nwxs7kElNhuyll16q0BKtaf5mW2gmNecKnGc7MNOBbrKwKdiLc0DqBHuTBdq0aVOF61ZiYwHkOMiARsoDf+Fj4oHJDbL0mfxgwoPsaN4IIG7RpCZW0KcmttAiB2QTh0xacI3xP9cIPueaKWiZ1MdPnJJF6/fJ9wu2yrl1ykmv86pJyWLp2ePxWHbsT5Ud+49KmVJJklQke31w1//jx9Nk/969wm8yXwudUUhKlCwlv/56SgoVLqx+PnTwgJQrX0GSk0vIiZMn5PDBA3L8+AkpXaaMFCtWPEO7HuBYoWK6NjZxQebsr6d+lZKlSsmRlMNaX9qxY3IkJUWhZvkKFbM14/Ili6R6rdpStmx5re/YsVQ5uH+/FC5SRDatXycbf1lrkDoPAvHE8eOyb+8uKVo0SaExviuaVEzSjh2V1KOpmtlePDlZfbJn1w5Zv3qFVDizslSuVl1KlCwtyxbNk727d0qH7n3k11OnZM3KpbJ35w45deqkNGjSTGrUqa+9Tk09KovnztT7FDF1Tqt2UrFSuhzR5g3rZPMva6Vpi1ZStlzkySGD1OmBwIQ061fgGytmAbNA3lvAILVBar+jzCC13xa1+hLVAgapE9XziXPeBqkD5muvkBqQC8ADHPNFE3AHCO7QoUNGdjMSHYBZCrAVvWX2oQ1etycDG9jnFpUD6LGNbGngHb/ZTmY2IBxICDTmbyA1mcdZFSA1+5QqVUofPIHjZMLyP1rQZLQCFOk7/eRvZBd4UAUy8xv4SN+A1ZwnkBE5Bz4nG5ZjyA4HMPM5/ec86RdAHBDJPuzP/7SFVjcax8BzgDsyEEhGADhpy/WTc6RO+uLOmb5jF7K8rcTOAmim40d8RbY8/sWX+B3fMvGA3/GN8yELfOJT4p1tTIgQv1wnTnKCOvA32woapMY7KaknFFIv33xAOjetLG0bnykAsXgpqcdPys79qbJux2FZvfWg7Dp4TLo3ryp1KkfWzwYSTps4QY4fOyZnFCokKYcPSumy5eSc81rKzu3b5ODBAwooGXtat+8kFSqeKXNnTpW9u3fr/lz7Tc85T6rVqCX79u2R6RMnyIDBV2hcHU9Lk1UrlkjasTQ5v017WTRvtuzetVMAoGTKnjxxQho0birnnt8qS1OO/foradaipdSsVUf279snc6ZPkcOHDyo8Veh9RiHp2X+QZVL7HIypR4/IpvVrpVTpMlKtZh1ZvWyxpKWlyrGjR/WeggRHparVpWLlKrJu1TLZunG9Zl0DtKvXqiPzZ0yV+k2aSu36jdTXO7dvVX/v3LpZtztIfSw1VbZuWi8VzqwkC2dPl3Nats2A1MeOHZWf58yQM6tWlzr1GukER3bFILVBap8vA6vOLODJAgapDVJ7CpQodlqybrt8M3WZHExJjeIo29UsYBbIbIGebRpJ1/MbSOHC3hJ3zIJmgaBZwCB1wDzmBVLzsP3qq69qFnSnTp0UwgF90ZhmcUMyoLMqQDz2J9M4cwm3DRAOpAYSUy8wj2PZF3BIm5kLGdZDhw5VGQ2Oyao9zoP6slq0juPYHgkguvapj345veFoXE9bHJvZLnxGvTmpM5r2bd/sLRApbtkeLo7CHec+Y3+vsRU0uQ9nzcUb9suYuZvlxMlf5Zza5aRfy+r5DqqPpp2UxRv2ycZdR2TznhTZc+iYJBUpLNUrJEuP86pJsaKRv5CtWrlMvh85XC664ho5dfKkAmiyqHv0HSizpk6U1SuWSYs27aVKtepSuWo1WbNyucyfNV3adOysUgxrVi7T6739Bd3kyJEUGfX5J3LHA49KoUKFNUt2zowpmnnbe8BF8tPYb2TNquXSpkNnKVehoso/rFqxTAZfPUQqVAgv1/Heq8/LBT16K8yePW2y/LJmpbRq30njbdG8OXLieJr0v/hyg9Q+D3yHDx2UlUsWSvkKZ0r9JmfLgplTZO+undKw2bmaKb1z6yY5fOiQnN+hs2zftEE2rlstVWrUkkpVqmkcLF84Vy7ofaFm2VOIETSqVy/7WarVrJ0Bqdl26tdTciItTWZM/OE0SM22xfNmqZb1ua3aa5Z/dsUgdbp1LJPa54vBqjMLRLCAQWqD1H5fJMDpXfsO6ptoVswCZoGcW6BC2ZJSvkxJz8+pOW/JjjQL5I8FDFLnj91z3KoXSM2DM1q8aEOT7QxYRbID+Q4kPsj49auEQmp0f0NBIJmtZC9nLmSmvvnmmxlaz371xeoxC+SXBYIKqclWXrBur/z483Y5nHpCqpQrLrXPLCntGqfD1WJJheXM0t4WeMut7bfsPSLrdxyWOWv2yIGU4wKsrlS2mMLzhtVKS/lSxaRokUJyKPV4xKYWzJ0lUyaMlXsf+185mpIiU34aJ8WLJ0u33v0VKh84sF+69xkgZcuV17pGDvtU3yrpf/Flmkm9bvVKWThvtrTt0Fl1gyNB6kOHDkq33gOkTNmyKgXy/qvPS4/+gzQbO1xxkBpN6pFffCqVK1eVrr37665kgG/dvEH6XDjYIHVET0e3QzhITWZ8i3adJKlYcUHWZdGsaXJ+hy6qN71u5VKp06CJak3/snqFZlf3GHDJaQ8FB/btDQup6RkLJ4aD1KuWLpLdO7dL645dtd3sikHqdOsYpI4u1m1vs0BuLWCQ2iB1bmMo8/Ek/PAGG7+tmAXMAjm3AMlx7m34nNdiR5oF4tcCBqnj1zdhe+YFUuvDcVqayn2gH80g5qQ5eI3dz8KDI3IKyF8goeA18xSdZxa34xgrZoGgWyCokBq7o0+9YVeKTF22U5ZvOSBnyBkZ2dRnnCExe5XsxIlTknbylKSmncwIhyKFC0nxooUUTjO29Dm/mtSoWCJiuOzdu1uGvv+WVK5STYoXKy6HUw5Jp249pU69hgqpAdHtOnWV5BLpdX3w1ivStFlzaXdBV/1/25bNMm3ieGnZtoMklyx5OqQ+elRmTZukY6zLpNas687dpUTJdCmS/7zxkjRv2VZatesQtq8OUtOfYZ+8L+e2aKXSIZSFc2fJL2tWKVC3hRMjujqqHcJBavzbqGlz1QNPPXpUZk8er9CaSdZQSL1m+RJdCLFL30G5htTrVi6TbZs3SOtO3VXDPLtikDrdOgapowp129kskGsLGKQ2SJ3rIMpUgUFqvy1q9SWqBQxSJ6rnE+e8DVIHzNdeIbU7LbfIkFd4nBNz0Ea09efkmJz0zY4xC8TCAkGG1NiHFy95/XL9rhRZteWgrNt+WNJOnJRNe47Ewnye27i0Y22pVyXymyA8CH309qtSs3ZdqduwodSqU1/1hhmngNS8XdKmUxddMJHy1dAPpUz5CtKr/yD9H0g8d+Y0aav7JMtX//1Ihtxxr5QqWUpSDh+SiT98pxmwDlIfPnxIoXLpMmU1Q+jNF/4pfQddonIe4UpoJvWIzz9RyZEefS/UXaf+9INs2bhe+gy8xCC158jwtmM4SF2yTBlp0LiZQupjqUdl1qTfIPXaFUulbsPGUrVGbdmwbrWsXb5Eug8YnGtIjeTIvj27pGX7LpKUzdoNnJVB6nTfGqT2FuO2V+wtwNoWJICwrkVBKgapDVL7Hc8Gqf22qNWXqBYwSJ2onk+c8zZIHTBfRwupA3Z61l2zQCAtEHRIHQ9GX7/zsIxftF0XSjx5Cm38X6VMiaLSrlFFadWwopQtkSSpJ0/KwSOR5T4OHtwv77/6grTt3E3Kli0npcqUSc+qLp4sE8d9+ztIvWr5EoXDXXr1kzJly8m8mdNEzjhDOnbtKcWTk+XTd9+Q2vUbSpsOnWTjL+sUUp/VrHkGpF68YK506d1P6jZoJHNnTJP1a1bJNbfcKSVLhgfqp2lST58ia1YslXYXdJPCRQrL3BlT5dTJUyo9YpnU/kZmNJCah+mVixdKxSpVpWbd+nLowAFd8LBjr/6SXDw5o2PRyn0wQbtoznSdGWrWso0ulpldMUiduJCa73sUW/PC33HAz9q4nseOHSuVK1eWli1b+ll1Rl1u7RO+Z2S1RouXhhnT3BowXhJLDFIbpPYSV9HsY5A6GmvZvmaBrC1gkNqio6BbwCB1wDxskDpgDrPuJoQFDFL742bA9Ppdh2X9jhSF1Zv3HJEjx05I+ZJJqpN9Vm1v8kBA58kTxupiiarJf+SIlC5bVrr07Cu/rF6lMPicFq0yFsBjXF0wZ6asWLxIF7yrVLmqtOpwgVSpWk1PbPmSRQqPyeakzkpVqmqGNRIfZGbv2rldtx1LTdU6O/fsLTVr18vSKGRmIwVSp34jAZxOn/SjbNuySWFUhYqVdPHGVu07KjC34p8F0Jlev3qFlC5bTmrWbSArfp6vci416zbUOEk7dkwWz5spTc5toT7Y+Msa2bphvW5r1qqt6lVXrl5TmjT7TWv80MEDsnHdKl1csXK1mqd1lsURF82ZIQ3PPlfKla+o21IOH5Ql82dLrXoNpGqNOhGhk0Hq6CA1EIRrEZ85oMf1Dehz+o2h36OSkpIyFkTmWGReAHh8zvEOEPKZy+bm2s8KFobWXaxYMd0PDVZKqH4kn1En1zzHIB/E/+4Y2po2bZpCReAnkmqcE5+zLyW079RHW+zPduoxuO3f2JFVTeEgNT4IjTkXKy42+Z/t/MZHocAY37lFw93C4fv27ZNVq1ZJ/fr1VSYPv1PYL3M9Lg7cIt+uL7SzefNm2bRpk5xzzjkZ8ZQdrDZIbZDa7yvIILXfFrX6EtUCBqkT1fOJc94GqQPma4PUAXOYdTchLGCQ2n83A6dXbDkoi37ZJ7sOpkpK6gnp3ryqNKpRRs7Ipjkegj5482Vp0bq9tGzbXiHT1s0bZcbkn+Ts5i3k7HNbZHn0STLNTp4Im91KPcfSUqVYUvHToILKhxQpLK07dJHCRQrpdgoL8m3ftkVOnfxNY5vPK1SqJKVKlTmtjnQQRtZkOrSyEj8WOHECwHiG+hj5j41rV0vHHn0VYkdbiE0gOYsmNmvRWkqWLhOxCoPU0UHqAwcOyIYNG6Rq1aqa3UpZuXKlLh593nnnyaFDh2TNmjXCfvijbt26uqg0363WwAE7YAAAIABJREFUrVsnSDcAAWvUqKHbuDZZQwP4xzof+/fvl86dO4ddgJrt1LFnzx4FiNWqVZOzzz5bfvnlF9m7d6/CZu4Vqampsnz5cgWOSESsWLEioz/0hXap44cfftB6+L9p06a6/5IlSwRo6eqvV6+elChRQuujr5yfa4tFqq3krQUyQ2omOXbv3q3rweAj/Fu9enWVAyHmNm7cqICYffAbPipfvryO+xyzZcsWnSih8Bnrthw8eFCPY9+KFStKw4YNdSKCfYlH6ibey5Urp58Rq8QRccxxtMv/Lnaoh/jm+sjufmOQ2iC131ePQWq/LWr1JaoFDFInqucT57wNUgfM1wapA+Yw625CWMAgdd65+dDR47J931HZvj9V6lYtJYULZYeoRU6dOiljhg+TIklJUq9+Q/lVfpWdO7apXEObDp2lavUavnbWQeo2HX/TuKaBw4cOyezpkxVWh5azz2shNWpGzqD1tZNWmS8WOHHyhCydP1uq166nmdPRlrTjabJl/VopUbK0Hl+ocOGIVRikjg5Skyk6depUad68uTRr1kwP/uabbxT6XnvttTJz5kxZunSpwmNAH+C3cePGsmDBAvn55581WxW4CNzr06ePgsHx48crfK5Vq5aCwE6dOikYzFwA3ABnsliPHDki8+fPl3vuuUfh47hx4+Saa67R9qhr0qRJ0rFjRwWUc+bM0XqBkWzr37+/1kG7/AZEn3XWWbrPmDFjFFQCMjnX1q1bS4sWLWT06NEK0wGilSpVUiDPflby1gKhkBqbM0GCHwDRQGIWFgcQE49kMk+fPl19zg+TGkC7888/X4E1MYKPAdvEEj4GSAOZt23bppMebCMeiFdAN/FJrPFsQBtMUrj4ZsH0yZMna0wz0bFw4UJtk3r4AVK7jOtwVjJIbZDa76vHILXfFrX6EtUCBqkT1fOJc94GqQPma4PUAXOYdTchLGCQOjZuTkk7IQc8aFLv2L5NdZ6PHEmRwkWKSvFixaRW3fpSs3YdOeOMQr52FikQYGP9Bo2l6P+9hu0acAvXhjboRQvU1w5aZb5agMxqfFi4cPQZ7y5jvlCh36QoInXOILV/kPrqq6+WCRMmyK5du6RLly4K6pDFIMv6P//5j9SpU0fhLnDwxx9/1GzTbt26KSwGBAKts1scz2n+AgIBzp999pn07NlTmjRpon+TDd2hQweV8QBedu/eXaE13+uAi4B0+gdAb9++vf5N/4DiTuKBfVNSUhR8z549W0F0v379FFJT5yWXXKKQ2kpsLBAKqfEzEx3AA4AxvmPSYtmyZTJ48GAFz3PnztVJBaAx/mJ/9kUKZuLEidK1a1cF2KtXr9b9mcgAUJP9z3H4lngdNWqUNGrUSCdOyKxnfyZbGjRooJCa+KAQN8QcMJqMfupq1aqVylVFKgapDVJHipFot0cLqZmgcW8luLcFMrfJeMsP1w3XnJ+FNxMYb2vWrKkTSYlQsCVv43DOmWWteAtox44dagbGntxo5Oe3LYlFzpUJZ3d/ze8+RdO+QeporGX7BtECBqkD5jWD1AFzmHU3ISxgkDo2bvYKqekN8ODo0SP6JTpdXzZy1mpOziIt7Zgusli0SNHTJDxyUpcdYxbIbAGD1OkWcXrQ4SZ+Qm0WLpP666+/VpA3ZMgQBX9koQKRyVoFEALwvvjiC5VMKFWqlGa3IqMAxAYSAqnZF9gXqisd2i79IvsaKIncArCETGpgM3XMmDFDpRh69Oihmd601bZtWz0GvWHOj4dOsnCBjwDszJAaOADkdIvfUR/1DBo0SCE1xwPVEwWmxMNoEQqpyXDG52SzMyFBAfb89NNPmh3P30BpQDSZ1sQY+5Mlz+QH8i78JtaYSGEfgDLZ2aGQGtAM0KYdfE7sAK7JugZSE9tTpkzRiY/evXvrRAYxY5DaW8QwScWEEdeWg3DYF/8xcRWuICnEJIWV7C0QDaQm5j/99FO9Zjjuhhtu0Em40MIz8Zdffinfffed3HXXXTqmZvd2QLT++etf/6pvIDz99NMZb+ZEW0e87O808bO6h7l+Pv/883qPfPTRR/X+GFq4V73xxhs67jzzzDOeJrvi5fwz94M3W3hzyX0P8NJPbEgJhfOMt0w48uaKezuF7wDcy0loYMzge4UrgH7u+4wzjBnYkvHGjTn0x0sxSO3FSrZPkC1gkDpg3jNIHTCHWXcTwgIGqWPj5mggdWx6ZK2YBfLWAgap0+3rFVLz4ImUxrnnnpvxgD106FDNVgZy8JAJvHNZrMBkHsQB2RwD6KPwcEm2KVlWQGpAH8A5KwBCxh8wkoLMCMf+97//VWhC1jbwHDkHss8AkABvIPjw4cNVd5jF7LiPfPvtt9oHB6mZYCOTmn5SH1l9bAOOIl3CsQ5S01f0sr1kyeZt1CZO7aGQGlkN4A6gwknNAJTJnMdH+B1daLLrAUXEzLx58xRSA5wBy4BQYoSsUGKuTJkyCpdDITUTLmPHjtW4Dc2aB2ozQUFWNZMlyNnwdgCSMAapvcekQWrvtop2z2gg9ccffyx/+ctfdJxEz583Ydq1a3dak9T3+eef6yTjQw89pBOCfkLqyy67TCcLkVm64IILoj3duNqfiUzsBGQOhaaZO/nCCy/oveqf//ynvlkUWpgkve+++3T8QkYLMBvUwncFxmPGa+LLS2GymXsyk4cUYDRjLeMzdTB2M6HFfYBJZe7JyDkxvlOYmGRCiwlmvtMwecm4zfcR3oxCGop7h5fMboPUXjxm+wTZAgapA+Y9BkQGNitmAbNAfFkgnEZpfvdw7IKtMnnpTrmiU205r24FEn4DXQxSB9p91vkcWMAgdbrRvEJqdHqBymSkAnf5f9iwYarde9111+mr44BdHvCAgjxIAg2BfoBsJD2AImRHUYDDXiA17fBgz7Ft2rTR7Giy+wAbZM5SH9vJ3AJKklENlH7//fcVBACtkYUAUvOwSwYskiNAS/6mz6+++qpCScAJ9bMvdRmkzsGF5dMhoZCaiQYWsCQWAMgAY6AOEwvACMBEdpCaeCEuAcuAC6RgiD9gyuLFi3Uig6w82hw5cqTGOO0AsmkDsOG00IElgKhZs2bpRAn/M1FC/4gvL5IwJvdhmdQ+XSYZ1XiF1MA8spjfe+89lTNioo/xm3EaqRyy3Bm/eXOAyRji/MILL9TMVOKW64Ufridkcng7hYL+P2MxxzHJx32FMZo6KWS5Llq0SMdi3ox47rnn9M0XJjHDQWquRXTfKYzj33//vV6Hl156qbYDrOS6A4RyHbosWUCmu/8whqe/+Ze+uC9jPn1HbgMYyue0wbnwP3WwD/1kAovxgglUxgzOB+BJu/x2b+zwOZO0TIpxTtSNTcPJowCzAa+XX3656tnTFhNtTI7RhxdffFHha9AhNZOG2I8JQSaGsRfjJ/blewI+AS4zvhJTjN/EAv4lzjiOyWxsjV247/Mdgv/JiuZ4fAKkZvylTuLKydcQM8SsG785jrhn/6ze2Ai9Hg1S+z06WX3xZgGD1PHmkQj9sUzqgDnMupsQFrBM6ti42SB1bOxsrcSPBQxSRwepeRjnYY+HauAFGV88dJJdd+WVVyrkIJMpXVe8sGbe8VBIdjUgAmjN5wBGpDOAF0BqgCFZfFll6ZFAAPQAgtAHHjxpm4dfYACfARWAGABqlxFI3fSXewgP/sB0+guYBhSQnY1uJtnTAB6Op2/sS594CHaQmgxqQIplUsfu+g2F1MBfIAMgGlBNASQAp4BULnMvXCY1wINYAJIBQfA1vkU2hIxqZEGAKkAljicmiHHiitgBSKNJjZwNsUhMEwdIFfAZMQfsApoDYohr4Fh2sWKQ2iC131eSF0hNTH/44Yfy5JNP6uQLMcqYCNQFBAL8GIe5xpD44FogO/ill17SsRD5jz/96U8qp8A4zxiMdAUTkH/4wx908pA6HUgECDIBCMwmK/sf//iHXseM39RNPQBZ3lLJXNwbOry9wHXKJBCTkv/+978F2QzqYx/6C2xHIoOxgP7QT7Zx7dIWk1D0G3kTspgHDhyooJ57EoCe/f7+97+rLf785z/reMG1zrFMcr711lsqMXHvvfcqGHcSUuyLbApjCO0x4cnk1kcffRR2cd2bbrpJbU197Md58BYPvmNMwCasm8AkaZAzqfEV3wW4V3OvJ0saUI2vsCvFvcnEOM+it4ydxBTjOnHIRCF2JXaIM7Yj2wTcJ7ua4x2kJt6413PfXr9+vY7HDlK7N134/sBEBWNzpPVrDFL7PTpZffFmAYPU8eYRg9QB84h11yyQrk/m94ItftjVMqn9sKLVYRbIPwsYpI4OUrM3D5Q8jAOpeUh0YJlxmgd3QCAPhYAKtrmHQT7jOLYDgt02PmefSA+NtAvQoA3uB7QXehzb+cn8Gf3kByhJcdvZl4dl6qQ/rv88CLOv6w+fe+1j/kVywW3Z6aQ7f/A//nQww+mXZt7PxSq/meBgoqRXr15qKAAGgJk4Qq6DY4lLt8YCdbt4JWZdvDkrh/aFY10fiE365gVwGKQ2SO33VesFUtMm2btPPfWUfPDBB/L444/LxRdfrBAQwEtckgl9++2369sySFiQ3fvOO+/ohCATj0jpAKPJZr7jjjsUUP/tb3+TJ554QhexRdrpj3/8o3zyySeq746ExbXXXqvwF/h64403arYx8JrJoewgNW+2MJkIREZyBCjJuH3NNdcoaKZNgC/tAoZd5jNw9JFHHtHJK84T0EwfAZn0A/1tADHglPOnfs6T/gKxydbmeP7GBm+++aaOCdiFLGiAPG/u0B+gOzZgDOFcmAxFWiLcpOsVV1yhb/FgG4A4/eANIUA5b/AgfYL9gw6pWWAWUI0fGHcB80zoYWcANDHIBAGTj0zquUVw2e4Wo2UygOxoMtldNj5jrHvbJRRSE9ds4weQTWw6SM02MrW5DxAfxGekZ0ovY7jf16/VZxaIpQUMUsfS2j60ZZnUPhjRqjAL+GwBg9Q+GzSL6iyTOjZ2tlbixwIGqaOH1HntPYACD6+hhdfJedDlgdeKWSBaC5AVTYYiGX0UXq0HVpHlmXnxsmjrzun+BqkNUuc0drI6ziuk5ngWK0SaAjALQCYeyUIFVAN8mbwB+LGfg9RsY4FcMrCBrUz8oPULaGQ/sq05lv2vv/56hYXAV+R4HnvsMYW+PGc/++yzCh6BzE7uI6tMagepAdCDBw/WCaa3335b/vd//1dlRmjb6cQDrAGgZCsj3QEM5joHKDPxGA5So2sPpCZrGSDNOgavv/66vo0DaEayguzrBx54QN/AwVaMH8BpPuMtCmA02blMcNIX3tzIqjhITTa7yxTHRrQN1KVO4GtBhNTYGpkXbIvkCgAaG+NDALZbB2LAgAHqZ96aYRFE9mdSwxXicsSIEadlUrtt2JQ3ujJDar5TIFtDjJNN7Sats/KTQWq/RyerL94sYJA63jwSoT8GqQPmMOtuQljAIHVs3GyQOjZ2tlbixwIGqdN94VWTOhaecxmxoW1FyrKORb+sjeBawC2iCPhwmfQAN16rzy/5FoPUBqn9vqL8gNRM3LA4LtdHZkgN2CNzGhgLYHZvECCbc9VVVyloBVIDepHNQcIBiRAgNYD64Ycf1usNWQ0gLxnVyECh0xwJUlMXkh0AcmA4bQE8mWRy9wcgNtuR5GBSE8kPwC/wGtsAqXmDgkxq5EGA0Rs2bNB9gaXIhXAMWt1ITPAZ58gP+5BBDVQnqxw4T1uAfmwB+MQuSFwgTRIJUjMZS+b1rbfeqlAdcA/gvvvuuzMW+Q2y3Ee4TGr0opFNwlZs54dJhawgNSAbeI2kk1sc0X1fyQmkxmdIiNB+dotb0oZBar9HJ6sv3ixgkDrePGKQOmAese6aBUzuI1YxYJA6Vpa2duLFAgap4w9Sx0tsWD8KngXI/HRSNGQr5mcxSG2Q2u/48wtSs5Agi39mhtRoVgOckegARAMOeUMB4IdExT333KOQetSoUaodHQqpybQm+5nFBZH/QHKB32TKepH7QNO4WbNmmn2MJAayG4Bw4Dfto6ENWAZKA5SR3Hj33Xe1fjSskXkAUpMZzTFk1L7yyisKrYHnnNsLL7ygWtT/+te/5Oqrr9ascUAx0hTAVaAyEhRkTgOZkQEBKgPFkaggw3ro0KEKzwHc4RZ8d5nUH3/8sfYbuI8tsB2a10iX0PeCmElN3GBHJhYyQ2q2IQnCRAhZ9m4xRSRQXFa7u15ykkkN7CaGiAMmO8L5JvR6NEjt9+hk9cWbBQxSx5tHDFIHzCPWXbOAQepYxYBB6lhZ2tqJFwsYpDZIHS+xaP1ILAsYpDZI7XfE5wZSA17JACaT2kFq6gMuA2/JHiZTGYDLQn/oQpNBDZjt27evalsDa9kWDlIj0QGYJfOYY8lopbDInZdMagepOQbQTL+A4PQZeQ20pQHEQEgW8WV/QDSwnf3J1gVSs/4AkhpkRKPDzTmiI1+1alU9T/5HroTtZPkCTakbTWr6+pe//EX1kdG6JnMabW/kQoDVgHu20RaLMmLLzIW+TZgwQRdbBLoD7t1ik0ha0AaQO1EgNTCfrHrAMwsXu7UumADBr0wisJ1JEKfxzb4jR47URS2xdagUSDi5D3yKXVnYFpsTt+4tgKyuQYPUfo9OVl+8WcAgdbx5xCB1wDxi3TULGKSOVQykHj8hR4+dYGm0WDVp7ZgF8tUCRYsUlpLFikZctC8vO8nDLhlVZKTxUM1DP9lbkV5H9bNP8ST34ed5WV1mgXi1gEFqg9R+x2Y0kJrFCAGx6P8if0A8AnHR/b/tttsUziK9hK4zMBhADeBjoVmgMgvd8TeL/7GgIpIMSHeg30wGMrCWLGYWCEQ7GjhLNit6wSw4CFhEUoR60HkGLmcunA/Qm/3vvPNO3Z/C54Bnsp65f1KAmmQlA7+pEzkIgCdgE/jJ55wf54CcCedO/wHV3Gt5ywJb0AZayZwz/aewsCH937Nnj3z11Ve6L4CUrGAWTASEcwyZ1dTJubCwY7g1FD7//HPNmCajGhhNRvG4ceO0TmAsus285YGmd6TF/fyOHz/rQ9qD7GjOAcCMrAryKHzHIVOc7fyULVtW7QsUXrNmjdqBuGM/bDx//nz9PgSMdt+J2I698S1+D7UzsYFsCn5o0qSJts9kwqJFi7Q/TsYl0rkapI5kIdsedAsYpA6YB02TOmAOs+4mhAVMkzo2brbxLzZ2tlbixwI85PAglJ+axwap4ycerCdmgVhZwCC1QWq/Yy0aSJ3btl0GMkA1UlZqaFscx6Qo9153HP+TvYxkhytkPF9yySUqzZBVAVbyvZUCVAy9j7t2gJks2gisBFIjrUGhTY7NDgQDOt116vrgJnRpj5/M5wYYZx+y0fkJLUDwjh07ZmQEh9bJuWCT/PwuktuY8ON4/OZsgf3d4olAajLbo4k1+kNdTI7MmTNHYThSI17WITBI7Yc3rY54toBB6nj2Tpi+FRRIs2XLFp3djrR6rVf3UB+v3fClIQiFV8n279+v/fXLBvF+3tzMmS3mnIM8+x7OzgapYxN9BWX8i421rJWCYAGD1OletEzqghDNdg5BsoBBaoPUfsdrLCG1n32n3+hSk0XrCs8xZGcDJnNTyKANB6lzU2ekY3keQxsbQB5ayJQmuzda0BqpvYK8nUVvyWCHafATre2A1NSBrjjZ9NThpRik9mIl2yfIFjBIHTDvFRRIw4IOLDSA7pIfhfpYFIKbaxAKs/EzZ86U+vXr6+rtiVB27Nihr0rx6hqvUhWkYpA6Nt4sKONfbKxlrRQECxikTveiQeqCEM12DkGygEFqg9R+x2tQITV2ILkIoOgKGcWh2dY5tRVwksUaqQtITMJVLAr3VH5CC31wusqx6ENBaIOYcHERLaB25891QSGmvGaqG6QuCNFj55CdBQxSByw+Cgqkeemll6Rbt26qM+ZHob4ePXpkvCblR515WQfAFr01oDpfShKhkO3OzD0TE+EW6/DDBrwyBQhHfy43ZcGCBao3Rj+9fOkwSJ0ba3s/tqCMf97P2PZMdAsYpE6PAIPUiX4l2PnH2gIGqQ1S+x1zQYbUftvC1QfgdLDY5DTyysoFr16D1AXPp3ZGp1vAIHXAIiIaSMMCACtXrtTXkxDzZ0BjdWBuiGhcHj16VBddILOVhRh4/YfVZTmO1Wx57YQvqczy8ioKi0www0cfWEm4ePHi+loKwBX9JAT/eeWFxSY4PrviIDX9YmECXpdyq9/SP+oHatI+mca0RWEbize5fnIM5/Taa69lQGr0tjgvFjJgsQjqYkEECq9ncQ4sTEG/kZ5gEShsxAIRnA//s2gE+2Ibpw3l9kMzCvvxpWLVqlV6HJpn9Jd9sRc2xF7U52ZFsS+vVtE/znvx4sUJD6mRPNm0aZP6AV9ic+yKrfmyhh2JPbeKsosBZEPwMTbF9tiYGGaV5YMHD6p/8T++IvuB2ORz4oEsBb4os9AJEBq5FdrEb3xOzAGp+ZxVud3q2dnFs0Hq2Ayk0Yx/semRtWIWyFsLGKQ2SJ23EWa1mwXCW8AgtUFqv68Ng9R+W9TqS1QLGKROVM8nznkbpA6Yr71CGmDxW2+9pQAX2MZKskC83r17K7gGrgLmgKg9e/bU1Ws//PBDBdAAVEBw+/btVW+L15DQzLrlllsUdAN0v/32WwV8rELLqsRAXeAfABbA2LlzZ+natWuWr60AqVNTU7UtgC8AsVWrVnoM/UMKA2AJxAQwPvHEEwotWS15zJgxegzbAYgs8vDee+8ppGaFZjKUAdCDBg1SEDlt2jSVl6BffE477Dts2DCFoHxpAkbzOcCU/akbIE6/brjhBoWkAFDs1rdvX7UXkP/111/XFZLJuv3oo48UdHIs4JT26AOLamCzN998U+sE/nNOAG2yyRMxkxp7ssI2/nFgGtCMLwHWAHwmIvAztsRP+AhbERMTJ07UiQtigv+JYwA0kxGAa/7G50wUUBerUdMOPmNREmRWiBP2ZeVr5FeIc1Z4Jh5YeZv96QvZ/sBqg9T5P1h6Hf/yv6fWA7OAPxYwSG2Q2p9IslrMAtFZwCC1QeroIiby3gapI9vI9jALeLGAQWovVrJ9gmwBg9QB855XSDN79mwZN26cPPnkk7pYHSCZh93Bgwfr32T0XnbZZZrxDBwEOgP4brzxRoV/c+fO1X0A2EgoRILUwFdgX5kyZWTSpEkydepUeeSRR7JcoRZIDaC+9dZbNdMVQEh7QF0gLoVzBWS//PLL2tc6depknAcrEAMvXaG+Tp06KbAEbl588cUK5wGRDOTAb7Z9/PHHcv3112sb6FgDQa+44grtC6By1KhRmoULsGbb8OHDNZP35ptvVhtkB6mpjz5dffXVeix25vcFF1yg9pg/f77cd999apOlS5eqf4DliQipiTEmIs466ywFxm6laezVpk0bBctAfvwAIGaCgAkK/Ip/mXQBaFPIemYCBojN6shMLDCRQEyS3Y7fyMZnwoZVmJkgYHKAB7Dx48drLBBrDkhz3IwZM3QCBMhtch/xM0h6Hf/ip8fWE7NA7iwQD5Cat1a4tzN5zYQsYzNvqnDfjFUxuY9YWdraMQukW8AgtUFqv68Fg9R+W9TqS1QLGKROVM8nznkbpA6Yr71CGoDviBEj5Nprr1UABwQmexWtXuApGaW9evXSB03K22+/rdsHDhyo/wOsgc0sbgjcDYXUQMDvvvvutExqZBXIugYyAnvfeOMNBdDUGa4AlVu2bKkZ1xQA5NixY7VPQEkkQHgQJtMVwAtUBB47iNy6devTqqU+spt5mL700ks1e5ljp0yZov0n4xvYPH36dAXOwOShQ4eqxARtUgCfEyZMEAC4kyvhMwD+XXfdpXrKoZAa+M95ukzqTz/9VEFo//79tT7sR2Y1IHr06NE6GTBkyBDdtnnzZq0XIJuIkJrJB0A9kyBMJjj5DeKOmMPWPCDhRzKagc3EwZVXXqm2A2K7BSfJxiYDGp8Bvh2kJu7xn3uLANhDRjtZ2bQLlAZ4A6R5C4B23dsABqnjc2D0Ov7FZ+/TdXWJfWLP6+Io8Xou1q/YWCAeIDVjKG+mMLbmN6SOjdWtFbOAWYB7FCDEj4XU+D7P97xIb6XFg9V5duBtVL7PuyQFnpn4Pp/Veiq8ARqUhdvz08YGqfPT+tZ2QbKAQeqC5E07l3AWMEgdsLjwCmn4QoVOM9CNLFOyd4GhfEEEUvNFgexiACEF2AroIxuaAiwkCxnJD8AemdW33367fmEF9o4cOVL3d3IfoZCaB1mg8R133KEPtuEK2wGQwEIKoBFATHuAZr4gkslK/7/55huF1EBJ2kWuIRyk5hwBmoB3Mmk5N2Dm5MmTtR628wWTY7HjZ599plm8ZDpT+JLJvkBmp48NlAYm33nnnbodGQjqpj6+dCMzwkQAD+7Uh03I6KYAyDmP7t27a78B4wBtCtAVPwDqExFSA/ixJQDfQWokY4g7JjuwNSCPTGsekMjmx55XXXWVxiN+4gGKiQmy+fAjfgcuh0Jq/EdsOb1rbE996IgzoQJ8IUubLEF8gUwIkjUGqeNzYPQ6/uVn75EU4rp3kyihfWECjzGJcc5p3ednXxOtbd7awTfcJxjDc1KQDmJsYuyhMJYx5jCG8HlocZr63Hdpk/jlvsGYl3nfrPqS35CaPiODxT2e+M1vSM2bLlbMAmaBvLeAZVIbpPY7ygxS+21Rqy9RLWCQOlE9nzjnbZA6YL72CmnI1nvllVdUTxdAR0YzD9F86QwHqZGeIEP1kksuUXhC5jVwD8AKlCbL+brrrtMH1DVr1mgmNbDXQWoyD9C7RhsYwIfcyAMPPHCaJEeoqYHUPLST9Ux77M+DMNmss2bN0owE6gbmkvEMzOZ/5Bn4ksP/SEaQmUg9nCtwmAdpoDLHIwdBRjnnApQk05bMCOAAIDIzpOYB/Ouvv5bGjRurzATtUBcQAokQpCLoGzZngHwOAAAgAElEQVTBpshMANbJzI4EqYH8yH2QSY2N0GMmqztRNanxHbZEQxzfEK/YCHAMLMbWgBwgNTGbGVKTVQ2UZtIBAASoZj98TRxfeOGFGcfxFgA+ddI2+J4YICsGHzAZQvv4mxijb+iSA6HI3ueLQKRiCydGspA/272Of/60lrNaeAuASRaklTIX3hhh0o3xxEHOnLViR+XEAozl3L8YOxh3sisum46xhXsnxY0Z3B+4l3BvZCKMeweTrqELBvM2EG0BsLlXco9g7GGSgjGFsY17V6SS35Cac0Tmg3HWIHUkb9l2s0DBsYBBaoPUfkezQWq/LWr1JaoFDFInqucT57wNUgfM114hDQ/ILJwInAYC86ALWAVaA/jIRkL6w2VS8/AJqOZzHpzJAOMhmv15WEc6hC+sPKzz0E2mNgDPQWqyB8lCpR3AMrCZn6wKkJqHXtojw5iH4ObNmytcJksW3WDaAh6SeUa2MdmHZNsCN4GZ/HBOHIdcCVm59AkIAGQEUlMv+6M7TDv8kOEIHM0MqQHeZNVyPGCCL1NIhVAvesdk0LnF9ugbvgBQ3HbbbXou1Md+Tis5NJOaDD6yqV32LzakPeBFImZSA3gAeWTNA+2xj1vUkAxHfBAOUiP3QawSI8Q1QJkbNbEHdCJL0oFnICA65siK8DlgCvs7QIU0CHXgA/wBGCfzH6DN3/ibvpAdT/3ZFYPUsRlIvY5/wEDGQPdGBNcaYwF+wv/u2nYLnfK2iQOGjDnEC/tyXTvteyZKiAO2UT+xEg4yMnYRo02bNlWjENd8RqEPTGyxGKtB6tjETGgrjDP4Bp/iWwAsYwjwGt9wvbuxf/v27So7RGxwH8Vf3Et4kwOJKOpiAow6iC+nr+/8zDhErOF77oXurSLGPN4iYTKOPkSSfWE7sRi6BkOsLMc5cj9njMZOBqljZXlrxyyQ/xYwSG2Q2u8oNEjtt0WtvkS1gEHqRPV84py3QeqA+doLpAH8fvnllwpQeHDmIRewAhQEyDngxgOy05rjGAdXaAMIy8M5GadsA0IDdHho5SGeB1YAHw/OZGYDgcliZjvHAAeByFkVsrR5gKdOIDgAwEEfPgMwURf7UA910gaf0U/ANWCA7DT6yYM/f9NvABLZtMAE5Bw4jmxZzoPMNn7uvfdeffgGhLqFGukrfQFOAB6wDf3ivPgbu/CQzg91ATSAG2TPYYfM9WFz+ouduZlQL+dGv7Ehx3B+iQKrgH/4hHMmfrA1fgTiYR987F7BBxpjc+xE/DpwSIywOCK+AB5TsDO2RyYE/xM77I9viQ3qZ7KBuHCQ2sEjfvNDfc7n1IFf3TG06SZzsopng9SxGUi9jH/0hAkG9OvRkqfgTzL1GbPIggUg8uaGm5Bjcoz4IXaYACFmuMaZTGHSiTh85513FHpzHfM5k2bhJCOY6GLcYUFWYhNteuKcwrXPGHD33XcnzHUfm8jw1gqTr9wHga5IBPF2C3Ca8cLBYHzM/YKJKu4rjA+M4SyiyuQnE7f87YA34xgZ8tzzqJPCWEOcMJYwWUlsOUjNNuKP+7CTM8qu9zzUEzOMmdwrYgmruddynvTdna/JfXiLNdvLLBB0CxikNkjtdwxzP+N7nMk2+W1Zqy/RLMAzspc3fRPNLna+BccCBqkD5ksvkIZ90KMGSCOBwZcCMpCdxjSZx1kVvjjw4xYLCd0v3DYe8IHUZLGSVe0e9NmXh3TkMzKXiy66SCGPK/Qvc3vZ9YPjIm1nH0ARWeMdOnRQGAAgQrYE+PDYY49l63n6xLmEy3JzX64iZcCFa8BLvwMWkrnubna2zlw5oISMf+LHSbIw6UBmIjARgEIJV2c07XiNMdc/g9S5DgNPFXgZ/6iIBTH/85//yNNPP631MjkyceJEnWxA055xifgBSFInABD4B6AGCKLXD9AEMDKG8ubFX//6V4WVLC4LfARehvuCyJiDnA9vWCA/g+QQddA29QE0mSRLlMkpT46N0U5MfjGJwDjBGzX4g4kJIDL+JG4As8gwMdEJ0ObeRiY1Ew74c9CgQRmgmPGcCQj8zWSlg9Ru/ABg//DDD6dBarYhb8XECfemSJIfjC20A9zmfku8EkvEYHYTwbk1KdcME3VM0hLngHzLpM6tVe14s0BwLGCQ2iC139HqMqkNUvttWasv0SzA9zKD1Inm9cQ6X4PUAfO3V0jDQzBQGvDisoDRzETiAyDjVwmF1MhWhMJm94p95rbISvRjtfBI5+AW2AMSAQIAnIDliy++OCMLN1Idtj2+LMAXXKA0ciAO0BBnQERkOmKZZRhqGYPUsYkTr+NfdpAa6QXkiwCWwGOgNf4DNg4fPjzjDRRijexrYCb7/fOf/1Q9ehZazW6CykFqJD2YFKNuxhx+IxfBdgC2QerYxExoK+EgNeOHg8VsZ6ICH5NNj1QQWfZkViP9wQ/rNoT6n0mNcJCadgG74SA1+yMfAwyPdD92mtTU5+6pwGMe8okhYLWfDypMzrjFJXnLyI2zBqljH6/WolkgPy1gkNogtd/xZ3IfflvU6ktUC5jcR6J6PnHO2yB1wHztFdJwWnwZ4LV3HjJ5mI2UsZUTU9AGcIcH7UiSCDmp349jgNX88Ko/dgiXJe5HO1ZH7CzAhIOT52DSIy8zCr2clUFqL1bK/T5ex7/MkBr4+OOPPyrQQ2OeLFZkY5BvAPbddNNNOj5++OGHOpa5jHx6jLY0oPrvf/+7Sng4remszsZBahaaZeFVsq/79Omju6Nhz5snN954o0Hq3IdD1DWEg9RkUDOByxd+wDSL8zIpQRZ0KKRmYowseDKpcwupmTglRonFSJCakyReM2eecS0AlBkLiV3uv7m5t7n6ODfqcjJVzsgGqaMONzvALBBoCxikNkjtdwAbpPbbolZfolrAIHWiej5xztsgdcB87RXSBOy0rLtmgUBbwCB1bNzndfwjS5WFYx9++OEMnXLgMBmxZEM7iSHqGzp0qII+APSYMWNUo7537976tofbD3D3zDPPRAWpAdEAT2QayKSmPqA42dR33HGHQerYhMxprYSD1ExcsOBuOEiNNBRvaKA37d7gGDx4cK4h9YIFCzRbuXPnzhEnj8meZpKVWHSFv4HWxC8/xCewO1pI7Y6jXs6fidysJvwMUkcOWNZGYCypUaOGLxOnyKswGYvkCms2BKEgLUccIpOTKGXDhg3qn0gLLAfNHgapDVL7HbMGqf22qNWXqBYwSJ2onk+c8zZIHTBfe4U0ATst665ZINAWMEgdG/d5Hf8Aw6+88oo0bNhQ5TzIgEUCCamPli1bqtQCUAFIhywS2bRkyLKQHhmzZNaie46sAovksdDeX/7yl6gg9Z133ql61GRWk4lNG8BJtPpNkzo28ZK5lWggNceiX43v0Zsm9ljwkAkMfOlKtHIfPKRTD5MWrBsR6S0QJ/dBrNIHMryR2XIa++4tpkj15NbiBqkjW5CxhAkFJsJCYyTykeH3YLxgbQ008t3CmzmtK1bHDRs2TCc8Lr300lg1ma/tMFmErBOLNHNvyYvCRBXXH29M5EbahwkU7o1MRnmZ0DJIbZDa73g2SO23Ra2+RLWAQepE9XzinLdB6oD52iukCdhpWXfNAoG2gEHq2LgvmvGPLFggDw9FZMvyQ6Yb2dRkM+/YsUMhNQ/saAOzDfkE9ILXrVunQBAowDYA0WeffaaZryy2mF1Bt5jjL7zwQq0P0Mn/FDIsyYzs27dvYDIjY+PZ2LSCbAYTFgBEwDNyHkhbEBPAYAAO/mJSAfhLhuSmTZt023nnnaeZ8MQJcNkVoCTSHXweuiAw2119ZGMDuynIY6F1jtY1sRQJFrGdOKUu5EgA1E66it+xKkGB1AA9bAW0d0APsM84gL3cIpTY0l3/bi0DJ3mCzZnEwu9ufz4D8mGHrHTAHaRmEV83uYAclSv0jXbd2EKMhUrHUDfbXfuMYaGQmvPgh/Y5Hyf34mKE8Yq/aYdzIjbpB/HO/hyLbdiPH9c2+7nzpa/0g23UwTHUyfH0jT6Hxh324bqiXraxKG2iQ2oHlbENNnFxyOfEkFuIFN84n2F39sfG7ON8yj6MGcQB2emMMy5u2A//uHrwmfMX8c//tMlntLNx40ZdENZNmrp9shpDDFIbpPb7/mKQ2m+LWn2JagGD1Inq+cQ5b4PUAfN1NJAmYKdm3TULBNYCBqlj47poxz8HmDLr8YeCp3AZqDzY88OXwHAQEZAAwAQShRay6QCPmRdWpN+U3GTBxcbC1kpmCzjfAYIARWTak00NKIy2UBeTGEAnsi5DAWZWdYWCK/Z3ADPatnO7f1AgNbZFmoUJoerVq+tp4zOuVd6kIPOdyQmuYa5x3pTgjQsgK/shw8KYwISD059fsWKFHs8xAN2ePXuG9R2QmnGBdgGDjANMUPBDW0x4EENOR5z6aQefAg9phzYYr5jEoK8OUhNvTG4AiFmkGlkNN5nmAPFZZ52lbVIXYw3nglRI8+bNtW2OoV8AafpEP9n/u+++E8A6Eyn0kxjleOyCrYDQ7vwBpMBStgGcOF/67erlf/TMEzWTGv/xpg5SLW6CFHthc2ITH+BD3tLBlkyA8kPMYTvetAm9/+ATYg6fAqiRoyI2aIfJMSatmEwgjrj/4Ge2NWjQQOtnHQR8Rx+YgKVd6uE+RWxkd08ySB0dpMbmdo/P/k5jkDq3d2I73iyQbgGD1BYJBd0CBqkD5uFoIU3ATs+6axYIpAUMUsfGbfEy/vHQv3LlSs2KDi1k5PKgmhlSx8Y61kpeW4D4I7sVAJoT/VlgIhAJ2MzxkbKo3fkAqvNbkzgokBr7IrEDmEVrnPLNN98osL3mmmt0G3CvRYsWCouBgGiO8zmZpoBj/AycRWaDjHu05cnABw4CCcmqD7cQNZCatzSQGGLxVWAlx916662asQ+E5A0OjkUKiBjo0qWLQkne1OAYl10PdNy5c6dC6rZt2yqQpn8stgkERkuf4+kfMUmf2cZ50g8ANCAZcAnEZOFYYojPWVAb8HzRRRdpv5599lm54YYbNK6xyYQJE7SPgGukLLAF9qJdzgnZnMsuu0zh57hx4/RhGRsyHs6cOVNtn4iQmvPG3/iJOHHZy9itTZs2CpqR+sEn/ACMAcpMOgCUiTPAMceyL/Zl4gG4jd45vmYbfpoxY4ZmvBMvbnFw4g7/AaO5DzHO0B7XAccQJ/iIemi/fPnymoWdVTFI7R1SM1GDjf2Q+cnr+1h+1m+QOj+tb20XJAsYpC5I3rRzCWcBg9QBi4t4gTQBM5t11yyQpxYwSJ2n5s2o3Ma/2NjZWsnaAm6hwuzgTlZHA5sBkhzrdSIjVJM6P/1SECD11VdfLZMmTVJYfMEFFyhYJasVGPjBBx/o/0BqsoKB1gBDsqaBh8A//nayLeF8ARx2Uj9AZmDuv//9bwW6gG0nmUGGNPr3QEq08MmeHT58uDz44IOnQS7kioDZQGYyZoHm9evX13rfeecd6d+/v0JM2gVk9urVSyHpt99+K7fffruCSOJt0aJFCi7Zn6xd2v3oo49kwIABWl8kSE1mOjr69ANYyiK02MJBaf4GimKj559/XrO0ExFSc97YmpgCGJMdje2wPYvnMjkwb948fYuCCU0mIdifNRCw7cSJE9XHwGMmJ9ifiQImBqiHiQInS4WsCpMQxBl+wO+NGjXSHyZQAeXEG3UhT8R3FPahzlatWp0m2WKQ+nQLcP0z2ePecmArkwlct4DocAVIzfXGJIKVrC1gkDp+ooN7A/cSxikvb3XFT8+tJ1jAILXFQUG3gEHqgHnYIE3AHGbdTQgLGKSOjZtt/IuNna2V+LGAQep0Xzg9X0B/diVcJjVAD4h7/fXXqwwDYJBMVbJXyXAl4/XLL79UgEu2MW0ArgFSZDEDqYF9HTp0yPZ1fmAx9QOL2Z/yj3/8Q0EjoJDFWwHSZC8DFslmBmCT4YoWOpA6tACpp0yZoiCBbNwbb7xR+wcwo7/YhD5zzoBOzoW6yJp+5JFHtCqAG9m0nD+Z006O4K233lJwzvmFQmqy/cmkxjYukxpbkIVOAawCwbGFkyPp06dPhh77+++/ryA/ESE10jFMPhA3TioGGxEXrEPA5ACSMqxz4CQ/2J+JBrLof/jhB7U79gOS8hlgmkmVUEgNtGayBYiKP921wUQBkw74C+BNhnW/fv20PuCgQWpv47pBam92ysle8QSpGROROrrkkks8Tdrk5Hzz+xgmORmDmBjL/DYW48OcOXP03sK9IJELYyj3Zyb5GHejLYy5jK/IKnF/5zvErl279M0pxmQ+c4VtTGZz/2cyk8Lx3Me5n7vvDpH6YJA6koVse9AtYJA6YB40SBMwh1l3E8ICBqlj42Yb/2JjZ2slfixgkDrdF14hNZm+QEGkF/ihfPzxx/rQiKQFv8kK58EdjWfGFDJLx4wZo7ILLCrnCtmtZLwDqXmQb9++fbbyCLSLlAgZyjxskln8t7/9TeEwMgDAY+ogi5a22ReYC4QkO/mJJ544LcMeSA3ERK6BDFx+Azipl0U80Y6mz2RwAiyBEBwDwHTAm31piwdgsraBo4Dod999VyE0cAKQTpY5D9NkbANLAZsOUmMjB52B1IAdzgPIQXsAWCQkKGRSA2sTEVIDibEH2c5OaoZ4RJqDGMB2TCKQeU72IhMV+BVIjQwL2fvEJfajDnyAv4AfoZCa4/ABcRu6WCuTLcQsYIr98Rtx2KlTJ4PUUQzpOYXU2B6/meRH1saOJ0gNGGRsZ7wOtzZJFCETt7sCQxmnkapiAiy0MGnGPcmNEXF7EjHoGHHJWMzbMGXLls22RSaJmWxkYthNavO2DFCayVuANGsB8EYL39+YPHbycNx7uQfwpgvfLXjDhkKdyGqxP/V6iUeD1DEIDGsiXy1gkDpfzR994zxwMJhaMQuYBeLLAuE0SvO7h2MXbJXJS3fKFZ1qy3l1K8gZZ+R3j3LXvkHq3NnPjg6eBQxSp/vMK6QG8qGTzIMmkh5kMpF1DAS87rrrVDqBV/J5CCRLGXAINOQYMpYBFkBksuwoPIRGA6mBx0BB4C8PvZMnT1ZgTL/Qd6Z+6uRv2iNDmUnOF154QfvB4o7uex5wkodddKsBCmSEX3755SpDMnLkSIWQtAMUA1YCNDNDas4BYEl7PCwD4YHW/Nx8880K35977jnNIEPTGpkJMqkBoJEgNe1RL/YiIxvYPmLECM3+TURIzaQIsg/EGH/zCj0a3fgTqRWy97OD1EyUAJKQneE3YIPfHAcUcdrSxMtXX32l9TNJ4RZXZF8mGZjYALYQF2RU40sAOhMVgBA3sRFJcsg0qaPTpHYZkEA/K6dbgLGK8c5rTDHe81YKMc1YzDhN1iljDhmoTPBxb2TsCc0QZpwFAHLNuckenpl5M4G3WLhWGCsZ/5mMYEKHtx64xngDgvopjLdMBjHWMvnAfYQJJyYE+Yy22Q505Jxok3sOE32ZC/sgs8NY62Q1sAXnx/70j/boA+fNOXGPol76CGhmcpWJQHc89XHeXO8cx/gdTmoGcMqkrDtn6uGeArgGpjLRaZBa1L7cb91istgHH+Mn7EdsOCDNPRK7MaaSdc04CqTGl8QcvmSimMlH6uS+S9xQGH+JI8ZmYmrw4MH6Oe0zPlMvce4Wfc5uHDFIbaNsQbeAQeqAedggTcAcZt1NCAtYJnVs3GzjX2zsbK3EjwUMUkcHqXnY44ERsMzDItCBh3s+v/LKKxX0IvdB4YEfaQ5AL1ADmM0DPKVMmTIqlcCDKNAWwABAzk6LHCDIAyigBDjAxCUPocBF+jJ69GiFwEAPHma5b5CFzIMuIPmLL75QAMMDLMCYh1D6g04xIAEgDPS88847NfMbOEEbQBCAAwDbPSA/8MADGUHMuSEnQtYcUIN9yaoGztAHwCma2C7zFoAD5AS2k+ENRHEP06GZ1OwDEKVeHuZ5iHc637xCnwiFuMIvQAheqce+xB/Qim34snPnzgqwiA1sjW8zZ1KzHTuS3UmMYXOnbQ04wc7UyXEDBw5UmEWMsz8F+MYEBG1QANEcT3vEFnFOnDA5AbADqABDsluQ1StQ9OJnQCPnxHUU7yUnmdRkTQIKufa5vhk/rKTDN8ZCxiXGHa4HxqxIyVbENW90OEBLLCN3BDB87bXXNG6xM3HPOM31R2xzTTCucw0BFpkUZOxjHMMnZKxynXJNApnfeOMNueeee3TsZaINoEhhsV2uZY5nMVwmGwGHHMN15urluuT8OC/qZczMXLjeGK/Zho48hclE6rz//vsVlNMe1wZjNWPBhRdeqLZ78cUX9TrGdtwPGLfpB5OBTIbRH+A0+wO3MxcmYoHz3Gc4f96g4b6B3TiWa5zxKFy/Eyl+GU+5P+N/4gf/cK9z64fgF95icm9EEUf4BF9gQ2yMpJcb39ifcQRYHQqpaYf9ua8DpN19FVszRtIudQK4IxWD1JEsZNuDbgGD1AHzoEGagDnMupsQFjBIHRs32/gXGztbK/FjAYPU6b7wmkntPAcEAcoBMhifXeHBn4dHfgNLQre5dgAhQJCsMk0BKPQntAAPQ+ujDv4PrYM2XeZduNd5Xd/oE/3OqjhZkSFDhii0JOsLCAJ4BJRk9aowfeaHh9vM5429sEs4m0S6GqiT8yLrMVJ2bqS6Csp2IAW28LpIKhn4xBX63hT+BoABqIAfFPzjwLGzE/dE7O+kaSLZz8ktEAORFn81SO09kxpIzaQNYBP450C180uiXBducWAmrYg1B1EZTx2c9vJGsIPUgEKkcpysDVr6gEIm5IC/TCAyCQk4ZqINIMibHG58I1uVt07YziSje1OECUt8AqR+6KGHVJIHkH7FFVdon4HGTOIAHVlk9tprr1V4yNsitAn0BSoyFgN5eXPC6f1nvgazg9R33HGHvtHD5CR1ho6/LObLtc1aCtiTSSzOHSjPOTH5xD0A22QVX6GQGpA6dOhQueWWW6RmzZoqR8F5IlFhkPp0SM3Yiy+YwAZaY3uuZd7OYlKCt6T4m21MSpIVzzgdOjnFWJAZUrvYwPaZITXjO5OKxBET21nFk6vDIHWku51tD7oFDFIHzIMGaQLmMOtuQljAIHVs3GzjX2zsbK3EjwUMUqf7IlpInZceBIbwUBpayIzmQd+9jp2X7aNdzAMusIIHVV79JjscnWi0RzMD6Lzsi9XtjwVYwIyYAqRRgFJIh5CZ7hZh9Kcl77UYpI4OUnPtUYCwAEwmqsi2ZNKIn0QA1cBWssmJHSZYMi8C52zgNZOaLGHGNQAhAPypp57SjHWypLEzWcEsVoc0DhM9yAw5/V98wdsHn332mb4RQ11kwAJ3nT7/m2++KY8//rhmJQOcGVPd4rq8fcDYSha2g7icH/s6WSagYu/evbOVZwgHqYGgAOR7771XYTFZ1WSDA9MByED9f/3rXyo/AYTn/ke7QHP6xeK1jP1IRGX3NkQopAasAuNZ+4ACtOYtELK7DVL/HlID/xl7iVkynHlLhbdYMkNqMvW51pmoCPVFtJAaH3NfJ0aZIMmsIZ555DZI7f1eZnsG0wIGqQPmN4M0AXOYdTchLGCQOjZutvEvNna2VuLHAgap4w9SA0syl1gCKB5+0dDmN/ce2gbcOM3W+Ile64lXC5ANj14pGaT4E78iA4Nf82u9C4PUOYPUzudkRrq3LnjTwGUZe42JIO7HdzR+OFfAcuZsfSAe2cDhxtDQ83WZ1EBaMlSph3pZiJY3RgDTrpDhzFiILAcyQ1w3FNog83nYsGEKYp0uMNuAwfgESP0///M/msnMmMo+QELaQxIELXhkR1gXwJ2Lk2tCQxjg3b1799Pqzuw3oD0yU2Qscz1zfQPUkSdBlgk4CQynLTSM6Sv7vv766yrz5CRCqJf+cf7Uhx3J5s0OZoZCauxD1u/DDz+sfQC2cm5MhBmkPh1SA56JPTfxxP9MiGQFqZkwYcFDp2mOrwxSB3EEsz7HkwUMUseTNzz0xSCNByPZLmaBGFvAIHVsDG7jX2zsbK3EjwUMUscfpI6H6CATEZgC4ODBOCuJj3joq/XBuwWAc06KJr99apA6d5A6nNcBowW5AOaBc4xNxC+Z5EDUUOkC4ttrJnUopMZuyH2g2UzGM5DWSeAg0YEEBrrSSCUQu9iayR+0hgG9bGPCh74By8mYRu4DSM3+vM0AjGQbYBzoCJhE7oMMbcA45+FkkXh7xQukxh70Ac1o5Eg4d9Y/INv+vvvu0yxc7vP8TJ8+XTWq3foJnDNZ35yzm+igf2hSRwupgepobyP3Aex20if0ySC1d0jNpAN+IpuerH3AP1IxrAOAT1yJFlITB0xUMAlich8FeZS0c/NqAYPUXi0VJ/sZpIkTR1g3zAIhFjBIHZtwsPEvNna2VuLHAgapDVLHTzRaTxLJAgap/YfUiRA/fE8DBDuoyjmTuQsgdrrUkSC1y2zODKmRxkDnFxkRwC3AGy1wJDKQsmChRQAs902kMQDNyFxwHP873fyOHTtqljuQ+o9//KP2iyxmQDfgEQkPspg5BzSokQ0hYxuASB3oXgOovUBqzhWJJhbL43yYWERqAxuxCC6yPkh5APX5HF1jZDzQ0ybTmXPlh3Ml65lF9aKB1NSD1j2AHakqIDtSFoBVQL1B6nQ5MSYSmMhgYoUJCGwULpOa2CQG2Y+JB2A0/gtdOJGYjxZSA79plzgjpiO9nWVyH4kwmib2ORqkDpj/DdIEzGHW3YSwgEHq2LiZL/uZFyyLTcvWilkgfyzAg0qkBXRi0TOyfHig5VVqMsDIGIqF/rI7t3jSpI6Fva0Ns0B+W8AgtUHq3MagA9YAYSQRyAIG7kWS++A4NIDZn3uOA3YcB0wG6AGQ2Y5mM3rTwEPkPciqpgD72EbbZBHzOcdz7yKzmu+TaACzOB5Qm+PZDwjNse5NBj4HRgOVOYa2gMVASLTjAc+hMg/hbAYQJiub/QHdgHCOBx7Ya3YAACAASURBVIICpjlX6gaWA9w5Z64/zhVNa86VNtDiBsKvX79e6wGkZ7cAqoPh1Mn5sBAlwB1fYAfqAPZTTyIXJw2Dbfm+hc2JLWxD4X/iyOmDA/7J0ncLgqJNDrBGisX5Axtjf3yZOT6IRWKCOKLge/yydu1anVjx4g+D1IkcsYlx7gapA+Zng9QBc5h1NyEsYJA6Nm6O9GATm15YK2aB2FogUkZNLHpjkDoWVrY2zALxYwGD1Aap/YpGnl0BrdzL+MntdzknGeI0+UP7CfBje2Z467K3c7qwbFb1uraBjCyAGFqAky1btszQ0GayNbs+h9tGfVkd59pC4xqgHVqA57SdefFKZ7vs4LZffi/I9YS+DUA2PLriSIDkZPKeCQsWZ2TiAKkPL1JPBqkLcnTZuWEBg9QBiwOD1AFzmHU3wwJADm7E3MAjrVocNLMZpA6ax6y/ZgGzQDQWMEgdjbVsX7NA8C1gkNogtd9RDNgjwzSS3Iff7caiPu6RZHiHFkAw8h2RMq1z2z+ycsn4Di1kZdO2F+CZ2/YT/XgkVPABWfY5sTfXBMfzlgHZ2V6KQWovVrJ9gmwBg9QB855B6oA5zLqbYQE0u9BkQ2uLV+kKUjFIXZC8aediFjALZLaAQWqLCbNAYlnAILVBar8jviBDar9tZfUFywJkqOfmrbdojzdIHaz4sN5GbwGD1NHbLF+PiBZSZ36lKvMAGm5QjHagDDVItMd62T90H3c+oefBDObbb78td911l2pJhW7Lrv5wdeWrcwt442iuof/WtGlT1VVzJVIMRONDXrfjtSsWCclNmTVrluq+oT/m5ZU4g9S5sbYdaxYwC8S7BQxSx7uHrH9mAX8tYJDaILW/EZWuvVtQM6n9tpXVZxbIzgIGqS0+CroFDFIHzMNeITVfBFggAY0qXgHitR8WSAC6OV0wFoEguxVoCJDjNSUgH5+T6crKtsgyUA+LBrDAA19aOZ7FJXgthdWS+ZvBkuNZUAnB/wYNGmibWRXaYCEK9qceFrGgoOlEu+XKldP/WaiJc2DVXBYaYFEBjmUhAhYcoF2AIjpgPXr00DZZdZkFDTiORSroI/vyCg0P2suWLdP+8Zv9WTQjHhamClgoRt3dzJCaL6rEFT53C5WgxwWU3rVrl/4mdvElMYUfiWFim1jjOCYo8B0gmRj++eefdX9Wv2bBC+KYeGGRC6RGqMMtSEJWN7HG61n0hX2Ib34WLlyo8cK2unXrRtQYM0gddTjYAWYBs0CALGCQOkDOsq6aBXywgEFqg9Q+hNFpVRik9tuiVl+iWsAgdaJ6PnHO2yB1wHztFVKzoux7772n0goAQIAscK5v377CKrRkmzoI17FjRwV9n332mX6GZjDwkBVm27dvr8Bu0aJFcsstt+h+QMBvv/1Ws2EBwt9//72uqMwiDfSPtps3b65tZfXqC2B55cqV2ifgJfUCmadMmaJ9BkrzBXnEiBEKJG+88Ub56aefFFpzPsD0888/XwH71KlTZfHixfo/0Ll79+4KKzlHADgrKrMf50nf33jjDYWX1AOA7NSpk7ZlJW8tEAqpgcPEFaCZeCNuAM6tWrXSCQr8SUw5/Wq0uoi3Nm3aaGzicyA0fiMmOIY6161bpxMRrGQNkCYmiQUmOIhtfjdq1Eh/Zs6cqZMkxB0xRpt8DhznenHXwtlnn50xaZKVhQxS523sWO1mAbNA/lrAIHX+2t9aNwvE2gIGqQ1S+x1zBqn9tqjVl6gWMEidqJ5PnPM2SB0wX3uF1LNnz5Zx48bJk08+qdmoY8eO1WzTiy++WKEyWaSXXnqpgj9A8ujRoxUu33DDDQp6WWUWaAfwBSRGgtR8me3du7dCxRkzZsiPP/4oDz74YJYZqJwH7ZLdSv3jx49XqA2YJPO1W7duuh0ZD6QbAOYcwxeclJQUzZ7md8+ePTXrdtSoUfLAAw9kLFgAaCQ7lrrmzJmjWbLUz/FA6s6dO+u55UY/KmChk+/dDYXUZETjQ/xKljsrVxM3+A0QzUQKQBlozcrUxOLq1atl8ODBsn79ev2bSQcKseqy9/E12fP4mrqYoCB2maRgQoSJC6A2vud6mDhxok5WsC+gm/4QI/SlVq1aOonhZQLDIHW+h5d1wCxgFshDCxikzkPjWtVmgTi0AN+PWQTMi+RZpO6TEMB3K5IH4r2QMEEyBIkP7vsfzxIkM4RK1YWeB0k3vG1qJXsLGKS2CDEL+GMBg9T+2NFqiV8LGKSOX9+E7ZlXSA3EGzZsmAwcOFABHNAPSQ0yo4HUfAkjgxR5Bcqbb76pUiADBgzQ/8lUBuC1bdtWYWEopAYCkklNtqrLpCYzGbjIF1q+yL322muaeR3uCx39QeoDuMwXPx5+yYAFcgMr582bpxCZL7XAwltvvVUzrclupS/AZ4AnX5w5hizbUEjNdqQ+qB9pEuA7fQbQ84UTSH3//fcr/LQSOwuEQmr8jj+ZZCDbnS+u+AwATcwBk/F5s2bNVOKDY8mevvLKK3VSAzBdv359nWRgG9n3xCPZ0Q5Sc60wGcO1AKCmPiY2iDcmQciUBmKTvY+sB9cG2dnEjEHq2MWFtWQWMAvEvwXiBVLHv6Wsh2aBgmMBg9Tpb1kapPYnpg1S+2NHq8UsYJDaYqCgW8AgdcA87BVS80D5+uuvZ0geAN+cTi+Qmi8KXbt2VUBIeeuttzSjtV+/fvo/sBBIDbhDIoMM1TvuuENBH1B45MiRCr0dpCaTtV27dgoU2f7KK6/I3XffrXAwcyGrefjw4QoZkWMAKk+fPl0zpslcIOubLFbANf8D0wGY33zzjcqIUCfa1GRhc0wopKZ/QEwgOnVzTpwLIDMUUj/22GOSnJwcMO8Hu7uZITWLKOJbB6mZuEDf3EFqIDIZ0EwsoJ0OTL7qqqvU7/wNoCYrp0yZMhov/4+984CSq7qy9hHKOeecUM45IhGEhESQwCRjgsEEB2wcxvxO4zAeZw/GMDYDxmBMTkJZgHLOOeecJZSz+Nd3PE9TarW6qquruqvq7btWr+6qeu+Gfc+rrvrufudyPHA5ElJTJ7HSsGFDf53CeSyeECtB6hvuACC2WGwRpE7vOFPvpYAUSLwCqQKps24GnfiRqkYpIAVQQOk+5KRO9JUgSJ1oRVVfWBUQpA7rzIdn3ILUaTbXsUJqVv2fffZZT5cAeAMi4xzmQ2d2kHrKlCnuXh06dKin6CBdCC5TICLQD0AMIAQaAxdJJQKUDiA1IJsUCzhSyR2NS5b0G9ltSMhtceSafvDBB925CgDHPT1o0CB3xAIggYvcbnfvvfc6UCQ1BADyoYcecohIG8Bt2uTLM/m0yVsNwAZojxo1yl3kPCb1CJDz9ttvv+ikFqTO/8CPhNSAaeYT9z5zTrwSczxPTAGP+ZuFlayQmlhjo0zSc7AQQcxxRwDO+oULF3rKGOaex7joiS02ygRUUxfxwvEslhBX3KJJShxc1rRNuyya8LtNmzYew9HSwijdR/7Hk1qUAlIg/xQQpM4/rdWSFEgFBQSpBakTHYeC1IlWVPWFVQFB6rDOfHjGLUidZnMdK6QGzr344osO8IKcuwBBnNEAONxIffv2veikJo0G4JlUHdzeB5QD2JFuARiMcxpYjRuVx7wO3AsgNak1cCZTL3Vdf/31nt83u0I9pCKhBLnueLMlXQhQEufz2LFjvb477rjDoTnuaM7hb84hLQguWjY9BDi+/vrr/hx/A9aB6sBs8mvzQZt+4RLnXBzmgtT5H/iRkBq4jFOedBzEJ3NHTLH5JXCYHNTZQWrSfRBrLGQQpzj3md+qVat67BBbAGwWJ4DYOLFZfKFtYoE2uCaA1jNmzPC/O3bs6OfRJjFFPZwD7KYPxDkLPTkVQer8jye1KAWkQP4pIEidf1qrJSmQCgoIUgtSJzoOBakTrajqC6sCgtRhnfnwjFuQOs3mOhZIDZB97bXX3PXcrl07B3OAvfnz5ztUJs0GBQAXbArCOaRRwKUKhOY10igAASmAZ14PXuPNkdc4D2c2beFUpX/AZWDflTZb4RxSdAAG6RttcSznARKpg9foG33gNx9scFbjeAVOAjbpA9Cc3+Svpo8ci/M66C+Pg5QmQf5t6gFqxrIhXpqFR0p3l9gBdDB3zCHzzHziouYxcx+k5OA55odjKZyL05lFCuAysQeApuzdu9dTepAmhLsFiGHqpa4gxzSPycMexBn1chy/+SG+aJN4JA5Z4KA9flMnfROkTunwUuekgBRIogKC1EkUV1VLgRRUQJBakDrRYclnbT77K21TopVVfWFTgO+z2d2tHjYdNN7MVUCQOs3mNhZIzTHPPfecO5NxGvOhgM3jyDHds2dPT2GQU+HDw5XSG2R9DXANpAZQA8D5UMu5HEe6kDfffPOypkjhwSZ3wYeUaKkUIiuI1jeODerL6dg0m/aM7m5u5glYjeOfRRFS2RDbuLFJIdO7d++LO8dnV2du2gkEj/UcOakzOkQ1OCkQegUEqUMfAhIgZAoIUgtSJzrk5aROtKKqL6wKyEkd1pkPz7gFqdNsrmOB1Axp6dKlNnLkSId4QU5dUn306dPnig7neKTAbZoVUmeFylnrzQ2UjqdPOidzFSCeScPBXQHBIgdfpFh4IYVHQa0qC1JnbsxpZFJACpjfBbN//35PpcSdS9yZxJ0t+VVICcUipRx4+aW42gm7AoLUgtSJvgYEqROtqOoLqwKC1GGd+fCMW5A6zeY6VkjNsPgwQCoEUinwhTJI3ZHIIdMGqTlIh0CaBBUpkB8KcB2QriNI51JQcDoYqyB1fsy62pACUqCgFBCkLijl1a4UKBgFBKkFqRMdeYLUiVZU9YVVAUHqsM58eMYtSJ1mc50bSJ1mQ1N3pUDaKiBInbZTp45LASkQgwKC1DGIlA+H4CRn/wRMAborLR8Ez0MT7GnBZ4OCXkSPdwiC1ILU8cbOlc4TpE60oqovrAoIUod15sMzbkHqNJtrQeo0mzB1NxQKCFKHYpo1SCkQWgUEqbOfekDknj17/G61ChUqJD0+2AB46tSpnrot2Fg46Y2qgbgUYL8MNu6uWbNmQjbqDjaaZjNnPnOQAofUO9wlySbjQQnuNGMxA5BBXHIMj7mOOfZKG5tHDlSQWpA6rsDP4SRB6kQrqvrCqoAgdVhnPjzjFqROs7kWpE6zCVN3Q6GAIHUoplmDlAKhVUCQOvupP3z4sM2ZM8caNGhgV199ddLjg/Rq//3f/21PPPGElS9fPuntqYH4FZgyZYoBlFu1ahUTFM6pJT77L1++3FgU6dChgx+6ceNG27Rpk1WrVs06dux48fTNmzcbP7juAdlsNN2yZUtP/7d+/Xpr2rSpVa9ePerABKkFqaMGSS4PEKTOpWA6XApcQQFBaoVGpisgSJ1mMyxInWYTpu6GQgFB6lBMswYpBUKrQLpAaj4j4RglFcaxY8cc0lWuXNn3zWDjRzZfDB4zmYA89jcA/vI+DrzDZcp5nM+eHvwGrgCFqZvfAD/qYiPJXbt2uVuVejkPcM05pOTg9SAtB8cfOHDA3ax8waQ9XK24bSkHDx70+gGbwXM8j4OW16inVKlS9sILLwhS5+FKZM6ZA+YDB3wwP8xZoDEwmHnkWOaW+KGwWThzx+vEDXPFPAfuZepljthUdPr06f56nTp1vD2eJ3aC9oI6OJc4wBnPa/SLOefxZ5995vXTtyVLljjwpr4VK1bY1q1bPVbpHxujUzhu7ty5/ly9evU8rtlIvUePHj5WQDfntG7d+uKYriSlIHXskJoFg7p16/r7hcqVFRCkVnRIgcQoIEidGB1VS+oqIEidunOTbc8EqdNswtTdUCggSB2KadYgpUBoFUgXSA3MXbRokQNp3pdJjwHwrVq1qrtOg/QHnTt39ucAfYsXL3a4DIAEJA4dOtQB5MyZMx1G8jxuVByoAEBg3+7du/133759bcGCBdawYUNr0qSJLVu2zEjzAGwENAIKOQb4PH/+fNu5c6f3i/oBmV26dPFjJk2a5HUCQ0nNgFuW53lu3rx5DqkBpoxlw4YNgtR5uBLRkUUG4gHoyzwChpk74G6tWrV8roiJQPPGjRtbpUqVbOXKlQ6CA8jdtm1bB8ycy5wGUJtYWbhwoR/HfPI8BcCM4554AGyyaEE7xCV9oQ36BoQmFqmT2AKY89O1a1ePgS1btngc7dixw+sNIPX27dsdRHMcddHuxx9/7G7r9u3b+5j5od/Ef05FkDp2SM11ynxFpl3JQ4hm7KmC1Bk7tRpYPisgSJ3Pgqu5fFdAkDrfJc9bg4LUedNPZ0uBZCggSJ0MVVWnFJACqaJAukBqYNH48ePdfUoKBADg8OHDHezdeOONDiOBh0DEbt26uVMV+McXPsDhP/7xD3vsscfcxfrOO+84eAL44YgG+L311lsOl/v16+fHACDHjRvnzlQgIIAROI2jctu2bTZx4kT77ne/67mDP/zwQ2vXrp2DSlJBcMz111/vOa157Y477vD6Vq1a5c7t/v3724wZMxxsA9UZE+5cnNtK95G3KwPoT5oWFhaIBeKGuCBmgLc8DvI4s+hAXmkgMosUzCvzjUsaZzQpNIDGbdq08UUGYgnwzSIHEJqFCGKFY4gDYodFDOKOz/T8zUIJUJl5BjTPmjXL46RRo0ZeJ3Cc+acPAfTmXBZkiJUAUtNXUn3wGGBKzBJD/CaPObGGsxpQXr9+fUHqbBRgYYt5Y2GKz3YU3huImdq1a2erWbAoxhyqXFmBVILU/G/gWuE6SKfNTdGQ/zP8T+N/kTbQDecVJ0gdznkP06gFqdNstgWp02zC1N1QKCBIHYpp1iClQGgVSCdIjXO0WbNmDgcpzz77rOGEvfnmmx0gs/EgX/Rvuukmh3eAa8AvYGrUqFE2aNAgh4PAbc7DCc17PIDxtddec3gMkKRwztixYy9CauqjDcDyvn37/LVvfOMb3gYgeuDAgV73iBEjHIxQF/1dt26dA2sK7ljq7d27t0NRYCVAHVgJlATCC1Ln7VIEOgJrmVfANE5oQCNwF/BDfDAHwCCgNOC6U6dOPh/ML7EFJGK+J0yY4OcwR5HAiIUI5phFDhYkiB/ANfMK3KYNQDXwE9DNY2IPSA20pi8sjuDcxq0PIMVVHWx6SExlhdQscNDfIL0H/Zs9e7bfUQAcZ1GGunHpE4c5FTmpBanzdpVdfnYqQWrukCF10sMPP5xy+f1Xr17t7zX333//ZSJydw8Lo1y/LVq0yHO++0TPcTrWx4LF5MmTfRGQxancFu54WbNmjTVv3tz/F/C+y2cK/pfzHIuWQeE13qeJv+AzCu/x3CHFezzv+bEUQepYVNIx6ayAIHWazZ4gdZpNmLobCgUEqUMxzRqkFAitAukEqUmdwUZxuJYpf/rTn6xXr17uUmUcuJEBjUBroCHpNPgSGaR5ABbjNB0zZozD52CjugBS33XXXRc3nouE1HwZxTnNl1WgJl82cbF+7WtfcxcsABwgCdwEFg4ePNjbeemllxyIAsQpgBzyWwMScdTSb8YDAAWavvzyy4LUebwSAQXAXOaKBQ0cleQjZw5YYCDdB45l4gKAwGvMA+CIeSBdBosG1MOCA/CY5yILkJr0IcQQYBkoAQjp2bOnL1oAyYHlOJ6BHNRLTAQpO6699lrvAyAbSE2sADEic5xnhdSk8sBNDeAGhNO/AJYDx8lRDaQOXNqC1JcrEI+TmmuWGIoG/vMYtml/eipBaq65P/zhD/bNb37T74pIpcL7PNCSxaashfhkwZP3A/7HBYtWqdT/dOsLccn7Me//kUA5u3Hw2YH/DyxaBguV3IXD5wPmi+dIuQSIDu7EClIrMXe8lwOvgcykFqPwuYQUT/SDOeV9P1oRpI6mkF5PdwUEqdNsBgWp02zC1N1QKCBIHYpp1iClQGgVSCdIDQjEYRYJqQF0fKmMhNQ8xukMhOZY3FT/+Z//6W5nAACv4azKCqnvvvtuz/FLiYTU/B8ACHI+aSTIdw2ABlIDDAHWfDnFPcUt5sHmiMBrnNTAkiC9AHAROMprwHOgI19cgZI4r+WkzvulGOQvBwzwQ7oWYPRHH33koAJIHGxECEgOIDVzFKT2CJzUwAgARVYnNfCLGAogNQsoOKtJJ0L7tElsEDdA7OwgdQBFANQNGjTI0UlNOg8gCG2w0EH/iCEWPGiLeGUDRqA6P4LUiYHU1IITP8h5n/fozJwaiEG+u7LYwnXA+1jwPpfTKHmvZsGGmMadynsyi328T/Mci0nBxqQsGOEwZqGA6wQnMtc0C1DB5qj0g/gnFzyFa+Kvf/1rjpAa0Eh9QeocFnm4Q4brkDFQH23SJ+rjvZp2uJZ5nnHzXs9iFe8NjIe+skjFghKvsWCUtQA8AdX0P4CYHM/z/O8hVVHwP06QOu/XCnOGvriouYaJVeaX38QhcxTAa2KLxU1iAPjMvHInDovUbJ7K+zqfQXi/5Tj+3wefFwDhxC7v+cTvbbfddrHzfDagHv5fUE+0IkgdTSG9nu4KCFKn2QwKUqfZhKm7oVBAkDoU06xBSoHQKpBpkBoHK+AXEA1cACrzBRKH1A033BAXpAZU8uWU9BG4qKdNm+bw+atf/aqDGRy3pH3ArQWg5gsxOWxx9L755pv+ZRbHNAADwMIXVerjiy7uW/Ia85gvzoLUeb8U0RkIRb5nYBFOaOaFW+n5nw7oDdzWAInsIDW9wLnMD0CJ+QRYAbUASVkhNfNHWhBAF5AC8Ia7jn4AO4YMGXKZk5pYwO0PlMCVDeSiZJfug2Npl+uVWAKKcds5izSAMkAILj9eiwZClO4j9nQfzEcAT4MNFGMBsXmP4tSsgTgE/KFJkPef9y+uB94DeT2ngsv5008/dVALCGQBgPdAAB6LfdxhwnssCzgstlxzzTV+HbGnAG3SFj/AYu6MAejyXsydLnyPDjav5f/AlZzU9P/555+36667zs+nz9RB28OGDfP/FzhoeR+nTer68pe/7H3m/TzYBJfXqIN+sgDGdc+xXH+ATN4DshYWmvj/8a1vfcvHyP8pICqwnsfow51AclInJv6ZI/4/8z8YjVkMBjYTQ0GsEH+8v3MnFosVxDJzTzyx6Mi5QU56nuM9mMXHSEhNO9TH/wve8yMhdZCKiYVS4i1aEaSOppBeT3cFBKnTbAYFqdNswtTdUCggSB2KadYgpUBoFUgXSM0XS8ABUBHwTHn33XcdQAIRcdsBFwAaQGpSH/CY54EhACbgAc4pcvkCFgKIABgAYAI9gtvDAcYcx23+nAMgBGQANHBWsVkeua85l9zFgEggDXryc/vtt7v7DlAKiOQ5vnzyJZX+AVn4UgxspAApcQJym3DgxA5tUCZg4AAjnHFsnsj8MT+AXOaDOcS5CXAGVjCfAUxmoYF5pPC5nOcBFZwDPCNmuF0f9x0xxGcE5pbYxIVN/LH4wPzihARuBDEJwOZcoHiwoRv9IQYA3LjwgnaBHbRJXASFmKQ/gBTa5TrgeuA4jsfJB9wCWudUBKlzB6mDfPToTmww98wfMRUWYA2EY/EkiD3imzgjxoNc78EiXE6xx10oQFquS8A078voCKB95pln/C4Hnue9lmsKSM2dA0BqzuE9l+uJu044j01zP/nkE38f5m/6BAQHeMcDqW+99VZ/r6cNrkmueeaaa2z06NG+MHTnnXf664BKXgdy8v+Da5PNeXPaZDMSUrNQxia+5Kvn/wLvG4yLhSdB6gT8E/jfBaZISE1M8d4fLFyyuMg1zP4UvD8zP+hPTPP5AUc9d2bxvyIo3IWTFVIHrzGHWSE1n0FYQKQdYjv4/3KlEQpSJ2buVUvqKiBInbpzk23PBKnTbMLU3VAoIEgdimnWIKVAaBVIF0gdzwTxuQq4wJfCyHQN8dTFOXzZ5H9CABh5jIMPcIMDj+dxBn7wwQeeKxvwwPFALo4F6ATnBn0Intet3fHOSu7OC+YCB3ysMUEMEUvMXSxQMkiDwJxGOx6XHS7/wPUf7XhGCwyMBB3Uwe3kAUSPFkuC1LmD1EGEEQNoDaAMnJjZXdO5i8jUP5r4xyHMIgmxDaSPhHaMIDKdUU4jAvAR78BqnKXc6cBCIItK//znPz0FE05ljgMa9unTx1MqAKkByCwMEf/kkKcOoDVgF+cri39cF6TjeOWVV3IFqVnkYVGSxUUWjegj/QjS57B4+eKLL/r/k2Bxkz7TN6AmYJw+33fffTlOaACpAeik52HvBDZRBIqyEDty5Ehf7BKkTsx1kdVJHTjk+d/M+z/OahYvudMlK6RmoZtrnflgMSVeSE0fANdcQ9TFe0dORZA6MXOvWlJXAUHq1J0bQeo0mxt1N7wKCFKHd+41cikQBgUyGVIne/6AVkAHAGGwiR63hJNflNvAASexgtBk91X1p64C3O6Pk5Q7ArIuYsTSa9x+ODwB3VnhYXbnC1LHB6nREkjJXAFKgwUDfmfydQ5k4/8EwI67PLJb4OG5YMPRaDFLXdyJwl0FxD5uaSDt66+/7q7k4I4CFgCIacA4kPpLX/qSu6rRHogMjAZSjx8/3u9awfkMpAZeswltThsnPvfcc+6exVHL+HgPB0oCqRkjwBI39/r1631cd9xxh9fJPHMnRFDoD23jsiY2WKzMqWSF1KQYAVLTJv83gNT8LxGkjhZFsb2eFVIzxzVr1ryYE5zHLEpcCVKziAxYxn0dlNw6qekDd8xw/TC3gtSxzZ2OylwFBKnTbG7lpE6zCVN3Q6GAIHUoplmDlAKhVUCQOm9Tz23mAA6+uFIAGoAVUovEAxzz1hudnY4KALcAGUEKidyOIdggMtZ4E6SOH1JnNzd8fwOkZnIB1gHng7ECpQGrkTEXxGFOOvD/hrpwpgLtANOk4+nfv7/niSa1AhAYkIfzlN+8twKpgbmk0oiE1EBl0i3hQu7Xr5/DbtKJALFzgtS4onFysxku48KNzW/SLQWpm3gvx3k7HOD8FQAAIABJREFUZswYe/rpp33fAKD6Lbfc4nctMBZAOgCTnNS5gdTkpAaOku4DSI87Gyg+depUh+eC1Im5mnIDqVkkIAUXuaZZYCbdB8+xF0WwuSK9yi2kJo75jEAsB5vt5jQ6OakTM/eqJXUVEKRO3bnJtmeC1Gk2YepuKBQQpA7FNGuQUiC0CghS533qgROAE0AVTr5o6Rby3qJqkALxKyBInVhIHf9MpNeZAD/AMt9XgxzVwGrAMDEVS05qHP+AX4Aw75s4loMNbckFjbOV+qiX/NJAa6AxkPqBBx7wPQMiIfU999zjufzJEUwJAB/56AHBV8rPzj4BAElc0LxvAxIZAwCa1B/AaOoivQttAq+5S4Z26DuAHg0AmOTKJu9xLJCasQOi6RttAthxleMep330IS83Dm/9H8n79RFAajbLZc5IsQKA5q4VSqSTmnllgYN5YOGEOCelCzHIokRQcgupudOFdli4zm4zzayjFKTO+7yrhtRWQJA6tefnst4JUqfZhKm7oVBAkDoU06xBSoHQKiBIHdqp18BDqoAgtSB1XkMf+Icjmv8fwNYAVkdzlHM8sJc8/sA4HNWkX2Bxj/rYpBRYSD2krmHTWyA18DY4jtc4n3YBjnx/Zi8AXK/ENlCZO1zId32luwvoB20BHHG4Bps/0h65t4HnjJHXAJTAbiA0beDapq+MGTc2LluOp5CjOqdCv6gjSGPCYzY8ZQz0gbHRf/7O5BQyeY2/WM9HT+aGRQCgP3rjkA9yTPOYhRfmmPllUYJNQTmG2AFqs5DBhrpBLBEXzCHxSQxEFs7lJ4gD6mQRgoUUFh6Ir2hFkDqaQno93RUQpE6zGRSkTrMJU3dDoYAgdSimWYOUAqFVQJA6tFOvgYdUAUFqQepEhX6wqSj1AQR5HK1wHD9A2OxAbAC6cwtps54H/H3vvfcu6w5uaVytFPqbXT+CPma3kWm0/uP0ZkM+3NqRhVQlgwcPvixvfLzjjaazXo9PgciFFlKw4Krv0aNHTPn+s7bIYgp5yIHgLVu2jMkdL0gd37zprPRRQJA6febKe5osSM1tS6w0x7KZSppJpu5KgaQrIEiddInVgBSQAgWogCB1AYqvpqVAASggSC1IneiwC1IexQKpE932leqjL/x/y1pwySY7lQagOthcM2g/+D6RW/ieX3qpncsVwDWN2z5r/vVYtYLtBLnVuVsgliJIHYtKOiadFRCkTrPZSxak/t3vfmc33nij32YSa+ENlQ0i2AyiV69efhuWihTIqwJ8WGTzCOKqefPmOW4qlZ1Tgee49YoPDeQI4wPotm3bfJWbFerI2+yCXHfsqNykSRN3TXAe+eC4la5hw4YxfUgVpM7rrOt8KSAFUlkBQepUnh31TQokXgFBakHqREdVKkLqRI9R9UmB/FBAkDo/VFYbBamAIHVBqh9H27mB1MC6YIMK3swic25FvkaupD/84Q8Oqdu0aeOQjhVc2qIAn3kcbPjD8TzmOHIoUS9wL1gZp27OzdpmHMPVKSFUgLgirxzxQx43HuNm4DcxxvN8eSLOyPm2Zs0azynHsRxHXjE2HOnZs6ffOrV+/XpjcxSO7969u9WuXfuiqtxBABCnzhYtWlzcrGLDhg22atUq69Onj+coi1YEqaMppNelgBRIZwUEqdN59tR3KZB7BQSpBalzHzU5nyFInWhFVV9YFRCkDuvMh2fcgtRpNte5gdQA5K1bt/rGDeS4atSokQM36tixY4cn6Oc1dqcdPXq0DRw40I/BcQrQY2MAwCAbN/BhFTcqjxs0aHAxTxd1AK2BhIC9YIMMNqdgA4kAHqaZzOpuASpAfAKpWRwBPAOZuYUKIM1GKYBn3NC8DqAmBnlcuXJlj99g9+7rr7/eYxhAHey+DYgOIDUflrkTgHNpj1gNdlQmznmNOtu1axd1YxJB6gIMGDUtBaRA0hUQpE66xGpACqSUAoLUgtSJDkhB6kQrqvrCqoAgdVhnPjzjFqROs7nODaQeM2aMwzUg8ubNmx1G33DDDe5+njBhgkM+4DU7F/Nz6623+o6yH374oUNpoB27FwOccaiycy3wmvOHDRvmsHDSpEkOEHv37m3jx4+35cuX+87KgD92Zqa/99xzj+98rCIFYlEgSPdBXJHuY+LEiR6HxBQpQA4cOOCLLa1bt3a3MwsuxC1AmZgdOXKkdejQwZo2berxyg8xjGOa+iKd1MBowPfs2bMvgdT0c/78+e7K5g6D7DZFiRyLIHUsM6tjpIAUSFcFBKnTdebUbykQnwKC1ILU8UXOlc8SpE60oqovrAoIUod15sMzbkHqNJvr3EBqABzOZhyo5NwFuA0dOtRmzpzpDuubbrrJnar8/fe//91fA/YB+Zo1a+apDoB77777rjtMr7vuOofOb7zxhgPAjh07XgapV6xYYY8//riVLVvW2DF5+PDh7tAGHqpIgVgUyA5SE3fEH/+UiVd2UmZhhBjjb9LUEMs4p1kswUUNtA4KCybZQWpeP3r0aLaQmjsDOIcdvgWpY5k5HSMFpECmKpAqkDpT9dW4pECqKYDJBTNLtM8/sfT70KFDnq4t8nNZLOcVxDGnT592MwSbyQdjZw8evktFmhwKom/p3qYgdbrPoPqfKgoIUqfKTKgfyVJAkDpZyiap3lghNV8o58yZ4y5RPmQB4vj75ptvdkjNB4X+/ftbmTJlPIXHr371K4dxQOpPP/3UN1AkzcHx48ftn//8px8LmKZ9IDYu1759+14Gqflgh3OaN08+0AGpyQPMhnUqUiAWBbKD1GxiyKIIX5r4skNs9+jRw6F0JKTmjgDSfbDgwh0EeYHU27dvt7lz59ptt90W9UuanNSxzKyOkQJSIF0VEKRO15lTv6VAfArweYvP8txJmdciSJ1XBTPjfEHqzJhHjaLgFRCkLvg5UA+Sq4AgdXL1TXjtsUJq0heweRxuaVIkkLeXvLuAaCA1rgBSf5QrV8748vn73//+IqQmvUL79u2tVatWFyE1bmhyU0eD1NQL1ONDLR9KgdTdunUTpE54JGRuhdlBalLIsNDBlybANPHN4gdpQNj8ECc1rhec/6SyIXVNZIqZeJzUpMhZtGiR1xXNSSRInbnxqJFJASlg/jmB91fSfPG/nbulWOTOr8JierB5c361qXakQJgVULoPOakTHf+C1IlWVPWFVQFB6rDOfHjGLUidZnMdK6QmHzWpN5588km/bY0UCIBjgBupP4BvvXr1soYNG9qCBQscaAfpPvICqfkiSxuC1GkWWCnU3dxAapz+pORgQ0RyrgMxPvroI3f5A7aDEg+kpl42ER0yZIggdQrFh7oiBaRA/isgSJ3/mqtFKVCQCghSC1InOv4EqROtqOoLqwKC1GGd+fCMW5A6zeY6VkhNqgJyRxcvXtyBMekS+D1o0CB3o+I2BcDxN44oHND9+vVzl1Q0SD1q1CgrVaqUg8DJkyd76g+ANyBckDrNAioFu0s+QAAxMRZsnMimnYDoSCc16T7Il7h48WLPt45zmjzqxDZpa3Ba5wVSE9ukDKEd2s2pyEmdgoGkLkkBKZAwBQSpEyalKpICaaGAILUgdaIDVZA60YqqvrAqIEgd1pkPz7gFqdNsrmOF1J9//rlvmnjs2DFP9wHMo/CmBnCjHr50cgstr1OA2Hwo5TV+85h6cKdyXpDygMfUweucH9TLeRwftJXduWkmt7pbQAoQV8RYZDwG8Udc8TrxxzH8zSILrxPLa9assVWrVnmqGxZpKME5HJM1dUd2rwG9yXvdpUsX35AxWhGkjqaQXpcCUiCdFRCkTufZU9+lQO4VEKQWpM591OR8BpA6+K6Y6LpVnxQIkwJ8B4bNqEiBTFVAkDrNZjZWSJ1mw1J3pUBCFRg7dqy7qTt37pzrevkQzYaJAPAOHTpcsgHjlSoTpM61zDpBCkiBNFJAkDqNJktdlQIJUECQWpA6AWGkKqSAFJACUkAK5FoBQepcS1awJwhSF6z+aj09FMDtz7US3CWQ214DZLgjINZd7QWpc6uwjpcCUiCdFBCkTqfZUl+lQN4VEKT+P0h94sQJ37Sb1HMqUkAKSAEpIAWkQHIVEKROrr4Jr12QOuGSqkIpkGcFBKnzLKEqkAJSIIUVEKRO4clR16RAEhQQpP4XpCYl3NGjR439UrhDT0UKSAEpIAWkgBRIrgKC1MnVN+G1C1InXFJVKAXyrIAgdZ4lVAVSQAqksAKC1MmfnGAvET7nsSG1ihQoSAUEqf8FqUkBd/jwYb87T5C6ICNSbUsBKSAFpEBYFBCkTrOZFqROswlTd0OhgCB1KKZZg5QCoVVAkDoxU3/8+HHbvn27VapU6TLgxSbAa9eudSDWvXv3xDSoWlJGAdy4Bw4csDp16sS14RVxQfzUqPEveMr3gT179vgG0VWqVLlknLy2a9cuT3kWvMZG6vxUrlz54gbnOYkjSP0vnbku2Uy7VKlSVq5cuZSJJ3VECkgBKSAFpECmKiBInWYzK0idZhOm7oZCAUHqUEyzBikFQqtAJkDqWbNmWfv27aPuVcDnrPXr1zvMS7Rzkry2S5cutbp161rDhg0viSf2UpgxY4aDx7vuuiu0sZapA9+/f7+tW7fON3Rmz4srFZy7QFHisHbt2n4YsbFkyRL/mxgGnK5cudJ27NhhNWvWtE6dOl2sDpC9ceNG27Rpk7/WpUsXf424WrNmjTVu3PhivYLUlytAWg8WE4LFAN77uG55L4h1n5JMjWGNSwpIASkgBaRAfiggSJ0fKiewDUHqBIqpqqRAghQQpE6QkKpGCkiBlFQgnSD1mTNnDCAIrCtbtqzDJQDd66+/bgMHDvTHAGjet4FPhw4dcnANlAJC7d6920aNGmVXX321NW3a1CpWrGhsnFakSBGvr1ChQg4JcapyDs+jD2CR3xzPT3ZA6+TJk15/+fLl3U1N4TH9IMUHcHzv3r2C1Cl5FeStU8Qjc83iBHFCDJHi5ciRI+7SJWaILdzO8+fP9/ghBnHvEs/Lli2zdu3a+eZ9CxYs8HgDdpcpU+ai8576WAQhpnFuE2O9evXyjtMmYJvvEW3atIm6WENf6DPQnDZKlCjh/Yun0B/q4bpL9ZIVUnM98v7Ata8iBaSAFJACUkAKJF8BQerka5zQFgSpEyqnKpMCCVFAkDohMqoSKSAFUlSBdIHUAKXZs2c7oAPgAQAHDx5s06dPd0DXpEkTd5HiZt28ebO7U4HMHF+9enW7+eabbdy4cQ4BedyoUSMHegBCIBWQsFixYg6tgd533nmn/z1lyhSHcEEOW2B4AKEjpxTYOG/ePHezAiBxTgMVgWAAQcAl7cpJnaIXQh66BaDGSd2jRw93QJPaBagc/BAvXbt29Tjlh/hlQQWozYIIMYorGqBNnAOMcUxzfmR6GFzAxDSgG7AcQGq6jruahZC2bdt6nOVUqJ+6cXGzuEKpUKGCpxfJbUlXSI3mLBrgSOfaVpECUkAKSAEpIAWSr4AgdfI1TmgLgtQJlVOVSYGEKCBInRAZVYkUkAIpqkC6QGpg8qJFi6xbt27ucgb6Apdxnb766qv2xS9+0d2cQGHAG+MC6O3cudNGjhxpTz75pOeEfvvtt613794OkgF9o0ePdkAHDATSAa6ee+45e+SRR/zcxYsX27XXXuttAatxv2bnpAY2Tp482Vq1auWQ8L333vP0DTwGLr7//vtWv359QeoUvQ7y0i1ykS9fvtyuu+4627Jli8dpy5YtrV69eg6dWTC59dZbfbFizpw57rZv3bq1N8mxOO05nkUS4DHfB3ieeIuE1LwGYJ44caLHaiSkph0WRVisadCgQY7DCXJSB3cOcK1wbXCnAn3heqAvsZR0g9Rc0+jIdcw4eY9QkQJSQApIASkgBfJHAUHq/NE5Ya0IUidMSlUkBRKmgCB1wqRURVJACqSgAukCqYF/48ePd7Dct29fz/0MLMYR+fzzz9tjjz3maRWCggt669atDrFxQ3/5y192MAXQBiY2b97cYdWIESOyhdSPPvqop+r48MMP3aHdp0+fHF2XkZCaPtBX+kSbaPzRRx951+SkTsGLII9dygqpcTR37NjRqlWr5sCZRZKePXt6nOGwJ047dOjgsYuzH5gNWA4cvTics4PUQTezg9TEKgsq1MVdAjkV2glc3hwX/A0UB6TzQ9ySCiRaYQycB3hPxYL+wHcK6T54zHsITvZ4U5yk4jjVJykgBaSAFJAC6aCAIHU6zFJEHwWp02zC1N1QKCBIHYpp1iClQGgVSBdIzQQBnNkkcdWqVQ6Mhw0b5oAtElLjop46daq7SnE0AwpJwwGkBqRFQmrqBB7zPKkacKcC+/76178akBqYCHwmpciGDRvc7Qrgzg7eRUJq+kBKhgcffNCdqUAyXNa4TgWpM+9Sywqpceviogf0Ep/Dhw93RzRpPyIhNe5lIDWu/jp16lwUJh5ITfobIDX1RIPUNMQdA0DbyAJs5of3BAAubuqcNoLkXPrKGGN1Xuf37LOQFdk3rk1yfyvFR37PhNqTAlJACkgBKWAmSJ1mUSBInWYTpu6GQgFB6lBMswYpBUKrQLpA6mAzOqATqQ3eeustT8MBkHv22WcdQgOlcbF+8sknDgXJz0t+alJ8PPDAA+5kfeWVV9yJTT5qCi5XgFy/fv08J/CKFSs8BQiQGngNgKNN8gyT03ro0KHuVs1aIiE1UIwNGu+9915PTYLb9IMPPvD6Bakz71LLLaQGXnfq1MlhMIsZxAhxHKSRiQdSkxOdtCLUQ67rnEqQ7iNwVAOmub6A5kBcrgdS5xCv0Uq6pfsg9Q56C1JHm1m9LgWkgBSQAlIg8QoIUide06TWCKTmR0UKSIHUUYAva/FsJpTsEYxftNOmrthrX+hVz9o1qGSFCiW7RdUvBaRAJiqQLpCazelwqAL4cIHiSB00aJADuWeeecZdzoBnxoPzGWCNYxLX9Zo1axxi42QlNzTv6YGzFcc1PzhfcT2zOSPA7ytf+Yo7TWkzcFRT15AhQ9zFnbXQP9zS9IPNE4HSFGAkEBOACNwWpM68qygrpGbBgo04I53UOPUBv7idceuTq5w858QUhQUV0lBQ4oHU9IFNGYm/SFd2dmoDaIONQIHSfPcgPQ6LMoDyWNJ8BPUKUmdePGtEUkAKSAEpIAWSpYAgdbKUTVK9clInSVhVKwXyoICc1HkQT6dKASmQ8gqkC6QGwpEaAZjG+zKgGNCMa5nncVDjlCbXL5AQ5zMOUcAw7klyAgPhSNtBvl8AIccCphcuXGhAZhYlSb2wbds269+/vx08eNBThQANgXdNmzZ1CJjdwiXgEeBI/mrapA7qJb8vmzni3qQAK1UySwHihPlmM0QWOAC3bJLJvOPExy1NXAGtOZZFE54nDzULLrj92RCU+KXgauY54peYy1pw+5OGgzopfH+gTuoO4HhOChPnLMBwLdEPoDR9i6cIUsejms6RAlJACkgBKRBOBQSp02zeBanTbMLU3VAoIEgdimnWIKVAaBVIF0gdwDs+KxUpUuRiaoRg4nge4Bbk0A3uTOPYrAUICACMzLcLiOb9Pki5EJzDsdTFsbwOjNyxY4efHxQcsDi6IzduDF4DBqbi3TihDfgUGHiQ+5lYA1IDscmdzmaeWeMvlu6yCAO4ZiGkSZMmMaWyCDZLBKTnJfWFIHUsM6RjpIAUkAJSQApIARQQpE6zOBCkTrMJU3dDoYAgdSimWYOUAqFVIJ0gdSpMUnaQGtCHKzY7SJ0KfVYfUlsBUsrgamahIx5IjYsfBzd3F3BnQLQSmZM62rHRXhekjqaQXpcCUkAKSAEpIAUCBQSp0ywWBKnTbMLU3VAoIEgdimnWIKVAaBUQpA7t1GvgKaIArmYc+9m5/mPpIs7sYIPPWI4XpNbGibHEiY6RAlJACkgBKZBoBQSpE61okusTpE6ywKpeCsShgCB1HKLpFCkgBdJGAUHqtJkqdVQKJEQBQWpB6oQEkiqRAlJACkgBKZBLBQSpcylYQR8uSF3QM6D2pcDlCghSKyqkgBTIZAUEqTN5djU2KZD955ogx3pe9VG6j7wqqPOlgBSQAlJACoRHAUHqNJtrQeo0mzB1NxQKCFKHYpo1SCkQWgUEqUM79Rp4SBWQk1pO6pCGvoYtBaSAFJACBayAIHUBT0Bumxekzq1iOj4dFFizZo3Vrl3bypQpk5DukreREmwuRC5GfnhcqFChi21wPZGjMSh8KeMYzue4WHezF6ROyLSpEikgBVJUAUHqFJ0YdUsKJEkBQWpB6iSFlqqVAlJACkgBKZCjAoLUaRYggtRpNmHqbkwKvPfee9a1a1erV69eTMfndBAwesGCBcZtqu3atbMzZ87Yli1bbPv27da6dWurVq3axdNHjx7tfwcwukGDBta0aVNbsmSJlSpVyv+OZZMiQeo8T5sqkAJSIIUVEKRO4clR16RAEhQQpBakTkJYqUopIAWkgBSQAlEVEKSOKlFqHZAbSI0b9OTJk+4KLV68uP/gDgXi8YXz7NmzDuCAcZHPc3yJEiUc8lFokx+OPXHihB/LOYFLNTiGtvhQW7JkyZgdqKmlrnqTVQFcxkBe5joS1hI/POZ54ohjeFysWLGLc088EHO8FsQUxxNLp0+fdgczccZ5QOouXbo4QCY+qSeIP/oUtMHfQXxxPnURj9TPMby2a9cumzNnjvXu3dvKly9vuLQ3b97s9QLCcWxTOP/dd9+15s2bX3Rwc3ylSpVs27ZttmzZMuvevbtVrlw5amAIUkeVSAdIASmQxgoIUqfx5KnrUiAOBQSpBanjCBudIgWkgBSQAlIgzwoIUudZwvytIFZIDQRcunSpHTlyxOEd8K1NmzYO/wB2W7dudVAIROzXr58PYvXq1bZz504HfhUrVrQmTZo4oAP6bdq0yYEkm5/QBxynV199tZ9/+PBh27Bhg+3bt88BZc2aNa1ly5YC1fkbGklpjdghXoC/zGsAmXEa169f3+ef148fP+6xVb16df8BPM+bN8+hM3HBecQTYJgYI2aIs7p161qdOnUcFjds2NDHQHwRr7xWtmxZXxihjWPHjjlopk7OIdZwRwNPiGVeb9++vU2fPv1iXB89etRjE5BNP1q0aHERUnPOyJEj7aabbvJFl8hC36ZMmeL96Nix4yUpQrITWpA6KeGnSqWAFEgRBQSpU2Qi1A0pkE8KCFILUudTqKkZKSAFpIAUkAKXKCBInWYBESukXrFihY0bN8769OnjMA/ohmN07969NmvWLIfQVatWdZdrr169bOPGjTZ27FgHz6VLl/b0CABq3KgA6vHjxzuUJB3Dnj17bMeOHXbNNdd4OgRcqzhPAYdAzYULF9q99957EQammcTqboQCxA2LHcBeYC05o5nruXPn2vXXX+/QmMcA6gMHDjgw7ty5s8NdwDNOaeKCx8QcwJi6qlSp4nFZoUIFq1Wrlr399tsedyx+EOPEWKNGjRxsczyLKrQBWCY2gdHEL25nYhGATt+IT+K4U6dO1rhxY4fi/Ozfv9+P5RoInNQsuHzyySfWqlUrh+gAd+oM8mIvWrTIF2gGDhwYdcFFkFqXjRSQApmsgCB1Js+uxiYFLldAkFqQWteFFJACUkAKSIGCUECQuiBUz0ObsUJqQPHEiRPt2muvddBXrlw5B8hTp051xynP41INCkCR9Az33HOPu2CB3OT17du3r0PCMWPG2COPPOJwERcsDlTq7NGjh8NwUiQ0a9bMq3v//fcdaN5www15GKlOTRUFgNDEA3MKxCWucCYTQwBg4ooYARbjeO7Zs6fHCTEFgCZlBhAY8AzwBj7jmo7clPCdd95xqAxcZuFk+fLl/jqOfOA0sJw2uDMAFzegmdcAz8Qt0Jp4PHjwoIPnAQMGOBQPCoszWSE15zEu0orwdwDPiWOc1SzOLF682G699VZB6lQJRvVDCkiBAlEgFSB11o1uC0QINSoFQqIAn/OCtG55HTKmAEwNsaRPy2tbeT0fMwSmixo1BKnzqqXOlwJSQApIASkQjwKC1PGoVoDnxAqpAdEANqAhIBHwBqyeNm2aA2Xc05GQ8Pnnn3cXdQCWAZPASHL4AiEBf08++aQDPb6sArsBhkDFjz/+2B2z1EvBtQpwBHCrpL8CfGCfPXu2zy8pOIgFFif4AE+cAKcpgGQgMe79AFKzcSFxReHYVatW+eaFwOvIAtDGgQ28Jl5Xrlzp4JhjAcy0QRwSfzymbeoGPBN7pPHgyxTOZ2Jz2LBhl+S0zg5S0z6xDEAHjAdpcKiX/tEmdwncdtttgtTpH8YagRSQAnlQIBUgNf8DVKSAFMgfBYDUfOaK/K4Qb8uC1PEqp/OkgBSQAlJACoRPAUHqNJvzWCE1wwK88cEQ+Ib7FLAIeAPmAZBxqAbl5Zdf9ly/Q4YM8adIywDQxhXLl1NSKDz11FN+DvBw0qRJDg3Z7A4nNVAaUMiHWgrgMNKpnWYyq7tZFAAG796929NzEEPECXFAjBA3zD9O6bVr117ipGYRA+c0hVzUOKSJE2B3ZGHjRBZESNdBAVKT55qFFdJukAqENoivGTNmeN7rAFLjeiaNB7AZ98unn35qN9988yV5pq8EqSP7QH5r+kf6D/onJ7UuAykgBaTAvxRIFUjNIqaKFJACyVdA6T7kpE5+lKkFKSAFpIAUkAKXKyBInWZRESukBiQC9sgFTD7fUaNGOZgG/JEKhM0SgX44X3Gl8hzAEQcqIJLN5z777DN3VuNOHT16tKd74DwcsaT/6Natm7Vt29YhNSlAqB+4h5MacEjbKpmhAIsduKkDcEx6DZz0EyZM8Lzk5JIGZBMbpAEJnNSRkJoYwd3PQgcgmMUS4pk0HVeC1EHOc0A4rmoWXKgDmJ0dpGZh5sMPP/Rc6kHuaWYgO0gNdAd4kMIkSP0BiGFsXAMs7HDtDB48OKqTSDmpMyPONQopIAWyV0CQWpHdWeLtAAAgAElEQVQhBcKlgCC1IHW4Il6jlQJSQApIgVRRQJA6VWYixn7ECqlJeTBlyhSHcHzQxGl60003uRMVGD1//nx3QgMMv/vd73rrOFDnzZvn5wCu2RgPFyzwERjJxnL79u1zuAjIu/HGG/3vIA/wunXrPOUDbdx///0OLlUyRwHiCbB7yy23WMmSJX0TQ3JMs+kmcw6YPnHihOegzg5SowQLHsBfADeFVCDAZvKYs+gROKxxUlMXYJoUITj7yWdIvFE3Tn3Oo/1IJzV1sqDCAgmgOijZQWrqJO86hf4Dptu0aeMubR6T7oaFHhzewR0CV5pNQerMiXONRApIgcsVEKRWVEiBcCkgSC1IHa6I12ilgBSQAlIgVRQQpE6VmYixH7FCaqoDQvPFEohHKoTIQj24ToF9kfnmgMycB5AOwBwgEED5+OOPO4QGFPKTtQR1AjCjQb0Yh6vD0kAB5h2AHJk+Jlq3AdxBvsNYYiWIS+I1WgE+A8JZRAEy51RYkKEvXB/kXgwKMJ27CwDnQPFoRZA6mkJ6XQpIgXRWQJA6nWdPfZcCuVdAkFqQOvdRozOkgBSQAlJACuRdAUHqvGuYrzXkBlInqmORkDoS5CWqftUjBRKtADnT2egRt3VuC8CdlCJ8QSMtSSwxL0idW5V1vBSQAumkgCB1Os2W+ioF8q6AILUgdd6jSDVIASkgBaSAFMi9AoLUudesQM8oCEi9fv16d5WSrzo7B3WBCqLGpUA2CnCd4L7mjoB4Cu5qYj3rHQhXqkuQOh6VdY4UkALpooAgdbrMlPopBRKjQFghNXuUsCcPqd8i7zRNjKqqRQpIASkgBaSAFIimgCB1NIVS7PWCgNSkBeELatmyZZXGI8XiQd1JDQUEqVNjHtQLKSAFkqOAIHVydFWtUiBVFQgrpGajcFLBVaxYUd95UjU41S8pIAWkgBTIaAUEqdNsegsCUqeZROquFMh3BQSp811yNSgFpEA+KiBInY9ix9AUdwodP37c01GxD4iKFEi0AmGF1GwQz114MuYkOqJUnxSQAlJACkiB2BQQpI5Np5Q5SpA6ZaZCHZECFxUQpFYwSAEpkMkKCFLn/+yuW7fO72Jr2rSpb3IdWY4ePepp2GrUqGHNmjXL/86pxVwrgEN39+7d1qRJk5j2usjawIEDB+zw4cNWv359T0XGJudbt271zdFr1qx5yeG8tnnzZitTpoy/hjOYc/nhcSwbXYcVUu/cudMqVKjguqpIASkgBaSAFJAC+a+AIHX+a56nFgWp8ySfTpYCSVFAkDopsqpSKSAFUkQBQerETcSRI0ds48aNVrduXatcufIVK165cqVD6pYtW14GqQGe48ePt4YNG1q3bt0S1znVlDQFDh48aBs2bLAOHTrkuL8LmzcDSgHNzC+FfTIWLVrkcJsNoXmNDZ737t1rtWrVsi5dulzsNwsYq1evtu3bt1vt2rWta9eu/hoO4RUrVnidgO5oJYyQ+tixY4Z+VapUiWshIZqmel0KSAEpIAWkgBSIroAgdXSNUuoIQeqUmg51Rgq4AoLUCgQpIAUyWYF0gtTsowG8Y/MzYFO1atUuboAGAATw7tmzx0EhgA+3KZ+tdu3aZbhVy5cv7wCZ14GDuF/5TT3lypW7WNemTZv8fFID4FTlXP4X4MKkLgA0YBD3KrCQHLe0s3z5cluwYIG1aNHC6tSp469lt0kv7XI8bmn6ApikTcaHy3PevHnWoEEDQeo0ufBIz0LcMWdszsd8EjfEI6kliBfih0WMuXPn+pzjoieeiGcWLTp37uxxOGPGDE/3Quzhsu/evburQH3z58/3xQ1gK7Hcq1cvf424WbVqlbfdtm3bmJzC1EFqGeKemCtUqFBcajNGrr2cFmXiqjiBJ3GtoTPvB0r1kUBhVZUUkAJSQApIgVwqIEidS8EK+nBB6oKeAbUvBS5XQJBaUSEFpEAmK5AukBqgNnPmTAd65GoGHOMy7d27t8O2JUuW2JQpU6x06dIO3Hr06GGNGjWyjz76yAFipUqVHOLdeeedDtUmTpzortYAEg8aNMjBIec+++yzfhzpE/hsNnXqVE+jgHP1zTffdFAIcAROnzhxwp9v3LixTZo0ydavX2/Vq1d3SN2/f/9s0y8AInF2AhlpnzrpI/UBvgGUwEk5qdPjyiOOcDj37dvXtm3b5osVQGU+PxCbwOhrrrnGli5damvWrPE5B+qSHoRziUsgNXFNXBGDxDl1BJAaJYDXLHoQPwDsAFLzGilA1q5da23atLksRUhWFamfftEW8UtdXB/x5EBPB0jNOFk4AOyjvYoUkAJSQApIASlQMAoIUheM7nG3Kkgdt3Q6UQokTQFB6qRJq4qlgBRIAQXSBVIjFaCJwvvynDlzPHfz17/+dXeWvvDCCw4CO3bsePGYTz/91Mj//MUvftFdlBTgHE5lYPLAgQPdkQ3cBgo+9NBD7ir91a9+ZQ888IA7oWlzwoQJDo579uxpr7zyisPCJ554wvuBu5UUH/fcc48DSGA54BxIzevZFWA2fQZiAy5pn/roI6Bx1KhR1q9fP0HqFLg+YukC6TcA09ddd51t2bLF03W0b9/endW45mfPnm233XabL3gAmFmM4HUc0MQPbmbc96T8COKcFCAspkRC6qAvLLAQj5GQGmc/sQf4pt2cSpDuI3BPA8n379/viy84jQHW1B9LSWVIHdx5AeyvWrXqZal1YhmfjpECUkAKSAEpIAUSp4AgdeK0zJeaBKnzRWY1IgVypYAgda7k0sFSQAqkmQLpAqkBTUAn8v/iPmVjOcDgj3/8Y88HPHbsWHv44YcvcYPiUMYNDcwLACAO5o8//tgf33zzzT5buJg59ktf+pIDumiQmpQhN910k5+Lc3bcuHF2++23O5AEFPbp08ch9ZVKJKTmXKD3gw8+eLEv77//vnXq1EmQOk2upayQmnhksQQwCmjGzY+zHzgdQGryV7NQQXoY8kjzEyxqsDCSW0iNAx84TmxyB0FOBTiNozhrig/ikDsU+D4COMcBHs15TLss/HDdFHThvQxnOONiDDxmDri7QkUKSAEpIAWkgBQoeAUEqQt+DnLVA0HqXMmlg6VAviggSJ0vMqsRKSAFCkiBdIHUgGQczUCxevXqeS5pNosDUuNGnj59uj366KMXoRrgDPAMsCMdRwDbOJ+NCQGGN9xwg6sOmHv99dcdNJOLGkgNsAb40Q6ObBzWgZMaABlsaLdjxw4bM2bMRUgNKCTtQ6yQesSIEe5aveOOO7wvOFpHjx5tzZs3F6QuoGsit81mhdQsouCUBvSyuDJ8+HB3RANyIyE1aSiA1KSZwbUfQONkQ2rGx3WAgzqy8D2EAlgnrQiff6LlquY6o2SXez23Oub1eK4j+kv6EvpO+hLS9KhIASkgBaSAFJACqaGAIHVqzEPMveCDXvABMeaTdKAUkAJJVYAvPKn4JWf8op02dcVe+0KvetauQSWLc8+jpGqnyqWAFEh9BdIFUuMsJW3CgAEDHB6TIoOUHz/60Y/cCf3WW2+5MxqADRjkvRt4jPsaGA0w5O8g5QKQjjzUAC1gN3mnSfHBcb/+9a/txhtv9Py+QONPPvnEoXM0SM3mbGyMh5OalAtXAnyRTupZs2Z5PmPaxvFJ6hDSfeD+Vk7q1L9+6GFuIDV51UnrglM+SPeB25c0HQHojQdSE6e4+FmUadiwYY7CBek+Ip3b9AUnNYXvI6T94NqI5qRO5XQf6RE96qUUkAJSQApIgfAoIEidZnPNlyoVKSAFUk+BaE6iguhxbiH1jn2H7czZfzmeVKSAFEh/BcqWKm5VKuT9NvZ0gdTklp42bZqn78DVzEZx5P/9yU9+4rf1jxw50p2huFKBbIA6HgOEAdfknuZxu3btjPy9OK+Bg2ymRh5o6g02OgR4A+xatmxpn332mUNknLEBpAYwstEdJdJJDegjlQiOWdrk/OwgXySkBpbjpmazxRo1angak2BTSEHq9LhOs0LqXbt2eZxFOqlJ90EMLlu2zBdVgNJsnkhudOKV+AIKU+KB1KSdWbVqlbVu3drvBsipBHA6SKFD3HJtsEhCH7i+Yi2C1LEqpeOkgBSQAlJACkgBQWrFgBSQAlIgQxXILaQeP3u1TVm4wR2GKlJACqS3AkCm7q3r2819WuV5IOkCqck1C6gGADJ+IDA5oNlgkPc1YBk5qoHLOFKBdYBnzgEiBhAuSP0B4AZ0AwgB1a1atXL3KIuSQERgIrCQ1wDNAEbyBpOegdQM/FBI2cCGibTHcbQHaAb2AbWzuxMHtzRgEJDO65zPOYGDlX4AMHNKGZLniVcFCVOAGCAWGzdu7Isa5Jom9oLNB9mUk3gFArMoQeyRUoMY4lxyWJM+JsjrTBwQ5xzDeVkLxxNrxGMAtVlIoS7geLBJaE4D5HoIUnUApYnDIG97boQRpM6NWjpWCkgBKSAFpEC4FRCkDvf8a/RSQApksALxQOo/vjHZzl8QpM7gsNDQQqJA0SKF7da+re3xYT3zPOJ0gdTBQAFrgOTADRopALA6eD1rjlygMBAu8s4YICDnZJd7N6iLenJ7Nw0pRTiHVB6Aw8iCYxqHNflyIwt94SdaeoU8T7gqKHAFiC3mmrgDFs+bN89d16SXiWf+uTOAlDWkwWHhI7trI+ugaT8yf3O8oghSx6uczpMCUkAKSAEpED4FBKnDN+casRSQAiFRQJA6JBOtYUqBbBQIM6ROp4DA8coiQGQBRpLWIx7XajqNXX2NXQHySQOrSdMRzwaEOLdxcJO+JkgZklPrWXNSx97Ty48UpM6LejpXCkgBKSAFpEC4FBCkDtd8a7RSQAqESAFB6hBNtoYqBbIoIEitkJACmaMAzurA0R/PqHJ7viB1PCrrHCkgBaSAFJACUiCvCghS51VBnS8FpIAUSFEFBKlTdGLULSmQDwoIUueDyGpCCmSoAoLUGTqxGpYUkAJSQApIgRRXQJA6xSdI3ZMCUkAKxKuAIHW8yuk8KZD+CghSp/8cagRSoKAUEKQuKOXVrhSQAlJACkiBcCsgSB3u+dfopYAUyGAFBKkzeHI1NCkQRQFBaoWIFJAC8SogSB2vcjpPCkgBKSAFpIAUyIsCgtR5UU/nSgEpIAVSWAFB6hSeHHVNCiRZAUHqJAus6qVABisgSJ3Bk6uhSQEpIAWkgBRIYQUEqVN4ctQ1KSAFpEBeFBCkzot68Z9bqFAhK1OquBUtcpV9duSkXfj88/gr05lSIE4FBKnjFE6nSQEpYILUCgIpIAWkgBSQAlKgIBQQpC4I1dWmFJACUiAfFBCkzgeRs2miRLEidt9NXa1I4UI2evpK27bnUMF0RK2GWgFB6lBPvwYvBfKkgCB1nuTTyVJACkgBKSAFpECcCghSxymcTpMCUkAKpLoCgtQFM0O4qJ/59jC7cOFze+HDGbZg1baC6YhaDbUCgtShnn4NXgrkSQFB6jzJp5OlgBSQAlJACkiBOBUQpI5TOJ0mBaSAFEh1BZIJqSuVL23dWtW3CmVL2plz5+3M2XN26MhJO3TkhFWvXNY2bN/vr7VsUN3mrd5mm7bvtxpVylubxjWtRPGitmnnAVu7Za+dPH3WgGk39mhu585dsInz1xrpMq6uV83qVKtgyzfstKMnTluHZnXsyPFTdvrMOWvVqIYdOnrS5izfYoePnbxsGoDE/To1tbPnztsns1db+TIlrUPzOlak8FW2fP0u27X/sPVq39gqlitpkxesN/v8c+vSsp5VqVjWTp0+ays27rItuw96f2i3RuVy9sncNXZt56ZWvGgRm7NiszWuXcXHfe78Bf+bPi5YvdUOHj5hJYsXta/f2dfH9ebHC+zYidPWsmEN23PwqJUvW9Ia1Kjkf89bucWOnzxjVxUqZLWqlbf2TWt7mpDTZ8/b+fPn7cixUzZl0Qb7XOlCUv1SS8n+CVKn5LSoU1IgLRQQpE6LaVInpYAUkAJSQApknAKC1Bk3pRqQFJACUuBfCiQLUleuUNr+7UvXWaNala14sSIOUc+d/9zWb99nO/cftjaNa9nhY6esfOkSDqz/NnK2rdm81x4b2tNqVS3vuZqBueNmr7axM1da4auushd/eLcD66f++IFddVUh++LAztazbSP720ezbM+ho34ucPv8+QtWvVJZPxaA+8rIOXbi1JlLprxkiaL2yk/us9Nnz9nPXxpnpUsUs+8/cL0VvqqQvfTRLFu5aY99975rrV71ivbgz1+3W/q2tiG9WlnpksUcOu/cf8T+OWaezV6+2X705QHWtmltW7p+pwN2IPz/DJ9lXxzYySqWK+Vu6SrlS3tbm3cdtB88P9JKlShmz/3bFxxA/2PMXG/3vkFdrJCZlSxRzOH4sRNnHIb/8uWPrUmdKvbEHb2tfo1KVrxYYTt//nM7//nntnX3QfvOM8O9DRUpkFsFMg1Snzt3Tgs2uQ0CHS8F4lSAxeIiRYpY4cKF46zh/047dOiQXbhwwSpXrpznulSBFJACUkAKSAEpkNkKCFJn9vxqdFJACoRYgWRB6qH929nXv9Db9n923J57Z5oDVoD0uxMW27kL5+2Oa9tbuVIlHNKu2rzbPpi8zO66vr3D3s07D9jug0ccZJ+/cMH+7c8j7MDhE/bufz5oJ06ftS//4g2H1o8O7Wn9OjWxP701xV3H37r7Gnc0L1m/yx/f0KWp7Tl4zF78aJZNmLvmklnmy/Vbv3zAKpYtZe9NXGIHjxy3r32hj9nnZu9MWOQA/Y5r2/k5d/7gFWtat6oN7dfW5q/aZm2b1rLBPVvYiGnL7dXRc+1HDw1wNzWcmNzSS9bucFf19+6/zupXr2g79h22tVv3Woer61j5MiXs288Mt4079tvbv3zQPjt2yl4cPtOhO+OpWqGMrd++313mA7o1s2Mnz9j/e36kNahV2b59bz+bMHetrd26z4b2b2vVKpWx7/95hC1ctY1uq0iBXCuQaZD67NmzgtS5jgKdIAXiU0BO6vh001lSQApIASkgBaRA3hQQpM6bfjpbCkgBKZCyCiQLUn/ppi720JBu7jh++rkR9suvDbGKZUra30fOsUJXFbL7b+ribuJv/v59h7ik2XjzPx6woydP22tj5tnUhRvsidt72YDuze3X//jUFq7Zbm/+/P6YIPWw779sRQtfZc9+9w4rV7q4g/GXR8y+bA6+c9+1NrhXS9uy65DtOXDEmtav5qlC9h06ZsWKFnb3Mk7s//z7x1atYhkb2q+dNW9QzWpULm/VKpa25Rt327NvTfF+AqmBywB10prUrV7R/t9DN1idKuXthQ9n2piZK+1XX7vZWjeqae9PWmKvjZmbLaSuUKaUQ+nVm/fYO79+yAoXKmT/HDff04F88+5r7N0Ji2zp+l32yC3drVa1CvbFH71qew8dS9n4UsdSWwFB6tSeH/VOCqSyAoLUqTw76psUkAJSQApIgcxVQJA6c+dWI5MCUiDkCiQLUletWMZe/el9Vor0Gxc+93QWM5dusj++Mdn6dmzskPrUmXP29d++625rckIP/90j7kT+09tTfCNBoCzu5dfGzrexs1bZa//+RYfUj/zyTc/l/PUv9LWurepd4qSuVqmsDfj6f3uKkd9/8zZrVLuyfTh5mf31/emXzTTu5Fd+cq+dOXvejpw4Zcs37LI9B47agB7NrXiRIlaqRFF3Pa/atNs++O3DVqJYET/21JmzVrZ0CU9P8sxbkz3NCJB6+NTl9qc3J3s7zRtUd0hdqWxJe/btqfbJnDX2uydvs04t6tioaSvsbyNmZQupcVTjjl6/bb99+LtHvA9Ae/r200cHuRud9NMcN2bWKnv+nWl2/OTpkEexhh+vAoLU8Sqn86SAFBCkVgxIASkgBaSAFJACBaGAIHVBqK42pYAUkAL5oECyIDXw64PfPGzFihX2XM1TF22wGUs22uGjp+zWfm3+BalPn7Wv/fY9O3D4uJUrXcJe//n99rl9bu9OXGxzV2x1t3DnFnXtFy9/bPNWbrUPf/uwnTt33p55e4odOnzCcEJXqVD6snQfTz8/yrbvOWR/efpOz0+NE/m9CYuzVXP0M49b6RJF7ey5CzZy2jJPE/LIrT0cgpPH+sGfvW4tG9W0n35loO3cd9h+9tJ4a9Okpn3tjt62OgukBoY/+/aUSyB1hdIlHFJPmLc2JkjNyU8/N9LTfQSQ+h9j5tniNTvsh18eYMWLFrYVG3fbxPnrbNGa7b5RpDZNzIcLJUObEKTO0InVsKRAPiggSJ0PIqsJKSAFpIAUkAJS4DIFBKkVFFJACkiBDFUgWZC6fs1K9rcf3WNXFSpknx076ZsG4g7+YNISa1ynit03qPMlkLp40SL25Vu6+waFpP7Afc3miVt3f2Y/e2mc56n+x8/u840MeQ3ADWArTFqPty/NSU0ea6BzsSIA3V3253emeU7o7Mqvvn6z9WjdwPv4z7Hz/TfOaHJDk3/6F38bb6VKFrO///he79fh46eMvpIOhPH8KcJJfRmkfvAGq1Dmckg9ctoKe/kKTmqSSz/9/KWQ+rUx833Dyf94fLBD9+OnztjxU6dt+Ybd9sa4Be4+V5EC8SggSB2PajpHCkgBFBCkVhxIASkgBaSAFJACBaGAIHVBqK42pYAUkAL5oECyIPWwa9vbV2/v6ZD56InT7pSuV72CTVq43pat32ltm9Ty1Bl/eX+6u4EpbGJ45w0dPBc06SyOHD9to6Yv940Iz52/YJ1b1vPNDEsUK2qfHT3pQJn0HiOmLvPz2TiRxzOWbLIypYrbkWOnbPLC9TZp/torKtm7fSMb0ruVpxwZNX2FnT133gb3amW1qpbzFB3TFm/wfrKpYqNalc0KmeeApj8nT521j6YutUE9Wjp4n7Vs88W+1Klewe66voOVLlnMRkxdbovX7rCHb+lhTepWsTkrttjHs1fb0w9cZydOnfVUJsD8QT1a+AaIr4yaY7v2H7EfP3yjA/HZK7ZYlfKl7fZr27nrHL3IkU1KlU/nrrXfvPqpXSAHiIoUyKUCgtS5FEyHSwEpcFEBQWoFgxSQAlJACkgBKVAQCghSF4TqalMKSAEpkA8KJANSFypk9s+f32+1q5a3v42cY2u27LH2TevY7f3b2vKNu+wv78+w9dv2XXF0xYoWsSJFrnIInDWVRaFChRx44yYm9UdQurdp4JC6SoUyNvDJv1jpksXt6IlTduHC51a7WgWH4oDgoAB1x81aFXOqDM4sUbyow/MTJ884TM6vgnv899+6zfvPBoyrt+y1Ad2auQN87ba99s0/fODjVJECuVVAkDq3iul4KSAFAgUEqRULUkAKSAEpIAWkQEEoIEhdEKqrTSkgBaRAPiiQLEj9H08MsR5tGtimnQft0JHjVrNKeQM+vzthkW8cSL7nRJaskBqnc1BaNKxhN3ZvboWvuuric7z+53empAXcrVaxrH3v/uusTeMatmPfYTt6/LSRTuXM2XP24vBZNmHeGt9MUUUK5FYBQercKqbjpYAUEKRWDEgBKSAFpIAUkAIFqYAgdUGqr7algBSQAklUIBmQmu42b1Ddrq5X1RqQIsPM01Rs3/OZ54gmtUaiS70aFe3GHi2sTIli9qe3L4XPgLiSxYsaLuyg4KQ++r9pRhLdl0TXR/9JE9KmSS0DWOMuR0+A9ZzlWxxWq0iBeBQQpI5HtdjOOXnypB05csSqV68e2wlZjjp8+LA/U7ZsWc/9qyIFUk0BOalTbUbUHykgBaSAFJAC4VBAkDoc86xRSgEpEEIFkgWpkRImXL5MKVf15OkzdvpM8mAqmxqWLV3CQfTBw4mH4KkQGgBFNnEk1whOdPJnq0iBvCggSJ0X9XI+d82aNbZgwQK79957sz2QxaYRI0ZYu3btrEGDBpcdM3PmTLtw4YJ16tTJSpYsmbyOquaUUWD//v22detWa926tRUrVizX/dqzZ48dPHjQmjZtakWKFLEzZ87Y+vXrrXTp0la/fv1L6uM1YrRcuXL+GvHIuQcOHPDHxYsXj9q+IHVUiXSAFJACUkAKSAEpkAQFBKmTIKqqlAJSQAqkggLJhNSpMD71QQpIgSsrIEidvOhYtGiRTZ482Z566qkrNvLpp586kKxRo8Zlx4wdO9Yhdb9+/RwyqmS+Ap999plt2rTJ2rZta4ULF77igM+fP+8wG9DcrFkzP+7UqVM2b948K1OmjLVp08ZfmzVrluHIr1OnjnXt2vVifTy3ZMkS27t3r7/WvXt3fw1IvnTpUl80adSoUVTBBamjSqQDpIAUkAJSQApIgSQoIEidBFFVpRSQAlIgFRQQpE6FWVAfpEDBKBA2SH327Fnbt2+fu1SrVKniom/YsMFTalSrVs2hMOAOVymPOXbXrl3uZG7YsOFFd+mOHTusVKlSdvToUQMs1qtXzypUqGA7d+70H+o7fvy4TZkyJUdIvWrVKqtdu7a7WQGPtE17lSpVclgIqBSkLphroyBaJWaIOZzMx44dM+KVWAQely9f3mMSMEzMAaBxOwOTK1eubLioV69ebT169PDHLIBwbokSJaxo0aIXQTQxPnv2bH+N+CVWe/Xq5cM9d+6cu6upH4c/wDtaoc9cTxybl7Q0hw4d8uuPvqtIASkgBaSAFJACUiAnBQSpFR9SQApIgQxVQJA6QydWw5ICMSgQNkhNnuipU6c6oLvuuuvcZfrGG284qHvooYeM19977z2HzoDiCRMm+GsANCDc/fff73D673//u0NoIF+TJk0cDG7ZssXrBmhTL8COc3JyUv/+97+3gQMHWosWLQzn9ahRoxz4kbYIZ2znzp3t2muvlZM6hljOhEO2b99uy5cv99gknogJYpWYwBkNqB4wYIA/TxoPUnpUrFjR03uwOAJk7tChg8cggJvCscDfwC0dwGgWQCZNmuSgO4DUvEa7wG7c2LVq1cpRVmKcuol38q9TV9WqVf0ayW0RpM6tYjpeCpX+Kp8AACAASURBVEgBKSAFpEB4FRCkDu/ca+RSQApkuAKC1Bk+wRqeFMhBgbBBaqQgTzRu0RtuuME2btxoc+fO9Ty8P/jBDxxSv/LKK3bLLbe4mxUAR8Gl+u6779o999zjGyG+9NJLdvr0abvvvvscHOJ0HT16tKdJCGDgCy+84O7oWCA157388st29dVXe7+ob8yYMe4qBVgq3Uc4LuOskJqUHB07dvS4IganT5/usQm4njFjhgNqoDQLGvPnz/dYbN68uTunKYDq7CB1oObEiRMvg9TEHu3i0ObugZxK1nQf9INriUUW7iwAWvN3LA5rQepwxLhGKQWkgBSQAlIgEQoIUidCRdUhBaSAFEhBBQSpU3BS1CUpkE8KhBFSk96DdAdsSAiMq1mzpgM+YDDO1GnTptmDDz7orlSAG9AOxzQw+7bbbnOQjJOa1AuDBw/2maJO0iv079/fX6eMGzfOSOcRC6SuW7euvfjiizZkyBCHjMDtkSNHOtwTpM6niyEFmskKqclPDYQmNQ0LJh999JG79oHTkZCa+GTxBZjNXQABFI4HUuOKXrx4sRGT0fJSA6D5AZpHlhMnTnjKEOKYuwm4G4FrK6fCGBgjoD0TSzAnAbTnMX+rSAEpIAWkgBSQArlXQJA695rpDCkgBaRAWiggSJ0W06ROSoGkKBBGSH3w4EFP44E7effu3Q6BSW+AUxX3J2DvxhtvdNcqqQ9wVHMsYPvWW291CP3qq686DARKU9atW+ebJPKY9B8UHuNijQVSk1YBBzcQHDAIrCP1BxBL6T6SEvopWWlWSE0Kj/bt23vOckDw8OHD3alPKppISE2qDSA1scdGiAH8TDakRkTS3uCgjizAaRZ5+A2cJrVIThtBcm6Qf5vUJplYAkjPtY3TnVzhOM35W7A6E2dcY5ICUkAKSIFkKiBInUx1VbcUkAJSoAAVEKQuQPHVtBQoYAXCCKmBZwDkFStWuEN10KBBhvOTdBvAvz59+nheXdJ34Gru1q2bpwfBGX0lSA3gJj1H48aNPY80+YNJD8Lmd7FAahywuLPJTY1TFlcp7dEfOakL+CLJx+ZzA6nZOJHc0126dHHAy90ApIcBVAdANB5IzcaN3GFAPcRlTiVrug9S4NAm11PgsgbGAp6jwedMT/fBewILDfxGIwA+PyyA8RNLSpR8DMW0aWrvoWN29PiliyRp03l1VApkmALly5S0KhVKZ9ioNJxUVUCQOlVnRv2SAlJACuRRgdxC6rGzVtnwycvtQpbbe/PYDZ0uBaRAAShw1VWFrF/HJnbPgA55bh03JakxAL8AJ27x51b//CoAn8CNGa3NhQsX2ieffGJdu3a1nj17OtT74x//6A7mxx9/3GESIJvUB6T1ADaTv3rYsGG+SV1WJzXtzpkzxx3ZHA+sw7ENrIsFUjdr1syd25xP+hFAOi5aQOE111yjnNTRJjRDXs8KqXft2mXt2rW7xEnNIgbXGKlktm7d6mk5atSo4X8Td+SwBl5T4oHU3D2wdu1aa926tcdiNEgNXCVeyefO9UObAGnAK4A61pLpkDqrDmiGA573CN4nccsLVMcaLf933Mylm+zTeevs6AmB6tyrpzOkQGIV6NOukd3St3ViK1VtUuAKCghSKzSkgBSQAhmqQG4h9eZdB2zvgaMZqoaGJQXCp0DVSmWtYa3KeR54OkFq8uVu27bNIRzuU1yfQD9cjm3btnXYtnfvXgd//M0xAEBSfJAzF4gHWCJNR1BwP3M8dQPpgNVAqDZt2lxRWxyr1EmakQCEA60C9yltASCj5fPN8+SpgpRQgNQZLG7Url3b3fTEArEXuJDJUc3GnUBojgViszjDc8Qdjn+c1ZxDIXZZOGLRhWOylh07dngaDmKMQvyvXLnSgTNwvFSpUjnqwnVD3EamsOC53MDpoIGwQepgfhg3GvJeFM1tnhJBmmKdmLZ4o/3P8Fm2a/+RFOuZuiMFwqfAsH5t7Kt39A7fwDXiAlFAkLpAZFejUkAKSIHkK5BbSI37B6eUihSQApmhAACUvKh5LekEqWMdK/CNkhuHI9Aw2BQNOEje60mTJl3W5MCBAz2dR2TheH6CVAmx9lPHhVOByHgBMM+bN89BJ27qeBY2SFtDGhzS1rB4Ei1XMq9zjRDv5FeOdnxOsxRGSI0efKZigYH5YlEqLxqG8SoQpA7jrGvMqaqAIHWqzkxm9kuQOjPnVaOSAlJACpggtYJACoRbAUHq5M4/DmzcrFkLTutELA4kt/eqPZ0UwLnPYhHpQHKzsBKMEec2Dm2c/bHEZtac1HnRKqyQGs1Y2MLVjoM+2gaTedE4E88VpM7EWdWY0lUBQep0nbn07LcgdXrOm3otBaSAFIiqgCB1VIl0gBTIaAUEqTN6ejW4kCkQOPHjGTbnUmJ18wpSx6Ny9ueQygX3uiB17jQVpM6dXjpaCiRTAUHqZKqrurMqIEitmJACUkAKZKgCgtQZOrEalhSIUQFB6hiF0mFSQApcooAgdeICgrRA5LnPz81mE9f7gqtJkLrgtFfLUiCrAoLUion8VECQOj/VVltSQApIgXxUQJA6H8VWU1IgBRUQpE7BSVGXpEAaKCBInbhJIi81+alJ1aISuwKC1LFrpSOlQLIVEKROtsKqP1IBQWrFgxSQAlIgQxUQpM7QidWwpECMCghSxyiUDpMCUuASBQSpExcQgtTxaSlIHZ9uOksKJEMBQepkqKo6r6SAILViQwpIASmQoQoIUmfoxGpYUiBGBQSpYxRKh0kBKSBInaQYEKSOT9hUhdRFixS2cmVK2OnT5+z4qdP2v+ne4xukzpICaaKAIHWaTFSGdFOQOkMmUsOQAlJACmRVQJC6YGKCDaqOHj1qZ8+etYoVKxqOtEQW6j18+LCVKlXKSpYseclGWLR9/Phx27dvn1WoUMHbV4lfAW7RPn36tBUvXtwAvulWBKnTbcbUXymQGgrISZ24eRCkjk/LVIXULRvWsIE9W9jG7ftt4vx1duT4qfgGqLOkQBopIEidRpOVAV0VpM6ASdQQpIAUkALZKSBIXTBxcfLkSfvzn//skPr++++3unXrJrQj8+bNs/fff9+6d+9uAwYMcFgdlPPnz9vs2bPthRdesCFDhtgdd9yRcEie0MGkeGXbtm0zfmrVquXzWLhw4ag9vnDhgh8TuTjBosWePXt80aBSpUq+sMBcbdmyxX/XqFHDypYte7HuEydO+PFA8oYNGzogZ/MtFiA4tnTp0lH7wQGC1DHJpIOkgBTIooAgdeJCQpA6Pi1TFVJf07GJPTasly1Zt8P+PnKO7T14NL4B6iwpkEYKCFKn0WRlQFcFqTNgEjUEKSAFpIAgderEACDxJz/5iR05csSefvppa9y4cUI7N2XKFIfQ1157rd19991WpkyZi/UDxgHYjz76qH3729+2H//4xzGB1YR2MIMq27Bhg61Zs8YaNWpkTZs2jaolUHnp0qXucG/RooUrgRN77dq1tmnTJmvTpo01aNDATp06ZatXr7bNmzc7sO7QoYPVr1/fjz906JCtW7fOdu3aZQDvgQMHen0A7YULF1qTJk2sdevWlzjoryS5IHUGBaOGIgXyUQFB6sSJLUgdn5axQuryZUpax+Z17MSps3by9Blr07imHT5+ymYs2WSHjpywOtUqWKvGNW315j1WtWIZa1avmo2fvcr2f3bcH3dsVsfKly1pW3cfspUbd/v/Vuqj3rEzV9rpM+esZPGi1q9zU//7qkKFrG/HJrZq0x4bM2OFVa9U1po3qG7zVm61Nk1qWcVyJW3Nlr22atNuP55SrVJZa924ptWuWt5OnTlrC1dvtw3b91upEsX83Ea1K9vJ02dt8dodtmv/Ybtw4fP4RNNZUiBJCghSJ0lYVZutAoLUCgwpIAWkQIYqkEwnNV+6cOzi9gSg8VO5cmXfvX7Hjh0O0oC0CxYssL59+1q9evX8WAAeEPfqq6/2Y0qUKOFu0XHjxlnRokUdvJKyYv369e5gBcaVK1fO6yF9Be3wN+306NHjEvdpMI24UCdOnGjFihWz66+/3vuxePFib4f6cKLOmDHDDh48aP379/cvJPPnz/d+40pu37691alTx12o9BdYeN1119nkyZO9rmuuucaAl/SXn1WrVrk7tlOnTt5HoOS7777rIBI3M8esXLnS2yVNB9ATIMnxjIfx7ty50xYtWuSAkj7Qd1y3vXr1ugxG0t6ECROsZcuW1rNnT9cQADp37lxPS0F/v//97wtSJ+C6Zl4CJ3Xt2rU9Zoj9qlWr2v79+90tX61aNZ934oi4XbJkic9Ds2bNLqZbmTVrlpUvX95ji7JixQrbvn27u6iJs44dO/piBmlali1bZgcOHPB4BRTdcsstHifENQsUtNO5c2e/BqIVQepoCul1KSAFslNAkDpxcSFIHZ+WsUJq4O+jQ3s6VD5//oJVq1jGTp09Z7OXb7a/vD/DerRuYA/f0t32HDpm5UoXt2oVytg3/viBnTx1xr5///UOjosXK2JHjp2yaYs3eAqPh27uZi0aVLc/vTXFpi5ab60a1bR//8pAW7dtv63bus9u7N7Mlm3YbS+PmG1D+rSyAd2a2a79R6xG5XJWolgRB+AfTV1mH01ZZk3qVrF7BnTyOsqWKm5nz5+36Ys32l8/mGE39WppN/VsaRXKlrRz5y/Yjr2H7c/vTHWAzWdDFSmQKgoIUqfKTISjH4LU4ZhnjVIKSIEQKpAsSM0Xri996Uu2ceNGh8QAtQAIA9veeecdh7a4RwF5L7/8sj/GVcw5gDlA7JNPPml33XWXz0zXrl3dEfzpp5/66//zP//jjuAf/vCH7kj91re+5Xmejx075qAYMAsA/ulPf+p/R5YzZ85chLvvvfeeQ9tvfOMbDo9/9KMfOTR/7LHH3MU6c+ZMGzlypP385z/310nnAKCmrzfccIP9+7//uw0fPtz69etnn3zyicP2//qv/7LnnnvOXa0AQ8AiILpVq1b21ltvOYR/8MEHfRy/+MUvjP785je/cS3oO6CaPvfu3dv++te/OsCmHdyzHAucpN5hw4bZL3/5y8vSddCfP/zhDz5+xrF371677777HHAHKSYY81NPPeWO7lhSVITw8ohpyMBk5gX3MwscLCQAl4l34oUvkcxl27Ztfb6XL1/uMUoBVAO2iX1ihUUFfkgHM23aNH8eAI5bOoDUpPQAclMnsQKYDiA19bNAwSIH1wR1RSuZAqnRiOtCRQpIgfxRgP9B/O9IxJ4K/G/iGmYhO4xFkDq+WY8VUndqUdeevOsaq1+joi3dsMsd0YN7trBDR0/a30bMdufzk3f1tcKFr7J9h47Ztj2H7Bd/+9j+30M3WNeW9WzvwWO2bMNO69CsjgPmP7w+yXq0aWDXdm7qIPq7zwy379zX3wZ2b2GTF663FRt22eO397LF63ban9+eYncP6GgDujW3q64qZIvWbLdTZ85Zr7YNbeqiDfb8u9NsWP92dlu/Nnb0xGkbMW251a1WweYs3+L9/M03bnE4PXL6cmtcq7L1aNvQxs9ebc+9M/WiCzs+9XSWFEisAoLUidVTteWsgCC1IkQKSAEpkKEKJAtSA2vvueceh7hAYkAs8AwgCrwDuOI0xunMMYMGDXKwO2rUKBs8eLDDvtdff93hNhCZVArAX4A3zmVgHMf/4x//sN/+9rcOAB944AGH3jiEca7+7Gc/8zzBv/vd76xPnz6XzeBDDz1k48ePtz/+8Y8Ot775zW86+P3Od77jMBlYjdMVqEw/xo4d66AQSE6dpMsA8jIW+gqMJL80DtZu3br5+WPGjPGc0DfeeKPnoN66datNnz7dITcAmS/lzz77rMNMYDuAE7jfpUsXB/RASvrI88Bm2gRIUjfgecSIEdmmCnnzzTe9X1/4whd8PL/+9a89/QcpI+699157++23jbzVgtR5v7Bx4AfpPnBB41ZnnolzYha3PNAaaEzuaFzQOPKJZeYDyIPLneeIY+4eIJaICQAyc0y8B5CamMGdDdQhLgDVAaRmNCx0EKO4romjaCVTIHW0cep1KSAFUlcBQerP/HNILHe/pO4s5n/P4oHU9/zoVYfBL/7wbqtUtpTD3y27DjmkPnD4uP3+n5Ns1ebdnhpk7DOP2+f2ub358UL7YNISG9a/rX355u72yui5tmPfYXvM3dkl7OanXrR3f/WQnbtw3l4ZNddTcVBfVkgNnL77B69Y03pV7bffuNW27D5o/xg912F3v05N7Rcvj/cUJFcVMjt/4XPr0rKe/cfjg+3EqTO259BRK1OyuFUqV9p27v/MHv/VO3b85Jn8F10tSoErKCBIrdDITwUEqfNTbbUlBaSAFMhHBZIFqQGrQOqbbrrJgS7gGJAHrAYEA2QBcTiUgxQXpNXAWfrMM8846P3e975nL730kgNgIDOgOhJSA5dfe+21SyA1OXwByriNn3jiCQeGAF1cxFkL6TY45tZbb3X3FscChfkhdQJuZPI1P/LII56+gfQguKpxNeNkZWxAd2A5fXz88cd9fBTc4IyRFCFA9KFDh3pbtAmUBsRnB6lJFQFgxgGLHkB34DLO66985SsO0tnoEPAMpP74449dv6wlK6TmHPry6quvettA6q997WuC1Am41q4EqUn3QSoZADQLAtWrV3cozeIMzmteZ45xQhN7zDGQG2d1ZPnggw8ugdTBa7jzSWuD6z4SUgN7uP4A4kDqaC5HQeoEBIGqkAJSIE8KCFILUscTQLmF1HWrV7Ch33vJjp08Y89+53a7ul5VGzNzla3fts+h8pJ1O+3Zt6e4g5ky6S/fsKMnTtkf35hskxesc8czx42eudJeGTnHfvnVIXZ13ao2YtoKu6VPK89p/e1nhtt1Xa7OFlJv23vIHvrZG55j+r+eGurpP0ZOX+Gu6s4t6v5/9s4DXKrq+tuLculNqiigoBQLKqKIvYCCvXeJRo2JNSaWRE3/G2vUqNEYjT32ir1jRRAVRZooVQHpvV7K97wr2XzjcGFmzp1z59yZ336e+3DvzDm7/PY6nLXfvc46du51T9rYyTOMLB6kFzls7+3twuP3ttVsTq9aY/a/7B5TZsyzi29+1uG1ihRIigKC1EmZidLohyB1acyzRikFpEAJKhAXpCbtBtHRIRcz0Z+ANCAuuXcBuESMkhIDKAycJYoUEE16i27dutmll17qkPqOO+5wsMrxQGrSIhBJSnTwc8899yNITSoEACCRp6TjANZdeeWVHmWdXog4pR3yOvPCO6JeyQPNOUBpIlsHDRrksI9UHsDGHXfc0SOdyFdNdHQqpGYsITVJgNS8yO7aa6/1HNWXX365PfDAAw7hNwSpSWcCxKZNUnkMHTrUU6EQeU3UM1G4AHTA4xVXXGGnnnrqeqlMGGc6pAaoA9eJygX4E7FOxLYiqSt/0VcEqYmcxp54UgAbAFIDpVMhNXZEfnXgNPPMxgrfA7MrA6mxXTYvaB9InSmViyB15W1ANUgBKVA5BQSpBamjWFCukJp0H3+57w0bPX6a3XPVyd7kY298ZouWrPgRVA6Q+tkbzrZG9evYa0PGeO7oEw7c2Q7q1cXueX6IPfvulzbg4F3thL47eZoQcl2/MXSs3fjwO3b43ttXCKknT59rZ1392I8g9T3Pf2z799zaDuzdzaO1n3rrCw/iaN60odWuVdNu/fUxNmbyDLv/xaGeh7pWzRpWvmq1LVzy33RiKlIgKQoIUidlJkqjH4LUpTHPGqUUkAIlqEBckBrgRhoPojxJOcELAAPg5eWCQGrAMGAXSAzUBrjyUrlf//rXnu6DCGwilx999FGHfaQvwCHnHGAuOZw5PjXdB5HU5Lsm3QfpMkiZwPdErFZU+vfv7y93bNu2rR8POLz66qs9XQPpFUj1QcQy7QPQgczkCr7mmmvWi6QGpp9wwgneTIDUgG6OJbd0NpAaLYjMBpanQmr+BtoDNInAJj836SMA/BVFyqZDajQF6BPtDUhnXGwGCFJX/qLfEKRmznr37r0epCbPOXbKhgsvteQR75CbnWsEuFwZSM2TBKTbUbqPys+tapACUqBqFBCkFqSOYmlRIPV/o5JXW53atW3clFn298fftc7tW1UIqcklfdrBu1j9umW2ony11S2rZdNmLfRo62Gjp1ib5k3sX1eeYM0a1be5C5faH+9+1b76dtoGIfWk6XPt7DRI/c9nPrSt27eyE/v28Bc7Ll62wurVLbMPvxjvL128bEAff0EjqUKI6uaYJ98abo++9pmPQ0UKJEUBQeqkzERp9EOQujTmWaOUAlKgBBWIC1LzUj5SdgCVu3fv7tG/QF7AKy+NIwI5FVID6gYOHOgvJ+T7hg0bOpAlWhmgTQoEcjKT+oAXxrVv396jr4HQRFSHnNTAYYAz+YCnTZtmhx9+uEdvp0enhqm+9dZbPaVHly5dHIrzskYir4l8JaUGYJiobSKpZ8yY4ZGupGfgZXZ8xjiIjP7Pf/7jEd+5QGr6RsR3ak7qiiD1vffe61CefNToxAv6mjZt6lHg5NVG1/SSDqmB/YyFMQAvGQPpIs477zy9OLGS132ukJoNGdJ7kKsaO2djpFmzZh7pzuYM8xoVUvPEAtcAuarJp851kakokjqTQvpeCkiBuBUQpBakjmJjuUJq0n189MUEq1+vjuel/mjERHtr6FjP/XzoXtvZpGlz7aUPR9ns+f99uXGtmjXtlP49PfK5rHYtW7x0hb/s8OMRE21F+X9f1PvLk/azVs0a2pyFS+zvj73nfm96fXvv1Ml26trOZs5d5C9KbNe6mee2nrtoqb328RibOnO+pxKhnQb1ymzZinJv582hY22rdq3syH27exv0Z8XKVTbwg5H2+ZjvPA2IihRIigKC1EmZidLohyB1acyzRikFpEAJKhAXpCZXNACXSNEmTZp4nmjAL2kuyFVNugyinYG6gGEKUJo0BXwHfCblBSAXqEq0MBGoAFvgNC9EJOKU/L4cQx2k9OA7ci3zObCafNOAvw0V0pHcc889Dr1POukkbwdYTqQr/SSamnQJpMngZXRlZWUewQwMpE3SaJAShHQNnM/xFFKJkG+bhTd9YAxEMhO1TX5o+kQkM5AaDYDPtEGdfE+E9N133+1jPuqoozzFCSCctB8ATSK0yTENSCdKOj2amlzFpPQAqpMXGRAJuOYc5oONA8ZORDZpWTLlLS7BSyPrIZPaA/gPbGZ+SO/BvJPnnA0FbJLP2GjAzpgL8rMDq8nPThoQ5p2NBDZjiKZmIyYUIDj2hr2nvlSLzRwi/pctW+bzycYMTzAQ6Q8AZ+65TjIVQepMCul7KSAF4lZAkFqQOoqN5Qqp27Vuakdfdq/fewHO2UJe0m4Q3UwOaF6KGFepWbOGNWlU3xYtWe7pQ1IL0dy1a9e0pcvKs+53XP1UvVKgIgUEqWUXVamAIHVVqq22pIAUkAJVqEAckJooEsAoQBRYDagjcpQ0FnvuuadHS1f0sr8wbIAtUA4gzEIitVA3ABsglwpWAa5AasDdiBEjHPqGY8hRTZ5poodDIRKZFxHmAmeJqKZ96q3KAgS94IILHHxffPHFDrxffvllz9cN9CetRGoBZvbp08fhZ3oBYjJmwKRKYRXARinMBRs05Bsnup2XJwK7020/m94S4c+GCTAcSJ2NrQpSZ6OsjpECUiBOBQSpBamj2FdUSL1wyfIozekcKSAFNqKAILXMoyoVEKSuSrXVlhSQAlKgChWIC1KT15lIYFIXEEFKNCnRoqSXIIVHNvAsFxnSIXUqhOWFh++9955HnIZCPuBTTjklJ0idS3/yeSyLd9KSPP300562BD2JpAZOn3vuuZ6XO/XlOUTjkgObaGyV6qEA88cLD3nxJ08YMHdRIDVpdhYuXOh1kDommyJInY1KOkYKSIE4FRCkFqSOYl/ZQurNWze1vr26WtOG9e3u5wbb8pXlUZrTOVJACghSywYSooAgdUImQt2QAlJACuRbgTggNX3kZYPk2CVdBQCO1AfkTuYnpPfI51iA4KTjIFI4HT4TlU0UdHqpW7duPrsQW130H3g5cuRIA0ISCQ3EJKIaPdPf7g7crCgKPbYOquK8KMA8MtfMXy4R/qmNkz6GQoqabIsgdbZK6TgpIAXiUkCQWpA6im1lC6lr1appjerXNdJpzF+0bD2/KUrbOkcKSIEfK6BIallEVSogSF2VaqstKSAFpEAVKhAXpA5DIDUHBRCWCzjLVQIAH4Caf1Pz+eZaT5KPD7AdiImeUUFmkseovlW9AoLUVa+5WpQCUuDHCghSC1JHuSayhdRR6tY5UkAK5KaAIHVueunoyikgSF05/XS2FJACUiCxCsQNqRM7cHVMCkiBdRtIRN5XtvCyRvKm83JHgBMpdUhNoyIFpIAUyKSAILUgdSYbqeh7QeooqukcKRCPAoLU8eiqWitWQJBaliEFpIAUKFIFBKmLdGI1LCmQpQKKpM5SKB0mBaRAbAoIUgtSRzEuQeooqukcKRCPAoLU8eiqWgWpZQNSQApIgZJSQJC6pKZbg5UC6ykgSC2jkAJSoNAKCFILUkexQUHqKKrpHCkQjwKC1PHoqloFqWUDUkAKSIGSUkCQuqSmW4OVAoLUsgEpIAUSp4AgtSB1FKMUpI6ims6RAvEoIEgdj66qVZBaNiAFpIAUKCkFBKlLaro1WCkgSC0bkAJSIHEKCFILUkcxSkHqKKrpHCkQjwKC1PHoqloFqWUDUkAKSIGSUkCQuqSmW4OVAoLUsgEpIAUSp4AgtSB1FKMUpI6ims6RAvEoIEgdj66qVZBaNiAFpIAUKCkFBKlLaro1WCkgSC0bkAJSIHEKCFILUkcxyveHT7CXPhxlCxYvj3K6zpECUiCPChywa2c7oe9OViOPdaoqKbAhBWqUl5evlTxSQApIASlQfArkCqnLy8tt9erVxSeERiQFSlSBWrVqWVlZWaVHv3z5jTJLhwAAIABJREFUcps9e7a1bNnSAE6NGze2Ro0aVbpeVSAFpEDxKyBILUgdxcqnz15gM+YstNWr10Q5XedIASmQRwVaN29s7TdtnscaVZUU2LACgtSyDikgBaRAkSqQK6RetWqVAapVpIAUKA4FateuLUhdHFOpUUiBaquAILUgdRTjJWgCn3TtWsXTRdFP50iBfCqQL38yn31SXcWrgCB18c6tRiYFpECJKyBIXeIGoOGXvAL5WlQokrrkTUkCSIHICghSC1JHMR5B6iiq6RwpEI8C+fIn4+mdai02BQSpi21GNR4pIAWkwP8UEKSWKUiB0lYgX4sKQerStiONXgpURgFBakHqKPYjSB1FNZ0jBeJRIF/+ZDy9U63FpoAgdbHNqMYjBaSAFBCklg1IASlgZvlaVAhSy5ykgBSIqoAgtSB1FNsRpI6ims6RAvEokC9/Mp7eqdZiU0CQuthmVOORAlJACghSywakgBQQpJYNSAEpkAAFBKkFqaOYoSB1FNV0jhSIRwFB6nh0Va0VKyBILcuQAlJAChSpAkr3UaQTq2FJgSwVyNeiQpHUWQquw6SAFFhPAUFqQeool4UgdRTVdI4UiEeBfPmT8fROtRabAoLUxTajGo8UkAJS4H8KCFLLFKRAaSuQr0WFIHVp25FGLwUqo4AgtSB1FPsRpI6ims6RAvEokC9/Mp7eqdZiU0CQuthmVOORAlJACghSywakgBRQug/ZgBSQAglQQJBakDqKGSYVUpeXl9uCBQusXr161rBhQ6tRo0aU4eV8ztq1a23hwoW2atUqa9q0qb9zIrWsWLHCfvjhB+9XixYt1vs+5wZ1Ql4VWLNmjS1dutTq1KnjP9WtCFJXtxmr3v0VpK7e86feSwEpIAU2qIAiqWUcUmDjCrCoY9GwySabFKVU+VpUKJK6KM1Dg5ICVaKAILUgdRRDSyqkHj58uD3++OO200472WGHHWaNGzeOMrycz5k/f7499dRT9vXXX9u5555rW2211Y/qmDhxot1www3WpUsXGzBggLVs2TLnNnRCfArMmDHDmCM2NrbddlurVatWxsbYmOCnZs2a645dsmSJzZw50zcjWrVq5ZsRXCvUDQjfbLPNrFGjRuuOX7lypU2bNs2WLVtmHTt2tLp169r06dP977Zt21qDBg0y9oMD8uVPZtWYDip5BQSpS94EJIAUkALFqkAxQervvvvOxowZYwceeGCVRa0Uq11oXP9fgSlTptikSZNs7733zotdLV682BcK2223nbEwoG4+YzHCYqB169a+2GCxSdssLILzv+mmm/qCg++mTp3q54ey5ZZb+kJi/PjxFn7PZh7ztagQpM5GbR0jBaRARQoIUgtSR7kykgqpP/nkE7vjjjusV69edtppp3lUc1UUfIN77rnHvvjiC/vd735n22yzzY+a5fNjjz3Wevfubdddd521b9++KrqlNrJUADA8cuRIt5eePXtmBanZECFyftddd/VWuCbwA1kPdevWzbbeemv3Fan3+++/d/9y5513Xjf3+J/ffvut+5sEZfTt29eaNWvmvumXX35pnTt3dmCezdMA+fIns5RLh5W4AoLUJW4AGr4UkALFq0AxQWqiAHDKDjjggKycqULOKo+C4lgCJfOxSHjhhRds//33r7JonUJqV9VtE5E0duxYO+KIIyptV0S7DBs2zBYtWuR2+umnn9rcuXP9sVsiXwC93bt39yiXb775xu25TZs2PuSysjJr166dQ+wJEyZ4pBSRMOGRUBYSRN98/PHHHvW94447ZiVVvhYVgtRZya2DpIAUqEABQWpB6igXRraQmnvu559/7vdMNnO5Dzdv3tz22Wcfa9KkiUeRjh492iOMZ8+ebSNGjPB7Psdwj+ZcPicyGfDLvZzPSOnRr18/jzzlHvjee+/577Tx2Wef+fF77rmnR7UCCYHDgD/+5l7ftWvXdffwOXPm2FdffeWAkcjr3XbbzbbYYguPZh03bpz/0P8ePXqs28xO1ww/YtCgQQ4Yjz76aNt88819U/udd95xAIkfccUVVzg8F6SOYnHxnoOtEcTAPOPTYXOkbyHifdasWQ6g8QGByMBmIq8//PBD/3yHHXZwuwm2xzoD0I2PiF1h40RR8zeQmohp/t/Fz+Q7jqccdNBB7pMCr99//323GY7ns0wlkz9J+7RDUEZ6KppMdet7KZCugCC1bEIKSAEpUKQKxAWpcZCJBACWscOPc8UuPJGgFHbzcaT4HmcdRwvHiQhQHk/D4cI5A7rhuPM7Dj3/ch4LDhw3YB7OGnXjiFMXjh2OEG3gVBFxijMH4Ktfv/66meR72sVZom3aon8sMCoqOP+cw0IkRLRSL4sUoripo0OHDt5/2ufzsICi3wBp+kNfqef555/3BRE/OJ2MizHxHXUAr3EOqYOxsSiibepNHTfAksdKiSCnHtqpjrnsolxiLLrQhkVmmFsWdNgbc4HtkX+Rz7AT9GfOSN/BZ2iO3jjLOOxBaxYKfMY8E10CpEZfbIk5CfNFn4Ot0g8WFswNc0zbzBVzEWyBz1mg4vCzeGS+6Q918juLWOYPm+B3omr23Xdfl4Zz6RP2Sn+wdaJbwiObtBNsi0UHUTXZpCjJtKjIdl4EqbNVSsdJASmQroAgtSB1lKsiW0gN+L3sssv8nsr9n/st90yiRv/2t785jPvrX//qMBCfgePeffdd9yvOOussB8TANXyzk08+2c4880z77W9/a0OGDLEHHnjA9thjD79nE6XM7/gLd911lwcPXHjhhfbmm2/atdde6/d9ICR18VTUz3/+c69r8uTJdtVVV/nGNfdSfILzzz/ffvazn9ljjz1mf//7391n4f4PJL/xxhvd102PbqXvpPP46KOPPJIbH+HUU091SIlfyv0ef/Tggw/2/uAnqSRHAfx5/DfsDN+PjQ78TmwVf5fCGgUfEtskYp//O1kfcAw2hS9LsAJ+JE/scR6bJ/izrM0oAVLjt+KT0h5+M2urAKmxUfpCwAT1EJWdqWTyJ7FBrj3stqqeLsjUZ31ffRUQpK6+c6eeSwEpIAU2qkBckBpoigN15JFHugPF3zj/hx56qDvKAFqcJBzxZ5991sEeIA/gdtRRR/nnr7/+ui8WwsIARx5nHYDIo2vUz2KDxQB14YTjmJ9zzjnu5N96663rgDGOPUDykEMOcVjNgoToA6JcWIzQBtEpRK5UlDsQmP3www+7g48zhxNIBA7OGxEqgEbGhaN4+umnO/Bm8TJ06NB1EJy+snjZa6+9fPwsaICmgHmiHdCJunDeWIwwPhYowcEcNWrUOlDJ+MhzSD+efvppX/QAtVkA0QbQthRKiHBiToMDTYQ6Tj22hj2wyYFTj/5ELbFoY0EI6EVn5g7ozBzwGY89Yn/M5S677OJOO3NFYe6ZD5xrvuNf7A79aYPIE7THJjlv8ODBbqsspImIxs7oB4uP1A0T6sZx51FcFhIsPon0Yp6xs/RCxBfHs3GDraUWriPaxTbysajI1o4EqbNVSsdJASmQroAgtSB1lKsiW0gNZMY3xD+49NJLHeBdfvnlfg+/+eab/b4MdMYfJDIaXxCA/Oc//9nuv/9+f/IJsPvkk0+6P3Dbbbf5Bjaw+KSTTnLgi8950003+XlEtRKx3L9/f6/3pZdesiuvvNI3r4HR+BFEMp9wwgn+75133uk/3O/pJ/3AJ8WvPPHEE33zmnrwN/75z396vukLLrhgvYAEImL/8Ic/uC/5yCOPeD3AbnzXP/3pT+6T4o8ffvjhgtRRDC7mc7BTfH38QzZQWEcQBBMCVwiWYY633357X78AtTmeNQ4p6fgXnxc752m6EPUfopdZe6RCavxcbBI7++CDDxxUB0jNcax9iMzHd8YeM5VsIDU+KiWbIIpM7en70lZAkLq051+jlwJSoIgViAtSs7uPY8MiAAfrvvvuczhMVAkFBxpgDJzGOQIUEt1B2gpgITnUXnnlFY+S5ZFFogMo//73vx0sAqxx2oh04e/99tvPH5EEPuOQA8yIjgHi4YwD9KiPv/khKgXIyIIAh++ZZ57xBQjtVlTuvvtuj8Q9/vjj10WuAEife+45d95Y0AA2//Of/6xbVABIgZ4sUjp16uTgkIgFFjD0D0369OnjTmToHwsR6qKw+OFcoOobb7zhEBvwCuxkwYNjyfc4n7fffrsvWkrN6QMAE+mBnjjkzMHbb7/t9sILi1jA4jRjY8BnNj34HFtjLtgg4G82BphPnHTsg/kKhbQaPPrLvBB1hIPNcdgKEJi6KdTBgpCIlWOOOWbd5kIA2mySsDHC8TzymxrtzkIB0M1YGAfXCvYCbA/XB2MiOhooDaRmoRxelsO8A74ZP4ttHkNmkcO1lKlkWlRkOj98L0idrVI6TgpIgXQFBKkFqaNcFVEgNfda7sv4YvipwGQ2qoHAwD+Ac3jhIPdqQB2+J/4r0dEcd/XVV7vf+ZOf/MR9Au7H+GNARCKYgX2/+c1v1oPUwGuiqjmeCGc2k4HK//jHPzzg4LXXXrPdd9/d/Qnu/fjK+BMcx/0cAMn9HYBJO+kvtEuH1JyPv0v0N2CdyFwCQfB9FUkdxeLiPaciSM3TfgQvYG8ExjD/rJ2Axvy/SdQ0fhx2EnxijsO3TV/TsNahhEjqMBrWE/iuPKGXCqmxY3xqAic4J1NeavqxsTQeIZKadllThZKp3nhVV+3VVQFB6uo6c+q3FJACUiCDAnFBaoAfDvF5553nQA2HiUVAyGkGzMPJBjQTfYpjjXMESOSxMpwhoDLRwcBk4BuFiBYinY877jj/GxhOVCzOG3WkQmqcfpwtHDUco5dfftkXJsBGFhw4XSwGOI+FCpHJwMH0Aggk0gUHECAdCmNisUHewnAekBGH7owzzvC+AdmJqqXPRN08+uij/sgpUTSpkJrviBwHNgYgjyNKtA9jox36QWQ6QJ+FBuAUaM7npQqpmQu0Q3fgMvNMBAnAlohmFoxENAOl+QHoYw98RkQSc8Mij/N4DJIf8kempnwBUrOgZP5xpKmTKGfmigUniwLqw5nnO+yCeoHQbFRgwyx8Kdgn/eLv4Mgzf8Bz5jNEhBMNA/RlA4a+AKvZ8MCpJxIf++GH/tAu/QNKY+98ztioN7xIZ2P/DQhS6zYhBaRAoRUQpBakjmKDuUJqghnwEbh/A5F5ko9/Q6QyUdRA6PAuCHJC43/yFB+QOEBqwDYBEb/85S9t4MCBHnH9+9//3qNZAYHA5oogNVHR+Mbczwm2wC/GJyQ6miANoDLtcG/nXo4fzNN59I9N8eALAygvueQS96FTSzqkfvXVVz1C+6KLLnIYjp8xYMCAdTBe6T6iWF1851QEqfH/2KQgjzj2y9oAaF0RpMZmWHOxEYOvmxpwQa9zhdT4zaxpqId1Gb7pxgp+K4ESGyqpkdvBz8amsWNsHj+WNgSt47OxYqpZkLqYZlNjkQJSQAqkKBAXpKYJHqHEqQH8EQ3MTj0RKUA9HHMcLpwfvmchQKoPgCAAL0BqQDKRpYBZCrn/cKp59JJC/j7OB0qmQ2oWE4BFomUpRB8DCIHUQN633nrLnX5AIHUCgytyjACb4ZHOVIePR+yIdgVus4CgAChZFLAIYCGEwwiwBAQSDUGkdUWQmkf20iE19QEt+WHhgiNHpA6FuokEBtYHSP2LX/zCX/JTaoUoJtJkYFNEpOMkE/3EvGFfRB6zOcHn/ARIzfyxUYJTzEKXuWPzhEVmaiQINgkEZ4MgQGrsDmDMwoG2Q85r5ojjA6TmUU3sj80GCpCaOcLuaIO5Cy9U4nOuk4pyoof+sVhhYyU9eopFC/1nASxIXWpXgMYrBaq/AoLUgtRRrDhXSM29kiAFAg7IFY3dkaID3wA4nQ6pTzvtNPe/gNFEUuODAravv/56O+WUUzyAgJzVIUUYea2JrgY4VwSp+Q5/MhVSE5V977332kMPPWS/+tWvPNIZ/4WNbvrF04RswpOmBH+CzXD8HQIa0n3WdEhNO4wL3wKfHN8FuK10H1GsLf5zKoLUzCm+JkEH6ZAan5dgCOwgrIvwKdmMwNcNvmfoea6QOtd0H5ngMgEhBCaxpgvvU8HW8aHxh/kenx2/PGzIxK+6WqiuCghSV9eZU7+lgBSQAhkUiBNSEwECQAZO45gTLQqkw8Em4hP4ShoN4DBQmohoQDKOVdyQmkhTUoXQNhEJOPwbe9kgj1WyqAk533CkiDBgjER6E/3NZ0BRnDoerQz5iAGh6ZAaUE8kNcCcqBkiz4HbPMJHfThvLE44DwduY5CaqAMWH4DxUoyKQXciR4goxvllk4NNDxZn4YWH6MjvHEP0CZHPqZA6wGIWsGyKEEXF4hdtie7nXCLm0yE1EfJEMWOvnBOitDYEqVlM0JeQjx1bwRaZbxaRRJPgvNMuYwFYY5c48IBy+g2kpm8cx3fYEv3mMWA2TIhiYRMGkK10H7oFSAEpUB0UEKQWpI5ip7lCau7X+Hzca0lFF14gyNNRFUFq7tlAXYIM8BN5Oo6nmQDQ+H1AQtK2sTlNaoUXX3zR3w0CpE6tL+SkrghSk3aDyFdS1HGfpx78S8A4gRZEXgPG8TfwEfEbaJ/0b+mpFdIhNX7J2Wef7T5BeBk3G/v4EUr3EcXi4j0nV0iNr8hGCesqbJpgBzYyyD1OMAQ2mhr9nAukDsERXDOkJaSuTCXTk3nhpfLUU1F6QoIsuKbwyRnLxlKHZOqLvi9+BQSpi3+ONUIpIAVKVIE4ITWAmvQcOEpAWwAh0cI4yAA/nGfSX+BY4dTjeHNMaroPogBIqZAaSQ2ADLmtiQoBbofc0qnpPoik5k3rHE8JkdREcNMPwCN9o26cf3IQ4sRXVFjA4OSzeGB3H+eJ40MkN+fh0OFgsoABaAOpcbgqgtQcy2IGZwwoz/gZB+CUlCg4bwBJYCYAk3QkOGsVRVITdfCvf/1rXYQu/Up/mV6xmzcRxkSWoyu2QOQ0myLk6iMChc+JLgH6EpEEAMbxDpHU6BPgLtAX22RzBWef81g4VgSpiaCnXeyHyI+QVoRFKwA5PZKaqGvqo4/YPXZIX5j/EEHN3GFP2Gd4/JFjOI8nC9iIwFawj/DyUK4dbI65x6YYN3avFycWu+VrfFKgOBQQpBakjmLJuUJqwDRp6EgTBnQmohgfE38An4x7Jn5BeIE2UA3/iwAENou55xNtjZ8aABqpQLi3c//lpYeU9Prw7fBB8T/xJbhncx7+HX3ApyQYgfdW4COzyUzOajbdecKL95LgE+BTciwvXMQfCL5x0I5zCXjAFyVwAf+HXMOMjWOBjfg41M+mdqm9xySKjVXlOayBmG/8R9Y/rKOYU148j1+Ij8mGCU+FBr+Rp+jYPAHs8oQf9sGaBR+ToIzU3M/4qxTqSn3yMry3BV8TXxI/FHvHHvGFQyBGJi2ygdT4rvi2G3rBe4i2JkCHYxRRnUn10v1ekLp0514jlwJSoMgViBNS42CQlxlHCtjH3zhcOMg4zjjJ/A1wY6GBM8IP4I1IF6JScaJSH2nE8eeYEDEMiMSBw+HCuWIBgjOFU8WiAWcrOELUF6KliTygD7TFscEpBAJXlG6BYwCVRDzTV9rjfBYMOIgssFkA0FccSxwwwCnHAgv5LkTvEj2NM0mbnIsjyWIDp5BoGpzU8Kgniyd0YkFFHbRJYYEDtGR8jIloX8ZOHUTkhsfoitx81w2PecAWKEQa4dTi6DLnRKQTScK88oNNoS86Y5epuaEBvMwL36M3dsbvRCkzRxT+pq1QF3OBXQSnO6SP4XyimgDmYTHAsSweiJbHxrGp9II9sBCmf/SH9miLOWVslADDw4sh+Q6bxK6wA6K6aCOb9C+ZFhXZ2pBenJitUjpOCkiBdAUEqQWpo1wVuUJq7t1sHnOfxXdKh7wb6gP+RPDLMqU0iDKOcA7t4M9wz0/vG+3zPf4N35F6BD8zFMZDhDSBEukFnfjZ2BODlem3zi2sAtgFP/hzrLHY0MD/ZZODNIWZckmn9x5fkvUZT+nhJ7MWyQYWZ/InqRc75hraWH2MAR+Y9Y82UgprW0luXZA6ybOjvkkBKSAFKqFAnJA6226lOlfZnlOZ48jnTGQM0TQsVIBrRGDj0AGB01/6QWQN4JdCX3Gy0h2+kH4h18VLRfVF1YM+UHJ1RiujZXU4F12Yl2wXoyEvXi7nZNsGmx3YHxsq5FHP1Cf6EkB0utbBdqgj2B22TAQ/UTcsTjLVT52ZFhXZzrEgdbZK6TgpIAXSFRCkFqSOclVEhdSp0aVR2k3COaQUIVghFO7lpCsjelaltBUgwIGgCIIkeDoz13VBeKE3vipPHFBPNiVf/mSIpmbDhra1uZKN+qV3jCB16c25RiwFpECJKJAESF3VUrMYfuKJJ9zpYZceKA3kw7nHGcMpSi1Eo2onv6pnqXjbw+kn8pqc7NlA5FyUCE8FsChJf7nihurJ16JCkDqXmdKxUkAKpCogSC1IHeWKyBZSkw4hvBOFNHDFAL1CZHWqbtzPcwWSUXTXOclWIEqwRfqIogS+5MufpC+sxXgCNbxIMdmKq3eFUECQuhCqq00pIAWkQBUoUIqQGueNFCEsiknNAMxjp54chHpJRxUYnZrwiPx8A+oga65152tRIUgtw5YCUiCqAoLUgtRRbCdbSB3SDPAvgDrXp96i9E3nSIFSUyBf/iS6EXTBWo3rNeSILzU9Nd6NKyBILQuRAlJAChSpAqUIqcNUsljhh8WKFixFauAaVkYF8rWoEKTOKLUOkAJSYAMKCFILUke5OLKF1FHq1jlSQArkpkC+/MnQKk8dUrJ5v0puPdXRxaCAIHUxzKLGIAWkgBSoQIFShtQyCCkgBZSTWjYgBaRA4RUQpBakjmKFgtRRVNM5UiAeBQSp49FVtVasgCC1LEMKSAEpUKQKCFIX6cRqWFIgSwXytahQJHWWguswKSAF1lNAkFqQOsplIUgdRTWdIwXiUSBf/mTonSKp45mnYqlVkLpYZlLjkAJSQAqkKSBILZOQAqWtQL4WFYLUpW1HGr0UqIwCgtSC1FHsR5A6imo6RwrEo0C+/ElB6njmp9hqFaQuthnVeKSAFJAC/1NAkFqmIAVKW4F8LSoEqUvbjjR6KVAZBQSpBamj2I8gdRTVdI4UiEeBfPmTgtTxzE+x1SpIXWwzqvFIASkgBQSpZQNSQAqYclLLCKSAFCi8AoLUgtRRrFCQOopqOkcKxKOAIHU8uqrWihUQpJZlSAEpIAWKVAFFUhfpxGpYUiBLBfK1qFAkdZaC6zApIAXWU0CQWpA6ymUhSB1FNZ0jBeJRIF/+ZOidclLHM0/FUqsgdbHMpMYhBaSAFEhTQJBaJiEFSluBfC0qBKlL2440eilQGQUEqQWpo9gPkHrVqlW2du3aKKfrHCkgBfKoAP4kP/kqgtT5UrI46xGkLs551aikgBSQAhYFUrMgUJECUqA4FKhVq5aVlZVVejCC1JWWUBVIgZJVQJBakDqK8QtSR1FN50iBeBTIlz8ZeidIHc88FUutgtTFMpMahxSQAlIgTYEokLq8vFw6SgEpUCQKKJK6SCZSw5AC1VgBQWpB6ijmq3QfUVTTOVIgHgXy5U8KUsczP8VWqyB1sc2oxiMFpIAU+J8CgtQyBSlQ2grka1GhSOrStiONXgpURgFBakHqKPYjSB1FNZ0jBeJRIF/+pCB1PPNTbLUKUhfbjGo8UkAKSAFBatmAFJACZp4/UOk+ZApSQAoUUgFBakHqKPYnSB1FNZ0jBeJRIF/+pCB1PPNTbLUKUhfbjGo8UkAKSAFBatmAFJACgtSyASkgBRKggCC1IHUUMxSkjqKazpEC8SggSB2Prqq1YgUEqWUZUkAKSIEiVUDpPop0YjUsKZClAvlaVCjdR5aC6zApIAXWU0CQWpA6ymUhSB1FNZ0jBeJRIF/+ZOidXpwYzzwVS62C1MUykxqHFJACUiBNAUFqmYQUKG0F8rWoEKQubTvS6KVAZRQQpBakjmI/gtRRVNM5UiAeBfLlTwpSxzM/xVarIHWxzajGIwWkgBT4nwKC1DIFKVDaCuRrUSFIXdp2pNFLgcooIEgtSB3FfgSpo6imc6RAPArky58UpI5nfoqtVkHqYptRjUcKSAEpIEgtG5ACUiBPOanXrl1rS5cutUWLFlmzZs0M4NS4cWNr1KiRNJYCUkAKZFRAkFqQOqORVHCAIHUU1XROEhVgo7+8vNwaNGhgtWrVSmIXM/ZJkDqjRDogjwoIUudRTFUlBaSAFEiSAoqkTs5srFmzxmbNmuVwDydVRQpUhQL5WFQAqQHUK1ascPsVpK6KmVMbUqB4FBCkFqSOYs1Jg9QLFy60ESNGWPv27W2LLbaIMiSdU6IKTJ482dcAXbt2dT+qsmXZsmX23XffWZs2bYzrhPpZZ1DKyspss802s5YtW/pnM2fOtOnTpxu+3KabburfrVy50iZNmmQtWrTwn2xKPvzJ1HaUkzob1Uv3GEHq0p17jVwKSIEiV0CQumonmIX4888/byeeeOJ6IBrA9+qrr9p2221nW221ldWsWbNqO6fWKq0ADv6gQYOsW7du7uTnWrAPFgrt2rWzJk2a+OksLGbMmGG77LLLj2yCtvhu/vz5bjMsOliUjBkzxrp06ZJ1FHM+FhUscug70T/16tUTpM514nW8FChxBQSpBamjXAJJg9Rs1o4dO9bv/5tvvnmUIemcElXg66+/tqlTp9rOO+/sT6RVpuAffvPNNzZlyhSvD/iNbxj80jp16rh9tmrVyqZNm+bf1a9f35vk/+I99tjDfciRI0d6dPdOO+1knJOp5MOfFKTOpLK+DwoIUssWpIAUkAJFqoAgddVOLBDx7bfftv79+xvOXGrhUb8nn3zSHcptt91WkLpqpyZvrQ0dOtQh8SabbLLROolSef/9961v375+HAuBUaNGedqM7t27W8OGDW348OEOotnH71WzAAAgAElEQVSwOOyww9bZDMeyEB4/frxHvmBPLDCoc/Dgwb646Nmzp9WoUSPjuPKxqAAUEIkTxqxI6oyy6wApIAVSFBCkFqSOckFkC6lXrVplP/zwg9+jiC5dsmSJRzu3bt3am2Wzl/sqBWhH9Ck/3F+///57/75t27YeUYofh73yewB71D9x4kSHfhwLZOQ+DBzkX+6Pixcv9gCE1DRYtMkmNMdxz99yyy0dBrLxSz+JzGbTemP+BGMh4pR6gZxNmzb1aFg2rinUBaykz/SrQ4cOvqHMOIDq+ACMGX+hU6dO/jd+B9pybBgjddFW8EnoK5vSpVDQEDvAXsKY0YI5RVN8NAIM+Ay7wA7QE3+OABT0Zo7r1q3roJjvmLPZs2f7fFMv9TN/W2+99bpzAMmcQ8HGOCf4V5wT1hHML/aKnWFT2BLQu3nz5h6ZDWzmu/3228/rov2QUoTIf/q4zTbbeFsfffSRf7///vv7OZ9//rkHQmALmUo+/MnUNhRJnUnx0v5ekLq051+jlwJSoIgViBNS41DhJOFQ4eTiEOG44eDh8OEETZgwwR06HHeOx0GbM2fOugUCDg+ONI+cEZ3KOTjOHMO/LBpYeODk4czjJAanbGPTRr9w/HHkWIQsWLDAf/gMZxPHiDb5jkc26TcFCBgWOBwbnFP6TYoOHD2cRRY/9C298D0RCzvssIO3A5jG4afvOJzvvvuuw0VB6up70X377bc+99gkts9CkUUr9sriBDvhdxx/bAVbwA6xhy+++MI6d+7sC0WiYADR2MJXX31lhx9++LoFCXCadngkFFvt06ePX2PYKwte6iHymkc5MxVskv6wsE3fOMl0bviehRbXLwtjbFqQOlvldJwUkAIoIEgtSB3lSsgWUuPfPfPMM34vxgcFJoYNXu7Bw4YNsyFDhvi9kHs2gA5Y+MADDzhcBBJzDvdVfNE33njDdt11V/+de/eXX37pT1Edd9xx9sEHH/hGM77jyy+/7D4jbXGfx865l++4444OON977z0HiNx/8S9POeUU92Hvuecev7fzO5/Tn+233349iagXX+CJJ55wHyD4yPgRnEO99BUQiY+Jv8y4jj76aPc/3nnnHf8MXwGNOB+fHD8CYMm4DzroIPdp8HPRkII/T9sDBgzwNoq9YBfMZceOHX1uKcxbeMrts88+c+CPbTGvrAF69erl/v3o0aPdL8JO+Jy5//TTT11/jsfvYg2EnhyLL4WfCODGFg8++GD/lzUJ84hvid+Gv9WjRw+v46mnnvJNCs5hrngSj/mir/idH3/8scPrffbZ50dThU3jL3IOY2P+8T3xOY855hgfC2NjjommzlQEqTMppO/zqYAgdT7VVF1SQApIgQQpEBekBkLfeeed7hQRCYATjYMOTMMRJmIUZx0HGMcHp+2FF17wyNDgaPH53nvv7UD6kUcesUsvvdQdY5w9FgE4Y0ceeaQ7jjhUOGr8sPOPs3XqqadWGI2MI3jzzTf7uTjr9JX+UMcRRxzhixUiWIlKYHFAO+eff773m7Zw6FkMAM9xHolSePrpp9dFOBBtwOKFaNr0Qt/uuOMOu+KKK1yb119/3R1C+o3TydhY5AhSJ+giybErLBZZnLDQI1KaOWWBgd1hTwcccIAvhIm4xoZCvj8WFSxCWHSwMMUuOYdFNfWkQuqQVzAsgKgzRDux4UE0NXaIHWUq2B3XIoVNF8A3iykWK5kisekfixyuCTZtsGNB6kyK63spIAXSFRCkFqSOclVkC6m5j/KkGn7dIYcc4vc4fE4g45lnnuk+H0+58V0IIuC+C0S++OKL3S8lwIAoU0AfgQ4UfFqAIlAZaNi7d2978803HQ7ih9IG92v8Te7x+JBA79NPP939TuoDAnNsKB9++KED78suu8x9gE8++cT9WvqGH51a+H7cuHGeRg4/AIjO30BJ/sYPwNcEHtIPAkOoG1+XezUp5vA5CI7guOuuu843yX/yk5+4NgRO4OPijz/88MProDX6PfTQQ+7f4wcXe0E7AguwI3TFdwPu4jOhD74SmgSNiapnkwBQjG2xacBx+IJBV+woNZgFm8ImmAtgNrD6ueee8/UEc8JchwAf1kocTx3Y1eOPP+59wR5pAxvAn+TJTDYgsCn8NOqgr1wHfIdPyjiwPyLjKQT7sMZiLcL1RTv4eRwfovM3NN+C1MV+JSRrfILUyZoP9UYKSAEpkDcF4oLUODl33XWXnXfeee7UAn6JGsAxBgbjMJGiIMBYogcAtieddJI7bUSQskDg0TQWAJkgNY73CSec4I4Xvz/66KMOqVMd/yDaxiA1zjbtAtsAjUQP4HjiqBEpw2KBxQYgjwUNnx944IHu6OPIMd6NvWAkQOrf/va37ggOHDhwHehGl7feessXLILUeTPxKq8oFVKzwGWBwKKDDRbsHvsg+opFBoveo446yheH2A+AmcVg6osz2aRJh9RhUCyEuHZSITWLJxZT2DDtZiphUUEf2IghGgibZ8HDgph+p8PqANA5HrjEGEM0lSB1JsX1vRSQAoLUP1YA+AWUyubpF1nP/1cgV0i91157rXsqj+CJ1157zU4++WS/HxMwgP8VUoAAZbkX4ktS8N8AvPiV3KMBzNy/AXe33367nX322f57OqQGMAKP+Y57/iuvvGIXXnih+5M8hQR8Ts33i78LUOQcCsdwX0/tW6o/C5CkTfxn7IfjX3zxRQ/yIBCD+3R40hBASloJ/Fbu/URZk3KMPlKuvfZa23fffT0nMecxXuok3QOQH/8l2Cia4SPQbikUItuB/8BarlV8L6LbWbMwP2jMBgRAl+sZDfGPWM+w8RHyQRMNjXZEs6cWfEDAMvMe1hFsPhBlTTv4Vvhn+IT8MJfMI5Aav5NgH3xLCnVhr3zG95xLH7EzwDnfB1+UtU0qpCb1C77qscceu+6JV+yRcWd6qbsgdSlcCckZoyB1cuZCPZECUkAK5FWBuCA1zhyQGucbR4jH4lhMAKZ5zA2nGiAc0mjgKOOcnXPOOT4+nGMceXKkEVX62GOPrYukxtFil59/QyQ1gI0IAuAxEPr66693cAdoTi8VQWr6xw/10TcebwOu4/ARIYpjRh9Z1IRH/XDkcMj69evnCwQiUnn0cWMlQOrLL7/cFytEMODgh9yFOKS77767IHVerbxqK0uF1CxisZ9gMzxODOBlEQJgDpCaBQQRNCyIOTY17UaukBo7ZMMDOycCJ1NJB9BE1rDYCgsa4DMLG/pGnfzwHePgc2B4yJlIW1UNqVevWWuz5y+26bMXZhqqvpcCUmADCpTVrmVtWzax5k0aFEQjRVILUkcxvFwhNQCWp9y47+HDkb4iQGoCKQC2If8z0dEEPhBcQQFAEpxAGg+gI9CWTWX8OnxDnrjj93RIzTH4stxDgYMvvfSSH8sTT6RTwE9Oveffd999DiEDpKZt+gRwTs1nzechkhqY/NOf/tTvxZwLpAbIA9wJ2uBejS/C8QRyBEhNpDQRv4yJAqTmqS2gKH4A9eLDhycG8ccDxA+pQYJ/E2X+qtM5+DbMGesM/B70AQLjD/FkHMAeIBxSEgZIHdYN2BKFNRCgmPVGagkvTiSyPdgggSwAZDYRWC8AqdkkwE8DUmOvtIktst4J0dDUxWYF/Uu3GQA76xxsFTsGojOnwHDmlHPxIYmkDpHhgtTVyVJLp6+C1KUz1xqpFJACJaZAXJAaR5hHAXGWcXyIxsTpxYEC1IXFAA4vBSCNw3TGGWf43wFSs5gAZAOpf/WrX7mjTfoNFgrhEUoen0yH1Lfccos/Bpfq5IepDZD60EMPdQiNw8bjeETR4DSSNiG87RpnHoeQl9YR6R2iHFhsUHAOcR55pJMomfTIiHRzSoXUQEnAOAsk2mSR/uyzz9puu+0mSF2Nr8NUSI2tY/Mh9QsLGewNeFwRpOY6CY8aBwmiQGoidSjZQGoWO0T+VFRYhLFoYUHGtcfvXHfYOothFmvpkLuqIfXS5SvtuXe/sgdeHlaNrUZdlwKFVQA4febhu1m/3l0L0hFBakHqKIaXK6QmjQJP6HGvBTgCEEltgQ+YDqmBzfiFRFIDIPmd6GfuqzztxpNvgEL8RYIieHKpIkgNdAy5qwOkxp/lPk0UKwEWpArBj+W+yhNYgEz8YWAl91zGyX04/X4bIDWwGUjNfToVUrNpjV8JFGcM4YnA8PLubCE1ABTfhv7sueee/qQVddN+6osVo8xhdTmHOQhpNtCSyGjgPbbD2oDAG9YG4SWFG4LU2Bm+ITYT5hcNWG8Ar4lYRl9KgNS0RXQzdodPCVjGdjcEqYHQ1MUGCW3gy2E/+G6soYgCZ/6wZYIl8Nuom+/pG34qGxn4h7QFiFe6j+piqaXTT0Hq0plrjVQKSIESUyAuSI2M999/vzs8QDcccIA00SIVQWqcOsDz8ccf71AaB4vjAM1AYiJaiGYhrxs7+kBhnLYQSY2DCEgmPx55enGmWXgQOVJR4dFMwCERJESysNjAKSOChIKjT99JUwIEv+qqq9zxBDIS9ULbOKw46Dh+5KTOBVL/5je/8YUNcB5HlUgJFi8sGJTuo3pfhNlCauafxQ2LxZBDMETmpC76coXULEBY4BI9w6IimxJyXHMsCxf+ZlGCffMUAf1h8cV1Ed4Iv6F6CwGpn313hD3wkiB1NnOtY6RARQoAqc86orcgdYHMQ+k+ogmfK6Tm3kZgAfczoDMAmTzS+HbpkJpIVCAhvitPFAGg+RdIS4AC93AiWLnnXXTRRX6v3BCkJpI6RKkSSX3JJZesy03MfTa8AwWwSX34nfiWRLjSZ/xiAj3S77+cyzhCJHU6pMYPIMiD9jmXNHNoRioQ/HGAONA+UyQ1UdlE8uIT45Pzg6+A70ogSqkUnhLlSU7mBgDMvIUXGqIh6wgi7ik8FcnmW3okNbphbwDgEF2Nnvh/FUFq7JXc4mjP/BIcwP8X9CWk+0iPpMaWgcvYDOsVfELmn00Q1jz0C8AO8GZNBajGfrFRNl7wHVlPcSzp47B71nKZ3lOidB+lciUkY5yC1MmYB/VCCkgBKZB3BeKC1DjZgODgZNNxnDEcJhy29EhqIjmJVOZRNnb9ccBwznHycLJJg4HjB3TmWBYP/B4gNc4YeeFw3nDCccqAval5/lLFI8cvThvOdXg0j3YAhsBinDTAIQsOAB3wnD4BkXEkQ/QD5xMhQ/9ygdS8OBEHlRQi4Q3uOLfoQoR3eDQ07xOuCmNXAEhNNDwL24oiqbE3IvxZqLA5wnXBApRFM4sdFgIhDQ6dzRVS8xQCeRNZ2FT08s50AcKigv6wIGHRS6E/LFq4hnMpgtS5qKVjpUAyFBCkLuw8CFJH0z9XSE1uZQr+Vkjphp8IqMP/BAampq8ifzN+GVHO+JeAyJAvmLZJi0ABWFLYJOZ4oCMgm+hYfFnaAvABB/mMqGvgM74mx4cXLAPN8TnxYwm44HPu0fi79C08xZeqFnV+99137l/zPefQBn4wfQZA4kcAKYnQZXzB52B81E1fKYBQfAfGiI9KvfSHutCMevHF+Q7/AEgd0n9Em8HqdRbjZm6YEzTEdvgMuMzahM9ZS2AbrEmYC65t7CE1nzPrCGyOc1k7BA3xwfg92CCR2wBi5g3dw0uumS/OZe7oA4E9BAOFeaR+ouaZR/xA+kzdIVofu8D3xCboK2sq6sb/I0ocW+N37JOIf9YkPIWQqQhSZ1JI3+dTAUHqfKqpuqSAFJACCVIgLkjNY2nAXmAdThDOP3+TUw+HCUceBylAZJwhHCQiU4Lzi8OFc4Zjj4PNd4A0HCicPZwhdvqJOMERDMAZhxpnCidsQ4X2SbdAtCjH41TSDm3iCOKYsYDAUaQNgCN/42zi7NEPFgM47jiB9I3zNxS5HfrBeUS9hKgaxoxzi/PPWPk3OJqZIhYSZEbqSooCLDixiRDRhL0GW8SOsXXsKeTExAY5BntmwYvtYsthMcr1wGYJdphuEyyKWIywqOE6w0YB3Sxswos/M00O/eF6YKGCvYdHilMX6pnqSP1ekDoXtXSsFEiGAoLUhZ0HQepo+ucKqXmHCPdY7nuZngoKPeJY7q3ZHp/rSEL93PPT7/H4hHxO+/gHBHmkFr7jBXeZCjpRd0WQO9O56d/TX+qr6KXKudZVTMejSUVzuLEx5jov4am3TPPIcfiBbDKwgYLPGeYtNf95at9CgEKwQdYrPO1HYfMkG59QkLqYLDr5YxGkTv4cqYdSQApIgUgKxAWpebwQ5+u0005zxwiwy1vUgW+8uGZDJbyYDSepIkgbHOPU84HUOMukBsGJCgsJFn18h6OVWnhUE1geIggqcipx8Da0iMnUR6AiEQwhwia0jZPIAik9f1+oL5PTGWmCdVLiFcDWsHVsmycCANm87CbkJMxlAOGlomyWhByYmc5nEUwfUvNOZzpnY98LUldGPZ0rBQqjgCB1YXQPrQpSR9M/CqQmSrS6BQGEQA42pVML4wipOqIpqLOKVQHWPgTCEAATJW841xZBO6mBFpm0EqTOpJC+z6cCgtT5VFN1SQEpIAUSpEBckJpHAnlrOtCYR9kAVywMyH0XHpXMlwypkDr1cTocLFIfhOiA0B5R0+ElcPnqQ2o9tAcs5Ce14LwRUSsYHYfqxVEniwqimlkUbChVzcZGis2TPgbAzXWXTWGzhmPztWgXpM5GdR0jBZKlgCB1YedDkDqa/tlCatIckNqCJ9WiALtovdNZUqCwCqRHR+faG87PxTcUpM5VYR1fGQUEqSujns6VAlJACiRYgbggNY4NEZqkKeB38qQB3uJ4XBIohxNFtIAAcIKNTV1LpAL5XlQIUidymtUpKbBRBQSpC2sggtTR9M8WUlN7rsAtWo90lhQoXQXy7U+yvqPwJKqKFEhXQJBaNiEFpIAUKFIF4oLURSqXhiUFik6BfC8qkg6p2dCqXaum1axRw9awmbZ6tf3vXZEFn9saNcxq1azp/Vm9Zk3B+6MOlI4CgtSFnWtB6mj65wKpo7Wgs6SAFMhWgXz7k4LU2SpfmscJUpfmvGvUUkAKlIACgtQlMMkaohTYiAL5XlQkGVIDpztu3sL23LGTbd6qqU2dtcAGvveVzVu4NBE20qJpQ9urRydbsGi5fTJqsi1dvtJh+tr/RQEmopPqRFEqIEhd2GkVpI6mvyB1NN10lhSIQ4F8+5OC1HHMUvHUKUhdPHOpkUgBKSAFfqSAILUMQgqUtgL5XlQkGVJv0ba5XXDC3rZLt/a2cMkKmz5noV1z3xs2Zca8RBjBzl3b2e/O6mcTp82xfz072CZMnW3dt97MI76/HDc1EX1UJ4pTAUHqws6rIHU0/QWpo+mms6RAHArk258UpI5jloqnTkHq4plLjUQKSAEpIEgtG5ACUmCdAvleVCQVUpNGo3f3Le3yAX2sft0y+2r8dHt9yBgbMnKStWrWyIhiJt3GD3MW2bRZC6xOWS3bvFUzK6td0yZPn2eLl63wz7br1NZWrV5j46bMtBpWwzZv3dSaNa5vy1aU23c//Pc40nVs07GNldWuZZOmzbVFS5dby2aNrF3rZl73rHmLrcOmm1iTRvVs5Pjptm3HTT0FybKVq+zUfj1t+pxF9sw7X9hmrZrab37Sx+fqhofetjkLltiUH+Z5PzZt0cTrJF3JdzPm2/xFy9Z7SSzn1S2r7fU0alDXJk2bY4uWrvC/2zRvbLPmL7apM+dbg3p1vG9NG9Wz8lVr7PuZ872tNWvWui58V1ZWy2bOXWTTZi80wFD7Npv4edNmL7At2za3OmW17dPRU3RlVVMFBKkLO3GC1NH0F6SOppvOkgJxKJBvf1KQOo5ZKp46BamLZy41EikgBaSAILVsQApIgZKD1K02aWQXnrCP7bVjJ1u9Zq3NXbjUHnrlE//3qH27W4dNm1vNGmbffj/bBn06zsZNmWUnHbSzddqshd317Ef25TfTrGe3dnbBCfvYgsXL7JoH3rTdu3e0vXfqZG1aNLZFS1bY8K+/t+cGjXD4e+slx1rdOrXswZeH2ScjJ9sBvbo4gH5m0Jf2xpCxdv5xe9u2nTa114eMtQN7dbUly1fYU29/Yaf138Wm/DDfho/73vrs0tl6dG1nZjUcBn/+9fd21zMf2q7bdrD+u29rW2y6ia0oX+XA/em3v3AAzsvBUsvmrZvZiQf2sK4dWtvtT77vUPysI3f3fg8bPcUeee1TO2rfHWznbu0MjVasXGWDv5pkT775ucP34/v0sG22bG1165R5hDf95bxT+/e0HTtv7jrt1GVzB/Kn/+k/urKqqQKC1IWdOEHqaPoLUkfTTWdJgTgUEKSOQ1XVuSEFBKllG1JACkiBIlVA6T6KdGI1LCmQpQL5XlQkNZKaqOPzj9/bIfXyleX21bfT7Pn3vrLVq9fYyf16OpyuX7e2HbH39jbi2+l2x9Mf2CF7bGtH7tPdHn39M3v8jc/sktMOsP123tpGTphu970w1K766YEeqTx+6mwHvLTx8CvD7Mm3htvAv/3MgfE/n/nIXhk8yo7ebwcH0w+89Il/f935h3kqDyKX5y1a6v15f/h4+92ZB3lf3hs+3nbvvqV179TWlq5YaW8P+8YmTptrn42ZYn86p7+1bt7YYXHLpo1smy3b2ONvfW6PvPqpQ+bU0rl9Kzv32L1sh86b2VX/fMmGjpxsV593qO21Qyf7bOx33r/bLz3WzwOy16xZwyZNn2vPDhphvzxpXztgl842ZvIMGztxhvXffRsbO3mm3fP8YDt8r+2t/+7dPGqctCmcc9WdL2VpdTosaQoIUhd2RgSpo+kvSB1NN50lBeJQIN/+pCKp45il4qlTkLp45lIjkQJSQAr8SAFBahmEFChtBfK9qEgqpCbdxx47drQrTj/QZi9YbPcOHOKpPkidQSRx600aWfOmDR0M/zBnoeeEbtKwnp11ZG+bt2iZXf/gW/ann/X3NBt/e+Qda9O8qQ04uKd99OUEu/+lTzwa+vC9t/N0GJf8/Tl74pqfZgWpeXnjzY++a/MWLnHw/H8/P8Qh9d3PDba9e2xlh+65nc2Yt8guvulZW1m+2rpu0dpu+uVRnlZk9MQfbJMmDTzae9L0OfbrW563hUuWR4DUx/FqRvv2u9k2/Jup9vYnXzs4f+D3p1rzpg1s3HezPEp7t+23tGXLV9r9Lw71FCUH77GNg3IiwGfMXWSTp88t7YupGo9ekLqwkydIHU1/QepouuksKRCHAvn2JwWp45il4qlTkLp45lIjkQJSQAoIUssGpIAUWKdAvhcVSYXUDLjnNu3tL+ccYjPnLbLbn/zAo5d/dfJ+nlKjaaP6tmT5SmvRtIHNmb/E7ntxqI2aMN0uPHEf69Glnb0yeLT13bWLrbUantaCKOM9d+hoA9//ym59/D07Yp/udvqhvTyH9Rl/fsQevfr0dZD6jaFj7fg+O9lZR/ReL5L61Y/H2g0PveXzsdt2W9j//eK/kPqOpz60vXp0sqP26e6Rymf+5VFPqXFQ72522WkHeF5soHXNGjWsVq0ankf64puftQWLM0PqG395pO26TQePpP7jv161I/bd3k7o28OaNKhncxcttdcGj3FY/cez+jmoJ982EdPkzSan9cOvfmJdO7RxSP33x9+zlz8cZeWrVuuqqsYKCFIXdvIEqaPpD6RetWpVhfn4o9Wos6SAFIiqQK1ataysrCzq6eudJ0idNymLsiJB6qKcVg1KCkgBKWAWJZKaBYGKFJACxaFAvhcV1QlSk/bjyjMO9BcD/vYfL9nCJcvsH5cda3MWLHVI/caQMXbucXt7zmogbL06te2VwWPsH0++b2cftbsds9+OBoC+5bF37eSDetoJfXey+YuW2rnXP2WP/t/pDnWff/8rG/juCPv5MXvaPj22Wg9SPzNohNdXEaTec6dOdvS+3W32giU24A8PW40aNWyHrdt6vmvSbpBaZMLU2X4uEBn4zssOU0unzVvYL47d03ptu4X98e5XbfCXE+y+P5xq7ds0c0h92W0DrWG9OtamRRM7dv8drW+vLjZn4VL7092v2jXnHWbAyzuf/dA++Hz8f6tda54u5Zyj93RIffX9b9i7n37j0Fyl+iogSF3YuROkjq5/eh7+6DXpTCkgBSqrAH5Kvoogdb6ULM56BKmLc141KikgBaRAJEhdXl4u5aSAFCgSBUo5kppUG9dfcLht2ba5TZ4xzxrXr2fNm9S3WfMWO6R+dfBo22fnre0XR+9hm7Vq6iD46Mvv9Rcndt+6rd188dFuBUuXr7Q6ZbUdYt/74hB78s3h9o/Lj7PO7Vp5tDMR2k0b1vN8z+k5qTcGqTt3aGVnHNbLmjasb1NnzfcXF977whC78aIjrUWThv7Sx7kLl1iLpg090puc1MvTclI3alDXU5Ycve8O/h2wvWH9Oh6BDaTmpZCkD/lh7iJrULeOtW3ZxL6bOd9+/8+X7bIBB9gOW2/m5303Y77VLatlM+cvtgdeHOppSASpi+Q/ATPfjCDSv1/vrgUZ1Lx582zNmjXWokWLgrRf6EYFqQs9A2pfCkiBpCkgSJ20GUlWfwSpkzUf6o0UkAJSIG8KRImkFqTOm/yqSAoUXIFSgtQ7dtncfnt6X0/ncc/zH9uX30y1C07c2/rs0sVTaSxZXm4Tps2xNps0cuD79rBxnrP6ijMOsp7d2nlKjfOuf8rnrF7dMk+9MaD/rv7CxdVr19pHX060ewd+bHMWLLEOmza3my8+ysH18vJVniajcf269vQ7X/gLG/9wVj/brlNbe/HDUfbv5wd7nTt3a29XntHXJk6f6zmzyY39uzP7eR5qgpPGTJxhl9/+gm2/VVu76KR9bNPmjT26mijme54f4pHfFaXdIC3J6YftZpu1auKR1qMm/mDbddzUvvhmqj340icOvRknUdIAdQD9oE+/8WOvv+hw27pdK6tVs4b/TQ5qcnAfs19369urq9306AJOFcsAACAASURBVCD78IsJ/gJKleqrgCB1YedOkLqw+qt1KSAFkqeAIHXy5iRJPRKkTtJsqC9SQApIgTwqIEidRzFVlRSohgqUEqTe0PTUr1tmDRvUdXid66PjpPRoUL+OrVi5yn9SC9HKTRrVs5WrVtvSZSsjWwcvRyQKm/6lFqKkgcu8LHHVqjWewqN2rVo/OobvgOb0pVmT+rZk2cr1+gmgb9akgZWXr7KFi5fbGkLGUwptt2zW0BYvW1mpcUQWQCfGroAgdewSb7QBQerC6q/WpYAUSJ4CgtTJm5Mk9UiQOkmzob5IASkgBfKogCB1HsVUVVKgGiogSF0NJ20DXf7TOQdbq2aN1n0LbP5g+Hh78q3hxTNIjSQWBQSpY5E160oFqbOWSgdKASlQIgoIUpfIREccpiB1ROF0mhSQAlIg6QoIUid9htQ/KRCvAoLU8epblbUTcU1u7FCICidf9uKlK6qyG2qrGiogSF3YSROkLqz+al0KSIHkKSBInbw5SVKPBKmTNBvqixSQAlIgjwoIUudRTFUlBaqhAoLU1XDS1GUpkGcFBKnzLGiO1QlS5yiYDpcCUqDoFRCkLvoprtQABakrJZ9OlgJSQAokVwFB6uTOjXomBapCAUHqqlBZbUiBZCsgSF3Y+RGkLqz+al0KSIHkKSBInbw5SVKPBKmTNBvqixSQAlIgjwoIUudRTFUlBaqhAoLU1XDS1GUpkGcFBKnzLGiO1QlS5yiYDpcCUqDoFRCkLvoprtQABakrJZ9OlgJSQAokVwFB6mhzw4Jy5cqV1rx5cwPyqUiByiqwYsUKW7x4sTVs2NDq1atX2eqyPl+QOmupdKAUKFoFBKkLO7WC1IXVX61LASmQPAUEqZM3J0nqkSB1kmZDfZECUkAK5FGBYoLUY8eOtY8//thOP/10q1mzZh5VWr+qYcOG2YwZM2yvvfayZs2axdqWKi8NBX744Qf7+uuvrXPnzrbZZptV2aAFqatMajUkBRKrgCB1YadGkLqw+qt1KSAFkqeAIHXy5iRJPRKkTtJsqC9SQApIgTwqUEyQes6cOTZhwgTbZZddrEaNGnlUaf2qBg8ebNOnT7f999/fo6k3VL755hubOnWq7bjjjrbJJpvE2idVXr0VmDZtmo0ePdq6du1q7du33+BgFi1aZOPGjbM2bdpYu3btKj1oQepKS6gKpEC1V0CQurBTKEhdWP3VuhSQAslTQJA6eXOSpB4JUidpNtQXKSAFpEAeFYgLUo8aNcrhbdu2ba28vNwmTZpktWrVso4dO3rvgbdNmzb1Y6ZMmeJRyWVlZbb11lt7ZPLq1avt+++/twYNGtjMmTNt1qxZtscee9h3331n9evXtwULFtjChQtt8803t0033dTPxZkhGnWbbbbx84msbtWqlZ9DZPUWW2zhoJjf6dO3337r7QK069at6+1yDPWnl1WrVjlspq9NmjTx80jNsN9++3md9HHy5MlGyoZOnTp5n5YvX27vv/++nwN4ZOxARfpGn6ijdevW/llVpnfIo/moqkoosHbtWrdh7IOCHbLx0a1bN4fUS5cudZvjmBYtWritc8zEiRMdZmPbAVRj//PmzTNAN7ZEJDbXTjabNYLUlZhEnSoFikQBQerCTqQgdWH1V+tSQAokTwFB6uTNSZJ6JEidpNlQX6SAFJACeVQgLkj91FNPOQg+5ZRTbPbs2fbwww87kD3ssMNszZo19vzzz9vuu+/uQO311193qBvyPB955JEO2F555RWHdo0aNfKfY4891h588EGH0YBiYHKA17vttpt99dVXDoXPP/98B8Q33nijH8cPBYB8yCGH2JZbbul1A/q22247B4FEYVPHrrvu6jmB0wvpPd566y2HhRTGBFDv27ev9+2xxx5bdx71kQYEUMjY6C8gGlDdpUsXe/XVVx1SM2a+A0geeOCBDspVSkcB5v7tt992+wEys+kBVN55553dJj755BMjaho7xz7Z1OE7NoDYwMGusUegNn+PHDly3QYP9fBEQTapaASpS8fmNFIpsCEFBKkLaxuC1IXVX61LASmQPAUEqZM3J0nqkSB1kmZDfZECUkAK5FGBuCD1iBEj7OWXX7ZLL73UIz+ffvppjwTt1auX937IkCHWv39/B7VAa6Ay0chAux49ejjQBSQDugHLIVXGvffe65+dccYZVqdOHfvggw88qpqIZtpJhdQ333yz9ezZ0w466CBbsmSJ10e+X1Jv3HbbbQ7x9tlnH4fUzz77rLez1VZbVajuTTfd5ICZY4CJAGuiq4HLRIPzOz9ARfpAlOxxxx1n6WlBiCi///777bTTTnPASJ8/++wzh91EYKuUjgLvvvuu2wv2CSgmhQc/AVJzXYRrAwhNKpsDDjjAI6YB1SEtCNcDts1TCzxFgH1+/vnn1qFDB+vevXtGQQWpM0qkA6RA0SsgSF3YKRakLqz+al0KSIHkKSBInbw5SVKPBKmTNBvqixSQAlIgjwrEBamBb7fccou/xHDMmDEeMUxUJ1GhAFzAMsCNlAakKACs8TvQdvvtt3dQB3gj/QagGZBGAfAChYm2phDhTJqNfffd1+tJhdR33HGHHXzwwV4fbb700ksejUrE9BNPPOGRy7RDihDg4BFHHOEpFNIL6TmuueYaO+aYYzzyGnBIO0B14DJRsPSbtAxEaxMlTWqTAQMGrAepgdZvvPGGpy6hMGbO6927t0NwldJRYODAgb75wkYJhbQfREMDlgHOpIPBNthgAUQTTU2E/rJly34Eqfn8vffec9tl4wZ75fpiU2iHHXbIKGh1h9TLV5bb4BET7YPhEzKOVQdIASlQsQIN69ex/XfpbD27bTgffpzasfnGvTU8rRRnW0msW5A6ibOiPkkBKVBIBQSpC6l+8tsWpE7+HKmHUkAKSIFICsQFqenMP//5T0+tQRQoqT0AskSDAnJJlQFAe+GFF7zfRDgDdklxAAgOkDpEPpNHmvLAAw94hCiAm/Lpp596vuuKIPVdd93lYJk+UF588cV1kBoYSNqNnXbaySEzQI92K8rhS4T0ddddZ0cddZQDbxbSQEFSfvTp08e+/PJLz38NXASCUzfnBEgNPKe/wHUiyGmXugJ4BywSUc65KqWjwMYgNSpgV9hl48aN/doBYlcEqXHiicrmughPHGDHpANp2bJlRkGrO6RevWaNLV6y3FavXpVxrDpACkiBDSnAuxnqWMP6hUk7JUg93/2GbP7Plg1LASkgBUpBAUHqUpjl6GMUpI6unc6UAlJACiRagTghNeCMVBZELJ955pke6fzOO+941DRpMwBwgGQAMyk+AL1EGZMXOm5IDQwnCju8+JAX0JEHe0OFqGwiVYmcJpJ10KBBDrdJ9wH8BvSdeOKJniOb1CEAQiA1bRBJDswmRzU5tu+++2479NBDbdttt/U6qI8Ic2C1Suko8PHHH3s0Phs42N7XX3/tGzrYPsBm/Pjxbm9s3gwfPtw/A1KzyUM6HV7ESYoYNk1ee+013+RgowSoTfocNnYqeglousLVHVLzlERIt1M61qORSoH8KsDGFvcj/r8pRBGkFqQuhN2pTSkgBZKrgCB1cucmCT0TpE7CLKgPUkAKSIEYFIgTUgPg7rzzTs8BffTRRztke/PNNz0VAZAWMPzcc895WgMAG6CJhTLwLUBqUmAQcZ0aSU0KkP3339/VIJKadB+kTEhP9wEA52WLHE8JkdRAcF5oSMQz4JjCCxwBfBvK4cuxAHZeqsginshWzgWwkyoE4AjEXrlypcNmwCGQmtQf5NlmbIyFPNjkCyZKNtTFCyVJ96FI6hgMPMFVch2Q/oXCRg5gGfsnWh8bwraB10BYfoDTpIkBJPGSUK4nNkO4vvgdkI0d84ONch0F+96YDILUCTYSdU0KVJECgtRVJPQGmlG6j8Lqr9algBRIngKC1MmbkyT1SJA6SbOhvkgBKSAF8qhAnJAaUEvkcKNGjRzAkiuXHLv8y9/ANkAdgA2Iy3HAOT4H4LJoA7ilRjgTqQzQA85RyNcLvONvADG5sIHftA0kJ/0Bx1OoD3hHn3jxYb9+/TzSlLa/+eYbz5sNPK8ooppjaJuoZ6AeddJXolb5jrzA9IV+8xMe2+Vfxsc4Q/oFPiNVCFAS+IgW5OsO6T/yOL2qKuEKYBfYL/aKTYXoZ+yUJw6wKewCO+W6wd44hk0SbB2wRA5XPuPa4hrAvrhusMNg+4LUCTcEdU8KFFgBQerCToAgdWH1V+tSQAokTwFB6uTNSZJ6JEidpNlQX6SAFJACeVQgTkidbTcBtZSK8kFnW0cuxxHJTCqS888/3yEewI9oZ/JlA4yDUxTqJMo5vOhwY33luw2NoaLvqnrcuWikY6tWgQ3ZTiabqui62dg5FY1KkdRVO9dqTQokUQFB6sLOiiB1YfVX61JACiRPAUHq5M1JknokSJ2k2VBfpIAUkAJ5VCAJkDqPw8mqqvLycnvwwQc9FQfR20RH8+LCgw8+2PNkB3gcKiNKtaoAelYD0EFSII8KCFLnUUxVJQWqqQKC1IWdOEHqwuqv1qWAFEieAoLUyZuTJPVIkDpJs6G+SAEpIAXyqEApQuogH+kSSKkAqOZHIDqPhqWqqo0CgtTVZqrUUSkQmwKC1LFJm1XFgtRZyaSDpIAUKCEFBKlLaLIjDFWQOoJoOkUKSAEpUB0UKGVIXR3mR32UAnErIEgdt8KqXwokXwFB6sLOkSB1YfVX61JACiRPAUHq5M1JknokSJ2k2VBfpIAUkAJ5VECQOo9iqiopUA0VKDVIzYsleYqCF5fygkleaMqLKpNQeIEmOfLDCzSL4ekO0ifxxApj4qW06WNiHnjpJy8H5WWfHFddC7bFDy/VrW7jEKQurNUJUhdWf7UuBaRA8hQQpE7enCSpR4LUSZoN9UUKSAEpkEcFBKnzKKaqkgLVUIFSgtQrVqywYcOG2Ztvvmnz5s2zrbfe2k499VRr0aJFImZu6tSp9txzz1mbNm3soIMO8he5Aq4p1Q16BkFZZD799NO+KXD22Wc7qE4tvMj2mWeesV69elnfvn0dVFfHAoyfPn26/2y55ZbWvHnzrFJIMb8A4gDvqYeNCnRr1qyZNW7c2OVYsmSJf4Yd8O6E1MJ3QE6uZWyZf+kHdfO+hWw2YQSpC2t1gtSF1V+tSwEpkDwFBKmTNydJ6pEgdZJmQ32RAlJACuRRAUHqPIqpqqRANVSglCD1lClT7M9//rO9/vrrtv3229uee+5pP//5z61169aJmLnRo0fb1VdfbR07drQLLrjAWrZsaQ899JC1bdvWDjnkkET0MddOAN7RnMXmv//9bwevqeWpp56ySy65xAYMGOD/AnerYwEIf/311zZu3DjbaaedrH379hk3FoDLvMCXMQcbBOZjBzNmzHAbpZ45c+bYt99+a9OmTXMAffjhh7tEAG3g5jfffONQmncr9O7d20H/Z599Zt9//733ZYsttsgoqSB1RoliPUCQOlZ5VbkUkALVUAFB6mo4aVXYZUHqKhRbTUkBKSAFqlIBQeqqVFttSYHkKVAqkHr16tX20Ucf2WWXXeZRvUcddZQdeeSR1q1bN5s4caIBsEnV0LVrV4fEHDN+/HhbuXKlH0NaEH4fPHiwlZWVWc+ePR0ScgyAkO/DcQA/IOGyZcscNBIRDWAEJm611VYeCcvvs2bNsj322MOGDh3qkbJEdgPQiYbt06ePjR071iF6586dHVq3a9fOfycinP5OnjzZU5bQLqCzomhrxjFhwgSHmdtuu61DYs5jzB06dPCxko6D/gBGqQ8NiOYmAnfmzJkOX4nu7dSpk0cJYzPAWPrMZ1999ZV/369fv/UMnFQeRFKjxU9/+lOPpAa6Dh8+3OsHyN5www122mmnVWtIzcCZE366dOniGwwAelJ/kMqEueb3Vq1aucbYI2NHW7QGRnMOOn744Yd+3M477+zzxjGzZ8/2c9D++OOPd9vjs5EjR3rdfIcN7rPPPh59vWDBAnvjjTfclvbaay9ve2NFkLqw/zcLUhdWf7UuBaRA8hQQpE7enCSpR4LUSZoN9UUKSAEpkEcFBKnzKKaqkgLVUIFSgdRElQKo3377bYejgMHf//73ng7h2muvdYhMNOxmm21mRx99tAPsO++809566y275pprbO+997ZPP/3UYTEw+bbbbrMnnnjCiAQmxzXgcffdd7eLL77YIfTpp5/udQJgd9xxR09p8be//c0uuugih4z8/tprr3laj1dffdXb/fWvf2033XSTg2jA4sMPP+z9BXISTX3KKac4tOZ4+hZSPHTv3t0uv/xyB+DpOZ8BzxxLWo2//OUv1qNHD6/3H//4h0PjY4891n9/9913fRwAeD772c9+5jD5V7/6lcPQ8vJyh+T04YgjjvB+fvzxx/4ZkJoxP/nkk+tdAQDx//u//3MATlQ4sJQxAF6B6mwMcAyfMf6kpF7J9VIGGrOpAOxnvtGDucOm0JSNAOyOeWQTAPg/atQoh9Jcg+jCZgMwn6hpNhS22WabddHZbC6wGcL8BkiNTX/xxRd+LhsGdevWXQep6c+gQYN8TtlQYZ4EqXOd1ao7XpC66rRWS1JAClQPBQSpq8c8FaqXgtSFUl7tSgEpIAViVkCQOmaBVb0USLgCpQKpgYSPP/643XrrrR5NfNJJJ3kKDVIjPPLIIw4FiT4l5QQRrLfffrsD6BtvvNEuvfRSh6j8/ve//92PIX8yKSqIeD3mmGM8GhqIfcUVVzj8BT5PmjTJHnvsMU/BcO+993o9pPOgLn7nO8DioYcearvssotHXZ9//vn+LzAciE2KDFI2kM8ZCA0MB4ADP8855xyPiAYOczzH8H1qAWT+6U9/8uhc+kCKEzQA0APt6TvpI4DkZ511ltcLhN9tt928n+TIBh4DwjkPyEp9d9xxhz366KOuH+fvuuuuPu70ArQ999xzPfXEBx98YO+8846dd955Dk2PO+447xewm/6ja3WG1CNGjPDoaLQgxcZLL73kEflEjwOtibIGzAOxsUHshY0AtCeSmghoIsyJlGczgXM4nx9yqBOdD3wGUlOI7AdyA7wB5EDwEEnN93zGBgKR3bQpSJ3c/4wFqZM7N+qZFJAChVFAkLowuleXVgWpq8tMqZ9SQApIgRwVEKTOUTAdLgWKTIFSgdTAPSAfkc5EUZMnGTANECSFB5AZqEy6DQDqzTff7BDwqquu8lQa119/vUNVon6HDBniwJXvALNEKHMe8HaHHXbwyOTDDjssK0gNcP7jH//o0bZAzl/84hcOqekf8JbvDj74YLvlllvc8ugnUJu0GwBJACX9B5oDkcOL9oKZZoLUJ598sp1xxhkONIHz/E57IaUJ0bsnnniiR3OTLoXP6duLL77okdG/+93v7Mwzz/R8yOmAnD6kQ+q//vWvDucZ529+8xv//corr3RAXqyQmkhmgDPAGBvDRoiSRk/mZ7vttvMfbJEUHWjNiyRT83dzHHaXCqnDHFMntpMOqZm7999/322FTQdB6uT+5y1Indy5Uc+kgBQojAKC1IXRvbq0KkhdXWZK/ZQCUkAK5KiAIHWOgulwKVBkCpQKpGbaiFK98MILPcUHEc1EDBPlS7QwEc3777+/g0Cio0lnASwmiphIZYDqXXfd5RGuRGSTroPIZL7/5S9/6TCQlBvAWo4n5zXwkGhjImv/9a9/OdBNj6SmTuB3ANABUgO+6csf/vAHj/gGQJMa4+WXX/YIbgAmEbghDzUQknM2BKnp33333edpREi/QVQ4kdQAYuB9iLYmnQRjJTqalCek+gCoAkApAPwQYQ2kJt80+bPD9+mXRzqkJoKcFCroAOAn2hjd0KsYITXguX///h5NTZQ1mwFEpQOlgdS8ODH8TaoPUrmQwzy8ADF1syFXSM3coTVR3aSiEaRO7n/egtTJnRv1TApIgcIoIEhdGN2rS6uC1NVlptRPKSAFpECOCuQKqYniUpECUqC4FEjPY1yZ0YXUBMBSgG3chf+TgLf8ZCrpkBowTZQw4BBQS6oLooiJtAZS81LD+++/33NWAxBJGUI+Z1J5AKoB1KReINoZ0E309QEHHOAAm3Qi5IHmOz4jTch//vOf9SA18Joc0BVBavoERAZAE50dXlh44IEHeo5sYDMAkrGTlxgQmj6XP/zwg8Nr2gaIE3ENHCYSHEj929/+1lNJoCN5s0lzQloR/gVSEzkOiKYP4f9/dAM2A6k5h/FlC6lJE8JYGDP9R08is4s13QeQmqh65icdUhMBD6Rms4QNEeaR3ODMMxsbRPBXBlIzd0Te83JL0skIUmf6H6Jw3wtSF057tSwFpEAyFRCkTua8JKVXgtRJmQn1QwpIASmQZwVyhdR5bl7VSQEpUGQKJB1S8+JCIDSRvKRgOPXUUz0KGvAMKOKldamQmhf8AVCBfRzPi+qAtEQIk1uZ44m85lwKEc9AZCDvdddd55HOvAhx6tSpnvOayOjUnNQbg9TkK6btMWPGeLQyKSAAzPSddBtENQMggZHksuaFj6TjSC2kLKEvgHM2Dcj5TF95qSOQmnOok2jphQsX2siRIx1OA6+B08B64D25rHk5H20S8UwkdhRIDZQF7NMWegL/6U+xpvvYGKRGazZIgNPk9iYtB1qwaUAOaTYgokLqkN4G2yBqm5cyClIn9z9bQerkzo16JgWkQGEUEKQujO7VpVVB6uoyU+qnFJACUiBHBQSpcxRMh0sBKbBRBZIMqSdMmOBpN0iVQcoMgOubb75pDz74oANYIloBeqNGjXJoCthbvXq1R0EPGzbMc0ADpimARSKzeekiL8QjcvyII47w1A4AR6AT+ZfHjx9vLVu2tK5du3r6D2A4xxChTdQsEJqIbcq4ceP8hYTASeA5aR9IKcJxtEf95IwG9BLJDTAH8lI/aUJ4wWJFEc2AdMYIFKXOfv36eeQ30cyk/wCmUydAvWPHjq4Nkb1EZZMzetCgQcZikVzJwHLSk/A5L0HkRZEA1ZB2JN04gOF33nmnpw254YYbrEmTJg63Bw4c6JqhN3m1SXkBME9PV1JdLjegMPOLLfCiQjYusJny8nKPimbzAI35AUZ36NDBI/PZgOBftEZ7NgR4oSLR7Mxn0BX92DChHeYstaAfL9Bk7tGTeaLdV155xdvFvlLzW1ekKe1z7IYi4uOeB8A8Y6+uL86srD6C1JVVUOdLASlQbAoIUhfbjOZ3PILU+dVTtUkBKSAFEqOAIHVipkIdkQJFoUCSIfWGBAYAE3EM3Ms19QlgDSAI3CNNQ2oBKBJJy3fpEc65TDYgmrpI55Fa6DMQnchuYCb5h2fMmLHuEPoDaAcicz5zQz/S+0kdfEc/qStdA85dunSpp6zY2DiI7iZCOhTqAtCmRgSH79AM7Tim1AvziPb8LFq0yF+YyRyQ/5wNiCiFjQnSzQC7eSFmJrsWpI6icv7OEaTOn5aqSQpIgeJQQJC6OOYxrlEIUselrOqVAlJAChRYAUHqAk+AmpcCRaZAdYTUxTIFRGcTzRsKUJkX5pEzuirKbbfdZqQoCQXoTz5morJVslOADQMio9ls4MWYrVu3zu7EtKOI0AZ+A6mzyQ0vSB1J5rydJEidNylVkRSQAkWigCB1kUxkTMMQpI5JWFUrBaSAFCi0AoLUhZ4BtS8FiksBQerCzSfaE52cWoiaBlZXRQkR36lt0XZ65HZV9KU6txFeBkp0fNT0G0SqU7KN4BekLqzFCFIXVn+1LgWkQPIUEKRO3pwkqUeC1EmaDfVFCkgBKZBHBQSp8yimqpICUsDTRpBfltzC2URwVlayAPRI2aEiBaRANAUEqaPplq+zBKnzpaTqkQJSoFgUEKQulpmMZxyC1PHoqlqlgBSQAgVXQJC64FOgDkiBolJAkLqoplODKREFBKkLO9GC1IXVX61LASmQPAUEqZM3J0nqkSB1kmZDfZECUkAK5FEBQeo8iqmqpIAUUCS1bEAKVEMFBKkLO2mC1IXVX61LASmQPAUEqZM3J0nqkSB1kmZDfZECUkAK5FEBQeo8iqmqpIAUEKSWDUiBaqiAIHVhJ02QurD6q3UpIAWSp4AgdfLmJEk9EqRO0myoL1JACkiBPCogSJ1HMVWVFJACgtSyASlQDRUQpC7spAlSx6//8pWrbNGSFbZ6zdr4G1MLUqBEFahRw6xpo3pWr07tSisgSF1pCYu6AkHqop5eDU4KSIFSVkCQupRnX2OXAvlXQDmp86+papQCcSsgSB23whuvX5A6fv1HTfjBrnngLZsxd1H8jakFKVCiCtQtq22XDzjA9t15q0orIEhdaQmLugJB6qKeXg1OCkiBUlZAkLqUZ19jlwL5V0CQOv+aqkYpELcCgtRxKyxIXViFzQSpCz0Dar8UFBCkLoVZTsYYBamTMQ/qhRSQAlIg7woIUuddUlUoBUpaAUHqkp5+Db6aKiBIXdiJUyR1/PoLUsevsVqQAoLUsoGqUkCQuqqUVjtSQApIgSpWQJC6igVXc1KgyBUoFKRevXp1kSur4UmBeBWoXbu28VOIMm/ePFuzZo21aNGiEM0XvE1B6vinQJA6fo3VghQQpJYNVJUCgtRVpbTakQJSQApUsQKC1FUsuJqTAkWuQKEg9apVq4pcWQ1PCsSnAJHUgtTx6ZupZkHqTApV/ntB6sprqBqkQCYFBKkzKaTv86WAIHW+lFQ9UkAKSIGEKSBInbAJUXekQDVXQJC6mk+gul+SCijdR2GnXZA6fv0FqePXWC1IAUFq2UBVKSBIXVVKqx0pIAWkQBUrIEhdxYKrOSlQ5AoIUhf5BGt4RamAIHVhp1WQOn79Banj11gtSAFBatlAVSkgSF1VSqsdKSAFpEAVKyBIXcWCqzkpUOQKCFIX+QRreEWpgCB1YadVkDp+/QWp49dYLUgBQWrZQFUpIEhdVUqrHSkgBaRAFSsgSF3Fgqs5KVDkCghScLSiLQAAIABJREFUF/kEa3hFqYAgdWGnVZA6fv2jQup6dcusz65drHHDejZ05CSbOXeR9dpuC5s9f4mNnTTDyldV/qW9bVs1tR5dN7fPRn9nM+ctsrVr49dDLUiBOBQQpI5DVdVZkQKC1LILKSAFpECRKiBIXaQTq2FJgQIpIEhdIOHVrBSohAKC1JUQLw+nClLnQcQMVUSF1C2bNbR/XHacAasfenmYLV9Zbj89fDdbUb7KfnP7CzZ15oIKW+aa4tzatWvZrLmLbNXqNRvs4UUn7muH7bWdvfXpOLvtsXdt+cqKXwRMnW2aN7YaNcxmzFlka0Sz4zcctZCTAoLUOcmlgyuhgCB1JcTTqVJACkiBJCsgSJ3k2VHfpED1U0CQuvrNmXosBQSpC2sDgtTx658LpK5Zo4a1bt7Y6tWtbfXrltkfz+6/DlJ/NX6anXrwLrZg0XK7/8WhtnDxMmvWuL41alDXB7Fk2UpbsGS5td6kkV188n62xaab2A0Pv22Tp8+zOfMXW+sWjW3NmrW2eOkKa9G0oS1dsdJ6bbuFHb7P9vbCB6Ps7aFjHWhTX9NG9a2sdk1btqLc5i9aZm1aNLGrzjjQGjWsa3+++zWbs2CJ/6hIgaQoIEidlJko/n4IUhf/HGuEUkAKlKgCgtQlOvEathSISQFB6piEVbVSIEYFBKljFDeLqgWpsxCpkofkAql7dG1nJx24s7Vr08xmzF1kHTdrblwjRFJPmj7Xjtqvuy1fscr+9exH/t3+u3SxbbZsbTVq1rDRE2bYB1+Mt57d2tshe2xrdcpq2Xcz5tvoSTPs748Osj///BBbWb7aRk/8wfrs2tk++GKCp/fovf0W9v4XE2zguyOsdfNGdvAe21qPLu2saeN6NnHaXHv/8/GeEuSAXTpbzRo1bdIPc23k+Ol22+PvVVIZnS4F8qeAIHX+tFRNG1dAkFoWIgWkgBQoUgUEqYt0YjUsKVAgBZIOqVevXm2LFy+2lStXWuPGja1u3boOH0qhLFu2zFatWmWNGjUqmTGXwrzmY4yC1PlQMXodgtTRtcv2zGwhdYtmDe3a8w63zu1b2az5i628fLVt3rqpzV+8zCE1aT7OPGI3j3a+5Jbn7a/nHWYd2mxik6bNselzFlqt/8feeYBZVZxv/IOl9957b9JBQBBQKVIU7Iq9x1ii8Z9iYooaa0w0iYnG3jWKCqgogvQivffee2+7LPB/fqMHL9fdvf1yyzvPsw/LvXPmzHnnu3vn/OY932Tkt/krN1vLBtWsbeMadvzESQek123Zbf/+eJINf/Y2K1yogHNHHz6SZR+OnmP1q5e33p2a2JgZK+xv7461X99wvnVv28B27T1km3ftt+zsE7Ziww5rVq+yNa9TxbKyj7tzeG0Gq4HqSYFYKyBIHWuF1b6ngCC1YkEKSAEpkKIKCFKn6MDqsqTAGVIgkSE1gHb16tW2ePFip0779u2tevXqZxTYrl+/3rZu3WodO3aMyojNmTPHihcvbo0aNfpJe0uWLLEdO3ZYp06drFChQlE5nxrJWYFdu3bZ9u3brWnTpmFJtH//fuOnfPnyVrRoUTt58qRt2rTJjh07ZnXr1j2tTRZctm3b5uqVK1fO8ufP7xZiOH+dOnXc/wMVQepACsX2fUHq2OpL68FC6h7tG9q9V5xrZUsVs8de+9oKZmTYPVee6zZIzAlSP/uLwVapbHFbuna7zVq2wVZu2Gmzlm6wfuc0syF92jkY/cQbo50D+9CRTAepC2Tkt7nLN9moaUvd5ouXX9DG+ndt5iA17uyPnrzJpQ15dfg0B7ipz4aNl/RsZYO6n2V7Dh6xh1/80kHsfQePxF48nUEKBKmAIHWQQqlaxAoIUkcsoRqQAlJACiSmAoLUiTku6pUUSFYFEhlS79u3z8aOHWu4qYGHNWrUcG7qM+mkXr58ua1Zs8b69OnjoOTGjRutatWqVrZs2bBCYPz48Va6dGlr3br1T46fNGmSrVu3zi655BIHNFVipwALD4xr586dA54EoE395s2bu7p8hpYtW+Zc782aNbMCBQrYihUrXHuU/v37n2oTGM3CC4sdtWvXtsaNG7sFiMOHD9u4cePc8YDqQEWQOpBCsX1fkDq2+tJ6sJD6yl5t7doL2xuwrfc9/3Z5o//+wGArVbxIjpC6VaPqdtOAjq4ebutJ89bYJ2Pn2Vn1q9pNAzvZoaNZ9qt/DLPNO/ZZwQIZDlKT7uPtkTPs4zFz3YU/cE0P69+1uYPUX0xeZM8/cIlLM3LrY+/bgcOZp8S5rl8Hu7JXG9u177Dd9dT/HMhWkQKJpIAgdSKNRmr3RZA6tcdXVycFpEAaKyBIncaDr0uXAjFQIFEh9YkTJxzM+/bbbx2cxkWN69RzoR46dMhq1qzpAC+/A4wrVKhgBQsWdCoBkUiXAUCmLcDinj17rEyZMq4dQKLXVrVq1SwjI8O5X2mH1ytWrOjaAAYCH3G5VqlSxf2+e/dua9CggXN4z5o1y5o0aeLAIi5azg9c37x5sztXpUqVXNu5lVWrVjkATR/oJ8dyrmLFijnQuWXLFkHqGMS9f5OMOzGC65lFEcYYhzv/Mn6MLTCZ2Jg5c6bt3LnT2rVr58YJt/TcuXOtXr16Vr9+fQesgdCkpuH4wYMHu9NRj/HGHU/MVq5c2YFu2iX2aIOY69atm4vPvAr1MzMzXYyTDoa+5hVn0ZaQzxLxii7pWASpYz/qwULqAd1a2G0Xd7ISxYrYxQ/+14oWLmQvPXSlsZliTk7qPQcOW/3qFax14xp2Te92lpmdbe98OcOOkhZkYCeXHuSXz31mm7bvPQWpDx/NsleGTbORU75/qscXUr/15XR758/XGe3+8b8jbf6KzVa8KE++5LPBPVvaVb3a2L6DR+32xz8QpI592OgMISogSB2iYKoetgKC1GFLpwOlgBSQAomtgCB1Yo+PeicFkk2BRIXUQMOvv/7aQT1gb5s2bZzr9KuvvnKgkJQIBw4csJ49ezrIO3XqVDv77LNPpVb45JNPHLjD8YxDdcGCBQ4aAiBxq1KXc4wYMcKuvPJKB/oA0EBnUjFcdNFFrk1AMTAQANi9e3cHHXFTDxw40L788ktbu3atA9Gk62jVqpUD65MnT3bt4Y6tVauW60NuAPGjjz5yxwMmOXbUqFEOWALHOR4IeNVVV8lJHeMPFnG2cuVKN1aA3zFjxrgFB2KCsSDGiEHgJDCZGGTcWMwAMrMo0bZtW+f0Jy4ZQ1zwtOlBal5jTIG7ixYtcvHoQWpvYWXixInWoUMHtyASqPAZIJ5pEwDuwepg0oUEajvQ+4LUe11ssDCmEhsFgoXU5J9++p6LrXrF0rZq0063qWG96uVt/6GjOULqB687z45mZbsc1R2b1nJw+p2RM23brv12++AuVrlcSZeyA2f002+NcU7qvCD1c++PtQ8fv8mKFSloW3bud67pEydP2qdj51nJ4kXspgFnW+kSRVxOalKAPPXWmNgIplalQBgKCFKHIZoOCUsBQeqwZNNBUkAKSIHEV0CQOvHHSD2UAsmkQKJCaoAeblRSXuBUbtmypQO9OFD5F3AI0KX/559/vo0ePdq5kc8991wHkt99913r16+fFSlSxP0OVCa9AiAY+NylSxfnqP7www/tlltucXAR0DdlyhQHHK+++mqXamTatGl24YUXWsOGDV1bvA9gvOOOO2zp0qXufc6Jqxs4SXu0DVDHmTt06FDXD47Pqbz++uvO7c0xI0eOdPD9ggsucPDxs88+c4cMGTJEkDrGHyrGkp9BgwY56MviBfnPAc+k6Jg/f76LQ+Ax8UMcnnfeeQ5WL1y40I0bbn9fQEycsKDhQWrfS5g+fbqD4L6Qmlgm5ljY8FKJ5HbZvuk+gN70Axc+fQV+e7mxYyWbILUgdaxiy2s3WEjNZ+Hy81vbLRd1OrXBIRsilitV7EdIPfCHjROf+8ylAilfqrgDyZTpi9bbv/43wY5kHbN7rjjXbYDI3rxA6+v/9K4N++utLk+1r5P6/qt72IBu36f7YOPEmlXL2rP3XuxSjLjvrm177cWhk2zFhp320I29rHXj6u5c67fusRv//G6spVP7UiBoBQSpg5ZKFSNUQJA6QgF1uBSQAlIgURUQpE7UkVG/pEByKpCokBo1gcUTJkxwwO6ss85yAgNvyQe8YcMG57IGyt16660OFlO/V69exoaDQMVrr73WZs+ebd999509+OCD7nhA8jfffOOANmAZJ3NekJrUG7QJ0KbgdAU+3nnnnc4li2saWElbnBd3NY5bQCHgkH6QFqJr1645BogHqamD+5vrBFhThg0b5lKU4PRWTurYfr78ITUufuIOhzwQeMaMGc6pzP8BzEDq3r17u39J/8EiB0Dbt4QKqXHssyjDkwPEQ14FMMcPnwf/ghOclCL014vbSNQj9vzzwAtSC1JHElPBHBsspPbayp8/n1WtUMq27Nh/CkDndp6K5UpakUIFbcuOvc5R7VvKlCrq8lvv2H0wYDu+xwG2ixYpZMWLFrbd+w7ZcZ92yX9doEB+27brQDCXrjpSIG4KCFLHTeq0P5EgddqHgASQAlIgVRUQpE7VkdV1SYEzo0AyQWpSb+A2BgDjiiYvMJAQVzPAGJczcI90DLhgzznnHJcyBHh9++23O4FxyeK6BgSSRxowfPPNN1upUqWck5qNDAF8npMaqN2jRw/3PiUvSE2qENJEkJeYFBAU/iV/Na/lVDxIDdj+9NNPrVOnTqc2UaQt+n7ZZZcJUsf44+EPqdGeWGIxA2ckYJr0MTjk+Z3FEVKD8C/jntPml+FAamIY4I0rO6/im5Patx5AHXAN8AYsk9uaz0u4hb8PnIs2cInzueF3UuUoJ7XSfYQbV8EcFyqkDqZN1ZECUuB0BQSpFRHxUkCQOl5K6zxSQApIgTgrIEgdZ8F1OimQ4gokE6QmlQbwDWhLyg/PaQykBiYDn3GRAtAGDBjgNlwEWOOcpg7OUjYiJKVC06ZNHeh+7733XF02zAM4Dh8+3MG4YCA1Tm6gNek+2DSP9CSk96A9ADiAEPBNX3PLSe1B6o4dO7rrAYoCxQGAQGvGh77ISR3bD2JOkBpQTCoWf0iNc5qUMqSBYXzmzZvnFiNwUvs6jkOF1LRF/nQWWLwnB3K7av90Hx6cZtGGOGZRhTj2FlciVY++cQ4+W56D20srEmnbyXi8Nk6M/agJUsdeY51BCghSKwbipYAgdbyU1nmkgBSQAnFWQJA6zoLrdFIgxRVIJkgNhF6zZo1zuAKl2QyRvL4AaEAiaT2AfABi8kAD6Lg+clKT9oDXSRMCyAMsV65c2aX7wHlKzmvAI+lBAJO+kJrNGXG3Unyd1ABvADhtkxqCfwHgtAMEB4oDzclHXbZs2RwjyYPUgGkcusuWLXP16RO/A6e1cWLsP4RoTboWLyc1Tmp/SO2l+2CzzDlz5rgNDgG1pL4AWhKX5C33SqiQGgCMk59YZAElrwIoZuGDzftYuOFfFkSIF1zd/uk5oqUgnzMgOE8xFCtWzG0cGY+NGqPV/2i1I0gdLSVzb0eQOvYa6wxSQJBaMRAvBQSp46W0ziMFpIAUiLMCgtRxFlynkwIprkAiQ2o2giONB9AYhzEbEeKMBuYBp0mjASzz8j2TPxrQiBPVczIzfKTMwO0KzCNlA3mFySENXMP9DEwEJgP4KlWq5IA3gJJN7zjG2zSRtnBP0163bt3ce9ThtQoVKji4SAFgArFwngKncdjm5mgllzZQEajNMYB3IDfXR2oF/m3durX7VyV2Cmzbts34YQzJJQ60BhR74waYBkgTH8DgxYsXu3qML3UYt2bNmjn3vldYxCAmW7Vq9ZOOr1u3zkFmNmLEcU/Bzc3rLKAE45xnIYO45Xjig2Nyc+xHWznAPJ9PFnqC6Wu0z3+m2xOkjv0ICFLHXmOdQQoIUisG4qWAIHW8lNZ5pIAUkAJxVkCQOs6C63RSIMUVSGRInZv0wEEv53OwwwN4BuoB8XJymYbTpnduXKyes9V7jXMBqYGHQGcgJvV8C0AUJ6pv8foJQE9Hh2qw45kI9bxULoDihQsXuthq0aLFaW7qYPtJrnQ2CWVxpUmTJsEe5s4Z6mch6MbzqOhBahZSeMogXnA8Gn2PRhuC1NFQMe82BKljr7HOIAUEqRUD8VJAkDpeSus8UkAKSIE4KyBIHWfBdTopkOIKJCOkTrYhITXJ6tWrHST3LWymiItaJbkVYGEBaEsaGRYdfFN+BHtlQOqNGzc693YwGx365qQO9hzRrMf1AudZhMFJHkyfo3n+M92WIHXsR0CQOvYa6wxSQJBaMRAvBQSp46W0ziMFpIAUiLMCiQypT5w8aSdPxlkQnU4KpKAC+fPls3z54nNhgtTx0VlnSW0FANX8AI/DyQfNsTjvg3UkJwKk5skAFl5wUpNGJ52KIHXsR1uQOvYa6wxSQJBaMRAvBQSp46W0ziMFpIAUiLMCiQypt+85aG9+McOWr98RZ1V0OimQOgoM6t7CenVsbIUKZsTlogSp4yKzTiIFoqpAIkBqoDppcnBSC1JHdXjVmJkJUisMpEDsFRCkjr3GOsP3CghSKxKkgBSQAimqQCJD6s0799tf3xlr81duTlH1dVlSIPYK3DzwbLu0Z0srXOj7zdRiXQSpY62w2pcC0VcgUSA1V8bGjbip0ymHupzU0Y9p/xYFqWOvsc4gBQSpFQPxUkCQOl5K6zxSQApIgTgrIEgdZ8F1OikQZwUEqeMsuE4nBZJQgUSB1PQDOI2bWpA6CQMpgbssSJ3Ag6OupYwCgtQpM5QJfyGC1Ak/ROqgFJACUiA8BQSpw9NNR0mBZFFAkDpZRkr9lAJnTgFB6jOnPWeWkzr2+gtSx15jnUEKCFIrBuKlgCB1vJTWeaSAFJACcVZAkDrOgut0UiDOCghSx1lwnU4KJKECgtRndtAEqWOv/8oNO+31z7+z3fsPx/5kOoMUSFMFChXIsOv7d7B2TWpGrMDu3btdG+XKlYu4LTWQegoIUqfemOqKpIAUkAJOAUFqBYIUSG0FBKlTe3x1dVIgGgoIUkdDxfDbEKQOX7tgjzxyNMuOZGaanTwZ7CGqJwWkQBgKFC9W1AoXKhjGkacfIkgdsYQp3YAgdUoPry5OCkiBdFZAkDqdR1/Xng4KCFKnwyjrGqVAZAoIUkemX6RHC1JHqmDg40+cOGFZWVl2UpA6sFiqIQXCVCCa3yWC1GEOQpocJkidJgOty5QCUiD9FBCkTr8x1xWnlwKC1Ok13rpaKRCOAtEEC+Gcf8+ePQZE1MaJFcKRT8cEoYAgdRAiqYoUiFCBaH6XCFJHOBgpfrggdYoPsC5PCkiB9FVAkDp9x15Xnh4KpAukPn78eHoMqK5SCsRAAcBCRkaGFShQIAatB25SkHqvZWdnW4UKgtSBoyW8GoLU4emmo6RAKAoIUoeilupGooAgdSTq6VgpIAWkQAIrIEidwINzhrrGBLNo4QJ2NCvbTpxQ7sYzNAxRO60gddSkVENSIKUVAFALUp+ZIVa6j9jrLkgde411BikgSK0YiJcCgtTxUlrnkQJSQArEWQFB6jgLngSn692piV1+fmv74Js5Nmb6siTosbqYlwLpAqlxIapIASkQngLRBAvh9EBOajmpw4mbUI4RpA5FLdWVAuEpEM3vEqX7CG8M0uUoQep0GWldpxSQAmmnQKpA6gplStiArs2tRYOqdvzECTtwKNMOHc2y6QvXWfGiha1y+ZK2bN1269i8tuUzs9dHTLPs7BM2uGdLa1G/qu3Yc9C+mb7MFq3aYgULZNglPVtZw1oV7ZVhU23rzv3WqlF169elmS1avdVGTFxoXVvXs/ZNa9n0xeutfbOaVrV8Kftq6hIbN3NFjjGUkT+fXT/gbJdz8+tpS+3OS86xXfsO2T8/nGDVK5Wxvl2aWt2q5Wz91j326bj5rj+U8mVK2NV92lqFMsVt7rJNVqhgAStcKMNGTV1qDWpWtHNa1bUla7fZiAkLrXzp4nZ133a2/+BRG/XdUtfvOtXKW6+Oja1BzQq2auNO+2jMXNuz/7AVKphhzepVsfPaN7Iq5Uvahm17bfiEhU6zF/7vcqtQppit3rTLZi3d6K5r7eZdaffZSJULFqROlZHUdUiB2CkQTbAQTi8FqQWpw4mbUI4RpA5FLdWVAuEpEM3vEkHq8MYgXY4SpE6XkdZ1SgEpkHYKpAKkBlD/5sYLrF3jmnY065gVLlTA8ufLZ3v2H7HPJy+0qhVKWfc2DS1fPjNgMfD19y99YX+//1KrUq6EHT9x0r23e99he3X4VJs4d7U9fEsfO7t5bbvnr0Nt4crNdv2AjnZj/7Nt6sK19vCLX9j1/TrYDf072omTJ+3kiZOWP39+18ZTb4+xkZMX/ySOgML/+OWlDnyTQSMjXz5bvHab/ePD8far6863etXLO4BNOzv2HLB7nhlqO/cesvf/coNVLlfSncdOmjvHxh377Om3xtiFnZtar7MbO4B82+MfujZe/M0VtnH7PvvP0EmWlX3c7r3iXPd69vETViAjw3bsPWh3/3WoNatT2V0jwJ62afftkTPtvHYNrVaVsq7/pPrYsmu/vTZ8mo2ZsTztPhupcsGC1KkykroOKRA7BaIJFsLppSC1IHU4cRPKMZFAao6l8Dnh5yRzsh/+H0ofcqtLe/x47UejTW8jUtr0L7E4XzT6rDZ+VMCLh2TTJJrfJYLUyTb68e2vIHV89dbZpIAUkAJxUyAVIHX3tg3s9sFdrHSJonbzI+/aQzf3sbPqV7EJc1bZi59MttsGdbYLOjS2vQeO2Nzlm2zygjXWsGZFu+y8Vnb4SJZ9OHqO1axc1np1bGTj56yyd76aabdd3DkoSL1pxz4bNmGB9evS3OpULWvrt+616//09k/Gz4PUTepUtv2HMm3ivNW2ePVWK1akoP38sq42a+kG+3zSYhvUvYW1bFjdnnn7Wzt4NNMeue1C23/oqI2bvdI5pTu3qGObdgaG1Fx3l5Z17eJzWzgY/vJnU+x3N/Wx0sWL2BeTF9mufYft1os72bSFa230jOVWtUJpGzVtiXNq//ehqxxEHzFpkY2cstg279zndFJJTgUEqZNz3NRrKRBPBaIJFsLptyC1IHU4cRPKMeFC6qNHj9qECRNs3759dvbZZ1vp0qVtxowZVq5cOWvRooUVKlQo124EC7PXrVtn8+fPt9atW1uNGjUcrM4LaAcC5MC9adOmWc2aNa158+bOAOFbli9fblOnTrWmTZtaq1atrHDhwqFIqboxVmDnzp3GT506daxIkSJBnS0nqE0atGPHjrm9BgoWLOja4XOQmZnpYozY9Y0N6mdlZbn3ihYt6hZO+D//+tfNrVPR/C4RpA5q6NO2kiB12g69LlwKSIFUVyAVIHXbJjXs55d3s2oVytiTb3xjNwzsaDUrlbGhY+e51BkepH75s6n20Zg5lnXsuD1970XWoWltm79qs93316FGG4/fNcC5kN/4YroN7NrcQep7nx1qC1Zstpsu7mTX9e3wEyf1e1/Psve/nm0Dz23hoC8g/JJfvZonpP7XRxPt4zFzrVzp4nb35d3svPYNXZqNg0cyrWSxwlakYEEbOXWJHc48Zpef18qWr99utz/+oXVrU98euKanq3eak3rLbrvtLx9876T+7ZW2cdtee/frWdblrDp2fodGduBwph3JzLJSxYtagYz8NnXBGhs2YaFzcJNGZN/BI/bl5CU2fOJC2777gH3+99stI39+e+mTKfbpuHmp/hFI+esTpE75IdYFSoGIFYgmWAi1MwAQNg70gB7QpFSpUj8Ba6G2m0z1tXFi7EcrXEgNKLvnnntsxYoV9pe//MWKFy/u/q1WrZo99thjVrly5Rw7z/mWLVvmoGDDhg3zhNn/+c9/7KWXXrK7777brr/++lzr0taCBQscVG7UqFGun5FvvvnG9REA/eSTTzrg6Fvee+89+/Wvf20333yz/eIXv7CyZb9/gk4lMRRgUWTbtm1u0YLYCVSOHz/uoHaxYsWsZMmSrjqxsmrVKhe3LEYAvIHQmzdvtoULF7q6LVu2tPLly7v6hw8ftrVr17r6xFffvn3tyJEjtmjRIjt48KBbkKlQoUKgrjjADRDPyMgIWDdQBUHqQAql9/uC1Ok9/rp6KSAFUliBVIDUuJF/e2Nv5xw+dCTT5XpetWmXvTh0smVk5HOQmtzLz38w3oaNX+BG89lfDLK2TWra7GUb7MHnPnP5pR+5o59t233AXhvxnfXr0tQ6tahjD7/0pU2au8p+f0tflwrDP93H0LHz7a0vplvfzk3sjkvOcSlDLvvNaz+JGF8n9V3PfGyLV21xzui7r+hmPds1dLmoyRlN6hFSlcxatsGa1K5sA7s1d7m073r6IwfN77+mhx3NynaQuk+nJu5ny64DdsOf3rHm9arYPx681NZu3m0fjJ7jXNc92zWwNVt2u9eOHz/hUnssW7fN5cXm+gDkuLvLlizm4PyHo2bZ0KdusYyM/C4fNzBdJbkVEKRO7vFT76VAPBSIJlgItb8AFlyqQA1+F6QOVUHVD0aBUCA1dTdu3Gj79+93TT/xxBOnIHWzZs1s6NChDu5dfPHFDvbt2rXL/bDQAvDlPSDj/fff75yov/3tbx0kBGhv2rTJgbwyZco4YFiiRAnDSf3VV185MNihQwf3WeDc27dvN5zcLNpUqlTJtmzZYrfccotr56GHHnL/8rp/ATZ+8MEHDnBedNFFDhoeOnTIXRNtf/vttw6w33TTTYLUwQRPnOsAitevX+8WGYglxo6YZBwBx8QPiyW4m4k5YmrKlCnOhU98sigBdJ41a5Y7tmfPnu7Y1atXO0BNWzwR0LZtW6tSpYpbJFy6dKlt2LDBgWzavfTSS109+kE79erVc678vJ4cQKZofpcIUsc58JLsdILUSTZg6q4UkAJSIFiQKt3OAAAgAElEQVQFUgFSFy1c0H53U2/rfFYd27Bjr63csNO+W7jW5q/cYiRyPgWp3x/vUnNQru7Tzr2+7+BRe/OL76xBjYrW/5xmNmneantl2DTniu7aur5Nmb/GtXV9v44OKvtD6rVbdtvo6cvduZvVrWKL1myxu5/+OE9I/bOnPrIla7a63Nn9uza3ey7vZvNWbLIxM1dYZtYxK1G0iH3z3VJr36yW/fHWvg66f/DNHKtdpaz17tTEgXQgNe9feUEbd64XP5lkjWpVdnCdnNuk+2jftKbbAHLeys1uQ8ejmcesSJGCtnTNNitapKDVqVrOChcqaBd0bGSNalWyb2cst7+/P87e+MMQK1OyqE1dsNbGzlxhKzbssA3b9gQbUqqXYAoIUifYgKg7UiABFYgmWAj18oAipPsAfghSB3Yqhqqv6n+vQCiQevz48fbuu+86+AcExhFNnOJOrlq1qnsPGH3bbbe5NB0jRoywNWvWuHMAFvv06WOTJk2yl19+2UFEXKjnn3++/exnP7M//elPduDAAWvcuLFxngsvvNCB7q+//tpBb/4PjH7llVccGAdWAx579eplEydOtLfeesulgMAF27t3b7v11lt/MsQzZ860d955x+rWrWt33nmn69e//vUvmz59ukv9AOgkHcgdd9whSJ2AH5DZs2e7RY8mTZq4hYjFixe7mMHhDFBmoQFXM+/zt5P6xAnvk4YGoAycBkgTZ9TjuLFjxzo4ze84rj1IjVuaWANu0x5AG0hNoe6cOXNcipB27dpZxYoV81QsmO8SL+WIbxqSnBoVpE7A4EygLglSJ9BgqCtSQApIgWgqkAqQumrF0i51ReuG1d3GicdPnLBDR7IcZMU5fU3fdi7txfM+kBrg/ItreliXs+rayZMn3Mo/+aXf+Hy6jZ+90i49r5UN6dPeSpUoYseOZduOvYesWoXSP4HUmcey3YaG5HLef/ioyyWN89q/FCyQYf988FLnWvYgNSkHa1Up5/Jpd2hWy44dO+76XrhgAbv50fds78Ej9vhdA61lg2ru9WPZx4122MwQSJ11LNt+d3Nvq1W5rNskkY0Oj2Vn2/Y9h9zGiZlZ2XbjgI52VoNq7nec1Pny53MgmnQo117Y3qUZKVqooNtY8YWPJ9qY6cvtjkvPsUt7tHSuazR5Z+RMGzVtaTTDTm3FUQFB6jiKHeapyBnJjSE3nf65Q8NsUodJgZAUCAYshNRgCJVxihL/QBNcp3JShyCeqgatQLCQGjiIWxmAjAMVkDZmzBirX7++g9Qspvzud79z6T6ef/55B3pJzzB48GD3GoDvvPPOc8cAlIGCtNOlSxcbNGiQA8vAQ5zV1atXd+k9Vq5c6SDygw8+6KAyqTjefvtt69y5szsvrmsc1qNHj7aPPvrIgXLOQZuAbf/yxRdfOKd1mzZt7N///rdz2Q4ZMsT1pWPHjrZkyRIHJXF6K91H0CEUt4qM844dO1y6DxYaGD+c+UBkXPUAaxYaevTo4f5mApH5P+NLDLKwgkufMe7evbuLF+rhpMa5zwIFCyMepAYG8zeYRcK5c+c6CO5BahZngOQs1JCTvVatWhFDam9hkj7gCM+tCFLHLeSS8kSC1Ek5bOq0FJACUiCwAqkAqQf1aGnX9+tgy9Zvt0Wrt7p8yldc0MaOHM20f300yXbtO2hVypeypWu32YZte0+JUqtKWWtcu7LLAw1s3rJjny1bv8OlDAFiN61b2W0oeOToMdu6a7+VLVXUdu49ZPNXbnbnu6F/R5c2g5zRx46fsN37DtmUeWsc3PUvpPDo0LyWlS5e1L5btM7lgabQ1+qVSlujWhVdzuiTdtIOHsp0ju4jmcecw7l+jQrOdV2tQim7sEszB6+B1ItWb7F2TWpa5fIlrUihgs5xnZ193LKPn3R92r3/sDWsVdFqVCrjrif7+HHbs/+ILVi12UoWLezgdfGihRzQJ5c2bm42aaS9No1qWOmSRV2bbPC4ece+wMGkGgmpgCD1mR8WHE3c5HEDSR5R/0IuyXHjxlm/fv3cjaNK8iuwdetW58LEeRZOARjwg4uOm3jcmAAGQAP5RX0LkJfH+KkHnAAwkD6D13DQBZMb9ExCauAKLkBAHJ8VQepwIkbHBFIgWEjNpoikwQCQAQuJT2Aun7OcIDVQmb/f3bp1cxC6U6dOLs0GkPrPf/6zg9EcB5AGeAOpyRV844032pVXXumg4muvveaAN5AaaM1nHJiIGxpXLPAQOIlj+9FHH3XA+qmnnnKv5bSxnj+k5phXX33Vrr76arv33ntdKpC///3v9vOf/1yQOlDgnIH3c4LUpH6pXbu2+5uO85m/76Tf4P847JlHALRx8vM9Qe5yvoOA1J77me8R0oCMHDnyNEjtXSLpPthQ0xdS8x6AGhAOpCae89rYM5jvEkHqMxBUKXhKQeoUHFRdkhSQAlIABZIdUuNGvueK7ja4R0sHdqcuXGPVype2K3q1sT37D9tfXv/G5q/YlOdg404mFzQ3MP4FVzMuY5zMXiFfswep//PJZPti0iKXSoN6pB5hE0eguG8ZPmGhTVuwxjmecyrs416gwPebjACTfTk3gJtzklLkgSE93UaIQOoFKze7+oBucm+zIWRuhesAnuPG9r2Oghn5HWDHZe1b3K7fBTMsO/v0a9enJvkUEKQ+82PGTSE3eThFGzRo8JMO4XgixynQwtv06Mz3Wj2IRAFccOSFBSYFKjjkgAPt27d3VYFiLGpQgBBAW5yX1OH3gQMHnmoSuEtsASMAFMAtnJ48ms3maTzqHczGW8GAhUDXEc77fO+yKRdPE/CYOmBekDocJXVMIAWChdSjRo1yIJd0HgA70h383//9n82bNy9HSM1n75lnnjGOw7F6wQUXONiMi/X3v/+9c0I/++yzbsGJOAdSA8CB0jhhKbzvQWrSfbC4hWOVtB2+EPqzzz6zhx9+2Dmon3vuuZ9siOhp4A+p77rrLgfcSTVCepCPP/7YfvOb3zh3tZzUgSIn/u/nBKmJGdK+8ENcsNBBbOGWJ7UM3yPML3BH47TGEc0xXbt2PbU5IlfCQmCokJpYJqUIccmiSV5PfPFdAoRmYSW3Aixn0QdnOHOe3NqTkzr+sZdMZxSkTqbRUl+lgBSQAiEokOyQmkvt27mp3XTR2VaqWBGX7gPonC9ffnv3q5n28Zg5ecLbEKQ6VdUfUpNSBEhN4b3m9aq6nM6+ZeWGHc6NTUqOcMu5bernCKnDbU/HpYcCgtQ/jjMwDIcpblMeyQZasGEVGwdxs8RNFcCBx71xPQMceJ0CqGADIZxrbE6EI46bLCAhbQEludECLPhvLISryXtUl5QeFM4BdKQujrlhw4YJUqfQR5K44AYb1xlxhQuO2OFfXGoAK/KHApN59Jr4wgFHLHCDD2AAMHM8gJoctTilOZ60AhTiavny5S6mWQghtnw3tuI4HN046YjRvArQADgOwAAa0NdgHNiRDhmfIRyA9B0Yh2aC1JGqquNzUiBYSA2YBuQSlyw08b0BzOUzmpOTmo3tiFsc2E8++aQDhMBgngwAUvN9AYDm+8SD1HxmScOB65riC6mvu+4655il/vDhw93fAT6bFBaeaBMQyfG5PXnjD6kB27iyyaGNu5tc2aQDueeeewSpE/DjkhOkJv74+048sJEhKWI8SD158mT3tx6AzGIn8cJ3CN8b5557rvv76pVwIDXfM0BqnNQshuZVgNR8Bvhuy6vw/cV3DN89/Hj5tH0XZQSpEzA4E6hLgtQJNBjqihSQAlIgmgqkAqQukJHfpbtoVKeylSlRxLbs3G8bt+2xo1nZpzmHo6Ub7m02WiSVxsJVW2zj9r2nwWcmaNTxLTijmYRFUkjZ0axeFXdNpDU5cOhoJM3p2DRRQJD6x4HmRoubO5xqAAQA2Ztvvuk2uQIKvPTSSw784egETAACyN/JzR4bDgEJgY88Ogu04KaQR7oBDhRcrDjc/HMscqPF47iASaAE+UDZJAt4yQ/whGPkpE6dDyWxhsMZ1zPA4Msvvzx1Q853BDfkxBbgAYcm8ArYxQIK7wGjca0BobjZB9zSJj8epEYtjuO7hRgFRPtCakABcUs7pBoIBBZ4H4BBPHM+nKR5udwiHS3iHuc0Cz4sClEEqbVxYqRxldvxwUJq/sazySGfXyAgC0cs+PBEQk6QmhQabGIICPz000/d5/yxxx5zi5/klgZe9+/f36Vl+NWvfuWc1HlBanJcX3HFFS7PNdARdyyfETZdpG2czwBKcgbzHm36F39IjdP2sssuc997QEYWSIHwykkdq2iLrN1QITWpPZhXsOjN320Wy4kxHNDkQ2fu4ZVQIbWXk3rp0qUOUjNXCvRdQrzm5bamTb77+H7jx3NW8/efY5mD8T0oSB1ZHKX60YLUqT7Cuj4pIAXSVoFUgNRpO3i6cCkQhAKC1D+KxE0Wj8kCDLiRA1KTp5Nc0IDnf/7zny4fKA427wYLiEYqDjYwwunKzRWuOEA3N1JACUACUMNzXfsPCzdawELaxeX0/vvvO/AxYMAABxbZCAsoKUgdREAnSRVijR9y1OJy/vzzz61mzZoOTAOPcaUBvXBZsikW4AB45TnguFEnVnxzf5KH1B9Se3JMnz79J5Ca+CbuOMdZZ50VFFjgvBQWa4hb+gr4AMABE/LKRZrXCXwXafnd26gLKO8BakHq7NMcj0kS6knTzWAhNReEmxpYzBMwpFfg7z/fHbiQ+TzglObvOWk+cCMDlClA4JtvvtkBZerxnYJrGWDIBocvvPCC+5vA9wrpOvh7QKEeGyfed999zsXN3wPOz+aNFNywXn5rAPh7773n/lYAyGnHv3z11Veuj3xnkXsa4MfxLMTyXcffFlzipCa5++67Xb9VEkcB/m6ziMDfbZ6m+e677xzUJRb53iA/NHsUMPdggYS/9bjs+btN3LFgzt9ZFldYHMF97T1NQ2xRl7/nxIcvwCbPNd8lLIZ4G3JyXr6vaJsFTy+/dW5qBZM6Kq+c1CwSeU/XUI/CXEtFCvgrIEitmJACUkAKpKgCgtQpOrC6LCnwgwKC1D+Ggj+k5iafDauA1LjLANbciOGg5kaQlAdr1qwxbvh538sXjWuVG0NcbDipyQnJzV5uxRdSs3HiJ5984hzX3HACw3HSAjkEqVPnY+sPqXHOAxyIGeABIICFCuKB3z1Izb/AMGKNOPQtoUJqHNg4KAFQgTZwBCzQL5zZvoU2AGqe298XKIcyWt5TAxwDhGCRiEUd/03f5KSWkzqUuAqlbiiQmnapT6wS84EWZ1jM4bNDXf80OSxSAdv4TAdqx/96+PzxncSTNr7OVP5O8JkCNAIWfYuXNoF/fQufb9rj39wWVEPRU3UTSwFvfIk/gDR/S4HLAGwWOZjPhFq8lGg8gcZ3F3MW/3Rm/m0GC6lZuCEOc0pZw9yM7x1imPYEqUMdufSoL0idHuOsq5QCUiANFRCkTsNB1yWnlQKC1D8ON49vAwRxUnPTA4B466233P+B0NzMAaCBgdwYdevWzYEHNsTiEVcP0Hm5p7kRBC4DE3Eu5VZ8ITWPj7P5FQ42XFCch0dyAeGC1Knz0fSH1Cxm4F7EfelBasATDjdikvQypJ3hX4AAsYZ707eEA6nJVQqc8DZlzE1h73Frzu9bgGtAMgrxHii3dU7tA02AER68Azz4w2nvOEFqQepY/RUIFVLHqh/RbBfH6Q033HBak/xNuf32252DViW9FeDJG/bSYH5SrVq1kBdJgMXMm/heIK4CuahROxhITT2+W6ib094HvMf8jMUfFncEqdM7jnO7ekFqxYUUkAJSIEUVEKRO0YHVZUmBHxQQpP4xFIDB48aNc6k5SL3ADRy73JPbkxyOON5wt7KpIWCaVAQtWrRwm1fhnMYJi+uHGzdgHTmpQ4XUOK4//vhjl6/0nHPOce44Hu3l0V1B6tT52IYCqXG7ke4FRz9AGGc9aTdwP0cj3QexThznVXzBAg5NIAELNDgvvZQfwG4+H7EsgtSC1LGKr1SE1FyTtyeCpxvQj+8pL3VPrPRUu4mvgBfzxEI48cDiJd9J3vdDME8CBAupA6nH0wJs/AigFqQOpFZ6vi9InZ7jrquWAlIgDRQQpE6DQdYlprUCgtQ/Dj9QmVyMAGYANDAaUH3NNde4/wOLvQ0VuTkC7LER3bRp09xGVYBlQB2QGpcrzutQIXXnzp1dvlMc2+SapNAvbsgEqVPno4r7jI2svJzUOTmpvXQfPK7P5mrEGnCJuMIh6W2c6KkSqpMaeEV8ko6GvNSBIDULJgAJYpECbMABzev+m4HGaqQEqQWpYxVbqQipY6WV2pUC4SoQLUjNAimLt3z3CFKHOxqpfZwgdWqPr65OCkiBNFZAkDqNB1+XnhYKCFL/OMw4QwGCGzZscPlGeXSVx1h5LBoYRy5gADROtPLly7sUIIBEXgNSkyMRhyk3TQBFXEa0B+Cmfm4F6MgjtxxXvXp159gGjtMe5yIFBG5VoHigfI9pEbQpcJHAVhZByG1OzKxbt84tcniwl0UQFku4+eZ9cp9zU84iCKkw5s+f7+ISh79XANfEDG36F9rz4tZ7fJpNs3idfKT++Wlzkph+eICafgLMc3oUO5bDI0gtSB2r+BKkjpWyalcK/KhAtCA187UdO3a470NBakVYTgoIUisupIAUkAIpqoAgdYoOrC5LCvyggCD1T0MBWAFgzi0XYm55EjmOn9wem+WGinzCHujjzNQl9zSpQvwLUJA+BPMIrQI69RXw4oFFDVzTpN3wUsyEevUsvowfP97lIiX+ginEIT/EbLzhtNc/QWpB6mBiNZw6gtThqKZjpEBoCkQLUjNHY6GXJ3kEqUMbg3SpLUidLiOt65QCUiDtFBCkTrsh1wWnmQKC1PEbcOAij6cCG73CDRbuWN1kxW8ckv1M3JwDmXHcly1bNix3Pe5/nNe49IPJRRotsBCp9oLUgtSRxlBuxwtSx0pZtSsFflQgmt8lfB9QNH9ShOWkgCC14kIKSAEpkKIKCFKn6MDqsqTADwoIUisUpEDyKQCopoTrsud4flgkCaZEEywEc77c6ghSC1JHEj95HStIHStl1a4UEKRWDMRfAUHq+GuuM0oBKSAF4qJAIkPqQ0ezbM/+g6e5EuMiik4iBVJIgaJFClu5UiWsYIGMuFwVbmLy5pYsWdLlc451AcThXPZ1L8f6nGpfCqSaAoLUZ3ZE9+7d6/6GVaggSB2rkRCkjpWyalcKCFIrBuKvgCB1/DXXGaWAFJACcVEgkSE18CkrK8vlgFWRAlIgPAXYnC2Yx/3Da/2nRwlSR0tJtSMF4qeAIHX8tM7pTILUsddfkDr2GusMUiCa3yVK96F4yksBQWrFhxSQAlIgRRUQpE7RgdVlSYEfFBCkVihIASkQSIFogoVA58rrfaX7kJM6kvjJ61hB6lgpq3alwI8KRPO7RJBakSVIrRiQAlJACqShAoLUaTjouuS0UkCQOq2GWxcrBcJSIJpgIawO/HCQILUgdSTxI0gdK/XUrhQIToFofpcIUgenebrWkpM6XUde1y0FpEDKKyBInfJDrAtMcwUEqdM8AHT5UiAIBaIJFoI4Xa5VBKkFqSOJH0HqWKmndqVAcApE87tEkDo4zdO1liB1uo68rlsKSIGUV0CQOuWHWBeY5goIUqd5AOjypUAQCkQTLARxOkFqPwWUkzqSqAnu2OPHj9uxY8eCq6xaUkAKhK0A886MjMg36xakDnsI0uJAQeq0GGZdpBSQAumogCB1Oo66rjmdFBCkTqfR1rVKgfAUEKQOT7doHSVIHS0lc29HOaljr7HOIAWi+V0iSK14yksBQWrFhxSQAlIgRRUQpE7RgdVlSYEfFBCkVihIASkQSIFogoVA58rrfaX7ULqPSOInr2MFqWOlrNqVAj8qEM3vEkFqRZYgtWJACkgBKZCGCghSp+GgR+mSd+7caVu3brUmTZpYgQIFTmuVR2oXLlxohw4dsi5dulj+/PmjdNb4N5OdnW1ca5kyZaxIkSLx70CEZ0wHSM1j3CdPnoxQKR0uBdJbAf5OR+MR7UhUFKQWpI4kfgSpY6We2pUCwSkgSB2cTqoVuQJyUkeuoVqQAlJACiSkAoLUCTksZ7RTwL6srCwDbuYFl4cMGWLLly+3v//979a1a9fT+rxnzx676aabbPHixTZv3jwrWrToGb2mSE7ONaxcudLKli1r3bp1C6opoCnFF/hs27bNVq1aZVWqVLHatWu79w4fPmyzZ892Wjdu3NiBcK8cPHjQaZeZmelAPwsB69evN9qpX7++VapUKai+pDqk9kQQpA4qHFRJCuSqAHDhTBdBakHqWMWgnNSxUlbtSoEfFRCkVjTESwFB6ngprfNIASkgBeKsgCB1nAVPgtNNmjTJbrnlFnvttdfsnHPOybXH7777ro0fP95++9vfWt26dU+rt2vXLrv44ott/vz5zm1drFixJLjynLu4fft2mzt3rgPLgORgyrBhw6xkyZJ23nnnuepHjx51MHrDhg3Ws2dPB5gB+WPHjnULAtRt06aNVatWzdVHM+rv37/f/b9///6uzpYtW2zy5MmuLy1btrTChQsH7E66QOqAQqiCFJACCa+AILUgdayCVJA6VsqqXSnwowKC1IqGeCkgSB0vpXUeKSAFpECcFUgFSI2DEpA4evRoW7BggXOc4kgtXry4de7c2fbt2+egH+7TGTNmOFfv5Zdfbrhdv/nmG1u0aJFVrFjRzj33XJe6gvZGjBjhXK833HCDe2/ZsmX25ZdfWrNmzax37942depU53Jt3bq1g4nAwz59+jjHa06PS3Nz9N577znHLK7jt99+28qXL+9g8KZNm2zcuHG2du1aq1Wrlmsfty0TPVyz9IX+t23b1sFO+tejRw9bt26dAZSbN29u559/voOen3zyiZUoUcL9v1y5cq7NCRMm2IoVK6xp06auba4Hd+7SpUvd8Zs3b3bQExBK/2677TZ3fZdddpmdffbZ1qtXL6tevfpPIvPDDz90/RswYICD1PzOGOCu5lx//etf3XmTHVLTf+AyMdWgQQN3nbzG/wEqR44csZo1a1rVqlVd7BErc+bMcQAZ3RhLxp94qVChghtHNsmaOHGi05T3ANC8DqTGLU1d2vUc2WhMHZzXHvhv166dO2+gIkgdSCG9LwWkQKIoIEgtSB2rWBSkjpWyalcKCFIrBuKvgCB1/DXXGaWAFJACcVEgFSA1rt1f/OIXNmbMGOcuBRICbIF4Dz30kHP7vv/++w76AmevuOIKu+++++z+++93x3jQtnLlyvbnP//ZpXS4+eabbeTIkTZlyhRr0aKF4YwFKF911VX2j3/8w5555hn7y1/+4o4lTzE31uRfBhJfcMEFPxk78hoDiIHGQGRgc79+/exnP/uZ/e53v7Np06Y5qEw77du3txdffNH9n/MBsEk1Qf9JAUH/ODfX9ac//cmuu+46e/LJJx1Uv/LKKx0UpX84dNGF12lrx44d7lreeOMNB/PvuOMOo1+0Td3HH3/cXe9bb73l/o/bFz3/8Ic/uH/9C1AbmPrmm29aq1at3Dn/+9//WunSpR1IxwUMZAXgs2CQrIVrJKbQCWc0cB9QTCoUoDQ3vujYqVMntwCChsQZ7+MgBySzcMFiCIsY/B8AzeIBcJ/c3QBtD1IDsKkL9MbBTVsepEZXxnPmzJnOed2wYcOA+b4FqZM18tRvKZB+CghSC1LHKuoFqWOlrNqVAtGH1Nw/sB8Mc1juYVSkgL8CgtSKCSkgBaRAiiqQCpAakAdwBgp+8MEHDpQ+//zzDv5ef/31Lmfyc8895+DvNddc49zBgMG77rrLOaOfeOIJBwOBtJdccolLX/Hggw8GBalJaXH77bfbRx995OAu4BnHtH/xIDVwEXj+85//3AFKYOTdd9/tUmMAxl955RX7+uuvjVQauG5JDUE94Dm5kYHX9D8QpH7qqafsf//7n/3nP/9xUB6QjQaA7aefftp1j/MCzm+88UanHe0CQQcOHOhgOjAe1zdwtlChQnlCalzFd955p4O1gHcml+iO4zhVIXWpUqWcO58FEZzWLA506NDB5a8mvtANKE3BXb569Wqnp5fSw8v9jVOehQ4PUlOf99Dyiy++cEDbg9S8h9OaJwKIC1z0gVJ+CFKn6B9vXZYUSEEFBKkFqWMV1oLUgZXFQIEhItC8InBLqpGuCkQr3QdzYMw1xKIgdbpGU97XLUituJACUkAKpKgCqQCp16xZ46Ay/95zzz0O8gJjAbqk8ACWvvDCCw7s3nrrrc79+uijj9qzzz7r4PYf//hHl54ByIrL9fe//70D1zipyf971lln2dChQ53z2N9JjYOZDQJxz5IeA2fr9OnT84TUtEuuZ9KQeK5s0kg0atTINm7c6NJ/0AfSO3BOnNlAcNr9zW9+49KE5ASpgaP0oUaNGs5hDfAGmAPFcUUDi/kBIpMuBIiPI5j6gwYNsmuvvdb9zvlwDnMs+uVWfJ3UaMoCAFAdbYHWF110kXNapyqkBhIDpYk7oDQgH6c148dYschAqhRSdKADwB5ojWPfK7ikc4LUvH/s2LEcITXts9gBFCc2A+X7FqRO0T/euiwpkIIKCFILUscqrBMNUvP9T/owvsOZL8Sj8MQfczJSkeW0oTXp65jP5fT0XDz6p3P8VAHmgqQ0BNSGswk5T2BidiDGAMh8DnhiDzMEbfpumMtrPJ1KHW9zbhYuiBueAg1m8SJakJrz8vngXkiQWp+MnBQQpFZcSAEpIAVSVIFUgNSkpiAlxccff+zcpcA7YPEDDzzgQB+Qmk0ASUdx9dVXu5F87LHHXM5kHM38DlQECOOMpS0gNTmo+QEo/+1vf3Ov+UPqhx9+2MFtcjsDaclRzWZ4/sXXSQ0YrlOnjkuHATynXWAwrmYczUwSgZnkc6ZtwC/Xxs0DkC3iqaUAACAASURBVJrJGpCac9LXvn372ssvv+xAO2CYPuC8BlLjyL700kvda6Sc4OYDsAm4xpkNMMetC+AGuA8ZMsTlpialBXmzOXcwkBpAy7H024PUgG/SiqQipOa6iBUgNQ5p/g8Mzg1SM+boEE1ITToQxjLQTYsgdYr+8dZlSYEUVECQOj6wMgVDJ+AlJRqkZg7IvI20cTzVF48C9ONJLPZrwfDgX3gCj/kc8zeVxFAAo8OsWbPck3OBYC1AmrjyntjjHoj5KU838rQehSclMVcAnTt27HgqZRz3KTwVyJN/gGbuSSg8LYhxBYMF+9dwn5JX4VjqMPf0BeChqMl9ENeCkxrTS6DrDqVt1U0dBQSpU2csdSVSQApIgdMUSAVIzWo7uZfZtI8NA3El4wIhZy+TJCD166+/7iA1kJmC05pJOHVJs0HaDfJJA5pJ9wF8ZmNA0nfgOn711VfdxM0fUgN/SdWBk5rz33vvvQ7S+hdfSM2EkYker33++ecu7Qi5ojk3+ZyZDJJChJsJUnDgZgBW46TgBgIwCqQGYnMs+Z45L25doDTAm2tlU0jc4qQ5AVQzISVVBNfExA83LjdHuMTJzU3+blzWbJyIG53+4AQm33ROG/T5OqmZvDIGOMFJF8K1ffrppy7HdqpCamIHbf0hNRN68ojjjqIOuuNMYSHAN90HMRKOk5oNM1lUady4sdugkhjPqwhS64++FJACyaKAILUgdaxiNRRITS5c5mPEI5CQ3z1QhiuVOQ4AjvdZKGYuRfs8IXfgwAHn/iQlmOda5XgvbRrAkOP4bsbRylyBeR6vMZ/jeEAjbdKOV2iL1zkGwwHzLtqgPeYYGDboY15PVwH+mKcxB6XftMmxvA4MZN4oSB2rCAyvXcYVeAx4xmwCeKYwZsQBqeWAwt6G6MQRQJu5J79jkuCeCPc89wAYVEgxx7G+m70zl2WeSls4p7m3oXA+jCvENu0Q14GKt8k78RyM+9q/Pc7J+WiHeBakDqR4er4vSJ2e466rlgJSIA0USAVIzc0EaTu++uorN5Fh0u45BADOpP3wnNQepOamgxzNwGvvZgNHAaCVf0eNGuXSgDBho01gMQ7pwYMHn7ZxIs5tJlOAWDbOIxc2aTuCgdTU4TgczwBx2mHiyA3CZ5995m5a6D+5rrkenLOkjMANAaTmpueXv/ylSxdBXW5YmFzyOpCaiR35uWmL15nc0s6///1v56x45JFH3A0Rk1ggNE5qrnP48OEuXzUFxzVpQXjdvwCjcQGxcSLgnPQgaOpNZIHsAFXSUwRKSZHIHzX/jRNZRGDS70FqHCn833NSozWQn0k+mhMj6IzmAH8c2NwcUDxIzc0iiyqe+4X3vEUM35zUvMZiCelFiAPaCuRUEaRO5OhS36SAFPBVQJBakDpWn4hQIDWmBb7LAYEcx++YEjAUMAdgA2NgMoCYOR9zJRzKwDy+k/nub9KkiXuqj7kj/7KwTDuYBFjIZj7A/Ii5G05qnmzj+x4QDdjjvJyPenz3M4dYsmSJa5/5Yp8+fVwKB+YbgGa+65lrsHjOfDGnwrzsu+++c08IMlfkCT1MGt4m0ABwALac1LGKwtDb5X6FcSJGmDMy5wRcE3s4jplf44znfoJ6vM59C09sYm4hTrmvoR5xwtyUOOM9X0hNXBJnvI7b2oPU9Jg4JU7oA2kBAxX6RYzSX9oknllwyWl/G/+2vMUe796Mz4wgdSDF0/N9Qer0HHddtRSQAmmgQCpA6nfeecfYKJAJFTCVCRqwGHgNhMaNAtytV6+e+90rwFQgtOeEYeIFJGQSxQSO9zZv3uwmVxzLBJDHI/kdCAwoBuByQ8BNA6AXcJkTNGTCxg0Gk0VuZoDRFF7HecuEkMkjx3IOXBD0g0kjN0RM9rgGADPpTDg3Nz1AYI7lfV73bjQAo4BPjmdyyaSTmyaunxsqbry42WGySl84lmP4ndfoK/3iBogbq5ycE0xYaYf3udnh5gbNuEbaY4LJ+8D7QI8HJvJHDT24SUBbnEbEhqcbk24vXx9jx/tcK9pRj/FFO+qzOSdtoAeLBRQm4x6U4TXfCTzH8h7xTEwwfmjMY5+MN5DayxmYl36C1IkcXeqbFJACgtTm/rbznRmv3MTpGHWhQGrmWnzPspk2x7EQzZyRTYwB1DyNB0AGRPO9z3c8e4cwB8WxytyMp914egrnKvMEwC/fx6RqY1534YUX2tSpU93ckeMwJDBX42k32mSOxRyU/UJob8KECW6OyRyUPjGfow6ve0CReQbHAqFzAoI4aYHaXAegE0MGbfLD9XENLJgLUifOJ4R5NIsa3GsQR5hDiJlatWq5+SHx1L17dwehiVPGlYUN5oz8n3kqcNl76o5jAN1eCjrqefcjzGMxQRDjvpCaeT2xxdwec0Rec3ovJzX/8jeNzwZ9ImaJSebEuT0ByN9BzsV8mB9+pwhSJ048JlJPBKkTaTTUFykgBaRAFBVIdkgNyCMvMzcUbJpITmAmXrigmbANGzYsx1QVvhIycWIylRNczuk9XvMgNRsfkueaiRfHAyaffvppdxPgW3BEkzs6r9QMtEvxn/xxjfzg0iEnNTexQGrPse29n9ekMae2Oc5zCOV07UxkmTC+8cYbLiWIb2GjSlzl/sfRJiWQuzeKIZywTflqgZbcLDDxBy7jcAkV3Hs3FtwocGNMqg/v5kKQOmHDQB2TAlIgBAXkpJaTOoRwCalqqJAaGIdbme9yoB5OZ8Ayi9CAQnL2AguZ77DJNg5lUq+xGE0cA4AxEwDlSO3GJtsAw5deesntJ8F3OPDRF1JjLgAOMqdkLoujmzkmcwd+SGnna7bApEF/cMTST+rQH1K1kQbCv/hCatJ+MJ9gbkof0If0eFy3IHVIoRXTyv6Q2nsqD0jNmBNb/A6IZp6Je5l4APCS1o/5pm8u6dwgtXcROUFqFmyIFYwszD/zupfx5v/eHNi7R+G8vqYP7tF8nyr00urweWFuyxyZzxFFkDqmIZa0jQtSJ+3QqeNSQApIgbwVSHZIzdWRn5fUFUBcJtlMiJhEPf7449atW7eoA1N/SE3uZs+xwns4uJlU+hZuKnAFRAJvuQHKCVLHMsaZVHIDxOOnvgVQHkxeulj2LdnaZpLPIgaxgjs/1FggrnHR4EzhRtab3AfSQU7qQArpfSkgBRJFAUFqQepYxWKokJoFZZ58ouBo9jbSBqbx1BgbS3tPM5Emjbkfe5xQqAOkZq5EOjT2NcHdCjAkNRp7f/Bd7g+pcUmTugFIx2eBuldccYVzZeOyBlL7zr2AylyXt28I8wSc3JzLN5+1p6kvpOYa+D+w3QPfbJjNcYLUsYrC0Nv1h9SMG4scpImhsPk5DmfyRftCau/JO+C1b/qXcCA1MQakBhyzuJJXnmnmttwzAMv9C+dmHkthLkx6GmId+A209jcMCVKHHi/pdIQgdTqNtq5VCkiBtFIgFSA1A8bEnLQWrNKz4s6NQagQMJSB52aB3H7cDOBWieW5vH5x08ONEnCSCWc4m5GEco2qmxoKCFKnxjjqKqRAOiggSC1IHas4DxVSkwKOtBjM73BSszk2G0aTes0fUpO2AyMB+3kA3Ui1xiaEAD3SZ0ycONGl5mDuxjx1yJAhDmr7Q2pczIBxX0jNXiqk+yBFCE8LenASnXjKDRiJS9v36azc5qS+kJr5JOYO3OE4cT0DBiYPQepYRWHo7fpDatzypJrJCVLjssYMgZOafxlfFjB8n94LB1IDloHUpPbj6YC8TBJeug9i2HNTe6ntuI+hsCgSzF41gtShx0s6HSFInU6jrWuVAlIgrRRIFUidVoOmi5UCISggSB2CWKoqBaTAGVVAkFqQOlYBGCqkJhZJa8aTS0Bo3J5AamCzP6QmtQJ7oAB42aeDDRRJ14HzGUgISGYTbwDhZZdd5urkBKnJDU1+an9IDXAcM2aMA5PsWQLsYw8VzBKke2BTRwA3MJH+YqDIKaWYL6QGJpKaDuc0ztwNGza466R9QepYRWHo7QYLqYmB1atXuwUVxhADDRt/41hmfL0nPsOB1HwWgNTsXQPwzsuY420c6qVAxFHN54Nc6cDtnBz+uakiSB16vKTTEYLU6TTaulYpIAXSSgFB6rQabl1sGiogSJ2Gg65LlgJJqoAgtSB1rEI3VEhNKg8AIVCP33E44wBdvny5e6oNKAh4o+AYBRBOmTLFbRJHejcc1IBjb++IESNGOFhNjmlgHRsVAhFpG7iN8xrwjPsawAzYA0yTVoQUHzhoyYVNKgUAIMCcY0nx4G2YR7ucF6dtTpCapwDJU8y1ADFxZwMfcXfjbAWC85QeGy+qJIYCLFAQJyxsAHyJPWCxl3McBz9PkOJwJqa8lB/EHuPKU6akkPHSxPA54GkANmsHZvvHie+mil5s8xrx7ZtmJDd1iE0WS+g3KW2A0t7nJFRFBalDVSy96gtSp9d462qlgBRIIwUEqdNosHWpaamAIHVaDrsuWgokpQKC1ILUsQrcUCE1jmbyUgOdg02vBqwGzAGLY5UGjv7Qvi9c5NrY94LXgeKASSCkl24BTZkLkPMaR7hv4Vj67DltY6W/2o2PAownCyvEAQsapPxg40Rc+qFu2E2PAd08PUBskd/aP378r4q45/z0g5zT4ZzTa1OQOj4xk6xnEaRO1pFTv6WAFJACARQQpFaISIHUVkCQOrXHV1cnBVJJAUFqQepYxXM4kLpdu3ax6k5M28UhTfoOrtkrgHauB5e3SvoosHbtWudqbtSo0SlXfyhXD+jeuHGjc9mXL18+4KG+OakDVg5QQZA6UgVT+3hB6tQeX12dFJACaayAIHUaD74uPS0UEKROi2HWRUqBlFBAkFqQOlaBHAqknjx5snOfsnmiihRIZgU8ZzVzwXAKx/ODMzuYpwMEqcNRWceEo4AgdTiq6RgpIAWkQBIoIEidBIOkLkqBCBQQpI5APB0qBaRAXBUQpBakjlXAhQKpyf3rpc6IVX/UrhRIRQUEqVNxVBPzmgSpE3Nc1CspIAWkQMQKCFJHLKEakAIJrYAgdUIPjzonBaSAjwKC1ILUsfpAhAKpY9UHtSsFUl0BQepUH+HEuT5B6sQZC/VECkgBKRBVBQSpoyqnGpMCCaeAIHXCDYk6JAWkQC4KCFILUsfqwyFIHStl1a4U+FEBQWpFQ7wUEKSOl9I6jxSQAlIgzgoIUsdZcJ1OCsRZAUHqOAuu00kBKRC2AoLUgtRhB0+AAwWpY6Ws2pUCgtSKgfgrIEgdf811RikgBaRAXBRIZEjNDUV2dvZpu5PHRRSdRAqkkAJeXs1gNryJxmUfPXrU9uzZYyVLlrQSJUpEo0m1IQWkQJooIEgtSB2rUBekjpWyalcKCFIrBuKvgCB1/DXXGaWAFJACcVEgkSH1yZMnLSsrS5A6LpGgk6SqAnJSp+rI6rqkQOopIEgtSB2rqBakjpWyalcKCFIrBuKvgCB1/DXXGaWAFJACcVFAkDouMuskUuCMKSBIfcak14mlgBQIUQFBakHqEEMm6OqC1EFLpYpSIGwFlJM6bOl0YIgKCFKHKJiqSwEpIAWSRQFB6mQZKfVTCoSngCB1eLrpKCkgBeKvgCC1IHWsok6QOlbKql0p8KMCgtSKhngpIEgdL6V1HikgBaRAnBUQpI6z4DqdFIizAoLUcRZcp5MCUiBsBQSpBanDDp4ABx4/ftyOHTtmpJJTkQJSIDYKCFLHRle1+lMFBKkVFVJACkiBFFVAkDpFB1aXJQV+UECQWqEgBaRAsiggSC1IHatYlZM6VsqqXSnwowKC1IqGeCkgSB0vpXUeKSAFpECcFRCkjrPgOp0UiLMCgtRxFlynkwJSIGwFBKkFqcMOngAHClLHSlm1KwUEqRUD8VdAkDr+muuMUkAKSIG4KCBIHReZdRIpcMYUEKQ+Y9LrxFJACoSogCC1IHWIIRN0dUHqoKVSRSkQtgJyUoctnQ4MUQFB6hAFU3UpIAWkQLIoIEidLCOlfkqB8BQQpA5PNx0lBaRA/BUQpBakjlXUCVLHSlm1KwV+VECQWtEQLwUEqeOltM4jBaSAFIizAoLUwQnOhjurV6+2KlWqWMmSJYM7SLWSXgGACRstVaxY0fLnz5+U1yNInZTDpk5LgbRUQJBakDpWgS9IHStl1a4UEKRWDMRfAUHq+GuuM0oBKSAF4qKAIHVwMh8+fNheffVV69WrlzVp0iS4g1Qr6RWYPXu27d+/3zp37myFCxeO+Hp27NhhCxYssLPPPttOnjxptL9nzx4HwGvVquVii/NwM71y5UpbtWqVg+Q1a9a0s846y/Vl+fLlVqdOHbdgEkwRpA5GJdWRAlIgERQQpBakjlUcClLHSlm1KwUEqRUD8VdAkDr+muuMUkAKSIG4KJAqkBrgl52dbVlZWQ74Afo856t3Y+I9gua9fvToUStUqJCDgNTh94yMjFO681pmZqaDifz++uuvnwapOR/HcgwgkPapSx/4P//yGu3yr0p0FfDGHP19x5px8caDMWDsqFOgQAE3DvyfH45h/GinSJEi7l+OxTXPe9SfO3euA8MdO3Z0r/Hjtc3V+B7jxYHv67zGObzx/+6779zvtDdnzhw7cuSIg9OHDh2yNWvWWP369a1Zs2a2YcMGB7OB08WKFbMlS5ZY7dq1rVGjRrZ48WLXZsuWLa1o0aIBRRWkDiiRKkgBKZAgCghSC1LHKhQFqWOlrNqVAoLUioH4KyBIHX/NdUYpIAWkQFwUSAVIDSjcsmWLbdy40fbt2+dAYuPGja1GjRoOAgL/tm3b5l4H+vEDuPv222+tevXqtnnzZgcmcaYCAknnAdzkOH5ov0KFCjZ16lTr3bu3c7tyHt7btWuXA+J169Z1bXEcIJL0ELRbtmxZ1xdAo0p0FWABgTEoU6bMKVcx47Fp0yY3RgcPHnSwlzEBQhMPjAdjh6MZgEx9/m3durX7nTjhOOAvbmXczDt37nRjC0imbrVq1axy5coONuOCZpxx2hcvXtzVoz9A5KVLl1rp0qXd8bzHsStWrLA2bdq444krD65z/Pz5810/cUxPmzbNtd++fXu3yIF7mnQzF1xwgW3dutWBamA21xSoCFIHUkjvSwEpkCgKCFILUscqFgWpY6Ws2pUCgtSKgfgrIEgdf811RikgBaRAXBRIBUgNPPzss88cWKxataodOHDAQcumTZs6N+qMGTMcfAZWAiJJ2QFMfPTRR61UqVIOMAMCgZvNmze3Tp06OQg4btw4B5sBjevWrXOO2gEDBjjn65QpUxwUBxLu3bvXgc+rr77agce//e1vDmTSB9quV6+eg48q0VWABQjcyMDfdu3auX9JnwHk6Natm61du9YBZ8aW14C1QN/t27e7uKAwvixKMF7Tp093dfk/bTG2tAEcrlSpkoPPxAA/Xbt2tRIlSrgYAHjTNvCYBYvu3bsbLv3hw4e7+CpXrpw7HlgN1CbVB6/7FmII1zb1WNSYNGmSi2Wc1fSFc06YMMHOPfdcF2PU5f2GDRsGdOkLUkc37tSaFJACsVNAkFqQOlbRFQmkZuGZOQfzAz0ZF6sRUrsowD0N8zbmo8lYtHFiMo5acvZZkDo5x029lgJSQAoEVCAVIDXgD0gNeG7RooWDd0ySAHsjRoxwkK9Lly4udQfu6VatWjlY+fjjjzuQfckllzgnNU5pADdu1S+//NK5Yy+++GJ3U4KTddiwYTZw4EDnih41apSD1RzPhPLTTz+1yy67zMHO559/3oFuYKVv+pCAg6EKISnADSeLB+RtxgnNIgUOZOBygwYNXAyQvoMxxWmP4xkXMwB53rx5DgazgMAYLVu2zLXDmOF69grQGzd2z549HVhmrMeMGeNSbeC0BhgTV8QKx1N38ODB7rXPP//c9YO6OKZnzpzpzt22bdvTnPUsnpDOA4hNXc7DIggLHMQYx3Jz/M0337i4ApbjugaI4xjnZiavIkgdUlipshSQAmdQAUFqQepYhV+4kJrveeYPPAnF/hTMOYlTzA++84VQ+425gYVuDA3ly5cP9XDVT1EFmN8xz2MuG40NuzFBMA/mHomYY67pFUA4Zg3ua/h8YLqgPunueIIUkw7zW16jT8E8FSpInaKBmYCXJUidgIOiLkkBKSAFoqFAKkBqQCSpFfgB5jHhAuYBnt977z0H85icUZiAAZYBhU888YT179/fuXC9TeyAnueff7598cUX7sYBxyyTOCZ4L7/8svXr18/V/frrr91NBS5ZCi5s6nLT8uKLL9pFF13kXK4qsVWAG0VAspfChZvIDh06uMk0bnigMnGAC4qJNgsU/B8nNTHijR8LFLzP2PsWX2c2cQR8Hj16tMsNzTm5wcSdT0wQe8TX5Zdf7uoRI0BxQDMFRz83HCykeJsw0hcAOfHjpajhRmHy5MkuZoHoHEP84eznBpmUJQsXLnTXgfM/0IaOgtSxjUG1LgWkQPQUEKQWpI5eNJ3eUriQmuP4nuZpK8wIpAVj4ZvvciBeToV5gZcqjKeucirMF5i38sQUBoecCnMXFr9ZTGd+qZL6CowdO9YBYuZ3kUJqTBA8cQh0xszBvJg0ed6iCNAZQwRzZuazxDlPfnJfRcxxr0QMYqSgT9QNZL4RpE79GE2UKxSkTpSRUD+kgBSQAlFWIBUgNZIA7HC3cPMwceJEB/iAxkOHDnUgko3qvIIzGrcq6T4AikBrCkCS9A44qYHU1OF3ICA3HGycSLoPJnu4WjkOp6xXgIeUl156ybmzcdqqxFYBz4UMYOZGEiBLTmdAB25kIDHjzf8ZWw9SA3lJu+FB6lmzZrkxJue4byEmcJ7gxPeF1CxAMLmnHWKNHNPcSJIahJtYIDVuexz73s0nTmpgNv3z0r9ww8BxOKJxzXiTf9J94AzHWc01UQd3DY5u/g9kpy4xGOiRUEHq2MagWpcCUiB6CghSC1JHL5pObylUSE0sMqfku5gFb77D+X7niSgvrRzf5fyfdF/8y5yCuSNPa7Gnhbd3BK8BrXnSj7kIBejHvANg6KUA4wlAUpIBCZlX0CYL1LzP/IW6/hsmM69gDsRCOfNTzgM8py/enIJrB6xzHbRFajHvKS2O9VKW8S9zFkAj10Qd6vrOMzgPznJeo4+B5iCxGs8z0S5zO8Yefb2n2NAUTRgbxo3FB/4F/HrjSh3GicL4sHDB+HPvgkuZ1HTEEmPG/I/30JbjmMPyuu+m79zvAI85p+fmp2/Upx3vHMTTokWLnBmH9jBkEFP8n0J8ePNR3mOei2GCtjFWMC8lhoHXXBdzUu9eJzf9BanPRGSm5zkFqdNz3HXVUkAKpIECqQCpmZQxyWZCyCTwo48+cpCQHNHjx493k2kcsjijmQwy4QMwPvLII3bFFVc4QEjxIDU5q9n8EIcL0JKbCvIBAxRJ94FTGzctNwOAcCZs3MhQj/MKUsfvg8N4ewAXYM3EG+cyqTe4oezbt6+72QLqMlnHScJNgT+kJkYYcwAyx9MW48uYcxwOZn9IzQ0K7dAmNyJM6LnhJKZygtS4WQDeOL25qaBtnN8Ab2KHmwXvhoH+c4MLZOdmBuDu5bsm3slJTRxybCCnjSB1/OJRZ5ICUiAyBQSpBakji6Dcjw4FUuMcZf7IHIMfjmXuCKTGibp+/Xq30M084eOPP3ZzSuYa1MUBy3c080LmnUA/nrwiLR2gENjH/3FiA7OZd2BqYM7JU1R8p/NDXS+NGefGxcqcgDZ9i/dEFjCbeQL/px/AReYbQEiuhfkGcw/mNJyTeQ3AnDRpvMZcg3+pw4+3wTSgkrrMsQHdmDi4VuYrzH369OkTUdqTWI13LNoFDjOX42k6b+Nq5ppAabRGZwAv2hAzzNEYN8aWeAAQMzaMN0/KMTdlUYLxBvYTE8wrgdbEFu3QHvECIOZ12qIftE9bzHuB2owN8eQtnNBH5qTMRzFMEEukPGScfY076MS4A6lxTjO3pG1imNd79Ojh2qavGCPoS15FkDoWkac2c1JAkFpxIQWkgBRIUQVSAVIz8cPZjOuDwuSKvMC4nHETMGnkpoLCpA+XMyASJ3VukJo2mIgDQJlwec4BNq5j0klaEBzbnJsCCLztttvc7//973/d+eWkjs+HBvDLZJrJPzcJOE74HSczN2tM/hkfbiKZtDO2TLZ9ndTcBDDxBwwz3kzmuYkjpnKC1LTDTQHn5WaBc/B/6l966aU5Qmpc1pzDS9mBy5/zcmPibcTEDZ/nVOHGh/jiJoQ6LIjwvnezwI1vMI//ClLHJw51FikgBSJXQJBakDryKMq5hWAhNYvUPDnHdzqmBRaGR44c6YAhkJrvcRaSgXc4TFlwHjJkyClIzXcupge+8/neBiozTyFlHMCSNHPUAU6yAA1ABEh/8sknp/ax4FzMKzgOsMh3PQARCO2fboF5Dk9asV8Gm0YDEnHP0k/2VWFORDvMM/jhPfp24YUXOhDNtQEtgeu4hF955RU3V+J9UpEBZZkvMaf2dOGpLoAp82SOY16TDoVrZm4GsMeggF7AXe4LmPN7cJkYYi8b9GZhAc35P/M74Db3IszvmIvympd+g7kephgMNeedd56LE2KNuSV7pnAc0Jl5IW3jugY6k76O+xXMFsBvYsBLY0hfvf1LGC9MPcQRbdFn+s7fXa6L+GGeybHMh70UiBzjmSOIg7zMEYLU6fBJSIxrFKROjHFQL6SAFJACUVcgFSA1ojBJZxLlOVF9J1BMtpgwAgS9iRmTKG5YvEk7bXiP4nnA0NsUj3re43D+9YGh3vu+j1X61ov6oKnBnyjgP3beeDKZZyy8x1F9x9b73WuMNrz81UzeuTnIrV2O8VxTnIOx5xjvde/8vufgcVBuZjxnVW6TfN8+0h8vjQmv839udLix9BzcgcJBkDqQQnpfCkiBRFFAkFqQOlaxGCykBh6+++67NmjQIAf8mDvy3Y3ZwR9SAyXZ+4S80kBEFpcglQAAIABJREFUL70XKcSAfIBGnKl8Z2NguOWWW045oXExe5Ca73cgM4vc1PcKTlie3KMfLMLnVDxIDRinzwBPFrO9Db1J10FhwR04zXWwuE46O+aw7J9x5ZVXurQeOIKfe+45w5ABuMbogQkEVzbmjjfeeMMBbIwbXq5iADvGjHQoxBAakr8Z+Aw8ZpzRC7c7c0a05ek8tGNeyOICdQD+QGCgMu0wXkBugL9vISc1TnYc0swtWWDAYU/aOYAzx/J3kkUOYohzsl8OkBoYfs455zjQTNs84UfseJtw8xpjzvyT6+CJANzb9J3+cB0epOZ9fohhzsFiBfdQAPC8NuwWpE6HT0JiXKMgdWKMg3ohBaSAFIi6AqkCqaMujBqUAjFQgAk/kJkbgWB2SffvAjesOKZwVXHjEUxJFUj9/SPXJ+37rI4qUkAKJJIC+fKZZeTPH3GXBKkFqSMOolwaCBZSA+5IG3fzzTc7GOulCMNJ6g+pAbtAbdyvOF5xprJ3CQ7rnCD1/ffff+q73xdSAw7ZmBHY67lquQwPUuPA9k/R4F2mB6lxdLPPCovy9AlnNk8OAjZxR7OgDqzkuxRgjUvcy3lNPS9H8vPPP+/c3jytxeeRp9Jw4vL+hx9+6EC8lxcb2En6B4BtuhS0JRZYmAAUM8fCDY3jnoUGtCFnNcCf9zxIDbTG8czcz9sgm7FgPuhb/DdOBCzz5CZudc7BHJDjccgzPkBhD1Ljnvf2LsGNzWIJCwyklPMvGHtwctNH3N1AavrnpU4k7QjXR7pEYoxrBprTXl55yAWp0+WTcOavU5D6zI+BeiAFpIAUiIkCgtQxkVWNSoEcFeCGhJtC3CiBcknn1AA3Ct6NT7DHpwqkPnw0yxas3GJ7DhxWdEkBKZBgCtSuUs4a1a4YMagWpBakjlVoBwupgXtvvvmmc6TyxBLf2aSNAzL6Q2ogNlAOxyxOVtzLQEfO5QFDAKHnpM4NUgMuR4wY4fI7swjtPTkFoMTJDAgGUvo/AYZWvpCaFHZ85/tCahy8w4cPN84NQMURC+jkXN61AccDQWpANbAbII2rm/Nwbor3JFmsxi6R2uWpOOAuLnrc5KSGY4zJCY6LGjc7dXA18xRnTpCauSDv47gmXpgTek93EmuMBWlUmOd5kJq0MNTHWU1cEjPUZfEhJ0hNH1j4AECzeAJg5jXORRzRf0A0zm5SePC0AAsQ/M644vIHRvM54DggNfFOehD/lDO+4yNInUjRmtp9EaRO7fHV1UkBKZDGCghSp/Hg69LTQoFUgtSPvDrKZi7ZkBbjpouUAsmkwMM397auresKUoc5aIBRFiCBUyqxUSBYSA1AHDZsmEvpQC5mHKcARVIw+ENqxg3YB+hjgQX4i/OUc5Ev2Mv5C9R77bXX7IEHHjjlQvZ1UuNwJu0GQJL0C9T3HK7AT5zPQEogIufyLYEgNe7bDz74wG0ETr9wXAMScdyGAqkBowBzXOI4h3GRAy/5t3r16rEZtARtFZc80BbXMcAe5zT/x03POAGSyeeM2xmoT31fJzWXhUuePNAcC+RmHEn1wmv8i2PZF1ITiyx2EJcsWgCncf3n5qRmrIHUxBLjBZxmk0zGy8uJTp+A4YBsFlVIBQOkJi7oP2POe9RjU0bc494iSm5DI0idoEGbgt0SpE7BQdUlSQEpIAVQQJBacSAFUlsBQerUHl9dnRRIBAUEqSMbBUHqyPQL5uhgITVtMR5sQgccZk8S8i6ziACAJN8zaRBwFpOT2HPM4joF1gL2cNDiUsVdDVgmjzPtAYq9fL6APy9FCO1zTlzOwG4KsBBgTRsAUIClB6p9r5frAlzisgWYAiXpN+kbcPHiuCUdCe1ybsApoBvYiBMY6Ew9L1cyObCBmuyfAeAGavM7YJTrIs8xTm2gKvmLcRJ7ubiDGYdUqMNYAYgBzIw5TnJPK2//G1zrgGF0Qy/eJ02blyoD/XidsSO2qM/7xBc5otEU4AswXrFihQPEgGngMYsDjDPnZ0wYA8aXY4lLz+kMeKY+aTyoS3zRnrchN+MKIKc+/Qame5tsknaGGKQucUo7xIVvzvScxlKQOhUiPDmuQZA6OcZJvZQCUkAKhKyAIHXIkukAKZBUCghSJ9VwqbNSICkVEKSObNgEqSPTL5ijQ4HUXnsAQABkXum1vA2XgY/+m3YDHwGAwabn4rwcQ/FNoeGdA1gI3PYtQHRctoEKEJJ+5JWqIVAb3vto6aUeyykFSbDtpGI9dGbsgtXF27SbsQkmTrz6jGOgc3ibJ+Ke9pzZvhty56S//6bytMGCC4sdAHDAe15FkDoVozoxr0mQOjHHRb2SAlJACkSsgCB1xBKqASmQ0AoIUif08KhzUiAlFBCkjmwYBakj0y+Yo8OB1MG0G686wEXSMXhOa++8QMNWrVrFqxs6T5IpgLsa5zWpZ4KB4P6XRzobnhzAWY0bO1ARpA6kkN6PlgKC1NFSUu1IASkgBRJMAUHqBBsQdUcKRFkBQeooC6rmpIAU+IkCgtSRBYUgdWT6BXN0skPqYK5RdaSAvwI4r4n9cB303vEA7kDObc4tSK0YjJcCgtTxUlrnkQJSQArEWQFB6jgLrtNJgTgrIEgdZ8F1OimQhgoIUkc26ILUkekXzNGC1MGopDpSIDIFBKkj009HB6+AIHXwWqmmFJACUiCpFBCkTqrhUmelQMgKCFKHLJkOkAJSIEQFBKlDFMyvuiB1ZPoFc7QgdTAqqY4UiEwBQerI9NPRwSsgSB28VqopBaSAFEgqBQSpk2q41FkpELICgtQhS6YDpIAUCFEBQeoQBROkjkywMI4WpA5DNB0iBUJUQJA6RMFUPWwFBKnDlk4HSgEpIAUSW4FEh9SZWVkul5qKFJAC4SkApC5YoEB4B4dx1NGjR23Pnj1WsmRJK1GiRBgt5HzI4aNZ9siro2zmkg0B28yfP5/VrVbeurdraFXLlbQVG3bYJ2PnW/bx4wGPjUeFiuVKWM+2DW3J2q22YOUWd8p8+b4/88mT8eiBziEFoquAIHVkespJHZl+wRwtSB2MSqojBSJTQJA6Mv10dPAKCFIHr5VqSgEpIAWSSoFEhtTZx0/Ygcxsyz4uapNUQaXOJpQCxQplGD/BbHgTjY4nAqSuXbWcPXpHP6tVpaztPXjEdu49ZHc99T/LOpYYkPq6/h3ssvNa29Zd++2Oxz+0Ahn5rXHtSnbwSJat27I7GsOgNqRAXBUQpI5MbkHqyPQL5mhB6mBUUh0pEJkCgtSR6aejg1dAkDp4rVRTCkgBKZBUCiQCpD58+LAVKlTICvi5PY+fOGl7DmdZVrac1EkVVOpsQilQqkhBK164wCmnbqw7d6YhdUb+/Da4Z0u77sIOVrJ4YftyyhJbunabjZq2xCqXL2WlihVxT2fs2HvI9hw4bKWLF7HyZYo7gA0g5garVPHCVqV8Kdt74HvAXbhQAatYtoSVLFbYDh7JtC0791tmVrZ7vXK5ku6YHXsOGm7vahVLW4lihW3brgN28HCmA+WZx7Lt0JFMq1qhtO3ef9hqVi5j117Y3hat3mavfDbFWtSvas/+YrAtXrPV/vPxJNu596CrV6hghlUqW9JKlyxqmZnHbMuuA64dFSmQaAoIUkc2IoLUkekXzNGC1MGopDpSIDIFBKkj009HB6+AIHXwWqmmFJACUiCpFEgESP3MM8/YRRddZI0bNz5NO0HqpAoldTZBFUg3SN2kTmW7fXAXa9mgmoPHazbvshETF9rKDTvt+v4drGalMpaVfdwB4c/GLbCqFUvZ5ee3tqOZx+y3L3xuBQtkWN8uTa1fl2b29bSlNnHOKuvSqq51OauuA9C4n6fMX2NfTVliFcsWt+v7d7RCBQvY+1/PsoWrtth9V3W35vWr2tBv57l6f7y1rx06kmWbdu6zzi1q2/CJC+348RN2fsfGtnXnfntn5Ey796ru1qFpTVdv4469Nmz8Avt2xgrr2rqe9Wzf0OpULWf7DhyxqYvW2ZeTFtmufYcSNNrUrXRVQJA6spEXpI5Mv2COFqQORiXVkQKRKSBIHZl+Ojp4BQSpg9dKNaWAFJACSaXAmYLUx44ds4yM71MQVK1a1d58803r1auXZWdnO1c1RZA6qUJJnU1QBdINUndoVsuGXNjemtetYidPnrRxs1fZtIVrHeTldSBzjUplrFndKvbV1CU2esZy++MtfaxsqWL2wHOf2bbdB+wPt/a1GpVK22vDpxlph27o39GKFCpgi9ZsdfCb114ZNtWB74du7OUcz89/MN4mzFll/3zwUueMfv+bOfbx6Dn23mPXW6ECBexw5jHbd/CIvfn5dKtbo7xd3K2Fc0s/8eZo+79rz3MgevvugzZ7+UabOGelkYr/zkvPsUplS9g305dZ60Y1rGKZ4vb2yBn23lezEjTa1K10VUCQOrKRF6SOTL9gjhakDkYl1ZECkSkgSB2Zfjo6eAUEqYPXSjWlgBSQAkmlwJmC1OPHj7dx48ZZ3bp17Y9//KPdeeeddvz4cStcuLDdd999LvWHIHVShZI6m6AKpBukJgXHNX3b26U9W1l29nG77fEP7cDho1aiaGHrd04zK1W8iDWqVdFB6u17DtpDL4ywe67qbu0a17Cxs1fap2Pn2V/vHWTLN2y3V4dNsz6dmljfzk2dA/rziYtcKpG+nZrYvBWb7NXh3wUFqc3y2eT5q+2bacts5cYdNqhHS7ukR0sHqW965D37+eXd7OJzW9j0xevtmbe/dSk9bhzQ0S7p2coyjx230TOW2Vn1q1m9auVs7opNdv/fPk3QaFO30lUBQerIRl6QOjL9gjkaSM08U0UKSIHYKoAJKX/+/BGfZPfu7/foKFeuXMRtqYHUU0CQOvXGVFckBaSAFHAKnClIPXv2bPv2229t9erV9s4771jLli2tb9++VqdOHbvyyiutYMGCgtSKUSkQBQXSDVIj2VW929mQvu1cWo/Lfv2qFStSyO6+vJtLw1GyWBG3UWGxIgVt/6FM++Vzn1r1SmXcRot7Dhyxb2cut0HdW9qXkxfbR2Pm2B2XnGPntKxrv/7ncJuxZL2d37GR/e7G3rZs/XZ74aOJ9tsbTndSv/Cry61ZvSr2/qjZp5zUBw5l2msjvrORUxa7Eb1lUGe79AdIfe0f3rbbBnWxa/q0tYlzV9sfXvrS1Xngmp42sFsLO37ihB3NOmb58+V3qUiWrN1q9/51aBQiQ01IgegpIEgdmZaC1JHpF8zRPFmjIgWkQOwViNZG3YLUsR+rZD6DIHUyj576LgWkgBTIQwEPUndtWtH6tv0+h2s8SlZWlnFTdtNNN1nx/2fvPKDjqq79vW1Jli13yb333ruNK8Zgg2mhdxIgCfkTeCmEvLzkJSSPRxJCCoE0QsehmA62wYCxjQu2ce+9994kWY3/+g7vKmMha0aaK2nmzu+spWVJc8+553z7jBK+s2ffmjVt9uzZTlYPHTrU0tLS3DyUSV0RkdA9gk5Akvopq187zV5+6HY7cTrLXpux3D3YkExmspSR1LsPHrfJv/6G1apRzdWFRgo/884Cm7V0k/3HDaNt3KDO9tfX59qbM5c7aU2W9tpt+52kfuC2C6xB3Zr2h3/NtCXrd9lv773M2jXLsH+FSOqjJ7LsH2/Ns08+31ispL7j8qF28/gBNmf5FvvZ36a4a8iuvnJ0L9u5/6g99spsNy8a4n3bnsNB37ZaX5wRkKSOLmCS1NHxU28REIHgEZCkDl5M/VyRJLWfNDWWCIiACMQQgSWbj9h7n++yXm3q22WDWljVCpLUIHj++eftRz/6kc2dO9ceeugh27Nnj7355ptWo0YNR0iSOoY2iqYStwQkqZ9y9aZfffgbVpBfYPuPnHAPOqTW87FT2U5Sb9l92JX8ILuZtnjdLnvwyWmuTMg3Lh1i11zQx9WIpl51swZ13CHa27NX2ntzVrsM7QFdW9mRE6dd1nN6nZouU7s0knpU/4724F1fPmBx3+GT9s7slZZ1JtfuuHyIZdStaTv2H7ODx05a4/q1bN6KbfaPN+fF7X7UxINJQJI6urhKUkfHT71FQASCR0CSOngx9XNFktR+0tRYIiACIhBDBJZtPWLvLtptPVvXq3BJfebMGVu1apX169fP9u3bZ5mZmda+fftCOpLUMbRRNJW4JZCYkrqf3XRRf8vJL3DlPqpXS7G7rx5hlw7vbpzDbd51yFJTkq1mWmqhpK5Zo5q99/tvWU5eniv1wYMQaZQFIav5gkGdXR8+MT576Sb71dMfWEHBF3bBoE52zzUjXa1rspx5MGOzBnXtlY+W2usfL7MXf3WLHT+ZfXYm9eVD7aoxvezwiUy75b9fsPQ6afbEA9dY04w6xgfSn313gT03ZaFdPqqn3XLxIGtQN83NJTM715559zOb/PGyuN2PmngwCUhSRxdXSero+Km3CIhA8AhIUgcvpn6uSJLaT5oaSwREQARiiMDB49n27CdbLLlqFbt3YhdLqlox5T4iQRAUSZ2bm2sF+fmWUq3aVx4kkpubY/v37nE1uBs3bR4JFl1TiQSoaZmbc8aSU1KsatWkUs/ki4ICy8vLc/290jo8yIn9Efo7b+D8/DzLz8uzaqnV3a/oz/VVS/FQmkSU1MUFBjlNberUail27GSmE8ylaWRHZ9SraQePnLKCIrVNqRVNCZHMrBw7k5tXmmELr+Vvb+1a1Q1LffxUlpPhXqtbu4YT5IeOnSr1vMs0GXUSgVISkKQuJbAil0tSR8dPvUVABIJHQJI6eDH1c0WS1H7S1FgiIAIiEGMEnvpok63bdcJ+cnUPq1+rWkzM7kxugWXl5NmZvALLj/OH3axevsT27d1tA4eOsDp1653F99TJE/bZpzOtVu06NmTE6Jhgr0mcm8CZM9m2eO4s69SjtzVo1KREVMjkM1mZVj2tZuHhxMF9e2zrxnXWs/8Qq5GWZpmnT9meHVvt2JHD1rlnH6td59/7IyvztO3cusl2b99qI8dfaklVk+zk8aO2bfMGd6DRsEnziGrIS1JrR4uACJQ3AUnq6AhLUkfHT71FQASCR0CSOngx9XNFktR+0tRYIiACIhBjBNbvPmGTZm+1jk1r24R+za1BndRKmSHZiaey8+z46RzbuOekHT2dY11b1rV6EYhzMlyzs7LsTHaWVala1UlBvhCBeWQ2VqlieXm5lpebazVr1bakpCSX0YoIJKOV65KSkt26z2RnW5WqVSwlpZp7jbFPnzppNWvVct+TGc3vc86csYKCAkurWdOSk1POyezQwf12+vQpa9q0hVVL/ZIt43H/vNwcW7pogSR1pey40t+UrOad2zZb4+YtLTW1ustyZq+wJ8hyTq1ew+0t9snhg/tt87pV1rF7L6tVq47Lvl29ZKHLiu7aq5998UWBrVq6yE6fPGFVqlS17n0HWL30Bm5SmZmnbP3KZZZ1+pSdOHbUxl52taUkp7gsbiR3dlamdezWy2qk1Qy7CEnqsIh0gQiIQJQEJKmjAyhJHR0/9RYBEQgeAUnq4MXUzxVJUvtJU2OJgAiIQAwSIJt67c7j7gGKF/Ztak3qffnwwopqOw6dtsMnztjmfads+8FTdvhkjjVPr2HDuzeyhnW/LHVQUtu1Y5tt37LJcvNyLSszy5Utadq8pbXt0Ml2bt9qZCxnI5+rVLE+/QdROMHWrlphx48ddTI6o0FDdy0Ce+3KZVatenVr3baDJScnW07OGZvzyYc2ZMQYJ7k3rl/zf4I703Kysy29QUPr3ruv1ajxZd3Yom3n9i127OhR69Cpq5Phmzeut22bNlh+Qb7Ljj1y+JC1bN1WmdThghwDr7v4r11pLdq2d7E7sHe3UbKFA5KC/DyrXbe+NW/d1s103YqlduTgPktv2NgyGjdxD+3buWWTde3dz+pnNHRZ1Ns3b7D6GQ1s64a11q3PvyX10cMHjazr2vXq2/IFcwslNeNyz83r11i7jl2cLA/XJKnDEdLrIiAC0RKQpI6OoCR1dPzUWwREIHgEJKmDF1M/VyRJ7SdNjSUCIiACMUhg+8HT9q/ZW+3oqRzr2qKuDeqYYU3Ta1iNaslWo1rpa+9GssQTWbl26MQZ27T3pG3Yc8KOnDxjufkF1qZRLWuRkWatGta02mnU/i25Tjby+eOp71jV5CRr276T7d6xzdasXGYXXfY1a9ioiX326Sd26MB+a9OhkzVq3MRat21v82d/Ynv37LaOXbq5qSK5W7VpZ30GDLaZ06daWq1a1m/QMEtNTXVZ0M/97TG78Y5vW3Zmln049W0nm7kX5R/Wrlhmg4aPsh69+xVbfmHpos9s766ddt7osS6j+/VJz1rzVq2tUZNmrh71lo3r3L1U7iOSXVO51+Scybb5n0y3bn0HWEpKqq1ftcwdXDRo3NTVHN++ab2169zVmrRo7bKoD+3ba83btLd66Rl2YO8udyjSs99gdxhCIxP/1InjtmrJgrMk9RcUJv7C7OSJozZvxnQbe+lVLpOaRub1+tXLLb1hI2vdrqPLwi6pSVJX7p7R3UUgEQhIUkcXZUnq6PiptwiIQPAISFIHL6Z+rkiS2k+aGksEREAEYpTA2l3Hbd3uE7Zu13GrWqWKK/uRmpJkDWqnlouo3nU400nqnYdO4+MsOamKNa2fZs3q17B6NVNcBnVG3VTjgWUltRPHj9kH77xh3fv0s87detq+PTvt7Vf/Zbd++7uWn5tnn8740KpXr27Dx4yz6jVqOOn8r6f+ZsPPH2ddevR2JRtWL19qWzevt7ETLrOFc2aVKKlnfjjVye2+A4c6yTjt7ddcZvXl19z4lQcjMu9QSb1r53b7cMrbdsc937datWq7WtUz3n/P2nfsIkkdo++L0GkVldTrVi51srhdx67uwYdLP5vjDi4Gjxxrhw7stc3r1ljvgUNdWY41yz53Wfldeva16iFZ95TzKCqpvXueOH7kK5KazO2Na1a6h222/b/7SlLHwebRFEUgwAQkqaMLriR1dPzUWwREIHgEJKmDF1M/VyRJ7SdNjSUCIiACMUyAmtA7Dp62z9YftN1HsuzY6RyrllzVUsKI4rIsKSs33woK0NNfNsR4aNZ2ywY1bVi3hmEf5kg94BkfTHEPn2vesrWT1KnVq9vFV15rp06csHmzZ1h6RkMbfN5Id5+9e3bZ26+8aLd86x6rmVbL/W7b5k22aN5sGzVuvK1cuvgsSX3y5HF74R9PFGZSz5s1w7r17G1devRyfXnwISU8brj9rrCSevWKZcaDFO+694euL5m1lBLJaNBIkrosm6iC+xSV1BtWL7emLVpZy7Yd3EzWLF9sh/bvtRHjLvmKpF69dJFVTUqy9l26W7Vq/677XlpJXVCQbxvXrrKC/Hxr37l7YZ3zc6FQJnUFbxLdTgQSkIAkdXRBl6SOjp96i4AIBI+AJHXwYurniiSp/aSpsURABEQgxgkgjinFcSa3wJXfQFQjr/1uq7cfc2U+8v5PVKelJrsyI14N6tTkqla/dqpVSyk5k5p5LVk439avWWWt23Wwpi1aWIMGjax2nbpOAs//dKarOT1w6HC3hCNHDtnk55+2q2/5umVkNHQPudu4fq2tWLLQxlx0iS1btMBSUpJt0LCRLuN1z+4d9tbLLxZK6tkfv2+du/Wy3v0HuvFmfjjNjh87ZpdedV1YSb1pw3qbO/NDu+f+n7prDx88YJ9Mn2otWrWRpPZ7g5XDeEUl9cY1K6xpy9bWonU7d7e1K5a4WtL/ltSrrdfAYZb2f5nUBV8UuAce8tBFr5VWUnuZ1GRuexncJS1VkrocNoKGFAEROIuAJHV0G0KSOjp+6i0CIhA8ApLUwYupnyuSpPaTpsYSAREQgTgjUPDFF/bFvxOefZt9bl6BbT1wymas2Gdb9p+iXLNVS06yumkp1r99uvVpl+7ulZNfEPaeH7z7pp0+edI6detm1dNqWpPmLaxWzdrFSmpE4eQXnrEqVavYxVdcY5mZp23W9GlWt359Gzt+opPaO7dtdVnVderVsymvv2qHD+4vlNQfvPuGe1giNabPZGfb9Pfesp59+7vyHzyYsWgLLffBgx1ffPIvNui8UdajTz9bt2q5LZz3qQ0YMlySOmyUK/+C4iR1s5atrXkRST3ywol2/OhhW7ZwnnXu0ceaNG9plAY5efyYde870NJqfpnBTyutpD596qSrhf1lTepOxe65UFKS1JW/bzQDEQg6AUnq6CIsSR0dP/UWAREIHgFJ6uDF1M8VSVL7SVNjiYAIiIAIfIVAfsEXtmr7Mft4xT7bcyTT1ahu3bCWje7V2NXGLqllZ2faJx9Ms03r17g6vdSH/qKgwM4bPc7ad+5qn82ZaekZDQozqRmLEh5vvfIvV5qBEgxtO3Sy0RdebHXq1HWZ1h9Pe9d2bd9m2PneAwbZ+lUr7cY7vmVZmVk266P3DVF46uQJV3Khc49edv6Fl7gSI8W1pYsWuBIkw0aNtbr16tuyxQtt1vSprp51nXr1rV79dPcgxSHDR2tnxDgBJPVnMz90DznkQYkuk7pFqKReaof2f5lJnZV52lYuXmBHDx2whk2bW+269Wzfrh2uRnWdel8ewLi9ePyorVy80Lr16W/10hucRYCa1PN5cOJlV1tyUrJ77cDe3bZp3SpXj5pSI+GaJHU4QnpdBEQgWgKS1NERlKSOjp96i4AIBI+AJHXwYurniiSp/aSpsURABERABM5JICsn31ZsO2oLNxyytOopNqRLg7A1qZd9vsC2btpgo8ZNcDL6C/vC5s3+xLZtXG833XF3ibQpnUAKd0pyyleuyz6TbcnJyYVykAv27dltC+bOsu69+lirdh1cyQ5PHpJV7cYLaUlJyZaamupEeGhDUJ/JybbqqTXCZsJqu8QvAUrJkD1PvXVivvLzz9zBRLtO3Swp+UvpXJqWl5dr2zatt1Mnjlun7r3Pysg+1ziS1KUhrGtFQATR3U4dAAAgAElEQVTKQkCSuizU/t1Hkjo6fuotAiIQPAKS1MGLqZ8rkqT2k6bGEgEREAERiIgA2dVHM3MsJ6/kch+rli129ah79hto9erVd6J4/qwZVqd+ul14yeUR3SvSi0IldYfO3c7qtmDubNuyYe1Zv2vYpKkrA0JNbDURIKN+19bN1qP/YKtevUapgZw4ftS2blhnjZo1t6bNw2dRc4MgSer/ffYjW7xuV6m5qYMIiED5EvjP28baeb3bWlLV8M+QKGkmSAkOf+vUqVPsMx7KdxWVN7okdeWx151FQARik4AkdWzGJVZmJUkdK5HQPERABEQggQhEKqmpKb1i8SL3gEP+45YSHPXTG9qg4SOtZkjtXz/QHTl8yNauXGZt2nV0JTpCmyvbXbR4d5Uq9tUq1X7MRGPEK4EzZ7ItJaVamQQM2dj5+XmWnJwScQZ+UCR1dk6uvffpatu+72i8hl7zFoHAEpgwrKt1ad3YqlaN7n/xJKnPLvkU2A2jhYmACIhAGAKS1NoiJRGQpNb+EAEREAERqHACkUpqb2JZWZkuizo1tbr7Ko+Wn59vSMZq1ao5UagmArFOICiSmtIpOTk5rmyKmgiIQGwR4H8Tk4qUtSrLDCWpJanLsm/URwREIHgEJKmDF1M/VyRJ7SdNjSUCIiACIhARgdJK6ogG1UUikGAEJKkTLOBarghUAgFJ6uigq9xHdPzUWwREIHgEJKmDF1M/VyRJ7SdNjSUCIiACIhARAUnqiDDpIhEokYAktTaICIhAeROQpI6OsCR1dPzUWwREIHgEJKmDF1M/VyRJ7SdNjSUCIiACIhARAUnqiDDpIhGQpNYeEAERqFQCktTR4Zekjo6feouACASPgCR18GLq54okqf2kqbFEQAREQAQiIiBJHREmXSQCktTaAyIgApVKQJI6OvyS1NHxU28REIHgEZCkDl5M/VyRJLWfNDWWCIiACIhARAQkqSPCpItEQJJae0AERKBSCUhSR4dfkjo6fuotAiIQPAKS1MGLqZ8rkqT2k6bGEgEREAERiIiAJHVEmHSRCEhSaw+IgAhUKgFJ6ujwS1JHx0+9RUAEgkdAkjp4MfVzRZLUftLUWCIgAiIgAhERkKSOCJMuEgFJ6mIIFBQUWE5OjvFvUlKSpaamxsxO+eKLLyw3N9fNiy+/GuutWrWqJScnf2XI/Px8d09eRyiqxRYB9gQxYj9UqVIltiYXwWz8ktR79+61OnXqWM2aNSO4a3AukaQOTiy1EhEQAX8ISFL7wzGoo0hSBzWyWpcIiIAIxDCBvIICO5mVazn5BTE8S01NBGKbQK3UFEurlmwV5b2ys7Pt6NGjVrt2batVq5ZvcJB4nnQONyiyb+nSpbZo0SLjP3Latm1r1157bbHyNtxY5fH6nj17bMaMGdalSxcbMGCAuwXro5VVUJ44ccLefvtta9CggU2YMOEr0167dq3NmTPH2rRpY6NGjZKoLo/ARjHm4cOHDUHbrFkzS09Pj2ik4vZMXl6enTp1ylJSUgpFL7/LzMx0Y6alpZ31PvCu5/CC9yxjZmVlucMdro30EMUPSc299+/f7+YhSR3RFtBFIiACIhBYApLUgQ2tLwuTpPYFowYRAREQAREoDYH8ggLLzc2zgi8kqUvDTdeKQCgBsmpTKjA7MxYk9a5du+yGG26w1atXW69evaxly5b27LPPRizcynsHvf/++/a///u/NnLkSPuf//kfJ9/nzZtndevWtb59+5bp9mvWrLE77rjD6tWrZ9OmTfvKGK+++qo9+OCDNm7cOHdPPw8QyjRhdTqLwOLFi2379u3Wvn176927d1g67BmELnGsX79+4fWbNm0y9kLHjh2ta9eudubMGduxY4dt3rzZ7X/GbtSokbsecc09169f78Tweeed5w5J6H/o0CF3bcOGDSM6OPFDUvO34/jx4+59UL169bAMgnSBMqmDFE2tRQREwA8CktR+UAzuGJLUwY2tViYCIiACMUugNJmTMbsITUwEKpkAGZXFlX8or2lVtqQmixpJe//99ztB9/Of/9zJuj59+tju3budfINH8+bNLSMjw0kxMlhr1Khh7dq1c5mkCKOdO3e6rOTGjRu7cbiGbFeyXJHelA9hrfyee5IBS+Yp/ejfqlUrJxC3bt3qsloRb9u2bXPS7/Tp0zZ58mQn0C+99FJbtmyZ3XrrrU4KPvDAA9akSRN3b0Qk4x84cMCNxZjnyjDlP+Yef/xx1+873/mOW8fJkyfd/WkLFy60P/3pT3bBBRdIUpfX5o9iXA5WEMnsQfYme4QsZ/YO39M8eUuWM9cvWLDAmjZtap06dXIlMrj+008/dfL5wgsvdPscAc247CX2J5n7jM9+2bhxo9sf7BUON8iw5xr26fLly93Y7NFIhHEkkpr3CRnbxX1agDXxXuRf5hJpBncUyGOqqyR1TIVDkxEBEYgBApLUMRCEGJ6CJHUMB0dTEwEREIGgEpCkDmpkta6KJJBokpos0EceecSmTp3qRDJy+r777nNC+ne/+53LPoVJ69at7a677nIy7De/+Y0TZ88995yr2/zuu+/aK6+8Ytddd52NGTPGfU+mM7IYyUzG6de//nUn+v75z386KUgWM+U7/vjHP9rs2bPtBz/4gRN8//3f/+1kNmJw/vz5dtttt7m5vPDCC05KX3PNNe5asqvJcCWT+qabbrLx48fbW2+9ZR988IET316W9d13311sOQgyaBHySOx//OMfbm7PPPOMffLJJ267ITBXrVplV199tSR1Rb4BI7zXypUr3YFEixYtXDY1AvngwYNur1K+g/895ICE/UFpF8rZcODCHifmPXr0cIcSfHqAvTZkyBAnfSkrg0D26pV7knrLli1uDA5XkNKhkpr9/Pnnn7vxzz//fPdauBaJpGZPkrHNmoo23iOsk8OYSKR4uPnE2+uS1PEWMc1XBESgvAlIUpc34fgeX5I6vuOn2YuACIhAXBKQpI7LsGnSMUYg0SQ1shZxPGnSJCd9Kftx8cUXuwxOSn6QHbphwwabMmWKE81kMCOj161bZ3PnznUC+Uc/+pGTfZTHQJz96le/cqIOYffRRx+5mtuU6+jZs6f953/+p5OG/Dxo0CBDIlNa4+mnn7YRI0bYZZdd5rJZyZClBAMyG/n405/+1AnwX/ziF/bjH//YiXGE+hVXXOEkONnbP/vZz5wAZw0IRYTjww8/bDfeeONXdhmvX3nllS6jlu9nzpzpJDzSj3khqFnj7bffLkkdY+9RpsPeIzua+ukIZ6Q1IhkJzcEIwhiRSyzZi5QH4T/gEdfsaeQ28aW0B/uHnzmYoP45ghrpzb+epGZfcehCqRAOdEIlNf/bu2TJEuO9xFhI73C10iOR1By2sJZQCU12NZni7HfWisQOd68YDF/UU5KkjhqhBhABEQgYAUnqgAXU5+VIUvsMVMOJgAiIgAiEJyBJHZ6RrhCBcAQSTVIjvZBuiOZu3brZ888/7+QXIoxsaMobIOAQvkhhSmAgr8m+RhZfdNFFTvYi5x566CF77LHHXIY12db8nszme++918lkSnNEIqmRgZTguPzyy504pxzJT37yEyep//rXvzqhTjb19ddfb7/+9a9dpunf//53e/TRR92DDsmqpnYwGd3MAQlftIVKakp7kE2NZGdM1oU4f+KJJ5w0V03qcO+ain/9XJK6c+fO1qFDB3fIgOSl/Ax7E4nNYQtZ1+xjPhFAqQ+kNCVkQmuOU6aGPREqqVmh97+xb7zxxlmSmte8Qw0OYrh/uPIbZZHUSHfelxwE8UkBBHW4+1R8ZCrmjpLUFcNZdxEBEYgfApLU8ROrypipJHVlUNc9RUAERCDBCUhSJ/gG0PJ9IZBokhpoiOTvfe97LtP55ZdfdtnIyN8333zTyTvqNlMWBAGIJPbkHTWfyT5GDiOiKc2B7H799dddOY6hQ4e6+tHU7iUj9S9/+YuTzaGZ1LfccovL0qbUhpdJzd+y3//+9zZ48GAX09dee61QUiOjEcj33HOP0Zd70xgX0cxcqVFNQ+YxBrK5JEn92WefOemOzP6P//gPJ8DJ1CYze/To0ZLUvryz/B3kXJKazGlENDWiycgn85nDDfYvX9Sj7tevnxPOs2bNsn379rkDlNBs5XNJalZABnNxknrt2rWF43PYE04e8x5iDiU1PoHA3yMyvLmWwyNqwVOuhPrZfNohUZskdaJGXusWARE4FwFJau2NkghIUmt/iIAIiIAIVDgBSeoKR64bBpCAJPXLrqwBJRQot4GspnQCWdJkNSOpkdNkKFNLmt8hhv/whz+4DFVkN/WjEcZXXXWVy2b+7ne/67KbKQPyX//1X04e/va3v3WlGCZOnGgrVqxwfTxJjXyjVjUysThJjbT+9re/7cp4kLlNQ14zJvfhHog8/iYyFiU9SpLUXiY1UhrRjvhGWCOulUkdm2/y4iQ1Wf/sKUrFsKco51FUUrOn+/fv7xaFpCaTGkmN/PVaWSQ192NfUzedTOpwApkHHpIZXZKo5jCH+XslPSjr4X3FZlQqblaS1BXHWncSARGIDwKS1PERp8qapSR1ZZHXfUVABEQggQlIUidw8LV03whUtKQm25cHuCGj/HwAWmn+HhTNpEbSkX3K3AYOHGi7d+925QyGDRvmJDUlNd555x27+eabXcYoopma0rBDIP/yl790opssZh5ESP1eyoRQdoEyIAhgsl0RbtQEJju1NJJ60aJFNm7cOCfHeTAeD1NEPiLIKeMxduxYl/VNnWwefEgd7ZIkNdneSE/KPlCGAfFOTBBh1OFWuQ/f3l6+DVScpOaBhuzXopKa/cA+40Gc7FFijExmX/P7kSNHugciRiOpeXAiNan51ACZ/OHqRJel3Idv8AIwkCR1AIKoJYiACPhKQJLaV5yBG0ySOnAh1YJEQAREIPYJlEZKxepqqI9LC/dR6Vidv+YV/wQqQ1KTUYnI5SP8frXS/D0gIxqxjNh9/PHHLTc31yZPnuwyiik1wAMQKT2AeEPY8pA5xPLw4cOdWKf0Bg9TpFHGAFGNzCYDmyzQ//f//p8T2mSXLliwwGUoUx6BjGzKgFAahAccIhi/+c1vuuzSn//85y6bm0ZNarKkKR/CAxfJMOV15DolECg1gkwmI5qSIjwkj3kjHpkv/Yo2Sj94D0pkHKT0iy++6DLAGRNxieQmM/f++++3tLQ0v0KjcXwggBSmVEfLli3dviVrmhrUyGf2FT8jjandTIY+8eVwg3/Zx2T9s88pC8LDCbnGa+x1fs/rvXr1cnWtvcbv2I9k5w8ZMsTtf8ZkzyFOea8Ul7lfdMmS1NFtAknq6PiptwiIQPAISFIHL6Z+rkiS2k+aGksEREAERCAiAqWRUhENWA4XIY4QV+np6S6bLbTx8ectW7Y4kdW6dWuJ6nLgX9FDEtPjx4+70gtF4x3JXNgvPCgM0el9fB6hiwhlzKKHGbyWlZXlhC8iiv78DumIfI6kVbSkRnAhfMmk9vNwxo+/B3BGylEKIVz5gqJsiT2Z2F6pgtDXOYxizeyJsop51kdsaYjC0MxV9gCxp5421yArWYvXiDGZ16ElHrzXmBdj+5nVHsm+0zXlT4C4si/YK+w79sacOXPcAQxlYtirpW3sc/YXhx7I8e7du7u/N+FaJJKaTyPwt6wsfzvD3T/eX5ekjvcIav4iIAJ+E5Ck9ptosMaTpA5WPLUaERABEYgLAn5IqfJeKBmQPJCMj+rzkfrQhgyjNADygAxN/Yd5eUej/MdH+CGBeCBf0XgXvTvxRzwgaz1xuX37dieAyIQlk5X/A85BBmKXMg8IHBp7n75cu2vXLldHGOHL76gTy8fvybiMRLTSD4kZ7uP6ftBD1jJH5sW6/Wzx8PfAz/WeayxKOpCFTQkTr7FvfvzjH7uMcLXEJkD2NbWsybqnlnRpG4cf/E1ifyGovb9J4caJRFKHGyORX5ekTuToa+0iIALFEZCk1r4oiYAktfaHCIiACIhAhRMojZRCFvMfyWR8IeOQZfyOj0YjzPgPb372shHJWuU67kF2JJmK/A5xyO/52WtkpZHBWNxHnhGRfISej2eTxch43CczM9PNh49wIwglqSt8+5TLDdk/CBxkIHuNfcX+IoORDEQyFxHS7ANkItmIlHhgH/I7Pp7P93zknr1DqQjG5IsyEdQkpiEs+Hg++3j//v2uDjH7iD5Ial5njEg+ho9YZ0+zP8vzoIT1kSXOF4La73uV5u9BuQQ/RgZlT/D3hf3mNeJbXCZ+jExZ06hgArzn+bsU6actQqfH+4y/M152dqSHW5LU0QVZkjo6fuotAiIQPAKS1MGLqZ8rkqT2k6bGEgEREAERiIhAaaQUNWjJLuXhZWSOUpJh1qxZ7oFjSLOVK1c68YzgQS6OHj3affwdibhhwwYnEPl9165d3UPUeKga/+eIDFcEJL8nq6xoY+yZM2e6B6iRcbZx40ZbsWKF++g/45GNRjabJHVEIY/5i5DSS5YscYcSyGgebMb+IN7sLQ4z2CuIHQ4oDh486OrDNm3a1L1OhmP//v2djGY/0h/RzH4LldQcjNAX8cje9iQ1gPbu3euuZw58HD9cQzjxxR5nzt6D1soisEq6F6Id0cL7Cg5+t9L8PfD73hpPBESgZAKS1NHtEEnq6PiptwiIQPAISFIHL6Z+rkiS2k+aGksEREAERCAiApFKKa57+eWXrV27dk4AIuIQfP/617/slltucZmvyGgeLEU2KcKO+q1kUL/00ktOPlO6gdIKiLYxY8Y4Ebl06VJX1gERiGjMyMj4yryRiZMmTbJrrrnGZY8+9dRTTkB26dLFqL+5bNkyV8ZBkjqikMf8RQjp6dOnO6HMIQR7hP3HHkHOkv3MoQRfZDzv2LHD7QVqlrMP2S+DBw8urBXr1bgmozpUUjMmDXHBQ/CuuuqqwqxIDk68h6Oxj8OV/PBKfSDS+UKOc19EMl9lraEcGiw+PcCBDUw4rAk3p7IEOtK/B2UZW31EQASiIyBJHR0/Sero+Km3CIhA8AhIUgcvpn6uSJLaT5oaSwREQAREICICkUqpkiT1rbfe6kThp59+at26dSus+0umKyJ62rRpNmHCBCfXuI4SDWRfk/FKhvW1117rBOO5WqikRvw9/fTTdvPNN7sHJSLKP/zwQ5fhLUkdUchj/qKikpo9RJY0IhrZO2/ePJd9f+GFF7qMZw5HqD9NRjSZ1RyQeIcl3mLZQ0UldehrRSU1Y5Ctz/3I2g5XViP0wYnsUbLByermX6Q1ryPY+YrkQYfewxsZg4agpkyOV07ED+ld3EaI9O9BzG8iTVAEAkhAkjq6oEpSR8dPvUVABIJHQJI6eDH1c0WS1H7S1FgiIAIiIAIREYhUShUnqfft22evvPKK3XbbbU5AI5zJPqUMSL9+/WzgwIE2Y8YMVyPYK+OBfEO0kY29bt06J5kvvfRSJ+AikdTIxjfffNO+//3vu3uSsco9GFOSOqKQx/xFRSU1mfKUh6HMDG3x4sW2Z88emzhx4lckNXsNgcthCfujrJIa0Uz5GvYrexe5XFJDmlPD2MvO9q5FMnt1jcl85iuS+rOsgeuQUl7dWzKyIxHc0QQ40r8H0dxDfUVABMpGQJK6bNy8XpLU0fFTbxEQgeARkKQOXkz9XJEktZ80NZYIiIAIiEBEBEojpSjb0axZMxs2bJjLDEUyk4GKpKb8ADLOe8ghtarJsKYeMKUb7rnnnkJpiHxDtlFnmnrSyEYk87laaCY14z/33HP2jW98w2XX8n+uyKSmVIgkdUQhj/mLikpqDj6Q1JSaoRWV1DxUk0xqJC6Z1Ijh3r17nyWWS5tJTQY0mdSIbjK4w9WWZj8XFci8Hw4dOuTkNTWx2eMl7fPQwISKbO/7SOR2tMEtzd+DaO+l/iIgAqUjIEldOl5Fr5akjo6feouACASPgCR18GLq54okqf2kqbFEQAREQAQiIlAaKfXuu++6Uh2XXXaZE4DUiUbEUZOajFO+qBVNRjViGnnNf1Q/9thj1qNHD/fgQzJEkXaU96BsQ2klNTL6kUcecfWJR40aZZs3b3bjkLUtSR1RyGP+okglNRn4/J/rOXPmuLrmlH9BaCOkBw0adNaDBUsrqSmvQQY3ZWSoSR1OECOxPUnNvXhf8C/7lQOceGml+XsQL2vSPEUgKAQkqaOLpCR1dPzUWwREIHgEJKmDF1M/VyRJ7SdNjSUCIiACIhARgdJIKUpzvP/+++5hhbRevXrZrl277IorrnAZ02RPI6qRdUhjHl6HvNu+fburS81D35B91PgdMWKEK6eAyDv//PNLLKeAMHzrrbfs4osvdhKch+NNmTLF1fvlQYtku5Jpy0PxwmW8RgRFF1UqAWo4U9+c/YWUWbt2rTVv3twdTNBWrVpl+/fvd3XNOfDgwYocdjRu3NhlLFPrnP2HIPYaJWiQzsjsovXPeW327Nluf3mieefOne6+lA1p0aJFWB6U5KD0DBKkdu3arkQHD/mMt1aavwfxtjbNVwTinYAkdXQRlKSOjp96i4AIBI+AJHXwYurniiSp/aSpsURABERABCIiUBYpRaZraOaodyNKcSCpi/sPae7D67RzPYTu1KlTLjM2tJF57Yno0N97pUWYB0JQLXEJsLfYdxyAsC+oS01ZDYR0WQ4tkOQIavY5Y/BAxnCNvcv9EdPlXTc63Fyieb0sfw+iuZ/6ioAIRE5AkjpyVsVdKUkdHT/1FgERCB4BSergxdTPFUlS+0lTY4mACIiACEREIJakFKU7qCkc2qgzTOmG0KzYiBamixKWwN69e132fp8+fcI+8LA4SGRWsxepec5XJA0ZzoFKEBqfUKCut5oIiEBsEZCkji4ektTR8VNvERCB4BGQpA5eTP1ckSS1nzQ1lgiIgAiIQEQEYklSM2HmU7SFqwcc0UJ1UUIRQLQijsuyd8jGRtIinSPtHzRJDQM1ERCB2CJQ3CeYYmuGsT0bSerYjo9mJwIiUPEEJKkrnnk83VGSOp6ipbmKgAiIQEAIxJqkDghWLSPBCARFUuvvQYJtXC03rggokzq6cElSR8cvtHd+QYEdPHravwE1kggkCIEG9WpaclLslCmUpE6QjVfGZUpSlxGcuomACIiACJSdgKRU2dmppwh4BCSptRdEQATKm4AkdXSEJamj4xfa+3RWjv1r+hLbsuuQf4NqJBEIOIGMujXtG5cNtvQ6aTGzUknqmAlFTE5Ekjomw6JJiYAIiECwCUhSBzu+Wl3FEJCkrhjOuosIJDIBSerooi9JHR2/0N7HT2Xbb1+cYQtWbfdvUI0kAgEn0KpJffvfuy+xJhm1Y2alktQxE4qYnIgkdUyGRZMSAREQgWATkKQOdny1uoohIEldMZx1FxFIZAKS1NFFX5I6On6S1P7x00iJSUCSOjHjHs+rlqSO5+hp7iIgAiIQpwQkqeM0cJp2TBGQpI6pcGgyIhBIApLU0YVVkjo6fpLU/vHTSIlJQJI6MeMez6uWpI7n6GnuIiACIhCnBCSp4zRwmnZMEZCkjqlwaDIiEEgCktTRhVWSOjp+ktT+8dNIiUlAkjox4x7Pq5akjufoae4iIAIiEKcEJKnjNHCadkwRkKSOqXBoMiIQSAKS1NGFVZI6On6S1P7x00iJSUCSOjHjHs+rlqSO5+hp7iIgAiIQpwQkqeM0cJp2TBFIVEldUFBg2dnZlp+fb2lpaZaUlBRTcdFkRMAjkJOTY1WqVDHeq/HaJKmji5wkdXT8JKn946eREpOAJHVixj2eVy1JHc/R09xFQAREIE4JIKlzc3MN2aQmAiJQNgLJycnGV7y30hxace3GjRtt27Ztbtn9+vWzBg0aVBoCRPmhQ4fc37LGjRtb1apVK20uunHsEVi/fr07ROnQoYMvk+Nw5siRI9a0aVN3UMP3XuM+6enphlSmHT9+3E6dOuX2ZO3ata1WrVquz+nTp93P3nXhJiZJHY5Qya9LUkfHL7T38VPZ9tsXZ9iCVdv9G1QjiUDACUhSBzzAAVyeJHUAg6oliYAIiECsE0A0eV+xPlfNTwRilQDyiSzNeG+lkdRIt0mTJjlJ16hRI+vcubPVr1+/0hBw2LZ8+XLLy8uzAQMGWFZWlu3fv9/atGkTiAOESgMbkBvPmDHD7YORI0dGvSLeJytWrHD7a+zYsbZr1y73M8KZlpqaat26dbO6devaiRMnbOnSpe7TBvyNQFB36dLFHaasWbPGmjRpYq1atYroUwiS1NGFTpI6On7xIKlTkpOsS5vGlpuXb+u377cvvvBvzRpJBKIlIEkdLUH1r2gCktQVTVz3EwEREAEREAEREAERKCQQqaRGuG3YsMGmTp1qF198sRNtCGqyQw8fPuwOvsgkpQQIkg4hh7BD0vEaGaSUX+AapDKZpkhlrkHicR19GItxkYv04zpEXY0aNQq/pz/yqU6dOi5blX6I82XLltmqVats1KhRbtyMjAz3GtecPHnSatas6fqcK+Ma6c2ceJ3rmRNjeOUimA9jcW/mx2teRizzRliSXXvmzBm3Bu4HC2+dsPEONhiLazMzMx0Trk2kBiO+iKvHl/1BvBs2bFi4R4gJ+wM+sKMP11WvXt3tFfjDj/3JHuOL8erVq2ezZ892cerbt6/7PX2IkVeihrGJD2OyX7wYMD6/oy+vM0euZbxevXq5QxDeC3v27HE/09gz7C3uvWDBAjt69Ki7L2Nt2rTJZfpzqLN69WoX94EDB0YUc0nq6N4VktTR8YsHSd20QR377zvH25HjmfaLJ6c5Wa0mArFCQJI6ViKheURKQJI6UlK6TgREQAREQAREQAREwHcCkUrqffv22bx581wmaNeuXa1169bWs2dP++CDD5zQYxyySQcNGmQHDx60rVu32kUXXeTEIKJu7ty5Tg6S8YxM3rx5c6Es5HedOnVywva9996zCy64wIlHxCD9vB5afn0AACAASURBVKztWbNmubGQfIhD5uFJ6ubNmxuZs4jDjh07Ook+ePBgd5/PP//cCU7u36NHD3ev4kq1HDhwwAlG5oEIR3Bzn4kTJ7p1IFCnTZvm+vI686LkCUL07bffdgzo60lQ5rB37153LfKSjF5kOtd99NFHBlOY8RrjwDRRGnuE2CB84URjb5GpPGLECPc9cYYVAhjBy3U7duywnTt3uus5IPH2xvbt22337t2FZayQwAsXLnTxQEwTS8Yig7ldu3bu+7Vr17p78Br7g7IgLVq0cPt33bp1Lo4cMDBHrmNu48ePd/fmMISxhw0b9pWQsRfInGbO7GFK5CC7+/fv7w44Fi9ebH369HHiOtynMSSpo3tHSFJHxy8eJHX7lg3sqf+6wfYfOWm3/WKSZefk+rdojSQCURKQpI4SoLpXOAFJ6gpHrhuKgAiIgAiIgAiIgAh4BCKV1Mg6xCGi+PLLL3dZxMg/pCEiDWG3aNEiJ4iRb4i6K6+80kk/spKfe+45O++889y1iODu3btbs2bNXJYp4955551Odj/99NN2/fXXOyGJkH733XfdGAi+119/3Qm/Sy65xL2O4PXKKiALkejMB8lNViv3eumll5yURExTo5ga1ueff76Tm0Ub8vOtt95y80ecwwZpzv0QmMyHaxDXCGayYpGhCMm///3vTkhedtllLqv3k08+KSxDQlb1nDlz3ByQ0WThcp/rrrvOCWrGoc+4ceOcDE+Exp6gVAtskLmIaA4AyKKGvSeoYcEeIdbsGQ4/EMTsCWLC79l7jMVBBbEjboxL5jPCeejQoS5mHGAwLjFgf3iCmntTuoM2ZswYJ7vZSxwa8MU+52f2EwcNxBnRzAEEGdjIbPayd8jAnuE66rUzF/YM82YPM49PP/20UK6He/CoJHV07wZJ6uj4lUVSN29U18YP7Wrb9h61TxZtsE6tG1m/Li0tJzfPpn+2zk5mnrHbLx1sWWdybercNZZRp4YN693OGtarZQeOnLQ5y7fYrgPHrKDgC7tydC/3t2HO8s02YVg39/qMzzdao/q1bGS/9lavdppt3nnQHrj1Aklq/0KtkXwkIEntI0wNVSEEJKkrBLNuIgIiIAIiIAIiIAIiUByBSCU1fcl8nTJlin39618vrMVLljDiFwG4cuVKJw+RgpMnT3bCkMxTBCJi7qabbnJZ1JRCQMgi/8iG/dOf/mTXXnutE9/hJDXZzHfccYcTg/Ql0xrBi3hGfvNQx6997WtOBvL9K6+84jKqkZJIRdaAdG7fvn2xkhpRSgkH+tCowY2AZHwaoppxyNxFlg4ZMsRJTyR127Zt7cILL3TXkNVN5u0NN9zgRDQZ52TsUoqE7xGv1DamIUUpXUEZFZglQmPfIeeRyPBDNCOCyb6nvAesENm8juRFVFE+w9tnHAYgqIk9LLnOk8AeP2LAHmEP0p++3JNsei+jnf3E/uVwg6x8xiUe7NnevXs78U17//333T5gb3hlaOhLJjTjcn8+WcAe/vDDD53s9uq1U7+agwkv654DC+QzP4d7+KokdXTvBknq6PiF9o70wYlIub/9+Dpbu22fPfbKbBvZt71dN66fe9/c+8jrVrNmqv32u5c54fyzv021r1862Ab3aG0pSVUtN6/Ajp3Ksgf+/I4T1ZMf/rqlVku2Q8dOW5OMOjZj8QabNm+tXT+urxPfyUlVLTM71+rXrvGlpH5wkmWfUSa1f1HXSNESkKSOlqD6VzQBSeqKJq77iYAIiIAIiIAIiIAIFBKIRlIj815++WWX/YvMQ9RRGsEr14Ak/OEPf2jPP/+8yyolu3TmzJlOICN9vVIHv//9791rZBqHSmoyq8mkbtmyZWEmNcIXCU0LJ6nJsqaGNkIaqY345N/hw4cXlpgI3QrIULJvkYeUEqEhuZGNyOclS5Y4AYmIpMQHspoMbuQokpp+ZFaTaYuURzxfc801bpzp06c7eT169GiX3c1rnihnXvChf2U+iLKi3xbw82QwBwpIaTgjrMlEhyOZyuwD9hiSmj6U6SBLn8ZriGcOS2AfWj6D/Ue8ORig0ZeDBTKy2UccmFCrmlh69cg9SU25D+5H2RneIxwskLnNl9f4PY2+XkkZynggtDm8QIQTWw40kODsEwQ8Mp7GfL163OdiL0kd3a6UpI6OX2jvSCV1w/q17O//eZ3l5xfYO3NWW+sm9W3sgE7Gc4Z/N+kT69a2iU0Y1tVWbtpj3//Dm9arY3Pr3LqRrdqyz266qL8T1k++Nc8mf7TM3v7dnZZWvZrLut6486C9P2+t1atdw265eKDxwMRp89fagK6trGlGbSepb39wkrtWTQRihYAkdaxEQvOIlIAkdaSkdJ0IiIAIiIAIiIAIiIDvBKKR1MhnJNxtt93mau5SZ5mMZSQ17c9//rPLjCX7mmsQsWQ+IyPJIuZBggjJxx9/3K6++mpXAuHJJ590AtKrA4xkRl575T6Qdp6gLCqpqUFMVi1jMTZSEomO1KYWsfcQx3PVAUZSI5eRxZTwoL366qtOYiJPH374YVeKgnIiXIt4RmR6kpp/eT2cpEbUU7bk3nvvdRLVk53h6hP7HvxKHhCxTIkYRC0HHmQpk43O4QKxQ+iTLU2GPtn3xKWopCaTmlIa/J7XefghPGGJpCZTmQMQWqik9rLXKUGDOP7ss8/cIUtxkpq+SGqks/egRK+OtffAT9ZBLMmm5iCDrGvvwYlIdA4o2BvMh4MQ5kmmtjKpy3cTSlL7xzdSSV27ZnX73o1jbHjvtrZ192FLTUmynPwCV85jzdZ91rlVI0uvk2ZPv7vAXv1oiXVv19QuHtbNurZtbBl1a1r11BSbt2Kr/c9TH9jrv/mGk9Hvz19rj076xC3mzsuH2E3jB9j8Vdvt0RdnWJMGdeyJ+6+WpPYv1BrJRwKS1D7C1FAVQkCSukIw6yYiIAIiIAIiIAIiIALFEYhGUlN3GrGHiCYTFlGHxCNTmczXd955x2WrIp+//e1vu9tTF5q61t7DF+mDPLz77rtdVizim5IXCF9KJJChSumE4iQ111M6wSv3wfWIY8p5kO3MHCjXQeY2D3REXCO2kY1IwqItnKRGpnv1sRGnyFRKSZRWUlNeAnlOPzggtYkDNY3D1SgO2i4mY5nMaKQvcSNm/I6yLEheSnAg9IlXcZnU8KCsCvuIOuUcbnDwwR7iQORckpqHZLLvEMXsCfYp155LUrNniRHinHgxPw5k2FsIb/YOZUT4RMGWLVtchjjxRU6zL6nVTu1tart79a6plU4ZkpKaMqmj2/GS1NHxC+0dqaROSqpqI/q0t5/fOd5lNRd8UWDPvrfAhvduby0a17P6tdPc+/2WX7xobZqk26/uvsRyc/Ntz6HjrmwHAnveym2Fkpo5PP3uQnvt46X/J6mHOkk9fcE6++vrc5zEpiyIMqn9i7VG8o+AJLV/LDVSxRCQpK4YzrqLCIiACIiACIiACIhAMQRKI6mpvTt//nybMGFCYaayV8aCsggIOwQw5RSQa9TiJQMVWUcZBBqCjwcl8qA6JDPiGPFH5imyGSGJxON7RCPZtohcsqkRhWTdepnajIUsRniQRct4ZHPzUEPKRFBqA4lO5iqyirUiMRHWvF60IS6ZF/ci85pG2QlqZ5MFy7yZG+MgRJkLmb/IR4Q8//LFnJkXNYtZGw3ZznzhACfG4nfMGTHNGplXoklqGCGlYdKtWzcnipHMPJgQeQxjxDXZzrDmYYcciHh7ALbsFfYachj2MIQlcpjxvOxnSqyQdc04yGEOTMjq53tKyrBXyKz2alQjlok9jQx99gYinespG8J47AXuwQEDYzBffscBBtnfNPYxmflcx9yR8pQDiaS0iyR1dH+2Jamj4xfaO1JJTR/Kdzz6H1dYrRqpdjorxx558WMb1a+Dk9fUkd53mPrRL9rXxvS2b105zBat2WGvf7LcrhjV0wb3aHNWJjVFdZ55d4G99vEyN52bJwy0Wy8eaAePnXJlQTq2amg3XTRAktq/UGskHwlIUvsIU0NVCAFJ6grBrJuIgAiIgAiIgAiIgAgUR6A0krq4/ghixCACLlxWaGh/xCJ96Ve0zIU3JsKvLCUwPLnpCV/WyBxp3A+5iJBmDl7jXohnSnuU1Ly5IQ+jbR575hmu7EO094q3/l7M2FORinuvD9dHuhfJdI5kn3GYwCEJnwog+5p9WdIehjd7hTl582dfIq/5GXGOfA/XJKnDESr5dUnq6PiF9i6NpG7esK798Jax1rdTc9uy+7D96ZVZ1r9LS7v6/N6uxvSbs1ba46/MtoHdW9nP7rjIkqpWtZzcfMsvKLCaNao5ae2V+ygqqQd0a2V3XTHUOrZs6Opek61dKy3VDh49pQcn+hdujeQTAUlqn0BqmAojIEldYah1IxEQAREQAREQAREQgaIEopXU8UiUB9lRrgFB6TWEIVnQZIKriUBxBCjrQYkQPhlQlsMT6raT8c0e4zAkkjEkqaPbi5LU0fErq6SukZpiA7u1sh7tm9rO/cdcZnSj9No2pEdr47UPPltnm3cdsvS6aTZ+aFdrnF7HCee9h09YrRrVbN/hE/bRwg126yUDrYpVsYVrttuKjXvcdCjvMaxXW+vVoZlRWmT3gWOWXremZWbn2EsfLLG8kMNH/1avkUSgbAQkqcvGTb0qj4AkdeWx151FQAREQAREQAREIOEJJKKkTvigC0CZCXCwUdYsejKr+SKTOhJBzSQlqcscKtdRkjo6fmWV1KW5a9UqVaxaSrKrXU02daStWsqX76MzOV9+SkZNBGKRgCR1LEZFcyqJgCS19ocIiIAIiIAIiIAIiEClEZCkrjT0urEIhCUgSR0WUYkXSFJHx68iJLV/M9RIIhB7BCSpYy8mmlHJBCSptUNEQAREQAREQAREQAQqjYAkdaWh141FICwBSeqwiCSpo0MUce/S1KSOeFBdKAIBJyBJHfAAB3B5ktQBDKqWJAIiIAIiIAIiIALxQkCSOl4ipXkmIgFJ6uiirkzq6PiF9pak9o+lRkocApLUiRProKxUkjookdQ6REAEREAEREAERCAOCUhSx2HQNOWEISBJHV2oJamj4ydJ7R8/jZSYBCSpEzPu8bxqSep4jp7mLgIiIAIiIAIiIAJxTkCSOs4DqOkHmoAkdXThlaSOjp8ktX/8NFJiEpCkTsy4x/OqJanjOXqauwiIgAiIgAiIgAjEOQFJ6jgPoKYfaAKS1NGFV5I6On6S1P7x00iJSUCSOjHjHs+rlqSO5+hp7iIgAiIgAiIgAiIQ5wQkqeM8gJp+oAlIUkcXXknq6PhJUvvHTyMlJgFJ6sSMezyvWpI6nqOnuYuACIiACIiACIhAnBOQpI7zAGr6gSYgSR1deCWpo+MnSe0fP42UmAQkqRMz7vG8aknqeI6e5i4CIiACIiACIiACcU5AkjrOA6jpB5qAJHV04ZWkjo6fJLV//DRSYhKQpE7MuMfzqiWp4zl6mrsIiIAIiIAIiIAIxDkBJHVBQYH7UhMBEYgtAklJSVa1atXYmlQczUaS2r9gHT+Vbb99cYYtWLXdv0E1kggEnIAkdcADHMDlSVIHMKhakgiIgAiIgAiIgAiIgAiIgAiIQOUSkKT2jz+S+tF/fWJrtuz3b1CNJAIBJ1C/Tpr96lsTrElG7ZhZ6ZEjR9xc0tPTY2ZOmkjsEJCkjp1YaCYiIAIiIAIiIAIiIAIiIAIiIAIBISBJ7V8g8/ILbNueQ3Y664x/g2okEQg4geSkJOvQqpGlpiTHzEolqWMmFDE5EUnqmAyLJiUCIiACIiACIiACIiACIiACIhDPBCSp/YsepaFyc3MtPz/fv0E1kggEnECVKlUsNTXV+DdWmiR1rEQiNuchSR2bcdGsREAEREAEREAEREAEREAEREAE4piAJLV/wZOk9o+lRkocApLUiRProKxUkjookdQ6REAEREAEREAEREAEREAEREAEYoaAJLV/oZCk9o+lRkocApLUiRProKxUkjookdQ6REAEREAEREAEREAEREAEREAEYoaAJLV/oZCk9o+lRkocApLUiRProKxUkjookdQ6REAEREAEREAEREAEREAEREAEYoaAJLV/oZCk9o+lRkocApLUiRProKxUkjookdQ6REAEREAEREAEREAEREAEREAEYoYAkvrMmTPWuHHjmJlTvE5EkjpeI6d5VyYBSerKpK97l4WAJHVZqKmPCIiACIiACIiACIiACIiACIiACJRA4OTJk4aobtmypThFSUCSOkqA6p6QBCSpEzLscb1oSeq4Dp8mLwIiIAIiIAIiIAIiIAIiIAIiEIsE8vLybOfOnda2bdtYnF5czSlWJXVubq6tW7fOUlJSrHPnzoYULNpycnJsx44d1qxZM0tLSzvr5fz8fNu9e7cdP37cOnToYDVq1IiruCTCZLOysiw7O9vq1atXbHxjmYEkdSxHR3MrjoAktfaFCIiACIiACIiACIiACIiACIiACJQDgY0bN1rHjh3LYeTEGjJWJfXhw4ftuuuucyVdnnvuOUtOTv5KYKZOnWp///vf7dJLL7U777zzrNdPnz5tjz76qM2ePdv++te/aq/E4Lb+9NNPjQOnbt26RVS6h73KF4I49NBi06ZN7jCiZ8+eVq1aNeOA4sCBA7Znzx43LocYVatWLSSwb98+d4BRt25dd4DBJzM49OKgo3nz5u5gJFyTpA5HSK/HGgFJ6liLiOYjAiIgAiIgAiIgAiIgAiIgAiIQCAL79++36tWrO9GkVnYCsSqp9+7d6zKoKemybNmyYsXh/Pnz7Xe/+51de+21TmiHthMnTtg999xjb731liFDe/fuXXZI6lkuBBYsWODK9vTv398aNGhQ4j3Yp4cOHbI1a9ZY+/btrUWLFu56ZPSiRYvc9xMmTLCCggLbsmWLbdiwwTIzM90eQoJ74pnsfA64yOJGYI8aNcp9v2LFCjfWkCFD3FyKy9wPnaAkdblsCQ1ajgQkqcsRroYWAREQAREQAREQAREQAREQARFIXALIqM2bNytDtoQtACMyVckuPVeLVFKTfTp9+nRr1aqVE3uwX7p0qTsoGDNmjNWsWdNefPFFV1Zj/PjxTj7OmzfPZaySnTp8+HBr0qSJy2h9//333YMvhw0b5r5PT0+3Cy64wI4cOWIzZ850//bp08dJx5Ik9cqVK+3jjz92Apo5IBsRlvyee77wwgv24YcfSlLH6J+JVatWuXIfZDMnJSXZrl273KETZVwOHjxoGRkZbr+RRU9sFy5caBxOIZGJL6IauUzJl8GDB7trOdBAUlMuhtalSxfr0aOHk9T0J2Oa8WlI6vPPP99lZ7OfmQ9j9urVq8T3DH0lqWN0U2la5yQgSa3NIQIiIAIiIAIiIAIiIAIiIAIiIALlRACRhcCqX79+Od0hfodFUB89etTJttq1a0ctqbdt2+ZE86BBg+yJJ56wl156yZXTQNZ99NFHTjKShUrm6htvvGF/+MMf7J///GdheYbWrVvba6+9Zu3atbOLL77Yli9fbt27d7fFixfbrbfeat/97nftpz/9qX3wwQeuDzIbmYikRoYXJ9qfeeYZ+9nPfmY333yzPfjgg/bqq6/a9773PZdNy7wo+8D3lPxAZIfLjo3faMfnzMlyJz79+vVzEvmzzz5zMaN5MWzUqJE7FCFrHsHslfugNAcZ0ghpynVQ8oUxyJRmr3IgwvehknrJkiVOhFPLHiHtSWruR7mQzz//3E6dOmVjx461WrVqlQhVkjo+91wiz1qSOpGjr7WLgAiIgAiIgAiIgAiIgAiIgAiUKwGEFZm6CE1ENVm9EpFfIkf2eZK6Tp06UUtqakR/+9vfdpLvRz/6kc2YMcNef/11lxGNLKY8xwMPPOBkM8IYUchXmzZt7JFHHrHJkyfbn//8Z7vmmmucpKbUA+L6tttucxKS8gy/+tWvXF3g+++/32VhP/vssyVK6qeeesp+8pOfOMlNH2T1+vXrXekP6hAzr61bt0pSl+u7sOyDv/nmm4WSmkMIRDSZ/+wZhDOx42f2DOVbeJ2Masp9cNhBxj1Z8/RFLHt1y9n727dvd3ssVFLz94JGDWuEdKik5jUkOf3I4A9XRkiSuuxxV8/KISBJXTncdVcREAEREAEREAEREAEREAEREIEEIUDGJbKK+rNkPyKqkVWerC76kLUEweIkNSU3IsmkhqGXwXouPvDlIYWIZiQzWa2IYDKhvczoWbNmGeJx4MCB7vdz5sxxZRSoI4yE/v73v28/+MEPXNbr2rVr7aGHHnKCmUZW9m9/+1u7++67XTY02bFkypaUSR0qqe+77z4bMWKEy5JlLP5FmL/99tuS1DG66YuT1JSNoUY1h05k1bMPkMa8r9lP/Ez5Dh6aShY15T7ItqbcB9n8NIQzgruopPYwUJO6qKTmNa6n34UXXuhK0JTUJKljdFNpWuckIEmtzSECIiACIiACIiACIiACIiACIiACFUCAjF4+sk/mJQ2JhHxF0iZidjWijqxTxF1qauo5I0AWOmIQViU1r2zGjTfe6KQgYyKB3333XScOKd8Ba2oCIw7vuOMOlw07btw4JxPJgkU+e5KabFYkM7WkaWRb83Xvvfe6L0p9kC0bqaSmz3nnnefk5R//+EcnqXlwIqVHVO6jAt6AZbhFcZKaOtR9+/Z1mcxTp051GdTnktQcgJBJ3bRpUxswYIBvkpo9yzwkqcsQVHWJWQKS1DEbGk1MBERABERABERABERABERABEQgqAQQ1UhVHp4WTr4GlQGSmvq6ZJXzMMNzNQQ+13ilEEriQQbqN7/5TSeiyWZ9+OGHnQB+8sknXTb7VVdd5bKtkY933nmne4Ai/1K2g6xYBHWopH766adt9OjR7pbUuP7lL3/ppDR9EJCMH6mk9sp9UK7hlltuceKSmtirV6+WpI7RTV6cpOahiDw0szhJTabzgQMH3AMS+SK7n4x8SsSMHDmysNxHWTKp+SQB4/MJAaR4SSVywKlM6hjdVJrWuf/W5+bmflnwRk0EREAEREAEREAEREAEREAEREAEREAEKoiA3zWpmfahQ4fsN7/5jRPREydOdFKZUh4//OEPbd++fU5GX3HFFcYD6qhfjbhGJlKqAZnI7yj5cfnll7vyH6GSGgFOuQ8ysxGUlBJBVPPQx3M9ODG03AdzmTRpkhvj9OnTTm4j6amV/fHHH+vBiRW070pzm9JIakr5sGfInEYQ83OnTp1clj7xvuSSSwofrlkWSe09OBHxTXa/HpxYmkjq2nggoEzqeIiS5igCIiACIiACIiACIiACIiACIiACASNQHpKazHQk4cKFC61z5842aNAgV44BCYwQvvrqq41MWL6fO3eurVu3zmW5IhP37NnjSnFQymHKlCnuoY487K5FixaOPPMl65mxKVPSr18/27Fjh8uEv+GGG9zDMYs2BDkPWOzatasNGzbMeLjjzJkz3b2Q1JQbQZ4jzpmXWmwR4BACoUz5GOJLrDjQaNiwoSsnw4M3KfvCAzYpJYNA5kGp7EN+JluePUP2/JAhQ9yBCI0xKUHDeNS2pnRH6P6hVjsZ2exNb/9Rfoa9zb34lADjl9SUSR1be0mzCU9Akjo8I10hAiIgAiIgAiIgAiIgAiIgAiIgAiLgMwFEHYKPmtSU8zhX4zqkX7gHJ5Z2eozLmMg874F2kYzhzcPrg6RGRD722GNnde/du7fdfPPNVq9evbN+792X/olYizwSxvF8DfFlTyCdiS/Z/RxUsMcvuuiiUu01jwNCmxI2HLhQ2xppHm7vSFLH8y5KzLlLUidm3LVqERABERABERABERABERABERABEYgLAuUlqf1aPPNDRC5evPisIcm2JeO1pIdC+jUHjRO7BNgfZEVnZ2e7rOjSHIh4q6Ivmf2IbjKvSzrU8fpIUsfuntDMiicgSa2dIQIiIAIiIAIiIAIiIAIiIAIiIAIiELMEYl1SA87Lng2FiCQsrgRIzILWxMqNAPuDr2j2g/fg0HAZ1JLU5RZGDVzOBCSpyxmwhhcBERABERABERABERABERABERABESg7gXiQ1GVfnXqKQPkQUCZ1+XDVqOVHQJK6/NhqZBEQAREQAREQAREQAREQAREQAREQgSgJSFJHCVDdE5KAJHVChj2uFy1JHdfh0+RFQAREQAREQAREQAREQAREQAREINgEJKmDHV+trnwISFKXD1eNWn4EJKnLj61GFgEREAEREAEREAEREAEREAEREAERiJKAJHWUANU9IQlIUidk2ON60ZLUcR0+TV4EREAEREAEREAEREAEREAEREAEgk1AkjrY8dXqyoeAJHX5cNWo5UdAkrr82GpkERABERABERABERABERABERABERCBKAlIUkcJUN0TkoAkdUKGPa4XLUkd1+HT5EVABERABERABERABERABERABEQg2AQkqYMdX62ufAhIUpcPV41afgQkqcuPrUYWAREQAREQAREQAREQAREQAREQARGIkoAkdZQA1T0hCUhSJ2TY43rRktRxHT5NXgREQAREQAREQAREQAREQAREQASCTUCSOtjx1erKh4Akdflw1ajlR0CSuvzYamQREAEREAEREAEREAEREAEREAEREIEoCUhSRwlQ3ROSgCR1QoY9rhctSR3X4dPkRUAEREAEREAEREAEREAEREAERCDYBCSpgx1fra58CEhSlw9XjVp+BCSpy4+tRhYBERABERABERABERABERABERABEYiSgCR1lADVPSEJSFInZNjjetGS1HEdPk1eBERABERABERABERABERABERABIJNQJI62PHV6sqHgCR1+XDVqOVHQJK6/NhqZBEQAREQAREQAREQAREQAREQAREQgSgJSFJHCVDdE5KAJHVChj2uFy1JHdfh0+RFQAREQAREQAREQAREQAREQAREINgEJKmDHV+trnwISFKXD1eNWn4EIZKx+gAAHtdJREFUJKnLj61GFgEREAEREAEREAEREAEREAEREAERiJKAJHWUANU9IQlIUidk2ON60ZLUcR0+TV4EREAEREAEREAEREAEREAEREAEgk1AkjrY8dXqyodArEnqgoICO3bsmFWtWtXq1atXPovWqHFNQJI6rsOnyYuACIiACIiACIiACIiACIiACIhAsAlEI6nPnDljR44csQYNGlhKSkpcgWLdx48fN+QeUg+5pyYCkRKINUmdn5/vJDXvwzp16kS6DF2XQAQkqRMo2FqqCIiACIiACIiACIiACIiACIiACMQbgWgk9Z49e2zmzJl20UUXWXp6uj399NM2duxYa9OmTZkxMJ833njDunXrZl27di3zOHTcuXOnLV682EaPHv2V7NK8vDz7/PPPLScnx4YMGWLVqlWL6l7qXHYCxGL79u2WlZVlXbp0seTk5FIPtmXLFjt58qT17t3b9T19+rRt3rzZxb1ly5aGVPZaZmamrV692po1a2bNmzd3BxXbtm1z17Ro0SKiA5dYk9Ts4xMnTlhaWpr7UhOBogQkqbUnREAEREAEREAEREAEREAEREAEREAEYpZANJIasTht2jT72te+Zo0aNbKPPvrI+vbtaxkZGedc7/PPP28TJ050Uvtcbf78+U50N23a9JzXcF+EJteFCsjQDmR5IyoR3jVr1jxrrNzcXJs7d65lZ2fbmDFjLDU1NWZjFPSJIYn3799vyOO2bduWmNXOtcSUmHfo0MGhOXXqlNt7xLlTp04uo5jDCeLvHXZ4mfIHDhww9hdivHPnztajRw83xtatW23jxo3Wr18/98mAcC3WJDXsEPNI+Xj7VEM41nrdHwKS1P5w1CgiIAIiIAIiIAIiIAIiIAIiIAIiIALlQKC0kpps1U2bNhn9yHidN29eoaRetWqVk8a1atVywpHsVEpqNGnSxGWs7t692yZNmmQjR450IpsMV7JnEX6IxsOHDztxiLBs2LBhYfYz1zAW8rFx48aWlJRkU6ZMKRTZHTt2dPcs2pjroUOHXMYsEpo5I9bJAOf+u3btMmS1JHU5bKxSDOnVUyYWHHZ4ZVgoYbF37163D8hwZp8Qz6VLl1r16tXdXmAPse/YW1deeaVRgmbJkiVuX3ENpS8Q1Uhq7vP2229bq1at3DgcgvTq1cvNFGm9YMECd5jB9eEy65kL+4l7nOuQpBQIoroUbgh55ly/fv2oxlLn4BKQpA5ubLUyERABERABERABERABERABERABEYh7AqWR1AjD1157zZCHiGIkMN9/61vfcnLxwQcftOuvv94J48mTJ1vt2rVd6QEyPBHBlFhAIJIti0zr06ePE44bNmxwsg9pSGmOV155xYYOHeqyWg8ePGgvv/yyE4KM52Vgr1271n1ft25dV2KkuOxXxp01a5aTl0jp6dOnuxIf9EFmItIHDhwoSV3JuxjJun79eieWiTn7hGxpYs7+4fdkB19wwQVGWY9169Y5IctrlPdALnMI4pX6QEZT/mLNmjXuOk9SezIaqUzmdaik5rUVK1bYvn377LzzzvtK5n1RRIzBoQnvAfYue7FGjRpOWFektGat8Dl69KiT9sqiruTNHMO3l6SO4eBoaiIgAiIgAiIgAiIgAiIgAiIgAiKQ6AQildSIRLKmkYdXXHGFE70zZsxwZRW+8Y1vFErq6667zglsalWPGzfOZTEjzhB3yOo//elP9s1vftNJZWroIo6RxRMmTHDZ07QnnnjCSWok9tSpU12GNeMiA2mU6CAjG5lIeYdzPfQwVFLT95FHHnH3oQY12dSMTYauMqkr911QnKSm9Mbw4cPdviLeH3zwgQ0aNMgdVCxfvtwdOlCznAz8Tz75xO0Vsqq9hqQmw7qopOZ1DlaKk9Q7duywlStX2ogRI8I+fNAr98FhB4KYf5HUZGKz33kP8FWewhpuvDd4D5MxXrSkTeVGVXePNQKS1LEWEc1HBERABERABERABERABERABERABESgkECkkppsTaQu11999dWuPxIQUU32dGgmNbIZqUgJhXbt2rnMaV5H5BWV1MhCMmLHjx9fOCdPUpMZ+9xzz1n79u1t1KhRha+XRVIjM5999lm77777XBY3why5SckSSerKfUMUJ6kp34EsJisfqczeo6wLGdOhkhpJO2fOHDv//POdwI5GUlNmhkz7SCV16OEI7wveIxy8sB72NPPxDmj8IkzmNDy4H+8DZDwHRhLUfhEO7jiS1MGNrVYmAiIgAiIgAiIgAiIgAiIgAiIgAnFPoLSSGjFHJjUZopTcQDKT5RwqqclupgwCJRzIiEWsUZKDbE8k9V133eWyphF6iGJEJK97LVRSP/PMM05OFiephw0b5mpYR5JJzb14aOP3v/99Nw+yt8n2pq8kdeVu4+IkNfJ58ODBTvYiZXlQJocVZL4XJ6kpBRIqasuSSU2pDz4ZEKmkZg+xt0MbP/N7BDJZ3MyJjGq/GuN79+R9U1wtdr/upXGCRUCSOljx1GpEQAREQAREQAREQAREQAREQAREIFAEIpXUiMT58+c78Txx4kQn38hgpY5vaLkPsqpbt27tMjwRaDzwkKxqMl15qOKjjz7qJDd1gsNJako40JeH3HFPxiM7G0H+0ksvOUGNyDyXBAwt94EwRJAjpPv27etqD5MFTokISerK3dKlkdQ89JA9h7xmD7EfPv74YxdTsqy9VhZJTb1rDl4ildShgprvEdMIdT4xwOEH5T/8frAimf9+Z2dXbvR194oiIEldUaR1HxEQAREQAREQAREQAREQAREQAREQgVITiFRScx0PTkQIIgaRb8i4AwcO2O23335WJjVyDqHNNZTVoCGpebAbD0FETiOsybhGOJ4rkxrxSNkHMp4R04xLBnavXr3cw/IQ4GRwU2O6SZMmX1l70Qcnfvjhh05Cci1S8ciRIy47V5K61NvG1w5IamJFBrL34MTiMqk7dOhgfHFQsnPnTlfmgoMKsp/5nprV0UhqHuJJfWn2ExK8pObVpOZfSsnwxXuEwxC+UlNTJZN93SUaLFoCktTRElR/ERABERABERABERABERABERABERCBciMQqaRmAshpspr5olE2g9+RwYqUQx562aw8hI5sVrI+09PTnVwmC5S+ZDHTyIpFTPJ7HqTota1bt7o+iEdkMiIcoYzM5PfIbvoxDtmriMviyh4gyLlf06ZNnTikD3ITuY6E5HeIdO59rpIh5QZeAxcSYA8ieclCJuaUimHvUDucLHleZw+QvU+ciSv7ges5pGC/bNq0yT0Uk5jS2DeMQ1xDa1XzGuMdPHjQxZ49TOP+1KPmAIP9xJ4M19j7HLiw97kPe4p+kfQNN7ZeFwG/CUhS+01U44mACIiACIiACIiACIiACIiACIiACPhGoDSS2rspfWhkkZ6rcQ1fXFP0Ou+10ojh4sbzfkemNbWvQxu1i8mIzcjI+MoUEZjFzcs3qBqo3AmE7iEOHaiNzuHFgAEDSn1vxlq3bp0T4WTpI8fDNfYPhx5k93MQw14uzX4ON75eFwG/CUhS+01U44mACIiACIiACIiACIiACIiACIiACPhGoCyS2reb+zRQVlaWy7wNbYhDMlz9fGidT9PVMOVAgExoMu0jEcxFb897wCtLQzZ0JLIZSc0e0/4qh2BqyHIhIEldLlg1qAiIgAiIgAiIgAiIgAiIgAiIgAiIgB8EgiCp/eCgMUSgNARCa1KXpp+uFYHKIiBJXVnkdV8REAEREAEREAEREAEREAEREAEREIGwBCSpwyLSBSLwFQKS1NoU8UZAkjreIqb5ioAIiIAIiIAIiIAIiIAIiIAIiEACEZCkTqBga6m+EZCk9g2lBqogApLUFQRatxEBERABERABERABERABERABERABESg9AUnq0jNTDxGQpNYeiDcCktTxFjHNVwREQAREQAREQAREQAREQAREQAQSiIAkdQIFW0v1jYAktW8oNVAFEZCkriDQuo0IiIAIiIAIiIAIiIAIiIAIiIAIiEDpCUhSl56ZeoiAJLX2QLwRkKSOt4hpviIgAiIgAiIgAiIgAiIgAiIgAiKQQAQkqRMo2FqqbwQkqX1DqYEqiIAkdQWB1m1EQAREQAREQAREQAREQAREQAREQARKT0CSuvTM1EMEJKm1B+KNgCR1vEVM8xUBERABERABERABERABERABERCBBCIgSZ1AwdZSfSMgSe0bSg1UQQQkqSsItG4jAiIgAiIgAiIgAiIgAiIgAiIgAiJQegKS1KVnph4iIEmtPRBvBCSp4y1imq8IiIAIiIAIiIAIiIAIiIAIiIAIJBABT1IXFBQk0Kq1VBGInkBqaqohq9VEIB4ISFLHQ5Q0RxEQAREQAREQAREQAREQAREQARFIUALKpE7QwGvZURFQJnVU+NS5EghIUlcCdN1SBERABERABERABERABERABERABEQgMgKS1JFx0lUiEEpAklr7Id4ISFLHW8Q0XxEQAREQAREQAREQAREQAREQARFIIAKS1AkUbC3VNwKS1L6h1EAVRECSuoJA6zYiIAIiIAIiIAIiIAIiIAIiIAIiIAKlJyBJXXpm6iECktTaA/FGQJI63iKm+YqACIiACIiACIiACIiACIiACIhAAhGQpE6gYGupvhGQpPYNpQaqIAKS1BUEWrcRAREQAREQAREQAREQAREQAREQAREoPQFJ6tIzUw8RkKTWHog3ApLU8RYxzVcEREAEREAEREAEREAEREAEREAEEoiAJHUCBVtL9Y2AJLVvKDVQBRGQpK4g0LqNCIiACIiACIiACIiACIiACIiACIhA6QnEmqQuKCiwbdu2WbNmzax69eqlX5B6xAWBnTt3WkZGhqWlpcXFfItOUpI6LsOW0JOWpE7o8GvxIiACIiACIiACIiACIiACIiACIhDbBGJNUmdmZtpzzz1nl19+uRPVasEk8M4771jPnj2tbdu2vixw/fr1dvz4cevXr59t2rTJtm/fXjhuenq6devWzWrWrOmuWb16tR07dswaNWpknTt3dr/fsGGDVa1a1c0nJSUl7JwkqcMi0gUxRkCSOsYCoumIgAiIgAiIgAiIgAiIgAiIgAiIgAj8m4CfkpqxkHc0vqd5PxdlHnpt6PVZWVn25JNP2tVXX23NmzcPG6qi44R2CPda6PxKmm9J44SdYEAvCMekuNdDf/fGG29Y7969rX379m6vRLpPiovviRMnbPr06da3b19r0aKFff7553bq1KnCQ45atWq576tVq2bvvfeek9Ht2rVzGfu1a9e2oUOH2q5du2zNmjVOcjdu3Dhs1CSpwyLSBTFGQJI6xgKi6YiACIiACIiACIiACIiACIiACIiACPybQKSSGum3ceNG69q1qyvDsW/fPjt48KDLPEUCkqGK5Bs0aJDLUkUAIpwRfi1btnR9Dh06ZEeOHHFikGxXMlwZ7/Dhw7Z161bLzs62Jk2aOJF43XXXnVNS7927186cOWN5eXm2e/duq1evnptHnTp13MJOnjzpMmm5F/do06aNmyNrXbZsmcug3bFjhxOjrVu3tqSkJKP8BKVGGKdBgwZunJycHONefJFt26pVK3ePcwnVIOwrmB44cMCJXDjxL9yIV/369R1rYk/MkL5NmzZ1TLhu8+bNjh37ghggoCnnwX7Yv3+/ixnXM+7bb79tXbp0cezJnidOvMaY+fn5bq8wTm5uruPOvWnElH3CnLz9t27dOnf9pZde6l5bsGCBu75Xr15nhYQ9uWjRInedtx/5uXv37m6v0S81NdVleDOPkpokdRB2e2KtQZI6seKt1YqACIiACIiACIiACIiACIiACIhAXBGIVFIjBydNmmTjx493Ivejjz6yzz77zK6//npXMmHOnDlOAH7nO9+xWbNm2dGjR53oQxafd9551r9/f1u+fLl7LTk52QlJslmR0h9++KET2jVq1HBCk7533XXXOSX1p59+6rJlKctAf+ZG/7vvvttJz5UrV7qSDohpMmQRkJdccomTyw899JAToohS+iBIEaxcixBFet9///1unCVLltjcuXPdXE+fPu0E7fnnn18oTOMq0BFOFkFM6QwEMJnOrJl4fPzxxzZ8+HAXI+LMv/CjcV3Dhg1t2rRp7uAA0Vu3bl3r2LGjiw0SGckPU9h36tTJHURwKMDP8Edqc2CAIOZ+a9eudWMzHwQ3e4h7MDe+iBeimTIeCxcudCKbvsSTmHmHE4zNXJkT+4LDiYkTJ7qxOVhZvHixy7JGmK9atcrFn3sxviR1hJtGl8UFAUnquAiTJikCIiACIiACIiACIiACIiACIiACiUkgUkmNpKWOMFKYzFNk85YtW1zmNOUSENjI4IsuusiJRb7og1BGDo8ZM8ZlYk+ZMsWJbQQmQnPp0qVOXk+YMMHJQqQh0vrWW28tUVKT9Xrttde6LG2yZ//yl7/YlVde6cQ38hPhTObuihUr3Jjf+ta3nBz/9a9/bUOGDLELLrjACfT333/fOnTo4MQkEvUPf/iDq4eNmH7hhRfceKxxz549bi30Y+5BzqZG1CL5EbfwRdazfuQu6yZuZJmTUY0wRhQjmJHU7Kdx48a5AwTKcHCYQFYzAhn+XqPcBwKcfcF4iGyy9Sm3gVBm/3gxnDlzpsvI56CD+yGa+/Tp4/YLcpvX6cf+Yy8wXwQ6c2EPsGeZI3uBQxD2KI2+XIvQZn5k03PNiBEjCrPyz/VXQZnUifn3Mp5XLUkdz9HT3EVABERABERABERABERABERABEQg4AQildQIw/nz57vSF8hLHjRHJiuib/To0e5hhzfddJMTgmTBIijpgwgmixZxSUkPBPQDDzzgqCIUyXolo/Xiiy9245E1i/AuqdwHspjSEldccYUTnQjNf/zjH04mIxuRrEhVRCpZuQjQ733ve06cPvroo05CswbuxXyQ7khPxOPjjz/uZCjZvn/729+cpEZishbWjsDkNTJ0g9oQvJRFoVQHJTvgjayGEzzJsiZjmS/KbJBJTUkVJDWi2CuzQRY1WdccAjBOaENSU+qFL/Yg4pkvZDOsKSfC3vJKulBShExuJDW/92Q292cPjR07trCkC2LaOyhBPHOYQr1q4sf1HIjQ2KMcYFCihH3DfkCqcx8ywUtqktRB3f3BXZckdXBjq5WJgAiIgAiIgAiIgAiIgAiIgAiIQNwTiFRScx1ieMaMGU7aIjB79OjhHliHoERq3nfffa52MdfwGvKPOtVkNl944YVOUpOBjTD2JPW8efNcSQjKcVCWAZH40ksvhZXUZPGSEYu8REj+85//tAEDBriMW0pTIBkRo554ZG5I6t///vfuoYzIZ2ovM1fkK5KSFiqpn3rqKfca5U28RvYuYwc5k5q1IvYR/RkZGU4ecxDBYcPs2bOdOCZzGhlMnWdi7UlqWHEAQPMkNazJPg9toQ9O5PccZnAf4sA+4+CCAw/ql5PtHCqpkeNIajKzuQelZsjI5tqizcvmZn7Ml3VxuEH8EO6UCuE1Staw97iXMqnj/s+aFlAMAUlqbQsREAEREAEREAEREAEREAEREAEREIGYJRCppGYBSF3kIrJv2LBhLjv1tddec3IPoUgZD4QhtX9vvPFGV3IBYYxMRCgXldTIZcorUNt65MiRLguXzFZ+vv3220ss93EuSY1I5Z5IVeoUUzubWsM//OEPSyWpkaWTJ092cpSx+BfhSa1iylEEvZHJzMEDJTgQ1ZRIQey+9dZbhbWjkclIX4RxcZKaci+UcyHrHJ5wQ3CTMc84ZGB7GdaepKYsB6VGuJaMbJiTyc0cvEzq/9/e3eW2jQRRGDX84FV4G16K9+HNeL+DzxgGQmBbI0GjFlmHQJAgFvvnFPNyWWmdhtR141fjxqrbu/Hr9O7zrbdx675ujb1Y6dlo3J61nsfOLO857rzrXrD02Z7F7wLv05rrpD76v4Dj7U9Ifbya2hEBAgQIECBAgAABAgQIEDiMwCUhdccsFPIVAvYFioWCdUJ3JnBHKBT21Q1bALl9UV6hYV9SWHfq3yF1iIWh3V/QXTBZCNzxDOdC6jqk684+7aR+e3t7en19/VpjXbKNV9hYmPrx8fEnpH5/f//qjv6uk/rz8/Mr0OzokELLQvfC9LqwCznr2G0/R7/ac0df1Cnded2Fuj0rHd/RC4LqVFDbi4i6zb8Lqeugrxu74LfxOvO7TvftixM7YqUu664tpO7vmrPnqDC7oz96ydGv1tExM4XfWyd1a6obvi78XpwUYFez5mp9vVCp+71O6Z6HjqLpOdwC8zrC6/Ju/F6Q9IxX+2r92yWkPvq/gOPtT0h9vJraEQECBAgQIECAAAECBAgQOIzAJSF1oWMBYcFh4XDBXiFlwV5HYGzBX0cw9PcFuwWNfa7QujOi68yta3W7tjE73qG1FH42fl+21/3fXa2h8LsAui7d7mvOgsWXl5ev9dSB28/6TEFlR48ULBawd451n2uM1tMa+7WF5v259fbzxin47M+N/9u6DvNQ/LuR9l3NMiz07apzefMvGN7C2s293087zQunexa2LzLMNcdcu7/PdzVPde/v+n2bu7F6Dqpx91bLnplt7u4tuK5bviNjti9sbLyu7j+dZxu7cba6t4btWJBevBScb/v9qaZC6qM97cffj5D6+DW2QwIECBAgQIAAAQIECBAgsFuBS0LqSzbZuJee2/z3PXU1F4ieXh3rUFf2uU7Xa+b/bX+3Hu8Sy0f87DUel97zXz9fEN7Z6L0oqZu6q3u7fnoGT8fuzx0xUld//xugFzDnLiH1OSE/fzQBIfWjVcR6CBAgQIAAAQIECBAgQIAAgT8C/1dIfQviLWg8HevS4PsW6zDG4wvUIV33dN3W11x1iNd5v3V2nxtDSH1OyM8fTUBI/WgVsR4CBAgQIECAAAECBAgQIEBgFyG1MhF4VAEh9aNWxrp+EhBSezYIECBAgAABAgQIECBAgACBhxV45E7qh0WzsPECQurxj8DuAITUuyuZBRMgQIAAAQIECBAgQIAAgTkCQuo5tbbT2wkIqW9naaT7CAip7+NsFgIECBAgQIAAAQIECBAgQOAKASH1FWhuGS8gpB7/COwOQEi9u5JZMAECBAgQIECAAAECBAgQmCMgpJ5Tazu9nYCQ+naWRrqPgJD6Ps5mIUCAAAECBAgQIECAAAECBK4QEFJfgeaW8QJC6vGPwO4AhNS7K5kFEyBAgAABAgQIECBAgACBOQJC6jm1ttPbCQipb2dppPsICKnv42wWAgQIECBAgAABAgQIECBA4AoBIfUVaG4ZLyCkHv8I7A5ASL27klkwAQIECBAgQIAAAQIECBCYIyCknlNrO72dgJD6dpZGuo+AkPo+zmYhQIAAAQIECBAgQIAAAQIErhAQUl+B5pbxAs/Pz08vLy9PhdUuAnsQEFLvoUrWSIAAAQIECBAgQIAAAQIEBgsUVLsIELhMQEB9mZdPrxUQUq/1NzsBAgQIECBAgAABAgQIECBAgAABAgRGCwipR5ff5gkQIECAAAECBAgQIECAAAECBAgQILBWQEi91t/sBAgQIECAAAECBAgQIECAAAECBAgQGC0gpB5dfpsnQIAAAQIECBAgQIAAAQIECBAgQIDAWgEh9Vp/sxMgQIAAAQIECBAgQIAAAQIECBAgQGC0gJB6dPltngABAgQIECBAgAABAgQIECBAgAABAmsFhNRr/c1OgAABAgQIECBAgAABAgQIECBAgACB0QJC6tHlt3kCBAgQIECAAAECBAgQIECAAAECBAisFRBSr/U3OwECBAgQIECAAAECBAgQIECAAAECBEYLCKlHl9/mCRAgQIAAAQIECBAgQIAAAQIECBAgsFZASL3W3+wECBAgQIAAAQIECBAgQIAAAQIECBAYLSCkHl1+mydAgAABAgQIECBAgAABAgQIECBAgMBaASH1Wn+zEyBAgAABAgQIECBAgAABAgQIECBAYLSAkHp0+W2eAAECBAgQIECAAAECBAgQIECAAAECawWE1Gv9zU6AAAECBAgQIECAAAECBAgQIECAAIHRAkLq0eW3eQIECBAgQIAAAQIECBAgQIAAAQIECKwVEFKv9Tc7AQIECBAgQIAAAQIECBAgQIAAAQIERgsIqUeX3+YJECBAgAABAgQIECBAgAABAgQIECCwVkBIvdbf7AQIECBAgAABAgQIECBAgAABAgQIEBgtIKQeXX6bJ0CAAAECBAgQIECAAAECBAgQIECAwFoBIfVaf7MTIECAAAECBAgQIECAAAECBAgQIEBgtICQenT5bZ4AAQIECBAgQIAAAQIECBAgQIAAAQJrBYTUa/3NToAAAQIECBAgQIAAAQIECBAgQIAAgdECQurR5bd5AgQIECBAgAABAgQIECBAgAABAgQIrBUQUq/1NzsBAgQIECBAgAABAgQIECBAgAABAgRGCwipR5ff5gkQIECAAAECBAgQIECAAAECBAgQILBWQEi91t/sBAgQIECAAAECBAgQIECAAAECBAgQGC0gpB5dfpsnQIAAAQIECBAgQIAAAQIECBAgQIDAWoF/AH6fLGgBLpLIAAAAAElFTkSuQmCC" id="3" name="Shape 3"/>
        <xdr:cNvSpPr/>
      </xdr:nvSpPr>
      <xdr:spPr>
        <a:xfrm>
          <a:off x="5188838" y="3622838"/>
          <a:ext cx="314325" cy="314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xdr:col>
      <xdr:colOff>0</xdr:colOff>
      <xdr:row>3</xdr:row>
      <xdr:rowOff>0</xdr:rowOff>
    </xdr:from>
    <xdr:ext cx="323850" cy="323850"/>
    <xdr:sp>
      <xdr:nvSpPr>
        <xdr:cNvPr descr="data:image/png;base64,iVBORw0KGgoAAAANSUhEUgAABakAAASdCAYAAABKJtDFAAAAAXNSR0IArs4c6QAAIABJREFUeF7snQV0lVfWhl/iJMECQYK7u7sUlyI1SmVqU6i30+lUZuruMm2nRqcKVYpLi7trcAvuTtz+9e7O5Q8hEL/6nrWyktz7fUees5OW59vZp0hycnI61ERABERABERABERABERABERABERABERABERABERABETABQSKSFK7gLqGFAEREAEREAEREAEREAEREAEREAEREAEREAEREAERMAKS1AoEERABERABERABERABERABERABERABERABERABERABlxGQpHYZeg0sAiIgAiIgAiIgAiIgAiIgAiIgAiIgAiIgAiIgAiIgSa0YEAEREAEREAEREAEREAEPJRCfmIyk5FQPnb2mLQLeQyAwwA+hIUHesyCtRAREQAREQAScTECS2snANZwIiIAIiIAIiIAIiIAIFBSB/UdP449l23D01PmC6lL9iIAI5JJA8bBgdG9ZG/Wqlc3lnbpcBERABERABETAQUCSWrEgAiIgAiIgAiIgAiIgAh5KYNeBE3h7zFxs3XPUQ1egaYuA5xMoX7oYHry+C9o0rOL5i9EKREAEREAERMBFBCSpXQRew4qACIiACIiACIiACIhAfglIUueXoO4XgfwTkKTOP0P1IAIiIAIiIAKS1IoBERABERABERABERABEfBQApLUHrpxmrZXEZCk9qrt1GJEQAREQARcRECS2kXgNawIiIAIiIAIiIAIiIAI5JeAJHV+Cep+Ecg/AUnq/DNUDyIgAiIgAiIgSa0YEAEREAEREAEREAEREAEPJSBJ7aEbp2l7FQFJaq/aTi1GBERABETARQQkqV0EXsOKgAiIgAiIgAiIgAiIQH4JSFLnl6DuF4H8E5Ckzj9D9SACIiACIiACktSKAREQAREQAREQAREQARHwUAKS1B66cZq2VxGQpPaq7dRiREAEREAEXERAktpF4DWsCIiACIiACIiACIiACOSXQEFI6vCiwahQpjhOn4/HiTOxSEtLv2hagQH+KBsRjjPnE5CQlIIyJcIQWjQIh4+fRVxC0iXXlosoBj+/Ijh+OvaS9/O7Xt0vAu5IQJLaHXdFcxIBERABEfA0ApLUnrZjmq8IiIAIiIAIiIAIiIAI/I9AfiV1kSJF0LR2FG4b2BYL1+3C1EWbLhHLbRpWxYBODbB6y34s2RCDQZ0boV7Vchg9cQm2xBy5aC/KRhTDHVe3RYC/PyYtiMa6bQd8Zq/8/fxQpAiQmpaO9PSLRb/PQPDRhUpS++jGa9kiIAIiIAIFSkCSukBxqjMREAEREAEREAEREAERcB6B/EpqvyJF0LVFLTz7176YuCAaoycsxZnz8RctoGeburjvus6Yu3o7Js6PxqhhHdG6fhU89fFkLI2Oueja6lEReP2Bq+Hn54fPxi/G70u2OA+GC0ditnmHptVRq1IZTFu8GQePnXHhbDS0swlIUjubuMYTAREQARHwRgKS1N64q1qTCIiACIiACIiACIiATxDIraSuV60cGteOQpnioTh04hwWr9+NhtXLm6SevXI7Nuw8iFLFQrH/6GnMXbUDSckpaFqnIm7t3xrLN+7F8k17LpHUFLQDOzVERIkwu35Q54bZSurQkCC0alAZ1aNKowiA9TsOYdOuQ1ZOpGHNCmhcswKCAgOwcdchrN9+EMkpqahVOdJe37j7MGpXjkRUmeI4cOwsZq3Yilb1q6BGxdIgD2Zvn49PRM1KZdCkdhTWbD1g95UrXQz7Dp/Gyi17UaNiGdSrWhYxB09i9db9iI1PtHgpUzIc7RtXQ+mSYdhz8CTWbj+AU2fjUKV8KTStXRFb9x5F1QoRqF4hAjv2H8ey6BjEJSSjUc0KGHVNR1QtH4FZK7Zh3fYDWLBmp81bzfsJSFJ7/x5rhSIgAiIgAoVPQJK68BlrBBEQAREQAREQAREQAREoFAK5kdR929fHkK6NUaFMCQQH+VuN6W+mrkRcfKJJan6fkpqGkOAAE69/LNuCz35bjGuuaoZb+7XC4vUx+GnWmksk9VO39UbrhpURHBiApORUhBUNwpnYBHw+fglmLNl8ybr5/qhhndC6YRWwHjYl9bKNezB64lK0rF8Zg7s0QmTJcKtrffJMnMnz76atwOCujXFj75Y4F5eA4mEhKBoShPiEJOw5dAoVIoujWNFgnItPxM8z11qpkWt7NsPgzo1xPiEREcVCERIciNi4RBw7HYsS4SEoERaC8/FJmLRgAybMi7Y628/9tR8oHLkWim6ueezvq9C2UVVcf1VzJKemolhosM37bGwCVmzei19mrTNB3bJuJQT4+yE+MRl7jpzCP96fgHNxf8pvNe8mIEnt3fur1YmACIiACDiHgCS1czhrFBEQAREQAREQAREQAREocAI5ldSlS4Thib/0NAnMzOJF63ehQbXy+HzCYvtMSU3BvGDdTkSVKYE6VSJNWg/7x2jcOqANbrea1Tvx5aRlF0nq2MQkvDSyP0qEF8Wa7QeQmpKKlvWq4MTZ2MtKamZmv/nAYMQmJGHB2p1ISknFtj1HsWXPUfzr9t6WJb1uxwFs23sU1/ZohgNHz1jpkKrlS1ntbNbRnjB/A5rWirJsaYr1nQeO4+jJ8+jUtIaJ409+XYQebWpjWLemCA0OtFImZUqEo0OTakhNTcPWvceQmJyCJjUrYM/hk3jm02m4a0h7dG1eCzGHTuKrKctxS79WILcvxi9GeGgwRvRtZWJ7/Y6D2HngBIZ2bYy9h0/h7TFzLJN6eK8WVot6wvxobNhx0DK0U5RJXeAx744dSlK7465oTiIgAiIgAp5GQJLa03ZM8xUBERABERABERABERCB/xHIqaRu26ga7ruuk2VR3/T0Nzh++jxYjzotPd3ELCU1D0Vk5jTLarDudMliIbjq3o+uKKmrVSyN2wa0AUt+9H3wP6j2v5rUaWnpl5XUI4d1xPBezbFw3W48//k08IhByt3uLevg3ms7olTxUPR54D+WsfzqfYNQuXwp/PjHapPLlNS7Dp7Ai1/MQL3q5fDP23rh9Ll4PPjOOFQoXRzP3NkHp87H44Mf5qFJnSiT1GmpaRjy2BdW7uP7F27FgWNnbG486PCuwe1MsN//5s946Z6BVkKE2c+nzsVZ2RNmfX85camV7aCkLhoUiJue+cbGnPzuSMQlJGL0xGVWx/vB67sgDel45cs/TGTr8ETf+TGVpPadvdZKRUAEREAECo+AJHXhsVXPIiACIiACIiACIiACIlCoBHIqqfu0q487B7ezMhmU1CfOxKJIEcCviB+6NK9pknrKok34YsIS1K4Sib+P6G51mbOT1A1rlsf1PZsjNTUdAx75FJXLlcSLowaY3L1cuY9n7uqLbi1qYd6aHXjhixkmc5kdfW2Pprilf2sT3v0f/tQk9fN390ejmuUxbs46k8eU1Cs27cW7Y+agVpWyeOWeATh26jyue/K/aFGvEp6+s4+VKvngx/loXLuCSWrWlOaay5QMwy+v3YHNMUfw9vdzEFkq3GR82VLhuO+NX/DGA1fbNayLHRefZPtGic9yHyzjQUmdkJSMu1/+AWdjEzHp7but/MeXk5bi9Nk4PHBDV6QjHS+N/t0yqdV8h4Akte/stVYqAiIgAiJQeAQkqQuPrXoWAREQAREQAREQAREQgUIlkFNJzazjR0d0R61KkXhh9HTs2Hcc4aFBJnRrRJU2Sc2SGKMnLEXdamVzLKnDw4Lxtxu7WX3oB976xWo/P3V7b6vnfDlJPaR7Ezx8Q1ds3HUYH/2yAIlJKfD390PZiHDcd21nlI8ojoffHQdmY784qr/VrP5u2koEBwWYpF4WvQfv/TAXtXMoqU+eicXNz3x7kaR+87vZKBdR7CJJ/bcR3axsx9LoGHz40wITzn5+fjhzLh79OtQ3Sc3M6ZGv/GTCPKOkPnE6Fg/c0AVFgwPx0c8LsHHnYRw+edbWoOb9BCSpvX+PtUIREAEREIHCJyBJXfiMNYIIiIAIiIAIiIAIiIAIFAqBnEpqHhp4zzWd0LttXQQF8mDEJMuk/vDnhUhITLIDAy9I6qpl8ehN3U3qMpP6lgGtccfAdn/WpJ64zA4JbF2/Cp76eDI27T5sGcj1qpWzrGOWxaCYZb3py0lqlu94+Z4BqBRZ0jKR09OBpdF7rKzGTX1bWpa1f4A/kpP/lNeU0p/+thjdWtTMhaSeh8a1ojCse1NkltSbYo7gLYekHtrxTzn+xi+oWzUSd1zdDhHFw+xQxOSUFBPoXDOvMUkdn4iRr14qqbfsPgKWMWlZr5Kt/eip83j47XHWj5r3E5Ck9v491gpFQAREQAQKn4AkdeEz1ggiIAIiIAIiIAIiIAIiUCgEciqpOXhUZAkM6NgA5UsXR1CgP06ejcOEedH29dBuTbBm237MX73Tajf379DAym289vVMdGxaHV2a17KDDOev2YkerWqjelRp/DxrLXbuP442DauiZ+s6KBoSiFNn43E2LsFqN89dvR0bdhy6ZN0sndG8bmX0aF3bMo8ptVnCg4cohoYE4ZruTa0Uh59fEaudPXfVTkTvPIgOTaqjU7Ma4JpnLN0CikEerHguNhEf/jwfVStEYHDXxkhKTsHvy7aiSrmSdogjs7o/HbfI1nP/9V1w8NgZTF28yWpR92hZG8XCQvDt1OUmlvu2rw8e7MjDFinP9x09jdkrtpmkbt+4uknrryYvs5Igj9zYDalpacaEWeE8tJFzJE/O+/MJSxCfkFwo+65O3YuAJLV77YdmIwIiIAIi4JkEJKk9c980axEQAREQAREQAREQAREwYfv2mLnYuudojmkwkzokKADn4hJMxBZEY03p8NBgnI9NsIMQ2WpWKoOmtSvaWI7G96Yu2mQHDVJChwQFmuil/M3YOMeAAL8LtaELYo457YNrCQ0JtMzwhMTkXDFiSRLW1Gamukp95JS4518nSe35e6gViIAIiIAIuJ6AJLXr90AzEAEREAEREAEREAEREIE8EciLpM7TQHm4qW7VspZlzezojO2H31ebpFYTAW8hIEntLTupdYiACIiACLiSgCS1K+lrbBEQAREQAREQAREQARHIBwF3ltSsJx0cGGAZ0xlbbHwS0gsqhTsf7HSrCBQUAUnqgiKpfkRABERABHyZgCS1L+++1i4CIiACIiACIiACIuDRBNxZUns0WE1eBHJBQJI6F7B0qQiIgAiIgAhchoAktUJDBERABERABERABERABDyUgCS1h26cpu1VBCSpvWo7tRgREAEREAEXEZCkdhF4DSsCIiACIiACIiACIiAC+SUgSZ1fgrpfBPJPQJI6/wzVgwiIgAiIgAhIUisGREAEREAEREAEREAERMBDCUhSe+jGadpeRUCS2qu2U4sRAREQARFwEQFJaheB17AiIAIiIAIiIAIiIAIikF8CktT5Jaj7RSD/BCSp889QPYiACIiACIiAJLViQAREQAREQAREQAREQAQ8lIAktYdunKbtVQQkqb1qO7UYERABERABFxGQpHYReA0rAiIgAiIgAiIgAiIgAvklIEmdX4K6XwTyT0CSOv8M1YMIiIAIiIAISFIrBkRABERABERABERABETAQwlIUnvoxmnaXkVAktqrtlOLEQEREAERcBEBSWoXgdewIiACIiACIiACIiACIpBfAjsPHMe/f1yAHfuP57cr3S8CIpBHAmVLFcOoYR3QpmGVPPag20RABERABERABCSpFQMiIAIiIAIiIAIiIAIi4KEEzsclYNveo+BnNREQAdcQCA4KRK3KZVG6RJhrJqBRRUAEREAERMALCEhSe8EmagkiIAIiIAIiIAIiIAK+SSAtLQ3JycngZzUREAHXEChSpAgCAwPh7+/vmgloVBEQAREQARHwAgKS1F6wiVqCCIiACIiACIiACIiAbxKQpPbNfdeq3YuAJLV77YdmIwIiIAIi4JkEJKk9c980axEQAREQAREQAREQARGwDGplUisQRMC1BCSpXctfo4uACIiACHgHAUlq79hHrUIEREAEREAEREAERMAHCUhS++Cma8luR0CS2u22RBMSAREQARHwQAKS1B64aZqyCIiACIiACIiACIiACJCAJLXiQARcT0CS2vV7oBmIgAiIgAh4PgFJas/fQ61ABERABERABERABETARwlIUvvoxmvZbkVAktqttkOTEQEREAER8FACktQeunGatgiIgAiIgAiIgAiIgAhIUisGRMD1BCSpXb8HmoEIiIAIiIDnE5Ck9vw91ApEQAREQAREQAREQAR8lEBBSOrz58/jwIEDiIiIQOnSpeHn53cRTR7MeOTIEZQqVQrBwcE4duwYYmNjERUVhdDQ0CyvTU1NRWRk5CXv++g2XVh2eno6zpw5g6SkJOMZGBh4EZLExETs378fISEhKFu27CXvezO/hIQEMG6KFi16SQy6+7olqd19hzQ/ERABERABTyAgSe0Ju6Q5ioAIiIAIiIAIiIAIiEAWBPIrqSlNly1bhtdffx1XX301brzxRhOkGRvf/+ijj9C9e3cMHjwY3333HVatWoW///3vaNy48UXXUmB/8sknOHv2LG677TY0bNjQZ/aNe8EPf39/UFpm1U6dOoWxY8diw4YNeOihh1CvXr2LLouJicHzzz+P2rVr46677jJR7QstPj4eO3fuBPk0atTIBH52jbHr4O24lpKbMcgHARUqVEDx4sXtLfbLBzHcm/r161/omn3wen5wzHLlytl7mzZtMlleq1at7KZh70tS5wiTLhIBERABERCBKxKQpFaAiIAIiIAIiIAIiIAIiICHEigIST1p0iTcfPPNuP/++/HPf/4TYWFhF9FYvXo1XnjhBQwYMAADBw40iTpjxgx8/fXX6NKly0XX7tu3Dw8//DBOnDiBl156CZ06dfJQsrmbdkpKCn766Sfs3r0bf/nLX1CpUqUsO6C8/+qrr0zyP/7442jQoMFF10VHR2PIkCFo1aoV3njjDVSpUiV3E/HQq5lFvXnzZhw9etTWzoz+7NrevXvBeGvatCnCw8PtcsrpJUuWmGBu1qwZSpQoYXJ669atOHnyJAICAowvG/eMWetbtmwB/5qgWrVq9tAlKCgIs2fPRlxcHFq3bo3y5ctnNxVJ6mwJ6QIREAEREAERyJ6AJHX2jHSFCIiACIiACIiACIiACLglgdxKamarrl271sRd9erV0bFjRyxcuNAk9R133IGePXtaaY8aNWrYexR2O3bswIQJE0wGMjM6s6Sm7Js+fToOHjxo2ag//PBDtpKambOcB+UhW4sWLSyrmONt27bN3qO4bN68uWW+Ui5SAG/cuNG+3759O/bs2WPzpChfv3699cUMZIpGliHh+3ydfVD+8vuaNWuaBN21a5dly/J7rstRtuT06dNYunQpDh06ZH01adLEsnG5tnXr1qFu3bqgHOW9fK9ly5aWec55PfPMM8aV2egco23btpeU62CZlPnz59v4zEqnzOaY5EcmHOvJJ580Hr4kqVn+hPtDyVynTh0UK1bM4oBsKaApkymeK1asaA9RyGr58uW2T9xD7h9jgVwpux1xwO8ZF+fOnQOzphlH1113HVjChu9RUFNGs/HngWKbYzKzetasWTZe586ds/3ZVyZ1toh0gQiIgAiIgAhkS0CSOltEukAEREAEREAEREAEREAE3JNAbiT1H3/8YYKZMpBlEZit+uGHH5oYpKQuWbKkSVXKYX5+6qmncPfdd2PKlCl48MEHce2111qWdGZJ/cQTT2DMmDHWJ8sp8H5mCF8uk5pS8N1338UXX3xhspDy8JZbbsEjjzxiGcaUtMx65eusa8058OPnn3/Gm2++aa9zzhSVlNrMduV9FJ2cN8toMCt88uTJePHFF21OFO8ci/KTYpjSmeKS13M8rp/zpsCklKd4pxQdOnQouD5mk3M9rBnNbF9eS1nKzHIyeeWVV/Drr79a+QlKzv79++O99967kOHriB7O47XXXrNMXZZFoejmmCz/wXspUZlt3bt3b5PUVatWdc/AK+BZMZOZDxQonZl9z33n/nHPWCPd8ZnlT1gOhGVR+KDCUe6D1/BhBeOAjQ8PeC1FN6/j13zIQZlM3oxVSmq+xhjgnpK1Q1Kz34kTJ1p88WENM7Kv1CSpCzgg1J0IiIAIiIBPEpCk9slt16JFQAREQAREQAREQAS8gUBOJTWlLstQUI4+/fTTuOqqqyy7mMKO8pqSlpmk9957r0nsb775xkTz77//jvHjx1t95BEjRpjQzSipWQqhb9++OH78OJ577jmTuBTQV5LUzEimUGRG9D/+8Q+ThCxrwYMYmV3MebEvZshSjleuXBlvv/22CUeWHWGjMGY/lOyUxZwfP/M69vHss89aRjRFO8Uw18PSECxnwmzvG264wbJvWV+bGc9vvfUWPvvsM7zzzjtWS/uBBx6wr9kHRTclKO+lwKa0piglM67z+++/t9c5J0pN1uqmfGZN5MyHUFLCcm3kyjlxbpTqbBTwLFXBMir9+vXzKUnNBwbMnufDA8YGa0Mz7hhPzKRmbJIx5TIz38uUKWO11Pkwg/vHDHQ+HOADFQru9u3b20MGPtDgBzPcuZdsjHk2x3vMvGbMZZTUfG/RokUW1xyP40tSe8NvTK1BBERABETAnQlIUrvz7mhuIiACIiACIiACIiACInAFAjmV1JRwzC7mAXIsY0DJ5xB1jprUlNgsWcHSCrfffruVQaAYvpKkZjYzBTGFL8sqsBQGx2E28OUyqSl1mTXN8ShmHW3FihXWF0tiUEgyu5ZCnfWv+ZnZzZTUffr0MQlN8UihSVFOYcmsWApfSmiOzflQUrOMCNfIdVEqM8v2/ffft+xcSneO9+2339q98+bNM8HJMg/sj+VR/vWvf5kop6SmhJ42bZpl1jLjl3P8+OOPTZDyfX7mIZSZD0R0rDGzpGapFUp9SvN///vflk08aNAgtGvXTpJ6/HjLjud+UFoz25z7wQcALAnCsimU/IyHiIgI20dmPzNTnnuT8fBKPqDILKkde8JSLVlJakpzZlszZjIetpjVj6MyqfVrWgREQAREQATyT0CSOv8M1YMIiIAIiIAIiIAIiIAIuIRATiU1BTDFMKUfyyiw/AHv5cfUqVMtK/i+++4z0eqoq0wBm52kZob2PffcY4fOURpSwj722GOWEXs5Sf2f//zHsrEpwl9++WWTicxcpSBmBjMF8IIFC0ySM+uYkpzZy8HBwSapKXQfffRRG4MCs1atWlaOgxLzb3/7m2XQZpTUXbt2tdIivJ7ymDWGP//8c6ubzX5ZE5qSmgwoK1nDmuthY5b3NddcY1+TDWtSM+Oa2b3MdmafGSU158gyHTmV1HPmzLFscJYz4ZwpTIcPH25i1JfKfVwuk5rxSs7cU7Lhg4fLSWrGKx9G8IFC5gM78yKp+cCAD0skqV3yq02DioAIiIAI+CABSWof3HQtWQREQAREQAREQAREwDsI5FRSUzyPGjXKMo4/+OADk6gslUDpyjq+FLTMgKaIZcYxD//LiaRmHeurr77aMrRZM5qfKVtZ7/pykppi9vrrr7eMZmY6s2Y0pS+F8MiRI02MswwH6zMzY5rZ2qzjTCFMSc25UUZzTTmR1CxtwvrPDknN7GtKapZyyCipWWaDdaTvvPNOK/nBeTF7m9KT3MiGZT4++uijSyQ1a10z45oH7lHS8zrKc/aRsWXOpGbmOa+nFGdWObN3md2tch9/lvugpGbdb2awZ5TUjF/HQxEeMsnseT4g4AGUzKxnHWnGj6PlRVIvXrzY9lPlPrzjd6VWIQIiIAIi4P4EJKndf480QxEQAREQAREQAREQARHIkkBOJTVLW1DUMqOYpThYzoLy99NPPzV5m1NJTanM7GaW4KDUbdOmjWVSs8wCS35QEFIsOkpuZM5o5SJYooFZ3ay/zDrSFLk8lJESfezYsRg9erSVbqD4ZYYtM4uZOc0M8IKU1Mykfvzxxy9kUlPKU1pv2rTJahBTejLjnGVAeLDelSQ162ezrjXlOtlSnrPsB+X7lSQ16yCzDjiFK8tUkCH3h+KV9/vKwYlXyqR2SGruy5YtWyyTmtnNfLjC8h9sjgM0Kfkpp1u1amUPSvIqqflzxfrWrCnOvWQ5kSs1lfvQL2gREAEREAERyD8BSer8M1QPIiACIiACIiACIiACIuASAjmV1JwcS3PMnDnTJCwPpKMUpRymrP3ll1/sADqWxuB1/J7XUNBSDDKrlXKQWcjMhGYZhKFDh1oGMGs3M4uakpffU+gxS7tnz552IGLmxjlTLvLwQMpfymCOS7FIwc3XWXaDJUAoi9kPxS8PSpw7dy4aN26MDh06mMxlRjRlJAU35TczaZmRzexpZkpzvTVq1LA6zxShzCLnHHm4IsuJcKyEhAQr6UGxzpIhjlrHlOfM2GVfzBBnX6yNTGnKMSikOQd+T5Zr1qwxNnytYcOGxodry9g4B66B/IYNG2YSmlnalP5szGxn9jala+/eva30iS80xtrhw4dtj7g/fHjBuCMLMuFeMKuZH3wQwsMRWaaFD1j4sIX7wftiYmKwffv2S0p0MKb5FwJs3JuMjX0ydvhXAeybkpuxw9rt/J7lYTIfgJl5TySpfSFKtUYREAEREIHCJiBJXdiE1b8IiIAIiIDTCOw+eAJnzicgPd1pQ2ogERCBTAQCAvwQVaY4SpcIExsnEMiNpHZMJzU19YIIzXi4XH6mS6FMwZxRyrJ+MOtdUz46GsdjRjKzpHkPJSRfy1iagddyjlwb5aOzG+fFzHOHeMzN+FwP507JzCx1CnxH42uU/L169bqkS97juC834/n6tY4YcsQPH45Q+jMjnbXF8yL5GXd8kEAJzgc3fECSXZOkzo6Q3hcBERABERCB7AlIUmfPSFeIgAiIgAh4CIFl0Xsw5vfViE1I8pAZa5oi4H0EalUqgxt6Nkf1qCv/ebz3rdw1K8qLpHbWTFl/mdnFzGLN2IZsZ5qvAAAgAElEQVQMGWIH4Xl7Y+Y1s3QdjSKVmdnMBFcrHAJ8SMC/DGB2PLOtKatz2yi+menPhwrMkM8ui5r9S1LnlrKuFwEREAEREIFLCUhSKypEQAREQAS8hgAl9evfzsbZ2ASvWZMWIgKeRqB5nYq499pOktRO2jh3ltScGz8o/TI2ytqCyuB2EuY8DUNhmnntFJ6ZD1PMU+e66bIEyJwfjLG8xhmz2nlvTgS1JLWCUQREQAREQAQKhoAkdcFwVC8iIAIiIAJuQECS2g02QVPweQKS1M4NAXeW1M4lodFEwHUElEntOvYaWQREQAREwHsISFJ7z15qJSIgAiLg8wQkqX0+BATADQhIUjt3EySpnctbo4lAVgQkqRUXIiACIiACIpB/ApLU+WeoHkRABERABNyEgCS1m2yEpuHTBCSpnbv9ktTO5a3RRECSWjEgAiIgAiIgAoVDQJK6cLiqVxEQAREQARcQkKR2AXQNKQKZCEhSOzckJKmdy1ujiYAktWJABERABERABAqHgCR14XBVryIgAiIgAi4gIEntAugaUgQkqV0aA5LULsWvwUXACKjchwJBBERABERABPJPQJI6/wzVgwiIgAiIgJsQkKR2k43QNHyagDKpnbv9ktTO5a3RRCArApLUigsREAEREAERyD8BSer8M1QPIiACIiACbkJAktpNNkLT8GkCktTO3X5Jaufy1mgiIEmtGBABERABERCBwiEgSV04XNWrCIiACIiACwh4sqT29ysCf38/pKSmIS0t3QX0XDtkUGAA0tLTkJKS5tqJaPR8E5CkzjfCXHUgSZ0rXLpYBAqFgDKpCwWrOhUBERABEfAxApLUPrbhWq4IiIAIeDMBT5bUXVvUQq+2dTFmxips2nXYm7fpkrWFhwbj4eFdcTYuER/8MM+n1u6Ni5Wkdu6uSlI7l7dGE4GsCEhSKy5EQAREQAREIP8EJKnzz1A9iIAIiIAIuAmBnEpqZi3f1K81KHdWbN6HAZ0a4Oz5BMxasQ27D5yAX5EiaFSrAto3ro6ypcKx7+hp/L50Cw4eO4NSxUPRuVlNxCYk4fS5eLRrVBXb9h3DvFU77L4+HeqjduUyOHzyHBat3WX91axUBu0bV0P0rsOoUbE06lcrh027j2Dm8q04F5uAyuVK4e6hHdCxSXUsiY6xe8b+vgqx8UmXkPX380OjWlHWX0TxUBw8fga/zVln848oEYYereugUrmSOHD0NBas2YlDx8+C6725f2ucjU3E7kMn0KtNXRt3/uqdSEtPR/dWtRGfkIxZK7biwNEz9trw3i1RBMCmmMPo0aoOkpJTbL5+fn7o2rIW0lLTMH3JZuw9fMrmGBwYgAY1yqNd42rGYcWmvVi3/QASk1JwXc/mCC8ajPlrd6B/h4ZISErG/NU7sH3fMRRBEfxlYBtc37O5XTttyWZs2HEQi9btcpOo0jRyS0CSOrfE8ne9Q1Knp/veX2Dkj5zuFoGCI0BJHRAQAH9//4LrVD2JgAiIgAiIgI8RkKT2sQ3XckVABETAmwnkVFJTqH759AiULhlmwjQsJMjE7LptB/DZ+CWIT0zGQ8O7olntivDzK4LU1DQcPx2LR98fj+LhIXjslh4oUyIclEKUr9OWbMKXk5bhzQcGo3K5kgjw90NqWjp2HjiO/05choplS+Cmvq0QHOgPlrUIDPBHckoqoncewmtfz8TN/VphYKeG9jrLffC9W5/7DsdOnb9ouyioB3VuZNcXDwu5MLeH3/sNh0+cxbsPD0P5iHArG5Kalobt+47jw5/mI+bgSfz32REoGR5qrxcNDrSSIrHxiX+uITTEPp86H4f7Xv8FJ87EYvybdyEkOABJyal2PfUXxTYlNXkB6cbppme+NblM0X3ftZ3tWtptvjZ60lJMXbgJY1+61TjFJSbZZ451+MQ5fDJuESqWLYkbe7cw4U7HlpiUjMUbYvDCF9O9OVS9em2S1M7dXmVSO5e3RhOBrAgok1pxIQIiIAIiIAL5JyBJnX+G6kEEREAERMBNCORGUn/7/M0oG1EMuw6ewPw1O3FjrxZAkSL4espyjJm+Ev06NEBiciq27T2Cdx8ZhpLhIZi0cKNlVD95ey9ULVfKMp037jqEX+esR8Ma5U0eM6P5X59ORdfmNXHtVc3w7dQVOHM+Hrf0b42S4UUtc3vz7sO4tX9rE8uvfPUHQoIC8dch7VGzYhl8NWU51mw7gC27D5usztiYgX3fdZ3RsEYF/LF8KzbsPIialSLxwdi5eHhEN1zduZFlTi9avxv1q5dDw+rl8dXk5Zg4fwM+feoGRJYMx4FjZzB54UbcNrCNZT/HHDppGc1Na0UZj4ff/Q1rt+7HtPdH2bx27j+ONdv2o2frOpZFfuz0ecxZtQP92zdAeGgQPv1tsWU9v/HA1ba+H2etxfn4JAzv2Rzp6WkY+epP+PrZm8CSHifPxmHx+t1oXCsKVcuXwgc/zcfcVTvw6E3d0a5hVRw5dQ5vfjsHR06etax1Nc8kIEnt3H2TpHYub40mApLUigEREAEREAERKBwCktSFw1W9ioAIiIAIuIBAXiT1Ex9Nwva9x/DQjd3QuWl1fDttJX6auQZtGlZFzzZ1UCOqjMnZwAA/K2Hx30nLTFJHlS6OD36cj8kLoi3L+JX7BqF9o2pITk3F8TPnTQBHFAuzLOsTZ+MwqFNDk763PPutZUhP/+Aeyzb+7+RlVt7inms6oXndinjm02mXLXXRoUl1PDKiu5UpefXrmSaTHe3LZ0agUtmSmLF0C97+bjZu6NUcdw1ub8L7o58X4K2HBpukfu6L6dgacwTP/LUv6lQuaxKdYv7Fkf3RqVkNfDZ+McbOWI2p74207PKfZq61MiAsR9KlWU2898M8TF20CR/8/RrUq1rWhPV3U1fgkyevBzPJzsUlWDZ4ifCiVvbjxn99jf8+PQIhwYH4Y9kWvDt2LoZ0a4J7r+mEH2euwXfTVmLUsA7o3bYedh86ibtf/sEFkaMhC5KAJHVB0sy+L0nq7BnpChEobALKpC5swupfBERABETAFwhIUvvCLmuNIiACIuAjBPIiqZ/6eDI27T6MUcM6ok+7eiapWd5jeO8Wlsm868AJqyPNTOCMkrpkWFF88OM8q2PN9vYjQ9GibiUrj7F971F7jf9oXb5xD/wD/CzLmXWd73ntZyunMemdkSabTVJvP4h7ru2I5nUrXVFSd2lRE4+O6GFlM16npN524EKJkO9fvNVKZkxaEI2Pf1lgNZ7vuLo9duw/hne+n4PX7h9kkvruV3+0zO5/3t4bdaqUxVeTl+GH31fjxVH9rdZ2RknN+bKMCdfw1yEd0L1lbTz9yRQsXLcL7z86DE1rV/xTUk9bgc+eHI609DQcOXnOanWzsbTIs59Nw3fP34LAQH8T4t9PX4n+HRvisZt7XJDUI4d1QJ+29bDn8Cnc9dJYH4lW712mJLVz91aS2rm8NZoIZEVAklpxIQIiIAIiIAL5JyBJnX+G6kEEREAERMBNCORFUs9dvQNLN8RYzWjWqP568jKUL10cQ7s1weqt+zFu9jo8cEMXRJYKzySpQyyT2iGpbx3QxkponDobh9e/mWVCOjgowMpvtG5Qxcp9JCQm4743/qz5nFFSr9q878+DE5tWxzdTVlgJkXXbD1ofGRvLZHAu1StEYMyMVdi06zAiI4ph7qrtuP/6Lujdtq7Vuf7xj9V22GGPVrUxcUE0xs5YhX8/dq1J6jtfGovz8YkmqWtXjrQs6stJ6sTkFIyesBQrN++9oqT+cuISvHb/1SgWGmyHKS7ZEGN1uZNT07Bx5yH89sadJtMp5Dm3zJKa7AZ3boQzsfF47auZOBubYCVI1DyTgCS1c/dNktq5vDWaCEhSKwZEQAREQAREoHAISFIXDlf1KgIiIAIi4AICeZHULLnBWtQB/kWwfsdBfDF+KRrVrGDSOiQowA4H5IGBUWVL/L+kvq2X1ajOKKl5ACAPW2zJbOqUVJyPS0RAgL8JYmYUU1Kzr/uzkNSsc31T35aW/cwDDVPS0nDb899fcnBiyWJFMax7Uwzu0ghhRYOtrEagvx9GPPMNSoQVxWO39kCNqNLWB7O69h45ZQcnbt59BN88f/MVJfUL/8uk/vx/5T6mvHu3reNykvq9R4fZwZLMpH77+9kY0rUxhnRtgmJhIXYgY1CgPzbHHMGLX8zA9y/egqCAgMtK6mZ1KuJvI7qjVLGiOH0+Hmu27sfzn+vgRBf8CBXIkJLUBYIxx51IUucYlS4UgUIjoEzqQkOrjkVABERABHyIgCS1D222lioCIiAC3k4gL5KadZHT09IRn5RsWcirt+xHVGQJy36uGFnCxDLLd1SPKo2Dx89i7bb96Ni0hgns5Rv3YvfBExewVo2KQKcmNRBWNMgyiXlQIPvz9yuCJrWjkJyShmmLN1mfLCeSng4r2bF1zxHUrVrWxiweHmIZ1z/+scYOZszcosqUQIt6lVAhsoT1y2t+mbXWSpM0qV0RTWpFWQY35fvmmMMm3pOSUjG0exOEhgRZORCWJOncrAYiSoRi3baDlrndrWUtVClfyrLHN+44hOF9WpjsXrP1AA4eP2OlTKpFlcacldux78gpK41SrnRxO3hx/uodoEBnHW/WxSYbjr9t3zEsi44xse7v52dr5Vi1q0SifePq2LTrEDbsOAQ//yLo264+KpQpbnWwt+09htn/K6Pi7THrjeuTpHburkpSO5e3RhOBrAhIUisuREAEREAERCD/BCSp889QPYiACIiACLgJgbxI6jtf/gH7j5yyOtTMTHY0/oOTh/2x5Abfy01jFjGlbEJSCtJponPY/P39LAOZEvm2gW0ts/hCS4cJ59+XbbGXeB0PJmRJjoxD+PkV+bNOdUqaZXA7u1HOc3xmYeeWW9HgQDuEkpJezXMJSFI7d+8kqZ3LW6Plj8CJEycQGhqKokUz/Pctf126xd2S1G6xDZqECIiACIiAhxOQpPbwDdT0RUAEREAE/p9AniT1S2Oxc/9xt8PYo3UdlAz//3/EU0TvPnjcspHVRMCdCUhSO3d3JKmdy1uj5Y/AwoULERUVhRo1auSvIze7W5LazTZE0xEBERABEfBIApLUHrltmrQIiIAIiEBWBHIqqVkmY1DnxggtGoSJ8zdY/Wh3a8xGZlZ0xpY529vd5qz5iAAJSFI7Nw5cLamnTp2KFi1aoHz58vla+PHjx7Fx40Y0a9YMJUqUyFdfutl9CUyfPh1Vq1ZF/fr1C2WSsbGx2LVrl8VjZGRknsfYv38/jhw5gpYtW+aoD0nqHGHSRSIgAiIgAiJwRQKS1AoQERABERABryGQU0nNBVMCFykCJCenWokJNREQgYIhIEldMBxz2ktuJTUl3p49e3D27FlUqFABVapUsaHOnz+Pffv22aGrlStXRlhYmH198uRJJCQkICgoyN4vU6aMZcL6+/vj4MGD+Pnnn9G4cWOULVvWsmNZyiEuLg579+61fh198esdO3bYeByf41WrVg2lSpVCUlISli5diujoaDRv3hzlypXzukzbnO6nt1+XUVKzHBZjhTKYscZ9Z/ywnTt3zuKO3zPuGI+M14CAAHufMcP7Tp06heDgYPj5+dln9rl+/XqT1BUrVkTp0qXt9TNnzuDQoUPWD+OXjbHN6ymzOT5/Jk6fPm33MOM7JSXFZDofmvC1KzVJam+PXK1PBERABETAGQQkqZ1BWWOIgAiIgAg4hUBuJLVTJqRBRMAHCUhSO3fTcyOpmR36yy+/mHxzyOGRI0da5un48eNt4pRt7PPGG280yUdZt2DBAqSmpprgoziklO7cuTOWLFmClStXmrjme/369bPrxo4da31QZIeHh2PgwIEmDd98803rPz4+3sanMO/WrZuNM3PmTHB+vK5SpUro27evc0FqNKcQyCipKZnnzp1rccKPwMBAy8qnRN6yZQs2bdqE5ORke0DCuGLMtGvXzq5l3B09ehTFihUzUc3Ghx4UzZTPrHlN6V23bl0cOHAAmzdvNlnN+GVMXnXVVRZvHKNJkyZ2LWOdYxUvXtzGZ6xyTD5YqVOnjiS1UyJEg4iACIiACPgyAUlqX959rV0EREAEvIyAJLWXbaiW45EEJKmdu205ldS8bsyYMSbgKIAp49go9SgOKQj79+9vmaoTJkywTNUhQ4ZgxYoVJu8orSkBWZJj7dq16NKli8np0aNHm4Tme4mJidYXs2CHDRtmMnratGmoVauWlU147733LDP27rvvNolNyU3BOGjQIKxbtw5bt261uUVERDgXokZzGgGHpK5Xrx4mTZpke92+fXt7cMIYYFxQGjMTnxnRrVu3RvXq1S1Oli1bZrI4JCTEYpClYSi016xZg+3bt+P66683Qc3r2AcffjAzmt8zPvlB6T1jxgx70EL5zHhm3LIx27pjx472MzJnzhzLzu7atWuO2CiTOkeYdJEIiIAIiIAIXJGAJLUCRAREQAREwGsISFJ7zVZqIR5MQJLauZuXU0lNWccs6u7du1spDUo1tmPHjmHixIlo1KgR2rZta69RFi5evBi33norVq9ejeXLl+Phhx+2DFbKw0WLFpkgpPTLKKmZGf3dd9+Z3KOYZmOWNmVgp06d8OGHH5p0ZPY0yywwu5WyccCAAVYKRJLaubHjitEckpoZzr/99pvFUc2aNW0qzF5m1jOzqZllvWHDBlxzzTUWT3zwsWrVKiu7waxnimnKa5aZYRwxvpnJn1lSs7QMZbej7AfjjmVqWIaGpWU4DvuioG7Tpo3Vy+Z4ktSuiA6NKQIiIAIi4OsEJKl9PQK0fhEQARHwIgKS1F60mVqKxxKQpHbu1uVUUvNgwnHjxqFXr14mlx2SmiUTKKmZ6Uxpx0apN2/ePNx+++0m8JhtOmrUKHuP9YEpqZs2bZqlpP7qq6+srAIzZR2N2a6UgsykZqY0s1jZKBfZv0NSU1JSNCqT2rkx5MzRHJKaDzEYd3wwwvIubHxIQanMWOTDE8bH0KFD7T3WMKekZmwwtvg1BTOznvnwhP0xzjJL6t27d1s8Z6x3TQnNvwLgaydOnDAZzvsY/5TU7E+S2plRobFEQAREQARE4E8CktSKBBEQAREQAa8hIEntNVuphXgwAUlq525eTiU1y3fwkEPKOZY0cBxwyPv/+OMP+95R2mD27NlWBoQlO1ju43KSmhmwn3/+OTp06GCCj2UTWEqB97J0CAUiX2MJEYpr1qSmhGbWdmZJHRMTY3WGKawpDx0S3bk0NVphE8hY7mPq1Km213xowZrTlMUs+8EHIKwXzYcWLDmTWVLzMENKah66yBrm7KNkyZKWAU3ZzEM4KbIdZUL4lwB8SMLvWauaZWhY3oalPxjbju/5mWNThPNBDL/v0aOH9ZtdPKrcR2FHjvoXAREQARHwBQKS1L6wy1qjCIiACPgIAUlqH9loLdOtCUhSO3d7ciqpOStmlFLYRUZGmqxj6QMeILdt2zYr68FD6NhY/5elD1iSgWU/LiepKQtZsoFikNnZrAPMsgwUfJTSlNSU4xTYzJZ96623TF43bNjwEklN4ThlyhQThCzhwPIgat5HIOPBiSzxwlrSfHBCOU0pzIxoxgpj8nKSmuVqKKkZazwEkZnPjF1KaAplvsf+2A8F9qFDhyxDu0SJEvYwhjHJeGWc8y8DGMeMVf4M8IEKS9LwdZai4ViMSZasuVKTpPa+WNWKREAEREAEnE9Aktr5zDWiCIiACIhAIRGQpC4ksOpWBHJBQJI6F7AK4NLcSGqKO2YsU84xi5TSjsKY2c6sBcySIGys38vMUx6uyJIKvN5RvoN1p/kaxR2zV1kuhHWqKf6YIU0JSCnIazgG+2DGNceKjo42cViqVCkbh3WEWW6BY1Eucm6cAw/GY61iNe8jwAxpimXGDuPx8OHDJqfZKJoZV4wZ1ohmfLD8BhtjibHC9/g6JXLGhy2O2GImNOOVD06YLc1Ma8YWy4dwHGZsM754r+N7xjvlNPtnWRHGKK/jXBnXjFfK7is1SWrvi1WtSAREQAREwPkEJKmdz1wjioAIiIAIFBKBJRtiMHFBNOITkwtpBHUrAiKQHYGq5UthcNfGqBFVOrtL9X4BEMiNpHYMx3uYRc0M1IyNr7NR6uWmZdUf++frOSmVkHEsykEKv9zOITfz1bXuRYCxwo+c7Dmv418EUGIzQ59iOyEhAczQZgY+S8+wZRXLjpjMHPdXosF4zEkMS1K7V0xpNiIgAiIgAp5JQJLaM/dNsxYBERABEciCwLm4BJw+G4v0tHTxEQERcBGBwMAAlCoehpDgQBfNwLeGzYuk9i1CWq23EWCG86ZNmywTmxnQ/EwB3aVLlwsla5y9ZklqZxPXeCIgAiIgAt5IQJLaG3dVaxIBERABHyVAWcM/zeU/VtVEQARcQ4BZh/wz+5xkRbpmht41qiS1d+2nVpM9AUfMM5uagjosLMxqrLMUiKuaJLWryGtcERABERABbyIgSe1Nu6m1iIAIiICPE5Ck9vEA0PLdgoAktXO3QZLaubw1mghkRUCSWnEhAiIgAiIgAvknIEmdf4bqQQREQAREwE0ISFK7yUZoGj5NQJLaudsvSe1c3hpNBCSpFQMiIAIiIAIiUDgEJKkLh6t6FQEREAERcAEBSWoXQNeQIpCJgCS1c0NCktq5vDWaCEhSKwZEQAREQAREoHAISFIXDlf1KgIiIAIi4AICktQugK4hRUCS2qUxIEntUvwaXASMgMp9KBBEQAREQAREIP8EJKnzz1A9iIAIiIAIuAkBSWo32QhNw6cJKJPaudsvSe1c3hpNBLIi4OmSeteBE4hPTNbmioAIOJkAf3eUKRGGshHhTh5Zw4mAexKQpHbPfdGsREAEREAE8kBAkjoP0HSLCBQwAUnqAgaaTXeS1M7lrdFEwBsl9bg56zFn1Q5trgiIgJMJRBQPxcBODdG6QWUnj6zhRMA9CUhSu+e+aFYiIAIiIAJ5ICBJnQdoHnRLUlISYmJiEBUVhfDwizNOUlNTsW/fPpw8eRJ169ZFWFiYB63s4qmmp6fj3Llz9ufjXCc/e1KTpHbubklSO5e3RhMBb5TUv85ej/+MW6TNFQERcDKBahUiMHJoB0lqJ3PXcO5LQJLaffdGMxMBERABEcglAU+W1Jw7Rau/vz8o+XytJScnm4wNCAi47NInT56Mjz76CH379sVDDz100XWxsbF45513MH36dPznP/9B48aNPU7uOhZ0+vRpbNy4EXFxcejSpQuCg4OzDQeKbcZPRn6JiYnYu3cvEhISUKNGjQvifuvWreAYFSpUQJUqVS70zfv5EOD48eOoXLmyPQzgvevWrUOZMmVQs2bNbOfBCySpc4SpwC6SpC4wlOpIBPJMwNPLfUhS53nrdaMI5IuAJHW+8OlmLyQgSe2Fm6oliYAIiICvEvBkST1lyhT8+OOPeOCBB9C6dWuf2kLK2Ouvvx5XXXUVHnnkkcuuffXq1Sair776ars+Y2Pm8aOPPooffvgBM2bMQLt27TxWUsfHx2Pt2rWgZG7fvn2OJPWGDRssk7xHjx4ICQkxNBTUZEbh3LBhQ3sAsmrVKhw4cAD8WalWrdqFWONYmzdvxu7du8GM9fr166NJkyY2h/nz59v1zZs3R9myZbONTUnqbBEV6AWS1AWKU52JQJ4ISFLnCZtuEgGfJyBJ7fMhIACZCEhSKyREQAREQAS8hkBOJTWvoxAOCgpCixYtMGHCBJQoUQK9evVCpUqVTMgx23Tx4sXYv38/6tSpg549eyIyMhJnz57F0qVLTQRGRERg4cKFJvQ6dOgAZrPOmTPHsmArVqyIjh07Wn+UhcuWLTNRyExVisNWrVqhc+fOlt168OBBvPTSSxg3bhxGjBhhcxo6dGiWJSs4ty1btmDJkiU4cuQIqlevbtKW/TA7lkKRY1StWtXmxDnzHsrbUqVK2evTpk1D8eLF0b17d9v72bNno1ixYvZ9uXLlTO6SCTNr69Wrh5kzZ5ooJQPH9YGBgZbRXL58eXuNmdDbtm2zefE+SmJyIWNmQJMbeUydOtX66tatm0lSMvv+++/x1FNPWfbzddddZ3KUfDI3cp03b56V86DQZpYv94I8yXn8+PE2ljdI6l27dpksbtSokWVHU1qXLFnSvqZk5l4yC7po0aLGlnFH2c944N4yC5pxwthq2bKl7Sv35ujRoxYPFMmMBe4Ts9Cjo6OxZ88e2zs27l2zZs1sfzge47x27drWV3YtJ5Kaa2PMeHJZluw4OOt9h6TmXqmJgAi4hoDjL4H4MNATmzKpPXHXNGdvICBJ7Q27qDUUJAFJ6oKkqb5EQAREQARcSiCnkppyjAKOmaeUuKdOnTI5R0n99ttvIzQ0FKNGjcLcuXNN2KakpJggXLFihdUK/uc//wlmrnK8Q4cOmWC+5ZZbcO+992LSpEmgwOV7bdq0weuvv24ymfewXvKZM2dM/PH9fv364eOPP7YSFm+++aa9zn/gMluV0pHlGDI2zpEi+4UXXjB5ThnIe9asWWOy74477jCJyz7YPyUyr6W4pPilxGaWLt/nmrh2Sk5KSPbNa9g/X6cEZr+U11wz36fU5NdcA7/n2Fw/RTTlM7OgOYbjH+v//ve/TbYPHjzYhD/7PXHixIWs3FdeecWYPP744ybyuR7WYGYpj8cee+ySWPr666+N47XXXmu8fvrpJ9xzzz22HjaumXPydElNRitXrjSWfABBvlxrxtrUXCczpLlnFPW8h40MKan5cGH9+vX2IIWxTq4LFiwwPuyH++aQ1Px5cJQXobBmX7yf97Fxv/kgg2KcDw8y1wPPvFE5kdSMQ8YS++TPi1reCSiTOu/sdKcIFBQBZVIXFEn1IwK+RUCS2rf2W6vNnoAkdfaMdIUIiIAIiICHEMiLpGZ5jU6dOuG1114zmfz000/jpptuwvLly016shYvs3yZoedXu4MAACAASURBVEzhzOxnilLWPmYWKgUsM4yZiXr77bdbtjTF8x9//GF9/uMf/zCR+K9//QvMjmX//J7lKpgJy4xuCt8XX3zRRO6rr75qGcfMhM2ckcVSDM8++6wJQ/bLuVC0Dxo0CJ9//jmeeOIJWwsF+8SJE63vl19+GTfffDPatm1rMvrOO+9E//798dxzz5mY5NdcA+s4MyOZkptlHSipKeL53oABA/DJJ5/Y/AYOHGh8OA9mTlOeMtuXHLdv326iunTp0qCAZpb1V199ZeMzi5dzGDlypM2NH+R5ww034NNPP7WHAxSyZM2sdj4UyNwySmrOnwyZ8T58+HCruTx69GjLHvZWSU35S6YUu4wlxiez5Smx+UCFpTmYoc4HFhTAzH5mHemmTZuaCHYIasZyRklNzo4sXO4THxhklNQU1/x5YOY6xXXmhyeS1K79BSlJ7Vr+Gl0ESECSWnEgAiKQFwKS1Hmhpnu8mYAktTfvrtYmAiIgAj5GIC+SmvKNQvj999/Hhx9+aKKXWdGUdYsWLTKZR/nKj/vuuw+33nqrSWpmqVKyUtqyUUjzg+KZIo/ZqKz/SynMEgmUz5SJv/32m2VK80A8HlBH+VurVi3LeJ41a5bJZorGrBqza5988knL9GZ/DRo0uHDZ/fffb6UuKHnvvvtuk8cUyRTMrNXMWsWU1BTNFJ2UvLyea7nrrrvsg1nUFMGU3hTvzNamPKaMZ7Y4hTPny0xmZjp/+eWXNg9eO2TIEMvSpoBnKRQKbpamoKynvKcA57Xkx/s4J4p7znvMmDE2V3Inw8u1jJKa97J2N8uqcO9YiuLvf/+7V9SkvlwmNeUzRT+z31n+g6U8+KCCGerMZCd/PlRgfPA9PnDgAwSWUcnYspLUjvcZH5klNeU0xzt27JgJ74yHLWa1V5Q1GbO+s7qGQp3ym1nfVzossyB/hXFOFP2Og0lzMs+CHL+w+pKkLiyy6lcEck5AkjrnrHSlCIjA/xOQpFY0iMDFBCSpFREiIAIiIAJeQyAvkprCjlm4LE3hkNQsZ0BZylIJFLYUrCyVkFFSU+BSujJzmY0S96233rLSGsxOZmN2Kkt+8B+vfJ/jUPIyE5bXsHZ0RknN2s+U1I5a0Zk3hnWtKdEpKd944w0TkKztyyxZZihTCFPesuwHa1BTRPfp08fKaVAkU1LzcDxKZM6H4/Gaa665xrKvf/75Z/z3v/+9IKkPHz5s82N2ODOyv/nmG3z77bdWRoTjkBkZMOvaIevJg9KfjeOwdAczndetW2dyunfv3tYPM68dknrs2LF45plnrB43y3hcrmWW1Cw9wVrUH3zwgdUNp/hmX96aSU2h27VrV8NDnsyip6TmQw8evElJ7ahPzr1mbLtCUvPnkGKbJWUu1/geY5cx4pDGzvhFRCHuKJPDh0YU+s4cvzDWKEldGFTVpwjkjoAkde546WoREIE/CUhSKxJE4GICktSKCBEQAREQAa8hkBdJzSxfZuRSgDKzmdKWtadZ/oJylfL13XfftfrMGSU1JSBLWjgkNbOgmWHM7GZmO7NcBUsuUFozM5UZyxSpFOGZJTXvoTRmeQ5KXWarMpuaMjpjY4kHZhwz25UZ2sxa3rlzp2VBUzAzu5nCmPPg4Yj8YGY1y220b9/eJDXLY1DOcTzOmf1dTlKz/AlLcfAQvStJatadZvkRZnozG5rlSihMWc+abJllzcxzMmZGd2ZJzYxuCmaWmKCEp3TNnP1LDhkl9fPPP2/rYskSlv2grOYBjPzemyU1H2AwzjNKapbfYPkURyY7y6WwhAxrVTPmyDJjtnJuM6mZ8cy+WLuapWB4COOVmiND+UrZ1I5MasaIs2pS86ERxTgFOddCRvwZo6jmz4SnNklqT905zdubCEhSu+ducl/8/YsgLY1ngehwWffcJd+elSS1b++/Vn8pAUlqRYUIiIAIiIDXEMiLpK5bty7Onj1rpQcopR9++GHLnGaNaB4YR2HK8gbMUnZIamYAM5M6o6Tmtfx+woQJJgSZhU0BxnuYLUpJzbGYfZxZUrOcBsUts7f5DyrWdGY/mWVgXFycvU7RzSxn9k/pxpIlnD+FNOsQs5Y1hRz7ZRY1x6XQvpKk5qGPlOQs6UExz0MkOUZOJDWFOetks+zGnj17bO2cF+U1pTvrTrNcxOUkNTOC//rXv9o1FKq8j6U7Mjcy4hop4ZlJ/uuvv5psZ3kMPgyg+OQDAR5eybVnV3LCXQP/cuU+mEmdlaRmyRM+uCB77j0lNUvIMGuefxVAsczXHI1/FcByINWqVbPyIRkby9ywHz6Y4MMSNh7gyIM8GZcsXcOyI1dqnnBwoiPbmxnfjBv+nGeuAe+u8ZF5XpLUnrJTmqc3E5Ckds/drVGxNDo3q4kNOw9h/fYDSElNc8+JalY+S0CS2me3Xgu/DAFJaoWGCIiACIiA1xDIi6SmOD116pTVxqXMY0kOCmdmBbMcB7MsmQ1McU3ZS/nHrymMW7RoYXLL0dgPM06ZgcxsTWa48hoKY2ZicwxKQWZtstQGxTJlKmU0pSHHPHr0qGUgs8wIx87cODdmCzODmtmgHJ8lPSjYKBc5N0p3jsVSD1wPpTnlNudMAUyJyMxm1tumiKxatSpYSoQHMzILunLlyibleT0zsCk4WWOaYzJznFKU6+EhhVwfuTCLl1KUtbvPnz9vYp48+R5rI1O88l4yYT8cj+KcMpT7RjnKgxg5V/bJ9zI33sf1Ua5yT8iC93Ed7Dc4ONjqJlPksk6zpzZKU/Ki6OdecL8Yi8w4Zj1xtpMnT1r8MHYYJ2ThuIffM5OfWfN8mEKe3GNHY4xxbymweTBoxkZ+7Jd7zocp3Btm8HO/Wfeb8ZKd/M+JpHZFJnVW8cBsav4FBR/48GfGE5sktSfumubsbQR8SVJXKlsSrRtUQbGwYBw9eR5rtx/AkRPnLhzA27BmBTSoXh7hRYOw/+gZrNy8F6fOxqFCmeJoXCvKPsclJGNpdAz2HT6F8NBg66986eI4cSYWa7cdwNGT5yxEOjSpbtcv37TXro0sFY6uLWoh5uBJrN9xAE1rV0TJYqGIOXQCzetUgr+/H5Zv2oOd+44jNCQIw3o0xU19Wtoc128/iLmrd+Dw8bMX5uptcaj1eB4BSWrP2zPNuHAJSFIXLl/1LgIiIAIi4EQCeZHUFHkUvY5D1RzTpVimaKb8zW3NWoov3s97sxN6GfHwHt7L8ZiVHR0dfeFtCljWgr7xxhvtNccYmQ+dYx/kwD5yM3ZBbRPHdoyfW27kzflTVjOTPWPjYZTM2M4sn1293oLiVhD9ZGTB/vjgg9nplM2Uy9llQGc1Bz58YJY8BTnrq1N+Z9dyIqkdcZLbn5Hsxs7L+4w7ynnK/YwZ53npyxX3SFK7grrGFIGLCfiKpPb388NL9w5AvSplERQYgLiEJOw8cALfTluBjTsPYUi3JhjYsYHJ5MAAfxw8fhZfT1mO46djMaJPS9StWhZhIUFISU3F+HnRGDNjJZ6+sy9qVSqDsKKBiE9Mwebdh/H99JXYtvcYXrt/EOpWLWf9/zZnPZrWicJzf+2Heat34KvJy3HbgDZo17g6zsYmoGypcBQpAuw5fApjZ6xCUkoq/nHLVfZ6QlIyEpNS8daYOVi8dhdS05RRrZ9h9yAgSe0e+6BZuA8BSWr32QvNRAREQAREIJ8E8iqpmYXrbo2Zy8yOdTSKPx5IyCxib29cN9efsVGOMoudGdpqOSNA+cqsev5cUL7mpfazQ+Ay05h95OTBR04kdc5W4LyrmIXO7HRmi3tak6T2tB3z7fny4Rn/Wogf3tR8RVL7FSmCPh3qIyqyBPYcPIk+7etZBvP7P87Dyk178cLI/qhVKdKymVliI7JkOH6dvRbdWtbGLf1aYd/R01i8fjeYjT1mxiq0aVAVtw9qg3OxiZYtXbV8KbBEx3fTV+HXWWvx1kNDULdaWRPS305ZjlYNKuONBwZj5vJt+GTcIowc1gG92tQ1AT1lcTSualUXYUWDLGP668nLcfewDujctAYWrN2FVVv2YcmG3Zb9zYe6aiLgDgQkqd1hFzQHdyIgSe1Ou6G5iIAIiIAI5ItATiU1/3HCwxFZcsBRfiNfAxfCzZxj5n9EOQ6kK4Th3K5L7mXG5ktrL+jNYBzlRC5fbtzc3u+Jkppr5F9V8PBOT2uS1FnvGB92scwRywyxZn1+fgY8LSbceb4sJcUyRp74s3Ylrr4iqZmp3KhmRfTv1AC1K5WxjOkSYSH4ceYay5r+S//WVgZk0N8+R2pqGii1y5UuhpHDOqJdo2p4d8wczFi6Bf5+RZCUnIqPHr8OdSpHYtH63Xj5v7+jX4cGuO/aTlae498/zsdTt/XOkaSevHAjPh23CMP7tLSM7Q07DuKxDybghl7NccegdvhiwlL8Nne9ZX5LULvzbwjfm5skte/tuVZ8ZQKS1IoQERABERABryGQU0ntNQvWQkTADQl4oqQmRtZYZ+1uZo17UsuLpHY8BMr48Cfjg7GMpXoyCh3HAwve57g+8wMkx/WOz46+HGNmLgN0uX4cZYOymivr7/NBY//+/W2/shLQrNnPv8ioWbOm/RVAXtbhuCerNWbsLyuOerCW9U/R9OnT7eeM5xE4WkbOGe9yxBtjICueGWPWEQPnzp2zcxt44DH/+sjxelZxlnncjN/v2LHDDhvu0qWLTSm7hxy+Iqlb1K+Cdx4ajLS0dJw+H4+09HSUKRGGn2atRXJKKq7u3AgB/n7o//AncCQrs8THQ8O7onblSLz57Sz8vmzr/5gCP7x8G0oVC8WUxZvw/ti5JqkfvKELDhw/g9e/nolHR/QwSf3NlOX4dupKdG9VG/+8vdclmdSvfj0TM5dvxaDOjfDw8K7YsPMgHn1vPK7v2Rx3DW6Pz8Yvwbg565CQmOxJv941Vx8gIEntA5usJeaKgCR1rnDpYhEQAREQAXcmIEntzrujufkKAU+V1Pv27UPp0qWzPLDUnfcuN5LaUb5l7969dsApD95s2LCh1d/nga88aJP7x8NR+R5r3rM8A7OS+frhw4etxjnl3+nTp+17Hr5JIcia3jzsc9OmTXYN+2LNcZYoovzjmBR5PMzVcWAnRTLHpQzkWJSXERERNhYPV+X3vI/XcQzOiV/PmjXLDvRs1aqV9ZVVVi7nwux49sFDMXmwK4U218K58xBS7jfH5/dcU6VKlawsDplyTlwDv+brfJ/vJSQk2OGvPICU6+JBuCxHxHVx3uTFw1x5MCkzuD31QM7CivmMkppxxzI7ZMnY4J6QJeOGBxGzXBH3jHvB+GJcOmrrM37Jmtcwdsie73G/GIM8a4J7xj75Hkv6cK/ZH1/nZ9aiZ5zwe/bB7xkfjKmFCxcaApaZYkwy9q7UfEVSvzBqADo3q4EtMUfw1nez7WDCAR0amKTeHHMY9wzriMiSxfDgO7/i+MnzCC0aZB8DOzZE77b1rMTH9KWbEeBXBEX8/HDHoLZ2OCIzn9/4dhb6ta+Pm/q2wvy1u/DJr4vw1G290KhmeazZdgAf/jQftw5og24tal0iqZ//Yjrmr96JQV3+X1I/8s54XNezGUYO7YBf56zH5AXROHLyHOKZTV1YAa5+RSCXBCSpcwlMl3s9AUlqr99iLVAEREAEfIeAJLXv7LVW6r4EPFVSHz9+3GQWhZQntdxIasq7uXPnmjhldjEl4aBBgyzzdMGCBSYIyYAsevXqhbp162LRokWYP38+WLuf71PA8j5KWH5QVPM6HuxKYfjee++Z/KXU4/eUgGy8l4KX0vnxxx83KegYl9dTPvNAWGZHUzA+++yzdg+FNw+OpbRkeSZKRx7myXEppzkOD/XM3Cgbf/75Z/Ts2dNE9VdffWUSkkKS/VFYslF+UlgyO5ssKO3j4uIwceJEu45rJQ9m1DZo0AC///67Zd03atTIWHA9nFfz5s2xbt06e49zonylwOZht3mpB+9JMZibuWaU1JT9ZOaIO8YHY4n7xQN0GR/cA9avZhxRBPPBBGNn1apV9hrjmLHAQ16bNGliDxworxk3jBU+YOADDV7DfjgGP7p27WpCmmMw254/9+yTn/nzwSx8jsf7uZ8sUSJJDVzbsxlGDe1oDwNOn09A8bAQBPr74de5662cxv3XdUbbhlXtAMP4hGSci0/EZ78tQVhIIO4c3N6u5yGGwYEB+H7GKixatwsvjuyPMiXD7TBFf38/nD2fgI9/WYC5q3bgziHtMaxbE7v+fHwSggL8LVN79srt+M+4hRg1rKPVpHZI6oFdGuKR4d0sk/qBN3+1zOwHbuhi9yUkpuDT3xZh2uJNSEnVwYm5+bnVtYVHQJK68NiqZ88kIEntmfumWYuACIiACGRBQJJaYSECricgSe3cPcippKYEHjt2rElaCjqHOKWomzp1qom53r17WxYrRSIl6zXXXIOVK1diyZIluPvuu+2a5cuX2/f9+vUzociyG3zt/vvvNyn98ccfWx1ofrBkwowZM9CsWTO0bt3apN+rr75q4pYimuNyHhTAlIzTpk0z4dy0aVO88MILVhLiuuuuM4FNiU6J3aNHDxszJiYGw4YNu2x5lqwkNc8huPPOO01uzps3zzJ4+/TpYwL+119/Nfk5ePBg20DKaV5HDsyqpaykjP7iiy9Qp04dXHXVVfYe5feAAQNsHhTYPHyTMpssfvjhB9x8880mXdX+JOCQ1HzAwAcBFMmMDe4txTDjgPvPLPb169ejc+fOtj+Uz4wzZqczY3rt2rUWV4znNWvWWKwxVrgnzMKnsGbmNTOoGS+UzLyW+8qHLowtZkkz254PQPg6f3dxLux/zpw59j1/VnLSfCWTOjw0GPde2xklw0OQlJKK0+fiEBQQYDWkF67dhbIRxXBtj6YoWawo/P38cODYGUyYv8EORuzRujaa1Ioy4ZyYnIKJ86OxZut+dG1RE11a1LLXk5NTsWbbfhPUZ87HI6J4KG4b1NZKiqSmpeHk2TiEBAVi656j+H3ZFvRqW9f6/GX2OmzefRgt6lbGgE4NsO/wKXw5aRkoAPu0r4+qFSJMrE+YH43Vm/dZX2oi4A4EJKndYRc0B3ciIEntTruhuYiACIiACOSLgCR1vvDpZhEoEAKS1AWCMced5FRSU9aNGzfOMotZgsNRY5fZxTxgkMKPWapslIOUwrfddhtWr15tEvDBBx+09/g1s0/ZDwUjs2GZsfzEE0+YmB09erRlJFMAMqOVkrpDhw4mtNneeustE3+cw48//mhylwKYjSVXmKHMebz44osYOHCgSUOW1aCgZOYyx2X2bV4kNbNkKaEpvRcvXmzzpWxmNjWlJMe/9dZbwbrGzDpnRjXlKcfifCneJ0+ebIfutmjRwjKzeR1lPr/moYCU745s/O3bt6N79+6Wna32JwGHpKbMZ9y1bNnS2LJRGHMPyJYPEKKjo+1BBH+nsLwHH5gw657ymXHIDGyy3r17tz1cYVxlltR8j/Kb1zKznY3XUFo3btzYJDb74mvt2rWz1/mzIUl9+Ygln9CQQMtGTkxKyfLC4KBABAX64Xxc4oXa1LwwMMAfIUEBiEvkX078vyjmQYq8h+I7JSX1kj7DigZZHez4PNSU5nx5P2tmJyWnXDQf/VyKgKsJSFK7egc0vrsRkKR2tx3RfERABERABPJMQJI6z+h0owgUGAFJ6gJDmaOOciqpmS3KbGGKPArkjJJ60qRJlr1KYchGMc1saYekppQeNWqUvUehx1IMlLus3ctSCpTNTz75pEnfL7/8EkOHDrXsYUrqmTNnmqTmmGwOSc2M2F9++cWkI2Who7FPvvbcc89ZxrWj3jQlNftzSGrKR8rhyx10mVUmNTNyWZbEIamZtcvMbMpLlkFh6Q5KagpKymdmTrPcBKU9Sz5QUnPtzPjmnENCQux1Zk5TsLJWNuUr62c7mqPOco420wcuyiyp+UDCkWnOUimU1IxDSmrWEWcssVFSO8pxMAuaX7MMCyU1y85QXPPrzJKaZVy4fxThjvrgjH1HyRs++GB888EEH6QwS57Z/ZLUPhCMWqIIuAEBSWo32ARNwa0ISFK71XZoMiIgAiIgAvkhIEmdH3q6VwQKhoAkdcFwzGkvOZXUzAhmxjMzTimYWcuXJRQoYSnkKG4pbCnwmP3M0hcsY0E5XBiSmqKRtaUpBzkfimmKZQpHyl/WpB4xYsSFDOyMkpoyk9/zfa7DIdwzMsurpL7lllusLAp53HDDDVarmvOkfKakpsBn+Qh+zbEpqVnrmDWPKalZC5kZuXyNWbqRkZHGXO1PAhnLfbA8CktrMHOavCmTGY98AEDu3OchQ4ZcIqn54IJZ1cxo50MAMufDDceBi8yS537xg/G1dOlSy6SmhOa+8DWOw3IuLBvCr5lNzz3k2NxTPqRhDLE2O/vNKsYy7qmvlPtQHIuACBQsAUnqguWp3jyfgCS15++hViACIiACIvA/ApLUCgURcD0BSWrn7kFOJTVnxUxhClfKOUpoZiFTxDJ7lXWXY2NjrbQGX2eZCpbh4MGJLLuQMZOaZSwotB2Z1JTfPAzRkUnNEg3MJmbmM8Vt+/btL2RSv/POO1ZnmNmyrDtMoUhZzuxVjs2DE5nxzEzqy0lqluFw1JBm9iwzqjO3rCQ1axKzBnVWmdSsUU0xykxqikuW7qD8ZJY1x6PgZGY1M66ZTU75zPly3ixRQtHKbGqHPKXY5PusSU3prnaxpOZDCmYxs3QLf2cwjsmJr7NkCjPWmUmdlaRmFj4zqfnXARTMbPzMOtSUzeyTWdbcI4pqxjUz4ymSGff8zHF4DR8kUExTXvMBBAU2a6TzdcYm44sinNnyV2qS1IpwERCBvBCQpM4LNd3jzQQkqb15d7U2ERABEfAxAjz4iB9qIiACriPgkDUUT57UKKw4Z0c9YU+Ze24kNa+lhKN0paimmON6mWVNkceSCmzMbuV75MFrmbFKYcuWkJBg9/IailgKX8ppZkKzfwpn3kt5y9/H7JfSO2M9YIpECkmOy/45Lq+laOQ4vJc1npmp7LiPpTl4Dcdl45gU0eybUjNz41x4Da9nfw4Rzu8pj9kfr+H3jFnOg2vhmPxMAcp1c65cJ+fhkO4sOcLMXM6fNbkp7SnmuSYHR/bNuZFLdlm4nhJrBTFP8uF+kCcZOWLR8XCEDBl3jDHyZyyx8VrGHt9jqRfGBwW0Ix74kIV7wgcivI798lreT/7cb/bJveW+8IP755DjvJb38X1m8/N1xiXnwDEc41yOgSR1QUSH+hAB3yMgSe17e64VX5mAJLUiRAREQAREwGsIKJPaa7ZSC/FgAsqkdu7m5UZSZ5wZpaA7ydO8zIf3UCR++OGHl0Dv16+fHQaZn5Z5TixHwUxqZltTiFJ6MlOc9ZOvv/76i+pj52U9+Zmrr9zLeOdBiHxA0bx5c5PQFNKsE8661Cy1cqWW233J6fWS1L4SgVqnCBQsAUnqguWp3jyfgCS15++hViACIiACIvA/ApLUCgURcD0BSWrn7kFeJbVzZ1m4o1EkZm6FIeCZyc3SJjt27LAMa2bnsuQJS5RkPCyxcFer3vlQgCU9mB3P3zfMiOZDA9Y2d1X9b0lqxaUIiEBeCEhS54Wa7vFmApLU3ry7WpsIiIAI+BgBSWof23At1y0JSFI7d1skqZ3Lm6Mxe5sfLAHB0hCFIcSdvyrPGpEPJli6xlECxlGb2lWrkKR2FXmNKwKeTUCS2rP3T7MveAKS1AXPVD2KgAiIgAi4iIAktYvAa1gRyEBAktq54SBJ7VzeGk0EsiIgSa24EAERyAsBSeq8UNM93kxAktqbd1drEwEREAEfIyBJ7WMbruW6JQFJauduiyS1c3lrNBGQpFYMiIAIFBQBSeqCIql+vIWAJLW37KTWIQIiIAIiAElqBYEIuJ6AJLVz90CS2rm8NZoISFIrBkRABAqKgCR1QZFUP95CQJLaW3ZS6xABERABEZCkVgyIgBsQkKR27iZIUjuXt0YTAW+U1L/MXocFa3dpc0VABJxMoFSxoujfoQHaNKzi5JE1nAi4JwFJavfcF81KBERABEQgDwSUSZ0HaLpFBAqYgCR1AQPNpjtJaufy1mgi4I2SevfBE4iNS9DmioAIOJkA/58pslQxRJYKd/LIGk4E3JOAJLV77otmJQIiIAIikAcCktR5gKZbXEIgOTkZhw4dQuXKlcEDt7ypSVI7dzclqZ3LW6OJgDdK6pSUFPC/S2oiIALOJeCp/8/kXEoazZcISFL70m5rrSIgAiLg5QQkqb18g71oeadOncLcuXMxYMAABAUFedHKAE/9B9fx48dt7hERER61H5LUHrVdmqyXEuDDxsDAQPj7+3vkCiWpPXLbNGkvIOCp/8/kBei1BDclIEntphujaYmACIiACOSegKsl9ccff4zhw4fnW3Lt2bMHK1euxLBhw7wuyzb3u+qdd5w4cQJ//PEHhg4diuDg4EJZJOOIMrx+/fp5HiM1NRU7duxAfHw8mjVrlqN5euo/uCSpc7S9ukgERCALApLUCgsREIG8EPDU/2fKy1p1jwjkhIAkdU4o6RoREAEREAGPIJAbSc1rT548id27dyMxMRFVqlSx0gt8/dixY9i7dy9CQ0NRtWpVFCtWzF4/evQokpKSwIwjXhMVFYXy5csjICAA27Ztw5gxY9C9e3dERkaiRo0aliFLGblv3z6EhISgWrVqCAsLM5YbNmxApUqVQJFIEcj3SpUqhYSEBEyfPt3u6dSpE0qWLImaNWt6BH9NMucEMktqxgCFMmOM0rpChQooWrSoPaTYv3+/fR0bG4szZ86gbNmyKFOmjGXspaen230HDx602OF1jEfGGe/j9YxT9ufIEGbsHjlyxOKN8cs+OC5jlNfwH0z8nveWLl0aixYtuhC/jG3G5JWap/6Dy5MlNX8ncR/VREAEXEeAv5P5+9cTmzKpPXHXNGdvIOCpPMUEHwAAIABJREFU/8/kDey1BvckIEntnvuiWYmACIiACOSBQG4k9fr16zFlyhSUK1fOZDTFW48ePbBixQr7KFGihAlpisG//OUvKF68OGbNmoU1a9YgPDzc7qHkbtu2LZo3b445c+ZY9nO9evVMILZu3RoxMTGYP3++9c1MVN7DzFlK7+eee84+UybyH7UUjFdddZXJQGbYsu86deqYYGzXrl0eaOgWdyaQUVJTbPAhx5YtWyweGMeU023atDGRPGPGDItDymt+8Ovq1aujcePGJqcZk4wl3nP48GGLXccDEIoHfs+HJhTSq1evNkHN6xmTjOtWrVrZwxpKbWZLcwzGM+/h3Dgv/hk75TgfprAfSWr3iS6V+3CfvdBMfJeAMql9d++1chHIDwFJ6vzQ073eSECS2ht3VWsSgf9j7z6gZSuq/I/XiAQJEiTnnHPOOSdJkhEEBBVkdNAZw3/9TYM6iJEZEFRMIAgSHjnnjOScc0ZyDvpfn3Lq/fs1994Ot2+/09271ur13u1zTlWdX+1zuupbu3aFAqHAgCrQLKS2OdAvfvGLDH/XWGON8WqBdBdeeGGGwwChdNxxx2VwLPQGeMzDevvtt8/e0ldeeWV68skn08Ybb5y9pg899NB00EEHZe9TXpk8onmmrrbaaun1119Pp556aj4XyP7Od76TllhiiQytwUIAHJBcffXVM9gGH3fbbbcI99GntlwLqU1QaHMAmE2YHLn22mszQF566aWzTfL232STTbKdCb8BNC+zzDIZbvOM5sHPTs8444w8ScJ+77333mx3zgOeXcMreoUVVsg2aiLk1ltvzWW4xv/B6JdffjlPnKy77rp5Iy12bqJl+eWXb6o1enXA1cue1NrJ+y9SKBAKTBwFAlJPHN2j1FCg1xXo1T5Tr+se9a+uAgGpq9s2UbNQIBQIBUKBFhVoFlKDdb/73e/SAQcckL2iS+Ixes011+QwGwsttFD++uqrr87fgc9gIbC3yy675JAId955Z7rxxhszPJRPLaQWrmPcuHEZNAq1IIGLvFZ9vv/976fNNtssgz/L9G2iB0Sus846ubyA1C02fo+dXgupeUZrcx75POcl3vwAs0kLXs3gNE9/iYf+gw8+mOEyQM0LevHFF8/n8OY3yeJTD6nvvvvubLNC20jA5quvvpptfcEFF8whZoDqN998M2200UZ50gQwD0hdbeMKT+pqt0/UbjAUCEg9GO0cdxkKdFqBgNSdVjTy63UFAlL3egtG/UOBUCAUCAXGK9AqpP785z+fIXItpL7uuusypC5xoAE6APFLX/pSuvjii9Nrr72Wdthhh3zJXXfdlSE17+gCqb/4xS9mr1Re2SC10Ai1MaVBSGETQOodd9wxw0EJpOZRWyA1D+3dd989PKn71L4LpN5mm21y+A52x8NZ+Bnp+uuvz7bGFkFqITt45NdCauE+eD6bSOEpzQaFCwGdfT8UpL7jjjvSkksuOT5uKo9p3v6eA/DbNerDE1uM9gKpla9+zaReHXCFJ3UzrRvnhAKhwFAKBKTubbswaWsVkRVJfku1Z0n6lo7Zp8HkbaN9GXpbid6sPScPbSisnj5IL6Ve7TP1ksZR195SICB1b7VX1DYUCAVCgVBgBAWahdTA2y9/+cscdmOttdbKcXd1cME5sJjns5jSzjvllFMyxNtiiy0ypObdKtyHVAupDVwOOeSQtNNOO2WvVh7XQniAgGuvvXaGjLxWxQIGEEeC1OIG33LLLWnffffN3rG1g6UwgP5QoNaTmu0BzeyOTbJDkx+ANVviwW9QXGKTF09qkJptANwmP5xjgoSN8c7nuf/000/nONPsD4QVVkQZQouwLRMjALfBtzjtbJ3dG5ALheMcdWOz4q8bTDWyx14dcAWk7o9nK+4iFJgYCgSknhiqNy7Tb6GNif0ujQQv9buEd7Oiaeutt57AgcFv9JlnnpnOOeecHPpt8803b1xwnNE1BfT977///rzhs5Bp+uON+inswnX6/yX5Tj9A/0yfqjix6M/rS9mY2l4dtcm5rjG5UTZfF4ZNP8zfzaRe7TM1c29xTijQjgIBqdtRLa4JBUKBUCAUqKQCzUJqlb/99tvTZZddljuzOqm8mwFr4RDAOt/xytB5FJYDABwJUgOKBjhg3zzzzJNDerz00ks5/IIBEhBoEzuDGyAQpAa0i5d1rSe1Tu9JJ52UvbDFvt5www0rqXdUqn0FDHrOP//8HJOcrT300EM5bIdBkAExewGh2Z2NE+shtfMdB7RNaBggmRBhr+yLt7SwNuxcXqA0CO468Nrgy/mOGUjx/FeuPH1vBYE8hRtxPg9rtsi255hjjhFvvFcHXAGp27fnuDIUGHQFAlJX0wL85h1//PF5dZC9G/y+DZWE2DryyCOzg8Kuu+6aJ3ZLEgLr8MMPz84NX/3qV9MXvvCFat7sgNYKXNZvF7LMZL49NxpBav0t4NkKMf0gSf9df8pEvcl9fZ5HH300A3D9eTZh5aRkvCEsn76RSX19NCshJavf1Kns/9GoWXq1z9TovuJ4KNCuAgGp21UurgsFQoFQIBSonAKtQGrg+Jlnnsnxd10HVgPVQB2AKNQCeKhTqsMr6YgCzTqukmud51oepzqxQJfOMfCn4+k7HtSuA/0APl6pNmCUDyhZ8lYPHV2dW3XTYW7FG6NyDRIVGlYB9sDOeD6zE4MitsT+2E8J3eGY8wysi1cP72cfx0BoNsqW/G0TTnGlxTr3HdtzLjvyYffsSnnszdJYH+Wy97JUtpyjfs5lx65VVm0c96FusFcHXFZJaIMSQ75XzDdiUvdKS0U9+1mBqkJq7391KyBuuDbwm2RivpkE7glJ5bdpzjnnzEDPb0UBgzxJQUPHTcQDv36/eLr6HvjzW2K1jvetvpTVQyCjCX+b/cpPUo7wZ+Cjc+3DcMUVV+SJV/sygIre2/PNN18+1++UyVUTqn4POQ/88Ic/zPss2AzYR1+vHmKajLVqiaesegmdxbvaR7+MA4O9TAJSN2Mh3T9H+xVParYGHuur6JubsPd/9qMfbnLfJtLs08oybW2vDnbGDoXhM9EPTtv/w/n65fK1qpKNsWGrKfUbHDMO2GCDDXJfTf/eCje230yYtF7tM3W/laPEQVEgIPWgtHTcZygQCoQCA6BAK5C6yKFzKdUPWHzfyBNjKEmHym+4Mho1iftRh3bq0SjvOF5NBVqxFQDaQMiAyoDcQMcgi/c+T/7i8TyULbdSTu2z0owt9uqAiya87mpjyFfTSiasVUDqXmilqGO/K1BVSA0A+62wMmuk1CykBui+/OUv5/AXrgEB7ZfwH//xHxnsnXHGGelb3/pWnth03B4JP/rRjzII9K8VbCY+TYqCx/ZlOPjgg/OKIZAc5AP7wGC/bfb5OPfcc7MXs82D/ebZvNqeHv/n//yf9O1vfztfa8Kfk4D3OCeBn/70pzlsw/7775/rYgIWoASarZqrD/2hjO9+97u5bBtlA97f/OY3M8hU1xIyRL1suh2pOgpoc57w4LAJBpMQp556am43z2VZFWlCRQg1k/smRPx2sje2YSIFkDYJYtIFtHae8GpCf5h4KZC6hFMDxk3+sC/2zXY4oQDXVsqZ3ODB368T+9WxgKhJvykQkLrfWjTuJxQIBUKBAVagHUg9wHLFrfe4AgZKBlEGVv5fwDPIyhOtGaA8FhL0KqSmhUFn2cx0LLQZizwDUo+FqtXKEyBjm+AboBKpegpUGVJbBQa0dQJS+53hVcybmj0effTR6dhjj81QeJNNNsnxnG3Q+4Mf/CCHj3Ke74855pj0ve99L0NpkBkk/OQnP5mh9Wc/+9m0yCKLpAMPPDCHSjj55JMzfPa90Bqnn356+tOf/pTzEYqKN+see+yRy/jKV76STjjhhFwWgOw8ntbg9uc+97kMxv/nf/4nb36tPOUMBQ2VAbRvuummOc/PfOYzGYiLQS2Mg/uzwiggdfWePb+B2gpQtgcMb3wh8zyTQDFo7Zi/QWNgmSe1CZziNe+YTdJNuohLzpPfe5e9s9Vrr712PKSmgDJ9vJd5VHsvF0ht9YLzeWDLq9Gz18t9pupZQ9SoHxQISN0PrRj3EAqEAqFAKJAVCEgdhjCICrB7g2eDLCE9ajcCmhh69PKAy2AUwLB0t1dSL0JqHpaNNjLrFf2bqSfPUR52I00c2aAU3Ntvv/0+lCWY8pvf/CYDvmY342qmXlU+x1J78AdYbJTAJNoW71h/m7yjm+X8oBRgBGQBVoBmSSAUT2PgVTx/k3zaStneq2XD2EZ1UH7ZF6DRud08TgP30SiMEc08l42S8+6+++4Ml4XuKPt4/N//+3+zNyovYx7LVvSUJNwCoMzL+uc//3nacsstxx8Dhv/4xz9mb2ofHtq+A/y+/vWv508zkBpE/vSnP50uuOCCtNtuu2XYLN8jjjgie1yD1XvvvXdu26FSLaR23l577ZXDPZgIBizl/+tf/zogdSMDmQjHh4PUnntQGqgWBq3ErLbKjKez596kCi9oHvNsWlsDy7UTGeJX10PqcpvCingGaiG1970wNCZohKQRimak1Mt9ponQ3FHkACgQkHoAGjluMRQIBUKBQVEgIPWgtHTcZ5UV6OUBl+XhYJZlwfXLwaumObhWu0S/Gc95y55NYrjOB1TjOVZSLfD2fZnw8H1Z7l7yAHvUwd+O+7ucXzzQ5FvKKRuW+RsQElNWeIBGYE/+BWorQ7uUeiq/ttzi3VbKLd6t/gUOJPflb9eqp1Tq61iJES+v8ne9Pq4tx2rzKf+vrZN47+DWDjvskCc/hoPV9iEA86yCkGrvkQbCFAwSpAZWbUy22GKLjfda1DbF/spSfjrxgASaLOX3vbAPN998cwbOwk3IB6QSuxig4j0paS+ag0wglVUUSyyxRG5bcBfwBLTFKW6U2Kg6a+8qJfq4z0aTl/YwGA7g1t4P+MazGNAXNsM9834GqU0I8DQG+gC/8qyCg4ccckj2cP7xj3+cN6Mu+vN2Pvvss7Pn9L777pv/D0yL5es7oUPGjRuXfvvb32YPasd33333D3lS874Gtk32bLXVVh+C1IceemiG1LXvu9r7qoXU8ufFzUtW7GHQncc4UB2e1FWy7n/WZThIDRwLEcP2TajwphbbfDhIbQNzXtj29Cj7xci/HUitPOHXmnl/9HKfqXrWEDXqBwUCUvdDK8Y9hAKhQCgQCozvqAIRJexByBIKhALdV6CXB1zeHZbG+5f3VdVAdQHTBuVgmNiX6sjrqxGEYgkGzkCUGJruU4xNYAlUAtmeeOKJ7G0mbxvGLrzwwuO9zO65554MphwXrxO4A/hAHOc75nzeazzIQFcwGPwDZ0FpeYrtKV4o7zJQ0L+uHSrZCAsgAMIAB0v1bbhW6lk2slUXGjgPiCirC/wrXntZsu1f9VB/S7LFMFV3HnV+O8AL7Q5OydtkBc9lwMJx965s+YAZ6u//yjS5IU//An4AqevEtrUhG48+3qygaS0AKfdNR/FQxZMHYgEO965c+lx++eU5Du+geFLTomyEpl1pD0QD0GyB/uzKObwcfWdZPU9pk02uB5vYBUANTtLUeQVS01nb0Vi+nocCqbUrb2Bg22Z7zbwLqriHBHu0gWDZiHC4XwTvj2Y2ThQbGkSmCTAtjMfvf//7/H/ey0AwWxaCQ5nK968wHIcffngO32GyxSSA9vJsyI93tRAdPKmPOuqovKLgX//1X3OIEPkDxz7ysaqgPtwHkA2e10JqmybK6xvf+EYO/fGpT30qv7e8Q+on9WohtXL32Wef3P4lbIm6e5YDUne/T9GoxJEg9YYbbpjbuhZSe4eKY+69Ip66514e3iPeMd4bbKSkViG13xR5eXeIb+13ZKTUy32mRm0Tx0OBdhQISN2OanFNKBAKhAKhQCUVCE/qSjZLVGrAFOj1AVcBVgarPOiK5+3EbkYDXxDUp4Q2ANzUjyew91+jBNoAyOCqa0FawFTcVdcLNwHYakPL3Ndcc80MTUHb448/PgNewAksBrsBJhDQd8IjAN5igoI7PCkNzgFWZQKKPCHla6k1iDsSpAaxeEeqCyDJ49o1wAIAACYDCTa7VC8wAoQUUoAm4DRADj66Vl2AZ+cIIQHK8ZQF0YBy7c6jFkgHmR0HQHne8fimjc253A/NgE9gTb50ADL8n90INSH0Aa9osU/VF6S2eR2QPxSk5mVKQ3AOCJcnjQEUkwG8gQHAQYHUJkV8AE2Amre0NvfRZiAymGTC5aabbso6mQQQ8khb+NtxqWxCfPHFF+dnukBqx0o8fzZL7wKpHaP7jTfemM+vhVZDPWeDEpMaBBZWw/sIgDMh4JkCmIFd3sbeFTRn756Hww47LL8DAF8A2/PlPeN7HtPiP2trGnvuTSKB3jy1Qeuvfe1ruQzPoePK5C0tP9BYeUNBat8Xz2zAkH3YHBFgr5/UA6mVI+61f8U0/tnPfpYnO7yntK93yb//+79n0B6pOgo0A6n97ngveJ/7vRDb3HuWHfgN4/Hst6SA5bLxtLtsFVJ7P1100UXjN2Rs9O7o9T5TdSwhatIvCgSk7peWjPsIBUKBUCAUiJjUYQOhQAUU6PUBF2hVPGJ5FvIMBjl9mlkO38kmKGEoeEKCQuoDLgNt6lUgW1nS36hskFqePAqBUoNvXs1AIA9D+YBAPLQNsrWlTc5AaueBzEIqSACvQT0oDQiCuEAAgAPg+r9l/aCqGLYAoTivoBWQBSrXxgaurztgfO6552bwBUxKQDKYpO5Ak7xALzAK3FXvc845J8cBFUsYYHIMTHO+ewOfQHYQmzcd8A1cSOLlAmti2spLnZXhHpVLO9Ce/soBw7fddtsM3bUNfUBS2imbrup85JFH5vqNFOu8QGr3C7rSk37qQ0taaItBhdRgsXYEmHjp84zUzvTRNiYa2JMVAoA20Ak41ybtUg+py3FesvWQmr24RrmNdK8ypGbLPMxHSrWhg0Y6z3vIe8SKCM+9lQHgLa09RyAfYCyes3ep4ybBvK9M1mgbE03A3a677prb07PueQKffV8mxzzn2uDEE0/MEFseyvFsgYieDxDb+2bPPffM7zDvA6FBPOPyVzfPjmfI+4wHtsm0es94E0TqYBJpvfXWyxNaynUf3j/iFLM53tq8byNVRwF2ZsLVhFVZVVNWDbE/z6ZJEse9F7yH2YWJD+9ndsYOS1ggv3FspExkmOyUv3eH72sTWzSZ5d1RypIPCC5Pk5WNVmH0ep+pOpYQNekXBQJS90tLxn2EAqFAKBAKBKQOGwgFKqBAvwy4QApwGHws3pbdDiUEihpEq4eBtIFwie1cmtrf4E0zManBJbAKsJUXoATogLCgLZhsIO+YQbn7LbFZgR4ej6AtmA0M8nAF75wP7POOBG3l4xhPY1DdoP3Pf/5zzovXWjOQGgQH0Ws3ElQ3UAqcBCRLzFvxZsV8Bo15cPPOBBrAOfenHiCmOp511lkZUoh1DEDyzgQhC6QGoXnO0hxoAOX8rVztwWuc1kWnzTffPOejDYQ7cIxXLii28847Z/tpBVKDbbxV5a/e8gVCtN3222/fEJZW4BXQkSrUe1KD9uyU/QHRoLU25h1bC6npBoYCRjxgRwupTVSwFZMZI6WqQmr2x24Btk5AanmUWPSev/r3USnD+1O59StRSqz1El++nF9CGQGDQ0E978GicasGJm/Xy9t7TSiSEqNeXoC3Z22ozSW9M+pj07dafpxfTQWKzbHh8k73XpGswhguDFWj58hvkN8PvyUm0RqlfukzNbrPOB4KNKtAQOpmlYrzQoFQIBQIBSqvQIT7qHwTRQUHQIF+G3AVL2XABXjpdirwF2wCmngv1np0NwOnS52BTp6KG2+8cQYvoLIN+WwuZVANLgN/wmuIgcyLsUBq3sK8fEFTg3uwVzgMXoXAoQQCGdjbXI3nmiX56ur/ILWN0QqktskZ2DxcAojlc8ABB4wH8OornAdoKJSG8uhjWf5OO+2U/3YdwMDjzbJrMXPBXfFv6yG1jbJ4ZpZ68KTmxQlyF0jtGp6VygXcQe2iPw3du43jTCJstNFG+XaADp58tZCajiNBj+JJzdscZOUtDJzJn8cfr04gvpFHb7ftc6zKq4fUPF3ZKe154tKYHRRIzWtROwLY9CubJtbWr11PahMi8h8pVRVSN9s+zXpSN5tfVc/zLvK81sbfNvHEC1yon0iDq4DfeN78fmf8BloV02qSh3BPJUZ+Iy9q+fdbn6lVzeL8UKBegYDUYROhQCgQCoQCfaNAQOq+acq4kR5WIAZcnW284nkIGPP+8zdQbAAN2JXjzcakBjzBU3APGLXU3t+goKXywnAYaAvvAcLyZBbuoxZSu0PxmYVIEGsZHFS+Ab7BPU9ikBWk5qVWD6mPOOKIDBFB3eE2m+N9zQuapzIYWTzaxXgGx4F2y/ABp3vvvTdvjMbjGKQGmS337xSkFsZDaBDe4bx5eejKW3uYOFAHUIJ29ZDa/fP0FvqjPvxEraUUSA1mA7Ly5MFteTqdhQDhZR2Q+sOQmpe/Z8FkgtUBbNOKgfpJkFYhNeDNnth4o3AZAak7+94bq9y8p+onG7Vd8aYdq3Ij395QwAQsG9GPaWUCuPbu/H6WfSOauevoMzWjUpwzSAoEpB6k1o57DQVCgVCgzxUISN3nDRy31xMKxIBrbJqpDJ4NgAFSME7iWV3iUzcqmSe163gJyw+Y4Z3Ke1p8aRDPccAPbAbGbdbHMwyk5QkNXEvCYAhLIR5s8TYHngHdRpDadcIoAOVAbH2cT/m7T7DRueU+baRm0zX1BIzdA+/prbfeOscitZS/EaS2kRq47Z6B4HpPamXwxKYRIM6Tmkcz7111phMAoWzAGkAvntRDQWoQ+y9/+UvWUEgV57iH+lQg9f777589+coEgrKEIzCBIJ6uzRkHIZl44NkP7tvgzGTKcJ7UJlF4Vpu44TGvbdinyYraVQetQGp5KNNkiXKHC2tR2iIg9SBYZdxjKNB5BaLP1HlNI8feViAgdW+3X9Q+FAgFQoFQoEaBibUcPxohFAgF/r8CYA1wWDYdCm06r0CJpQlWF8/qZpYVg9Qgp82ceAELvaGdCnTlrQzuAdEFyjmuPO/XelCnbB+xn10Dlju/QOtiA/XXO142glSH4epevB6dW2JvO1ddfCffUma5h3ovOF6T5R4L/C7e286t9XhzrvxLfervo/zG1MYIL/WpzWeo61wjCd8xlIde0bJo7G+AvNyja2vvo/NWVa0cy6RMsT961NqT46Udy/NALx7ttRsrAvwlldUGQ9lb/TF5inXNk92meY1SQOpGCsXxUCAUGEqBgNRhF6HAhAoEpA6LCAVCgVAgFOgbBcKTum+aMm6khxWIAVd3G6/VcB/CRay++uoNPUO7cRe8tsW+Fr+5NvGwFpu539Kzzz6bPdKFXKlN4uEKVRGpMwqA1bywgWOe8rXe1M2WIOQKz3ye7428qOUZkLpZZeO8UCAUqFUg+kxhD6FAQOqwgVAgFAgFQoE+VSAgdZ82bNxWTykQA67uNlcrkHrcuHE5xIZwFs2At27dCa/V+tRuPNBu1Xk05dTfbz/f62h0Gs21vOJ5vvPwb0dfoNu7rIS3aVSXgNSNFIrjoUAoMJQC0WcKuwgFAlKHDYQCoUAoEAr0qQIBqfu0YeO2ekqBGHB1t7lagdRiHfMqFSe5HXDX3TuL0kKB3lEgIHXvtFXUNBSokgLRZ6pSa0RdqqBAhPuoQitEHUKBUCAUCAU6okBA6o7IGJmEAqNSIAZco5Kv5YtbgdQtZx4XhAKhQFMKBKRuSqY4KRQIBeoUiD5TmEQoMKECAanDIkKBUCAUCAX6RoGA1H3TlHEjPaxADLi623gBqburd5QWCgylQEDqsItQIBRoR4HoM7WjWlzTzwoEpO7n1o17CwVCgVBgwBQISD1gDR63W0kFYsDV3WYJSN1dvaO0UCAgddhAKBAKdEqB6DN1SsnIp18UCEjdLy0Z9xEKhAKhQCiQAlKHEYQCE1+BGHB1tw0CUndX7ygtFOhHSP3ee+/ljSYjhQKhQHcVsArDRsaTTDJJdwuO0kKBiioQkLqiDRPVCgVCgVAgFGhdgYDUrWsWV4QCnVYgIHWnFR05v4DU3dU7SgsF+hVSv//++9G4oUAo0GUFos/UZcGjuMorEJC68k0UFQwFQoFQIBRoVoGA1M0qFedNbAV4rT322GNpvvnmSwYo/ZRiwNXd1gxI3V29o7RQoB8hNUDtdylSKBAKdFeB6DN1V+8orfoKBKSufhtFDUOBUCAUCAWaVCAg9dBCvfDCC+n3v/992nfffdO0007bpJpx2lgq8OKLL6YLLrggbbPNNmnyyScfy6K6nncMuLoreUDq7uodpYUCAanDBkKBUKBTCkSfqVNKRj79okBA6n5pybiPUCAUCAVCgZZjUv/jH/8YH4NRJ7F4tJbvxYnznX8lMKgk/y/X+L+PeHLlXHn4lOt873ht3vXx50o+tXVxvTiRvivllzrJ6957703XX3992m233XLZQ3nlvvvuu/mcVVddNce9K/mUOpZ6K8d3tfdR6u+aej1K3cp9+ru27sPdT5hqSn/7298ypN52223HQ2o61upca2u0L+1Va5POKdf5t9iffx955JEEhi+++OLpYx/72AS2WV9O+bvWfn0nz3vuuSe9/fbbafnll895lHOGa8cYcHXXwgNSd1fvKC0UCEgdNhAKhAKdUiD6TJ1SMvLpFwUCUvdLS8Z9hAKhQCgQCrQEqYHbJ554Ij355JN5ietcc82VFlxwwfTWW2/l755++uk0xRRTpDnnnDPNNttsGdY9/vjj6fXXX8/nv/zyy2mmmWZKM888c3rmmWcSb+XZZ589zT333BkIOi6cw6STTpqee+65nJfQDm+88UbOx9/zzz9/mnHGGXPer776aj7fddNPP30+d6qppspl3XpT0RCpAAAgAElEQVTrrekTn/hEeuqppzIEVtdZZpklvfnmm2ncuHG57DXWWCPXR571yT3JY8UVV8yH7rvvvgyrX3rppQwf3eOUU06Z71ue88wzT5pjjjnyOe+880569NFH07PPPpvhtbLp4Zj7evDBB/M9lU62+3cOndzn888/n+9HvaaZZpqw0v9VoB5SawdagcqTTTZZbt/pppsu6/rQQw9lkK1tXnvttWwL7I6dWaKtHXy0lWvZHK3ZN7uaddZZc3uyNedoS+V8/OMfz8dcw961qXK1s2uVp+2uvfbaXL62db7vRkox4OqumYPU7KB2sqi7NYjSQoH+UMCzZLLWu7DRZNxQd9zLm59FuI/+sOG4i95TIPpMvddmUeOxVSAg9djqG7mHAqFAKBAKdFGBVsJ9AG9XX311BrKAMai38sorp2uuuSZ7joKAQDYAveOOO+a/L7zwwnT77bdnqAsQgrA6l64VRuOBBx7IIHjdddfN///zn/+coR54DAKCfwaCIC9ADB7vvffeGRRfdtlluSzHwGL12nTTTTMo/PGPf5zBoHzcI/C48cYb50H0eeedl4HwsssumyE5r9n6BGL/5je/SQceeGCuwx//+McMlt2H+gCmkjIAy7vuuivtscceGZSr01VXXZXvFyAFN4WocO4RRxyRdXGPPLppsdFGG2XQqV6vvPLK+PsBRLfbbrsMUCNN6EmtHe++++48SQFMgyRg8nLLLZfbnJbai+ZgcdF1qaWWyjCZTTqP/iYU2OK8886bPalNcoDaAPMMM8yQ/vrXv+a8nONfUGWFFVbIEyCuXXLJJbONeDYWXXTRnOedd96Zy2VfYLeyAlJXx4rDk7o6bRE1GVwFvMf9vtWvkOoVRQJS90pLRT37TYGA1P3WonE/o1UgIPVoFYzrQ4FQIBQIBSqjQLOQGgD87//+77TOOuuM9y52EyDhxRdfnBZbbLHx3wPNPBSBauEZCrQGbc8+++wMqrfffvsMZi+99NIMuD/3uc9lSH3mmWemDTfcMIO/W265JZ1//vlp6623zvAPaBQnGvAFmUFqsBBcvP/++/PfBx98cIbIP/vZz9JKK62U8wIWlbvAAgtkiAlggsyg8nCpHlIfe+yxGXgqG/CWH1APfAPuv/71r7M39CabbJLvXR2AdN66NKAb6HzUUUelAw44IOclnAi47v54V19yySVp7bXXzgCbd/jJJ5+c9tprrww6I00IqU1WXHHFFdnbnO0ByyZReNIvs8wy6aKLLsoTJtrDJALbMunhGFvhgb3eeuvlNjzjjDOyx7QJFxMHbMt5ILNrwGd2A4ZrFwCafWonsFtbswntu9pqq+W6XHnllfl84T6aSTHgakalzp0TkLpzWkZOoUC7CgSkble5uC4UGGwFos802O0fd/9hBQJSh1WEAqFAKBAK9I0CzUJqsO4Pf/hD9iwGAksCmMHBNddcM4f+kHhWg3Rf+tKXMiwE9nbeeed87Nxzz83e0OAxuAv4Ab5f/epXM0gEmjfbbLMMZv3tGJgM6vKQ/t3vfpeBLwAMcAPU6uNvwHf33XfPnq5HHnlk2nzzzbOXNGgMRIKGYkzz7m4VUgPvvKRBZGWB6eoIhPMEE0LE95/61KdyKBGwE9hXNi9r16nrr371qww8eeoC0+4LLAVCb7jhhnyOMCISr14QfKhwJH1jgC3cSG24DyD5uuuuy1rypJd4PIPFwrgA/gA0D/2iJb2XXnrp7JEPVNOVrWifJZZYIrdvPaR2zIc3NKACSLNDtu56NmcyxXfairc1OB6QuoWGnQinBqSeCKJHkaFAnQIBqcMkQoFQoB0FAlK3o1pc088KBKTu59aNewsFQoFQYMAUaBZS8zz97W9/m/bbb78Me0sC9UBqYLBAaqAZMDzooIOyl7WQFzvssMN4SK1MoBlcFrIBQP73f//3DKXBPZCal7W/eVIDz7xUayE1AFw8XIXPKEnID56sRx99dN5gD/SVlAEgFkgNJH/6058etrXrPalPPPHEtNBCC2VPWTD6rLPOynkLGWKp8umnn57rt9VWW40H8wCq5J6UC5CC3cJ/8Ax3T8CoUBDAPkjtvBK/WCecDlNPPfWAWeXQtzsUpOapzKNZAq15zRdIrb21lwT4g9TCffCsZjs8+7WB84T20I4FUmsrkNvfvKWVU8KuOM917JeNlhjj2hu4LpBavjz9m0kx4GpGpc6dE5C6c1pGTqFAuwoEpG5XubguFGhfAb9/Jvr1afSDejFFn6kXWy3qPJYKBKQeS3Uj71AgFAgFQoGuKtAspOZB+stf/jLHZBZDmQcqj2hAjtcqz2CAFcD9y1/+kuND85YGqXWGhfeQeFKPFlLzjhWKQbmgIG9m4BH85VULVILU4jmrh1QLqQHKG2+8MX3xi1/MnfShNntqF1KLiX3aaadl8MxDmqf45ZdfntZff/0MqWlIK567YDTAru4PP/xwBvI8v8FOgFSokLIpX1eNoqKF1UJqdqcdhemgmYmQm2++OdunCQAhVornfD2k5t1uQoB3NNgs7nSZeOFhzTva5IP24XXNY58dLbzwwuM3Y9Q+jgHYPOpNjIhRbUWBQZ9JB4MozwSo3WhDsRhwddfoAlJ3V+8oLRQYSoGA1GEXoUD3FeDkYRWkPo4wdY36J83UUFg/fW/9Kv1Z/y8bE3O0WGSRRXKfyPf6WFZYmujnqKHPpH+n362f5bxGKfpMjRSK44OmQEDqQWvxuN9QIBQIBfpYgWYhNQl0PHkQ6xwCbyUG83333Ze9WEFrG9iBsFtssUXueALJAGItpNZxFf6ieFILnVHCffA6FqYDvOWhKn508aSWv5jUrhVf+tZbb81gUpnqpMMtDjaP5pEgtY6wsCHqWTZbrG9iHWZxpoFseTfypAbBlStmtVjTPsJ2CGkCnqszoK5eNAdH/Quyrr766hlGu5+bbrpp/P0AocKkAPKRUtYRyOchb5JEPHQDrRKGQ/ubCKC5yZB6SP3QQw9lT2qDJCE62HDZsMu1JjtMDGgHNqq9eMsbUIHR2oEtsFvHlK9s8anVh+2yRRMSPLdvu+223M5WGBSP/uHaMQZc3bXwgNTd1TtKCwUCUlfbBvwumlAvfbNq1zZqNxoF9KX1gfQ/9aWbgcIjlaePr7+jzwUyc07hfFFWARZI7XfX6klA27n6dPrJa621Vt5zpmw+DVw3StFnaqRQHB80BQJSD1qLx/2GAqFAKNDHCrQCqZ1rIFNgdAl5UDYJdAysA6d1PIE+ntX+LXGWXSsBsAAfD1Tfyavk43rw0N+OgYI6pPLhle1aHtCulb9yHXcdQOk8nWZlqo8kH+UBjeW4vHSehWWoT2U5pPwkAFpe5Xr5+VtHvOTvGmWql/LVv9y36wBW8PuTn/xkrkvplPPENTCsvR95um/164SXSz+YMH3pTlOaAMI8gnhVa/9iF445z3cF8GuL8uFFz+Oe7s7RtgZHNkvkic2m5Mue5KncUo7/+579ya8MlJTpumID6iZfbaodG000xICruxYakLq7ekdpocBQCgySJ7XfApOX+itWWglTVSZJHbOhtLBqVvaAdGW1mklSfQWT6n6ffO/36NFHH82/OUJVlZVAJuCLo4Dz9HWcB0bqq8jHbw0vVr+RJk/1MZxncpZTgdVA6uZTQlzVtp0+jN8+15TVXu6ngE51K560fmPlU/o77lP93JNyTfaWe/Fby/GhlCn/Z599Nq9QkscgbSBNY1qVUGa0AHTpqK21o7b2O8bRovRTSvvS1PGyx4k+kn1l2B77or2Jd//XP9EXlm8pr/R56a8enCj00ZVv34/SP9KOvmdLVqFxEuBgwknAikB2J7EN9ghOg9nAOLtlhyZGhP/TD7fyUB1XWWWV8X334d6c0WeK35RQYEIFAlKHRYQCoUAoEAr0jQKtQOq+uen/vREdf4OpY4899kO3ts8+++Rli51Mxx13XB7Y8Qz3r0EpT/HFFlssDwwjjb0CBli8/nk3G9wZ6PCI5pHPk3piDYRjwDX2bV9bQkDq7uodpYUCgwypvW+EAQOMTXyD0bxH7Z9gMvNPf/pThooAH+C36667ZhAM9gGFoKKPPS+Awv/5n//JgNIKIBBRCDQhqsoeIBtssEE+HxB2rtU9JmYdt/INCAbIAcE999wzA3D9E9DZbyCI6PewdpNs7affIg8rxfwfHFVf/Rf7PwDhRx11VJ44Bi/VXT5Cn1klZjJYmcoDTUF3QFZSV+Xak8REtFV7wDlwClQLnSXU3CAkwNcqMZsxm+AGc0s4M9qYaKc1WMwe2JLvQV42Jmlf8FffQj+zOGloFyHSlPHEE09kGOwcEx68oMFl/SRtzDbLBLwytAW4bS8O9mnCXhuyBfZoVZl2tGE6m6u3H/1tHyvaTGxINh1Xrn4we3Gf6gCMj5SizzQIT0LcYysKBKRuRa04NxQIBUKBUKDSCgwypC4NU+Lm1TbUWHgv64Aff/zxeTBggKGTr7NuIFE8rittLH1SOctNDbIMpti/wRxoLU74xEox4Oqu8r0AqdknAAVS1L+P1N8kF9gEHIx2uXZ31Y/SxkoBNuNTVvi0Wo5r/R6WOPr+X1aMFK/f2t9N57PNcqxcX1YwNSp/0Dyp6eKZNlHKqxR0BW49yzZyLpvYgY82pOapKvxZ7WbVNrDWJuAy/WxS7ffMfhigrlVc8i2Q+vDDD0+gNUgNVnqf2C9EnuA4aLnllltmYAkY7rHHHvm7oRJ7sN+D31Ah3ADKUn9l8Jx1f8XbG5gWZksYNnDTptruR3xisFz5ADuIDZraywEM1Ucqob3UW93sdcJ5gPdvvyftK4ScPgmAC+zSi6ey9733fwlzpk15JduLA6RmMyuuuGJub8lxzyX4X35HSrgPENokgvYGpelsL5cCncuKtRK+Tn3Ac+1vU2j9Jt7bQoeAzkAzwM0m5C0f7yKbjmtztqAMq9bKBuHnnHNOnrRYeeWV8z4fyuJh75qA1P1u6XF/nVQgIHUn1Yy8QoFQIBQIBSaqAgGpuy+/ZZt0N4jkiRSp+woYPBlMGYTx9qkHMN2uUUDq7ireC5AatLnqqqsy4KmfxOKpyFvN98WDsbsKRmlVVAAEApGAwEYJRCphkpzLptgcQAZ4AY2gEdDIqxFYKgn04gELVvH+BatMmABpvHEt1x8qVER9nQYFUvu9oRePWF7Uwn7QGSy+8MILc1gGz3GB+36beCz7bar1HpbPoYcemie2eRZL2tx7wvXyHQlSA79WiAkvRvsrrrgi28tnP/vZpiG1+vLW3XvvvbP93HvvvXkjYrAZGGUzPibl3at7to+EPUbuuuuufM/O8/3PfvaztN9++2Xvbd7S6sPLt9gdsAnce18D8DzJ2Vq/J/drksIzqZ21kYkLkFq7eXbZk7Y2wQEQg8YgNRvh0VxC05166qnZGaIW+hZIDU6D4J5VK8qU6feGbcobgPYpYT3Ab8+4zw477JCbQX+2eHlrL0nbytNkA5t0vfeHCYyhILUJE/arLLbEHtjBSCn6TP3+FMT9tapAQOpWFYvzQ4FQIBQIBSqrQEDqyjZNVGyAFIgBV3cbuxVIXeLPF+hWHxvdgB408L1Jp+L5XGLyAw2+51EGMPi7JEvfHSselLUqGOgDEIChsuWnLq6XDzAFYgWk7q7tVLk0kIeHLlhUPPGBT7Co7KlQPDB5O7If3o/sS7gJ8WLBLDGRgUgAEqwCFYWmkNg5oAhog4nO5WHJvpUDYgJfPs0k9amN7d/MNVU5x7MPvDVKtOU1zNOYlgCjZ1lIBJNNwCuwXyZLtSMdeZs6pyTlHXbYYRnWlpU/vGzBXZ6oYKD3hjARwoqwgZ/+9Kdpk002yeWKOS3ucwHc3iHAcS2kFo5sqH061ME7SH1NRAhJIgGWwCJwrn4nn3xy9rA2sSHWMVBdIDWPb17TJjbco7odfPDBua5syubD7NE1wKd7LO9GNsqued0OQvIc04BtAMjCk3nWeC3TH9ilG/hfC6k953RjS9pfmBnhM3gnl1QgNS3l7/kDj70TwGf/9y5gB0C2unhXFEitTG0qgdTqpM2Heub9Nppw4e0tL5MqIDob8C45/fTTc90AeDZhZQBbDUg9CFYe99hJBQJSd1LNyCsUCAVCgVBgoioQkHqiyh+FhwJZgYDU3TWEViA17zJLrA2ytRMvRwNpcBiUA16AIYAGNChepDzIDOZBZd+DAcAN8AfeGLy7DngpHmi1KojZCgQCSgAgYM1zFdgGDEAd0CIgdXdtp8qlgUnsBpQCkAEhkI+dmQxhf+CQ84BFnvi+8ymevjwyXcNOgUF5OK9AanYOhoKzyrIiqEBqEBOwAq5Ay0ZhP5wvnxIiAlgzyaPcsQi51em2axZSC2Eg1AWvYe8QUBmIBY8d80wL1wE8lg14vXfA7QKcS+gf4T6cx1teXkCm9wQPZe8b/xfaAbg00XDCCSdkqA38XXrppRlSe0dJtZCaTZx44okZUg63N0MjSC2kxx133JG+/OUv5/ebTfFqIbX68bhuBKndF70AbXGqS/xs79FesItO2BmQrH1Ku/NE9hwC+eAyqGsCSZt6fosndS2kVg9xzf1eCOtRNnxmtyC0SRP61kLqbbbZJnut+41iJ36/2Jhrh4LUfg+dLy8Tqjy+S7xqbVXiTPuNA6nZB29+0N17wv14V7AJf3se/FY28piPPlMnrCzy6CcFAlL3U2vGvYQCoUAoMOAKBKQecAOI26+EAjHg6m4zNAupQRkbihlgL7/88hmWgDknnXRS3gAVdDHYNzgHkg3oDeSBJucYeBu8g0UG6JbZg09gjkE67zOfoaCQpdsgj1i18lYPg35gGlAEo0CEgNTdtZ0qlyYsgA/QZFJDjF+w0oeXIrsEsAEwcZHF9wUtgWH2BH46LnlGvJd4zgLcBVI7VvZxALrBqwKpHQNW5b366quPjzs7nGbsGVTz3KhbiXEtT6C83dja3WqjZiE1T1gxlXkJ09U7BHD1PgD1eJrymua5Kk9e0Z5x7UcH7w5t4B2kXUuIEO8jEBjQ894xaSCkh3Z1DY9bkLCE2BgJUgOegDYb8D4DL+vDDJWNE+U5lCe1iRExkNmQ9nSe9t16663zu7JZSC38CZBPA+/QAldB62bCyHSr/ceyHHbAS91vhfYt4XY8cyYAPNMmn7Sb9mYbfjPqIbXJUr9RJik8Tz7+b8JzKEgt1riJKZOv4Ld3hXYtZXhPOFY8qT27yi17rHjP+L0roeyAZzbMe1rZrmeX7N+7wiSX3zDvAvbrftmPdh8pRZ9pLK0v8u5FBQJS92KrRZ1DgVAgFAgFhlQgIHUYRigw8RWIAVd326CTkFrM3mWXXTYDKANug21Q4KyzzsobkgE9BvW8T8WX5aEKJO68884ZEgyXaiE1r7bf/OY3OV4oYAFygUEllm3VYV53W3dwS6uH1GwTvAKiAUN2KT6tlQGW2Zvw8DfYBYiaOKlfZj8UpC4K83qsh9QAmmtANasPRkpl08UCvT2X4GbxxiwhSniCVhFONgupnSesBq9TzypAB9wBcf4FsYE7QLB4pvtNAO18eNOC2EKx0ATsBfjo5XvtRiPlCP9Re4y22ttx7yD5g4+SvAFIbe5aQJOdANUgdf2eGfKShzYuoR3YjrqbaFM3Nug+XQtsqqP3VIlvzIvWPYObPHC9O7Utb3L1cT88hdWLLiCsBOCr58TeP6Kbb5d6TZQN3AO/xcPa74vnCLT2Pbuhe/E412bCd7AtbWzywu9OWV1BV+f6jfG74vfFuVbqaCNt46M9tUtpx9rwIWzObxzvbvZVbFm+rlMem5fck3vwL3sBzF2jLIDa82+SptHzHn2mblpilNULCgSk7oVWijqGAqFAKBAKNKVAQOqmZIqTQoExVSAGXGMq74cyHw2kNngXd5WHMwBg+bJBuv8bpPMYA+l4vPlbMvA26Ob5DFaBSLxdR9o4tRZSgwzjxo1LX/ziFzPgMcDnTVk2nApI3V37qWpp9ZCabVpKD2SBUqC1yRRgqBZSA4I8/IFHcLI2tQOpeQYrpz6vet1K3PYCIsvx2n4JkMW+PT8lfIhnwD15b07M1CykLnUsnuLD1Vt+IGxtSAsaFa/2ob4fCto633XtAF11BKoBZECyNpnQKLGwR9J9qPtot53UR2rnXtots+rXFZtoRZNWr3G+D5trFGLF7xF78Ux67q3MaGTrxaaL1sC2sCJ+P01kNErRZ2qkUBwfNAUCUg9ai8f9hgKhQCjQxwoEpO7jxo1b6xkFYsDV3aZqFlKr1bHHHps9AcWGLp6CF1xwQYbUvNB4ffIcBJ95gu2xxx55KbWl9Xvttdd4jzDXGsSLtQoY8rJuFlKD2scff3zae++9s/clqGhZPw/JCPfRXdupcmn1kJpN2ngP4AUcb7zxxgkgNbs2kcIeQWrekfWbn7UDqV0jXx6+I6UCwDyPtYlXJ69QkIxXKC9M/wc/fcrmo74vnqQTo11ahdQTo47tlOmdxiZqN3mVT9msr50845r+VcCz6TfQ8+A3sVEs+qGUALo997yum4Hv0WfqX3uKO2tPgYDU7ekWV4UCoUAoEApUUIGA1BVslKjSwCkQA67uNnkrkJrXNGDD8xnsA4vBm9122y2DMx9L1AHCs88+O+27777Z8/HII4/MntOWLht0WyJvAC/WaquQmifpYYcdlgGj2MCWVttwSt4BqbtrO1UurRVILVwMSCxeMU9mm4ECRCX2bbnPViG1CRQbvpnUGSmcjfyV75nyfAgx4ANU8cR0DKD2biyex+V58y+QyvvS9c14Xo5Fu/UrpB4LrSLP/laghOxp5HU9nAqtXh99pv62p7i71hUISN26ZnFFKBAKhAKhQEUVCEhd0YaJag2UAjHg6m5ztwKpS3gP3sySGKrCb9g4THxpYTfK0uY111wzh1cAzgBDIRV4iBm4u26DDTbIm8o1A6l5wfK65rEtnqy/TznllByLVPxRZdjgzAZ1jeJ3dlfdKG1iKcAeefGbUGGjQsYM50ltc7Orr7462w6PZ2CYra6wwgoTbFjYCqQGmiz7t5kfW28UjsNz4RoxasFpsWmtFGg2fI1reVxL4uV2OwWk7rbiUV4o8E8Fos8UlhAKTKhAQOqwiFAgFAgFQoG+UaDAmuLF0Dc3FjcSCvSQAgZclsg2gjo9dEuVrmorkLrcCE9o8Kx+KTOvauBY6I76Zcreq2XJPAg4VHJt/bJ68M759fmVSUX1CFuptIn1ROXKRoViPNs0zcaKvPUbbXg43M2xZasJhA0Rv7hRKs+HeqiDT6tJvHcb7NnwrdvPREDqVlsrzg8FOqNAQOrO6Bi59I8CAan7py3jTkKBUCAUGHgFwpN64E0gBKiAAjHg6m4jtAOpx6qG4lgL3VGbhAXhASvmdKRQoBsKCJ8hjIwJkoUWWqgt7/z7778/WXlgRUEzcWVrw32M5h6tTCgrDEaTT6vXBqRuVbE4PxTojALRZ+qMjpFL/ygQkLp/2jLuJBQIBUKBgVcgIPXAm0AIUAEFYsDV3UaoEqR250OtZGk3tmd3lYzS+kkB0NWzIQRIO/ZnRUABz83o0ilI7fl56KGH0gILLNBMsR07JyB1x6SMjEKBlhSIPlNLcsXJA6BAQOoBaOS4xVAgFAgFBkWBgNSD0tJxn1VWIAZc3W2dqkHq7t59lBYKVEOBTkJqMbbnmmuupjy4O3X3Aak7pWTkEwq0pkD0mVrTK87ufwUCUvd/G8cdhgKhQCgwMAoEpB6Ypo4brbACMeDqbuMEpO6u3lFaKDCUAp2C1PIWU9vGiz7dSgGpu6V0lBMKTKhA9JnCIkKBCRUISF0Bi3j6hVfT2+++X4GaRBVCgf5Q4CMf+Zc0z6zT98fNxF20pEBA6pbkipNDgTFRIAZcYyLrsJkGpO6u3lFaKDDWkPqFF17Im5pON910XRM7IHXXpI6CQoEJFIg+UxhEKBCQunI2cOTJV6W7H3luyBh+latsVCgU6AEFVlh0rrTXliv1QE2jip1WICB1pxWN/EKB1hWIAVfrmo3mioDUo1Evrg0FOqNAJz2pA1J3pk0il1CgFxSIPlMvtFLUsZsKhCd1N9UepqxvHnl2uuGux9Lf//GPCtQmqhAK9L4Cm622WDp4t3V7/0biDlpWICB1y5LFBaFAxxWIAVfHJR0xw4DU3dU7SgsFhlKg1yH1e++9lz744INo3FAgFOiyAt4dVk5MMskkXS45igsFqqlAQOoKtEtA6go0QlShrxQISN1XzdnSzQSkbkmuODkUGBMFAlKPiazDZhqQurt6R2mhQD9C6gj3EXYdCkwcBaLPNHF0j1Krq0BA6gq0TUDqCjRCVKGvFAhI3VfN2dLN9Dqkfuutt9JTTz2VZp999vSxj32spXuPk0OBqigQA67utkRA6u7qHaWFAgGpwwZCgVCgUwpEn6lTSkY+/aJAQOoKtGRA6go0QlShrxQISN1XzdnSzUxsSP3mm2+mKaaYIulwDpdOO+20fHzrrbf+0CmPP/54Ovfcc9Pmm2+e5phjjpbuPU7uXwUuuOCC9PGPfzytssoqDW/y3XffzUtGy7JRf99+++35+vnmmy/b3iuvvJJuuOGG/PdCCy00Pk+edI899li677770lprrZWmmmqq5Lu77ror75ux1FJLjWjbJaMYcDVspo6eEJC6o3JGZqFAWwr0eriP8KRuq9njolBg1ApEn2nUEkYGfaZAQOoKNGhA6go0QlShrxQISN1Xzdn0zYilCKQZaPm3UXr77bfTZJNNlkA810466aT575Lk4Zj8fO94SaDQO++8k/zrex/n/vd//3faaaed0owzzpivGQpWP/DAA/n7+eefP2cnD3WRnnvuuQRIBqRu1HqDdfzhhx9Ok08+efawL3ZOAbZZ4hgCJP6+8sor0yyzzJIWWGCBDKpdy+aWX375NPPMM6cHH3ww3XHHHflc5yy77LJZTPZ7zz33JBMlr7/+eg3ml6QAACAASURBVNpss80y2PYcsMtbbrklLbnkkk1NnsSAq7v2GZC6u3pHaf2tgHee92mrKSB1q4rF+aFAKECB6DOFHYQCEyoQkLoCFhGQugKNEFXoKwUCUvdVcza8GdAOYAPWgOFa0DzSxVdccUWaaaaZ0tNPP52E2Zh++unTIosskmaYYYYMAp988sn0yCOP5GPTTDNNBnrgH29p3z///PO5XCBv8cUXT/fee286/fTT06qrrprz9R1P1PrEqxU8dNxGRaDho48+mmGgjiov1m233bYpGNhQnDihLxQAj4V/mWuuubLd/e1vf8sQ5dVXX822Oeuss2b7ZUc8pNnwbLPNlj7xiU9kWwWyl1hiifxsXH/99dk+gWv2XCD1iy++mM+deuqpsy2vs8462bYlz8DNN9+cJ2NWWGGFht7UMeDqrtmB1CYd/BspFAgF2lfA77Dff+/MVpN3st/2dq6tL+uFF17I+Uw33XStVqPt88OTum3p4sJQYFQKRJ9pVPLFxX2oQEDqCjRqQOoKNEJUoa8UCEjdV8055M0YSPJkNpj0L4gmAXa1Hs8jKfHTn/40HwaLJR6kPFU32GCD9Oyzz6aLL744e68CgDxJlbHddtvlYxdeeGGG1lNOOWUuf5lllslg77zzzktrrrlm9qRedNFF8/H6dOKJJ2ZY+MlPfjJDwbPPPjuX4VyQ0eD0M5/5TEDq/jfjpu9QCBiwYsUVV0z3339/uvPOO7ONgciANXtabbXVsj3deuut2WMapDbweeihh9KCCy443nPfMwOkyJPdFUjtmfIx2WMCR7iPAqldI+8nnngiQ2oge6QUA66mm7YjJ4YndUdkjExCgVEpEJ7Uo5IvLg4FBlaB6DMNbNPHjQ+jQEDqCphGQOoKNEJUoa8UCEjdV835oZt54403kg8vZBC5hNvwf4NE3s3NhPsAqeecc870qU99KnshCmcA8AlzcPfdd2dPav/ndQrcHX300Wn99dfPHq2XXHJJDp8ARAPjylWnQw89NB100EHZg3W4VCD1lltumS677LIMpnfccccMqa+77rp01VVXpV122SUgdX+bcUt3Vw+p2cxyyy2XPaHBY975G264YbbNU089NYflEGvaxIvQHv7mhV2b6iF1Ofbaa6+lyy+/fAJI7ZgVB/IyIQOCB6RuqQnH9OSA1GMqb2QeCjSlQEDqpmSKk0KBUKBOgYDUYRKhwIQKBKSugEVMbEitUzX5ZB9N775nqWjjOK4VkCyqEAqMqEBA6uHlAXDL0vBeNCOwmEczQM2bE5Sr9Zy2PLYZQO3eQerVV199/GZ0PE55TwtzILwCb9N11113vDf0Mccck+aee+608sor59AHvEqVJ0TIYostlkF3K5Ba3OkzzjgjtwdQLvGSFZOal3VsnNiLFjo2da6H1LyneVXbpFP4j2uvvXZISA1m8/C34SHP6tFA6meeeSbddtttGXhbcRCQemzaup1cA1K3o1pcEwp0VoGA1J3VM3ILBQZFgYDUg9LScZ/NKhCQulmlxvC8iQ2pV196vrTlWkuks668K11160NjeKeRdSjQHQUCUk+oM7D78ssv5y/BDB7HAGyvJYBdDF4DQXBuqHjPvm/23kBqoQ7WW2+9LIUYvTxIeaTyTAW7HSvl2BQR7AOxbXQIFIof7botttgih0b40Y9+lA488MDsfT1cKp7UIDX4qH14Trsvnqq8tIUVCUjdaxY6dvWth9Se55VWWilPkgwFqcWfXnjhhdNjjz2WJ1yGAsvteFJ7LnhS8+AOSD127d1qzgGpW1Uszg8FOq9AQOrOa9qNHIVse+mll/K+DvrHkaqpgLB7nFOGCqNXzRo3X6uA1M1rFWcOhgIBqSvQzs1C6qUXnD2tvOQ86erbHklLLzhbmne2GdKdDz2dzrv2nvTuex/kO1l47pnTakvPm2aafup076PPpQuuvTe9/e57adKPTpIWmHPGtNpS86aZZ5gmPf3Cq+niv96X3njr3fRfB26dFpxzxnT7Q0+n6+98LF1+8wPp8WdeqoAyUYVQoD0FAlL/UzfexryOLd8HbssGPP7fzs717bVG564CYnzKPYnDO+20034oBjWP5ma8qUFq54r/zBubFzX4vNVWW2X4LPQGSD3ffPPlGMDnn39+2mOPPXJ4D4Mam9M9/PDD6ZxzzsnXCKfw3e9+N2299dY5bq86DKVzgdTO45l66aWXpo022iiDbbGAQcW99torIHXnTKfnc2oFUtu8UzgOHv+8n018ANbzzjvvBDq0AqnZMuBtk09hbhpt5hUDru6aXEDq7uodpYUCQykQkLo37cLvpNBr9hMJ54DqtiEHDqsZ7QfTiWSlmQ2jOavYC8ZKRmMAEFwZxdlEKEAOMiUZAyy99NK5j28FJvspyepOq9zsXePDQaAZx5noM3WiRSOPflIgIHUFWrNZSL3/dmukLddcIofkmHyySdJHJ5kkvfXOe+nMK+5MR516VVpvhYXSHpuvlOaYadr0kUn+Jb3//t/TQ0/+LX3l56elJRecPX1jr43SlFNMmib5yEfSBx/8Pf3p/JvSykvMnRadZ5Y0yUf+JX3w97+nZ//2WjrmjOvShdffWwFlogqhQHsKBKT+J6DWQeJpKT6yTpJOUD8kHUNwWQzoV155JXcUwWqezK3GpAbbeGdIdOJFPc888+S41mJD65zSEgTaZJNNcsdU+ASbHRZoLtSHzRZ1XM8888x8jc6tmNNDDXhAat46QnqYQLjooovSXXfdldvHdb4T/iMGS/1grZ25h1pIzXOf19dwntRsCZhmj2Kusyd2LixN7WCpEaRee+21cx6SgZsJFc+achu9S2LA1Zl2bzaXgNTNKhXnhQJjp0BA6rHTdixztv8IZwP9v/rJ3LEsN/JuTQFtNP/88+e+zGiT8YOVk/r7JvHlbRzBm97qNL+p4LUNqh0DrstG0lZX2oxav6iMEcoxkNpeNWVvD3nbH6RRij5TI4Xi+KApEJC6Ai3eLKQ+cMe10lZrLZkmn/Sj6TdnXJcWn3eW7Bl9+4NPpz+cc0PaZOVF04YrL5zuevjZdMUtD6S9tlwlA+nTLrs9vfL6W2mfrVdNV9zyUBp3xR1piflmSRffcF/66EcnSYd/Zfs0xWSTpnOuvjude+3d6dGnX0yvv/lOBZSJKoQC7SkQkDpliGXApOPUCCi1p3J1rgKR3a8OIxhXG6N6pFrypLYRohAexXui/nwd1aGOKZM3ddm4sfY6gBtEb2VJYtnsMZaaVseuerkm7I+NCn/DM1/8dN79vP/bScKLXHnllXkw59MoxYCrkUKdPR6QurN6Rm6hQDsKDAqkNllpst4+B1aT+a2x4gzQk7yPbOjLw1QfFFQs/bI333wzH+Ng4HzQ0eSp73ml8liVr98q3q1CSwnxIAGCVqxxKNAv42AAGPpbH9D1ygEQS/9Lfj76VsrlCGDyFqQse4+YjPX7xtkgIHU7lp+yxsAsfa1ylITEozPvZx7LNl/mOEP/Ekbvqaeeyv127cexhgczWMweHPOvlWFsxX4t7EVbFvthK2WM4zt56JtrR+3KVtVLPuplQmLWWWfNfSKrw4TdYzMffPDB+El859hEXdg0dTWhb2VafRg/98wm3V+93eiD2YDdfa222moNxyXRZ2rP7uKq/lUgIHUF2rZVSP36m++m7f/jN2muWaZPv/vWrjl0x9W3P5KWWmC2tMg8M6cv/fiUdNsDT6Xvf2HLtOpS86Yb73k8nXThLenbn90sfWzySdOLr76RTrrolnTuNXenV157K5162L5pqikmS7885ep08sW3VECRqEIoMDoFBh1S6xTqPOn4mdUflAT06pw2G86kQGoxdjuddIp1bC0nrE08scW0DhjdacUjv+EU8D4w4DIw4zXUzNLT2rwMtoS7McgzUGvm+hhwddceA1J3V+8obXQKAELeEb0YdmykOx8USK39/vM//zMDaDAYpPY7YbUZL9Krr746/+YAzGAgICmEGSh44YUXZlAJPAOKu+66a55M/cUvfpHhtD6r95l8/O4Il8CRQD42r/a3lWaAM7C83HLL5X6f/4OQoCQguueee2bAaGXRWWedlfPV71p11VXzv6eccko+3/fOB8U322yzgNRtPtqAcgG7oK02BJXZiD62di+24tnXF9bewt3pLzufnfBeZkvC7bETH22z+OKLZ89ne7hoM23n/8oyAW8i3Z4ZbEFe/rYaDOA2eQEmu07/hQ0J7aFu7Ke+T/P4449nwAxSG0cJBWiTdfX3jJd6gfDKZGdWPtY//yZRbrrppnz/9RtX18scfaY2DS8u61sFAlJXoGlbhdSvvvF22vHrv0tzzzp9OvobO6XnXno93XTP4xlSA9df+cW4dNt9T6bv7L95WmvZ+bOn9TeOODNtsNLCafPVF09zzDxtmmqKydOvT78mnXzxremEQ/bMkPro065JJ114cwUUiSqEAqNTYJAhtc6djpMOj45dM0BpdGpX62qd0+KV3Khmv//97/OApRNLB4crqz42dr8NyhtpHMeroYBnogyuWrVBNuz6Mohq5o5iwNWMSp07JyB181rywDSJyzOv31cZNa9K984EOHnhmjAbavPjTtTEO0s7K0sZrb7z2q3DIEHq73//+xnw2TQaZLRnBwhoEh509mwBhkDdaaedlrbZZpsMDoHMVVZZJcNgoJFmPJqFSgOWedEWT9wzzjgj52NvEJATmNbH/fznP583rBaCSvzfa6+9NnvgmkR17amnnprL3W+//TJslI88nCs/fT/vzN133z039TXXXJNDZPGqDU/q9qzfO1XbgrqAMi94oHmNNdbInu7ajebGJ7QGl/W9QWoe0PZlAYHZjOuMXbRn7cpIYTc82yYT5GXvGBMdPJVNPPjOM68s8at5UoPLILXJCpMdPLFNuJvUYDNWANT+DtjzxuSIegDp0g033JDfJ8r2UXeTKCA5+1L/UrY8hQBUf17U119/fS6j0Qq06DO1Z3dxVf8qEJC6Am3bKqQWi/rbR5+TZp9p2vS57dZItz3wZPrLxbemTVdbNK2+1PzpuHP/mjdU/PKu66UZPj5lOuuqO9Opl96eZp1h6jT1VFOkrddeMi01/+zpylsfSj8+9uJ01Dd2SjNOO1W64Ib70jlX3ZWeeuGV9PxLr1dAmahCKNCeAoMMqXm06DAZLIzVALC9VunOVa1Aah1IneLwau5O20Qpg6NADLi629aDCKnBBNCLp9xIk7GWmIMVBVby5rRB7Q477BDv/u6aaS5Nu/FMFNte2w2X2DTQ1exkgt9zHo7aGqQShgI8BZp83400SJD6Rz/6Ud53g1eqBAoChmAjwAdGej4BQRBavGfhEnhZg3tgMNjHA5VN8GyWQEQftnHzzTdnCMhD+7jjjsv/sp211lorez/LW7xfmx7K33WStj/55JPTF7/4xbzZL4i96aabptlnnz3DxCOOOCJ77NooEXQEv618C0/q9p+SWmjMc7jsnbHuuuvmSW7tVUKCeK4LzAWpedUXj2ZtymOabYDdtQmk1oZl9SN748kMZnvGjX3YHHsSsgPgZo8gNU98TinGRt4VQLhNoNlkmcRit8C3MDXsung/q7f83Qcva/YFeLNhZZWJfMfYuokaqwjUB+BW5/p7qVc6+kzt215c2Z8KBKSuQLu2Dqk/kv7xj5Rfqm++/W469dLb0vHn3ZjWW3HhtMdmK6aZZpg6b4w42UcnSXc+/Gw64i9XpOUWmTMf44U95RSTpY/8y0fSb8+8Lp1x+R3poJ3XTputvni+5snnX0nHn39jOvfquyugTFQhFGhPgUGG1DpMlvcbqA0ifG0FUrdnXXFVKBAKNFIgBlyNFOrs8VYhtclMAM+gHLwtmz4ZhPte/9JvSPFi40UG/Pm+LLcGFlzvb5N9ZSm0usiDN2XJq+Tvb4m3Xa33WinXd8otUBHYcK3reMj5P09J/+eNx3OvbFpbyqhVFvDgxSlGLW825boX4Aq8pIO81NnvpjrLR31KHFv1qfXElWfRoGws2tnW7L/cykbHtNa2JgkKpAZ4aMqWtG2xI5ATXASg9GV42Erycr7k3AKPbHTMJnksOl8b6Q9Ziq/NTWSUkGDauXhtOuZ835V2VifX+jiv2bBpgwapeVGDdRJQbMM5sBF49BwB0HTnqQwWCp/guQIwgUOw0AbSgLRnHOAThoH+QjVoW17QAB+oeMABB+QQEq7TXuJTm8RQtveAZ1ySN+jtfEDxxhtvzJAakGSDRx55ZA4RwQO3QOrzzjsvnxOe1O2/f0wI8kLWLiYDrZbw7tV23uW+lwBjbcXjmK1Y9QkKe/97trWna4eC1LUbJ/KW502vLYFlkFhe3hVWa7CfAqnVrcSGBrK9W3jWlzjqfgtcI2wJL2l1HWoFhvqZKAHRi6d1UYxt+b1Rb/cWkLp9W4orQ4GA1BWwgVYh9etvvZPOvOLODJufeO7ldP2dj+a41FNPOXlaafF50nyzz5Amn+yj6Y233km33vdU9qpeaO6Z05rLzJdjUr/17vvpxVfeTJff/ED2mJ57thnS+isslKaZavL8/Q13PZrue+z5CigTVQgF2lNgkCG1gbaBlcF4t7yH2mulsbkqIPXY6Bq5hgKtKBCQuhW1Rn9uK5AaJOKhCAIahIPUBvLAD+hbNt010DeIB5t4MwK7ZQk/8GRwX/Y/ABdBBuDB7w+PN9cBhSCQeOggpEE7GGD5t+X3kvLUR73UB9iSFwj15z//OXuk8bxTtt81oMv/Lf8HO8AA54CetQkwsMTbeeCUMoUZACrFJ+V5ac8AYEx+ZTk3z0z5+lt9ePwBce4D8HK+e/C35erKjzS8AnQErEAkbQL68nLkxQpOAk2gIvisHUBl7QwY8XAtoFPbAUQAZ5n8mH766TNUBKDYEJgsT9doI7aoPV3DFtmg7/WN2CS7KpCa7bq2QEtemmXzWXVqFFOWAoMEqYX78JzybqYheAwQehYB31122SXrCSKCjgAwjUsIFkCbd7TvAT+JbXjGeGWD3SDgCSeckN8RvFG333777Ol64oknZojoHWKiSMxpeZR3gPePd81nPvOZ/O6qhdTKUa73AEBuIg5ElW+E+xjdm4wdlN8Qv0lCffgdOemkk/IzacIJSOb97LkcClJ7Rv/617/miUPe7n4H2IzfGHY1FKR2nneI55XNeJfwxjb5NBSkVk8TZd7t3h+eeb8V3lOguufdu6hMgMmvbN7p3WWCFIhm6+yoTKx5x4Hf3m3eL8C8cB/uVVkjpegzjc724ur+UyAgdQXatFVI/eyLr6W9vnNcmmKySbMndX366CRerJOkt995b4JDk350kjTZpB9N7773fnrv/Q8mOKZjNeUUk6Z33ns/vf/+3yugSlQhFGhfgYDUAanrY0G3b01xZSgQCrSqQAy4WlVsdOe3Aql5gQEFAJOBNwAAHhlcg7aALAhtwycDazE9HTOoN/gGooBaABEwNqDnPacfudNOO2XY/POf/zwP9gEDg3rekaA2L1cg4eyzz04HHXRQHtzLGxywhLvEA+UVyZPu29/+dgZdAKX8ASd1VXcQosBOUFM9ahNNwGaxbpULagFZrhE/d999980AjR4gh+PgNWha4AWvOgAUHCsgDnQBNkBM18tnEENrNWOxfofpRycTBaAy26OdMADaFoAEc0AokAeIBv9NogDV2sYx0Mff2o9tsSPtCwABWTyplcE+tIfzgGkTLSBlmdBwjL2ye+BZnbQzwM321Qckk4/ngz3Ip8S9Hem+BwlSH3LIIRnS0U9buHcamZziTVo2t9OeIF/ZsNAzVia7TDZsu+22OUQDzbWjiS/HvWs8k55VENlmiTxctc+vfvWr3HYlZA/oWTbGKxsnmoRiG+BjPaQ2aQF4lhWHJZzD+uuvn987kdpXAOwHcUFpzy5QzJO+hO4BobUx2FwgtQnEMvnove094F0PEptE8M51Pq/roSC1Z9x7xu+XZ5Y9lr1pQGoTH57x4knNRsSklj9w7vk2ycLu1KWs8jExony/T2VDdnX3G8gW2a/JW/mxfxMj3ml+95yvTO8aYUWKx/ZwykafqX2biyv7U4GA1BVo13Yg9ae/dWwFah5VCAWqqUBA6oDUAamr+WxGrQZDgRhwdbedm4XUgBHvZINoAKHEcgYJwVxQSDxNA27QD3DYeeedM+QBisR4BQz9DSrxogTzQAkw6d/+7d8ypD7qqKOypzJvSOBAvFdejkC0vP/rv/4rb7gGLI8bNy7DqeIBBx6oGzD9ve99L/8rViyoKJ6t/EFsEB0o32677YYNxwAs88QEIkAFdglQ1UJqnn/uQ1144/LKdJ/ACNDJK3PjjTfO5fIIBVaKZ7gN2vbYY48MwyJ9WAFwsmxuxhZMJgA+2s7kR/FcLjFr6Q1ga3+/4exM27APbWlioni3swfwCfwxacHG2CLQDFIptxZSs312YGJEO7NL7QqmsgmQiw2yKfnylGTrQJRzXQvKBqRO+Vk89NBDx4fa0VbAHcAH/NHSO0UCrYE+QNh5wJ229J1jQCDwp+1LyBfgW7vKC5Q2YeHdBHiyKRMO2gaoZg9lg0aQ0DMuX8e839iA701glA0Z1V89yuoNYNO57qHZ0C7xvA+tgIlGunrO6FpCRJmI0Hb01a7a0nFtq13KuXLVPiWeuf+zHe8ONiXfMilYwjI55v/audhQ8cBmRyWcELsqITxMnJr04o3PFkH0+qQcx7wD3JdrS0go96GsEgO79HmU4Rz18Z7z21xiZo9kM9FniicqFJhQgYDUFbCIZiH14vPPlpaYf9b0wiuvp0tuuL8CNY8qhALVVCAgdUDqgNTVfDajVoOhQAy4utvOzUJqAJCXI+hbltirqe9PP/30PJgum1KVUBl77713hnq8Fb/whS/kG/M3b2qwGGi01NoS/K997WsZUBxzzDFpm222yR7HYBAvNVCywNzDDjssw3Bei5belzAN8gYDeNWBjd/97nezt2SJe2vptPwAcHC5E5CaJxxvO4DKPfPyPvjggzOQ4NEHWvP6FZ4AQAcqCyQBL8TOLbFwu9vq1S8NxDGBAU6JGwtOsQ+wma0Bh2yJtkCV323AEqSmfy2kZhdANJhY4lOD0SAnz+pGkNo7iR2BY7wbgWgb/0lsoHjzF2/t4lGpTq41OaG+Aan/CRE9w57Nsllhffxe7yTf1X9Pz+J5WntsuO9bsfLhyhwuj9JPHCr2cCvlxrnNKaB9avciaHRVO+1TbKtR3t4d3kPe5bz8G6WRbKu+nv72m8q7nxf1SBvElnKjz9SoBeL4oCkQkLoCLd4spP7IR/4lCeXx97//I73/QYTkqEDTRRUqqkBA6oDUAakr+nBGtQZCgRhwdbeZm4XUACBPat7JoFsBBrzZeFILs1AG7DynAUSewjzCgL3Pfe5z4yE1T1WQmqcaSC3fr3/96+MhtWX8IDSoLC40SA0mSgVSC6sBjvN6BK1LAjN9vvWtb6Vdd90110uqh9TKBcqG834sntSWg/OMHcqTWh4gNQ84kJrnNEgtgdSgtbrxxuNdzvOuNiQAT7vikd7dVq9+aWUzMh6QYA1vSfZwww03jF96bwk/T2iTJkKBWOY/FKTWljzZeVVqz1q4w1bYkUmRsiFmvSe1NlJOgdQmOHjzSyC1sl3La9qHbZfNp0FM1zcCbIMU7qNA6kaxdqtvpVHDQVWg1sO60xp4X5mk49XfzCRI9Jk63QKRX68rEJC6Ai3YLKSuQFWjCqFATygQkDogdUDqnnhUo5J9qkAMuLrbsM1CarU65ZRTMigEkXmGArE8vQBY3qTCKxhUg368JHkRixvdCFLXe1I3A6l5tvJOFm4B/AUqxQDmxQpojgSpgcWLLrooQ3Re0EOBYr8Dxx57bF4qLrQDb13X1Yb7aBZSgw2ANc+7tdZaK3vz8sblHT6ImxQ3a+FCM5hcADNNRpgI4GWovS3d5wENSpvs4HWt/YWGoTOb5Nkvvq22BLDBZRMOvrO8v4QV4K3Pw1c7+9dy/tpwH81CamDdBA2PeVDbu8wkTgkfMdJ9Dwqk1hbeG567AvKbtYc4LxQIBT6sQPSZwipCgQkVCEhdAYsISF2BRogq9JUCAakDUgek7qtHOm6mxxSIAVd3G6wVSC1sAm9hcNZ1gPA+++yTY79a/gzueX+Cr7xJea6CjDxTd99993xjYCJAu8Yaa2RQBW7zxBYOBBjkVb3ppptmkAhIAtHCPfB0lWx8VkKLAI1gpPAhwkKAXjYqdO1PfvKTDNNLSAHLp+VnUzVJ6BLAnRe0DQyHSsKUuC9e5OJX83zmkbvLLrtkYMqDtkBn937JJZek/fbbL2clDIW/eZ7znnaf8gLoaAekKjdA3fD2zpuQ7bAXmoHRQn5of7ZnUzVgGuAtG9lpb5AYLHZM4vXMPkyWiF8sL+CZh7aQH8VD27tHW4HXbJF3NBtwLo98ExXqo93Zt8Rz2vVWF5jQAMLZhriyknpaYcB2RkqDAqm7+3aL0kKB/lcg+kz938Zxh60pEJC6Nb3G5OyA1GMia2Q6wAoEpB5cSM2DiidUQOoBfgHErU90BWLA1d0maAVSl5oBft6VNnmqXY7sO3932ztYfXxAxEZhFWrVBd2dP9TGV4AjkFzutVObogGvUsDp5u1cG0hgcf3yd8f8Zg8FgYHiAn9LaX7nfdhora14DpyvXZpZYt+o9tq5vMsanet4QOpmVIpzQoFQoF6B6DOFTYQCEyoQkLoCFhGQugKNEFXoKwUCUgek7iuDjpsJBXpMAQOueoDUY7fQU9VtB1L31A02qKzYouPGjfvQWbx1I2ZuP7V0te8lIHW12ydqFwpUVYGA1FVtmajXxFIgIPXEUr6m3IDUFWiEqEJfKRCQenAhdfGkCk/qvnqk42Z6TIEYcHW3wQYdUlN7qHd+J7xpu9uSUVovKxCQupdbL+oeCkw8BaLPNPG0j5KrqUBA6gq0S0DqCjRC2UFfcwAAIABJREFUVKGvFAhIHZA6IHVfPdJxMz2mQAy4uttgAam7q3eUFgoMpUBA6rCLUCAUaEeB6DO1o1pc088KBKSuQOsGpK5AI0QV+kqBgNQBqQNS99UjHTfTYwrEgKu7DRaQurt6R2mhQEDqsIFQIBTolALRZ+qUkpFPvygQkLoCLfnDP1yU7n742fSPCtQlqhAK9IMCSy0wW/rq7uv1w620fA9vvPFGspGUDaO6vfFVy5Udgwsi3McYiBpZhgItKhADrhYFG+XpAalHKWBcHgp0QIHwpO6AiJFFKDCACkSfaQAbPW55RAUCUlfAQJ567qX01jvvVqAmUYVQoD8UmHKKydNsM03XHzfT4l0EpP57evfdd4eMT9qilHF6KBAKtKlADLjaFK7NywJStylcXBYKdFCBgNQdFDOyCgUGSIHoMw1QY8etNqVAQOqmZBrbkwCVDz74YGwLidxDgQFSgAfxpJNOOkB3/P9vNSB1QOqBNPy46UopEAOu7jZHQOru6h2lhQJDKdAPkPr999+Pxg0FQoEuK1DeHfpOkUKBUCClgNQVsIKA1BVohKhCXykQkDrCffRyTGp112GNFAr0qgIBqbvbcgGpu6t3lBYK9COkjlYNBUKBUCAUCAWqoEBA6gq0QkDqCjRCVKGvFAhIHZC6ypDaO//tt99OH//4xz/03FlVc++996ZZZpklzTDDDAGr++rN1P7NsBcTF5NPPnlbmbA513s3+tfz8c477+S/62PXs8H33nsvl1UmS8r1za5QCUjdVjO1fVFA6raliwtDgY4p0Oue1B0TIjIKBUKBUCAUCAVGoUBA6lGI16lLA1J3SsnIJxT4pwIBqQNSVxlS33777enqq69O+++//4ceWTDyxBNPTCussEJabLHFUiz9i7caBS699NI0zTTTZLtolF577bUc7miKKabIp7755puJzX3iE59I8847bwbUzz33XP5uvvnmS4ssssj4LG26+sgjj6SHHnoorbPOOmnqqafO4cjuueeePLGy9NJLNxVKKSB1o1bq7PGA1J3VM3ILBdpRICB1O6rFNaFAKBAKhAKhwIQKBKSugEUEpK5AI0QV+kqBgNQBqZuB1GDexz72sfGepLxHfXxnsOndLMa3vKaaaqrxXqygne+lKaeccvz1AN8kk0ySACNg0LECCmsfsBdeeCE9/vjjabnllstfy8/5ygb3Tj/99IDUffVGGv3NAMc8m2ebbbZsJ2xM4g3t+8kmm2y8zV5xxRXZEx+A9v3DDz+cwTN7m3HGGTNwBqHZt3OWXXbZnBf7vfvuu9Pzzz+fXn311bTJJptkb3/2z2ZvvvnmDLTnmWeehjfEjj0LPhG6pqFcoz6BPYglW+xi1BlGBqHAgCrgfec3uX6FSTNylNUq3nujTd656jDddIO5Cfho9YvrQ4FQIBQIBXpXgYDUFWi7gNQVaISoQl8pMMiQGnjl8chrchC9cEEa79RmIPW5556bll9++TTzzDPn85944on05JNPZphngAjkgdEGrNNOO21ac801M8jjgeq4ASkYCNyB2H/9618zJAL4gESe0DxX6xNoeP/996eNN944n6ccfwOOPFeF+9hggw3Ck7qv3kqjuxk2Z9IDVH7mmWfyx/PNPn0PXrPjBx98MN1yyy0ZbMw666z5PfDoo4/miZfFF188e0HfdtttOZTMXXfdle23QOpXXnkl27+JFcfWXnvt8SFpvFNuvfXWbPO8uZuBMOzZc6V+BaKPToW4ejgF6ByAOuwjFBi9An6T9aO8Q9vpQ3lHtnNdfc0DUo++LSOHUCAUCAVCgd5UICB1BdotIHUFGiGq0FcKDCqkBiqAJrAChBrE1CykptVPfvKT9MlPfjItuOCCWbM777wz3XHHHWnzzTfP4ThoCUA7l5ciOAfwXX/99WmppZbK8BpwXmmllfJ5f/nLXzIQdGz22WdPc8wxR4aE9cn1vF0PPvjgHHbhjDPOyBDcNSAhYK1eEe5jEC146Hs2oQKarLjiitk+QGRg2nP+7LPPZvtdffXV8//ZF1uac845s90+8MAD2cbnn3/+nLlzQRR5AtkFUjvG1gEa9rnWWmuNh9SuYds+ngOhRxolfRvlyxPUBqp9mo1r3Sj/OB4KhAKhQKcVMLn2t7/9Lb8bOwGb261fQOp2lYvrQoFQIBQIBXpdgYDUFWjBXoHUL7/8cgYqCyywwIe8qHhzGbzq0IE1sby3AoY1iioAC6+//npeRs4Dr9fSoEJq0BRY9RwO6hLRTkDqLbbYIl1zzTUZGPO0XnTRRbN3qcHrySefnD3VeVV7TgBBMHCNNdbIsJmH63777TdkmI/yHBVI/eUvfzmHV7jssssylAa1eVWfffbZab311gtI3WsvnjGsbz2kLuFiZpppphw6hvf0hhtumN/Xp556alpyySXTQgstlI+ZfFliiSXSXHPNNUENh4LUTgCpL7/88gkgte+ffvrpPIkjLjUP7JFSiUntHM+Nj1UInhmrBXwCVo+hwUTWoUAo0JYCAanbki0uCgVCgVAgFAgFOqZAQOqOSdl+RhMbUvNysrwN2BvJa4DXnwHq9773vbTyyitPcMOWIv/gBz/IA+Qjjzwye0tF6k0FyqZaoAdoZtKhGZhQlhrX2hAowfOUNylPvgIsgDgw1fJzMU9LMtnhGNgqTALQyguQVwsw0iwwH1RI7Tl+6aWX8vMXkPofIz6A9Z7UbM77jYfq1ltvnYGav9kjm15llVWyTf7qV7/KfxfgZzJHCAYwWyxpaccddxyx7AKpv/SlL6Ubbrghg+pdd901Twp5LoBw5YUndW++Q8ei1vWQ+sUXX8xe1WxGDOlrr712SEht8lj4GO9PnoG1qVVIbQLG+xwA56k9UvJ74Jkqyf+9n0BqH8nEDw/rZn5fxkLTyDMUCAVGr4BnuPS5Jqbn8ejv5J85BKTulJKRTygQCoQCoUAo0J4CAanb062jV01sSH3jjTemf/u3f0uHHXZYXrY+XDr66KPTxRdfnL7zne9kcFmbrrvuunTAAQdk76jzzjtv/AZjHRUqMuuaAqAwu+Ahqq0bxR/leQe0gQ7OB04kIRMsP+fFt/DCC+dYvSAgD1WgYt111x3vkQfOiekLsrpeXGDlgyw33XRT3vDL8vNm0qBCah6+dASoSxs0o1c/ndOsJ7V7/vGPf5zjQgvP4T0MGD/22GMZUouja7AKQrM/8Xi/8IUv5JAeJktsKleSSQG2f9JJJ2Xgtu22244oaa0ndQkf8qlPfSpNP/302VsV7OapHZC6nyxzdPdSD6mtbPJ77V03FKQu71ye1N7N/jbpWJtahdRs04T0Msss09CTumwuCkzXJ8dMAqm791SsvBqdbcTVocDEVMDz61M2dPVb6LdsqE2DJ2Y9my07IHWzSsV5oUAoEAqEAqHA2CgQkHpsdG0p12Yh9X333ZfAYHEnefjdc889GeRZFl48kR555JHsUfXUU09lzykbHwEogCD4Ygm7Y7wAAUIg5sADD8zLy/faa6/svQcE1ntcuaHTTjstLx3ecsstx2/edOGFFyYeXeJT/uIXv8hxVQNSt9T8lTwZ6GRfNuKae+65M2gGQniM8iwFGHwvJiqPVDFS2aRBieXn88wzT/aQFv6AbWy00UZ5CTnQJ2RM8bpmu2wNcLn00ktzGAX5gYA8U5XhXDYFcG+22WYTeF4PJ16zkNp9NOudXcmGqqkU8GNywYTCUHGQq17/TtWvFUh91FFHZUgGENPOO479ikn95ptv5vcj+zV5cuaZZ6ZvfvObGWSD1mza88B22RB7bxVSW53iffynP/0pxwUGy2+++eY8QbTNNtsEpO6UUfRBPq1Aau9d74BVV101v7uBZZOE9Zt4tgKpPVf6EGKwezf7rR8p8aj0Lqr1rDQBKR//mnSURwDqPjDOuIVQ4H/j2Zc+nN9Fz773UK9NmAekDnMOBUKBUCAUCAUmrgIBqSeu/rn0ZiH1cccdlyGJjp8OIJgHjIhr+q//+q/pqquuSl/72tcyLHQOaLXddtvl8BvAyt57751Bo4Gja3kR8nS1tBzEBvbEXv3pT3+aYXV9EjMVAP/jH/+YwzR861vfyl6Fyio7ywMtF1xwQc91SitgBpWpgrbkMSdOrvjj2lToD3BCclxiR0J4gHomT9hxAQ6ACHviwScuKqjBIxUsMWkCUrDFAqkNCkx4AILgoIFOgdTKArflxUvbxEyj1AykBiWlfgC6ZcNEkwsmDgY53E4rkBp0O/bYY7PtAtIm77zPeFdfeeWVGRiXTeaAa+EV2Kd4vUAyzzFal00OTznllDxh6O+REugtf+E+lA16X3TRRTk/IFE7qgN774fl042e1zjeWAETdVZI2LTwwQcfzH0A9ug9bIMt7+D1118/T5iYNGRTJg1NpAij5N3q9927saTzzz8/e0TzjK5NJhTZJ2/+skGiCT2/A8rjwd0ILpeY1M6Tn/e9vHwPUEcKBUKB/laAQ4JnXx+xNqxb1e86IHXVWyjqFwqEAqFAKNDvCgSkrkALtwqpDRZ57AEo3/72tzPo++53v5thNJAt7AagIoQHsPizn/0s3+XnP//5DE8sWQcJDXANILfffvsMAHlC86I2gBzK86FA6j/84Q8ZxOy0004ZonzmM5/J8BGwnn/++QNSV8CmRlOFkSA1wABosB8e1bygefaLecqG/M0mwBSQo8RNZReSvE2e8Oh/4oknxkPqcgx4AVvqITVvQJ7WM8wwQ/ZgbZQGBVIDqDSls0kAz26BSo006tfjrUDqogHw7J1XH9aGHcoP+KuHcib2CqQeKhyOdnG9AW9tcq6wSEPl59kAvRsBwH5tu7ivzilQYkCza9DahIwJx3YAMVs2qSdMjRA0wHejpHx9G4CcTZsMrAXkja6P46FAKNDbCvjtNIHmd1IM+175XQtI3dt2F7UPBUKBUCAU6H0FAlJXoA1bhdSgoOXhQntsuumm2ftv//33TyeeeGL2mAaLeVuBzuJHg9JirArrAVqDiJ/+9KczsObhIIQCD6kTTjghhwAZLhVIfcwxx2Qg9tnPfjbts88+eSNF3tvg+FRTTRWQugI2NZoqjASpQWgTGaBeWVK+xhprZODM21l4DhAb1DvrrLNyWBA2VQtGwAse/PWQWp3B76EgNW8cIWnYl3AzjVJZLTDSecpyXi95+JT70UY+nkMDP5NGNB9kD+qiTTuQupE9tXPcQNczIeZ0bTLR4p3bL2Fm2tEmrumuAt7XJhH93ovz36p3vne2iUg27f3e7PVl0iXeS91t7ygtFKiKAt4BVgaZoOqVvlZA6qpYT9QjFAgFQoFQYFAVCEhdgZZvFVILgyBEB+Bsgy7gcN99982Q2UBUOA7n/OQnP0nf//73M0jmaW15OpDNI1U4h0MPPTTtsssuOfYpr2zg23LhZiA1aLjffvvlckFqm+Hx1LZkPsJ9VMCoRlGFkSC10B3CbbBZoQ14xzWC1GwKmCtpNJCaB+oWW2zR1N0ZGI2UAHSQeqwASvEaB02LxzOY3AlvwpKfuvOU7JXBX1MNN8qTqgKpaycU6m+pVzzKRtkUcXmFFODNyO6881q1P+8y14PTzb6/SriPZoF2haSKqoQCoUAHFTBJZkJdf7HRJtwdLLbtrAJSty1dXBgKhAKhQCgQCnREgYDUHZFxdJm0CqkN+n7wgx/kTQx/+MMf5til4kP/8pe/TMcff3z2qgapDz/88OzFx6Oa9xOQLBQAGM3LVSzrgw46KJ8v3iVPa6EUxBkWp7I+1Yb7AMZ4Y4ufCnQL/QCA2zAvIPXo7GFiXz0SpBZr2pLxekht0oM3PvuyFByUZnuWiItvzsO6pHYgtc3lrrjiiuyRvcEGGzSUCEgpsbOHO9lGjEI21AL0hhm3cEKBpe63hIYAh4BlXrTNwp6hinRtwJ+hG6NqkLoFk4lTQ4G+USAgdd80ZdxIKDAqBfQX9bc4sfhUPQWkrnoLRf1CgVAgFAgF+l2BgNQVaOFWITVADHTp9M0888x500TxoW2c+POf/zzDQefwduYl/Y1vfCMDPt7UIJ/4vsImHHLIIdlzGlz+yle+kvMUp9r/V1tttQ8pw2tbmAae2ksssUQG5Ty6ATNxKi0HBq1txtRru3lXwAwqU4VWIDV74knNSwakFhuZtzBQbdMuscptvsiuWoHUBgkmWoSykWwCdt9996Ull1wyfxqlKsakBqp5b4vRKlkBEanzCgSk7rymkWMo0KoCAalbVSzODwX6U4GA1O21q3je+rL2eIkUCoQCoUAoEAoMkgIBqSvQ2q1CalAQfAapeT0Lv2C5P7B3zz335JAfQBgP0ZVXXjnNNttsOf6vjezARACZxzMI6DqxeS+66KIMGEFvMa/9W58uueSS9Pzzz6c111wzHxcTWwgR4E2ca8fkveGGG/bEkr4KNH1lq2B5pskMntHsqGzMx16mn376HL7CRlzau9iKc2x8yFvYOTxmzjzzzGxj4lKD1hIIbtd3ZQC1tbF5PQs65ryPlWsyxXfsk70L9SHkR6NURUhd6ly8dAw8esGrqJHWVTsekLpqLRL1GUQFAlIPYqvHPYcCH1bABL3waxxhemFj5/CkDisOBUKBUCAUCAUmrgIBqSeu/rn0ViH1VlttlUN46PjxWq1PJQZufTgB34N/YsLVhwoADuUHbo8bNy6dc845E2S75557pk022eRD15XYuL0QZ64CTd33VWAPUrEvntQ87Hna875vJwlTc+eddyahRpZeeumm4qk2A6nFWJWGeobaqWcr17z99tt5EoAnOhAfqXMKBKTunJaRUyjQrgIBqdtVLq4LBfpLAeMLDgz+Havwap1ULCB1J9WMvEKBUCAUCAVCgdYVCEjdumYdv6IdSC3e9Fgk4E6sazGAa9P888+fPbJb3XBpLOoYefaOAmxbXGpe1Lyr20k8/UFdm+40u8lhM5C6nbp06hog9ZlnnsmDtjnmmKNT2UY+KWUvf3bXKCZ5iBUKhAJjp0BA6rHTNnIOBXpNAf04TjIm5queAlJXvYWifqFAKBAKhAL9rkBA6gq0cLOQGtR6+OGHM6zjVTpWCdypBzzgdADqsVK8v/MtttSu/bRzfdUhtRYH3oXIKXG3+9sKund3Aam7p3WUFAoMp0BA6rCNUCAUKAoEpG7dFiImdeuaxRWhQCgQCoQC/aFAQOoKtGOzkLoCVY0qhAI9oUAvQGqrFgxCWvEQ7wnxJ3IlA1JP5AaI4kOB/w35JJRSfWixECcUCAUGT4GA1K23eUDq1jWLK0KBUCAUCAX6Q4GA1BVox4DUFWiEqEJfKdArkJontY2EemEzoV4xkIDUvdJSUc9+ViA8qfu5dePeQoHWFAhI3Zpezg5I3bpmcUUoEAqEAqFAfygQkLoC7RiQugKNEFXoKwV6AVLbqNRmQpNPPnlA6g5aX0DqDooZWYUCbSoQkLpN4eKyUKAPFQhI3XqjBqRuXbO4IhQIBUKBUKA/FAhIXYF2DEhdgUaIKvSVAgGp+6o5W7oZmzMJpRIbJ7YkW5wcCnRUgYDUHZUzMgsFelqBgNStN19A6tY1iytCgVAgFAgF+kOBgNQVaMeA1BVohKhCXykQkLqvmrOlmymQuqWL4uRQIBToqAI2yo2Y1B2VNDILBXpWgYDUrTddQOrWNYsrQoFQIBQIBfpDgYDUFWjHgNQVaISoQl8pEJC6r5qzpZuJcB8tyRUnhwJjokB4Uo+JrJFpKNCTCgSkbr3Zqgypr7jlofTB3//R+k3FFaFAKPAhBT7ykX9Js3/i42nBuWYMdUKBUOB/FQhIXQFTCEhdgUaIKvSVAgGp+6o5W7qZgNQtyRUnhwJjokBA6jGRNTINBXpSgYDUrTdblSH1j4+7JN1y/1Ot31RcEQqEAh9S4ONTTZG2XWeptOHKC4c6oUAoEJC6OjYQkLo6bRE16Q8FAlL3Rzu2cxcBqdtRLa4JBTqrQEDqzuoZuYUCvaxAQOrWW6/KkPqw4y5J515zT+s3FVeEAqHAhxSYcbqp0r5brxqQOmwjFKhRIDypK2AOIDWwEikUCAU6o8Akk0yS46FWOb3//vvp5ZdfTpNPPnmaZpppqlzVnqpbQOqeaq6obJ8qEJC6Txs2bisUaEOBgNStixaQunXN4opQoBcVCEjdi60WdR5rBQJSj7XCTeQfntRNiBSnhAItKBCe1C2I1WenBqTuswaN2+lJBQJS92SzRaVDgTFRICB167IGpG5ds7giFOhFBQJS92KrRZ3HWoH/x955gFlRZH/7kIacc0ayJMlBJZgVVERQzLLmsKbVdXXXTbq64b+mXdfsKogBsyCigKKI5CA5ShYEBMk5fM9bbvFdh5m53XDvTN87v3qeeWbmdndV9e/Ura5669RpQepkKxwgf0HqACLpFCkQQgFB6hBipdmpgtRpZlDdTkoqIEidkmZTpaVAUhQQpA4vqyB1eM10hRRIRQUEqVPRaqpzshUQpE62wgHyF6QOIJJOkQIhFBCkDiFWmp0qSJ1mBtXtpKQCgtQpaTZVWgokRQFB6vCyClKH10xXSIFUVECQOhWtpjonWwFB6mQrHCB/QeoAIukUKRBCAUHqEGKl2amC1Glm0DS+nQMHDhjP/+LFi6fdXQpSp51JdUNS4KgVEKQOL50gdXjNdIUUSEUFBKlT0Wqqc7IVEKROtsIB8hekDiCSTpECIRQQpA4hVpqdKkgdzKC8uHP9+vVWoEABq169erCLdFZCFQBCLFu2zDp06JDQfGMzA4Tzglb6xDJlyjh750YSpM4NlVWGFEgNBQSpw9tJkDq8ZrpCCqSiAoLUqWg11TnZCghSJ1vhAPkLUgcQSadIgRAKCFKHECvNTs2PkBoIuXbtWjv++ONztObs2bOtQYMGVqJECdu9e7fNmDHDgImdOnVKs1aQGrezZMkSmzZtmvXv3z/HCgOav/32W2vcuHGgG1u6dKnVqlXLMjIynKf2okWLnLf2cccd5+ydG0mQOjdUVhlSIDUUEKQObydB6vCa6QopkIoKCFKnotVU52QrIEidbIUD5C9IHUAknSIFQiggSB1CrDQ7NSykBtZu3LjR8CwuV66clS1b1g4dOmQ7d+40JtaAvgoVKjhPVD7fsWOHUQbnb9++3Z1funRp27p1q/upWLGilSxZ0qm6Z88e27VrlwODW7ZssaJFi7q8uJYJKHlXqlTpMDgk323btrkf8vSer3y+adMmK1WqlKsT3rDkw/X79u2zcePGORB53nnnOQDNfWROXDdw4EA77bTTrHLlyq7e1IG8AJrUnXvkvrkvyi5fvry7X+pO2bGeuGjB5wByziM/pfgKoCf2RWtsykKBh9SMBbADUBr7A5bRefXq1TZhwgQ79dRT3XXo7dso+XEebY52Rp5ffvmltW7d2rUDPvdtjbaJzfiMciiPcmgz2Jz2ip2LFSt22OPa25lj2D9oaBJB6vhtQWdIgfyigCB1eEunO6QuXKigFSxYwPbuOxBYnIwihe3AwYN24MDBwNfoRCkQdQUEqaNuIdUvLxQQpM4L1TOVKUgdASOoCmmlgCB1Wpkz1M2EgdSEu/jss88cFCxSpIhVqVLFunfv7kIwTJ8+3UE8IB0A9uyzz3bgjs/xagXCcR2/Ac1MKCmb80888UTntQpcBBgCpwHTAOW6devaunXr3LWAPwAx4Jjj8+bNszlz5lihQoXc8Y4dO1rDhg2d1/OQIUMcQARKchxQiQc0wPPjjz920LF58+ZWu3ZtByhjE3l//fXXNnbsWJcf8LJNmzaGxy3fFcoZP368fffdd65c7hO43rRpU6cF98VnJ5xwgiuDe5w8ebItXrzYAU10osxmzZqFslV+Oxm7oxnaktAReAOkxsYLFixw0J/PaVctWrRw9sHbmmuxLYAZO6xZs8a1Q2zDubSratWq2dSpU50dWYgASvM5/3NdnTp1bMqUKc7GlEcif9o39aCdsPBBuSyCUA/aO2Ab+9OOaddBwsMIUue31q37lQLZKyBIHb51pDuk7n9GW2tYu5I9/voY27l7X1yBSpUsZndf1sMWrdxgb3w6Le75OkEKpIoCgtSpYinVMzcVEKTOTbWzKUuQOgJGyIdVAHZ57zhARTolQep0sma4ewkKqQFwgwcPdlAOqAz4pd3w+/PPP3dArlWrVg4CDh8+3EHYzp072+jRox0cPOWUUxz4A/4CEIHbVatWdSAY4H3RRRcZ4Rzeeecda9eunQO4hNuYP3++A738j9frF198YVdeeaWDzQBtQCIgGWANRL7++usd1Hz00UddqA7qyncX2Eh9AJcjRoxwcBNPajxdM3s1cw9ATe6Xc4Dq3N9XX33l7v+ss86yjz76yAFUgDnH0QCI36VLF6tRo4bNnTvXQczTTz/d3S9g/OSTT3Zgn3oCWC+55JLDXuThrJb+Z2ND7A8crl+/vgPLwGc814HUaIsNPbzG/oBizkVf9D/zzDNd+8SewGMWG4DQLIZ8//331q1bNweb8bpm4YHjnM+1eEETLoT2S12wK/l88803DkbT5vCqxo6040aNGtnKlSsd9O7ataur76pVqxzg5rtA+8kpCVKnf5vWHUqBoAoIUgdV6v+flw6QmsXN9s3qWKuGNaxk8Qz7dvUPNmnOCqtWsbTddWkPO65GRXt3zEzbtGWHvTlqhlWvVMa6t21oVSuUtk1bd9r4Wcts+ZqNduiQ2U39TrKLTm1tazZstRET5tnMxWts56491rllPVu+dpNNX7Da9uzbb5ee2c6KFC5kb46aZgcPHrLjj6tmbZrUstIlirrzvv5mqSvvUHiT6AopkBQFBKmTIqsyTXEFBKkjYEBB6ggYIR9WASAFbMIrDziRTkmQOp2sGe5egkJqvEOff/55u+KKK37mGQpYBt7yMjtgMgmwx+fXXXed+5vJ42WXXebA3SeffOLChfTq1ct5NxO+AfB81113uWs4HwiMB+rChQsdDL79LM1uAAAgAElEQVT88sud1yuw+ZVXXnHgF3AI4CauNB6wlIG38u233+5A41NPPWU9evRw8BGgST4AYupJGdQB2J1dAoaSx9VXX+0gJGUDomMhNQAVEArQnDhxoo0ZM8bdB97SM2fOdIAdOM99AEmpC8fIi7peeOGF7j6VjlQAe9I2WITwsaXRGBDsw30AgPGI59zly5e7BYe2bdu6eOMsSrAIQOL/SZMmuTYEiGaBg3ywDfD4008/dW0KO2LTWbNm/QxSs4iBFz7tCDtiPxYc6Df5H49/nguUyUIFntUkQBNhQagTbTSnJEitb4EUkAJeAUHq8G0hHSD1gPM62XknN7cSxTJcaI/tO/fYmGlLHIzu1LyuEfJj9959zpP66j8Ntpv7nWzd2zS0woXZqXbQNm/fbY+8PNLaHV/HLjr1BCtVoqgdOHjItu3YbR+Pn2er1222m/qeZJPnrbSXPpxgW3bstlf+cLkVL1rEfvl/71iz+tXs2vM6W4niGVaoYAHbs3e//fWVUTZp7goHsJWkQBQUEKSOghVUh6gpIEgdAYvkJaTGc4+JMLAhNxMevP/5z3/sV7/61TEXy0SfxD3k1kuhjrnSEcgA4ATswMszWfFk8TjdsGGD8/g82gQwAcJ5L8Ig+QhSB1EpPc8JCqlXrFhhb7zxht19993O89knvE7xHsUzul69eu5j/gf83XvvvQ7sAgX79evnjgGpKZPz8azmezVs2DB3rgfePXv2dGCY/0eOHOnAOAARcAykxgOWv4HbgEcfixhoCfwGUj/33HPWp08fB4HxfAVS87313t2JgNTogNcsMYrx8iXW9R133OHuEy9gtAGUAy+5T7y4faxu4Ch9cJBQEOnZ8nK+Kzyd8VoGUOMdTUJDADKQGi9q9Mbm2JX2wOIh/XMspPYxqoHUhH9hkYFEG+Rc/o8HqQkxgyc/kJryKQtITQKks2CCtzTjA6C0B9KUTbtt0qSJ+51TEqTOj61c9ywFslZAkDp8y0gHSP3GwwOsSvmSNnX+Knv7s2+sfs2KNnfp99a0blW77Kx2Vq50MfvbwM+c1/SMhausUe0qdmKrejZ1wWo79+RmdmanpvbGyGk2Zupiu+eKU61xnSq2eOV6e3HoJAeo2x9f227v381B56ffGWdbtu+yN/5ylRUvmmF3PPaeXXFOe+vcvK59PnWxjZ6yyBrUrGRfTl9sq9b9tGtJSQpEQQFB6ihYQXWImgKC1BGwSFBIzSCPiSwTU7xgAQo+vihbqphw4vWERxUTSAALsIEE6GOSTGxKgAegg0ntW2+95bYU473HxJU4llklJs5MlAE7XM8kGy8+6s7n/OBFyNZjPOvIm3P5m3rjqYUHGdvIOcYWeSbAfns65fs6Uk/qRH0AH3iCAXdq1qzp7huAQ/0BQuT9/vvvu4m5vwcgj1J8BTJDavTHjrQx2gE/ACjaFTYBmOB5DcDAzrQxQAT2BJBxrY/ty+eECAC68DftFJsCO7iec1mo4ByADO2IreQALuzKMdoy7YdzeSkcUIX6eC/EnO5QkDq+/dP1jKCQGvj27LPPOkBIX0MfCoQjtAL9U/v27V2fQiKcBp6thN4AUnNt37593bF4kJrvwDnnnJMjpAb88j3DGxlvWPpX6uPjDdN/4vWNpzLfPRIg3ENq4mrz3RwwYEC2ZvWe1Hhx05dm5UnNMwVgTh+bE6RGI2AmeVGH2Lqma7s61vuij0Qz2hp9GJoRB5xQHbQlADbe/YRzwQ7oTz9IO6T/pW3QVrmOPhGPZzz9aQ++7fIbO9Neeckiz+SsPKlZXKBtx4PU1Jd2dcEFF7h+nO8HiXLiJUHqeArpuBTIPwoIUoe3dTpA6j9cd7YL38Ejg1Abgz6abONmLrUOzerYrRd1taoVy1i/37xkW7bvdl7VjetWsV4nNbeWDatbxbIlnQf29AWr7G8DR9vdV5xinZrVs4lzl9v9Tw1zgp7frWUWkPpq50l909/ecqFAftGroxUsVNCV//KwSTZx9nLbu29/eIPoCimQJAUEqZMkrLJNaQUEqSNgvqCQGo8nPEpJwDwmj0BcQC/AmC3qeLsxMWWiys+1117roB8TXjyOmZzyuffGY5IMfARatGzZ8rCHV6wsgEfADNu9KRdIzcSYeK2UyYu+gM9ADwD6xRdf7M4ZNGiQg8je24sBFy8fAyKPGjXKAWe8tYCdeHFRP+oJHAWUEhMTeMPfTz/9tAOcwBPADfCS7czEdEUTJvXcA9uSg0DMCJg9z6sQC6mB/L5tsbBBG8GmbOsGXgNIsCX6cy5b0nmpGqADeEfb9LAZe9FOsBdlACvwIgXO0BY5F1BNPpxLbFTaL16k3huTl7WxyAGsA8gAacgTO3N+vCRIHU+h9D0eFFKjwOuvv+7aNRCZ9khbp90TdoM2SvunX6O/AvoBBY8FUrOzAC9X70lNGXhS44VNvw1sph6USx8H2KSf5fuYE6Smbybfa665xn3HstoZAWBk9wp9P98hQCMAPTbcB3/jSR0PUqPd0KFD3feaFzDS36MjfUK6xbdP1DeF5zxxpunLeLbxXKV/BCLjlc/fxA3nGQasZmGWUB54R9NO6J8J0UH7BC4DtWnr5IW9uIbnMrZg4Za+k2PYnXJjY1IHhdTkSXxr+m7aDeVSJn1xvF1LgtSJajnKRwqkvgKC1OFtmA6QukiRQnbXpadYu6a1rWLZ4rZj11577v3xznP6l5kgdZO6VeypX/dz4TzWbNhiJYoVcbGppy9c/TNIjdf0fU8N/RmknrZglT31Fu8DKWz/vruvFc0obAMefN127t5r/U9v40B5hTIlXMiRPz0/wsbP5oXQCvcRvlXqimQoIEidDFWVZ6orIEgdAQuGgdS8rOrSSy91k1EAxnvvvecmkMABAAcTWqAGE9OXXnrJwT/CJLDFnMkrXnJAaf4msYUc8OK3+mYlB97Xb775pvP28tvfOY+4pIBFPL/IA+9CgAv/U4eBAwc6AEIcTcAFEIVygSAAyHfffdceeOABVyTeZHgGMkHnWmCOf6EYk3nqecYZZzi4ApznGDAamPPaa6+5STNAO97EOQLmjkwVYiE1egOGCUsAHENjvOjQGBAFpMaGPgYtW80JeUB7Ih8gGgsOwBSgBnbBJsS0pQ2cdNJJDm4QLgBIQ3sBmpAPkIZyWXAgrAKQje8EIAXQQvvj8969ex9ut/FEFKSOp1D6Hg8DqWm3eELT9ki0N2A0XvyEtGCBBJhLeAP6NfLme8F1gGUS3w36W2L48t2hb2PBDa9X2i4Lh8BFIDQQknxZYPM7BugX6fPoW/2L6nx9WNAj3AcetfSPfN/4PpJYYGQBkIUijn/44Yfu+8eOFfr8rBJgk4VAvh/kxXeRv4lrzfeWRSAWK1ksYvcCdfce4/QP/PA9Z1cEi1PcOyATjfi+U25s6JT0bWVHd2eAGuAzi3M8q1jI4zO851n4Y7GB/pA+k7bEs5o2yf+0KRZM+Ax7kQc24jMS7cmH+2AhkDZM++Blm4wVWHxkrIAHNuMC2gnPVvp+2g92J7F4TP/L7hfaATbH1gBqv0OG54IfQ2SnhCD10bURXSUF0lEBQerwVk0HSN26cU0HnWtWLmtX9+roXpj4wgcTbN6ydXbnpd2tTtXydv/Twxy8rlejgt1z+am2YPk6e3XEVOvetoGd0bHJYUh9y0VdrUfbhrZoxXp74s0vbPO2Xda2SW27rX83+3HrTnt1xBT3IsYLurd0Y5LrH37TMooUci9RrF2tvPU95QRrWKuSPf3uOBs6do7t3rMvvFF0hRRIggKC1EkQVVmmvAKC1BEwYRhIDdC48847HQgASAABASZMKAEQTHb9dnDCaTBZvfnmm23BggVucgoYZHLKxJW/8c6LB6mBMnjc3XTTTYcBBFCGCTX581IwD06A2UyugY4eHuM9TcI7kckydQT+xEJqJsr8z4QcL0Am6gAbDyYB7jfeeKPzsmYyD5AH4ACtBamPrhHHQmogMDYFnpHQmPaC1x7wDBhFu8GbDjiBvVikAEoBNbAntsNuQA3sghdgLKSmvQK9aAMAOyAGgItr2A0ABCFP2hRlAcMALx7cCVIfnZ3z21VhILXXhrYHsAPKxSY8q2nvub34xTOBSVZY4Mt3CeDIdyZzos8HVGZ3r0fbTijPA8mjzSO/XZddu6IPxj7ZtTnaBVrHeqtzPolrYsNw8Dn5hW1DWdmCfHyd48Fpf70gdX5r1bpfKZC9AoLU4VtHOkDqwQ9dZeVKFbNtO/dYuVIlbPuu3fb8++Nt2oLVdv/Vp1u742vbrj37bd/+A847+p939LaMIoVt1559RnSpYhmFbc63a+3vg0Zbpxb17K5LuluBggWcJ/ZnkxfZhNnL7Ka+J1uTOpVtz74DdpBnXqGC7ll4+6Pv2RVnt7dWjWrYtp27rXSJYrZ//wH768BRNmXeSnlSh2+SuiJJCghSJ0lYZZvSCghSR8B8YSA1HtG3336786wCSAB+8aQCJBJ2A29iPFBJAEKAHy++8nGF8eIinihAEe8+QnIcLaQGirONGFDpY1mzfd6HIAFYA0bwoiURGgRASR1jITUTYKAn28eJOxwbU5rruT8gNS84A4DjwQukBowLUh99A84MqYEKLCCQgMceUgOmgdR46+MtyeCPNsTCB4sReIuykOE9/1hkwG7AkawgNQCcWNQenvgY53wPaMO0BWyLdymgW5D66G2cH688GkidLjrRl+KFjbd25kRfmawXpKaLfrqPxCkgSJ04LZWTFEh1BQSpw1swHSB139NaW52q5SyjcGHbsXuviws9YdYy27Rlh3Vv19BaNKju4k4Tk/rVj6fYed1aWI1KZRxAXrdpm/OE/nHrLvfiRCtgdumZba1sqeIOas9YuNomz11hHZrXNTy28Zgm34IFCrrr3v1ilp3QsIYrg/8B36vW/Whjp3/rILeSFIiKAoLUUbGE6hElBQSpI2CNMJB6+PDhLn4qYTHYzstWdYAg0BnPaTyq8UDFu3rIkCHOIxVPZsAgXqlADAAvoBe4zBZxwAUvRiJl9UIktoQPHjzYhdtga7n3quJzIDnlAbo3bNhg77zzjoPQwOacIDUD1ldffdUBdDy6yYtQJtQXeE6MTeoMpCTfnCD122+/7erNPWT2JouAeSNbhVhITbgVPKIJxUJ74CWGbCUnzAHe1DlBaq7FQ5rzgMtsYcdj08e8ZTGFNsH/gG2gNvkCqvFepf2zLZ0wCXhSE1uc9sG2dtob29oJRQBA9y9piyeqwn3EUyh9j+dnSJ2+VtWdpZoCgtSpZjHVVwokTwFB6vDapgOk5q6JD+28o3fvtf0HDv5MCMAyx3fs2uM8p5knAJTtkNmebF5uWKJ4hoPYseE6yKdQoYK2Z+9PO4hiE2WTJ+dnLj+8VXSFFEi8AoLUiddUOaa+AoLUEbBhGEjNC7wIlQAEBP75FwgCevFsBjziocoWbEAdnq4AX+KXAnsZAAB/gcrEr8TTGriNtyxAkM8zJ7ywiYeJlyuQEBAMDAc0EiYCr1q8p/F4xqMa+E3ZOUFq6gh4Jj/iYxLfFa9sQojgJc711BswTqzrF1980e655x5XTmZPau6bGNV4+VInoLlSfAViITX2IFYtITnQnbYFbKZNAJKzg9QsgGB/2hFtkXz4wRbELQU845ENvOYzYtkSlxobsmgCUARuszgBiMaLHo9tPO3x+qed0aZoo7QLYHb79u3jxkMVpI5v/3Q9Q5A6XS2r+0olBQSpU8laqqsUSK4CgtTh9U0XSB3+znWFFMhfCghS5y97626DKSBIHUynpJ4VBlIDY/EYBiYCA/E0BloDnwGLbPUGAHIMAAxoBDIy2MEjlRVmALf3duUavJj5DSAkr6wSx4HceGgDqQGL5M//lOnrQ74Ac8rB0xvgyf8kQkgQ15I6kwfl8hngmXAl6EA4EKA01wMkqRP151xe+sTEl/8Z8AItyZu68aI/ILn35E2qwdIkc2znvZiBuujuPwM4A5GxH3rTpmg3aE5Cc98WWCTADtiHhKc0ntgskAAMaR/YHc9ozsNOXMtCCu2UciiPtoDN+ZvzqQ9tgzrQdrmOdkObyMrjP9YsgtRp0kiP4jYEqY9CNF0iBRKsgCB1ggVVdlIghRUQpA5vPEHq8JrpCimQigoIUqei1VTnZCsgSJ1shQPkHwZS41HKCwz9i5OygnUA3uw+pzpZHfMgmJcXZk59+/Z1IRhIfhtV5jyyKzPe7WeVX3ZlxMsLOJXbLziLV6dUPB7GlixcEP+2UaNG7gcb4Dkd+9JL326Otc2EaReC1KnY8hJTZ0HqxOioXKTAsSggSH0s6ulaKZBeCghSh7enIHV4zXSFFEhFBQSpU9FqqnOyFRCkTrbCAfI/GkjtXzoXIPvApwB38GDNnChL8DewjPnqRLyhiTNN/Gq8nGlDwOiOHTs6z+p4Hs/JEkuQOlnKRj9fQero20g1TH8FBKnT38a6QykQVAFB6qBK/f/zBKnDa6YrpEAqKiBInYpWU52TrYAgdbIVDpB/UEhNSA1CIBBqI6/gX4Db0Sn5UAHCfxCOgwUNQnbk9aKGIHU+bIT/u2VB6vxre915dBQQpI6OLVQTKZDXCghSh7eAIHV4zXSFFEhFBQSpU9FqqnOyFRCkTrbCAfIPCqkDZKVTpIAUMHPhcJKx2yCR4vJCUmJtE3ebeN1KiVFAkDoxOioXKXAsCghSH4t6ulYKpJcCgtTh7SlIHV4zXSEFUlEBQepUtJrqnGwFBKmTrXCA/AWpA4ikU6RACAUEqUOIlWanClKnmUF1OympgCB1SppNlZYCSVFAkDq8rILU4TXTFVIgFRUQpE5Fq6nOyVZAkDrZCgfIX5A6gEg6RQqEUECQOoRYaXaqIHWaGVS3k5IKCFKnpNlUaSmQFAUEqcPLKkgdXjNdIQVSUQFB6lS0muqcbAUEqZOtcID8BakDiKRTpEAIBQSpQ4iVZqcCqQmloiQFpEDeKcB7M3iZbl6/nyDvFFDJUkAKeAUEqcO3BUHq8JrpCimQigoIUqei1VTnZCsgSJ1shQPkL0gdQCSdIgVCKCBIHUKsNDv10KFDaXZHuh0pkLoK6CXPqWs71VwKJEoBQerwSgpSh9dMV0iBVFRAkDoVraY6J1sBQepkKxwgf0HqACLpFCkQQgFB6hBi6VQpIAWkgBSQAlJACiRJAUHq8MJGGVK/9OFEW7txW/ib0hVSQAocoUDRjELWsVld6962gdSRAlLgfwoIUkegKQhSR8AIqkJaKSBInVbm1M1IASkgBaSAFJACKaqAIHV4w0UZUq9Z/6MdOHgw/E3pCikgBY5QgB1nJYsXtfJlSkodKSAFBKmj0wYEqaNjC9UkPRQQpE4PO+oupIAUkAJSQApIgdRWQJA6vP2iDKk1bw1vT10hBbJTAEhdpEgR9x4PJSkgBX5SQJ7UEWgJethHwAiqQlopIEidVubUzUgBKSAFpIAUkAIpqoAgdXjDCVKH10xXSIFUVECQOhWtpjonWwFB6mQrHCB/QeoAIukUKRBCAVajMzIyQlyR+6fu37/fNm/ebEWLFrXSpUvnfgVUohSQAlJACkgBKSAFkqyAIHV4gQWpw2umK6RAKiogSJ2KVlOdk62AIHWyFQ6QvyB1AJF0ihQIoYA8qUOIpVOlgBSQAlJACkgBKZAkBQSpwwsrSB1eM10hBVJRAUHqVLSa6pxsBQSpk61wgPwFqQOIpFOkQAgFBKlDiKVTpYAUkAJSQApIASmQJAUEqcMLK0gdXjNdIQVSUQFB6lS0muqcbAUEqZOtcID8BakDiKRTpEAIBQSpQ4ilU6WAFJACUkAKSAEpkCQFBKnDCytIHV4zXSEFUlEBQepUtJrqnGwFBKmTrXCA/AWpA4ikU6RACAUEqUOIpVOlgBSQAlJACkgBKZAkBQSpwwsrSB1eM10hBVJRAUHqVLSa6pxsBQSpk61wgPwFqQOIpFOkQAgFBKlDiKVTpYAUkAJSQApIASmQJAUEqcMLK0gdXrNjuWLfvn22ceNGK1KkiFWoUMEAh7EJe6xbt84qVapkVatWPZaidG0SFNizZ4/t3r3bSpYsacwBUykJUqeStVTX3FJAkDq3lM6hHEHqCBhBVUgrBQSp08qcuhkpIAWkgBSQAlIgRRUQpA5vuHSH1AcOHLCDBw86KBw0AZILFixohQoVCnpJ4PPmzJljjz/+uDVp0sQGDBhgVapUOXwt9Rw6dKj997//tT59+tgvfvGLwPnqxOQrgH2WLFliK1eutGbNmlm1atVcO4mXaIOc5xckDh065BYqVq1aZbVq1bLKlSu7LPgukjdzy1atWv0sW87/7rvvrGjRonbcccdZRkaG0Zao0/HHHx+ofQtSx7OUjudHBQSpI2B1QeoIGEFVSCsFBKnTypy6GSkgBaSAFJACUiBFFRCkDm+4dIfUzz77rE2fPt0ee+wxK1WqVFyBduzYYRdeeKFdddVVdvnll8c9P+wJQM5nnnnG6tSpY1deeaXzpvYJ4PjCCy/Ygw8+aDfffLM98MADYbPX+UlUALi8ePFi+/bbb61169YOUmf2hM9cPHB57ty5Vrt2bQeXSdu3b7epU6c6j+wTTjjBqlevbitWrLAFCxbYli1bHIC+4IIL3Lm0iTVr1ti8efNs69atVrp0aTv55JOdJzeQetGiRW7Bo3nz5nHvXJA6rkQ6IR8qIEgdAaMLUkfACKrCYQUYCPIw5uEc7yEfVdkEqaNqGdVLCkgBKSAFpIAUyE8KCFKHt3ZeQOpdu3a5cX+xYsVyrHDQeSvwcNasWfbNN9+4eUXTpk2tQ4cOtn79evvlL39p8+fPt9/+9rcOKuKhvGHDBhs3bpzzWsWL9aSTTnIQkQQk/s1vfmNnn322g9VAROo5ZcoUq1u3rvNwxSv77bfftv3799tFF13k7gX4DHjcvHmzNW7c2Dp37mzlypU74v7whh05cqTzoAY2li1b1qZNm+bqw/mbNm2yf/7zn4LU4ZtyrlxBmwEaN2zY0C0wAI9LlCjh4DGgmb9ZgGBBBI98bMs15cuXdzanndH+sTfQum3btg58A5v5nLYMpO7bt68D1FxLuwZoc4z20r17dwepCT0ybNgwK1OmjHXt2tWKFy+eowaC1LnSRFRIiikgSB0BgwV92EegqqpCmivAg5aH+dKlS61bt24JiesF9GaQyiCyRo0a7mHOQ5/Ybh07djw8GGbb1dq1a92glQFE/fr13UBh586dNmPGDDdYZTtVkCRIHUQlnSMFpIAUkAJSQApIgeQqIEgdXt+8gNSUSSgNwF1OKei89c0333QwGqhHIoTCDTfcYOPHj7fhw4e7+QDj9Xr16tlXX31lTz75pD366KPuc1LNmjXtpZdecqD53nvvdR6rhGcgJjTAmnoCufFuvfvuux2QJNwDHrEzZ8505VCeLx+oPWjQIDv11FOPCAfx9ddf2+233+7gJJ7SeMNSJvMSn4CNN954o/3hD38Ib1BdkTQFaC/YG4/nTp06uXYGJGaxguTtD4zG05p5LgCaeSeJNk+7Yb6KvVu2bGkNGjRwc1XaHk5bnM95QGrKY1Fj9uzZDn7TvwGwPaSmPNoe3ycWT5jP5pQEqZPWNJRxCisgSB0B4wV92NMp8kNnRsfK79hYSr4jpnPkWOaYXXzuO2p/bNSoUW7Vj5XlzHnFSkO5XMtvzuOHTpmVSFbAibvkr6duvp6+HO6RFWpAJQ8CPvd18XGjYu+P+vO/f4D4MiNgrjytgtcoc6wtb3N083by7cNX2J8Te67X2duC/1kdZssUq7/Yic/8T2xe3sZZ2c/nx/kMHGgreCZwDQ91BgjkiUcE7Y/EOV9++aVb0eahT0wwtkkxeB0zZoyrCwOAIN7dgtR52kxVuBSQAlJACkgBKSAFDo/vGM/z0rmoJ7wgCQUQNK5tsu4nryA1Y/rYUBdZ3V/Qees111xjH3/8sV1//fV22WWXuXE+Y3rmGPfcc4+Dzm+88YZVrFjRgUUAIU4teDwDp/GeBgjjFf3EE0+4cBxA51tuucXVkTnsfffd5zyryQ/PVa4FUjM/feWVV4ywIldffbUL4YFdW7Ro4crLnPCgvfXWW61du3YOfPPDvLVfv37u56GHHrLly5cLUierwR9Dvswt8Wr2kBqvaGKI007xgqfNAZlxgAJSs/gBRMajHxiN9zXtnoUK5pht2rRx33+/WLJ69WqbOHGiOwdITfLHaBO0Wbz4PaTmGG0cByvyJr+ckiD1MRhfl6atAoLUETBt0Ic926DwPmUlF4BHp0bnSkcKlGMFkI70+++/d5CPTtq/gRhvVOAjgx6uY1UPkPjee++5lWjiJgGQs3pjsfdwZdWQMhgYcD2ri3TodPbUo1GjRg4q8yBg4MGKNZ0zDwg++/zzz50nLT9s02KFkrL9Vi4GD9wj//Mg4D4YsDBgZGALsAzyIoQImDRpVUALHohoiMcAiW1I2B3bYVs027ZtmxussfrL1iZvF/TmoYxHMtueaAP8j/YkHuRcu3DhQtcmGFDy4KU87Ij+DP5of5QLYMb+lMF1bIdjNZk8SQwWP/30U7eIQX5cB6CmfM7p0aOHy4P64bVAPYDjlOnhNgNG2u8XX3xhPXv2PHzfOYksSJ20JqiMpYAUkAJSQApIASkQWIF09aT2jjQIEesIFFiYHE4kPAXOGX6sn4g84+VBmYzzmT/ES7HOKNmd+9prrznIzBie3ZnXXnut2xXJPOCmm25yIUBwTmF+wVyYGNV4VDM/ZN5IyAZAN17TL774oj3yyCN2//33Ow9n0rvvvvszSM1chJAizFOYU0yePNl5WDN37dKli4PlzDGyioEdC6mB1UDqCRMmuHku809g98MPPyxIHa9h5MHx7CA1ntQnnniiCx2Dg5SPWU0boZ3BNfB0xnmONsqiBN83QtLEfgeYu2aG1P42ly1bliWkhmGMHTvW7Qhm13eswMYAACAASURBVHBOSZA6DxqNioy8AoLUETBRUEjNSh2rxjxcAYMAa64966yzHIzkQQ/AxBMVgEgHycslgMo8qOmggcscY8WaTh3wB7ikEwUoemAcKwudMzAbEA1c5OFPp05ZgEQgOXCTz4CbwGvKJDYUAzjijLG6yaol9fRxxthyRZlsuyLxAgNWQvmfTp+/yZdBGgNc8gka7iECZk1KFVgF5qGHzVgN5sGGVgzmeAiiE7oDeQG+PGwZEPKg/uCDD1zbAQp7OzAAZPDGw5hzaFfkSXshvhbnY29sQP6cRztiIMsiBOWxIMIxoDODQtok9eNc2gFtBJtynh/U0qawt191pmwGAMBlvPpJtCPurX379m4A+/7777uFELZhxUuC1PEU0nEpIAWkgBSQAlJACiRfgXSD1MxtGOsyn/LjWsbnPrxAIhQlf4Ax49ncSpTpgVlOZTK2D+I0hCbvvPOOAasJ5ce84i9/+Yub2wGpaRfAQsb4HMcjmmvOPPNM5/TCHHXAgAEOUuNZzbV4TvNDYm7K3ziw8Jv6M+cBODIfZZ6CowxhRwDg1Pm5555zDjKZ6x8LqakbIT+YlxDzmrnHyy+/7IC7wn3kVmsMXk52kJrvKYyEdsCck8UP5s6xkJo5JYsQtBnaCm2UOW3sQkZYSE3NYTBwGUHq4HbUmVIgVgFB6gi0hzCQmm1TbFkCJvJwBzwCpelwCYnA6h8dLh02EJhOlof3Z5995jySWUFmmxMQk8TDms6ZUAzZJR7sPKjPOOMMVy6wkYRnNuAZr2g8ZUk+1AdetcBS6nTeeec5729WKNny4t90y6p0dpCahwkewax8A87zO5yOtQ2LFWjPg5fBJAM89AXuYncGeLzIAciLt8L555/v7PLhhx+6gSHx1oDOAGAWD7CJ98L2MakB0ZyHvfHSpkwe2ni0e28R4DYPYcogD9oXQNoveDCwpu2wmEJYj9gwHVwTC6k9fGdwAJQmcQ6DVto0bZYFGtotg8t4SZA6nkI6LgWkgBSQAlJACkiB5CuQTpAaEI2jBmNgxqw+LB67CPlJVEqHcB9AOuYVwPznn3/ezSX//Oc/u/kkXtV4tj799NNursrconfv3i6m8K9//Ws3v33rrbfsuuuuc5CaFyLyea9evVzsaBykANF4VuMUg5c0MPGxxx47vDuT+QdtjzkR5TMX5jchG/w82NsrFlIDvAnvQdxs8j3llFNc6BHqL0idqBaeuHxygtQwEGydGVLjJc9cmp3COPD5OSuLF+zgjQ1NFBZSUx/m4DjbscABGM8pyZM6cW1BOaWPAoLUEbBlGEgN6L3jjjtch8tDl1VmPF3xcgYk8iAljAMJj1viIfHSCl6ER2dJAmqztYUOmId1PEjNYIzOHM9cVruBkIRuAELHQmo6ZaAigwKgIz+Uy2CEVfcgkJr6nnbaaW5Qw9uYgd3UkwcIoUOCxCOOgEmTWgW2x2F3YC4DOwaBAGXsivZ4H9CmaBcMcvFMAFKzwAFMJqwLiQc2kDl2W5OH1Hhms3AB/CY/bMG12AKbkjdQmjbIQB0veq6NhdmUQbvhXNpAbMoMqRn0s6WO8vy2KCA6A1D+p/0A4xno4mERLwlSx1Mo3PF1m7bZklU/2K49+8JdqLOlQIor0LReFatVpVyK34WqLwWkgBTIOwXSBVIztmbMy5gV5xnG4EE8io9G+XSA1Mw/AbuM4ZlvsIv3d7/7nYN2wGU8nHGGYfcl4TyuuOIKB5qZ8+H9ynwDoAykZk5AXGt0ASLyN/OUf/zjHw5oUwYOLYSbJIwDTjLkP2TIEDd3wfGJcoDYXJ95PskchDAfzKf++Mc/unnPX//6V7dTFWcpYCbzJrysf//73x+NSXVNkhQIAqnZOcyc0ntSA5GZs/Kdpq3BUZhjwjb8ixN9dcNCahZcaE9wExz54CY5JUHqJDUMZZvSCghSR8B8YSA1W1FYQWZw5CE1v+kA8WLFy9RD6tGjRztofNtttzlICWxk1ZCOGs9ZtkQNHjw4LqRGIrbB4FHL9XTsgEJAIJ0wHTDQmwEAW6/4mxVu6gVY5NysIDWAnLriZUviYQGk5nzCUTDQoEzCigA1+/fvH/dlHhEwZ9KrwMOYBQh++4EfixM8DNGQzzywRjfCpGD/ESNGOLDNgJBEO+BhDKTGG4TkITXeDcSPYzGEyQWDNR7s/sHLyjCeCwBoyqANcC3hPrznM/mxTY5FjniQmvphe9oZ3v48sGm7DAyA1CyOAOY5j0WMeEmQOp5C4Y5/s+g7Gzximq1a92O4C3W2FEhhBQoXLmjXnt/ZTm3fKIXvQlWXAlJACuStAukAqRn/Mi9hHMqYNPPL6ROtcF5BauaX8eJgB5234qjC/IHzmTMwP2QuQdhB5gsAbDQlDOTFF1/sHJ/4nDoADXHKYT7poTLONswJ2dFLrGF2EQOOmWswf8CZibkIc5tLL73UhXdgnorTFAsKlI/DjX9he6zNmMPi9ENdmHew+MD/QGrqw/yJXaa8eJF5jlJ0FMDmfF/oZ2gv2JpFDb6z7CDGljAQjmNfFitgFNicRSfmjHxOG6JNwlSY13pve+a6LLL4d4HF3jntl7LpD1jI4BryYc7N94iFFL8DPTvFBKmj05ZUk+goIEgdAVsEfdgDINl6BIjmYUnnSieIJzSrzryYEC9ZHuZ0qLwxmWOcT8dMZ0lHyHYnPJSBwcOGDXMriLw5mZSVpzIdOx04AwxebEhsMUAiIJkyCdlBmcBr4gYTP4xz6egB5+ecc46D4p988ol7WHAuW+LYukXerIYzgABCMiABWtPJUy8GEoBq3tD8i1/8wq3CK5nTBH0ZOKEpq77AYtoID1YewD7UBl4IWUFqPA0YDLJQwGCQc/jhYQukJl40do+F1DyMGXASaoRjDA79SnFWkJpwInhCcH7sgD6zJ7UfVNJe8MrG7gwGebAzIKQt0FYZRPiY1Tm1A0HqxH5LgNTPvT/BFq/akNiMlZsUiLACRYsUttv7d7WzOjeNcC1VNSkgBaRAtBVIB0jN7kHGwMylGJMmO+UFpGY+ylg9HoAPOm9FI7zOmVswr8vsdQ5E5DjHmH8yF+Bc/s6uDswXOR4bq9uHmvShV2Jt4+c2nE/5zFUJ3cH80yfmqMxdgdyZE+VxrXbyJrvF503+vr3RNgDWOEzBIljMADofTWLRhHku81kYSbwkSB1PIR3PjwoIUkfA6kEf9gBIvKMZIPFgp2PlwYqXKjAPYAhA9KE28KYldhcdL7Gh8UqlI+Q4q8SsZuNNC+jmXP4HIGdOdNjTpk1zgwcGE4Rk8HGmWWVm+wxbrFgtpBy2y3hICEQlTx78eP9SRwB1v3793HmAdIAkAxTyB24DRxlEADj5zL+Ij2sUm/on62AHoC3tAKiPhgy4gLw8ZBmo8RkvM8zOk5p2gJcB3vG0EbTGTtguO0hNO2ORww82aYMM1gn/khWk9qFJiDHH6rZPmSE1n7Oq7UOQ0E5pZyyyAKZpKyzQEKM8yEKFIHViOzZB6sTqqdxSQwFB6tSwk2opBaRAtBVIdUjNWBvnHsa8OIHkBrDMC0gdtBUFnbcGzS83z6MtMldizuET8yUcYrCtUv5VgHks33MWo9hhHG9HQXZK4URInwFbyRz7PKtrBKnzb5vTnWevgCB1BFpH0Ic9kBoofPnllztwS8cHNATmeXAJzANSxh6j0+UzvKv5m/O5DlgM7KQzZmsKoNnnFSsL3gN02uTNdUBJv3XFexZwPg93/qccOlzOAX5Sjo+h7Qd5xAfjGP8zUOBv8vW/uT+O8TtzmREwWSSqgM1I2Ay9eSD6t42jI0Cfz9DPv7iEz2K9E7C/v8aDbfLy8fZ8vtgVO5Iv9uKHY+QX+yZw8uIz7y3hPeRZfABU+0T+HMPmfrDvF0HIm3qTjy+TASXgnJeqxPPwoAxB6sQ2UUHqxOqp3FJDAUHq1LCTaikFpEC0FUh1SO1flsiYlVACuZEEqZOjMnMN5hiZE/OW3Fh8SM5dKddEKUD74Ie2cLTtgfYV5npB6kRZT/mkkwKC1BGwZlhIzUsbgqzMhbk1OmQ8agcOHHjEZVdfffXhl+2FyVPnSgHaFd7ceOLzMpJYb+qg6rCIgoc+3v+EmAmSBKmDqBT8HEHq4FrpzPRRQJA6fWypO5ECUiDvFEh1SI2jBvfAO19wnsiNJEidGyqrDCmQ9woIUue9DVSD6CkgSB0BmwSF1IRC4AUQxGZONKT2MgAVM6ejXUmMgLSqQgQUoE0xwMcD+mjarff2jvfiidhbFaROrOEFqROrp3JLDQUEqaNjp337D9ievfujUyHVRAqkuwIFClixjMJWuFDBY75TQerwEgpSh9dMV0iBVFRAkDoVraY6J1sBQepkKxwg/6CQGtBH2I7ciocWoOo6RQpEUgFB6sSaRZA6sXoqt9RQQJA6OnYaO+Nbe3nYZDuYxUJ6dGqpmkiB9FGgZLEMG3BuR+vYvM4x31SqQ2rCHfLieHbzHY2zxdEIKEh9NKrpGimQegoIUqeezVTj5CsgSJ18jeOWEBRSx81IJ0gBKeAUEKRObEMQpE6snsotNRQQpI6OncZMW2L/GjLWtu3cE51KqSZSII0VqF6xjN12cVdBajP3Th5eTl6zZs1cs7ggda5JrYKkQJ4qIEidp/Kr8IgqIEgdAcMIUkfACKpCWikgSJ1Yc6YKpGagV61iaSM0wA+bdyRWBOWW7xQQpI6OyQWpo2ML1SR/KCBIXe3wS8AFqX/e5jVvzR99gO4ydxQQpM4dnVVKaikgSB0Be+lhHwEjqApppYAgdWLNGQVIXbhwIbNDh2z/gSPfyu7vtm71CnbRaa2tYMEC9s/Bn9vBg0fG2E+sMsotnRUQpI6OdQWpo2ML1SR/KCBILUidXUvXvDV/9AG6y9xRQJA6d3RWKamlgCB1BOylh30EjKAqpJUCgtSJNWdeQ+piRYv8Dz4XtFeHZx+XtmHtynb35adYyeIZ9os/v24HDmYPtBOrkHJLRwUEqaNjVUHq6NhCNckfCghSC1ILUueP77ruMm8VEKTOW/1VejQVEKSOgF0EqSNgBFUhrRQQpE6sOYNC6tIli1m7prWtUKGCtmX7LmtRv7odskP2yfj5tm7TNlepUiWKWosG1a1J3Sq2c/demzJvpa38/kfn9VyiWIZ1aF7HGtSs5ADzvGXrbN7S7617uwZ27Xmd3dbb98bMsiWrN9iEWcuOuMlqlcrYgHM7GXDxoZc+MTyr2zapZcvWbLIalctYtYplbOGKDTZ36Vpr17SWOz536fc2ee4KO3DgoGUUKWxN61Wx1o1qWkZGYVv63UabOn+lbd2+25VVs0o569q6vpUrXdz27Ntve/cesO83brVpC1bZjl17rUOzutasflXbvmuv+2zxivWJNYRyy1UFBKlzVe4cCxOkjo4tVJP8oYAgtSC1IHX++K7rLvNWAUHqvNVfpUdTAUHqCNhFkDoCRlAV0koBQerEmjMopG5Qq5Jd27uLNaxVyYXlKFuymIPUwN7fP/exFTCzPj1a2Vmdj7fSJYq6czZu2WGPvf6Fzf12jT10cy9rXKeK84S2Q2bffveDLVn9g7VuXNPqVavgbgqwPXvpWrv/qWFH3GSbprXt1n4nW/kyJezi+1+23t1b2lU9OziAXLxoESuWUdi27dxrP27baRXLlHDlbN2xx8ZMW2zPvfe1A+d3XdbDalUu50KG7Ni91xasWG//N+gzK1m8qP3l5l5WuVxJB+FJgPVZS9bYf4dOtHNObGYntTrOypYq5u5r9YYt9ubI6TZ2+pLEGkO55ZoCgtS5JnXcggSp40qkE6RAQhUQpBakzglSHzqkcGoJ/cIps3ytQKFChYy5q5IUkAI/KSBIHYGWIEgdASOoCmmlgCB1Ys0ZFFIDeW+9qKu1aljD5i1fZwtXrLfzuja3gwcO2RujptuMBavt4Vt6ucpNmL3calYua43rVLZlazbajY+8ZZ/++2bbs3e/jRg/z1au22xFCheyOUvXulAf3Vo3sK07dtnzH0ywNRu22Jxv1x5xk51b1rM7L+lulcqVsrNvf8b6n9nWru/dxbbv2mNT5q+0UsWKWodmdezgoUP21TdLrVblsla/ViVbu2GrXfb7gQ5ud2vb0A4ePOhA8yVntLGalcvZ9Y+8aae0a2xXntPO5i9fb4M/mWK3XdzNge/n3x9ve/cdsOsv6GKVypa03z83whrXrWxXndPBxs1can947uPEGkO55ZoCgtS5JnXcggSp40qkE6RAQhUQpBakzglSHzhwIKHtTZlJgfyqgDyp86vldd85KSBIHYH2IUgdASOoCmmlgCB1Ys15NJD6l//3jgvV8eIDl1q96hUcJB4zdbHdd/XpNnLSQgd3G9SuaHde0sOqlC9lZ932jL3zt2utXOliDlRPmrfSXvloki1d/YMDwHhgr/txu13/lzeyfXlidpB66vxVdv9/hrk8ruvdxXlS/+7pj6xS+VL28M3n2radu63vvf+1ohmFrWPzunZm56auzhXLlnChQx55ZbQ1qFnBLj69jc1estbV/bfXnOk8s/81ZKw1rlvF+nRv6aD62o1bXFiSmpXKulAiD730qQsJopR6CghSR8dmgtTRsYVqkj8UEKQWpBakzh/fdd1l3iogSJ23+qv0aCogSB0BuwhSR8AIqkJaKSBInVhzhoXULRtUt9sffc9mL1ljj97Vx9o0qulCdEyas8JuuKCLvf3ZN/bCB+Pt+OOq2b1XnuY8qs+87WmrXqms3XfVaS5WdPGiGTZ32ff2zDvjrEurenbh/yD1dQ+9ke0LEbOC1EDpSXOW231PDbO+p7Z2wHvRyvX290GfufjYT9/bz7bv3GOX/+FVO797S7uhdxfbuXufrf9xm1UsW9KFJXlk4Gj7ZuEqG/zgVVakUEHbt/+g7dt/wEZMmG+Dhk+2a3t3tnO6NLPChQvaD5t3uFAlJEKVPPX2WOf5rZR6CghSR8dmgtTRsYVqkj8UEKQWpBakzh/fdd1l3iogSJ23+qv0aCogSB0BuwCp2V6uJAWkQGIUILZXkSJFEpNZknLZv3+/bd682YoWLWqlS5dOUimJyTYspCbcxyvDJ9v4mcvs77edb6WKZ9gHX8428vnzDefYvGXf25BRM6x5/Wp2XtcWRmjDPve+6EJ/AIA7tahrV57dwfYeOGD/HjLWalQu60J+EI8a2Lx7774swW+WkPr8LjZxznLnSe0h9cIV6+wfQOqSxQ5D6pv//rb95urTDcA+dOwcGz9rmYPPTepUcZB63Ixv7b1/XOv6akKQcHzy3JW24cft1vOkZu6FjcWKFrbb/+9d27V3n/Oq3rtvv323XoA6Ma0w93MRpM59zbMrUZA6OrZQTfKHAoLUgtSC1Pnju667zFsFBKnzVn+VHk0FBKkjYBd5UkfACKpCWikgT+rEmvNoIPWB/8V1BvStXr/F/jZwlHuB4R2XdLPm9avbgYOHrHChgi60x9Cv5tgL74+3T5+6xbZs32X79h1wcaV5ceKz733tIPet/bpa9UplbPO2XbZ0zUb71ePvH3GTYSF1yZLF7Jn/eVIPePB1u/zs9tanR0vnSU39qTs/fxv0mS1fu9Geu+9i97LErTv32J59+23Jqg329uhv7IctO+zGPida5xb1DDfqdZu2W5mSxWzS3BX2yMsjE2sM5ZZrCghS55rUcQsKCqmJE1+5fCm38MVuCPqXWlXLWYmiGbZ241a3a4L+hHOKFS1iu/fut/Ubt9mO3XvcNVUqlLYKZUq4uPUbN+9wL3blha98zvk/bN5uwLsiRQrZ/GXr4tZbJ0iBVFVAkFqQWpA6Vb+9qncqKSBInUrWUl1zSwFB6txSOodyBKkjYARVIa0UEKROrDnDQuoWDaq7FxMeOHDQQaKZS9bYJ+PnWaGCBe3446paj3aNrHzp4i629Hcbttj7X8yybTt2268uO8VKlyxqBayAixM9Y9F3NmHWMmMAd0H3ltagViUrWLCAe9HioOFTjrjJ+jUr2hmdmljpEsXssdfHuJckdmvT0JZ+94O9+/lMa9e0tnVr08C+37jNRkyYZ0UzitiV57R3ntnPvvu11atR0c7v1sJKFsuwHbv3ujoR7uOTiQute9sGLuQIIUi2bt9tVSuWtgY1K9nHX8+zV4ZPcmWec2Izq1CmuGUUKeyupf6fT1mUWGMot1xTQJA616SOW1BQSM3ujEvPauf6loEfTXZ9xQPXnuVizA/+ZKrN/Xat9e7e0k5oVNPB6B+37bL3v5hp475Zarz4tdfJza1xnSqu75r97RobMX6+fbvqB7uyZ3tr0aCG20XRqXldK5ZRxH7x4Gtx660TpECqKiBILUgtSJ2q317VO5UUEKROJWuprrmlgCB1biktSB0BpVWF/KKAIHViLR0WUuMpfdv/vWMrv//Rdu35ySs5NjEgIzTG/v/FdvbH+Lxk8QwHpXfs3OO8GWNTieIZVtBdW8TO6XL8z44RCuTrmcuO+SWFeHcDmQnVAegiFShg9smTN7u/B386zVas3WRdWtaz0zs0djCe+Nprf/jp5YgZRQo5gLV91x7nda2UugoIUkfHdkEh9ckn1Lc7Lunu+o6HXx5psxavscEPXmm1qpSzl4dPtlXf/2gPXHOm6yfmLVvnQPWoSQtt2vxV9vvrznLhfuhH9h886L7jIycusJeGTnSx7Olz+Epv2LzdhfG5+4kjd3NERzHVRAocmwKC1ILU2bUgOVcd23dLV0uBzHMiQlQSqlJJCkiBnxQQpI5AS9DDPgJGUBXSSgFB6sSa82ghNbGnk5EqlStpF/Q44WdZ47k8dsaSw7A4keUCqf95Rx9r3biG8/zeuWuvCxewfdde9+JEQDVQWym9FBCkjo49EwWpl6/ZZH++/mxb/+N2B7AXrVpvY6Yudrs0HvjFme5lqp9PW2zE/mDHx/zl6+z598fbWZ2bWs8Tm9nMxWvsgy9n2ZoNW43Y9kpSIF0VEKQWpBakTtdvt+4rSgrIkzpK1lBdoqKAIHUELCFIHQEjqApppYAgdWLNGRRSVyhbwk5qVd+qVSxjH34528WETUZiQFeiWMbPsuaFhsSJTpb3MqFEalctb8fVrOjKWL9pm61ev9mAXnhNK6WfAoLU0bHpsUDqNx6+2sWRfnHoROcZfV3vLtajbUN3c3yHB308xepWL2+XntnW7YLYtnOP27HBrojlazfZf4dOtK5tGjhI/dTbX9nQsbNt774D0RFHNZECSVBAkFqQWpA6CV8sZZlQBRj7b9u2ze3A5CX0/E61JEidahZTfXNDAUHq3FA5ThmC1BEwgqqQVgoIUifWnEEhNfGigTyFChY4/PLBxNYkb3P7/3D8kIu17cOB5G2tVHqyFBCkTpay4fMNCqlPbHWc3d6/u4sl/8fnR9jKdT/as/dd7MJ6AKnfGjXdypQsbk3rVbE+p5xgbRvXtHEzl9mMRavtmvM6WaniRe2ef31g23bscZNdXuLqXox64YkOUj/88igbM3WRvvvhTagrUkwBQWpBakHqFPvS5sPqwlAWLVpkzPsaN25sBQsWPGYV1q9fbz/88IPVqVPH9uzZY99++60D4RkZGXbcccdZrVq1XBk7d+60FStWGOeXLFnSGjVqZGXKlLGNGzfa8uXLrU2bNoFCeAhSH7PJlEEaKiBIHQGjClJHwAiqQlopIEidWHMGhdSJLVW5SYG8VUCQOm/1jy09KKQ+/rhqdmu/k424+OzkwKmqUtlS7oWrg0ZMsU1bdtqFp7RycaWrVShjNSuXtZGTFtqrI6bYo3dcYFXKl7K1G7fa6nWbrUypYvbNwu/s5WET7fZLuv8PUo904UG0QBWdtqGaJEcBQWpB6mRB6rlz59r27dutVatWVrx48Rwb8L59++zNN9+0fv36xT03Od8E5RplBYDItCdiOjdr1iwQFM7pfmiXs2bNshIlSlj9+vVtxowZ7vSqVas6GL1lyxbr2LGjVaxY0RYvXuwgdeXKlW3Tpk3uvFNOOcUOHTpkn3zyibu+efPmceUTpI4rkU7IhwoIUkfA6ILUETCCqpBWCghSJ9acgtSJ1VO5pYYCgtTRsVNQSF2oUEEHoQec28lKFstwYTnW/LDF6lWvYK8Mn2wbftxu91x+yuEtwfz/91c/s+nzV1m1ymXsqXv6Oa9r0oEDB23oV3PsmXfH2Z2X9LCeJ+FJLUgdnVahmiRTAUFqQepEQOrNmzfb0qVLDdhcu3Zt53E6atQoB6mPP/5491mNGjWMuTAeq1u3brVq1aod9lYFEn722WcO/hUrVsyByFWrVlmFChWsbNmyrorff//T+0+Ahbx8bsOGDa5M/sYbls+zCgOxa9cuW716tVWpUsWWLFniwkXUrVvXihYt6vIjlAQesevWrXMesnjqAkN3795tP/74o8t/7dq1tn//fudFW6pUKefVS74NGzZ0+fnE+dwfnwEvySc/JLyN0Rg9vJczNt6xY4ezIcfRl/aBLrQPdOccPiOhMe2kXLly7rPvvvvOaFdcj20XLFjg8gYc8znn1axZ83B52INrANrYmvM4nzIoH9vSXigbuwCpW7Zs6co8cOCAO5f2w9/Dhg2zevXqufxpm/xNu6A9jxkzxnlPc4x2AMCm3caztSB1fvgm6B7DKiBIHVaxJJyfzpCazp8HAw8EHiaZ05o1a9xDokmTJu7Bw+oj22myGkzw0GL7DQ8gBgPHEneKvJYtW+YGPDxM8mNiRZiBFQ9soG4yEvakfZN/br61WJA6sdYUpE6snsotNRQQpI6OnYJCal9j4kmXKlHMtu7Ybfv3/zx+dPGiRax8mRLGy1aJP505cW2FsiVt89adtnuvXoganVagmuSmAoLUgtTZtbeg81Yg3auvvurgI/MuICAAevr06Q4Y8neLFi3cz/Dhw918EdALlOzQoYPzQv3iiy9s/vz5DnICj8844wx766233PETTvjp0kapogAAIABJREFUBdpcSwIIfvnllw4eMk8ETgKFe/Xq5eaWmRPlPf/88w52kzcQkrkqZeA5+/XXX9s333zj/ga0UrcBAwY4j9rRo0cbc1iOMddlLsvfeNriHc7858wzzzzsjTtu3DhXF2AmWtxwww35wjMcoD906FBnL0JlMNefN2+e04z5N97IaMV8FA179Ohh5cuXt4ULFzr4jF2AvO3atXNzSdoD80k8nfkcmMxCAgsAzOk5BwBO3l26dHELClOmTHG6c4wyWrdu7exC/pSD3bEt82HaCTZs27atyy820e5HjBhhTZs2dbbkPlg0YZGFNHLkSNcGaJeEB6GulAXszikJUufmk01lpYoCgtQRsFTQh30yqkonygohA4dkJAYan3/+ueuks9rywqojsPiKK66wadOmuU49u1VHHmAMPFjtvPDCC+OuTOZ0Pzwk33vvPQfPTz/99GTceuTzZODFIAHb8LDPLjHI4wHKQCHewgA2YkBAfrQr2jYeEJRRvXr1XNNEkDqxUgtSJ1ZP5ZYaCghSR8dOYSF1dGqumkiB1FRAkFqQOruWG3Te+vHHHzsvWeZszDO9QwxQmfkEQNLPP5g/8JmHioBgYDFhFICcN954ozsXyJgTpAaKAyi7d+/uyswpRjGQ+uWXX3bzwE6dOjkQDeQGUAIfqRPXA9SpzwcffGAXXHCBm3/6cA6AUNJjjz1mlSpVsmuvvdbVEYiNly8Q9aOPPnIet4Q3Acj+5z//cQCbsBH5ITEPREfsjT2ZywNu8UAG2POD1kBeFi7QH3gMH4iFvEBf2sdZZ511eD7qw32QL9exyDB79mx3PSFiSEBodGfuP2fOHFcedmERhXMB4A0aNHBwm7kxcJq8Yue85MFiCV78Xbt2dQ5zQG6ANHYmwTSYK5944olufj127Fi3I4BFmJySIHV++BboHsMqIEgdVrEknB/0YU8HTgfrVwnp8Hlgx3rBkhcdIw9QVnL9w9l7tHrgyHV8xoogq4Ht27d3nXJWK8105lxHfkBkruN6fy4PDDpY7wHNcVYsGRwwOAFS8zBgBZW8/Oqn79B5CLEyDdAmL1Y3yY8HD/fiXlb2P+jpITWr4ujBvftj3jTUFR14UMSCVcrmAYSG6MPgKT9Bat8GvGczD1v09pDaA2bOw9Zoi1YzZ850tmULXOwgE/twnGPoyXUrV650q9k8tDmXY2x58tvneMiTqAN29bHosBkpts3yv68T7Zhj8SC5bwOC1IntqASpE6uncksNBQSpo2MnQero2EI1yR8KCFILUh8rpAYCEtoDT2UgIKE3gIjMPWMhNfMz5g+APwAvsJj5ApCaeVsYSA2cnDhxonOMwfsaYI1nblYJSP3aa6/ZNddc4wAz5X/66acOnjI3IowI8JMf6kHeAG3yA0Iz1/He3EBqYCdw3ANK5kXsFCZPQKavB/MvQp2cdtpp+aIzQeepU6c6SE3YE0KroBvzd7yW+WEeCAAm9MbJJ5/stKYteI9mzyxgBHgy++QhNf8Dg5l34uGOF/xFF13k5pGEf4FL8MPfnIOtaGfEs/YwG8aBwxx28nb1c1G8tTmXz1lw4FogNQsPeGCT4B1wh5NOOsndz4QJE1zoEe4hpyRInS++BrrJkAoIUocULBmnB4XUdPIAQIAdHTqAEPjHg45OkYcpHT/HgIZsOaHzpPOjU6YzpdPkwc+Dm0EBAwUeCHT6bI3yb6yNvU8ezOPHj3cDC6AzDwTyZpWZzpdVSMpjAMJvjrMaeuqpp7oHDA9nBig8jICiPKg9xPSe1FdddZXzkOY4DxnulcENZVNfBg908kBqHiA8oHjYoAWDCR4YgEmuYesQmrJ1h/tkoMK9AkvRh78B8jxg0C8/eFLzcKdd8JDlIQzw9VvSGIjRfhgQcAx9eECzfQn9gdTojK2xMWCfBQXaG/YCRjMIxPacS1vjWmxOm+IzrqMODBywJwM4/qcd8T9vQiZhK64lL+rC+QwaacOU6xcw4n0PBanjKRTuuCB1OL10dnooIEgdHTsKUkfHFqpJ/lBAkFqQ+lghNdczJwDKMv9gvgnEZU5JYucsc0PG+m+//bZzZmJewByDOUBWkJrPhwwZ4uaEHv4BsZknAH3Jj/kdZZIvc07KyeoFjcw133jjDbvtttvcPIh5EXNW5i7MK9lxiyMXcxxCTAC/qRNzJLx6mWN7L1kgNRCWOjHH+eqrr9z8xkNqAD33RqKugE0+yw8JUIyuHuZyzzivMe+EKzC/Y84IBI6F1OiInszpmJt67/WsIDXnsGPbxwknvArwmTYAO6BsbIlHPPNPD6lpJ3j6k+AKHlJjWxJ1x5mOulIuXIFEG6W+2BevcOrnPcGZV8NbPDshTnVOSZA6P3wLdI9hFRCkDqtYEs4PCqkJ5E8nD6jjwUZHC5Rl2wkdJMAXaAh4JU862nPPPdf9T2dNh8rDlGM8EEi8AAAoCOjmNzA4cwIgsh2KY5zHAAGgTMdM2Tw0/Moh8JdO/vHHH7dbb73VAWse8nxO507ZQEtWSXnwsK2Kzv/yyy93D3+uZZCBl7N/EQW/SXTyPGhYqaQePOwZ9HDP/gHDG6ABnQxKWJEFdgLLGXhwrxzjh4ciW37YapUfIDUaTpo0yS0a0FbQjAc37QBdWVXmQY0dWfxggMeCBTan3WE/HvC0EYA1gy8WLRhMECecQQGDS9oF//MQ5xjXsBBCLDIGBaykMxBhOxfwGTt4L23aCv9TH/Im1hfnUAe/yEC78YO8nL6KgtSJ7agEqROrp3JLDQUEqaNjJ0Hq6NhCNckfCghSC1Jn19KDzlvxQPa7Z5lLEIuaORnORHjUnn322W6uwNwA6Hv99de7uQJzDI4T1oE5yTvvvGOXXXaZm1PgPPPuu++6uQBQmPld7M5YjuNUA/ijPMolREdW89ucIDWOToT3oFzmlOTDnJU6h4HUhAMh3Ad1Zy5E3ZhHM9/KHPM4XXsWbIpDG4526ArHYI45efJkNwcECAN14RjM/7wndSykRhvCZ9D2Onfu7BYd+Ju8ccJjvo/zXGZIDXPAqYo8aUvUgzllVpCaOmBn5pAwChYZmNfi5MaiBQ5XJMrgXPICfLOoQVunHVM35ri0Q9oL11EvQep0bd26r2QpIEidLGVD5Bv0YU/HyYOYhzhwkQczDz46SIAxIJqHoV9h5KFO3n379nUPfwAgcZIA3P7B+Nxzz7mVRzrv7JKH1MTP4kEC4KQs8uPBTyecE6SmjtSJ7S88TBhcUK9LL73UPXAyQ2qgMfcJsOYh4d+m7GNSowPwnQEKntFAUGJaA1YZUPTu3dsNigDY/AC9AdaseLL1h4EKsJaXZbDamR8gNXpjBx6kLFRgQwZvHv6jFw9tBk48aNEVmAww5jzaGHbgwc0xFgs4ht1ZLOEHLbmWQR+LF34AEQupifVFW2CAwgCUtkPb5QGOvdkaxcAF23IuXto+ljWDGdpukBhugtQhOqAApy5aud6+nPGtbdm+O8DZOkUKpIcChQoVtNM7NLaWDXIvnn56KJf4uxCkTrymylEK5KSAILUg9bFCakIu4BDjd0cyl8CTGmjI/A/Yi1MLUI840/4FdMxFmIMwl+AaHJCAmXzGnM3vquU65i54azOvAFrjyMScB4ca8gF6Mg/MCgjH86RmvupDFwIdmYcCIQHNWXlS47HN3Ai4yjwZyMncGacbHMfQgfxwykEH6p9fEvNDYlMzB2cexxyR+TwsARszL/UhJGESgGE0957U6MRcEx3RkPkncz3sDkfIDlLT/pjH0g6wH3myMMKObuyPbbyjG/Zijks52BEQDXhmfsq81IdQ5XrmrXAHyvZhWGnP/gWPOGzhHMb/8ewsT+r88i3QfYZRQJA6jFpJOjcMpCYGFtuSfFgNHvLAarxYgbCsUPuQHQwO6CDvvPNO1+Gymog3NUCSF0TgUfvCCy8EhtSE5GAlmAEBXre8Lfe8885zZcRCagDwk08+ediTmu0vwG2/3YUBBA+f6667zq2WZ4bUrJwz4GCFErhM3gwKWI1kYMJKbJ8+fQ6HOGGLGJ7YPITYWgMsJTEIYLWTlWsehOgEwObhhubEIUOD/ACpGTBhB7Rg2xqLBWjpY1LzAMYmPMBpW2jFA52Ha2ZIDSwG/nt47F8sgnc7dssJUjMY4DzaKAMF2jOLFwxa+J+8WYDhfyA1D36/RY/jPOi9fXP6OgpSJ7az2rFrj23Z/lOIFiUpkF8UKGAFrGzpElayeNH8csuRvU9B6siaRhVLUwUEqQWpjxVSAyCZfwL/GMszvmduwRyM+ShzDeaVAEB2BjMXAUYzT2XuBwzmf871YQFxrAIeMtdgngd89vCXvPmcXZjMVZnv+TKzuhfmQJzPHBoACSRlHsN1gFPKBa6SAJOUw+f8pj58xv8kPG592Arul+sYM3N/5IsWzI/5mzrjdJNVCJI07U5cG6AtYFdgLmAWe/vwpdgZXdAMO3KMa1iY8O8j4hi6Yjdsj53Iy79vC1v4l29yHosePiY15zM39O9R8mCchQw/n0V7bA5/wDGLdonN/I5ubxvywLuedsxx5ti0H+ri3/nF3Jlj3bp1+9m7w7KyryB1urZ63dexKCBIfSzqJejaMJAar1SgM5283xpD58kDFujIyizhPUicCwC+5ZZbXKfP+XTaQGXgLUCbWFxBPalZaWTFkvIA3sRn8p7UlEfZdM6A5VdeeeUwpCbMBiuO3lv7/fffd0DykksuyRZS+600dPCsYnIfN9xwg4PNDASoC4MEVuP9NjDgNeFQgN/+pY7kQ51Y8Qas9u/f3w0qeFg9++yz7t7zA6TmfnmbNjHA8KbGhjxAGSyxeECoFf5m8YJj6IxuWUFqFkNYpMBjABuQeDgzuKBNMODD1lxP2471pPYvCwGUe0iN5wODEB7ytE0GeQwYaM+cB9D2AxT/QtB4Xz1B6ngKhTvOYJ/2wW8lKZCfFOBZwnNEKW8VEKTOW/1Vev5TQJBakDq7Vh903sr1zD8ZOzJPyPzyc/+5L4f/OSerl6T78af3ZiVffrI6n3M5xrMb2IlTFY44sQl4jMNTvJS53Hjn53Tc19nfw7HklS7XHq0mmdtOPD28k01WbSv2WubLOFQBwnGwA4THS74d+vPYKYyjIF7gfndATnkIUsdTWMfzowKC1BGwetCHPeAQ0MgWFbYu8SZkwmIQ4gN4DKDFA5WQHqwiv/rqqw4ktm/f3q3gsjIJvGO7jX8hBdezUkm4DFJWD04f7gO4S4gOHvi8pAKA2KtXLxdDiu0xeEBTBtCYLTA+JjX/s2IJFKfTB1oCP6lndjGpKdO/bBGAShn33HNPjpCaTv7f//6320aE5zX3CvgkHyA3sbPxJMYTF8iORzfn5QdIDWDkDdssbgCqsT8PYewFpAbiA2MAxrQrtlPhZQ60Bmb7uGCAZ/8yTBZDfPwv7EqcMa4lXyA1HhAA76OB1IQA8avQLCSwmk2bBoR7r4WcvrqC1Int2ASpE6uncksdBQSpo2ErQepo2EG1yD8KCFILUicCUuf1N4bxK+CReVBsAmAHAZB5XX+Vn/sKMKeFzTDnZT4ZNtHePH8IsiAhSB1WYZ2fHxQQpI6AlcNAasCq9yDmNwAaOMzDFg9jQCxbVUgA2J49ezqPVeIR4wFLAvKdc845DjDiXTx48GC34syWFEBy5uQhNR6t5EGHyzYYQmcAJom7RP6UTz5AYkI1eEgNYKbDxsMaaAkkBW57D2euA5L7Fyfike3rS36Uh8c215Gv96TmwRHrSQ1w5RhQHAhLp881xAMDsAPECS+C3mjgYx8D/NM9oSNb2IiRhi38dic8CVgpZhGDUBsM5gDZfI6+tCEAPwskPHAB/MSUxlvae1+jHUCbY9iKMmgz5EPs8OwgNfkBzmM9qX24D+wGDAdUY2O/Sk0bDbIqLUid2BYtSJ1YPZVb6iggSB0NWwlSR8MOqkX+UUCQWpA6HSB1/vnG6k5TVQFB6lS1nOqdTAUEqZOpbsC8w0BqQOtNN93kvJ8BcVmt8LECyMQ6dvUOyAec5DfwMPYYAApgiJcqIUEyJz4bNGiQe2Gjf8EeeWROlAss9yEgMh9nFZuOOOiqJOVSX8oMk7gGTUmZ64lu6BA2zzDlR/lctMEO2CnzFnaOYUPaQebtUOjGdegZGxvMeyb48Cr+3rEd7SCorXPSLKuy42ksSB1PoXDHBanD6aWz00cBQepo2FKQOhp2UC3yjwKC1ILUgtT55/uuO807BQSp8057lRxdBQSpI2Cbo4HU2YHgo70dACUeqx9++OERWRC6AQ9tIDWhM5SkQNQVEKROrIUEqROrp3JLHQUEqaNhqwmzl9vA4VNs556fFqCVpIAUSK4ClcqWtKt6drDWjWsec0HEaMXhgJCEUU84srAbkBd1e4ce/04fwhzmVmKXKmNZQudFLQWdt0at3qqPFIiiAoLUUbSK6pTXCghS57UFzJzXL4O3eIkXAxLugjAbifBQzao8/2KB2GOEXSB29fnnn6/4XfGMpOORUECQOrFmEKROrJ7KLXUUEKSOhq1+3LbT1m7YYofsUDQqpFpIgTRXoIAVsBqVy1q50uF2M2YliyB1+MYiSB1eM10hBVJRAUHqVLSa6pxsBQSpk61wgPyDQmpCK/gX1MV7O22AYgOfAqAixjNxnXOz3MAV1IlSIJMCgtSJbRKC1InVU7mljgKC1NGwlQ/7lNVCejRqqFpIgfRSAC9idm0GefFXvDsXpI6n0JHHBanDa6YrpEAqKiBInYpWU52TrYAgdbIVDpB/UEgdICudIgWkgJnbaZDokDiJFpaXiG7evNnF+eZFnlFOqQKpfdgiwGLFihWjLKl7WSm6Vq9e/Yh68o4AXoBL3Ph69epF+j7iVY7nG/fDImciYEe88hJ9XJA60YoeXX6C1Eenm66SAkergCC1wn1k13Y0bz3ab5WukwJHKiBIrVYhBbL4Xuzbt097J/O4Zehhn8cGUPFpp4AgdWJNGgVIDdRnIJf5hZ+xd7pq1Sp77LHHjHOfeOKJHM9NrELhcmNHDDH+eUnpo48+6gBubJo3b549+eSTbvHiH//4R0rCXX8/c+bMsfXr11vjxo2tVq1agYSivWHr2J07LOgA7suXL29VqlRxmhA7lDBYtAnyLlmy5OH88dz77rvvXB7Nmzd3L35dvXq1C61FXNHixYsHqosgdSCZkn6SIHXSJVYBUuBnCghSC1ILUqtTkALJV0CQOvkaq4TUU0Ce1BGwmSB1BIygKqSVAoLUiTVnXkNqYOQf//hHq1Onjt10003ZQlu8k//85z87MPmvf/0rspAaiH7ttdc6T+pnnnnGSpUq9TODTZgwwW6++WYHZEePHh3Z+wjSyoDUy5YtszZt2gSC1DwPJ06c6F5aBdgmAZhnz55ty5cvt06dOlmNGjVs+/btNn36dGNLNHC6devW7hoScHrhwoW2adMm11YuvPBCt3CxZMkS93mzZs2sYcOGgcJXCVIHsXLyzxGkTr7GKkEKxCogSC1ILUitPkEKJF8BQerka6wSUk8BQeoI2EyQOgJGUBXSSgFB6sSaMyik3rFjh82YMcPBV95IP23aNBd6pWfPnofDbxD6Yf78+TZ37lznKdyxY0cX8oIJMR7GXM9xvGNbtWplTZo0sbFjx9o999zjIOdVV13lPmvXrt0RNwmU/OCDD1z511xzja1Zs8bVASC5cuVK50nbokULBykBnEDLtm3bOsBJecDQxYsXu2PUhXKAqx4if//99/bVV185z2DAKJ7QeOVyPZ65vNiW+nPvHTp0yDZUB/UDoqMNsJpryXPcuHHGi2r5HA9qQpakOqReunSpu7cGDRq4+8EbmkUHbM+iAnZHQ+9NjvbYAA0JdYLX9K5du5y26A2k5v8pU6Y4rQjxQl7YEXiNTRcsWOAgNsew68UXX+zayoYNG2zy5MnOntisbNmycb8ogtRxJcqVEwSpc0VmFSIFDisgSC1ILUitDkEKJF8BQerka6wSUk8BQeoI2EyQOgJGUBXSSgFB6sSaMyikBgLj8YwnMP0a0JrBF1DYw+MXXnjBAVqAMMdq165tL774ooPHv/rVr+ydd945fKxbt252yimn2JAhQxw4BjgSw/u6666zBx988IibxEv2xhtvdOVSBwAv/wNA/YubgMt4ZFNXXggLhPzDH/7gYDFw8/7777dJkyY5wElc8z59+thDDz3k7uess86yjRs3OiiKBy91AYDefvvt9vrrr9tLL73kwCmTewDrP//5T+vSpcsR9eTegbbk88UXXzhoC5R+9913XbnoAsw/4YQT7LPPPktpT2qgPnAf+7JYgF2A1miEdzMJG/To0cMI18ICBUASDYDSLBSgyaxZs9yCBrpi308++cTlR7gPzouF1IsWLbLKlSvbihUr3IKFh9TAbTy7sT2LHLSDeEmQOp5CuXNckDp3dFYpUsArkChIzXd3y5Yt7jkWZGEwry3A85jnPDtz/HsUeHawCM6Cam6lqL84MTYcV25ponKkQLoqQF+TUzjDdL1v3ZcUyE4BQeoItA1B6ggYQVVIKwUEqRNrzqCQGsj4m9/8xj766CO75ZZb7KSTTnIe0IDbxx9/3EHBK664wnnHAo+Byq+99poBowcNGuSANUAZYMu5TBYbNWrkIDXAt3Pnzg4oV6hQwUHIzAnAefXVVzsvWqAmIPOyyy6z+vXr25133ukA5csvv2wlSpSwe++918HT//znP3biiSfaxx9/7MAwdWKwSBu6++67nWf0+PHjnScvdSZ/7u23v/2tg62PPPKIA6qE56C+I0aMMCBp//79rXfv3q68zAlIXbVqVXevAPGZM2fa5Zdf7up55ZVXOiBPfQC0n3/+eUoPXIHwHlJzP3iL8z/3jr3REA9nPM/xhP76668dDMC7vmXLls4O6Il3ddeuXQ9DAt8mhw0b9jNIDdAmEfIDbQEkHlLzOVAbb2rKA3LHS4LU8RTKneOC1Lmjs0qRAoLUeQ+peY7xDKtUqZJ7vilJASkgBaSAFMhPCghSR8DagtQRMIKqkFYKCFIn1pxhITWAddSoUQ4E/vrXv7ZXXnnFbrvtNudNO2DAAPfSQGJHMwkjfAceQ8DhG264wYYPH+5CaQCXAdpAajyMgdOnn366e6Fgdt4GWUFq4C/Xvf322/bee++5fKgH0JuQHoBvQksAQfGsBmDi7Ut4EIApIUMAoQBs6n7++ee733/961+dxzeQGg9s7ge4DZinT0cD/h44cKCLLR2bYiE10PbLL790kBsITv2A1rfeequrVzpCasA0gBhvZhYBgNDHHXecC61CPGo0B9jTftAdPQgTwmKCjzuNniwKZIbUXme8pbOC1IQfwcaURczreN5ggtSJ7UuONrdUgdTAJb7f9FFZ9VP+PjjGcype+ztavXRdNBSgPWBzbJ1qKVGe1PTTPFt5rgd9YW1eahUFT2oPqVmMZ8eWkhSQAlJACkiB/KSAIHUErC1IHQEjqApppYAgdWLNGRZSjxkzxoX3IDwDYTmeeuopB10BzsDYX/7yly4sCC/CA1IDDgHWbAl++umn7cMPP3T/EwKCUBt4MQNvTz31VPv3v/8dClLj+dy3b197/vnnXb6///3vXb4PPPCAg8nEvQYG82I+vLrxBKeeJ598souFDUAFhAI1gd3AT7yggZeAdMA61wGtmViStwdPgFjul/yzg9SEwyCkByFD0IX7JF43IJ9wIOkIqdlKffzxx1vz5s0dgGaBgjAeWUFqQntwDt7WLCigvU9HA6l5iSOQmlAqQGq/nTu7b4wgdWL7kqPNLVUgNQsw9BvEz2cRhpBBsYkFLb7TtH36x1SAdkdrM11nbtcIi7AswgFpgyQf8in2XBZU6e/YBeTbFIsh9I+Md8g7dsGDZxshKkiE2OD748+lzQVZHEkUpKYeQGoWazN/H4LokdvnRAFSYy/GR4QFU5ICUkAKSAEpkN8UEKSOgMUZTAKBlKSAFEiMAkyugEtRTsTj3bx5s/OSAUZGOYWF1IT7uO+++1x4BmA0Hs6E1eDFeXghE8YBuIv3Mp8DCwHBwFq2twJyHnvsMbfNFU9l4DX5EQLkL3/5iwsVAUjOnLLypKa8iy66yJ555pnDkJo417/73e9+BqkBl3//+9/t1VdfdfGpOYeyCL1B3QBK3A8ekHhTAzm5D8JS8HJGQoDQ7p544gl3DwABwAEwNnOK9aTGcxhvYl70SFxlyp43b56Lb839piOkJpwHuhCrPDOkRm9AMjAakAeA4X8WMvBMJySIT2EhNfCHFytir/bt2yvcR5Q7nUx1SxVIza6Iv/3tb659s7sic99OzH1i77NLhHBC9IlK6asAoaLYBcLzIkh4IXaOsIhHuwBIk5gjsHDJwi0LdRzjPPpF+jO8benPvMct4a58n0n/2atXLxcCa+rUqa4/ZWHWv6g2J+UTAanpcwHU3AOQOhVirkYBUvMODXQL8t6E9P326M6kgBSQAlIgvyogSB0By8uTOgJGUBXSSgF5UifWnGEh9ciRI13caRYK8Dzu3r27e1kik148pd966y03WQXkAiPxaj7vvPOcJy2AF/vx0ju8kolpDdS96667XCgIJtgA5D/96U9xIfWnn37qYkgHgdR4UhMShHxLlSrlYh8zSSSGMZ/j6dupUydXN0JR4I3GZ3iCA6QeffRRF5bEHwcKnHvuua7eOUFq4DjlUC719S92BOAD71P9xYlZxaTOCVIDdLAzcAMt0Jq/iScOiMEj0Xs/h4XUeCMCe2hb5BUEAMiTOrF9SebcgM8+HEJOXu1BITXwjjZEXiwgsdCFRyLfsbp16zpozN+cw2++63g9e0/UdevWOe9XPE25HgBI+yMEDe2HcDO0H9oe/VXmxDH6AdoWfRrgkHJYZKFOhKBhdwhhiASpk9u2opA7EJlnICGmeJcC8JFnHx7FtAt+A4z5TRtnkY72Svx+2iXtlfbOHbcjAAAgAElEQVTIbiLOIwQSnsnsPiEkFW2TZyihkGjrAG6OAbRZCOd5xPOPv3mmsADK84r84wHjIJCasQF5ZxfehvkNnuTcR9QX42MXP/PyxYnoSX/DWMgvVEShLasOUkAKSAEpIAVySwFB6txSOodyBKkjYARVIa0UEKROrDnDQmq8x2666SY36WbiTJgMPMmYUPNyRcAlMAeA07p1a+ehDPQldjWfcx6Qu0uXLm5yTwLWMoFnAsfnZ5xxxhE3yWSYkB5AbTy1AcxDhw51k/KePXu6yTuejsBlwnlQv+eee87Vg3AkgCtetsgEEUCF1y5wCc/pN954w53L38ACAAF5eY9INBo9erTzbKNPB0gA2YHqmRPn4ikOAMVzmt9AWHQBsuFRjQ6AM/IPsjU7sRZPXG7cB8Aee+IBiG7APibg/AAFAQKERAEAog0wBQjI95jr0BNIw7Z1Qij4ibsHL5zHtbEQBAAEHKIt4bFNohwAOLrS7jKHYcnqrgWpE9cWssqJ9k574DuVU9zeoJCa8Dz//e9/3Xfquuuuc7AYKIwXKYthLD698MIL7vvGDg3KJbQOC198xjH6KAAdOyUuueQS137YiUEbxBuWvLiOcjKnKVOmuJelUi5x+IF37Aah7yJP+ib+5nsvSJ3cthWF3LE1oYqAwjxTeN8BifbJTip+8zntimcNbZC2zvOQ/pLPeS7RJ7Kbh3bFM4bdNzyffPgpD6nZTcR3gD6SxUDaHJCaRD3o/+j36P/iQeMgkJq+mf6d8jK/4I++nHukn+Ze4kHxKNiLOuSlJzV9IYv3JO2yiEqLUD2kgBSQAlIgtxUQpM5txbMoT5A6AkZQFdJKAUHqxJozLKTGOxhvQuAwtsjsIQk4ZOLK55knrvSHHGfynhnOAng4xsSX0ByxCY/bCy64wEGoY0ncK5CAevl6UyawnHKBVUAFoDlA69JLL3Wwyb8ckWu5N+oPFHj//fcdNIhNd9xxR5ZevFxLWan4kq1j0Tyra9EC+2MDoAFhQfAOxJMQOBMvlnTmPGk7hJFh4aJp06YuXEwQaCJInWjL/jw/ABdgBnCWCEhNKJff/va3DpjRR2Driy++2C0+vfnmm85j9corr3TQkJ0OLGzh8cz3G6jNLhBe9ko/xPn9+/d3/wO4+R/Pa9ogiyXEr8+cKIdQQoBtYvHjOc1CE/0DIJwdG/wQf16QOrltKwq5834GFuJY8OAZxQt1aVsAYhbL8Kwm8b4F2iLtl36PRTc8pDkPKA1wJtwRnv18Z4h9TlvkORTrSb1161a3+EKfyaIKzxMPqbmOfpS82EnCcyynFARS890lX+oSC6n5jB++0ywupkIsaq9FXkFqPORpA2iGnTUOiMI3WHWQAlJACkiBvFBAkDovVM9UpiB1BIygKqSVAoLUiTXn0UJqvKeTkfCSBQbFJrxy2X4fxDs2bJ2Y6OONSZxoACngEm8nwnEAnJnwZwU8qSceb0CK2HTaaac5T2ul4AoAXoArwD6gR1jvchYOAADAatpK0BfWUU7YsoLflc4EzAC6gHHxoAzfQ35ySjlB6iFDhjiY1qdPH9eO2F0BqCaMDyEWevfu7bztiX8PYGP3BLsaeCkqL2wdOHCgA9n8AJH4yZwyQ2qupd8gvAewm9BBDz/8sPPeFqRO//afFaTmrlkkI5wHCxbs3OnWrZvbNcJOIBLPMsLT0OcBm0ksjvjFUL4HAGmgdyyk9oriYe3DJnlIzVyDcB9Ab++VnZMFgiwE8t3lh91InE8Z/E+fSR/LszKVADV6AKnRFk/m2NBSLFLHvrj3WFuvH1fxbEIz+j80Q8uov1PlWO9d10sBKSAFpIAUyEkBQeoItA9B6ggYQVVIKwUEqRNrzqCQmq37TKiBgYTw8BPqxNbGHKhiYhebmBQDipMFFJmgEqqC8BVMXAFUeG0DFrKbhFNP7x0dW1faZ7LqmWito5KfB5THAo39C4qDwBd/3yxG8IxW+rkCwH7adnbJx92Npxv5YJesdk7EXgu4CRKf1UNqzseT2of6GTdunAPEAOnBgwfbiy++6GL9Agp5wSF14OWnLIYAA7k3bM9CG3Hln332WQepX3vtNTvnnHOyBeqZIfWdd97pYs0Tc54QRLyElTj7ffv2FaSO1zjS4HhWkJq2Sbui7bHriDAfhOuoXbu223nz/9g7DzA5qittHzSSRtIo55wDklDOGQkJkcF4RTLG2DjBOnvXeNf2/l6vvfaadcY2i/FiMAYDWhBJiCAUUUQB5ZxzTjOa0Ujif94rX7nV6pnunq6eqe757vPMMzPdVbdufffUrar3nHsuYx02CKTGwUnKEGwfh0lkig5sNRlIzT2T2SSAaiA1aa/iFe7pQNuSin828GMB//PDGItDKBML7QcaA4y539AfONP43DvSuOcnMhOntPNHI+qjHmyCOvVskIkWozZLASkgBaRA0AoIUgetaBnqE6Qug2jaRQqUooAgdbDmkSik5qgeyqYTGAd7dsnV5l/GecEUaE5Ou0zcOla6mkw8j6DaDLDCCYXtA1Z8AeIA0mLlpi3t2IBg6iQ6vjTo4x1T8SKpcZKRboM2/va3v3UpFshhT15fFmwlPz6wjtQxLOL67LPPusVViagmDQiR1OT15Tw4Fm0CVhH1DKSePHmyMROipLaWFEnNAqs//elPXb5qIDVAXJHUQVlleOuJBalJiwFwJqVHNKSeMmWKg6F8j+1ix8zG4Xpjxk7kTKFkITXXGYAaKA4Ej7dwLMeMB02pk2uY64XtuT/i0OUzHLnpmNmU7t7mnYwIdhzQ3qEJtKYvSNHC+dGHzMhJJUrcPz+k4nhNtxaqXwpIASkgBaRARSggSF0RqkcdU5A6BJ2gJmSVAoLUwXZnMpA62COrNilQsQooJ/Xf9edZhVy4jAd+QUvyrhPdyf9lKUHnpGa2A5HRwGSiqIFLfAaYBkgTuf3II4+4hVOB0Sxk961vfcul37jnnnuMRV87dOjgFmZlsToWriNlxze+8Y0yQWrSOQDAAfpEzhIZSxogFmoVpC6LxWTWPslCahbfxVEC/CTdBLN1sBmgKdHWkSlmkoXU2B1OHPYjp3o6c1ITge3zK3MekQ6tsPdgIjmp6Q/6if4oS/qpsGug9kkBKSAFpIAUqEgFBKkrUv2/HTvTIbUiC0NgRGrCJQoIUgdrEILUweqp2jJHAUHqC30F3AXKAJtI4wPIIaKQv1PJn0rEJSAZ0BPEwomMVe+99579/Oc/t61bt1qnTp1cBCpR1ERWEwFNbmhAHRGMQ4cOdQsgspAieWhZIJHF6KiHc3vggQfs/vvvdznpSRdC2g8Ad0kpY2bNmuUipslX/4Mf/MABfKD4//7v/7r6gINEcXNc0n9kYqRp5ly9Fd9SnB7AWhbwJHIZaM01xEKdOHaAxqSQIrIZaIzTh1zS2B/pMliAk+uOCGhshjp8BC7QGVsHlGJXkSCYmQNEYDMb4MYbb3RCkN4Gpwx5lUk3QlRwaSXRhRO5hmlrNIjmHBgjuObq1q2bMTOPEoHU6Ib+9BdpWlKJqK54K1ULpIAUkAJSQAqESwFB6hD0RyZAaiI5eAiN9VDLiyBRSuTPS+VlNQRdoSbEUMDn5mR6Y1n6lxcVXmIiF4NhajjQA5uKfNnnhYrrgR+mWAMtsC3252U/0VyygtTBmrIgdbB6qrbMUUCQ+kIO+KNHjxrRkQAuoBORhICZZMblWL3O/YV7Qbwcr367eOk+/DG4bwCbuG9Fp+bgeJwL38WK8PT3HJ53SgLnbEOUdGQh5QGRr9G5eP19jXE00QU7M+cKUUuDVgB7wXb9NYFTA5iNXeFwiQeXY7UHmycf9YYNG6x3795uhkC8dFWJQOp41y/Pcn62BaA6E0qikNqDap5PSd2iIgWkgBSQAlJACgSjgCB1MDqmVEvYITUPzCwWxMMx0SDRhemJQMerr776kkVdUhJFO4dGAb8YHlOgeRAv7cWGh3uiS4gYAwxgO0wPX79+vZt6zbRPIth4UeI3i+v5l3a25TPyJRLR1rNnTxchxHRwon+IPIo3PdWL5vPIprqwTTo7AchBlBGQJHIxpHQes6x1C1KXVTntl+kKCFJfyDO/Z88eN34DYoEyjMtEAZfXNP5kIXW67Y571IMPPnjJYcghfO+997qobBUpEJQC2D7PTASL9O3bt0zR91yzOFV43urSpUtCi5AmAqnjnSNtx6HFb57nwvxM5s8lGUjNPkTC82xaliCOePrpeykgBaSAFJAClVEBQeoQ9HqikJopsWwL0AIUAo4AiAA5IoJ4COTFEWDMw5JfiMivTM1DKtsRhcHDp49Y5SWTh0jq4SU0Vvnwww/dlLaGDRs68MhxORb7svALD3WC1CEwpjQ0AZhKTk9eMLA9QDIRPfQ/Nog9YW/8DWDmh0gdPueFiOmu2BaryfNiz7RVfmN/5P30UUHYFHaGLfIiQx0tW7Z0Z/TBBx+4aJxrr702oZccrg9gOXVjo2F8MRKkToOxqkopELACgtTm7u84G3kGoBBVTeEZI9HZLal2S9ggNc9B3MciC/cZnrFKS1uSqg7av3IqgP3zzIBtleV5xkfzs2+i9hkEpKa3eHfhuZHnR5xcYS/JQmqeWXn+ZSFFFSkgBaSAFJACUiB1BQSpU9cw5RoShdQs4rNt2zYbN26ce0gFRi9dutSBY6buAf927drlHpaoc8iQIW7qKZ8xVZDpfrxwE+VDVCxTCInO4OEVoAcQHDZsWMzzef31110kKyk9yHW3ePFiF00FhAQeMgWYdoU9IjTlzqqEFfCCwTRR76SYO3euyy/ISweFPidPIjYJZCb/IvZAlB37zJw50+VLZNEoHub58YtZjRkz5iKkxp6B4byMYWNEXntIDQyYNm2ajR49OqFplUBq7BPb5m/snh+mz5YXVIlnKoLU8RTS91Kg4hUQpDbnkOTHT2n3C6KVZz7lsEHqirdMtUAKpFeBoCA17yM8wwGosxFSc248byY60y+9vabapYAUkAJSQApkvgKC1CHow0Qh9cKFCx0E/PSnP+1gG2B56tSpDkQDnWfPnu0ekoCBAD8+J5L0+eefdxFPTPFjWhovm8BBFlF5++233b4szsI2HgpGy/KrX/3KRUqz3UsvveQeyPr16+d+A8A51vjx4wWpQ2BPQTcBeyFanlQv2NfkyZMd8MVpAQTGCUIEPlOdV61a5ZwW2AnwmnQWOEKImGYfn08UGL169Wpnh5H5FfmeaeVA8UhIzec4Sjg+aWfiFSKF+MExAxD3sxBoA+0i2i1ePsZ4x0j1e0HqVBXU/lIg/QoIUl+InMb5zTjPbxyN6FKeOWYFqdNv6zqCFIhUIChIzbMOQQ3++SvsKicbSc3YxNo8BAupSAEpIAWkgBSQAqkrIEiduoYp1xAEpObhiNzQPASSVoEIViJbAdFPPvmkDR8+3KVr8NHTQEPAHZD7s5/9bNxpah5SE4X9m9/8xkW0chzqePPNNx3wE6RO2RRCWUEsSI1Tgqh7gAUR/sBociVu3rzZ2ZjPNU3EPSvTX3fddZecG86SWJCajdg/GlLzOavYU4jYj1cA1LSNAuAGVvOixA8OHFKAAKr5qahCW3x0UUW2I5HzR8NEFyxLpD5tUzYFfD9428bOK9rZUrYzyYy90Las0+sz4wwTayWOQ6KmiYL0zjXGrOgFAhOrrWxbCVKXTTftJQXKqkBQkJr7Fs+I/GbmZ9hLspCa82HdFeWiD3vPqn1SQApIASmQKQoIUoegp8oKqQFcQGYipwGGvEgSaU1KEBauu+WWW1z6hJdfftk9PAGtedHjZ8SIES46asaMGfbQQw+5yOzSiofURMs+9thjNmnSJGvfvr176CQaG1itdB8hMKY0NCEWpAZIE5lPIQc16Tn4DNuLhNTkowYKX3PNNZe0rCyQmjQjRO5PnDgx7ln6l6LoDYF7tIfveQGryKmnHp7zu7wWH4srXAkbAOpI7ZNoLsuyHkf7xVcg0lkgQB1fr1S2QF/ujWXJAZvKccO2L7NlyLcKmAbg8OwAoBakDltPqT1SIDgFgoLUtIgxg3ePTMjbLEgdnA2pJikgBaSAFJACZVFAkLosqgW8T6KQmsXj5s+fb1/84hfdizORCS+88IJLrTBy5EgH3nyUE58DEfv06WNPP/203X777Q5mU3x0GKkZZs2adbG+0k4rMpKav4nE7t+/v8t9Ta5gHj4VSR2wYYSkuliQmhzTOCwoTHPEQRIJqbFHADA508lfyoKHkaUskHr69OkOLI8dOzauMrGiHwHctIVC25i6XpH5qf0UWAB1ecKeuOLF2AC4T3sVTV0W9bRPJiugdB/mUjp5SI1DGuBE2qTyHLcUSZ3JV5HanokKCFI3v/iMSHADaY6YRRirKJI6Ey1cbZYCUkAKSIGwKiBIHYKeSRRSAwNffPFFu/76661Tp05u8UIiVUmt0LNnTxdlCngDJj3zzDMuPxo5f3//+9+7KXZEs/JiSW44Iq1JzZAspAaIP/vssy59AlCah7Y5c+a4hfMEqUNgTGloQixITV5ocplHQ2rSy+D8IFKf6eHAaFJ3AKkjo/XLAqnJhc7CnQDyeCUyJzUzDnjBwDlD3nVyYFcknPZtV07qeL2o76VAxSsgSC1IXfFWqBZIgfJXQJBakLr8rU5HlAJSQApIASlgJkgdAitIFFITzUjeaSAgEY0sWtS0aVPn2W/WrJnNnDnT9u/f72AcUJroabY5cOCASwsCUGY/ImCB1yxwx2KMn/jEJ+JO4yev9dChQ93ieYBI6vPRVESlkgN70KBBlyyCFwJp1YQAFCgoKHCLY+IYwd7oeyL0fWT+zp07nY3hwKAQ8Y+tESHMYpukg+nVq9dFqM02Pjc6NkUaiciCfeFAwcmCXVOoD9vHEZJITkNerphpgOMGKM11EH2cAKRJqQpB6pTk085SoFwUEKQWpC4XQ9NBpEDIFBCkFqQOmUmqOVJACkgBKVBJFBCkDkFHJwqpfVP9tNfoxdb4nLqIIo3OMe1TgfCb72LlMiUPG7AxugAmo3Pm+ny65Oqs7Pk6Q2BCoWsCtoQdYidE/BN5T970eLnPY50Ido0zBeBMmplECg4d9uMaATKFsQhSh7FX1CYpcKkCgtSC1LompEBlVECQWpC6Mtq9zlkKSAEpIAUqXgFB6orvAweWAWoVWYCJ5Osl7290IU1IkyZNKrJ5OnYGK0B6mQ0bNrhI7ESioKNPFTjNgqBEapNCJJESy1GTyH7luY0gdXmqrWNJgbIpIEgdLkhdtl7UXlJACiSrgF84Noj0aFo4MVn1tb0UkAJSQApIgcqrgCB1CPo+DJDayxBrYbRYUdchkE1NyBAFfBQ/Lzplibr3i/YlExGdCZAaxxQAH03IlR3mQh8QDc9vFSlQmRQQpA4PpNbirZXpytO5VrQCfpH1sjy3RbddkLqie1PHlwJSQApIASmQOQoIUoegr8IEqUMgh5ogBVJWIBMgNfCeRSlZ1JGUOmEugtRh7h21LZ0KCFKHB1LjKIvlSE9n/6tuKVBZFVC6D6X7CNr2Dx49ZTv3Hw+6WtUnBcqsQNWqVax35xZl3l87SgEpkB4FBKnTo2tStQpSJyWXNpYCcRXIBEjNSZDK5MSJE9aiRbgfkDIdUgO30JnFM1noVUUKJKqAILUgdaK2ou2kQDYpIEgtSB20Pa/ess9eeHe57Tt8MuiqVZ8UKJMCY/p1snuu61+mfbWTFJAC6VNAkDp92iZcsyB1wlJpQymQkAKZAqmJomYaLLm6oxdCTehEy2mjTIDU69ats/3791v//v2tTp06lyhDvv0PPvjAOnToYN26dSsn1XSYaAW41y1ZssS6dOlijRs3Tlog+pe+7Nq1q1uElZQ527Ztc+s6XHnllZcsCEzELbnwCwsLrU+fPu5YJ0+etF27djmnUKL57QWpBamTNlTtIAWyQAFBakHqoM145aa99thL82z9jgNBV636pECZFPjUjYPsk9cPLNO+2kkKSIH0KSBInT5tE65ZkDphqbShFEhIgUyB1Fz75KUmujcvLy+hc6uIjSoSUpOH9t1337V+/fpZs2bNSjz9HTt2OOAPAI2Olt63b5/NnDnTgcy+fftWhIQ6ppnLa75q1Srr3LnzZY6ESIEAzPTl1q1bbcCAAe4rYDOOBvq2V69eLpf7woULbe/evdaoUSMbOXLkxZz3RUVFtnz5ctu9e7f77NZbb3V1MHNh9erVziHEQqyME/GKILUgdTwb0fdSIBsVEKQWpA7argWpg1ZU9aWqgCB1qgpqfymQHgUEqdOja1K1ClInJZc2lgJxFcgUSO3hG/AMSB22aGqg4sGDB53eLO7IS2tpBaB84MABl1aDiNcjR45Yq1atrHXr1hd3o06g8eHDh61JkyYOPHtYCIgkMhZwT55uIl75/5133rHevXs7GNmzZ89LImZ9xdRXUFDg6gMsMq4SXc3x0HXlypWC1HGvnPRuQOTzzp07Lzob6C8W56LviIzGVviNHRBxTYoWnA4NGjRw0Jr+HDZsmLODFStWONto166ds7PRo0dfhNQAaqKusdk9e/bY7bff7k4M+M0+GzdudPbUvHnzuCcsSC1IHddItIEUyEIFBKkFqYM2a0HqoBVVfakqIEidqoLaXwqkRwFB6vTomlStgtRJyaWNpUBcBTIJUgN2AbrAOuBbItGdcQUo4wZ+UTLaQ/Q0ELFu3boO+vLDZ6UVFoKcOnWqbd682e0HbAQ0XnvttTZixAi3UCQRzUBEACL/Dxw40AFGXogfeeQRByRr165t6NK9e3cHyT/88EMHNomivfvuu2PC8gULFjgAes0111hubq49+uijDlRTHxCU9owdO1aR1GW0jSB2wx7efvtt1+fY0tKlS42oZ2yL/ubnH/7hH1xKDr5jG1K3dOzY0UFq+pOIeuyA7/hhWyKuIyE1MBx7Wrt2rQPbHlJzDtgC9te+fXvr1KlT3NMSpBakjmsk2kAKZKECgtSC1EGbtSB10IqqvlQVEKROVUHtLwXSo4AgdXp0TapWQeqk5NLGUiCuApkEqTkZD6qBxOTKJZoUaO0jl/k7XYVjeuBHzl4gHvoBzAG7lETTfXhIzT7XXXedA4zTp0+3RYsW2de//nUjJQepO4DWRMgCF6dMmWKTJk1ywJq/H3roIQchPawHQgK+b7jhhksisqP1iITUROEuXrzYvvrVr7ooalJMcFwAttJ9pMuS4tcbDalJ34EdkCccO6SfiXBu06aN6zMi6seMGXMxshp7wnHB9eHtEpuKhtS+JWvWrLkMUtMGorCZucBx4zmFBKkFqeNbtraQAtmngCC1IHXQVi1IHbSiqi9VBQSpU1VQ+0uB9CggSJ0eXZOqVZA6Kbm0sRSIq0CmQWp/QkQuA4mB0sAxIoL520O5uCdehg1YvJFoViAxcJgX0+hF5Twk95HWJR3GQ2ogI9GytJv0H3/4wx/sk5/8pMsRTLoFcgRzLOp74oknXHQs+aKfe+45tw8gkuhZFpQk53CykPq1115zqR/uvfde11RA5rRp02zw4MGC1GWwkaB2iYbUwGLSt5Cyg0If4RzBHiIhNc4TIquxKyKgvfMG50mykJooa1K/YHvkpeYaK60IUgtSB2X/qqdyKcCzPWNVPEdYWFURpBakDto2BamDVlT1paqAIHWqCmp/KZAeBQSp06NrUrWeLjpj586VPo0+qQq1sRSo5ArkVM2xmtUvRFtmWiGHMjAPcEwBpvGym64C6KN+orl5KQXaAXgjC9HI5JmOF9EdC1IDGH/96187SL19+3aXj/q2225zMJpj//GPf7SrrrrKhg4d6kA5cHLDhg2uDUTRcsxkIfUrr7ziImXvuOMOdxpEY5Nmon///oLU6TKkBOqNhtSk4gAUt2zZ0u391ltvOcdESZAamM2Pt8OyQGrsHBsTpE6gw/62CddP48aN3awE+pDUK0S1k5anvArOBcbGeI6y8mqPjiMF4imwfv16d42wtkK89Rzi1cX3rF2BU5kx8tixY+5a9IX7Nim0AOKMcaTZYlvus3zO9/zPDzOkEgHngtSC1InYZTLbCFIno5a2LQ8FBKnLQ2UdQwokr4AgdfKaBb7HsYIzdkaQOnBdVWHlVaB61SpWv2b1yitAEmcO/CGCmxdeABBwmJdTIkiBUvyfbLoP6hk/frwDWaT6IBXHl770JZereuHChXb11Ve71B1EVr/++usulYdfxA4YTm5pFksEXnfo0MFeffVVB6w7d+5c4st+ZLoPUn0QLXvfffe5NgAl33//fXdcpftIwjgC3jRRSI0zAYDN4ofkMqeQwoUI/65du14ELGWB1Ng6EdyAGtJ9RDtkok9ZkdSKpA74MlB1lUSB2bNnuzGL2SLxxpl4knjnms/LP2/ePOfUxRlLAVxzf2SGErOVSIGEM4/9WM+BNjCriUVjSbGUyKKxgtSC1PHsMtnvk4XUjerlWYvGdS2nShXbffC4HTp26rJD1qtdw+rVrmkHj56y00XFyTap1O2bN6prjern2eFj+bbv8IlA61Zl4VBAkDoc/aBWSIFoBQSpQ2ATh/PPWFHxuRC0RE2QAtmhQK3cnJiQmpc6XrwSiQrODiWSOwteaIF4/BC1CKDjJZgoLJ+3urQafSQ1L8OtWrVyUVxbtmyxAQMGONhIBOacOXNclBcv7yzQyMs1QBsgyYJ2vGRTDxFfw4cPd1FogGxezv22sdKfeEhNXWz78ssvu7o4DilUOB+l+0jOHoLe2kPqQYMGGc6RkiKpSRVDmhdSfDRp0sQ5NIjAxyaIsvZgpiyQmoU4gdQ4P0gpE68IUmcWpOY6J+IUBxs/FGZzMLaxiCoONL4nEtXDPX8/YPYK9uFz8vvZHmwPZPQLwRL5z2eMi3zG34wzRM36KH/qOnLkiPseG+Y7f2w/O4b9iHLFYUIbaRNtxLHmCzbO54zJ/hjxbFbfl64A+tMv3C6U2yUAACAASURBVCfQ3vcZ9x0K4wv9x33KrxPh0wKxDfaBndFn9Bf246OX2Y/7Dv2NY5Q+Y/zieHxOf/vjcXzqoC4+x175jv/pb/7nnsl+bOfTI1EfKa24NzKOURinOCZjJI5g7pVt27Z158DCw8xU4lxXr17tnoFwAMdLdSRILUgd9FiSDKS+sn0zu354D+vSprGD1O+v2GpPv7HokiZVq5pj1w690kb27Wgvz1hhS9fttLMBBn3df/MQG9i9jS3bsNv+OGV+0HKovhAoIEgdgk5QE6RADAUEqUNgFoLUIegENSGrFCgJUv/sZz9zeW1vueWWiwAjq048oJPhhZuXakBiZBqQRNN98IJMegBetnnBJnKLl2iACy/dRFDzMs9LMv3Bizwv0wBtPmdb6gAGAYr27NnjICXtIco21lRl4BIv9ry4sw/R2HzGMXl554Wf4wAVVCpGAfqPvsQ2gD8sjEifAHkofIdNkJcagAOoxh6wBeAQ0+fpf/bHFj304zuiBaPtk/r5AdZQsAVsjDzWLNBIPfGKIHVmQWocZMyi6NSpk8tfTpk/f74bX1iwldQlOLQYQ7AxtsEWAMZEvjLu8R12OWrUKAf0WOAThxrbM6bdfPPNNnfu3IuAmm2wPZ9bnzGThVqpE5vDTocMGeLGJtpGNCt25WevEAFLiiO/YC7tIS8/x1q2bJlt2rTJfUe9tAlIqVJ2BegP7IRoY9INAW/RGghMv+NgZTaOd8wCrekjxiEWYwUY03f0B33F/uzLOMQ+fsYHfcc9iTGNY/JD3zGDA5jMWIRdMS5ic4BjjkHbgMkeTgOi/ViGo5X2TJ482Y2F0Y427JuZQ2xHXRyTVFc4SrBPzpnj9unTx31WWhGkFqQu+1UWe89kIPXdEwfYp24cbGeKz9r2vUdt6rw19ua8NZdUnJNTxe6a0N9uvbqX/X7yXJuzbHOgkPpHD95ow3p1sA/W77Rv/eqVoOVQfSFQQJA6BJ2gJkgBQepw2oAgdTj7Ra3KXAUiITUvkrw4AgU+97nPuZezBx54wL0YlmdO1UxUkxdc9EMrSrx8sD6SGijNyzvgJlYuTv/CzveRYJHP6SsPfSI143PKSy+95OBPZAFIEa3tYaf/zh8niHygmdh/md7mSDsBIgEL6UvgDNdzsgXQQ7Q+EJyFOhPJyypInVmQGucUAJnxhxQHlDfeeMPNprjrrrsuwmNmdjCuMWYQxUoee8YYIk5xjMycOdPZGbAY4Ew+fWZ2NG3a1MHmP//5zw4mAqyBhoBB6mMmBw4x2uFTJwG/Oc7EiRNd24DUw4YNc3b45ptvukjpG2+88WI9ANDbb7/dbUdaB0Aq4BTbpd4HH3wwWdPX9lEKEOVOxDHwmfsVDjGgMn0OvGVmD9c+MBkHAukxsCfSV9EHHigDqHEiYB/YHECacYVnC5wjQGiAMTbBNhyXtFPc93CccH/lb46NA5VZJoBm9gVoc2+jHR5a0wb+f/75513EPXblnb1sj82Q7sNHTjOGEtHNbxwcnBeOEs7ZL1hbknEIUgtSBz1wJAqpG9evbV+4fbhNGNzN9hw6bhu2H7RHX5xtN4+6yrbtPWI79x+zcQO72Lpt+612rVwbN7CrPff2Elu+fredO3/eurVrZkOuamc1a1SzVZv22pJ1O+3MmbMu4poUIht2HrRhvdpb1ZwqNmvpZlu7dZ87VSK2+3RtaYN7trNTBUWujp4dWjhI/fCvX7GGdfPcZx1aNrLCM2dtydqdtmbrPgfSVTJTAUHqzOw3tTr7FVAkdQj6WJA6BJ2gJmSVApGQmggnFu4DGKxdu9ZNj/XRcbxwRoPNrBIioJNJNic1L8A4A9IBh4FNHpr70wMAAAXScbyAJFQ1ASiAEwSAR4RgWfraT68HKvpUEPGaJUidPZD67rvvdtAXIAjEA/gB+oCFTz/9tIuqBgb7CGaANGAZSA14JC++TzXz5JNPunHoM5/5jLNFUipwfwFAAjSBggBKZgcQfYvtsngskJq/J0yY4OoCoBPd+tBDDzlTBHgCFSdNmuTS3QC/aScwlNkkwMuHH374Yjvi2a++j60A8JlnAwAxDk7ALfcWIt65l3DP438cEUBpZl2QhohnBqKjgcn0H/2MfWBH7BvpdMU5wXMHkJpIeGYRYX8jR450jhGOgeMMcE2/8//111/vIDUOCWyU42Iv5OTHNnl+oU5mg2B32Crtw3Hbq1cvF+XN/zhBaBPtY+YAjhdsE4cIdTO7JF66I0FqQeqgx49EIHW1qlXsxpE97fO3DbdaNaq7yOiiM2ft0z/4i/3p/33CCoqKraj4rNWvXdNen7vaAeKPj+1rv/u/Ofb2gvU2uGdb+/Ido61OrVyrUuUKO1lwxkVgv/jucvvix4fbqL6d7HTRWaubl2tXXGG27/BJe+qNRTbjg402pn9nd9xG9WvZuXMfWdWqVSy3WlVbvHan/eeTb9v3P3+9tW/e0HKrV3XX1tpt++03z8+2rXsOBy2V6isnBQSpy0loHUYKJKmAIHWSgqVjc0HqdKiqOiuzApGQmhdAIjB5OXz22Wcd5PrqV7/qXtBYsC9eXsbKrKM/90QhNdAGMMM05ci8qtJQCgSlAC+G8dLOlHasZPcXpM58SM3Cq8A5FlIFTgKNgY3cC8aNG+fSMzBDAyDonReMeYA8nG1ASKKegYZ+ATwgNRCbCGgKka4AZaJVGQfJow9AJFoVEMlxP/WpTzlITd0cF/D91ltvOXhJlDe2SbTt9OnTXSQ1YBL4DfTGDv3MFtJVaRZQaiMKWgJzSSHEYqxAX/qTyGXSUfHMgOY4B3w6IQ+pgbcAYZ/GA/sCHhNJHVmA1MBooq6xG0AyEfpE5OMwA5JjF2wDXGZcw558yg5shDZgP9gC7fSpXiJnNXHPxaFB6iyc7kR+Y6vUy3azZs1ytgYcxyEDpKYeQerYNgTQx0HBdeedofQTz5I4CmIV7Ig0LiqlK5AIpAYct2xc3z7/seE2pn8nm7l0k81YssmWrt1hr/388+4Ap06fcdHR0xett54dm9udE/rbr56fZVPnrrGnvv8Ja9awjr2zeIPNXrrJHr5vvFtU8YlX5tvYgV1cdDZR0C9OX243jehpdWvn2tzlW+03L8w2clDfOKKHbd93xLbsPmyDrmxrdfJyHaT+2TPT7dn/+JQdPp5vL89aaYVFxXbs1GlbsHKbFRSeUddnqAKC1BnacWp21isgSB2CLhakDkEnqAlZpUB0TmpeOn70ox+5qbBEFRGJRuoPDxyy6uTTcDKJQuo0HFpVSoEKVUCQOrMgNYBxxowZDgwCmIF0Tz31lBvrgdQe7gGQgYhEJwOWgcpEvAIifb5zDA84VRKkJu3HdddddxmkZnFY7jlEQwO9qZuI6liQmnzBQOo777zzEkjNvkDMzZs3u1zaADPa5dMhVehFkSUHBzoSVY9TAbvo27evy21P6hecrEBiADUODWB1SZD6vffec3CY6GVvO/zGvnCAEAnvITW2iZ1hdxyfYwKTAclA7FiQGhsEmrNGA9H+1BVpB9gP4BkbYZYJwJq24nRhO6L1cbhwLOArjg+gul90saTuVCS1IHXQl3oikNof87O3DbN7rxtof3p9kb3w7jI7f/4jm/brL9rJgiJ79MU59tb8tS5dx+duG3YRUi9avd3+59t3uhQgh47nu9QfDevUstNniu3JVxdaj47NHaR+acYK+5+X3jfyXt9/02BbsWmP/fr52faVO0dbr04t7CdPv2tvzV9nP/7SzTakRztbsn6X/fTpd+2xb99pDevWdJB7xtJN9ty0JbbrwLG4qfCC1lH1BaeAIHVwWqomKRCkAoLUQapZxroEqcsonHaTAiUoEA2pyT0JpAZSEFH3xBNP2NSpU90LnUp8BQSp42ukLbJTAUHqzILURJ0SiezTOLB4Kv8D8O655x6XVoE0DfQr0amkbgBGApaJYvYLExJxyowQAGKykJp6iW4lPzX3G/JOU8/999/vjhMZSV0apAYoAkCBjSx6BzTkfPhbJXUFcFSQooXIeiLeiYTGNohux358fmiiZIHDsSA1rSBymR8inYm4B3oDtYHb0ZCaSGrSgtCPOC7Yh4j+devWuWPedNNNl0VSYy8s5OgXV6TdOC+IhmYfclBTH+0HsvO8Q53kU8dpQ75toqhpC/8T8U+ecyKvSyuC1ILUqV9ll9YQBKQmkvkbv5xi2/ceuQxSb9x5yP7rSzdbXo3qduDoKTtdWOwacLKg0F6eucKG9mrvIPWPn3rX3l203uW4/tpdYxyk/u2Lc+xrd19tnVs3sUeemW7vLFxn//qZiTZuQGdbun63ffs3r9hVnVva524dau1aNLLaNavb4jU7XQT2zv1Hg5ZK9ZWTAoLU5SS0DiMFklRAkDpJwdKxeWWA1MVnLkyFqlaGxa7SobnqzG4FoiE1L428qPHiSCHyiMiiVNIGZLeCl56dIHVl6m2da6QCgtSZBamJiAXgAfVIoUAks88RDYz2CxfSxwBJwCOL57GAHQCRtA+Md0TSkjKB6f1EsQKZAXt++j9OTuAxUbEU8krzAyj0UdoAasAinwEkyTdM7mPqJw8ydQEyidalbbSdhe2A3GPHjnWQHPhJZCzQnPsV7SFNlUowCvBcACDGBjz09XnE6ScipHluILUHi60Ctek3UmWQZ5qC7fA5fcc+gGrg85YtW5wdAbjZB3BM5DZR/qT7AH4TPU1kNIsm8pkH2OyLjfjFXamf9CR8z2fYDXZGoY1ERftUIDhqOCdshuNybkB42oY90U5mGQCtSyuC1ILUwVxlf68lKEj99V+8bDv2Hb0MUk+bt9ae/vd7rVHdPPvztMX2/vKtLi918dlzdvhYvv3jHaMcpP73J6bZ7KWb7ebRf4fUP3nqXfvcbcNt7IDONvm95TZ3+Rb7yp1j3CKJH6zbad/53evWo2Mz++gjs7EDutgNw3vYqdNF9v8en2qcl0pmKiBInZn9plZnvwKC1CHo42yA1KdOnbTDBw9Yy9ZtrFq16peoeu78Odu2eaP7rH3HzpaTUzUEqqsJiSpw7uxZO370sNWqXcdq1KxpZlckuqvb7ty5s3by+DGrWSvPcmuwv1n+yRNWVFRo9Rs0sio5ORfr4yW98HSBFRWetrzadaxa9VwrLj5jJ44dtQaNmiS8WFo0pE6qwdr4MgUEqWUUlVUBQerMgtTeThmzgIeAxEhnJPcY4B6/6dtoRyX7AQuBkqk4MamflB+p1uPPh7qAmR5aVtbrsbzOm/7DDmLZSElt8DZHHyWysKvPMU6/xtsehwfOC0A00Jl9PKT2sDy6XXwf+R3OeaKoca4A0eOlOxOkFqQO+npLDVKft2m/ftDlhI6E1KQFuSsiJ/Unbxhkt4y5ymrlVrejJwscyCbC+o+vzLd/GNfXJgz5O6S+aVRP+/rdV7tI6m/+copNHNbdPnvrUKuXV9OlCiHXNAswAqn/+5n37Onv32sn8ovcgov18mrYsg277dEXZjtgrpKZCghSZ2a/qdXZr4AgdQj6OBsg9d7du2zV8iU2fMw4BxcjS/HZYls4d5aZfWSDh4+26tVzQ6C6mpCoAkVFp23j6pXWok07a9i4aakv7gDm48eOWuMmzSyn6oXVrw/u22M7t26yzj16WZ269e3o4YO2Y/MGK8jPtwHDx/wNfNuFle6PHnbbFp4+bZ27X+WOR53LFr1v7Tp2sZZt2ifU7NyqVezA0UJr2yTP8mrIKZKQaKVsJEidqoLaP1MVEKTOTEidqfamdkuBkhQgrQfpaQDMZXFWkAObyHHSfPhZZaWpLUgtSB301ZgMpB56VXsb0L2NLV6zw5Zv2OVyUn/h9hGWf/qMTZm10o6dLLAqV1zhUnj069baZi/bbGu37nORzreP6+0WTyTtR1HxOVu//YDNX7nNBnZvY93aNbW3FqyzLbsOWfeOze3q/p1t76HjLk81+4zo09E6tGzooq/3Hj5hjevVtl0Hj9nMDzYaALx2rRr20fmP7ERBoZEDe9XmvW5blcxUQJA6M/tNrc5+BQSpQ9DHyUDq0wX5dvTIETt7tthyq+e6KNRatWs7GJhTpYqdOVPkpvg1bdbccnNrGID4+JHDdvbsOavXoKGbFkjJP3XSzn/0keXl1XYRHOx/jGjZvNou0rmwsMCuuKKKeyA+U1Rk9Rs0cNuWVE6ePGEH9u2xNu06XlyFHlh56uRJy62Ra+tWr3BwU5A6BAaXZBOIhN63e6fVb9TY8vLqODupXbee5Z847uyqTt26Vj23hsvDCGDevWOrdb6yp9XKq2M182rbsgWzrUbNPOvRd6AdP3bEtm5Y6yKlzxQV2pDR412ENQXbXrtiqRUWYHtmnbv3sibNW7rvNqz+0Pbv3mnDrrnOqiYQiV987rz9ddY269yijl3Zqq51aFbbauUKVifZ9Rc3F6Quq3LaL9MVEKQWpM50G1b7s0MB7sM8Z5UUOR3vLNmfn0QBtyC1IHU8m0r2+2QgdbJ1R28PwK5Vs7qdKT5rZ4qTg8g1cqu595uz585fUi2pQ2rWqO4g9emiCzNyVDJbAUHqzO4/tT57FRCkDkHfJgqpjxw+ZIven2V2RRU7W1zsUiY0btbMuvXoZQcP7LMDe/e61AqkRxh77Y1WrXo1m/n2NCvIP+kgIqkaevbu71JyLF9CPrsz1rvfIDcdlWmB0998xXr2HWh169W31R8us8MH99sVVaq4iFe2GTFmnDVu2jymYrt37bC1Kz+0YaPGWl7t2rZh7WoXWc10qZycKg5Wd+zSVZA6BPaWbBMAypvWrbKWbTu49ByL5rxntfLyrCD/lHNk5NaoYa3bdbScatUcTD5x5IjVb9zY6tZrYM1bt7Vl8+dYz/6Dne2cOnnCCk6dtFOnTtie7VtdJLWH1DhYsLkzhYW2b89O69il+0VIffp0vs19+w3rPXi4NWvROu4pnD5zzp6fvc2O5Z+xRnVyrWm9Gta4bq4D1u2b1bZqOVXi1qEN/q6AILWsobIqIEgtSF1ZbV/nXbkVEKQWpA76CihPSB1021VfdiogSJ2d/aqzynwFBKlD0IeJQuoFc2fa1o0bbOzEG+zcufP2zhtTrE37jjZo2AhbumiBbdu0wfoPGW5Nm7dwQHDmO2/anl07bPQ117ro6I3r1rgojGGjx9qShfOsqLDQRo2bYDVr1nLR0s8++T82/Orx1qhxY5sz/W0Xpd2r30CrklPF5s2c7qKsb510T0zFNm9YZwvfn2033X6H1ahZy5554nfWpn0H696rrx3av8+WLV5gXbr3EKQOgb0l24SCglO2askia9/lSmvSrIW9+9pkl7KlR79B9tH58y5yOq9OXWvXqattXrfajhzcb92u6ms18/Ls4L69tmvbZhs2dqKL3vnILkQd7N25w7asX30JpOZznx5k66Z1l0Bqvpv99usuL3WvAUPingIQurDonJ0oOGPr95ywlduO2enic1Y/r7p1bFrbBnVp5GB1ctm14x42azcQpM7artWJxVFAkFqQWheJFKiMCghSC1IHbfeC1EErqvpSVUCQOlUFtb8USI8CgtTp0TWpWhOF1O+99YYdOXTQbrvzXgcHX/zLn6x9p87Wf/AwWzBnplskCADt03I89oufWN9Bw2zIiNGuPZvWr7XVK5bZ4OGjbON6Ui6UDqlbt23voDdpOj5YOM8WzHrPvvzw9+JC6oKCfHvx6f+1Sfd9xpq3aOVyFM+d8Y7Va9BAkDopywjHxrEgdfNWbe2q/oMdVN65dbMdP3rIul7V13Zv22IH9u22fkNGucj9VUsX2YnjR2342ImXnMyendtjQmo2OrB3t8WC1Ivfn2nnz52zIaOviStM8dnzNm/NQde+wuJztu9YoR0+WeT2YxGVvNwcy62WY20bX0g1Up6ldeNa1q5pnlXPqWLNG1xIvxP2gnOLHxUpUNkUYHGxeAuMZbsmu3btcout1ahRwwoLC40F2OrUqWO1a5ecAixoTRh//IKHQdet+qSAFLhcAUFqQeqgrwtB6qAVVX2pKiBInaqC2l8KpEcBQer06JpUrYlC6p3bt9qbr0y2+g0aurxyp/Pz7ba7P+kioYHUQMFBw0a6qGlyUT/2sx/bzZPutvYdu7j27Ni6xUVQ9xkwyHbu2HYZpP7L/z5mI8ZOcJHU7898z9p16Gh9Bgx2+27fssmmPP+Mfenh71lOlZzLzi8ykprUI29OmWxf+PrDVq1qNSsqKjSiwHnRV07qpEwjFBvHgtRX9u5vbdp3cu3bvX2rHdy/x7r16mt7tm+7BFJ/uHieFZ0+bYOjwHJZIPXyRfNc6ppo4B1LpPyis/b4mxsvfkUEd6zUceSsK+9SpYq5xV4oLOo4ukczG92zaXk3I6njKZI6Kbm0cZYogIOW/K+C1ILUWWLSOg0pkLACgtSC1AkbS4IbClInKJQ2KzcFBKnLTWodSAokpYAgdVJypWfjRCH1iRPH7KVnn7auPXpZqzZtjUhnXp4LC087SF2zVi0bOBRIfQEiP/aL/7JBI0Zb/0FD3f/kiV65fIkNG3W1bd20wY4eOWzjJt5oebXruBzBz/zh9zbu+psdpJ797lvWqm17Gzh0hIukXrZkoS2ZP9c+9+V/iilCJKSmPc8/9YTdfvd91rJ1Wzt29IiLpG7QqJEgdXpMKK21xoLULILYqm0Hd9xoSL1/7y7rP5RI6lq2duUyO3rwgA0fl3ok9YJZ71rVatVs4PAxcc+XdB8fbjli585fgNNb9p+yzftOuv1yqlzhfsb2am5Vyp9R2/YD+a5NZ86es+2H8l0b2zXJsxsHtrYOTWu7RSPDVgSpw9Yjak95KaB0H0r3UV62puNIgTApIEgtSB20PQpSB62o6ktVAUHqVBXU/lIgPQoIUqdH16RqTRRSb964zqa/+Zpb7LBGzRoOLjdr2dpFei2cO+sySE2O6A+XLLIJN97iQPOKpYvdYnZDR421rZvW28K5s23g8BEuf/XSBe/brh3b7eprb7gAqae/7SK1Bwwdbrk1a9qMaW9Yp65X2uhrLoWN/kQjIXXtOnXt6cd/a3Xq1rV+g4ba/r173CKK3Xv3dalGyGeskjkKXITUXa+0Jk0v5KQuCVIfPXTQNq5eYd369LM6derZ8aNHbPPaVTZ4zHjLza1x8aSTjaQGks58c4q1bt/JuvbsE1e83GpV7FTBWVu6+bAdOF5oW/fnW7WqVYzP+3dsaON6N7ca1S6fERC34gA3ICXJ2l3Hbf76Q7bjUL61bFjTbujfygFrVhAPUxGkDlNvqC3lqYAgtSB1edqbjiUFwqKAILUgddC2KEgdtKKqL1UFBKlTVVD7S4H0KCBInR5dk6o1EUh97txZW7p4gW1Zv86qVc91EOt0Qb5Vyalq42+81eUFrp5bw67s2ct4sKSQo3rR3FlGmhBKsxYtre/AIVa/YSM7c6bIFr0/x/bs2u5Sh7AgHliMKO2atWravFnv2enTBW6xu+KiM9a4aTMbPX6iVatWPea57dm109asXG7DRo21vNq1bd/e3fb+zOlWXFRkdes3cLksmzRvYd2v6m1Vq1ZLSh9tXLEKFBWeti0b1lqLNm2tXv1GtmTeLGvfpZs1btrCNezQ/r127Mhha9uxs1sWcdPalXby2DGrVr26XTVgiC2c+Y6179rd2nbofPFEDh3YZ3t3bnMLLGK3keXo4UO2b/cOa9G6nbNVyuFD+23p+7Nt6LhrHfyOV06cLrY/TNtoRFQ3qpNrnVvUtlaNalnnFnWtYe3YNhyvznR9X1B01mavPmCz1xywNo1q2aQR7axx3XA5cgSp09X7qjfsCghSC1KH3UbVPimQDgUEqQWpg7YrQeqgFVV9qSogSJ2qgtpfCqRHAUHq9OiaVK2JQGoWn3v1xb/aiLHXXMwxvWf3Tps+9TUbM+E6a9fhQn7gWIUFh4BMRFxHF0A2i8tFfnf40AGbP2emtWvfyXr07uPAY9Wcqm5XImMB0JEFcN28ZSurlXfpIkrUS25sQHeVKy6Ac5XKocCZM2csp2qOYTzrVy23glMnrdeAIZZbI/mFAs+eLbYVi+eb2RXWf9iohAQ8ebrY3vxgt7VvWtsGdGpobSpggcSEGvq3jYj2nrFyn63YdsxuH9bG+nZo6FKShKUIUoelJ9SO8lZAkFqQurxtTseTAmFQQJBakDpoOxSkDlpR1ZeqAoLUqSqo/aVAehQQpE6PrknVmgikJmp6+rTXrVatPGvYuImDzsDks2eKbcTY8Va3Xv2kjlnaxpGQule/AZdsunfPLtuwZtUln7FwY9fuPS9GvQbWEFWUFQoU5J+y3Tu2WvNWbaxO3eTtlBzn2zauszYdOrsUN4kU0nqczC92kDpTCqk/Xlu8y0V+3zWqveXlXnAMhaEIUoehF9SGilBAkDpckLoibEDHlAKVUQG/cKyfnZmKBkePHjUCZho3bpxKNeWyb1FRkR0+fNiaNxekDlpwQeqgFVV9qSogSJ2qgtpfCqRHAUHq9OiaVK2JQGoq3Lt7p+3bs9vy80+5xdVq1sqz1m07WNNmzZM6XryNqX/blk3WsGEja9GqzWWbE1kdXcIT8xnv7PR9eStARP258+dcNH1ZXnbOf3Tezp87l1SamFq5OVa/ZrjSesTT/cjJIvvr3O124Fihfe2WK61+XnjaL0gdr/f0fbYqIEgtSJ2ttq3zkgKlKSBILUgd9BUiSB20oqovVQUEqVNVUPtLgfQoIEidHl2TqjVRSE2lAD/ySV94eKzufgddPvrovMtnDVDM+Vuaj6CPofqkQDoVyERIjR5PvbfFVmw/al+c2MU6t6zr8sSHoQhSh6EX1IaKUECQOlyQmmcgFSkgBdKvgNJ9CFIHbWUrNu2xKbNW2fFThUFXrfqkQJkU6N+tlX3iuktnjZepIu0kBaRAoAoIUgcqZ9kqSwZSl+0I2ksKVC4FMhVSk+5j3rqDdufIdtanfUM3aAjmmQAAIABJREFUYyIMRZA6DL0Q3jacOHHCyEOfCVO5k1VRkFqQOlmb0fZSIBsUEKQWpA7ajk/mF9rBoyddykoVKRAGBWrVzLWWTZJPRRmGtqsNUiCbFRCkDkHvClKHoBPUhKxSIFMh9ZJNh+2NJbttQKdGdv2AllYlJJQ6UUidn59vs2bNsrZt21r37t0tJycnq+xKJxNbgQ8//NCOHz9uo0ePzjqJBKkFqbPOqHVCUiABBQSpBakTMJOkNkn0WTKpSrWxFEhBgWrVqlnVquFZAyiFU9GuUiCrFBCkDkF3ClKHoBPUhKxSIFMh9fKtR+y1xbutV7v6dsvg1hkHqUkTtHbtWhdRy6JD6UhHlFWGmiUn88EHH9ixY8ds/PjxaTkjFtxatmyZtWzZ0v2Utezfv9+2b99uvXr1spo1ayZUjSC1IHVChqKNpECWKSBILUgdtEkLUgetqOpLVQFB6lQV1P5SID0KCFKnR9ekahWkTkoubSwF4iogSB1XoqQ2SPTFAki9Y8cOq1evnjVs2ND9nZubaydPnrR9+/ZZixYt3M+hQ4fswIEDDmTzw0MiuWbZhn2A2x07dnR18KJcVFRk27Zts71797pt+cnLy7Mrr7zSncfhw4dt586d7lgdOnSwWrVqCZAn1cOpbRwJqenHU6dOub7CHujf+vXru34ENtO//E9fE2mPPdSuXdv1F9/v2rXL2QfbA4iBydSzceNGa9SokbOtzp07u8gXjrN79263ra+HfQsLC61Zs2Zu/+LiYtuyZYvbF0DNcVu3bu3ahTMlXrS/ILUgdWpXh/aWApmpgCC1IHXQlpvos2TQx1V9UqAkBQSpZRtSIJwKCFKHoF8EqUPQCWpCVikgSB1sdyb6YgE0nDp1qnXp0sX69Olj//d//+cAIWARMAm4BPoBJAHKAMVrrrnG+vbt60DkE088YU2bNnWQkZ9x48Y56PzGG284uMnfW7dutSNHjrjvBg0aZGvWrLE5c+a4Y5w+fdoB6ttuu83q1q0brAiqrUQFPKSmL/fs2WOrVq1ywNmDZGyhU6dOrk9feeUVZwP0E3bFdvQjUHnBggVufwAykdn0Z6tWrZy9AK/r1KnjoPXgwYNdehFSy9DvfM8PEdLUR/qRrl27urQzCxcudE6Sfv362fLly12d2CLf8cMLSmlFkFqQWpe+FKiMCghSC1IHbfeJPksGfVzVJwUEqWUDUiCzFBCkDkF/CVKHoBPUhKxSQJA62O5M9MUiFqQGKn/ta19zkdJASADmdddd56DltGnTrKCgwK6//noHH4l6BTKSlmHu3LkOIgIeX3rpJevfv7/7G1j5l7/8xR566CEHtqmjQYMGNnz4cBdZ+/LLL9uECRNclLXSjQRrByXV5iH1iBEjXP/Sj4Bpot0Bxjgqbr31Vre44muvvWbt2rWzgQMHur5funSpi2zmM5wRbdq0cUCZ6Pj58+c7Bwa2QboP+pRtKdSDo8P3++rVq11kNDZCyhnsrn379rZhwwYbNWqUi6QmGp/Ia46tdB+J2wbXHNrWqFHDORqOHj3qHAZEwJdXYVzArhhHVKSAFEi/AoLUgtRBW1miz5JBH1f1SQFBatmAFMgsBQSpQ9BfgtQh6AQ1IasUEKQOtjsTfbGIBakByXfffbeDzytWrHCRzzfffLOLdCbKlTQORD7zPRCRqFcWYAQyEpE9dOhQe/XVV13ELNGxADMg5AMPPOBgNpG51EW6B8qmTZschORHkDpYO4gHqYmIXrJkiYuGv+qqq9zmwGYinnFE0B9vvvmm9e7d2zkpAI4AbuBnt27d3HaAZ9J5AEIBytSJ/UVCav5/8cUXL6aVwXawG6Kxe/To4eqlLo6NDQ0YMMDVIUhdNnvIJEiNLQDSiZAnCj7VAhjHuYJdJrK4EtuyD04QIJ+KFAhCAWyKeyl2WF52JUgtSB2E7UbWkeizZNDHVX1SQJBaNiAFMksBQeoQ9NeJ08VWfO58CFqiJkiB7FCgetUqVqdG6dP4w3immb5wYixIDdj52Mc+5iD0ypUrbf369S6qFjC5aNEiF+kKpJ4+fbqDkkTgApjYlkhYUkjMnDnTAW6ibamPfNXdu3d3wBpITXoIwKYvAGtAqUr5KOAjqT2kBhb37NnTHfzgwYMuHQvR80CPt99+2zkQ/AKIixcvdrZAlDS2QEQ03wEYmzRp4myA9C7RkHry5MkuOhqb8AVnBRG/2CFR+6T2oC20C0AuSF02e8gkSE2aGJxYpIlhJkZkwXlBiiGcW9hbItCZFEXYDeML9hiv4FxjHxwx5RlpHq9d+j6zFSANEk437DDRWSCpnrEgtSB1qjYUvb8gddCKqr5UFVBO6lQV1P5SID0KCFKnR9ekaj17/iNNYU1KMW0sBeIrUC0n86LYshFS8wDoI6VLg9SPPvqoA0c33niji4YGZhKNC6Tmb17SiZIFOvID2CTa9t1333WwafTo0S6yllzFwMp4uYbjW5C2SFQBD6lJqwFkJhKetBv0Eek/gHb0K1GmpUFq9iU1CA4I+hAITR30qU8LQl5y+pt6gI4Ab3JMEz0LVGEhROwMUE3qEPYDGBJRzeKaOElIHUPdiRTlpM6snNQsjIlTCxvC4RVZACTktscZMnbs2JhjBNGq77//vo0ZM8btir1gQ8OGDXMOk3iFa4H6ccqw8KuKFAhCgXXr1rnxi5lFpNopqeAUZKFh7pGp3gMFqQWpg7Dd6DGYWQGMxYkUHNR+EWbu57HG1BMnThg/PiVVIvUmug0LfHNN4aBMJvDBLyDNswvPGtGOJb7nPsE1xnnxnJOphb7keYvnMtYaybQiSJ1pPab2VhYFBKkrS0/rPKWAFAi9AtkCqUnLARhk4cTSIDVRtEAgIDZgCEhJFDSgCOhIxDTgk3Qf27dvv/iCwgM/oJHvN2/ebNTjp0ITsX3DDTcIEJWjtZPiA4cBDgUiVUnpQn/w0gKwJpWHXzgRuExks0/P4iOpsRnSvwAZyTFO4cWNaFgiq1n0kBdWXoJI30G9HJeXPD7jpY9teQHGyQEk5xjYF/8Dd4imBiJik37hRKbPl1YEqTMTUhNxit0QTQ9cAOxhI0RaAx6wN1LEUBgzABFADsaZd955x+68804HFrBrIDXA29sZANC/jHsYQZ3YChCcOjykxh5xsOGgoX5smxd6xjecah4kkp8d+/Y518vx8tWhQqgAdoVNYH/YCNH//HhIjV1jL2znIRg2xowj7AuHCkAPZ5+3e+rjfyL8E0mFJUgtSB30pZFMJDUzYv74xz86m2a/z33uc25cjiw8ZzzzzDM2ZcoU+/rXv24jR450juqgCuufPPvss/aJT3zC7rnnnoSr5fmENvHs+ulPf9rdD6Lb/alPfcrdR77zne8k5ABN+ODlvCH3UWZFMt4wgy6RNFveSRGZuoi+pK9Zy4RnRgpjFjO5+M0zZKSDjnsrQQ045Zg5xb2Vey8OC/ZPFPwLUpezwehwUiBBBQSpExRKm0kBKSAF0q1ApkNqYA8vzsAdXoQBPzyE8hLNizIP7rxc8z+f83Dr/wfaAHp44ORBlAddHh55QGXxPaAjD6HUQ+oHIlTuu+8+ByUBT/zP8XkwBU6lGkWW7r7OpvqBIvQD/UMf0M/8UOhHYBzAmhcTv+ief5HBBrAFprLzgoLzgb6jHuAe9gGU5n9ePqgDSEh99Dv2wrGpD7thO2ANMIZt+A7bwB75nzqok5dDton3QitInXmQmtkV2BkR9tgmfUyKIaLhyIEP/LjpppscfMbJhQ1RmLnBZzhKeNnGycFY9d5777lxB/vCrnFskGef32w7depUZ3PeKcN2pDjipf2vf/2r+w6b5jjYMraIg2XIkCEuio4yY8YMN/5FQ5hsGid0LokpgK1xH8UWsR3s19sQEA67Y7YA4ybb+pz+jHXcK7EzxjZSIQF2GFeJRmV7fnDg8F08UC1ILUidmMUmvlUykPrJJ5+0H/7wh8bsKZwzH//4x92iypGF+lhYm58vf/nLbkwNMmf7T3/6U3vkkUfsW9/6lv3zP/9zwifKNcii3rTr/vvvdzN3IgvXM4tCc6/gPJklmKmFeyILnXOv5JzipdHieYx7MNsTaOKfwQhE4P6MAxmnMM9qBK5wj+W5jtmSPpodfQlw4J7J/ujHuEa91MHfzKZKxBYEqTPV8tTubFdAkDrbe1jnJwWkQMYokOmQOgiheemIfLAkwppIWNJFEIlItMULL7zgXsSJUPGFl3VKvBfvINqoOuIrkGx/MJ3dw0NeGnBa4Izg5YTIa8BMSXXyeTL9nkzbBKkzD1K/9dZbDtKRooMXZiLa+I1Ti/Qz2BVRcbxYk7t8woQJDubhXOM7xpwvfOELbh8io1nsE4CNAwUQ+Kc//ckt/sqLMCACBwsLg1IA5Ly0T5o0yUFqHHXYEPsBprFrZofQRuAL0JqX7P/6r/9yL+EjRoyIf3Fpi6xWAIAFgMGZhs1RAM3YFTaCkwPQwzhJhCHpjbg3AmWwMWwNJ4vfbt68ea4enDbkTMeBAwTi/9KKILUgddAXWqKQGhv993//dzfWMjMO58wnP/lJN5YzVhOIwDomPuKWSF62A3Bit9j5/PnzXSAEYyxBDozDjO3AT9J/sVYGz5PMAKNOCu3jHsE1g9Odvx977DEHqf/pn/7JXXc+pRP3i8GDB7tjRgdFcA3jZGJbrllmFnJcZukQeEGasi9+8YvOWZ7pkJp7GoCZ8YR7Ivc8zpX7H84xtGBmh39+xzGMM43tcRzjMENL7qWMXbfccot7vufe7INP6NOrr77aBSgw5uGko2/pL54NGe+wBb7jvo5zmnt0IsEqgtRBX+WqTwoEo4AgdTA6qhYpIAWkQMoKCFJfLiERZW+88YaDRTyM8hDKwy8Rh4ksZJZyp6iCclGAlxNe4Hi54KWBl0eijIjMYWHMiiqC1JkJqYmswrlBATjwAvz973//MkhNlNa11157MUc5L9vAj29+85tuX9LFsP/w4cMvApE//OEPDnIAKP785z+7aDBANwUbZqzykdR8xks7iy8yFRk7x+EGTOTYwG1S5Dz11FP2L//yLxmZ07Oirs1sPS7QB2cHkfwANoqP8MfB4VPXkP4DGwIEcS8EfAHFsDHGTcAPMAgnL/aKI4/ZJwAkIlL94rUl6ShILUgd9DWWCKTGMf3444+7NBg8B+DEw+GCbQMjSYmELQMwv/KVr7jfv/71rx1MJnUcDh3GVeqh8Lz4j//4j/b5z3/egWZScPCMAeTEYQ34JK0ITk3Gb44LSKXwPW343ve+Zw888IB99atfdU5L7+hmnP+3f/u3yxbp5RqjPb///e/d93fddZc99NBDbtYN16efHcE6LJkOqTlXzovxinsi90x+6CN04ofzZXyiH5mZhB34wAI+96k+SNuBo5Y66W/GIL7DEewhNfvSh0ButKQfPaT293vy9+PYoL54RZA6nkL6XgpUjAKC1BWju44qBaSAFLhMAUHqko2Cl2siy3jILW3hKJlVZisApPbpOIgySiZCOh1nLkideZAawAek9lGo5Egn7QawgL8jI6l5GWYqNpHXlFiQGkDIdHMinylABaK/mFrO37yY80Mh+ovpxoBoXqYB2tgxOdCJKOMzvuPF+vXXX3e5StkHoJJMztN02LrqDIcCjH/AMqISfRoApr3v3r3bgTSmuANwuBdit9gS0+BjQWoiR0mbFLnoGzlfqVuR1LH7myhOoBjOUT+ry+cALwl6AeV8VG84rCicrUgEUtNywDNOReAx0BgYzBiKHQM8gZKf/exn3Rj83HPP2S9/+Us31rLduHHjXJoI0nTgjHn44YddSpz/+I//cNCYewHXCk5B8lkzq+XBBx90APq///u/7Te/+Y1LLUI9/M0sr+9+97suxRPjPFHB/E8aM37o9+iIXe4rv/vd74wFwYkIZx+isXEskUKEa5L2ZAukJpAESE1/oBc/BJUwfuGcJdgEZwDgmO/oH+6nRLCjIeMZzl1meDAjxDsIsAPuyejmITXfYUfcT4maRutISM2MPO7zaO6dfKVdDYLU4Rwr1CopIEgtG5ACUkAKhEQBQeqQdISaIQX+poAgdeZBaqKmyfVM9DNAg8U6N2zYYF/72tcui6SOhtSkTgBasC3pPoBPQGrgIC+9kZCaz55//nkH+5hqTmFfoluBHExJ5rjACSAXwBD4BaQGMJKvFHjCS/i9996b0YtnacAITgEiqbEd4A0wjYINEnFP6gAiEXHU4lwB4pAahNQEbEuEPrONgDM4R3CYkLIA4Oadu0Q2Al/jOQAVSS1IHZxVX6gpUUjNtsDdn/3sZw5A48DDHkkZAagm5RtOSJx7bOchNXbOdcB1gQOQfYCWjLdEQ0+ePNlBaiKvWQwRhyZ1E3lNyiXAMVHBwGmA949//GP7+c9/7sZwH0nNPkRnA62Z0ReZV9nrFQ2pAaE/+tGPHOQmwpr/AavUkw2R1LEgNQCec8S5hiMWhxo6M6uIRbKB0aTR4j7LeMd9ExAdOXOOfsSpHA2p0ZlxMhakpn72wVaYeRKvCFLHU0jfS4GKUUCQumJ011GlgBSQApcpIEgto5AC4VJAkDrzIDXpOogu5QUYIAfgA2gwjTg6JzUwIRLg8aL89NNPu89Ih8D3QGQiqaMhNcAQQMj3vIwDxIkQA4zcfvvt7m9ShZBjkxyrbAeUAGjzws73AHW2B4rHg4bhujLUmnQpwPR2og2JLMTZgl0wfR1bBrpgc0T7kucWeEOkItsB59hvy5YtLroTcI0ThNy7jGNE//vFE4lqJNKxtCJILUgdtI0HAamJZp81a5aD1dGQGsekTxfBuOtnC5AOh8VyfSQ1DkLGeMZnchcDT3/yk5844E3dv/jFL9z2wG9ANYsmkgIKAEqebMZtrjuckURVR6fOiYbU3Bv+8z//08aMGWO/+tWv3HVIWwGk2QqpSbdFtDTpiBiDuOdx7yNfeDSkZuFgxrLx48c7uOxLWSA1/cI9n4UZuUfHK4LU8RTS91KgYhQQpK4Y3XVUKSAFpIAgtWxACoRcAUHqzILUvNSSgxdIwN/krOSll5dVwACLVvESSxQ0Uc5EODMlGZhHAaIAuZmezPRlpiMDCEmP4F+eZ8+e7XIAEwlGehqiV3nBJiIMMAj8AyACFXn55hjkB2YftgGe8z8pjMhpTf7gRCK+Qn6pqHkBKkA0NHaMswW7xV6wHeyRz8iZC6Djc6JEGacAQnwHpOY3kAYbJXqf7bkWKMA9UicIUsfuMKX7CNCQo6oKClL7MTgaUhP9PHHiROcQJL0T4yr9yfXBAofAZiKpX3nlFQeMIyH1b3/724vpPliUG2BKbmyidf/1X//V5bXm3sB1xUKNfMc1R7Q3UcORpaR0H1yDpDEhCpiFE7k+sxVSk/oDxy6pTSIhNfdfFrUE7OM4Q09mMOGUI9KcyPRUILVP90Hf+JRfpVm0IHX6rnfVLAVSUUCQOhX1tK8UkAJSIEAFFEkdoJiqSgoEoIAgdWZB6sguB4j4RZuSMQW/WBZwkAi4eIXtgSVEvMbantyZAEaf35b62Ie8mUTtTZo0SYvAxhO5En6PjfgFxiJtx9sPEdfRuXAjv8PmfHR+PBuNJa8iqRVJHfRllwqkZmwFaBJJ7SE19RH9TOQzOamZwUI6DvI+Az2BpIBhonq/8Y1v2A9+8AOXwzoWpMZhSLomIDIgFackqSdIHUH+atKDEHVNGh7qxJF5xx13uAURoxfxjobUt956q/3whz90gBynEudBHdkcSe0hNZHU9BeR1KS6wqEL5McRxxjVq1cvN86x4KVfODEVSA0Ap++JqGeRzXhFkDqeQvpeClSMAoLUFaO7jioFpIAUuEwBQWoZhRQIlwKC1JkLqcNlSX9vDSlFyHXND5GxRHnHgo1hbb/aVTkUEKQWpA7a0pOB1KSEYJYKEc9EKuNwIZ8zkBfHHrMIcL6wHekdiHxmxguFHMhE1JJmidzszGwhTzuR04y7pAIBiAJQX331VRfRS8oPZiCwLw5EjkPaHP5mX9owZcoUtw9tAWD7NFDRzkkck0BXIrqZtUM6KGbuAGsB2F26dHFjPrNprr32WpcGKlML50oKDxZkRRM0B+DzN2A6Pz/f5aX2sz2IbD948KCb6eR1ZFYHa0dQ6Ac/s8lvC9AGONOXvuCkI0qb4wP9mcVE/9HHzF4iJ7mvpzRtBakz1fLU7mxXQJA623tY5ycFpEDGKCBInTFdpYZWEgUEqQWpgzZ1FsAjtylRZExtZkE75aMOWmXVl6oCgtSC1KnaUPT+yUDqVI8NwCZaGYCcyIyYyOMBQH3+9sjPfZ2M14zfQFTShACgfQGMks96woQJl50C58+sGzklL6TWovhZIjgDAPs4A0iBlWyhb1jnAScETgHSu0TPQIlVpyB1skpreylQPgoIUpePzjqKFJACUiCuAoLUcSXSBlKgXBUQpBakDtrgPKgAnCTyEh308VWfFEhEAUFqQepE7CSZbcoTUifTrrJuC8wm2pu8774Ar4nojsytXNb6K9N+REQzy4hnLqKwky1AavqBfN+kX4mXc9/XL0idrNLaXgqUjwKC1OWjs44iBaSAFIirgCB1XIm0gRQoVwUEqQWpy9XgdDApEBIFBKkFqYM2xWyD1OhDZHR0IdJaDsjkrcfn4C/rzCJANSWZ/QWpk+8n7SEFykMBQeryUFnHkAJSQAokoECYIXWsB/EETkmbSIGMVkDRroLUGW3AarwUKKMCgtSC1GU0nRJ3y0ZIHbRGqq98FRCkLl+9dTQpkKgCgtSJKqXtpIAUkAJpViCskDrNp63qpYAUCLECu3btssaNG7tFiJhKy8JI5FFmYanyKjjJyC/qI6XK67g6jhSorAoIUgtSB237gtRBK6r6UlVAkDpVBbW/FEiPAoLU6dFVtUoBKSAFklZAkDppybSDFJACaVZAkDrNAqt6KRBCBQSpBamDNktB6qAVVX2pKiBInaqC2l8KpEcBQer06KpapYAUkAJJKyBInbRk2kEKSIE0KyBInWaBVb0UCKECgtSC1EGbpSB10IqqvlQVEKROVUHtLwXSo4AgdXp0Va1SQApIgaQVEKROWjLtIAWkQJoVEKROs8CqXgqEUAFBakHqoM1SkDpoRVVfqgoIUqeqoPaXAulRQJA6PbqqVikgBaRA0goIUictmXaQAlIgzQoIUqdZYFUvBUKogCC1IHXQZilIHbSiqi9VBQSpU1VQ+0uB9CggSJ0eXVWrFJACUiBpBQSpk5ZMO0gBKZBmBcICqc+ePZvmM1X1UkAKRCoAwAFWp1pYbJXFT1mANeylqKjIDh8+bM2bC1IH3VeC1EErqvpSVUCQOlUFtb8USI8CgtTp0VW1SgEpIAWSVkCQOmnJtIMUkAJpViBMkPqjjz5K89mqeikgBVDgiiuuMEHqC4D+9OnTduTIEWvVqlVM41i/fr1169ZNhhNHAUFqmUjYFBCkDluPqD1S4IICgtSyBCkgBaRASBQQpA5JR6gZUkAKXFQgLJC6uLjYBKllmFKgfBRQug9FUgdtaR5SB12v6pMCZVUAZ1z16tXLurv2kwJSIE0KCFKnSVhVKwWkgBRIVgFB6mQV0/ZSQAqkWwFB6nQrrPqlQPgUEKQWpA7aKhVJHbSiqi9VBapWrepmjKhIASkQLgUEqcPVH2qNFJAClVgBQepK3Pk6dSkQUgUEqUPaMWqWFEijAoLUgtRBm5cgddCKqr5UFVC6j1QV1P5SID0KCFKnR1fVKgWkgBRIWgFB6qQl0w5SQAqkWQFB6jQLrOqlQAgVCBpSAygbNWoUwjO9tElaODF9XSRInT5tVXPZFBCkLptu2ksKpFsBQep0K6z6pYAUkAIJKiBInaBQ2kwKSIFyU0CQutyk1oGkQGgUEKRWJHXQxihIHbSiqi9VBQSpU1VQ+0uB9CggSJ0eXVWrFJACUiBpBQSpk5ZMO0gBKZBmBQSp0yywqpcCIVRAkFqQOmizFKQOWlHVl6oCgtSpKqj9pUB6FBCkTo+uqlUKSAEpkLQCgtRJS6YdpIAUSLMCgtRpFljVS4EQKiBILUgdtFkKUgetqOpLVQFB6lQV1P5SID0KCFKnR1fVKgWkgBRIWgFB6qQl0w5SQAqkWQFB6ssFPnHihF1xxRVWp06dNKuv6jNVgZMnT1rVqlWtRo0azlYyrQhSJwepO3Xq5PpbpWQFBKllHWFTQJA6bD2i9kiBCwoIUssSpIAUkAIhUUCQOiQdoWZIASlwUQFB6suNYfbs2QbEGzlypCxFCsRU4MMPP3ROjPbt2ztbSbUcPnzYjh8/bu3atbOcnBwrLi62HTt2WM2aNa1ly5YXq2fhv3379tmxY8ccIG/durXVqlXL7ctPixYtrHr16nGbI0idOKRet26d64O6devG1bUybyBIXZl7P5znLkgdzn5Rq6SAILVsQApIASkQEgUEqUPSEWqGFJACgtSl2MALL7zgQOHHP/5xWYoUiKkAjoz69etbz549na2kUgDPS5cudXC5T58+DlAvW7bMDh486ODooEGDLla/atUq27Nnjzs2UBpAPXToUDty5IitXr3aOnTo4EB3vCJInRykbtq0qTVs2DCerJX6+0yH1LSfa4rSoEGDSt2X2XLygtTZ0pM6j2xTQJA623pU5yMFpEDGKiBInbFdp4ZLgaxVINMiqU+fPu0iSYEJubm5LooVYNesWTM7e/as7d+/306dOmVApXr16rnvDx06ZLysAv/27t1rTZo0cdv7NA3nzp1znwP62G/OnDluPw+pgYh8T/3Nmze3vLw8ty+f8TdtIhKWKFbBjYq9VD766CPX//QJ/ez7mL7lb2yloKDADhw4YGyLHdCHlKNHjzpQXFhYeLE/iZbGbgDG+fn5zqaAlfPmzXN1cQxSfxBli+34qGpvE9gO21APx6du0snUrl3b2TGfs//atWtt4MCBro65c+e6NmLfREsILE7QAAAgAElEQVQDoX37Fi9ebB07dnTwmrpnzpxpffv2tVatWhkRv+zXu3dvB69LK4LUyUFq+p3rW6VkBTIBUnONcM/r37//ZU4HrtlFixa563T06NHq6igFmL2xadMmN3uD+2CyhfGKGSjdu3d34x73XWaLMGYxpjFrxBdsCWcc4zapdhijGX83btzo/k80FZcgdbK9pO2lQPkoIEhdPjrrKFJACkiBuAoIUseVSBtIASlQzgpkEqQGTBPBChwG3gEaebG9+uqrrUuXLvbOO++4l1g+4yUX0NCjRw97++23bdu2bS5FAoARSMj2N998swPPs2bNcpGr/kWYl2e+B1IDn6dPn+6OBdgjava2225zcPO5556zM2fOuBdpIOHgwYNd+geVilMA8Az8XbNmjfXr18/1N320cOFCB4vbtm3r7AQAzLbkGSYaGuhLNDMwGphCPwONgSE4LfiMbYHRV111la1YscI5P9jOg23gDVHPQGeimoHeHAPIjW0AOQEvgDDsl8+7devm7JI2As6Ay+xP4RzY30Pq7du3O5jN/wByvnvvvfdcmzguNr5hwwbr1atXXKAqSJ0cpAZ20b/YjUpsBTIBUnvwyYwD75zyZwME5V7AtXHdddepm6MUACbv3r3bGjVqFHdWwc6dO924Bnz2OuN8w4F47bXXuvFu/fr1Dnr78YsxjcK4tnLlSncv57sBAwa442FfOAcpjIGJ5IgXpJYZS4FwKiBIHc5+UaukgBSohAoIUlfCTtcpS4GQK5BJkJqX2vfff9+GDx9uXbt2tZdeeslFV913333uhfbNN9+0u+66y71EE2EKJBw/fryLTAVAfuUrX3GRsMC8d9991z72sY+5F2mg5bBhwxzcA2D/4he/cNGpt9xyixG5unXrVrvhhhvcy/aLL77oYCdg/C9/+YuL3H7ggQescePGrqczcRG9kJto0s3DmQHMIO0FTgrgLtADuwF2AIcBHACTJUuWOOBLfwOP2Rbnho/Cpv9xQowZM8aBZd/HOEtwYACz+Bw4jJ2MHTvWQWuACrbAD+ALmD1q1CgXxTl//nzr3LmzS+0BrPnggw8cjCHCEKhC8Sk/qMdDauyf9vE/2wNzqIttaR+AHXhOpGE8Z4kgdXKQmusbm/EgLWmjzPIdsGPGYmw/Xo52P6MFB5CfecK4CwDlGsCuuYYZp3EO4VhihgHXENcD1wBOQ2wcZyGFcZjv2Z7oXOCo/y5Seu4JtJPr2zsccPzwOfcG6hakjm2saMtYyNhDP+MsJqJ6y5Ytbgf6CScbs0UYhxgfcd762Uevv/66G7vYjj4iqh2HMk5hHIr+2sLJuGDBAjdG4lQAUnNP9/3Md+PGjUsomlqQOssHHp1exiogSJ2xXaeGSwEpkG0KCFJnW4/qfKRA5iuQSZAaEAikJsKVF9hXX33VAYVJkya5aGeioYcMGeI6BeDBy/LEiRMdBORl9wtf+IL7DsDBC/OIESMclGYKMtu1adPGff+rX/3KRU3yGQAb+Ac8odAGXqxvv/12F0kNuL7jjjsy3xCy6AyAKUQy8xvAATABTBFtDJgCkmED9CtwCwCGTQGp+Y6IZvoYWPbWW285BwTfRxYgNXCabT3wBkYDwoFdQDvAF6CGqELg2o033uggNe0BWPtUH4BygDo/HvDFgtRAHeAODhX29ZCaY+E0AewtX77c2TGQrrQiSJ04pMY5wHgDPCNNC5CusjujsGd+cPIxG4VrDQeQd9CUZnvYKdcVs1WAkxSu15dfftm+853vODg9efLkiymZuM5w/qD7U0895a4rwCfXFuM91wPjP3XQJrYDYhItHV241jZv3uyuF8AnjkauT6A1AJZz4VpXJPXlPeidYPQbYxzjnXf4MQYCm0k1xBjLvZj7L9cLUBr74N7JvZpCPzF+EUnNvTkSUvM9/UA/U08kpGafadOmuZkvOPniFUHqeArpeylQMQoIUleM7jqqFJACUuAyBQSpZRRSQAqETYFMgtTADSKgAdBEXZFD9KabbnLRWq+99ppLhcBLsgdIvEgTSetfpgHLFAAlUdcADl6EicKeMGHCxRQJTz75pAMdfPbGG29czIvp6wVacpxnnnnGwZLrr78+bN1a6duDjQCtAL9E/AFuibwElPA5gIqoP8AUgMpDauAtEfU+HQjODCBLNBCJXjgRCD5jxgwHqZkWzwKH1EWkKHAHuOIhNd8B0QB6OEkAZ0BQHCPexmJBap/uAyiHbft0HwB1jitIHd/sgWXATa7byPzhPmVPrBqA1MzcoI/pL2yD8YH96a94kcPxW5UZW3gwDYxkFgJpaRiHiWDGaZJouo/SIPXDDz/snEWAZGayADl9WgdmDXCNPfTQQ05zxntS4jCuM+MBZyOzY4DTJTkRIiE1ffnXv/7VzcRhfOBeCBzHISlInRikZhxl7MFRRr8xpnFfZeYK/cwMFfqQtERAa2YkRRaurViQmm0YN6MhNZ+TfonjXXPNNXEvHEHquBJpAylQIQoIUleI7GU/6M4DeKTPlb0C7SkFpEBaFGjfomHKkTOC1GnpGlUqBaRACgpkEqT2IJDfgATAgl8ckZdZwCFRzUBHAB7QhJdUQDPQLxakJmLLpxAhPzDg+9FHH7Urr7zSQUW+I4ISaAGQAdBQqPdPf/qTIHUKtpfOXQEkQCtgGuAEWIJzgeh7oAmRlDgoiLIHtMSC1B6IYEeAFx8lCiAjhQz2QD5rIJ23TXJPYy+AUI4JQGZbAA0OFa63SEjN57QBmyVNhwdysSA1IBUYh50CtIHhQDv+x16V7iO+RZUVUqMxhX7xOcT9Qm+VAYQxnmJvwEHGSGaQMPZGFg+G2ba0EgtSc01MmTLFRVJzjeCMxInENQF0xtlDpDUpdXz0Ndcc1zDORGA19ZLeKbpdkW2JhNQ4JwGe3/72t90m9CtRulzXgtSX92CsSGrGTaKauY/iNAD8M0MpGlLjFMZmohekLAukZgykLdHAO5bNVYZrM/6opy2kQPgUEKQOX5+U2qLHp8y3tVv3W5z7e4adlZorBTJbgXp1ati/feZay8mpktKJCFKnJJ92lgJSIA0KZBKkJgKaRRABTeQb5QUUwAi04OUYGA1AJPKVwvRzIAf78BJNlB3FR1KTH5NUD+SvBmayH9CDKD6ibtme6FVABmCThe84NtG5bPv0008LUqfBJoOokv4mahpYQpQyMJm0AfQlMIvIWPoaW6BfS4LUXB8+8ppoUSAyUbg+l3UkpMaOsCnqJU8r2/nUIpHpPiIhNZ9TF84PorU9+IwFqf2CYgAa2szCjZwnAB0ARNoCQBELOwKOSitK95FcJLWH1GhKXwFs6SN+6EMcFdlcOGccKkBq4DEOm+hoZcZjn7e9NC24/hiTgc+kcqAeonD57Lvf/a7TEycP6W0AyYzj5FwHXDMe87cvtIXxmDzFwHPSgjBWl1QiITXjA/t985vfdG3w7eI6F6S+XMFYkBq90YtxiP5CQw+pgf446vge+E+/jBw58pKKywKpsRXsI5EZTILU2Twq6dwyWQFB6gzrvcdemmcvz1xp586fz7CWq7lSIHsVuLJdM/vlN26zqoLU2dvJOjMpUEkVyBRIDSTx07uJqgOS8GJMFCp5LgEe5BfmpRdYAYTjM2Az0BnwQeoPChF4AAoisYHcpIMgNybgCUhI/cBItgdCoZFfxAsYxedAQvL/8uIN8FQJnwLAYtJ+0FeALkAU0cj0J/1KXwO5ABmkjOFz7AbHhY9oxu6og7r4myhNADC2xv5EQLMP9QGmcV5gl+yDHfpUCHxGLlecKexLzmgPNrE9bJSc2bTTg1DsEjDtc6XzOTZK3ThVPDCnDRwfSET9wO7SQB31CFKXHVLHsnT0z/aCg46xk7GUwhjM9eOvFT7zKUFK04LrAiDNdUdudmyRKGqipImk5hhcG9TPgrfMkgEac93gCGK2DNcgx6JNQFByUicLqUlXwroC1Md1yxhPrmwcEoLUqUFqHHuMXzghiEzHOUj/sM5DZCkLpMYGKMyGiVcEqeMppO+lQMUoIEhdMbqX+aiC1GWWTjtKgbQpIEidNmlVsRSQAhWsQKZAaqL4eNHlN1O6AYREbT3++OMuvy8vwxSf5oO/k4luZD8gZCRwiewa/z1ApbLkoK1g00zr4YHGJfV1rAP7/semElk0z9uhz1tc2skAnpnCTp5j8mEn0i5sNdK+iXIEDAHbcMzEs1FB6mAhdVqNNUSV+4hqH0HO/8BkIvm9s8ZD7JKazfc4+Ihq9rm9cbrgfCH1Bqk7cCJSL84hHENET2PvwGgcTd6Z43MiAy65NwAuE42kpt6pU6e6nMjMeqAN/DD7RpD68t6LjqQmvRZ6x4qkpi+ZMYITA6cf4yHj08033+z61ZdkITWR/ETU00eRsxtKsjVB6hANHmqKFIhQQJA6w8xBkDrDOkzNrRQKCFJXim7WSUqBSqlApkBqYAjwgshpADXAArjHbxbYAnaoSIFMVYDUHUA2or6Tca748wWuMb2evNuJpFwQpBakTvVaYUwmkhm75TdAECiZiBOHsZvc7UT+sx/Qmb+ZbQCYBhzjSGKRSiAns1u4LrBxIqr9LAUgNYCZ9A+0B/svzcnD/kRqsx118z8Rv5wDcJtrxx8zVX2ybX8AMY5hHBL0GZp7vYHQRKbjvKBP+E0/Mi6hKyCbdFwsOBw584jv0R6HAXVGFo5H/xCJ7cE2s1V8uqR4s0WoS5A626xQ55MtCghSZ1hPClJnWIepuZVCAUHqStHNOkkpUCkVyBRITecAQnhp5UWZl2CACC+wAAwVKZDJCgB5+IkXAV3SOSa7vyC1IHVQ1wtwGKDsF0yMt3Bi5HGJqgZqR4Ntb8+xvmP/kvbzdbPgLZG7kQXYTc54oHZ0ob6yXntB6ZiN9UT2E+mISOlC9LXPvZ/MOeOYIIc4/cjCyYn0lyB1MgprWylQfgoIUpef1oEcSZA6EBlViRQIVAFB6kDlVGVSQAqESIFMgtReNj+dvCSAESJ51RQpEEoFBKkFqYM2TMZlnwYk6LqTrc9Hd0fuRyS2n4WTbH3aPnUFcGbgYGbWUyIpjaKPiCOEaG0iqKOjrktqnSB16v2mGqRAOhQQpE6HqmmsU5A6jeKqailQRgUEqcsonHaTAlIg9ApkIqQOvahqoBQIuQKC1ILUQZtomCB10Oem+jJTAUHqzOw3tTr7FRCkzrA+FqTOsA5TcyuFAoLUlaKbdZJSoFIqIEhdKbtdJ13JFRCkFqQO+hIQpA5aUdWXqgKC1KkqqP2lQHoUEKROj65pq1WQumRpc3KqWN1aNexkQaGdPXe+1D7IrVbVatfKtTPFZ+1kQVHa+ksVVw4FBKkrRz/rLKVAZVRAkLoy9rrOubIrIEgtSB30NSBIHbSiqi9VBQSpU1VQ+0uB9CggSJ0eXdNWqyB1ydIOuaqdje7X2WYv22QLV20vtQ/6d29jN4+8ytZvP2B/fXtJ2vpLFVcOBQSpK0c/6yylQGVUQJC6Mva6zrmyKyBILUgd9DUgSB20oqovVQUEqVNVUPtLgfQoIEidHl3TVqsgdcnSfu2eq23C4G727qIN9otnZ5TaB3dPHGCf/9hw+2DNDvvnX7+Stv5SxZVDAUHqytHPOkspUBkVEKSujL2uc67sCghSC1IHfQ0IUgetqOpLVQFB6lQV1P5SID0KCFKnR9e01ZoMpG7drL51bdvUatWoZkVnzroUGAePnrIzxeesSYPatmbrPuvQspG1bFLXZnyw0W3TplkDa9+yoV1hZlt2H7bdB49b8dlz1qh+nvXq1MLyC4tt8ertVqtGdevarqnlVsuxTTsPWbWqOdapdWPbuf+YNW2QZ80a1rEDR0/ZsvW7Sky9UTWniqujddP6Tq89B4/bpl2HrLCo2OrVqWmdWze2pg3q2JET+a6tJ/MvpOXgWK2a1reOrRpZjepV7eDRfFuxabeN7tfJbru6t02bt9Zen7PK1cH5N66fZ6eLim3DjoO299BxO3/+IxOkTpuJVsqKBakrZbfrpKVApVBAkLpSdLNOUgpcooAgtSB10JeEIHXQiqq+VBUQpE5VQe0vBdKjgCB1enRNW62JQuoeHZvbJ68f5EAuILn47Hk7e/68S4MBpCY1Bqku2rdoaM0a1rbP//gFB4VvH9vbWjWpZ2ZX2M79R+3/ZnxoS9butOG9O9jnbhtux04W2JcemWztWjSwB/9hlNWtlWt/nrrYQexbR/eyoydPW8O6taxxvTw7dCzf3nh/tb08c0VMPe6/abAN6tHOAW2oOFD8+XeWOlh9y+heNqhHW1fX8fxCW7Nlr/3x1YV2qqDQ7XPb1b0cUCe39OHj+favv3vd7prY34b2bGcLVm6zx6fMt3EDu9ika/pa/To1HYDfvveo/c/L82zrnkN217WKpE6bkVbCigWpK2Gn65SlQCVRQJC6knS0TlMKRCggSC1IHfQFIUgdtKKqL1UFBKlTVVD7S4H0KCBInR5d01ZropD6W/ddY9cN7W6rtuyzdxetsy/fMdqOnCiwZ978wIHp28b0cm08dDzf9h46Yd//wzT75Tc+Zq2b1rNNuw5b4Zli69mhua3fccAeeXq69e3Wxr58xygXzfyxbz1hXds2se99dqLVqVXDfvviHGvRuK7dMb6f5dXMtemLN1rzhrWtZ8cWtm77fvvxn96xHfuOXqbJy4981urm5dqCldttw86DVi+vhr02d5WD0wB2yrwVW21E7w6WW72qvTxrpU2du9q++YmxBoT/cOMeB7SJrP7/7J0HeBzV9bePVS1ZsmXJ3XLvveLee8FgqgHTQygJEEgCCTVfQoBA6D1gSgwGm467De4NXHDvTe6yepdV/T3v1X+ctSxpV9pdaVd77oMerJ2Ze+/87plZzXt/c+5736yTv9wxRvp1bC6/7I6Rp95bKP26tJRBPVpJzJlEGdKjjXGCL1y/R17/YqVcN6aXpvtwW5T6XsUKqX1vzPWMVQFfUcBTIHV+fr6cP3/eV2TX81QFqlSBGjVqSEBAgPj7+zvdj+TkZAFQRkVFOV2XuyvIycmRxMREadRIIbWrtVZI7WpFtT5nFVBI7ayCerwq4B4FFFK7R1e31eoopH7hgSukX+fmsnbHUfnw+w3y/uM3yMn4FHn3m3XSq11TmTa2l0nH8eKnyyQ2MU2CAgPkk6eny7HYJHljzmohFccdU/obd/UfX/1OWkfXdwhS8/x493OzTTqQD564waQXwb28fNOBSzT56vk7pV5EqCSmZsn2Q6dlwdrdcvB4nNx79WCZPKSLzFy0SRas2S0TB3eW2yf3k4Mn4uWtL9cI50Yako/m/ix7jsSKn18N4/B+9v4pFyD14+8skBaNI2Vs/w4GyreNri/169aSM4lpcsffZ8k1o3oqpHZblPpexQqpfW/M9YxVAV9RwFMgdV5enkJqXwk6Pc8qV0Cd1AqpXR2ECqldrajW56wCCqmdVVCPVwXco4BCavfo6rZaHYXUI/q2k8dvG2v6kZmdK3XCasqyzQfkpc+Wy22T+hlIvWHXMXnps2WSkp4tQ3q2kX/eO0l2HDwtj745VxpEhcnvrhkqA7q2kIde+VZaNI4qgtRZOXLVIzOkY8uG8ve7JxqHs62TOutcntzy9KcGcn/9wp2SdS5XPpm/Ueat2XWJJu2a15enfzPepO0g7/Weo2dlwbo9MrRna/Pzl7fmyqbdx2Vo7zby999OlGOxyfLGnFXy0oNTZeuBk/Lu12sNuLbKvx684gKk/mjuL/LIraOlWYMIKSgscl6FBgdKYlqWTH/qvwqp3RahvlmxQmrfHHc9a1XAFxRQSO0Lo6znqApcrIBCaoXUrr4mLEitb8S4Wlmtr6IK8KYIoFqLKqAKeJYCCqk9azzs9sZRSN2mWX15+5FrJCe3QLYePCWL1u02uaVZPPHuqYMMpF6z/Yi8+vlKSc3IlkZRtWX2s7cZEPzK5yskJChQ7rtmsEQ3rGsgdZMGteWR6aMlJy9frv3LR9KpVSN54f4pknku9yJIXTMoUKY+MsOkAfn8mVvlRFyyvD57lWm7eAFw5+cXysDureSx28YYR/Scn7ZKZHioXDGsq8xaskVmLdosv7t2iFw+pIscPpUob8xeZZzUgPV3vl4jq7ceNosoxiWlyzO/m3wBUn+1bLu88tBUk3f7na/XytBerWXK0K6SlpmjkNpulOkO5VVAIXV5FdP9VQFVwFsUUEjtLSOl/VQFXKeAQmqF1K6LpqKa1EntakW1PmcVUCe1swrq8aqAexRQSO0eXd1Wq6OQetrY3vLbqQOF9BvJ6VmSnZMrm/aekB9W7ZSJAzoK220hdUhwoLz+p6ulTXR9KSgoNO7joEA/2br/lLz2xUrJLSiQD5+4UcJDgyU3v8DUG+BXQ9Kzcy7OSV0zWPILCoRcdn41asjmvSfkHx8uloysnEs0Wfj6PZKelSvpmeekZaNI08+P5v0ioTUD5eYJfSUiPNQ4t2mTHNlf/rRNlm8+IA/fNEK6t2li+kE/aefOZ2bJH24cIf06NZefd8fInKVb5V8PTJEAPz9TR1CAv4SGBJnUIuqkdlt4+mzFCql9duj1xFWBaq+AQupqP8R6gqrAJQoopFZI7erLQiG1qxXV+pxVQCG1swrq8aqAexRQSO0eXd1WqyOQmoUEySfNQobkm8Y9zYKGkbVD5atlWyUhJVNG9W1nFh6ctXizAcg1aojJ4XzPVYOlft0wqSEipxPS5PMlW2RfzFmTB5I6B3VvJf7+fsbJjAMbxzR1dmjRwLQHnD4Vl2IWM4xLypDPl26R7QdOlajHKw9dJRHhIeYYIDRu66+WbZOc3Dy5amQPGdyjldSqGSR5eYWy/dApee/bdQagswDiTRP6SoO6YUJHyXv94sxlMn1iX7PY487DZ2TOj1vl2tE9pW+nZqbt/TFnpWFUbSkoLJQn310gI/u2k2tG9pA9R2ON01uLKuCMAgqpnVFPj1UFVAFPVkAhtSePjvZNFXCPAgqpFVK7OrIUUrtaUa3PWQUUUjuroB6vCrhHAYXU7tHVbbU6AqmbN46Ulx+8UiJqh8oLM8k5nSUDu7WSq0d0k4Xr98h736wz7uKSCsC4ZnCAcSdnZedKUTbn/xVyTYfXqmkAdeH/5Xpm662TLzOQOjXjnNz1zy+KXMspmSaFB6lEWjSKvKgenN3kvw4PqymB/v6SnJZlALJt8ffzk9phNSU1PVsKsW4XK4B34Dp5r237Yu3GubCAI4V9NAea28LS5ytWSO3zIaACqALVVgGF1NV2aPXEVIFSFVBIrZDa1ZeHQmpXK6r1OauAQmpnFdTjVQH3KKCQ2j26uq1WhyB1o7ryt99OkFZNoow7Oa+gQFo3rSfnC8/LzEWbZMmGvSVCXWc6bQup7/jH55Kbl2+qw1F9WefmMn5Ap4uqj01Kkw++W29c3lpUAW9XQCG1t4+g9l8VUAVKU0AhtcaGKuB7CiikVkjt6qhXSO1qRbU+ZxVQSO2sgnq8KuAeBRRSu0dXt9XqCKTGXUw6C8B0k3p1JDevQJLSMuXQiQTZtPe4yQHt6jKoR2sZ2rO1pGWeuwQ+s0AirmfbAsQuKU+1q/ul9akClaGAQurKUFnbUAVUgapQQCF1VaiubaoCVauAQmqF1K6OQIXUrlZU63NWAYXUziqox6sC7lFAIbV7dHVbrY5AaqtxUnPUiwgzTur0zJwL7mZ3dC4kOMik5sjLzzepO0rIzuGOZrVOVcAjFFBI7RHDoJ1QBVQBNyigkNoNomqV1V6BlJQUAYCEhoaatVe8rSikLh+kbt26tRlvLaUroJBao8PTFFBI7Wkjov1RBYoUUEjtZZFQHkjtZaem3VUFvFYBhdReO3TacVVAFbCjgEJq94fITz/9JBEREdK3b1/3N6YtVIoCmzdvltq1a0ubNm3E39/f6TbPnj0rSUlJ0rZtWzl9+rTwe35+voSHh0t0dLTUrVvXtJGdnS0nTpyQhIQEqVWrlrRq1crsw7GJiYnSvHlzqVmzpt3+KKR2HFLv27dPGjduLHXq1LGrqy/voJDal0ffM89dIbVnjov2ShVQSO1lMaCQ2ssGTLvrEwoopPaJYdaTVAV8UgGF1K4d9uTkZNm7d6+Blw0bNjSVb9q0yYDEjh07urYxra3KFFi9erWZeOjSpYvTkPrcuXMmRsLCwqRp06byyy+/SJMmTSQ4OFji4+MlJCREunXrZqD0r7/+agB2o0aNDKgGkA8fPlyIux07dkiLFi1M7NkrCqnLB6kbNGggkZEXLxJvT2Nf215eSJ2amiqxsbEmhplsccVkjz3N6SNtci0xyVTetyAKCgrMNcm1aU0c2WtTt1edAgqpq057bVkVKEsBhdReFh8Kqb1swLS7PqGAQmqfGGY9SVXAJxXwNkh9/vx5A+RwkwIacI4GBQVdGLusrCyzLT093YA8fgICAiQjI0NiYmKE7QDA+vXrG+cp6RqAjRSgH8AQ5yr7xcXFGfckxwEKaYv9KTk5OXLkyBFTL/XxA8DYunWrbNmyxQDpZs2aScuWLeX48ePmePpC/zmGPgJI2Ifz4N+4YWmf82F7vXr1TL2VAW+qS/Cjb1pamhk/9LYgFGCJfwMaMzMz5cyZM2Ys0JcJBGv8gU+4lRl7xobxz83NNWCLmAJMETsbNmwwccPvwDb+TV3AXwpt0CZ1WS5c2ud3UoXQJtcex9HfAwcOyMCBA019tEfMsj/93Llzp4HhxB4Obv7NuRFvixYtMr8DpnH8UnePHj0M8C6rKKRWSO3qa748kJq3BXjDhOuEa3Lq1KkG/FqF++DPP/9sroFBgwa5LNUK9+0FCxaY66Vr164l3luZCKJ/Q4YMufDdYPWL+8rixYvN9Ue/fKnw/bRnzx7zncZ3ZHkLY8oEXM+ePc19lTdF+A4lBtq3b2++B63CvY3vTe6hnTt3Nvcz7r+0z3ero281KKQu7yjp/gxsin4AACAASURBVKpA5SigkLpydHZZKwqpXSalVqQKuEwBhdQuk1IrUgVUAQ9TwJsgNRAEx+ny5csN9OWhl4fQBx54wIBdQOKcOXMM5APo4UrFZQoE/Pzzz82+PNwCQyZMmCArV640D9z9+vUzo7Js2TIDJ2655RY5fPiwfPrpp8ZtB9DjARmwMX78eImKipL333/fAEcgI8eQyqN79+6mDh68AcxAzjFjxpi2AZUcy7bvvvvOAFIADP+/8cYbTV/Xrl0ra9asMQ/vPLBzfjhoqcOC4x4WPh7XHfQE7OIq7tOnjwHKgKl169YZsITTeN68eQYSE08UoAljtXHjRhND7E+MEBfsB0zLy8szMUb8MCa7du0y+zKGxCKghTEEbBFv27ZtM8CY7YCtwYMHG7DD9bZ+/XpTP+136tTJQG6gTK9evUxdVmE7EyQAbMAz/dq/f78MGDDA9INzJYaJFfp67NgxA6rpH8C8rKKQunyQmnuHIw51j7sgKrFD5YHUAGjuhaNHj77wxoltV7keiGcKLuvyOp5LO22uoe+//17atWtnrqmSJgC5n3O/57vBFpxTJ9f5/Pnzzf182LBhlahu1TfF9xH3Vmtyrqwecd9iErhDhw4XJsz4buQ+yncv353cQ/meZWKuf//+FyYEiCMmCg4ePGi+a7mP838K93G+34cOHWom8uwVhdT2FNLtqkDVKKCQump0r3CrCqkrLJ0eqAq4TQGF1G6TVitWBVSBKlbAmyD1qVOnZOnSpcZ1xUMtZcaMGQZyTJo0SZYsWWJcyldfffWFvLw88AKUAQ48HFsFp6w9SP3NN9+YY4DPhw4dMvXzcIwDD4gC4AB6bN++3cDDG264wTx08zv7WW6zjz/+2EANnHe48Hhwpr88ZP/www/moRsnIQAeSH3TTTeZ/u7evdvATurCxa3FMQWAxDidgcaM1dGjR40DD/0BIkwCAL0AUTjfgS4AYiA11wPwCSjCPtTDfkx22AIr0n0AoceNG2dijfgAqowcOdL8TtwBkflhTIHC1EH9ADrgDX0jfnBH0wc+IzY4hvqJZbbzOe5B6sddiOMaeM5+9A/wQ928CUDsscgfYK+sopC6fJCadB8U4sdVwNSxaPbsvaw45x5mvQVivU1QWs+ZlGHiB5cskzTAYmKXCRomdEhnw2QS8U1dXMcUrjeuZQAn2603JQCnXAN8jtuX/a10OdTB9QsQp10mDwGgvH1QGqSmfWA092+uR47j/k7fOJ43G9jma5AafRkn7lXcC3nbh0lAazIBTZjU5Z7FJCGQmu89fphk5buPSTzGhu9y7pnoy9gxUWi90cR3M2NkvYVkC6mJGSb50N6RdCsKqT37/qG9810FFFJ72dgrpPayAdPu+oQCCql9Ypj1JFUBn1TAmyA1LlGgHA+6OOEoAEDg7r333itffvmlAdi2r2HzoDxr1iy5/vrrDdQoC1IDTgAelpN64cKFcuuttxrXKtACBy4ABNc0IBRowkMzbfD/a6+91riqS4PUHAeUBk5akJ19eeimHR7MAaUPPfSQAeAASZxjPMADc7Q4pgDAjLzgQN7evXsbxx7gBNgB9OJzYJY1fgBIxgbtAdiWoxnABVhhO8faFiAyUI19rXQyq1atMrHHq+m0Qf3ECUCGuiZPnmwgNQAHyGK9wk56GIAMExH0j33Zhz4DyABCxAwxBhDCSQ0MYj9iB8gzYsQIsy+TGrjCAdUKqS9VAE25XrkXWDDVFm6WpBmAEhc1UI57ATDNHoh1LFK9dy+uE+KOmAPa8zsxac/dyuQewJi3YdCdWOV+jsuWcQEq8hn3d9y43AeJbWL/22+/NRNApAfh3sg1xOQN1yL3Tj7nmuINByA0b65Yzmc+Y9wA1lz7l19+eamQmpQUjDUub64x3s6h30yG8v0AjOca9DVIzRhwX2JsuA643zFJgeZcD0B8vqeIAyb/GF9AMt+Z3AcZ92uuucYEvTWBx8Qb35ncRy1IzXb0ZpyoxxZScxwT1dyTOcZeUUhtTyHdrgpUjQIKqatG9wq3qpC6wtLpgaqA2xRQSO02abViVUAVqGIFvAlS4yzGdQocsJyiQDogxYMPPmjSagDzAAhWwRU3e/Zs407G9WUVHrhXrFhhHHkWMCZXKaAEYIwj2hZSAz7nzp1r4BYPyOwLTAFcAD540LYgNaCQPhZ3UvOwDaTm/9YDNg/9POzfcccd5oEcoHrfffeZbgJKgNQ4/hRSl+9CYTyIF1x8jDUQmLHGBQkssZyWwCvckRakBraQLgMwDBBhnIEsxYFI8YUTgWHEEy5nADUTKla+cyA10MWC1IzxqFGjTPoQ4A2QGghKPBV36dJ3thPvQHEc4cQ3QIf+MbECJKJdhdT2Y6SikBowh76AN8aBFCsAVOLFV5zVgGgrpQegFj2AxgBL9ChPug/ueUziAKA5/osvvjD3u3vuucf8Tv1cYxakJsUG9/IrrrjCgGwmKwHG3Ne5R3KN8dYL1zuTlnwv/OEPfzAw+6uvvjJQmglMoCiQk8mk0pzUtpCaa5Xrj+8EIDjtMOmpkLoIUvP9R6ohvh/5bmaSgu9T7rPEBxOs3J+YhGCfiRMnXnSRMgFUEqRmJ+59xSE1n5MWi/ggDZa9opDankK6XRWoGgUUUleN7hVu9ZMFm2TTnhNSeP58hevQA1UBVcC1CjSKCpcnbx8j/v5FCyJVtGw7miTzNp2Sbi0i5Ip+0eJXo0ZFq9LjVAFVQBVwiQLeBKnpK+ACoMfDL04+8jsD+0iXgesVkGKlYAAMAvLILQ2gAOTxEM0DLg/MPDgDRADKfEZ6D6DT7bffbiA1v+PGAxDzIM3+wAnABwAUxzPuMfoE7ARSA1JI54A7EDcrAMs23cePP/5o4CXpGSg4CgGVpCgBrlAvrnCKQuqKhziaMgHAIpvoTbyQwoOJBqCJ5c4EQNk6qW0hNa0Du4gNQAxw0krzAhgDFOPYBKRZkJr9iAFei6dNIAl1EG+AMmLYFlJb6T4AYIBQ9qMNoB//B4oBpol5Jkhwe1vAnckRgA19aNu2rYE6OPP5N/uUVTTdR/mc1KRcoTA+6G6louD6tha5rHi0ev6RAGjuddxfiVmuKc7ddoFOfnfUYV4SpOZ4UiZRbCE192cmIK00H7QBAOX+T9ok7pv8m4kfrlHeNuCe/8QTT5jrAaANZOaa4n7AGzFMZjoCqeknk07XXXedmbhi7AHqOLjVSb3K3Be5LxEXvL3CfZf8+8UhNQu8EiukrrItFYHUjDf3OsbeXlFIbU8h3a4KVI0CCqmrRvcKt7r1UKxkZOdW+Hg9UBVQBVyvgJ9fDRnY2XmorJDa9WOjNaoCqoBzCngTpAZc4KzCCctrxJYrEgcdzljAMkCQ142BFThkAcw8POPywqnKQyuwAdgMoGQbD9lADpx5wJfbbrvN1AWMADTTFg5rXIPATXJmAsQBHfSJbQAWQDn14NQDXNEnXGU47/g3r4+zCB7tAscpHMs+QDBgCgBTIbVzMc3RAF5ck0AqJig6d+5sxh2XJBCZ1BrAJ6BKWZCayQeAC3HBDzFAHJFeoDikJsc5cQVAo2220w/aAPIBVYpDamAndRFHpCYBvjAJAtDhWNymTMIAoolDHNqAa+qmHbbhArfgHPFFXOIoVUh9qQIVdVJbkJoaGUvGi2udMbIW4HQ+aj23Bs4XSG2ld+A6KF64txKPjpSSIDXX15VXXmkOLw6pSbmB3ryFYi12SB9w8nLP5zMm/rjvcv3MnDnTQGquXSZySOFEHndSSACpeVvCEUhNOimuwWnTpl2A1ABzvlcUUq8yOfjRFUjNvYl7kgWp0Y2JOrazngPj6wpIzT2cyQbbNSZKizmF1I5cjbqPKlD5CiikrnzNnWoxNTtfMnPynKpDD1YFVAHXKhAY4C/1woLEWd+zQmrXjovWpgqoAs4r4E2QmrMFLNJnHoABEwBG0jhQgBgAPEAfD80ADFJuAJCBzjxAA5Vw1AKd+B2ggQsWuMLDNPviRGV/XLdjx44124EfwEnAN+0AIYGPgE9csNRr5RSmf8BN6gSGsNgXD+j0BUjGduA0hb5QL/sCT4EoVmoP2uUz6rfN1+n8qPtGDbgecTSjHxMX1mKJTDLgiAXsAroYW8aVuGEfYLAFwoByfM5YM8bECPsCSRgzayE94o1JDmKOf3MMoI26GXuOZfwZU45l0sJynRIfOAovu+wyM4lCn+kffSG+rDzI/E6dbKce9rVig/1xXLOdhT5ps6yiTuqKOalL0tR6Y6M6X1XENDHGjwXnrXsmcWgVR6F9eSA1E4Ok0uGey/2Y1DfcR3FW4462TQti5fIHUj/55JPmDRgmG3mzBfczkziAZ+p0BFKzuB+Qmwkmvme4Tpmg5K0chdSlQ2reCOK7mAk07pFoyHe3K9J9EAuMsyP6K6SuznclPTdvVkAhtZeNnkJqLxsw7a5PKFAapCbvKI4McuTxx669opDankK6XRVQBSpbAW+D1JY+wEOgXUn5YHGnsr14vlg+Y5sFIKnLWsCpeF1AamDEXXfdZWBgSW0BZErLScu2sl5/t9yXjr4eX9lxUd3bs9J2OHqepcVJaceXZ3+AG6+wE2c4RQHb9uLDim+rfSYzAEOkBWGyxF6eZIXUroPUjsZQddiPuANU46oGOlJw/TN5w30VgO2Is7y8kJoJJ1IjEefWBAwpbXgLpSxIzaQNbeHyBWgz6cMEEg5gJnNsvwus8bFyUpPzmO24gJl05Dw5dz7j7YziruDqML5lnUPxhRPRHdhfkpMavUi3xH2IiWS055lpypQpZgysUt50H4wnabeYZGYy2V5RSG1PId2uClSNAgqpq0b3CreqkLrC0umBqoDbFCgOqa3FiniVEJDx0UcfXXhFsaxOKKR22xBpxaqAKlBBBbwVUlfwdB0+zBZS2z5UO1yB7qgKlEMBIBwABmd9RSYucJXirsZ1betsLa0LCqkVUpcjPC/ZFRBtLaRoxR6TK9YbC/bqBnAzUQT4BfrydgExaaVB4u9s9gFyAjittyCIcX64J9MWgLT4foBk6uOtBuqhf7x5A0C3ADft8hZFSZM5AHjqsMA71yZvUvAZfbHSmvBvXyqMN/coHPSMGbqjEeOGzky22ebTZ5zQkjdW0J1Fg3lLiNRFVuEYxoV9ik8Y0J61UCmxRcEJz4QDjnqOsVcUUttTSLerAlWjgELqqtG9wq0qpK6wdHqgKuA2BYpDalwZ119/vfnjiT/Uea2QRa/sFYXU9hTS7aqAKlDZCiikLllxHq5xjjniSq3sMdP2qqcCgB57Duiyzrw8xyukVkjtqquIuAM08lORCZby9qM8cW5bd/HjyHNNuic+twqpl0hJUVJ6pYq2W97zq07722pGWiPWXGBtBnvpiErSgO9k8o+TdoU3RhyJNYXU1Sma9FyqkwIKqb1sNBVSe9mAaXd9QoHikJqFu8hxh4tjxowZ8sorr5QLUndvESFT+jm/EKNPiK8nqQqoAm5VQCG1W+XVylUBj1RAIbVCalcHJqYNR9N9uLrtitRnC6dtj3dmoqgi/fClY3BX42AvKc2KPR1waeO85nhHADX1KaS2p6puVwWqRgGF1FWje4VbVUhdYen0QFXAbQqUlpN69uzZ8te//tVhSL1k62lZvTtOrhvcXHq0jJQazq7E6LYzrpqK98bESUpGdtU0rq2qAlWgQHBggHRr00i4x1RVUUhdVcpru6pA1SmgkFohtaujz9sgtavPX+vzPAUUUnvemGiPVAEUUEjtZXGgkNrLBky76xMKuApSz990Utbti5dpQ1oopC4hcr5evl3e/26DFNq8eukTAaYn6bMKDO/VVh6+aZiEhfxvIaHKFkMhdWUrru2pAlWvgEJqhdSujkKF1K5WVOtzVgGF1M4qqMerAu5RQCG1e3R1W63VCVKz4EFqSrLUrhNR4iIubGMBhoi6kRet9Os2cbXiKlUgLy/X5G8OCg6WGuJdFmJXQer/Lj8iO44ly93j20n7JrW9TAX3h49CavdrrC14lgIKqYvGg9d4eU28tNevPWvUtDeqgPcroJBaIbWro1ghtasV1fqcVUAhtbMK6vGqgHsUUEjtHl3dVmt1gtS//LxeFs+fK+MnXS4DBg25RLPPZ34su3Zsl1vvuls6duzsNk214qpXoLCgQA4f2CPnC89LdMtWElor3G6nzst54T9Iri3Ujo89bVYUb9C4qclpVlhYIOmpKZKZkS516kaauq18cgAPtmWkp0qtsNpme0ZaqqSnpUpEZJSEhIYWNWCnuAJSn8stkM9WHZUTCZny8BWdJKJWkL1mfW67QmqfG3KfP2GF1Aqpff4iUAGqRAGF1AqpXR14CqldrajW56wCCqmdVVCPVwXco4BCavfo6rZaqxOk/uHbr+Q/b70hd959r1x7w/RLNPv9b283EHvGrDkyctRYt2mqFVe9AkDlXzesNk7qjt16SkRkvTI7BVxOSUqU5MQ4adCoqYTVrmP2T01Jku0b10tAYKD0HzbauO7izpySE0cPSXpqqnTo1kOaNm8lfn5F+V1PnzgmJ2MOG1DdtEVL6ditt5w9c1IO790lEVH1pX3n7qYue8UVkHrvyVSZt/GkRIYHy41DW0qtmgH2mvW57QqpfW7Iff6EFVIrpPb5i0AFqBIFFFIrpHZ14CmkdrWiWp+zCiikdlZBPV4VcI8CCqndo6vbai0PpI49c1r27d0taampUqtWmAQEBkiDho0kuGZNiT97Vjp06izHj8VIzOHDMnbiZAkKCpLTp0/KkUOHjKO1bfv20qhxEwkICJDklCTZtW2bhIWHS68+l0l2drYcPnRAcs6dkzZt20leXr75vXmLlpIQHyfHjx+TptHR0r1HL/H3Lxm2bdu6RZYuWiAjRo+Rfv0HmVd5Y44eliOHD0v9Bg3knddfkRU/LZUZn81WSO22iPKMinmV+/C+XVKQny/N27Y3zui0lCQDn7MyMyQ7I0PCI+pKRFQ98avhZz47sHu7JMbFSuNmLaV+o8ZSN7K+7Nq6UWJPnZBO3XsbGH386EE5GXNEsjLSzYl27NFbmrVsaxzWB/fulNPHYyQ7M8M4q5u2aC1de/eT3Jwc2fXrL5KcGC99Bo+QiLpRdkUqC1I/9thj8vLLL0vPweMkKydfujSLuGRBxPi0c7Jk6xk5Hp8pk/o0lW4tIsTfz76D227HqtkOCqmr2YDq6dhVQCG1Qmq7QaI7qAJuUEAhtUJqV4eVQmpXK6r1OauAQmpnFdTjVQH3KKCQ2j26uq1WRyH1oYP75clH/yRxZ2MNlM7OzJSaISEy+cqrJLx2bZn77dfSvmMn2bd7t8THnZX5y9fInl075KXnnpHU5BQhlUKzZs3lt79/UAYOHiK7d+6QRx+63xzz5n8+kjOnT8k7b7wicbGxct+DD0tqaqq8+8arBnQDqQHjUfXry/Rb7pDrp99Soh6zZn4s/53xH5l+251y8+2/kXVrVsmbr7woZ2NjJTQ01Pw/OSlRPv7iKxk5epzbNNWKq16B/Lw82bhmmfgHBEjbTt3kXHaWHNm/x+Qqz8vNFfJVBwXXlIZNm0mLNu3l0N5dcvrYUSkoyDdO5/A6EdK6QxfZ/etGs++ICVfK+fOFcnDvLklJSjD1JMadvQhS49xOTU4yaT1wW1uQGjVo++iBvRLduq1xU1vpQUpTqjRIfebMGTlw4IB07NhRluzJlFOJWfLo1V0uAtCJ6TmyYmesbD2aLL1bR8r4no0lLMS+e7vqR63ye6CQuvI11xarVgGF1AqpqzYCtXVfVUAhtUJqV8e+QmpXK6r1OauAQmpnFdTjVQH3KKCQ2j26uq1WRyH1e2++Jv9+/hm5+3cPyOBhI+SxPz0odetGypP/eFZ2bd8ub776kmRlZcrw0WOlfYeOcs/vHpTp114hx48dkylTrzaL1y2c+7107d5TnnrmOTlz6qTcfP1Vxhn9zYKlxoH9zNOPy+lTJ+XJvz8ryUlJ8s+nHxfc27Rx5vRpmfHuWybX9KvvvG8c2cXLW6+/Iq+/+Jz8/qE/y0233iGvv/wv+XLWZzJq7Dhp3rK1fP/1HAPZP5n9tUJqt0WUZ1QMWF69ZL4EBgWalBvZWZlyYNc2k/4DMA2MTog9IzVDQmXwmEly9vQJObh7h1lMq0nzllKvYWPJOZcl+3duN3mkB42aYFJ95OacMw79U8ePytH9ey6C1LTBtrjTJ+Twvt0XQeqkhDjZ9etGA80HjhgnPKyVVUqD1LbHvLlgv8TEZcgLt/aWAP8axlX98/4EOXQmXWLiM6RJZKhM6RstzeuH2oXinjFqld8LhdSVr7m2WLUKKKS+GFJX7Who66qA7yjA5DxvUvLmmbMlOTnZ/D0XFWX/zTRn23L2+JycHElMTJRGjRRSO6tl8eMVUrtaUa3PWQUUUjuroB6vCrhHAYXU7tHVbbU6CqlfefF5efvVf8tfnvq7WZjwjpuuMyk0nnnhZVm/ZrW8/tIL0n/QYHn6H89LVP16EhcfJ8P6dJfuPXvLOx/NlPy8XHn2/z0lm3/5WT76/EvJyc52CFKT7uPDz+bIuZxzMnZIf4mqV09eePVN6d23X5mQGjD+5F/+KPFn4+Sxv/3DgPV777hZVq1YJh+Rk1qd1G6LKU+ouDRIHRoWLt36DJDAoCBZs3S++Pn7y8CR401akJ1bfjFx2qFbL2nYJFpiDu03uaQbNI2W7n0GXDgt/ig+vH+32Wab7oMd2HbkwF45vHfnRZAagI3TmnQ2IyZeaRdS8+bBwZNpcp6FHEsp6/bFS3JGrkn3AUCPic+UvPxCKSg8L4Xnz0vH6NrSumGY+NVwPs1HnVpBEhlWtPBi47ohEhzo/EOmJ8SJQmpPGAXtQ2UqoJC6SG0mJJlU5N6pRRVQBdyvgDqpFVK7OsoUUrtaUa3PWQUUUjuroB6vCrhHAYXU7tHVbbU6CqkPHNgr066cLClJSRIaWss4IW676x55+NHHZOZHHxhIfcudd8k9v3/Q5KsmP/SV40bKgMFDZdbXP0hycpEz+vuvv5Q5PywUsBlO6k5dusrcJSvkyOFD8vRf/2z2s3VSd+nWQ96e8YmQvuGGqyZLZmam/PPfr8rAQUMu0cTWST3x8ivk0YfvF38/f+PEBmo/8ejD8tXns+Q///1MIbXbIsozKi4NUtdv3NRA6Jo1Q+THuV8ZWDxg5Dg5X1BgIDWpQDp2720gNW7oIwf2SIu2HUyKDqtUBFLn5JyTLetWSVZmuoyafLVdSA1kfnPefikoLCxVUIutuIBBX9zGeRF72KZF/VoyvlcTadck3Li0ncfgVRM3CqmrRndtteoUUEitkLrqok9b9mUFFFIrpHZ1/PP3OAul838tqoAnKMDbIvxoUQVUAc9SQCG1Z42H3d44CqlPnDgu104eL63btpXho8YY1zRpPUJCQkuE1Anx8TKkbzdp0bKVPPvSa8ZB+uoLz0ls7Bl57+NPpbCwwNRH/t+la36WA3v3yuN/fsjknbaF1PzhMfv7+ZKZmSVXTxojHTp2kjf+85G0bNW6TEh91XXTTPqQHVt/lYceeUyGDB8pv7/rVtmxbaum+7AbFd6/Q2mQukGTaOnQtacEXwKpC006jnPZmSaHNfuRAuTArh1Sv2Fj6dFvkFOQOj01RbZvWm/ce0PHTrYLqUn3se94SpkuvzV74iQpI1cu79vUZYsinkrMNk5s0oUAwXPyCiQ7t8Cce8M6NcXPr4acyyswn2flFEjbRuEyoltDadMoXIICyk5h4olRpZDaE0dF++ROBRRSK6R2Z3xp3apAaQoopFZIrVeHKqAKqAKqgCpQFQoopK4K1Z1o01FIvXrlMrnr5hskKqqetO3Q0bipe/bpIxMmXyGrly+T11/6l9xs46TOzc2Rl57/p3z5+WcSXDNYggKDzGKIN9/xG7nrnt9JYHCwTB0/So4cOijNmrcwOasT4uKkafPmF0HqpMREaRIdLVmZmZKRkS5TrrpG/t9zL0pwUPAlZ/3266/Ia/+Xk/qu++6X2Z99Iq/9+wUJDAyQsLBwyc7OlqTEBPlQ0304ETHecWh5IPXAkePE3z9ADu7ZIaePx0hAYJDUCguX6JatzWf+AYEydNxksfzCFXFSk8P6wK7tUqdupPQaMERq1HB9TmpXj0xeQaHsPJYiy3fESnJmroHUVw9sLtFRobLtaJL8tD3WQHJ/P5ExPRrL8C4NXd0Ft9dXHkgdXqum1A0PkUB/P8kvPG8mEDKzcyU3v0DCQoIlPeucBAX4S0R4iCSkZEp6Vo6E1gyUiPBQCfDzM9tTM89JQUGhhAQHSr2IMMnLz5fYxHRhUqJu7VAz2ZCclm3StUTVCZW8/AIpKDhv6szNy5f4lAzJzSuaNCheQmsGSVSdWnIuN0/ikzMkODBAImqHGJd7UlqW5OcXSu2wmlInLMSkgMnKyZWk1CzTBu3TRq2aQeZ8ElMzJSc330xKNIwMN8eyP/VzXqnpRX3U4n0KKKRWSO19Uas9rg4KKKRWSF0d4ljPQRVQBVQBVcD7FFBI7WVj5gikJm/jjPfeEhZP7NazlwQGBEpiQoLEHD0iv/3d/dK5SzdZvGCuDBs1RsaNnyTBNWsaFeLj4+SrLz6TrZs3mQXjyE995dXXGugM8Fu9crnM+uRD85pWy9ZtpH6DhpIQHyfXTrtJDh08YNKDNGkaLS1atZaUlGTp2KmzWRCxaXSzElVevGCezP/+W5k45QqZfMVVcurkCfnqi1mya+d2A8KjmzWXndu2yl2/u1+6duvhZSOl3S2PAuSY3rN9s4HPTVu0ltzccwZA16kbJU2btzQgesemDVLDr4ZxVjNJkhgfJydjDpv81MEhodKqXUezT1pKkgweM1HCwuuYLpw/Xyixp06Yn+gWrSWqwf8ePNh29vQpiT15TCLrN5TmrduZ+KYvtN+tT39p1LS53YUMHVk4ccaPh+REQqY8WB3p4wAAIABJREFUNa27BPi5L+FGUkaOrNx1VrYeSZJxPZvIgPb1JDDAT86mZMuWQ0myLSZZaocEyq0jW0vt0MDyDFOV7+sopG4UFS5ThnWTvp2aSXhosGSdy5P8ggLZtOeEnElMkyE9Wsu+mLPSoG649OrQVP67cJNs239Sxg/oKJd1bi4hNYPkwLE4+Wnjftl95Iz0bB8tt0/pL2cT0+TvHyyW6IYRcvPEy6RWSJB89eNWyc7Nk1sn9TNg+FxOnvTuEC0JqZnyw6pdsm77EQOWi5chPdvI9Al95MDxOHn185XSvkUDmTa2txAany7aLGEhQTKyTzvp3raJBAUFyNFTifLNiu1y8Hic9O7YTEb1bS8tm0RKSnq2rNl2WBat32ug+ZN3jpeM7Fw5diZJhvVuI0s27JX5a3cbiK3F+xRQSK2Q2vuiVntcHRRQSK2QujrEsZ6DKqAKqAKqgPcpoJDay8bMEUh9Ni5WrpowxoC119/7wOScXvHTj/L2ay/J9NvulD/99QkJDi4C08ULC8Dl5+Ub12FQUNHCa7YFgMeiiCE1Qy4Cdwvn/WAgdd9+A+Tfb7wjBQX5xr3N/gDszb9suKgeIPeAQUMuSaNgFtXIz5MAf9esKO5lw6vdLacCxEtBYYHJue5Xw09OxBySPdu2SKOmzaRb3wHms/KW5MR42bt9i1mksWf/ISYftr3iCKTefjRZ0rLzZHCn+i5ZHLGsPiWk5cjcjSckJStPxvRoJJ2jIyTAv4bkFxTKsh2xwiKOwzo3kCGdG0hNL1pU0VFIfffVg+TGsb3lZFyq7Dt2Vkb1bScZWTnyzYodxm08dXg3CQ0OMu7i+OR0+WzxFmnVJFKuG91LUtKzjPu4cVRtOXgyXv71yU9yWecW8sD1Q41j+brHPpZOrRrKE3eMM5D6zTmrJSsnTx66YbhxMccmpZu22jarL0dOJcgrs1Ya0F28TJ/QV347daDsi4mTe/81RwZ0aykP3TjCTGA898mPBlhf1qm5nIpPkUMnE41T+7uVO4zL+sFpw4yze/fhM9Imup5E1g6VZz/5UbbtOymzn71NggIDJDsnTzKyc2Tmgk2y5Od9BtJr8T4FFFIXjZkunOh9sas99m4FFFIrpPbuCNbeqwKqgCqgCnirAgqpvWzkHIHULGZIvuhVy3+SocNHGoB36uRJCa9TW+69/yEZPHS4XWdoeWWxhdQvv/WuBAYWAW4eLHfu2CbLli6+qMqOnbvKhEmXm75pUQVcpQDA+sj+PWaSpU3HLmYhzvKWpISzkhB3Vuo1aCgRkfXt5qOmfkcgdXn74ez+a/fGyY/bzkjnZnXkin7NJCTI3+StPhafId9sOC7BAf4ydUAzkw7EW4qjkPrlh6Yat/GKLQdl1sLN8u5fr5cTZ5PlnW/WScvGdeWWSZcZh/WnCzcbZ/KJuFR588/XGIC9aMNe46q+fkxP6dE+Wp58d4E0rldbfnfNELuQulFUbfn7jCUGED9+e9FE4ewff5VZizZfIrE9SH3LxH7Ss30TiTmTJD/vOm76j2N69GXt5Q/ThktcSrr8vDNGerRrKs0b1ZWt+0/KMzOWGEjNeWzae0KWbTwge4/GGve4Fu9UQCF10bgppPbO+NVee68CCqkVUntv9GrPVQFVQBVQBbxZAYXUXjZ6jkBqAN3+vXtk+9YtcvZsrAQGBZnc1J27dJV2HTpJcPCl+aGdleHAgX2yZsUyadw0WsZPvBg+s5IzOYdtC3A6qIQ81c72Q49XBYAZpPEgdQiQsLyFRUJxaJfneE+E1CcTswyMxik9fXgrCatZtHp1RnaezN10Us4kZ8sVl0VLuya1yytRle3vKKS+YXwfufvKgRKXkiGHTyRI/64tZMPOGHl99ioZ3ruNgdQA+7ufm23yQUeEhci3L/5GTiekyjtfrzXw9w83Dpcrh3WT97/fIIWF5+XuqQMlMS1Trvvrx9KldSN56jfjJTgo4BIn9dj735GawYHy+p+ukej6deSbldvl/W/Xlw6pj8XJvc/PkcE9WsnDN40kP41xUoeH1pQ7pvSXlo0jTS7tzXtPyIL1u6VbmyZyy8S+kpOXb/JdB/r7S0CAnxw9nSiPvP6DgdSZ53Llk/kbZd6aXVU2VtqwaxRQSK2Q2jWRpLWoAuVTQCG1QuryRYzurQqoAqqAKqAKuEYBhdSu0bHSanEEUludAbRlZ2eJnx9AOMitruX8/DzJyckxbTiSHqHSBNOGVIFKUMATIXVufqF8tvKIHI7NkEeu6iwRtYrebjiXV2ByVm8+mCiT+jSV3m0iK0Eh1zThKKTu3LqRgcTkYT50MkE27j4mP+88avI6Xz2qh4HU5I7+/YtfG3c0ixN+9fwdkpZ1Tj6e94uB1A9MGyYjereVl2atMDm9H7humFlIcdrjn0j3to3lH/dOlpzcvIsgNU7q2//xuSSlZsqHT90oIUGBxkn9WQlO6mvH9JT7rx0qh08myH0vfGXg+Z+mj5KMrHMGUu+NOSvNG9aVji0byj1XDS5yea/fI6fiU+X+64bK1gMnZeG6PWYxRUpufr6ciE0xkDol45x88P16WbbpgGuE11qqTAGF1O6D1Ezox8XFSUhIiISHh18yqcnizSwgXbduXbdM7ldZUGnDLlMgISFBAgMDpU6dojUwqlNRSK2QujrFs56LKqAKqAKqgPcooJDae8bK9LQ8kNrLTk27qwp4rQKeCKkR87/Lj8iOY8nyxHXdJDKsCFLjIN5zIkU+WXFExnRvJON7NfEa3R2F1FNHdJcHrx9mFiwkR3RcUrqs3xkjK7ccNPmpi0Pq0JpB8uSd44zjOj45U9Kzc6RJvSKH+aNvzDULI37w+DTz+5FTSRISHCBN60dISkbWJZAaiJyZnSNto+vLyfgUefPL1bJp9/FLNGahxPcfm2Yc0cdjkyUsNFgaRdaWxNQMA6knDe4idWuHSlrGORnUraWcF5F5a3fL7sOn5U/TR0qNGn5y+FSCpGVkS/264fLNim2yaddxhdReE82OdVQhdZFO7kj3kZubKz/++KNER0dL165dL5nIj4mJkc2bN8uQIUOkUaNGjg2Y7uVTCqxYsUIiIiKkV69eLjnv+Ph4OXTokPTv39+kGjt37pwcOXLEgPAWLVpcWCuGBdJ3794tiYmJBpC3bt1aIiOLJpyzsrLk8OHDcvbsWQkLC5OOHTuafZiQ4adt27ZmYsZeUUitkNpejOh2VUAVUAVUAVXAHQoopHaHqm6sUyG1G8XVqlWBCirgqZB60ZbTsmZvnNwwpIV0a1FXrOwn+0+lyftLD8ro7o2Mm9pbiqOQetq43nLPVYPMApUsjgiYx1X92aJNBgoDqckbff//OanRpUWjSPnzLaOlS6siGMWigzN+2CBLNuwzLuWn75pgnNXA4rTMc5KakW3yWr8xZ7Wpi4UTG0SGS25evgQHBpqUG98s3y4zF26UgoLCSyTGGf3c76bIgK4tTA71xLQsA9UD/P3kuY9/lNsv7y/d2jQ222r41ZADx+Pl+U9+lDMJaTJlWBe5eeJlUie0aAFczvHp9xeZhRS/ePZWScvIUSe1twS1nX4qpC4SyB2Qmre/5s2bZ+AfkDEgoCglklWAhevWrZPRo0cbkK1FFSiuwKJFiwwcBio7W3j7kXhs0KCBDBw4UNLT02X79u1y+vRpadmypXTr1u0CXF6/fr0AtFu1amVANW9LEsPA540bN5ptHHPmzBkh5d7YsWPNWwHbtm2TZs2aSfv27e12VyG1Qmq7QaI7qAKqgCqgCqgCblBAIbUbRHVnlQqp3amu1q0KVEwBT4XUS7aeltW74+S6wc2lR8vISyB1nzaRMrlvtNQJDazYiVfyUY5A6kb1astbj1wrtWvVlCfeXShJaZkyuHsruePyfrJo/V55//v1kpKeXWrPQ0OCJCjQ3ziYyUVtW/g8sk4tiU9KlwKbbQO6tTSQul5EmEx48F3z/4SUDMkvKDRpOvz9/C5pDyBNIX91eK1gSUzJvKQ92uI8TsalSP7/7W9bUVSdWmZMk9KyLjm2kodGm3OTAgqpi4QtD6TGSXrixAkhFUPjxo2lefPmFwA0zlQc0klJSVK/fn359ddfjQsVwEe6Mj4/cOCAgX5Aup07d8qoUaOkZs2aBvZRcLZybLt27Uyas+PHjxsACMjmc+oBOAIPcbQy0QQYbNq0qeDeBhzyQ524WnG7VmT9BDeFXLWpNiUlRTIzM6VevXoX0rUwTgBcxpztjAPj1aRJkwspX6yxYaxwIxND1EFcsY06o6KizDFLliwxLmViLDk52aSGATITPxRA86lTp4TUMcQAxzHW9IPY4d/UyTHsu2XLFrniiiuMc5pJEvpK//gdt39oaKip64cffjAOf2KOfaw4pi+4/3v37i0NGzY0sce+uKk7dOhgYpv9e/ToIbVrl70ehUJqhdTV5magJ6IKqAKqgCrgVQoopPaq4dJ0H142XNpdH1FAIXXlDLQjkLpr28byt7smCAB3/to9xgXdt1MzaVA3XGYt3iyzl2y5CDC7oufFITVw2irDe7eV+64ZchGozi8okJufnunyfrjiXLQOz1JAIXX5IDUwG5cpMA74C6zu0qWLTJw40aROWLhwoQHH5KAGOmZkZJhtQGo+nzNnjknfwALTQGbg4YQJEwyI3rFjhzkGYImrFTcqzlegH/WlpaXJoEGDpGfPnrJmzRoDC4HQwE4A9+TJk2XTpk2yf/9+Az6BpMBC9i/u4vasKPTO3jD2u3btMhoDlCk//fST+f9ll10mGzZsMPCXsQEY44YG7C5fvtwAYwAysQDQtiYsiC8AND+4namPGAIe8xn/xsEMUAYQE4scw/GMN6C4c+fOBkATT7RPrAGRiQvaHDNmjOkjxzPZsWfPHgOmLUgdGxsrK1eulGnTppn9gebUBaDGSU3sDxgwwPxOHatWrTITInyGJtRHXUyalFUUUiuk9s4rX3utCqgCqoAq4O0KKKT2shFUJ7WXDZh21ycUUEhdOcPsCKTmof2eqwdJ97ZNpFZIsBQUFkrWuTzZtv+kfLdqh3Esu7p0b9fEpOeoGx4id/1ztmnTKiHBgSa3NA/8ViH9x5mEVFd3Q+urhgoopC4fpGZvwB7gkby9OFNxmT700EMmbcKsWbMMlAZcHzx4UJYuXWrgJJB6xowZBvJNnz7dHE+qD1zT7A+kBmpefvnlxkHN9QwABVJeffXVxpX6888/GxBJagVyXQMgcWGzDTcs+YDJYQz47tu3r9SqVeui+0I1DN8qPSXALuOP/p06dTLxMHfuXANrSfFCnACQGTMc88BoPgcAM0Exfvx4cyz1MNbs371794vyOZPugzoYc8abmMIZzcQDgJttHMdEBXFIH4gJC1ITd7RJPOF4xhndp0+fi3Sjb7aQmskUJkCA1BQmX+gfsJvJDkA0AJ2JEyA1cUu7w4cPN+dFyg/OlVQhCqkvVYAJC3QiD731vY3+vGVRGthngoEJCC2qgCqgCqgCqoAq4LwCCqmd17BSa1BIXalya2OqgEMKKKR2SCand3IEUluNBAcFSKsmUZKdmy/xyemSlZ3rdPulVUDKjmYNI4xbev+xsyYHthZVwBUKKKQuUtHRdB9WigaAMA5TXM44R5966ikDIgGQt99+uwF4pGdYsGCBgUu4bV977TUZMWKE9OvXz8C9vXv3Gies5aQGDuKGthaoI9UDDlZr0TzSi3AcEJK6gYOA6DZt2phUD7TJ/gAt0j4AJ4GFuHC1uEcBFhdkcgIwfezYMeMyJp0GcUJs4HwGQJLWA2iLO3716tUXwDO9AmIDdnFZA7ttC5Aax/7QoUPNx0ePHjU/wGzGnjggtQcOfMAnk6gAbSA1Ex/EDilCKN99951x6OO+ty3FITX1k3fagtT0n32YYMHNzXlyvgB24pHJFq4fILVtXmpir6yiTmqF1O65KrVWVUAVUAVUAVWgbAUUUntZhCik9rIB0+76hAIKqStnmMsDqSunR9qKKuBeBRRSF+nrKKQG0AGiAYdAYGA1DtYnn3zSgDxSHwCp2Q58BFIDJoGKb7zxhowcOdK4nC1IDWjGUQtQPHnypIwbN844ZClAahyswD/LcQmYBEgDngGfAGmcrbhsJ02aZCAi9QApcWnjmi1p0Ub3RpXv1A4YxnVMig3GH9DMhATjBrxmrHAfM77WgoJAapzvjCuFONm6datx1pYEqYHMQGGKBamBzUxaMMakdgEY04blumb8aR/HtZUbGkhN34rD4+KQGkcvbwBMnTrVpPEgzQwQnTQ0TIQA5ukPcUoc4+on9QdvDFjAnRzaCqlLvg7USe079wc9U1VAFVAFVAHPVEAhtWeOS6m9Sj+XJ7klLKDlZaeh3VUFqpUCLI5XNzTY487JFxdO9LhB0A6pAk4ooJC6fJAamEjaDdyqAEkAHUDy6aefNmkYPv/8cxk2bJjJAYwzGmhNHmlA8cyZM43TFact0BkHKsdY6T6KQ2qc1jhpgc/kIQYIAiFxtAIDAeGkYGA/gPY111xjgCQAm3Qi33//vdmX+tlPi+sVYDx++eUXkxIDYI0rnokCJjKYUMA1DywG7No6qW0htZVOg/8DnzkOkMk4Ll682DjrAcDFIfW+ffuMgxp3PscST0xWWE7q4pCa/Oakk2DRQ9tSHFKTuoPJFSAzEyzEKA5x3ggAVBP/gHEc2QBtzh/4zfkxabN9+3aTsoaYLauok1qd1K6/IrVGVUAVUAVUAVXAvgIKqe1r5FF75OTmmYcgLaqAKuA5CgA2Qmp6HmRQSO05MaI9UQUqooBC6vJBalzL5H22FrjDJQvAI90HYJEc0rhdcZly3wbakaoBRyuuVxZWZJu1CB4gEnc1Du3ikJp0IkBuPrfcsIBDQCZpQoCiwE72A0YDwwGOOF8pbMfxioub/bS4RwHGGzDLpAGLEjJBQAoYxhQXNL+TBgPgC7wt7qQmpzRxAnTm30woEB/EDPFUEqRmTBlfclQTT6QXoZTlpAZiM7lBSpmyIDXbiFUmP3BOE9ecB3nWcVazjR/+TezRPpMw9DsmJsb0if4xiaOQ+lIF1EntnutQa1UFVAFVQBVQBRxVQCG1o0p5yH7WYkAe0h3thiqgCogY150nOuEUUmt4qgLerYBC6vJBalymwEFyAQN+AYjkHbaczvybNBzsB7SkkAoB2AeAxJXKPtzTAdQ4X4F8OGH5IZc04JuCc9rKe802jsHJyv6kesDFyt9sOG/5jPbIgwyItOoHFAITtbhPAQAxEBqwzFgzbowX48D4oL+ZaA4JMWNO7PC7lSvagsvEBT+AZvYjttiXeKBeCvmhqZuxJp5ol8/4+8By0HMcDmv6xX5WPFkLa44ePdrEkVVok7qII2sygz4QX9TB8dTDdgqxzUQIbXDO1jb6BZznnIHU9uJOndTqpHbfVak1qwKqgCqgCqgCpSugkNrLokMhtZcNmHbXJxRQSF05w6w5qStHZ23FcxRQSF0+SG2NHCCSAmwsXsraxr72tpcUHSUdw2f8WPmqreMAjvSrpL55TuRV/564apztKcV4F4+Bko5hP3KgA5NZfNOR+OAcStvPdhv/ZgIGSE2qG9KK2KtfIbVCanuxrdtVAVVAFVAFVAF3KKCQ2h2qurFOhdRuFFerVgUqqIBC6goKV87DFFKXUzDd3esVUEhdMUjt9QOvJ+CTCuCCxjltpaNxpQikscB5jePaEWiukFohtSvjT+tSBVQBVUAVUAUcVUAhtaNKech+Cqk9ZCC0G6qAjQIKqSsnHBRSV47O2ornKKCQWiG150Sj9sSXFFBIrZDal+Jdz1UVUAVUAVXAcxRQSO05Y+FQTxRSOyST7qQKVKoCCqkrR24g9Ydzf5HCwqJX+bWoAtVdgSE9W8vDNw6TsJCqW5iVhQHJkUsOW1IRkIeXHM5WTufKGANy8OIytVI0VEab2oYq4MsKKKRWSO3L8a/nrgqoAqqAKlB1CiikrjrtK9SyQuoKyaYHqQJuVUAhtVvlvVD58s0HZPWvRxRUVY7c2ooHKNCmWZRcN7qXhAQHVllvFFJXmfTasCpQZQoopFZIXWXBpw2rAqqAKqAK+LQCCqm9bPgVUnvZgGl3fUIBhdSVM8x6/6scnbUVz1HA399fAgMD7S5y5s4eK6R2p7patyrgmQoopFZI7ZmRqb1SBVQBVUAVqO4KKKT2shFWSONlA6bddUiBlJQUs5gPMMYbi0Lqyhk1vf9Vjs7aiucooJC6aCw03YfnxKT2xDcUUEitkNo3Il3PUhVQBVQBVcDTFFBI7WkjYqc/Cmm8bMC0uw4psHr1aunUqZPUr1/fof3t7XTmzBkDNcijevr0aZNH1SoNGjSQyMhIs7p9ZmamsC+r3kdERJj2AwIC5NSpUxIaGip169Y1+9krCqntKeSa7Xr/c42OWov3KKCQWiG190Sr9rQ6KaCQWiF1dYpnPRdVQBVQBVQB71FAIbX3jJXpqUIaLxsw7a5DCnz99dfSr18/ad68uUP7l7VTVlaWAL1bt25tIPXmzZsF0BMSEmIOa9GihTRu3Ni8Pr9u3TrJzs42Lm7+37JlS2nVqpXs3r3bLA5Gn1gszF5RSG1PIdds1/ufa3TUWrxHAYXUCqm9J1q1p9VJAYXUCqmrUzzruagCqoAqoAp4jwIKqb1nrMoNqYFuJ06cMPANQMfDLg7S8+fPG7co7tGzZ89KdHS0cZHm5eVJbGys2b9hw4ZSu3ZtA/LS0tKM47RRo0bmdxyqSUlJEhQUJGFhYQbm8e/U1FSzL25U3KplFXJcsg/tZ2RkSJMmTaROnToXDqGeuLg40yfAJRCxsLDQtMH/ccamp6ebOjguPj7e9KlZs2YSHh5+oR6Opx7AJfta5+Rlw15l3QUKkoqD+GEMrEKcMPZ8zpjww7+joqIupOzAwUwsJCYmmlgjpoKDg00s8RlxxHbGC0jdu3dvs50xI075nHijUD9xRgEwsx9xQAwQ18QD/WT8d+3aJcTX+PHjTTxu27ZN2rVrd8GlzbGkFaF/GzZskMGDB5tzOXbsmImjHj16mOsDgN2hQwcDrq1+lDYQCqkrJ0QVUleOztqK5yigkFohtedEo/bElxRQSK2Q2pfiXc9VFVAFVAFVwHMUUEjtOWPhUE8chTTAu88++8zAY+ChBQyHDh1qYNzx48cNLATYjRkzxgDEL7/80oBA9gcADho0SLp27Srbt2+XPXv2yLRp0wy8AyovX77cQGu2r1ixwtRJXcDg3NxcGTVqlPTq1avUc/rwww8vwEfAMWCyf//+BlQmJCSY+gGPnC+gcfr06QYkrl27Vvbt22faorAdMAqIpt8A9rFjx0rHjh1NP9evXy8HDx40OtCvK664wkB5e9DRocHwgZ0Yl507dxoQjKbWGC9btkz69OljFAACExfsC3QmJkiVMW/ePAOaGT/GiM+Jr71795rjiDEmIPic2LMmUtjGw1G3bt3MWDGRsXXr1gsTKzibL7vsMtMX6gKYUxeF+P7xxx+Ni7pnz57mWKA1/6YPtoU6uS4mTZpk4oG0H8R5+/btTbtAas5p+PDhdlN+KKSunIvB0ftf5fRGW1EF3K+AQuoijTUntftjTVtQBWwVUEitkFqvCFVAFVAFVAFVoCoUUEhdFao70aajkIYUB4sXL5ZHHnnEgNulS5ca0HjVVVeZfwPo+DepDXCVrlq1Snbs2CG33HKLgYWbNm2SmJgYA3wB2oDqO++804BCAPjChQuladOmBv7RDm3gXAU4//TTTwYM/vGPfzRwuKTy+uuvG7B41113GUC4ceNG44SmT/wOUOb//Hz00UfSpk0b43gFQAI6AYuA0O+//95Ayptvvtm4b+fPn28eZq+77jpzPpzHiBEjjMOWPgPmb7jhBqOFFscUIPUFjvwBAwYYxz2xcOTIEbnyyiuNK5+YRE8mKg4cOGAmGxiLr776yoDk0aNHm//jhgZok4IDhzLH8BDE/+fMmWM+BzIz0UH8kA8aME4MAIvZj7hgAgMIzQ8AHbgMMMcpj2N7wYIFMmTIEBOfxAaxbbVDfPbt29ecB5/Td/pHwUVNzHBNUDeTIfv375cpU6YopHYsVNy+l6P3P7d3RBtQBSpJAYXU/4PUXP9aVAFVoPIU4PnAkXU57PWIv9v5m7+4WcDecVWxnb8jedsPI4517jzj8IzC35UlFf5W5O9aLaqAKqAKqAKqgCrgvAIKqZ3XsFJrcBTSWJD60UcfNQAZ5ytQd8KECQYqA2sB0EA7Cs5mwCKQmAKgXrNmjQGO/HFpD1Lzxxz5e4HSQMMZM2YYAE1qhpIKkBoACdgGdB46dMi4ngGf9AkYCWCkLsAmqSauvfZaA8CB0FY/v/vuO3P8xIkTDVz/9ddf5eeffzZtk8oBpy1/OPKHNqCVBfEeeughA9u1OKYAf6wTTzieGU8mBnBAA3t56AAq41i2fgDNAGcgNYshchwF7XEq8xlOZdvCvt27dzdjxXiyH3HLscSUlYqGvpDKA+c/aTmA1Ixlly5dzH446nH2A5aJd47DUc+DhuXiBnrjjiZOaAvXPwUHP3FOeg8mRYgXJjmmTp1q9yFNndSOxZKzezl6/3O2HV84ntjnx5oMLH7O3GcpxLa3v3nCeVK88TwUUhdFpjqpfeGupOfoSQqok1ohtSfFo/ZFFVAFVAFVwHcUUEjtZWPtKKQBzL399tsG7uIa5SEdxyi5n4HUwEVAnZVn+M033zRAcOTIkUYRQCBAGPBMXTivf/Ob3xggSPoGUjmwAJ3lpAY6Ai3ZDlx86aWXjPO6NNcBkJr2OZ5y+PBhk8oDuIhzG2ANdMYBjUOBtBFAaly0/OGMk5oCpGYbYBS3LpARuE7b/B9nL/20oDSwGh1c4QzxstCpcHeJHYAuhfHk30wKAIWZQGAygRhDU0CvLaTG4YwrmcK44k4mjUfxyYviCycCqZlIAT4z/hxLuhcmMEjRwaSIXcrsAAAgAElEQVSIBamB0Ux4AHOY1GDRRGKlJLc88YAzfNy4caZe+m7FEv8GepO/GlDNNYDDXyF1hUPH5Qc6ev9zecPVrEKuaa4j4pv7PjFfvMyePdvcyydPnmx3jQFPlodzPXr0qPkO4HvK0Xu/BfCtc+N39KBwz6HwGROqxCXfP8UnP0lZBVzlXsl3D5Nm7F/SvqVpqJC6SBmF1J58lWnfqqMCCqkVUlfHuNZzUgVUAVVAFfB8BRRSe/4YXdRDRyEND8NvvfWWcaaSvgDnKw/WOMlKgtTffvutSZUAkONhmnQLAN9hw4YZKI07FfALKARu4KYFMFuQmmNIq8F2ACNpNx5++GEhf3BJBUjN/oBGigWpgYc4oHnYB5jzgE66D+Ak4JF+cA72IPV9991nXNX0hXaAEwAFHnStfNZeNvRV2l3SewCYGWd0ZJxI38GkATFGHmfGEOc6qTYsJ7UtpMblTDoNYhFwzThai3iWBqnZDzczUBu4TaoZYoDfS4LUxOqiRYuMQ58FNblemJABEjH2QGreEiAmAOrUzRsFTIjwOSlLaAenNvsSP+Qxtwe21EldOeHp6P2vcnrjva3w/cA9/5lnnpHbbrvNpIUqXlhTgGvkhx9+MGsFeGsBCjOpyncT32dc62UV7hdMkPF9yD2Eex6FNzH4buJ7lPsH9xNSBLHmAdu4HzEhSqEOFnLlfsckb9u2bc1EGhNfTJIx+crEgFV3Wf1RSF2kjkJqb70Ctd/eqoBCaoXU3hq72m9VQBVQBVQB71ZAIbWXjZ+jkIa0CDipcaLycA4sxgXLwzGQDzjIA7vlpMapCrwGCrI/zjNA48CBA80DO0ADdynwzlp4EQBpQWpSOQD3OBbwRzvAvdJKaZAa1x5wHEcsKReAksBR8hNfc801DkFqHNm///3vDRBYuXKlAZT0HXDA+eIc9MbXvqsyVHEE4kwnJx+5qYEx1sKUQBtihXQfQC0c8iVBalyIuJcBOlauP8aDuPzmm2+Max+ATQEOk0YEAM5kA+NlLaIIGLJN92HrpAZkMIHSuXNncyx9wiFtpZAhTukb1wUPYOSlZkLEWnyT/wOTiJlffvnFTNA44rxXSF050eno/Y/eMInC2BO7TEwxRsQBkJIYJL0RIJJ7DXEHkOReR8wAcdnOD/FBLBI73Ee5twE+iUPijcVCqZt6qJv9+TdxScyWlpeftpjw4xrgDRf6SZ0U8qsDMOknkzucN28rEPfWIrBca4BQ2uF6om/c47jv0QfeMKHP3DutPlqjxH5MKOGWZjKQlDdWSh104zrgXkx/vB1Sc87cu9AH8I6WaG3pyHkzBpY72npziO8e7iFoTvzgOkdb7lPc/5jU4rsJvbg/sZgr31nEBPvx9hH3PMYCSE3bjDn3M76fmcxDZ3vfRY5Catp111oLnA/3TTREO+KS+OL7vrKKQurKUlrbUQWKFFBIrZBarwVVQBVQBVQBVaAqFFBIXRWqO9Gmo5AGOAtMBn7whyYP0gA3wDSAhQKQtgAK0ALnKHCah0HgDLCO/wO0cVaTo5dtPJwCeyz4AdwGqPCQD/ThgR+QWZZjDWjAAz39o/DQjlsXgAx4AWYCCagD1ywPxuQsJnc1hbzGFNIz8OCMWxwYAPThHFhk0QI2ON2ATOjAOVuL8TkxDD55KE5pxoQxQmtiERgHRCNGgHwAHwAOMcBkA5DOdqEcjgecAYIojC0xgOOQ4wBxFEAhccp26ud365V6wAjtcxztE3uAJAv2kCqGdgBvxDwTMBzL+HMs7VgOf6A7cU2/2QYwJ76JF2KUfQFV9kCSQurKuSQcvf8RF++++665j3AM48eYM+HAfQfwyr2AeyTO1qefftrA588//9yksOF+A7hmYgz4yD3k2WefNbHwt7/9zcDvmTNnmnsVi80SO6+99pqJS64FADD3TibqyLNfUg582nnxxRdN/bx1wn3r008/NcfffvvtJubpJyCUawHQydss9J+JRhaC5X7HNcP9jsVjuT//85//NPvTfybsWESWHP62rl00IS3OJ598YlL3XH/99aZO3migTuKe+qmHSR8mJL218D1A6irGCEc4cJ/vOu5RlmOascLZzPca3ynW9wzfadwTALSMF2MDvEc/9LIgNPczC1KjGQv80i77851oQWo0ZALOWiuB7yJ76yM4Aqlp0/rutffWR0XGUSF1RVTTY1QB71ZAIbVCaldHcFxyhhyLTXZ1tVqfKuBzCjSpV1v4sfd86nPC6AlXGwUUUnvZUDoCaQAVpPogRzTwggdlXF8snshnVh7okk7dSolR0oMzD93UbQs7eDgHUgOJrdQd1rG4rXCfFS840QDcZRWrHzygO3sDturiD253PMB7WQi5vLsWjCmPi89alM3RY2iDH3tAh5Mj7gBwTGoQl/bGn+3UbfXFgoyASMAT0NpeUUhtTyHXbHfk/kdL//3vf80CqQBF4uA///mPgcaPP/64iaF//OMfBjDzGalqgMTEDG94WJNn3LvY9sYbb5iJDIAzb5YAb5mwoS5i5PnnnzegGLDMfRZnMjGzYMEC83YJdVqTarYqAE6Bw5dffrkB3kzqUCfxB7zmTRgWFGWxW+A4E420wQTKX//6VwNIge7AUyA6i98ygURef+A8sc8k0W9/+1uTnsf23sekzBdffGHSfNx7770Gfj/55JPmXs5EJoX+AW29HVJzr/nyyy/NuZCmAwjPQrBc70ygoSewmkkKFgpGT8aXCVwc6EyUMenFZ+jJPtwvmGyz3O9MhFmQ2vq+Jc44Bje6LaQmZnBT8z2K1vbSTzkCqZmMA1QTz+74jlNI7Zr7l9aiCniTAgqpFVK7Ol5/3X9Svli6VZLSslxdtdanCviUAlOHdZVJgzqJv7+fT523nqzvKKCQ2svG2hFIYznHACY4wPhDk4dYnK4saseDrKuKLaTmdWbbB2Qe/HlIL16AQFaaEVf1Q+tRBWwVABoBgYov0OiIStaickCm4mkSSjteIbUjyjq/jyP3P1oh1/LLL79sADI5x6dNm2ac9yzoinv6iSeeMPdEfic1DC7bG2+80bzRAazFcQvIJrc+gJNYIF+/PUiN65mFRdn/gQceMCCTeq6++upLTt4epH7nnXdM24Bn8vHzdgr/njNnjvzpT38yE46cG2kllixZIvfff7/84Q9/MJAaEMtCtziocQIDaG1LcUgNWEcTvjteeOEFE/fAcX6vrpCacyTtD29T4G7mGsY5j9MalzSaMcHBfoBr3vRhgpeJC6sAuHkLhO9aC1KzzVp0kTeaikNqvjOJEf5P7nx7ObIVUheprek+nL9/ag2qQHkUUEitkLo88eLIvlv2nZR3v10nMaeTHNld91EFVIFSFLh9cj+5cVwvhdQaIdVWAYXUXja0jkIaHoB5OAa6AOuAwgBrQLWzzuTisAMgyAM99buybi8bGu2uBykAJOKnoq5C4Byx7Gg8K6SunMF39P5HrnGgM7mdmagAHgOqn3rqKVm3bp0BsrhiZ8yYYdy0gEoAJO5j0oTgfP7zn/8sH3zwgbz33nsm5zMAk7dAAMKki3j00UeNa9/WSQ0cBljiav3LX/4iS5culccee8w4oIsXIDWpOHB7f/bZZ8bdy77cr3FSE3tvvvmmcTxzHqTcwEENQCXlCM5fzo22AO4sJkufgNRAaCA9b9KUVIpDagAr2gBt//WvfxltcB0zyVhdITXudAtSkyKI2CJGcNiTrgN3PBOvfK+Rn55xRU+0sQepre0lQWrSctAe382MvT1ITRwwxtzPSiu46uk/ky2O3rOK1wUMt95UwUVue+9UJ3Xl3N+0FVXAkxRQSK2Q2tXxqJDa1Ypqfb6qgEJqXx153zlvhdReNtaOQhrrtKx8rPyxWdGHV3sS4XCi7ooCQXv163ZVwNMVUEhdOSPk6P0PqIY7mLc2eHsEFzLpiACOgGMgNY5Y0iKReggwiauVyQkAMXCSVBi4loHETO4Bf4HF5OfHvXzPPfeYyTlbSE3aDXIas//06dONa5tc1qT0KF4A6dQJHCcVE9AaME4+aPoARAU+A8QByORJBkKTW5tUJrfddpvcfffdF/K4AxZJHUGdnAdpSkrLJV0cUpN2Agc5gBxwTx8A9oDL6gqpcaWTExpYzMSFLaRmLEjZQhww5lu2bDHAHpiPLs5A6vI6qWkLx3ZZkBrwzfcwwLui3/Mcb11f/JvYZgKHe5tC6tLvb9YiqtZaHZVzJ9RWvEEB1hXgfs21VNHrsirPUyG1QmpXx59CalcrqvX5qgIKqX115H3nvBVSe9lYOwppvOy0tLuqgFcroJC6cobP0fvf8uXLTYoMFkckdQcpjgCxQ4YMMakWikNqIB+uZRYdBEKS4oEFFVlM7/3337+Qu5qzBCqTi5gUEYBvW0iNY5sFC1u2bGnAJ5CT48lJXLywICifAxYBpuScBnLj1gVSUy/bgOnffvuteTOGNCb0D5c20JrFQWmP/Nl///vfjTO4IpCanNQAcFziuMhx5pLeAthenSE150p6D1tIzcQAEwiAYWvhXmsRXsbVFvyXlu7DGuuSnNRWTmpcy8OHD3c4J3VZVxg5s4lhZ3NS24Jw4pN6SRfDmwZM8ADciH3eIADK4tyurOJJ6T7QiTcOSONjTXyRNshal6OyNNF2PFsBFl/mjQxiw9H1N8o6IyY9WRSYe5C1Ngz3aiZGmaQkPRF/i5Bqj8VZebMHQM7aCNwbOJbP6A+LwtorCqkVUtuLkfJuV0hdXsV0f1WgZAUUUmtkVHcFFFJ72Qg7Cmm87LS0u6qAVyugkLpyhs+R+x8AadGiRXLLLbeYB3kcbAAuUh6RTgMwTJ5o/k9OaiACBRD36quvmtQbAD+AE+5iFsoDKLIYI8cDG3joJ8c1D/yk3gDYkdIDkAwoZmE8YPLTTz9tHNqlFZzczz33nOknLl3qpq/AaOA2cBqnJg5pUlGQ7oP+Aj9ee+010w7bAYmffvqpSf9BmhOc0pYjvKS22f7111+b8yN3NQs24uYGdAO/OWfgN65znORlLbZbOSNf8VbQ87vvvjNjhKseUIMTHlDDBADjzsQFmpDShRhDAxzzxBKpXtCC39nGApqWKxJIzWQGKa+YDLF1WdPjtWvXmpjA0Q9AolAPkxkAcpzc9uBVVeakBkgD8QFhpJfxJkhtLYhb/C0vK5VT8ZROFqAv/kaYtTBw8Xq4BrkPEF/cb7jumZTS4h0KWONt63C2/cxKGcbZ2Kb+sp3IsXLPW3UQK7b7M9nFmzpc69Z1bhtf5WmDe82GDRukYcOGF6A3sXf06FGTKop7D+sU0Bf24+0gvuNYF4G3N1hjgP9z7+N7gj7Zc3crpFZI7eqrWSG1qxXV+nxVAYXUvjryvnPeCqm9bKwdgTRedkraXVXA6xVQSF05Q+jI/Q+ohmMap9jMmTMNnCTHMDCZFBmA2bJcZEBf2ikpdQKfAwtwkNrCBlzVQGogAAvpsQ9QHDCBqw1QCVCwCtCblBoU4CgwkP2LAzKOBRACOkqCmWyncD6lAQdcrwALC6CwP9DbNrey1S/Oj75Qn6+nb0ILxowJBLTAbU3aC0A3ExQVKYwXEwvEKDm/GVd7xRFITdwRRzjf3TFuOPx5u4AJEm9wUnPNAOdwrXNdAfDoO9c2kwTozna05ToEFp44ccIMBW9fkOKFwngBAZnIoB6c9ByLxoBAJhm4rhRS24tiz9rOeFv3RSaguB9bMcD1zvjzJgE/fA7UJfUN+1lxwz2eVEFMQBFb3GNJ70HM4Fpm4pDJL+KG7wveSsDVzH2Xz4gb+sAxXFO0CYCmffYldtmf9rj2eMMDJzXfbdZCuLRPfnu+q/ieA1LzXQOIZtKMOun/vHnzDLAGTHMt0yaTsNwvyioKqRVSu/rKVUjtakW1Pl9VQCG1r46875y3QmovG2tHII2XnZJ2VxXwegUUUlfOEDpy/wMkkg8auHTfffcZsMDCd7hdyflMGhBXg7zikNpagA5VgFnvvPOOSedhFeABTmlX96OkUSCvNo5swJ1VcBDjItfiuAKMH/AHiFTagpT2agM4AYmA3IBT65X9so5zBFLba9fZ7QBcJi6AWlyDnpzuw1qYcv/+/Qb6AQ+5zm666SYDA3lbghQdOOQBf3zGBA/wmX9z3yCdDhM5pLwhlQ5QEGgIbMSRig5MevHWAgBRIbWzEVa5xwNuAbVcz8BarkfAMFCZ6xKQzKQUMc9EFdtYI4AJDOKBN2gAzfwwUcE1wbGAYuKG44DXTEgBugHcgGQmO4ghJrq4H/PGBhNMxB/9Ie0TKab4DgM+E3e0AUjnDRD2o7/WGw300cqFzv0JSA3I5h4zcOBAczzniqObfvEZdfN9xZskJU1U2o6EQmqF1K6+MhVSu1pRrc9XFVBI7asj7zvnrZDay8baEUjjZaek3VUFvF4BhdSVM4SO3P94KF+wYIEBs0AoIB9QauzYseaHh35XFwD4yy+/bMDDu+++e5HrGYcr7jrb18SJF3suNlf1EfDGj237aGK58VzVji/UAwBFRyBRRQrxyw9w2l6aD6t+T4DUxDcxS8yQ+9aTITV95c0JgCIpOACMTNQwcYXD9e233zaTDIBCFsNcvHixSWdDuh0gILnggc/AQsaa65frGuhNWgXyUAO4FVJX5ArwnGOAwwBnADKpeAC7xMOgQYPMvRk4jfOeSQ6gLpMYuJM5BvBMDFlvQpD6hesal7PtxBNwmNhhEV8gMZM9OPnJRQ/Ixk1NG9xXiC3K6NGjDUjetGmTSSeDA5o62M73GHHJtbh9+3bTt379+pl6LUjNeXANAKQB2MQwE6W0w9sbuK85FhhfPD1R8dFRSK2Q2tVXbHkhdUR4iNSrw5trNSQuOV1S0v832W71LSw0WPhJTsuSnNx8l3a5Sf06ElozSE4npEpWdq5L69bKVAFnFFBI7Yx6eqw3KKCQ2htGyaaPjkAaLzsl7a4q4PUKKKSunCEsz/2PfUmrADTgYR245q5CW7jkgA4ALC2qgKsU8BRIDcDFBYoj1JMhNQvGkUsdhzNQmgJ8BNDhSJ0xY4ZZXBT4hyOWxUIBejhiKf/+97/NvuSXBhYC/ADVwG4AILAb561CaldFeNXUwz2b8SQ9BjCYSQiuNYA1k3rEBnAYuMu9nbdfcCoDqbnPM7HBZBUQeOHChSYmiuckB1JzzeB+5u0awDifAcL5PsKdT1zRFyu1yOTJk03csRiiBbOZbN2yZYuZeCGGiUn6QV8B5UBq6uZ36uT3AQMGXHBS47gGulMfMHvbtm0mxzz1lVUUUiukdvXVWR5I3bpplIzt31E6tGggAf5+snb7Ufnyx18v6lKAv7+M6NtWBnZrKfPX7JYdh05LQUFRbnhXlD/cOEJaNqors5Zskc17jruiyiqrA9CPXrl5rgX5VXZCPt6wQmofDwAfOH2F1F42yOWBNF52atpdVcBrFVBIXTlDp/e/ytFZW/EcBTwBUgO9rH4w4ePJkBrY+NNPPxnHqZX3ndFk8oj79IcffihXXXWV2QaIZMFQIDXQmkIaHGAe6Rrmz59/IaUDoBJ36w033KCQ2nMuD6d6QooN1hAgpzTwlpQepMDAeUyM8zuTM6R9AQZbkJo4AmzjjgZS48ZnUoTttsVaOBFHv7U+wYoVKwxApn5Sc5CShvZZTBUgbkFqHNejRo0yMBsAbS2OCFwGOgO1cVbTPm/qMJFCTAPOY2JiTBv0me1MxDBhg+sa9zWQGtitkLrk8MHZjuPcumewFxMW3APINV5S4b5DvGgpW4HyQOpp43oLIA7ofDI+VRZv2Cffr9x+UQPA6xvH95GpI7rJO1+vk1W/HpL8/P+t/+HseHzwxA3Srll9eW32Kvl+5Q5nq6vS46cM7SqtmkbJJ/N/kbSMc1XaF23ceQUUUjuvodbg2QoopPbs8bmkd/wharsAl5d1X7urClRLBXiQ5YHV08qSradl9e44uW5wc+nRMlJq1Cjq4f5TafL+0oPSp02kTO4bLXVCAz2t6yX2RyG1VwyTdtKFCngCpMbZSXoCHKbALk+G1IBHwDOpSXCsAtV5owInLIvdOQqpgYGkCQFgk7937dq1JscwC6Sqk9qFAV6FVREPwGByxQN0cUcDjOfOnWsmJ5isYCKDcQdelwSp6T4AmRgjZQxxx9/pwGVgMvUWh9T9+/c3OahxceOyBiSzbgIO7csvv9w4qW0hNfUxQULdgFBAMyCVwjH0kXMhToHU9Jd2eTuANvi9T58+xj1tgXnWJbCdxClpGNRJrU5qV1+ejkLqyDq15O6rBsn4AR0lNiFN9h07K+98vVZG9W0vJ84my+mENBnco5UcOhEvUXVqyZh+HWTW4s2ybf8pKSgslD6dmknHlg0lv6BQdh46LXuPxopIDenfpYVE1A6RI6cSpU/HZsah/fOuGDl4PN6cakhwoPTsEC3tm9eXU3EpcvuUARJdv06pkNqvRg0Z1rutqWfrgZOmv+dy8uXbFdulbniI9OnUXBrXqy2JqZny884YSUrLMu2EhgTJyD7tpG7tUDlyKkHkvJi0Ilv3n5R6EbWkc+tGciYhzRxDn0Zf1l5y8wtky94Tpq76dcOkZ/um0rR+hJxNTpe1245IeuY58ff3k+gGEWZbZJ1QSUzNkk27j0lAgL/86/dTpHFUbZn9069y7EyyrP71kGTn5Ll6iLW+SlJAIXUlCa3NVJkCCqmrTPqKNWzltLTNL1qxmvQoVUAVcJUC6qR2lZJl16OQunJ01lY8RwFPgdSkLcDRiXvTkyG1lcaBdAi4H9GPv5duvfVWAw+B1OSV/v/svQd0HEXWv31xkC3ngHPOGIMxzgHnbGwwOZmc+cgs8C7s+y2wkT1LznGJXjAYB0ywscE5R5wjzjnbsmU58D/P1VtiLEaaHqk1mtbcOkdH0nR3VfW9t6unn7r9KzJJw2VSP//886pXDeAjI5tsVyROAIQsXheaSc1ijNjDFk6Mn+slmp4QFyxeyAKKgGQAMLIcSG2QGYs2NftwfwdeO0hNTLHIoZuYdouqAoqRl+I44od6mdQBHrtM6okTJ+rEB9fS0qVLNVObQrtkUg8YMOB3kJo+kP1MO4Dw0HUViHfOwWlS01fefCAzmwLMZlLFSY6wMCjyN0iDMHGTXTFIbZA6muvJy75eIDXAt1+HpnL7JR2lbMniKk9x5NgJuf2v/5V3//caOXwkVVJSj0uV8qXl2+nLdPsl3ZrLG19NkwmzV8pVvVsqLC5bKlmv3217DspXPy6SH+eulvuu7CIdm9eTQ0eOKdwudIbIxh37FXDPXrpBerdrIkP6t5ayJZMlJTVN0MROKlJYXvx8koz86feZ1EWLFJb//7Z+CrV3H0iR2pXLyZbdB+XPb30rt1zcXs5vXFNKFC+qWtmrNu6UF4ZOUm3tZ+4aIM3qVZViRYtoX36VX+XA4VR586tp0rJJTenf8WzZsH2vPPrSKAXSr/zhcoXT7389S3bvPyzX9m2l+wG2U9OOy/pte+WZ98ZKjTPLyoPXdpNKZUtKUlIRbffLHxdJq7NqKrguXKiQHD56TCH9Pz4cL9t2/bagtxf/2T7xYwGD1PHjC+tJ3ljAIHXe2DXPajVIk2emtYrNAjm2gEHqHJsuqgNt/IvKXLZzAbCAQep0J/IGGZDZywQ94wTAEBkEMk2BzE76AH1fgDtQkP0A2WSfugXvyFLlfwAkdaAZTJscQx/cscgBkKWNf9iPzNl4fJumAFwCeXoKxBQgF9+5GHCLZfI5sYOPgcnEBW8T8Df+doCZ+GBfthFT7MebB3wW+t2AWCTeqNP9DZgmFqmPzwDQ1MHn7OfaINsbaRIyopEWCW2b/nIs58DnxClt05aLS37zPxna7AOkjrROg0Fqg9R+X3xeIDXxWbdaBc2kRmt62s+/yPSff5EpC9bK6OduJ+lYFzFctGarjJ+1UprUqaRg+qXPJ8mClVvk3/dfLBXKlJC3Rk6XU6d+lbsu7SiT5q+Vd0fOkJsvaie92zZReDt66hLp3eYsKVUiSSbOXyOfj5sv91/dVc6pX02WrNsmx0+clLPrVZXiSUW07hFhIDUA+5/3XiQtz6opv/4qsnjtNlm4aov8snWP/PGmXpqhPWbqUunRppEC62c/miC79h/WPtK3xeu2KQSnTWD6C0N/kvbn1JWBFzSTzTv3y61//a9UrVhaPnxqiOzYe1ghdr1qFeSGAW1k4459Kt1xz+WdpUqF0vLp2LlyKOWY3HtFZ83IHjd7pdSvXlEmzlsjNauUk4eu6SZFixSSd0fNVKg9f8Um3xea9DterL6sLWCQ2qKjoFvAIHXAPGyQJmAOs+4mhAUMUsfGzTb+xcbO1kr8WMAgdfSQOn68Zz0xC/hjAScJAmju1KlTRMCcuVWOB3QvW7ZM9bSrVasWsWMGqQ1SRwySKHfwAqmpElB9+8Ud5Np+reTDb2bLFxMWqnTH9y/dpZnAb4+YId9NX6YSdrde1D4DUnPcnYM7SlLRIrJhx14h0xmJi3Wbd8s7o2ZKr7aNFVKPnrJE3vpqmlzTp5VmTv+8Zot89M1ceeLm3ird8cJ/J8q0Revkzf+5SljA0Quk/nz8Anlv1AxJLpYkt17cXi7qfI4cPJKqGdAVypSUMiWKKTjetT9FhvRtpZIlNz39ibRuWlsev7GXpBxNiwipP/p2tpxTv6oM7tpc9h8+qj+Vy5WW5GJFZP7KzfLF+IXyj/9vkE6s7th7SOjTD7NWSFLRwvLxU9dL8WJF5canP9UM6lNQdSuBtYBB6sC6zjru0QIGqT0aKl52M0gTL56wfpgFfrOAQerYRIONf7Gxs7USPxYwSG2QOn6i0XqSnxZwGdKhGdbR9MetaUOmt5dikNogtZc4iWYfr5CaOm8b3EGG9GstH4yZLcPGL9DM4+9fvkuh78MvjZINW/coUL59cIcMSI00xuU9Wmh28v5DRzW7mUJmM5Ie/To2VUiN1NXKMjkAACAASURBVMX42SuFxQQfvLqr/Lxmq3z6/Tz50y19VObjhaETZfaS9fL641eqtvXLwyJnUj/y8iiZt2yjlClVXB6/oZd0al5Pjh0/IUdTeQNIJbHlp3mrpWTxJJUjIZv55qc/leaNa8ijQ3roWxehmdRbdh+QW54ZKtUrlZWPnr5etu46IMN/WiTnNqgmvdo0lqNpvAVyQutGLmTeik3y0meT9Jyu6NlCypQsrvIeyKBMmr9a3nvyGilerIjc8NSnWpeVYFvAIHWw/We9j2wBg9SRbRRXexikiSt3WGfMAmoBg9SxCQQb/2JjZ2slfixgkNogdfxEo/UkkSxgkNogtd/x7hekfuiFEbJx+77fQerNOw/IU7f3k+JFi8j9zw3XhQqLFC6sCwQeOHxUHruhp0Lqp9/9XibPXyuDuvwGqd8dNUMeu76nSme8N2qmLoT459v6KST2kkn90IsjZMGKzVIsqYhc3LW53H1ZJ5myYI188M1sSU09oRrR23YfUL1pwDiw/Y+vj1E9ayQ7gOpA6uaNashl3VlQVeTuZz+X8xrVkEeu667a2W+PmCZn1amiGeYT5qzSzOlDR1I1YxxtaxZyLJmcJBXLlZRr+rSUNk1ry6ylG3XRydceu1wXYfzz29/Jms27ZN/BI5J2/KTfLrb6YmQBg9QxMrQ1k28WMEidb6bPWcMGaXJmNzvKLJCXFjBInZfW/a1uG/9iY2drJX4sYJDaIHX8RKP1JJEsYJDaILXf8Z47SH1Kvn/5boW7WUHqcTNXyJ9u7Sutz6qlXd+177CULFFMfpyzSvWc/zCkx2mQemCXZvLQ1d00k/qZd7+X6/q1lgs7NZPChQtp5vapX0+pdAiQOquFE5+9d5C0PKuWOEiNBEnDWpXkiZv7SK3K5VSeBA1sFnK8/99fqtzHG49fKVUqlpYTJ07K8ROnVPd6+95DCqnPKHSGQuxqZ5aV1GPHFcQjzZGuST1VihYuLDcNbCu1qpTXxRbTjh+X8mVLyov/nSjly5RQveq9B1KkZHIxKVEsST77Yb58/sMCeeXRy1SjmuzutZv3qKTJ6o07/Xax1RcjCxikjpGhrZl8s4BB6nwzfc4aNkiTM7vZUWaBvLSAQeq8tO5vdaex0Nmx47zbaMUskBAWKFq0sCQnFc1YKC0/Tnrz5s26YODhw4flzDPPlH379umigXwWqxLNwomx6pO1YxYoyBYwSG2Q2u/4jgZSd2vVSCUzJi9cK7OXbJCTv56Sx6/vpdD3k+/mKqwuVOgM6d6qkS42OHbmClm4arOULllMbrywnWpAk70M6J25ZINMnLdaAfQ5DarJiIk/y4r1O6RFk5rSv0NT2bRjn3z07RxpUqey9G3fVM4sV1I1og+nHpOyJYrL2FkrZN7yTb8zB3IaV/c5X+pWq6gLF67fulf3ASyf27C6amCXKlEcpQ85kpom74+eJTv3HZKurRpJ5/Pq60KG6ESzcOKBlFSF1GhLI9fRqFYlBeRkgHMs0HzC3FWydtNuueD8+polXa50smZcY5Mvf1wk5Usn6zmSzX38+EnZfSBFRk9erOfXo00T6XhuXSmeVFQXZRwx6WfZvvug3y62+mJkAYPUMTK0NZNvFjBInW+mz1nDBqlzZjc7yiyQlxYwSJ2X1v2t7pS0E3LgyPHYNGatmAXiwALJSYWlbHJRfY03v4pB6vyyvLVrFsg/CxikNkjtd/RFA6lz2zaguERykhxJPa4Zy14L4BnIS8bxyZOn9DBg+GU9WkjhQr/dh4HDs5asV23prAq3bRZSpADLQxcrpK5iSUWlWf2q8sebektq2nHVwp6zbKPuz2KHxYoWURmPrEqpEsUUXgOxXeG45OJJ2h4Z3KGFDPFSycXk8JFjcvJU+rlZCaYFDFIH02/Wa+8WMEjt3VZxsWeiQ2oWfjl06JCUKFFCwi3+wra0tDSpWLFiRH+x+vGRI0fk2LFjUr58+VxlqlHX/v37pUiRIpphZiX/LEAM4I8yZcrErBMGqf0zNddjamqq+o+V2kOLQWr/7Gw1BcMCBqnT/WSZ1MGIV+tlwbGAQWqD1H5HcywhtZ99B1zfOKidLsjoyqlTp3QhxNUbd+WqqTZn1w4LqXNVqR1c4C1gkLrAuzjhT9AgdcBCINEh9e7du2XevHnSqFEjqV+//u+8N3/+fNm6dasMHDhQNmzYIJs2bZLzzjsvLDjmoXfVqlVCllj37t0VMOe04JeJEydK2bJlpU2bNjmtxo7zwQLEAJC6VatWPtTmrQqD1N7sFGkvrsmpU6fK999/L0888cTvrluD1JEsaNsLmgUMUhukLmgxbecTDAsYpDZI7XekBhVSYweysk97o+lX0eznE/+XbZ1TW9WoXFZ6tG6s9Uyev0a27DqQ06rsuASygEHqBHJ2gp6qQeqAOT7RIfW2bdvkxx9/lBYtWkizZs1+572ffvpJfvnlF7nlllsUPrP/2WefLSVLlvzdvthywYIFsm7dOrn00kulaNGiOY4GMry/+uorzeDu1atXjuuxA3NvASYLgNRMPGRXFi9erBC0bt26uW7UIHWuTZjxhsTYsWPlpZdekpEjRwqLxpFN7a5Ng9S5t7PVECwLGKQ2SB2siLXeFhQLGKQ2SO13LAcZUvttC1cfEhzJxYrqWitH045nSIzkVXtWb8GwgEHqguFHO4usLWCQOmDREQ2kRsoCAJuSkqKQFuBTqVIlBXhAH16p37Jli0I64CoyGYBdjqtevbqUK1dO+JKKjAUSCjVr1lRgRB927dqlchu8ku/+3rt3ry6oVK1aNT0+uwJIZp+NGzfKwYMHTztmx44d2tcKFSpo+2RXrlmzRjOnyaQGUjdp0kSzlpEGqF27tsJG+hYKqenLgQMHtB3Ol/7RHnW6Y4DUa9eulS5duuh5sBAU51msWDHtPraiHrKzOVfOzQEzwPT69eu1japVq8r06dO1zwapY3tRER/4jjhFtmXZsmXaASA1r+MRX2wnUx4/JScn62fEEf6qU6eOxj++x6fse/ToUb1WXFxFOiOD1JEsFHl7//79JSkpSa/NCRMmSN++ffXavOeee6Rfv35agUHqyHa0PQqWBQxSG6QuWBFtZxMUCxikNkjtd6wapPbbolZfolrAIHWiej5xztsgdcB87RVSA07feustBW+ANmBqlSpVpGfPngp+gL7Aa7YDgNj2wQcfKHDlM+Bvt27dpGXLliqvsWjRIrnpppsU9AGseR0f+EtGM5mP1IdONOCbegFM7du3z9K6r776qgJBICJ1clzHjh2lc+fOWjeQuEOHDgrCqe/ll1+WO++8U/tFhiX9pD1gIiCZvgEgQyH1zz//rMCyd+/eeg5kznKe1Ee59dZbNZP6u+++UxsByDg3Mq85Bpi5dOlSGTFihAJxbN+4cWO1IUD8iy++UFsCMwGb7I+9DFLH7qLCJ8QmfsB/TLRQ8AmQGr8weUCMsS+THxdccIHKvDBRwjFMxuBXfhMzTEiwP/HZqVMnnZiIVAxSR7JQ5O1MGjCOvPvuuyrTc8UVV+h1iGyLm/QySB3ZjrZHwbKAQWqD1AUrou1sgmIBg9QGqf2OVYPUflvU6ktUCxikTlTPJ855G6QOmK+9QurZs2fLuHHj5Mknn9TMaMAvXzgvueQS/Ruwd+WVV2oWNcAV0Ay4QyYD2Dpr1ixZuXKlQiKyq9mfbQ5Sf/vtt1KjRg2F1NQH0CMTEpj7ww8/CO0/+uijGRnJmc3M6/wAwrvuukuPnTFjhmZ9oyU9Z84cPQ5ACKQ+fPiwvPjii5pRCaRGVoOsamAwkPuTTz7RTNhBgwbJ5MmTM+Q+6DOQGdiOBATnCkSmbpcRDqTmXIHq6FzzP5q4Q4YM0czpv//979oOOtOA0GnTpil8B45PmjRJbUjm9fbt2xWusc0gdewuKmJz4cKFctZZZ0m9evXUL998841UrlxZITUTGMQI/ibTeu7cuXLOOecoeCaOOA7ZGPYj/lavXq0a5hw/c+ZMnbTo06ePXjvZlaBB6s27j8h/p6yXahWSZWDrGlKuZPrq4/ldxo8fLzfffHOGVMtzzz2nEw6uGKTObw9Z+7G2gEFqg9SxjjlrzyyABQxSG6T2+0owSO23Ra2+RLWAQepE9XzinLdB6oD52iukBtB+/fXXCoHJLgWuIm1AFjBQGXANTAXEUgCsgLmLLrpI/2fRQYBv27ZtFe6FQmqkEsg+DoXUQD/2RQoDuY63335bbrvttiyzUIHUAGMypykAQqA6fQKWZwep6f+5554rrVu31mMB5sBKIPqUKVN+B6kB0MBqsmQB1UDIM888U/sKlKa9wYMHqyQKWbTDhw+X6667TrO733nnHWnXrl0GLCfDk//J0GXfyy+/XLOwgefYEBkSg9Sxu6iAyvyQbUuWPGX06NHqEyA1sQ9oRrKFuEXeBjDNJAcZ+Q5Ss9+KFSs0jogNJmOQh2GChGuioEHq3QePyddzNkvKsRNyUZuaUrvS7zXbY+fF31riemrYsKFmUT/77LNy7bXX6rWZSJAa+Rr3hgmTK1YS2wIGqQ1SJ/YVYGefXxYwSG2Q2u/YM0jtt0WtvkS1gEHqRPV84py3QeqA+dorpEbS4vXXX1dYR5YxQBY5DUA0kBcI0rVr14wFBV977bXTACvazbx+D5AF8s2fP1+hM/AOqQ1AIJmrLpOa1/HJNqYd2n7++ecjQmr2p08OipNFSZ+AxtSDLANZ3Xv27JE33ngjI5M6M6TmOKQbyMDMClKjVcw+ZN0CIoGTPXr00P9DF04kI/rLL79UOMZ5fvjhh3pebuFF5CKAaMBtwKeD20BOMrrR0zVIHbuLiljBf0Bql3Hr5GKIH8AzUjeAZ7LygdRMJGSG1EwyMJHBQptcI8Q5BX8zIRIJFgYtk9pB6gNH0uSitrWkfpVSsXNaNi1xrXMtIb3C9cXEGn4raJB6y6aNUq58eSlZqvTvrLFj+1bZu3uX1K3fSJJLlIgLvxSUTpw8eUKOHD4kRYoUleSSOYv5g/v3SdGkJEkukT6xczztmBw9ekSKFy8hSf+3loGzV9qxVDl65IiULF1a22QC4uiRFN0vKSl93YNIxSC1QepIMWLbzQJ5YQGD1Aap/Y4rg9R+W9TqS1QLGKROVM8nznkbpA6Yr71CakDPK6+8olIGLAxH1rNbBC4cpB4zZoxmjiIHQhYzmdPLly9XqQxgLSD4hhtu0IXpgH7sTya0g9TIJZClTRsAXLShH3zwwWzlPgBQZE7yRRhYTHvIfaAfTZvUR6Y30iHU5+Q+0IiuVauWZsry0M//gPgBAwaElftAsgT9auRFgI/IeZAl/sgjj6hOdVaQGkCOzAjgnPPELtiVOoD2yJJceOGFKvdB9vinn36qsNQgdewuKiZTlixZohMHZMkj90FGPlCayQUmLYiN888/XyVZyKZHfxpIzZsGXBdk5DNpQxwwkYEmOfrmxDTXG3EQqQQNUu9PSZPv5m+V5ZsOyOB2taRlgwqRTjEuthcMuY9fZeSwodKidVsF0ZnLkkULZN2q5dK5Rx8pX/HMuLB7QekEgHjDmpVSsnQZqVWvYbandeLEcTl88KAUK148A0inHD4kC2ZOlYZnnyNVqtVU4Lx5/TrZs3Ob1Gt8tlStUSujzoMH9smWDetk357dcvZ5raRchTMlLe2YrFm+WIonl5Da9RpJkaJFI5rWILVB6ohBYjuYBfLAAgapDVL7HVYGqf22qNWXqBYwSJ2onk+c8zZIHTBfe4XUyFGQfdygQQPNAiYzGZgKoENLGQDXpUuXjAxhMkjRpQZCA+V27typWcEAPMAf+r1AZX7Ytnv3bpXNcJCa48msJusR2AwcJ1M5q4LcB2CQrFagL9IZ9BVNZ7Sw0ahGvoG+AIAB4w5SoznMl2cyZ4HGZFwCrAGPnBuwEekPp0nNNo4nwxs7kElNhuyll16q0BKtaf5mW2gmNecKnGc7MNOBbrKwKdiLc0DqBHuTBdq0aVOF61ZiYwHkOMiARsoDf+Fj4oHJDbL0mfxgwoPsaN4IIG7RpCZW0KcmttAiB2QTh0xacI3xP9cIPueaKWiZ1MdPnJJF6/fJ9wu2yrl1ykmv86pJyWLp2ePxWHbsT5Ud+49KmVJJklQke31w1//jx9Nk/969wm8yXwudUUhKlCwlv/56SgoVLqx+PnTwgJQrX0GSk0vIiZMn5PDBA3L8+AkpXaaMFCtWPEO7HuBYoWK6NjZxQebsr6d+lZKlSsmRlMNaX9qxY3IkJUWhZvkKFbM14/Ili6R6rdpStmx5re/YsVQ5uH+/FC5SRDatXycbf1lrkDoPAvHE8eOyb+8uKVo0SaExviuaVEzSjh2V1KOpmtlePDlZfbJn1w5Zv3qFVDizslSuVl1KlCwtyxbNk727d0qH7n3k11OnZM3KpbJ35w45deqkNGjSTGrUqa+9Tk09KovnztT7FDF1Tqt2UrFSuhzR5g3rZPMva6Vpi1ZStlzkySGD1OmBwIQ061fgGytmAbNA3lvAILVBar+jzCC13xa1+hLVAgapE9XziXPeBqkD5muvkBqQC8ADHPNFE3AHCO7QoUNGdjMSHYBZCrAVvWX2oQ1etycDG9jnFpUD6LGNbGngHb/ZTmY2IBxICDTmbyA1mcdZFSA1+5QqVUofPIHjZMLyP1rQZLQCFOk7/eRvZBd4UAUy8xv4SN+A1ZwnkBE5Bz4nG5ZjyA4HMPM5/ec86RdAHBDJPuzP/7SFVjcax8BzgDsyEEhGADhpy/WTc6RO+uLOmb5jF7K8rcTOAmim40d8RbY8/sWX+B3fMvGA3/GN8yELfOJT4p1tTIgQv1wnTnKCOvA32woapMY7KaknFFIv33xAOjetLG0bnykAsXgpqcdPys79qbJux2FZvfWg7Dp4TLo3ryp1KkfWzwYSTps4QY4fOyZnFCokKYcPSumy5eSc81rKzu3b5ODBAwooGXtat+8kFSqeKXNnTpW9u3fr/lz7Tc85T6rVqCX79u2R6RMnyIDBV2hcHU9Lk1UrlkjasTQ5v017WTRvtuzetVMAoGTKnjxxQho0birnnt8qS1OO/foradaipdSsVUf279snc6ZPkcOHDyo8Veh9RiHp2X+QZVL7HIypR4/IpvVrpVTpMlKtZh1ZvWyxpKWlyrGjR/WeggRHparVpWLlKrJu1TLZunG9Zl0DtKvXqiPzZ0yV+k2aSu36jdTXO7dvVX/v3LpZtztIfSw1VbZuWi8VzqwkC2dPl3Nats2A1MeOHZWf58yQM6tWlzr1GukER3bFILVBap8vA6vOLODJAgapDVJ7CpQodlqybrt8M3WZHExJjeIo29UsYBbIbIGebRpJ1/MbSOHC3hJ3zIJmgaBZwCB1wDzmBVLzsP3qq69qFnSnTp0UwgF90ZhmcUMyoLMqQDz2J9M4cwm3DRAOpAYSUy8wj2PZF3BIm5kLGdZDhw5VGQ2Oyao9zoP6slq0juPYHgkguvapj345veFoXE9bHJvZLnxGvTmpM5r2bd/sLRApbtkeLo7CHec+Y3+vsRU0uQ9nzcUb9suYuZvlxMlf5Zza5aRfy+r5DqqPpp2UxRv2ycZdR2TznhTZc+iYJBUpLNUrJEuP86pJsaKRv5CtWrlMvh85XC664ho5dfKkAmiyqHv0HSizpk6U1SuWSYs27aVKtepSuWo1WbNyucyfNV3adOysUgxrVi7T6739Bd3kyJEUGfX5J3LHA49KoUKFNUt2zowpmnnbe8BF8tPYb2TNquXSpkNnKVehoso/rFqxTAZfPUQqVAgv1/Heq8/LBT16K8yePW2y/LJmpbRq30njbdG8OXLieJr0v/hyg9Q+D3yHDx2UlUsWSvkKZ0r9JmfLgplTZO+undKw2bmaKb1z6yY5fOiQnN+hs2zftEE2rlstVWrUkkpVqmkcLF84Vy7ofaFm2VOIETSqVy/7WarVrJ0Bqdl26tdTciItTWZM/OE0SM22xfNmqZb1ua3aa5Z/dsUgdbp1LJPa54vBqjMLRLCAQWqD1H5fJMDpXfsO6ptoVswCZoGcW6BC2ZJSvkxJz8+pOW/JjjQL5I8FDFLnj91z3KoXSM2DM1q8aEOT7QxYRbID+Q4kPsj49auEQmp0f0NBIJmtZC9nLmSmvvnmmxlaz371xeoxC+SXBYIKqclWXrBur/z483Y5nHpCqpQrLrXPLCntGqfD1WJJheXM0t4WeMut7bfsPSLrdxyWOWv2yIGU4wKsrlS2mMLzhtVKS/lSxaRokUJyKPV4xKYWzJ0lUyaMlXsf+185mpIiU34aJ8WLJ0u33v0VKh84sF+69xkgZcuV17pGDvtU3yrpf/Flmkm9bvVKWThvtrTt0Fl1gyNB6kOHDkq33gOkTNmyKgXy/qvPS4/+gzQbO1xxkBpN6pFffCqVK1eVrr37665kgG/dvEH6XDjYIHVET0e3QzhITWZ8i3adJKlYcUHWZdGsaXJ+hy6qN71u5VKp06CJak3/snqFZlf3GHDJaQ8FB/btDQup6RkLJ4aD1KuWLpLdO7dL645dtd3sikHqdOsYpI4u1m1vs0BuLWCQ2iB1bmMo8/Ek/PAGG7+tmAXMAjm3AMlx7m34nNdiR5oF4tcCBqnj1zdhe+YFUuvDcVqayn2gH80g5qQ5eI3dz8KDI3IKyF8goeA18xSdZxa34xgrZoGgWyCokBq7o0+9YVeKTF22U5ZvOSBnyBkZ2dRnnCExe5XsxIlTknbylKSmncwIhyKFC0nxooUUTjO29Dm/mtSoWCJiuOzdu1uGvv+WVK5STYoXKy6HUw5Jp249pU69hgqpAdHtOnWV5BLpdX3w1ivStFlzaXdBV/1/25bNMm3ieGnZtoMklyx5OqQ+elRmTZukY6zLpNas687dpUTJdCmS/7zxkjRv2VZatesQtq8OUtOfYZ+8L+e2aKXSIZSFc2fJL2tWKVC3hRMjujqqHcJBavzbqGlz1QNPPXpUZk8er9CaSdZQSL1m+RJdCLFL30G5htTrVi6TbZs3SOtO3VXDPLtikDrdOgapowp129kskGsLGKQ2SJ3rIMpUgUFqvy1q9SWqBQxSJ6rnE+e8DVIHzNdeIbU7LbfIkFd4nBNz0Ea09efkmJz0zY4xC8TCAkGG1NiHFy95/XL9rhRZteWgrNt+WNJOnJRNe47Ewnye27i0Y22pVyXymyA8CH309qtSs3ZdqduwodSqU1/1hhmngNS8XdKmUxddMJHy1dAPpUz5CtKr/yD9H0g8d+Y0aav7JMtX//1Ihtxxr5QqWUpSDh+SiT98pxmwDlIfPnxIoXLpMmU1Q+jNF/4pfQddonIe4UpoJvWIzz9RyZEefS/UXaf+9INs2bhe+gy8xCC158jwtmM4SF2yTBlp0LiZQupjqUdl1qTfIPXaFUulbsPGUrVGbdmwbrWsXb5Eug8YnGtIjeTIvj27pGX7LpKUzdoNnJVB6nTfGqT2FuO2V+wtwNoWJICwrkVBKgapDVL7Hc8Gqf22qNWXqBYwSJ2onk+c8zZIHTBfRwupA3Z61l2zQCAtEHRIHQ9GX7/zsIxftF0XSjx5Cm38X6VMiaLSrlFFadWwopQtkSSpJ0/KwSOR5T4OHtwv77/6grTt3E3Kli0npcqUSc+qLp4sE8d9+ztIvWr5EoXDXXr1kzJly8m8mdNEzjhDOnbtKcWTk+XTd9+Q2vUbSpsOnWTjL+sUUp/VrHkGpF68YK506d1P6jZoJHNnTJP1a1bJNbfcKSVLhgfqp2lST58ia1YslXYXdJPCRQrL3BlT5dTJUyo9YpnU/kZmNJCah+mVixdKxSpVpWbd+nLowAFd8LBjr/6SXDw5o2PRyn0wQbtoznSdGWrWso0ulpldMUiduJCa73sUW/PC33HAz9q4nseOHSuVK1eWli1b+ll1Rl1u7RO+Z2S1RouXhhnT3BowXhJLDFIbpPYSV9HsY5A6GmvZvmaBrC1gkNqio6BbwCB1wDxskDpgDrPuJoQFDFL742bA9Ppdh2X9jhSF1Zv3HJEjx05I+ZJJqpN9Vm1v8kBA58kTxupiiarJf+SIlC5bVrr07Cu/rF6lMPicFq0yFsBjXF0wZ6asWLxIF7yrVLmqtOpwgVSpWk1PbPmSRQqPyeakzkpVqmqGNRIfZGbv2rldtx1LTdU6O/fsLTVr18vSKGRmIwVSp34jAZxOn/SjbNuySWFUhYqVdPHGVu07KjC34p8F0Jlev3qFlC5bTmrWbSArfp6vci416zbUOEk7dkwWz5spTc5toT7Y+Msa2bphvW5r1qqt6lVXrl5TmjT7TWv80MEDsnHdKl1csXK1mqd1lsURF82ZIQ3PPlfKla+o21IOH5Ql82dLrXoNpGqNOhGhk0Hq6CA1EIRrEZ85oMf1Dehz+o2h36OSkpIyFkTmWGReAHh8zvEOEPKZy+bm2s8KFobWXaxYMd0PDVZKqH4kn1En1zzHIB/E/+4Y2po2bZpCReAnkmqcE5+zLyW079RHW+zPduoxuO3f2JFVTeEgNT4IjTkXKy42+Z/t/MZHocAY37lFw93C4fv27ZNVq1ZJ/fr1VSYPv1PYL3M9Lg7cIt+uL7SzefNm2bRpk5xzzjkZ8ZQdrDZIbZDa7yvIILXfFrX6EtUCBqkT1fOJc94GqQPma4PUAXOYdTchLGCQ2n83A6dXbDkoi37ZJ7sOpkpK6gnp3ryqNKpRRs7Ipjkegj5482Vp0bq9tGzbXiHT1s0bZcbkn+Ts5i3k7HNbZHn0STLNTp4Im91KPcfSUqVYUvHToILKhxQpLK07dJHCRQrpdgoL8m3ftkVOnfxNY5vPK1SqJKVKlTmtjnQQRtZkOrSyEj8WOHECwHiG+hj5j41rV0vHHn0VYkdbiE0gOYsmNmvRWkqWLhOxCoPU0UHqAwcOyIYNG6Rq1aqa3UpZuXKlLh593nnnyaFDh2TNmjXCfvijbt26uqg0363WwAE7YAAAIABJREFUrVsnSDcAAWvUqKHbuDZZQwP4xzof+/fvl86dO4ddgJrt1LFnzx4FiNWqVZOzzz5bfvnlF9m7d6/CZu4Vqampsnz5cgWOSESsWLEioz/0hXap44cfftB6+L9p06a6/5IlSwRo6eqvV6+elChRQuujr5yfa4tFqq3krQUyQ2omOXbv3q3rweAj/Fu9enWVAyHmNm7cqICYffAbPipfvryO+xyzZcsWnSih8Bnrthw8eFCPY9+KFStKw4YNdSKCfYlH6ibey5Urp58Rq8QRccxxtMv/Lnaoh/jm+sjufmOQ2iC131ePQWq/LWr1JaoFDFInqucT57wNUgfM1wapA+Yw625CWMAgdd65+dDR47J931HZvj9V6lYtJYULZYeoRU6dOiljhg+TIklJUq9+Q/lVfpWdO7apXEObDp2lavUavnbWQeo2HX/TuKaBw4cOyezpkxVWh5azz2shNWpGzqD1tZNWmS8WOHHyhCydP1uq166nmdPRlrTjabJl/VopUbK0Hl+ocOGIVRikjg5Skyk6depUad68uTRr1kwP/uabbxT6XnvttTJz5kxZunSpwmNAH+C3cePGsmDBAvn55581WxW4CNzr06ePgsHx48crfK5Vq5aCwE6dOikYzFwA3ABnsliPHDki8+fPl3vuuUfh47hx4+Saa67R9qhr0qRJ0rFjRwWUc+bM0XqBkWzr37+/1kG7/AZEn3XWWbrPmDFjFFQCMjnX1q1bS4sWLWT06NEK0wGilSpVUiDPflby1gKhkBqbM0GCHwDRQGIWFgcQE49kMk+fPl19zg+TGkC7888/X4E1MYKPAdvEEj4GSAOZt23bppMebCMeiFdAN/FJrPFsQBtMUrj4ZsH0yZMna0wz0bFw4UJtk3r4AVK7jOtwVjJIbZDa76vHILXfFrX6EtUCBqkT1fOJc94GqQPma4PUAXOYdTchLGCQOjZuTkk7IQc8aFLv2L5NdZ6PHEmRwkWKSvFixaRW3fpSs3YdOeOMQr52FikQYGP9Bo2l6P+9hu0acAvXhjboRQvU1w5aZb5agMxqfFi4cPQZ7y5jvlCh36QoInXOILV/kPrqq6+WCRMmyK5du6RLly4K6pDFIMv6P//5j9SpU0fhLnDwxx9/1GzTbt26KSwGBAKts1scz2n+AgIBzp999pn07NlTmjRpon+TDd2hQweV8QBedu/eXaE13+uAi4B0+gdAb9++vf5N/4DiTuKBfVNSUhR8z549W0F0v379FFJT5yWXXKKQ2kpsLBAKqfEzEx3AA4AxvmPSYtmyZTJ48GAFz3PnztVJBaAx/mJ/9kUKZuLEidK1a1cF2KtXr9b9mcgAUJP9z3H4lngdNWqUNGrUSCdOyKxnfyZbGjRooJCa+KAQN8QcMJqMfupq1aqVylVFKgapDVJHipFot0cLqZmgcW8luLcFMrfJeMsP1w3XnJ+FNxMYb2vWrKkTSYlQsCVv43DOmWWteAtox44dagbGntxo5Oe3LYlFzpUJZ3d/ze8+RdO+QeporGX7BtECBqkD5jWD1AFzmHU3ISxgkDo2bvYKqekN8ODo0SP6JTpdXzZy1mpOziIt7Zgusli0SNHTJDxyUpcdYxbIbAGD1OkWcXrQ4SZ+Qm0WLpP666+/VpA3ZMgQBX9koQKRyVoFEALwvvjiC5VMKFWqlGa3IqMAxAYSAqnZF9gXqisd2i79IvsaKIncArCETGpgM3XMmDFDpRh69Oihmd601bZtWz0GvWHOj4dOsnCBjwDszJAaOADkdIvfUR/1DBo0SCE1xwPVEwWmxMNoEQqpyXDG52SzMyFBAfb89NNPmh3P30BpQDSZ1sQY+5Mlz+QH8i78JtaYSGEfgDLZ2aGQGtAM0KYdfE7sAK7JugZSE9tTpkzRiY/evXvrRAYxY5DaW8QwScWEEdeWg3DYF/8xcRWuICnEJIWV7C0QDaQm5j/99FO9Zjjuhhtu0Em40MIz8Zdffinfffed3HXXXTqmZvd2QLT++etf/6pvIDz99NMZb+ZEW0e87O808bO6h7l+Pv/883qPfPTRR/X+GFq4V73xxhs67jzzzDOeJrvi5fwz94M3W3hzyX0P8NJPbEgJhfOMt0w48uaKezuF7wDcy0loYMzge4UrgH7u+4wzjBnYkvHGjTn0x0sxSO3FSrZPkC1gkDpg3jNIHTCHWXcTwgIGqWPj5mggdWx6ZK2YBfLWAgap0+3rFVLz4ImUxrnnnpvxgD106FDNVgZy8JAJvHNZrMBkHsQB2RwD6KPwcEm2KVlWQGpAH8A5KwBCxh8wkoLMCMf+97//VWhC1jbwHDkHss8AkABvIPjw4cNVd5jF7LiPfPvtt9oHB6mZYCOTmn5SH1l9bAOOIl3CsQ5S01f0sr1kyeZt1CZO7aGQGlkN4A6gwknNAJTJnMdH+B1daLLrAUXEzLx58xRSA5wBy4BQYoSsUGKuTJkyCpdDITUTLmPHjtW4Dc2aB2ozQUFWNZMlyNnwdgCSMAapvcekQWrvtop2z2gg9ccffyx/+ctfdJxEz583Ydq1a3dak9T3+eef6yTjQw89pBOCfkLqyy67TCcLkVm64IILoj3duNqfiUzsBGQOhaaZO/nCCy/oveqf//ynvlkUWpgkve+++3T8QkYLMBvUwncFxmPGa+LLS2GymXsyk4cUYDRjLeMzdTB2M6HFfYBJZe7JyDkxvlOYmGRCiwlmvtMwecm4zfcR3oxCGop7h5fMboPUXjxm+wTZAgapA+Y9BkQGNitmAbNAfFkgnEZpfvdw7IKtMnnpTrmiU205r24FEn4DXQxSB9p91vkcWMAgdbrRvEJqdHqBymSkAnf5f9iwYarde9111+mr44BdHvCAgjxIAg2BfoBsJD2AImRHUYDDXiA17fBgz7Ft2rTR7Giy+wAbZM5SH9vJ3AJKklENlH7//fcVBACtkYUAUvOwSwYskiNAS/6mz6+++qpCScAJ9bMvdRmkzsGF5dMhoZCaiQYWsCQWAMgAY6AOEwvACMBEdpCaeCEuAcuAC6RgiD9gyuLFi3Uig6w82hw5cqTGOO0AsmkDsOG00IElgKhZs2bpRAn/M1FC/4gvL5IwJvdhmdQ+XSYZ1XiF1MA8spjfe+89lTNioo/xm3EaqRyy3Bm/eXOAyRji/MILL9TMVOKW64Ufridkcng7hYL+P2MxxzHJx32FMZo6KWS5Llq0SMdi3ox47rnn9M0XJjHDQWquRXTfKYzj33//vV6Hl156qbYDrOS6A4RyHbosWUCmu/8whqe/+Ze+uC9jPn1HbgMYyue0wbnwP3WwD/1kAovxgglUxgzOB+BJu/x2b+zwOZO0TIpxTtSNTcPJowCzAa+XX3656tnTFhNtTI7RhxdffFHha9AhNZOG2I8JQSaGsRfjJ/blewI+AS4zvhJTjN/EAv4lzjiOyWxsjV247/Mdgv/JiuZ4fAKkZvylTuLKydcQM8SsG785jrhn/6ze2Ai9Hg1S+z06WX3xZgGD1PHmkQj9sUzqgDnMupsQFrBM6ti42SB1bOxsrcSPBQxSRwepeRjnYY+HauAFGV88dJJdd+WVVyrkIJMpXVe8sGbe8VBIdjUgAmjN5wBGpDOAF0BqgCFZfFll6ZFAAPQAgtAHHjxpm4dfYACfARWAGABqlxFI3fSXewgP/sB0+guYBhSQnY1uJtnTAB6Op2/sS594CHaQmgxqQIplUsfu+g2F1MBfIAMgGlBNASQAp4BULnMvXCY1wINYAJIBQfA1vkU2hIxqZEGAKkAljicmiHHiitgBSKNJjZwNsUhMEwdIFfAZMQfsApoDYohr4Fh2sWKQ2iC131eSF0hNTH/44Yfy5JNP6uQLMcqYCNQFBAL8GIe5xpD44FogO/ill17SsRD5jz/96U8qp8A4zxiMdAUTkH/4wx908pA6HUgECDIBCMwmK/sf//iHXseM39RNPQBZ3lLJXNwbOry9wHXKJBCTkv/+978F2QzqYx/6C2xHIoOxgP7QT7Zx7dIWk1D0G3kTspgHDhyooJ57EoCe/f7+97+rLf785z/reMG1zrFMcr711lsqMXHvvfcqGHcSUuyLbApjCO0x4cnk1kcffRR2cd2bbrpJbU197Md58BYPvmNMwCasm8AkaZAzqfEV3wW4V3OvJ0saUI2vsCvFvcnEOM+it4ydxBTjOnHIRCF2JXaIM7Yj2wTcJ7ua4x2kJt6413PfXr9+vY7HDlK7N134/sBEBWNzpPVrDFL7PTpZffFmAYPU8eYRg9QB84h11yyQrk/m94ItftjVMqn9sKLVYRbIPwsYpI4OUrM3D5Q8jAOpeUh0YJlxmgd3QCAPhYAKtrmHQT7jOLYDgt02PmefSA+NtAvQoA3uB7QXehzb+cn8Gf3kByhJcdvZl4dl6qQ/rv88CLOv6w+fe+1j/kVywW3Z6aQ7f/A//nQww+mXZt7PxSq/meBgoqRXr15qKAAGgJk4Qq6DY4lLt8YCdbt4JWZdvDkrh/aFY10fiE365gVwGKQ2SO33VesFUtMm2btPPfWUfPDBB/L444/LxRdfrBAQwEtckgl9++2369sySFiQ3fvOO+/ohCATj0jpAKPJZr7jjjsUUP/tb3+TJ554QhexRdrpj3/8o3zyySeq746ExbXXXqvwF/h64403arYx8JrJoewgNW+2MJkIREZyBCjJuH3NNdcoaKZNgC/tAoZd5jNw9JFHHtHJK84T0EwfAZn0A/1tADHglPOnfs6T/gKxydbmeP7GBm+++aaOCdiFLGiAPG/u0B+gOzZgDOFcmAxFWiLcpOsVV1yhb/FgG4A4/eANIUA5b/AgfYL9gw6pWWAWUI0fGHcB80zoYWcANDHIBAGTj0zquUVw2e4Wo2UygOxoMtldNj5jrHvbJRRSE9ds4weQTWw6SM02MrW5DxAfxGekZ0ovY7jf16/VZxaIpQUMUsfS2j60ZZnUPhjRqjAL+GwBg9Q+GzSL6iyTOjZ2tlbixwIGqaOH1HntPYACD6+hhdfJedDlgdeKWSBaC5AVTYYiGX0UXq0HVpHlmXnxsmjrzun+BqkNUuc0drI6ziuk5ngWK0SaAjALQCYeyUIFVAN8mbwB+LGfg9RsY4FcMrCBrUz8oPULaGQ/sq05lv2vv/56hYXAV+R4HnvsMYW+PGc/++yzCh6BzE7uI6tMagepAdCDBw/WCaa3335b/vd//1dlRmjb6cQDrAGgZCsj3QEM5joHKDPxGA5So2sPpCZrGSDNOgavv/66vo0DaEayguzrBx54QN/AwVaMH8BpPuMtCmA02blMcNIX3tzIqjhITTa7yxTHRrQN1KVO4GtBhNTYGpkXbIvkCgAaG+NDALZbB2LAgAHqZ96aYRFE9mdSwxXicsSIEadlUrtt2JQ3ujJDar5TIFtDjJNN7Sats/KTQWq/RyerL94sYJA63jwSoT8GqQPmMOtuQljAIHVs3GyQOjZ2tlbixwIGqdN94VWTOhaecxmxoW1FyrKORb+sjeBawC2iCPhwmfQAN16rzy/5FoPUBqn9vqL8gNRM3LA4LtdHZkgN2CNzGhgLYHZvECCbc9VVVyloBVIDepHNQcIBiRAgNYD64Ycf1usNWQ0gLxnVyECh0xwJUlMXkh0AcmA4bQE8mWRy9wcgNtuR5GBSE8kPwC/wGtsAqXmDgkxq5EGA0Rs2bNB9gaXIhXAMWt1ITPAZ58gP+5BBDVQnqxw4T1uAfmwB+MQuSFwgTRIJUjMZS+b1rbfeqlAdcA/gvvvuuzMW+Q2y3Ee4TGr0opFNwlZs54dJhawgNSAbeI2kk1sc0X1fyQmkxmdIiNB+dotb0oZBar9HJ6sv3ixgkDrePGKQOmAese6aBUzuI1YxYJA6Vpa2duLFAgap4w9Sx0tsWD8KngXI/HRSNGQr5mcxSG2Q2u/48wtSs5Agi39mhtRoVgOckegARAMOeUMB4IdExT333KOQetSoUaodHQqpybQm+5nFBZH/QHKB32TKepH7QNO4WbNmmn2MJAayG4Bw4Dfto6ENWAZKA5SR3Hj33Xe1fjSskXkAUpMZzTFk1L7yyisKrYHnnNsLL7ygWtT/+te/5Oqrr9ascUAx0hTAVaAyEhRkTgOZkQEBKgPFkaggw3ro0KEKzwHc4RZ8d5nUH3/8sfYbuI8tsB2a10iX0PeCmElN3GBHJhYyQ2q2IQnCRAhZ9m4xRSRQXFa7u15ykkkN7CaGiAMmO8L5JvR6NEjt9+hk9cWbBQxSx5tHDFIHzCPWXbOAQepYxYBB6lhZ2tqJFwsYpDZIHS+xaP1ILAsYpDZI7XfE5wZSA17JACaT2kFq6gMuA2/JHiZTGYDLQn/oQpNBDZjt27evalsDa9kWDlIj0QGYJfOYY8lopbDInZdMagepOQbQTL+A4PQZeQ20pQHEQEgW8WV/QDSwnf3J1gVSs/4AkhpkRKPDzTmiI1+1alU9T/5HroTtZPkCTakbTWr6+pe//EX1kdG6JnMabW/kQoDVgHu20RaLMmLLzIW+TZgwQRdbBLoD7t1ik0ha0AaQO1EgNTCfrHrAMwsXu7UumADBr0wisJ1JEKfxzb4jR47URS2xdagUSDi5D3yKXVnYFpsTt+4tgKyuQYPUfo9OVl+8WcAgdbx5xCB1wDxi3TULGKSOVQykHj8hR4+dYGm0WDVp7ZgF8tUCRYsUlpLFikZctC8vO8nDLhlVZKTxUM1DP9lbkV5H9bNP8ST34ed5WV1mgXi1gEFqg9R+x2Y0kJrFCAGx6P8if0A8AnHR/b/tttsUziK9hK4zMBhADeBjoVmgMgvd8TeL/7GgIpIMSHeg30wGMrCWLGYWCEQ7GjhLNit6wSw4CFhEUoR60HkGLmcunA/Qm/3vvPNO3Z/C54Bnsp65f1KAmmQlA7+pEzkIgCdgE/jJ55wf54CcCedO/wHV3Gt5ywJb0AZayZwz/aewsCH937Nnj3z11Ve6L4CUrGAWTASEcwyZ1dTJubCwY7g1FD7//HPNmCajGhhNRvG4ceO0TmAsus285YGmd6TF/fyOHz/rQ9qD7GjOAcCMrAryKHzHIVOc7fyULVtW7QsUXrNmjdqBuGM/bDx//nz9PgSMdt+J2I698S1+D7UzsYFsCn5o0qSJts9kwqJFi7Q/TsYl0rkapI5kIdsedAsYpA6YB02TOmAOs+4mhAVMkzo2brbxLzZ2tlbixwI85PAglJ+axwap4ycerCdmgVhZwCC1QWq/Yy0aSJ3btl0GMkA1UlZqaFscx6Qo9153HP+TvYxkhytkPF9yySUqzZBVAVbyvZUCVAy9j7t2gJks2gisBFIjrUGhTY7NDgQDOt116vrgJnRpj5/M5wYYZx+y0fkJLUDwjh07ZmQEh9bJuWCT/PwuktuY8ON4/OZsgf3d4olAajLbo4k1+kNdTI7MmTNHYThSI17WITBI7Yc3rY54toBB6nj2Tpi+FRRIs2XLFp3djrR6rVf3UB+v3fClIQiFV8n279+v/fXLBvF+3tzMmS3mnIM8+x7OzgapYxN9BWX8i421rJWCYAGD1OletEzqghDNdg5BsoBBaoPUfsdrLCG1n32n3+hSk0XrCs8xZGcDJnNTyKANB6lzU2ekY3keQxsbQB5ayJQmuzda0BqpvYK8nUVvyWCHafATre2A1NSBrjjZ9NThpRik9mIl2yfIFjBIHTDvFRRIw4IOLDSA7pIfhfpYFIKbaxAKs/EzZ86U+vXr6+rtiVB27Nihr0rx6hqvUhWkYpA6Nt4sKONfbKxlrRQECxikTveiQeqCEM12DkGygEFqg9R+x2tQITV2ILkIoOgKGcWh2dY5tRVwksUaqQtITMJVLAr3VH5CC31wusqx6ENBaIOYcHERLaB25891QSGmvGaqG6QuCNFj55CdBQxSByw+Cgqkeemll6Rbt26qM+ZHob4ePXpkvCblR515WQfAFr01oDpfShKhkO3OzD0TE+EW6/DDBrwyBQhHfy43ZcGCBao3Rj+9fOkwSJ0ba3s/tqCMf97P2PZMdAsYpE6PAIPUiX4l2PnH2gIGqQ1S+x1zQYbUftvC1QfgdLDY5DTyysoFr16D1AXPp3ZGp1vAIHXAIiIaSMMCACtXrtTXkxDzZ0BjdWBuiGhcHj16VBddILOVhRh4/YfVZTmO1Wx57YQvqczy8ioKi0www0cfWEm4ePHi+loKwBX9JAT/eeWFxSY4PrviIDX9YmECXpdyq9/SP+oHatI+mca0RWEbize5fnIM5/Taa69lQGr0tjgvFjJgsQjqYkEECq9ncQ4sTEG/kZ5gEShsxAIRnA//s2gE+2Ibpw3l9kMzCvvxpWLVqlV6HJpn9Jd9sRc2xF7U52ZFsS+vVtE/znvx4sUJD6mRPNm0aZP6AV9ic+yKrfmyhh2JPbeKsosBZEPwMTbF9tiYGGaV5YMHD6p/8T++IvuB2ORz4oEsBb4os9AJEBq5FdrEb3xOzAGp+ZxVud3q2dnFs0Hq2Ayk0Yx/semRtWIWyFsLGKQ2SJ23EWa1mwXCW8AgtUFqv68Ng9R+W9TqS1QLGKROVM8nznkbpA6Yr71CGmDxW2+9pQAX2MZKskC83r17K7gGrgLmgKg9e/bU1Ws//PBDBdAAVEBw+/btVW+L15DQzLrlllsUdAN0v/32WwV8rELLqsRAXeAfABbA2LlzZ+natWuWr60AqVNTU7UtgC8AsVWrVnoM/UMKA2AJxAQwPvHEEwotWS15zJgxegzbAYgs8vDee+8ppGaFZjKUAdCDBg1SEDlt2jSVl6BffE477Dts2DCFoHxpAkbzOcCU/akbIE6/brjhBoWkAFDs1rdvX7UXkP/111/XFZLJuv3oo48UdHIs4JT26AOLamCzN998U+sE/nNOAG2yyRMxkxp7ssI2/nFgGtCMLwHWAHwmIvAztsRP+AhbERMTJ07UiQtigv+JYwA0kxGAa/7G50wUUBerUdMOPmNREmRWiBP2ZeVr5FeIc1Z4Jh5YeZv96QvZ/sBqg9T5P1h6Hf/yv6fWA7OAPxYwSG2Q2p9IslrMAtFZwCC1QeroIiby3gapI9vI9jALeLGAQWovVrJ9gmwBg9QB855XSDN79mwZN26cPPnkk7pYHSCZh93Bgwfr32T0XnbZZZrxDBwEOgP4brzxRoV/c+fO1X0A2EgoRILUwFdgX5kyZWTSpEkydepUeeSRR7JcoRZIDaC+9dZbNdMVQEh7QF0gLoVzBWS//PLL2tc6depknAcrEAMvXaG+Tp06KbAEbl588cUK5wGRDOTAb7Z9/PHHcv3112sb6FgDQa+44grtC6By1KhRmoULsGbb8OHDNZP35ptvVhtkB6mpjz5dffXVeix25vcFF1yg9pg/f77cd999apOlS5eqf4DliQipiTEmIs466ywFxm6laezVpk0bBctAfvwAIGaCgAkK/Ip/mXQBaFPIemYCBojN6shMLDCRQEyS3Y7fyMZnwoZVmJkgYHKAB7Dx48drLBBrDkhz3IwZM3QCBMhtch/xM0h6Hf/ip8fWE7NA7iwQD5Cat1a4tzN5zYQsYzNvqnDfjFUxuY9YWdraMQukW8AgtUFqv68Fg9R+W9TqS1QLGKROVM8nznkbpA6Yr71CGoDviBEj5Nprr1UABwQmexWtXuApGaW9evXSB03K22+/rdsHDhyo/wOsgc0sbgjcDYXUQMDvvvvutExqZBXIugYyAnvfeOMNBdDUGa4AlVu2bKkZ1xQA5NixY7VPQEkkQHgQJtMVwAtUBB47iNy6devTqqU+spt5mL700ks1e5ljp0yZov0n4xvYPH36dAXOwOShQ4eqxARtUgCfEyZMEAC4kyvhMwD+XXfdpXrKoZAa+M95ukzqTz/9VEFo//79tT7sR2Y1IHr06NE6GTBkyBDdtnnzZq0XIJuIkJrJB0A9kyBMJjj5DeKOmMPWPCDhRzKagc3EwZVXXqm2A2K7BSfJxiYDGp8Bvh2kJu7xn3uLANhDRjtZ2bQLlAZ4A6R5C4B23dsABqnjc2D0Ov7FZ+/TdXWJfWLP6+Io8Xou1q/YWCAeIDVjKG+mMLbmN6SOjdWtFbOAWYB7FCDEj4XU+D7P97xIb6XFg9V5duBtVL7PuyQFnpn4Pp/Veiq8ARqUhdvz08YGqfPT+tZ2QbKAQeqC5E07l3AWMEgdsLjwCmn4QoVOM9CNLFOyd4GhfEEEUvNFgexiACEF2AroIxuaAiwkCxnJD8AemdW33367fmEF9o4cOVL3d3IfoZCaB1mg8R133KEPtuEK2wGQwEIKoBFATHuAZr4gkslK/7/55huF1EBJ2kWuIRyk5hwBmoB3Mmk5N2Dm5MmTtR628wWTY7HjZ599plm8ZDpT+JLJvkBmp48NlAYm33nnnbodGQjqpj6+dCMzwkQAD+7Uh03I6KYAyDmP7t27a78B4wBtCtAVPwDqExFSA/ixJQDfQWokY4g7JjuwNSCPTGsekMjmx55XXXWVxiN+4gGKiQmy+fAjfgcuh0Jq/EdsOb1rbE996IgzoQJ8IUubLEF8gUwIkjUGqeNzYPQ6/uVn75EU4rp3kyihfWECjzGJcc5p3ednXxOtbd7awTfcJxjDc1KQDmJsYuyhMJYx5jCG8HlocZr63Hdpk/jlvsGYl3nfrPqS35CaPiODxT2e+M1vSM2bLlbMAmaBvLeAZVIbpPY7ygxS+21Rqy9RLWCQOlE9nzjnbZA6YL72CmnI1nvllVdUTxdAR0YzD9F86QwHqZGeIEP1kksuUXhC5jVwD8AKlCbL+brrrtMH1DVr1mgmNbDXQWoyD9C7RhsYwIfcyAMPPHCaJEeoqYHUPLST9Ux77M+DMNmss2bN0owE6gbmkvEMzOZ/5Bn4ksP/SEaQmUg9nCtwmAdpoDLHIwdBRjnnApQk05bMCOAAIDIzpOYB/Ouvv5bGjRurzATtUBcQAokQpCLoGzZngHwOAAAgAElEQVTBpshMANbJzI4EqYH8yH2QSY2N0GMmqztRNanxHbZEQxzfEK/YCHAMLMbWgBwgNTGbGVKTVQ2UZtIBAASoZj98TRxfeOGFGcfxFgA+ddI2+J4YICsGHzAZQvv4mxijb+iSA6HI3ueLQKRiCydGspA/272Of/60lrNaeAuASRaklTIX3hhh0o3xxEHOnLViR+XEAozl3L8YOxh3sisum46xhXsnxY0Z3B+4l3BvZCKMeweTrqELBvM2EG0BsLlXco9g7GGSgjGFsY17V6SS35Cac0Tmg3HWIHUkb9l2s0DBsYBBaoPUfkezQWq/LWr1JaoFDFInqucT57wNUgfM114hDQ/ILJwInAYC86ALWAVaA/jIRkL6w2VS8/AJqOZzHpzJAOMhmv15WEc6hC+sPKzz0E2mNgDPQWqyB8lCpR3AMrCZn6wKkJqHXtojw5iH4ObNmytcJksW3WDaAh6SeUa2MdmHZNsCN4GZ/HBOHIdcCVm59AkIAGQEUlMv+6M7TDv8kOEIHM0MqQHeZNVyPGCCL1NIhVAvesdk0LnF9ugbvgBQ3HbbbXou1Md+Tis5NJOaDD6yqV32LzakPeBFImZSA3gAeWTNA+2xj1vUkAxHfBAOUiP3QawSI8Q1QJkbNbEHdCJL0oFnICA65siK8DlgCvs7QIU0CHXgA/wBGCfzH6DN3/ibvpAdT/3ZFYPUsRlIvY5/wEDGQPdGBNcaYwF+wv/u2nYLnfK2iQOGjDnEC/tyXTvteyZKiAO2UT+xEg4yMnYRo02bNlWjENd8RqEPTGyxGKtB6tjETGgrjDP4Bp/iWwAsYwjwGt9wvbuxf/v27So7RGxwH8Vf3Et4kwOJKOpiAow6iC+nr+/8zDhErOF77oXurSLGPN4iYTKOPkSSfWE7sRi6BkOsLMc5cj9njMZOBqljZXlrxyyQ/xYwSG2Q2u8oNEjtt0WtvkS1gEHqRPV84py3QeqA+doLpAH8fvnllwpQeHDmIRewAhQEyDngxgOy05rjGAdXaAMIy8M5GadsA0IDdHho5SGeB1YAHw/OZGYDgcliZjvHAAeByFkVsrR5gKdOIDgAwEEfPgMwURf7UA910gaf0U/ANWCA7DT6yYM/f9NvABLZtMAE5Bw4jmxZzoPMNn7uvfdeffgGhLqFGukrfQFOAB6wDf3ivPgbu/CQzg91ATSAG2TPYYfM9WFz+ouduZlQL+dGv7Ehx3B+iQKrgH/4hHMmfrA1fgTiYR987F7BBxpjc+xE/DpwSIywOCK+AB5TsDO2RyYE/xM77I9viQ3qZ7KBuHCQ2sEjfvNDfc7n1IFf3TG06SZzsopng9SxGUi9jH/0hAkG9OvRkqfgTzL1GbPIggUg8uaGm5Bjcoz4IXaYACFmuMaZTGHSiTh85513FHpzHfM5k2bhJCOY6GLcYUFWYhNteuKcwrXPGHD33XcnzHUfm8jw1gqTr9wHga5IBPF2C3Ca8cLBYHzM/YKJKu4rjA+M4SyiyuQnE7f87YA34xgZ8tzzqJPCWEOcMJYwWUlsOUjNNuKP+7CTM8qu9zzUEzOMmdwrYgmruddynvTdna/JfXiLNdvLLBB0CxikNkjtdwxzP+N7nMk2+W1Zqy/RLMAzspc3fRPNLna+BccCBqkD5ksvkIZ90KMGSCOBwZcCMpCdxjSZx1kVvjjw4xYLCd0v3DYe8IHUZLGSVe0e9NmXh3TkMzKXiy66SCGPK/Qvc3vZ9YPjIm1nH0ARWeMdOnRQGAAgQrYE+PDYY49l63n6xLmEy3JzX64iZcCFa8BLvwMWkrnubna2zlw5oISMf+LHSbIw6UBmIjARgEIJV2c07XiNMdc/g9S5DgNPFXgZ/6iIBTH/85//yNNPP631MjkyceJEnWxA055xifgBSFInABD4B6AGCKLXD9AEMDKG8ubFX//6V4WVLC4LfARehvuCyJiDnA9vWCA/g+QQddA29QE0mSRLlMkpT46N0U5MfjGJwDjBGzX4g4kJIDL+JG4As8gwMdEJ0ObeRiY1Ew74c9CgQRmgmPGcCQj8zWSlg9Ru/ABg//DDD6dBarYhb8XECfemSJIfjC20A9zmfku8EkvEYHYTwbk1KdcME3VM0hLngHzLpM6tVe14s0BwLGCQ2iC139HqMqkNUvttWasv0SzA9zKD1Inm9cQ6X4PUAfO3V0jDQzBQGvDisoDRzETiAyDjVwmF1MhWhMJm94p95rbISvRjtfBI5+AW2AMSAQIAnIDliy++OCMLN1Idtj2+LMAXXKA0ciAO0BBnQERkOmKZZRhqGYPUsYkTr+NfdpAa6QXkiwCWwGOgNf4DNg4fPjzjDRRijexrYCb7/fOf/1Q9ehZazW6CykFqJD2YFKNuxhx+IxfBdgC2QerYxExoK+EgNeOHg8VsZ6ICH5NNj1QQWfZkViP9wQ/rNoT6n0mNcJCadgG74SA1+yMfAwyPdD92mtTU5+6pwGMe8okhYLWfDypMzrjFJXnLyI2zBqljH6/WolkgPy1gkNogtd/xZ3IfflvU6ktUC5jcR6J6PnHO2yB1wHztFdJwWnwZ4LV3HjJ5mI2UsZUTU9AGcIcH7UiSCDmp349jgNX88Ko/dgiXJe5HO1ZH7CzAhIOT52DSIy8zCr2clUFqL1bK/T5ex7/MkBr4+OOPPyrQQ2OeLFZkY5BvAPbddNNNOj5++OGHOpa5jHx6jLY0oPrvf/+7Sng4remszsZBahaaZeFVsq/79Omju6Nhz5snN954o0Hq3IdD1DWEg9RkUDOByxd+wDSL8zIpQRZ0KKRmYowseDKpcwupmTglRonFSJCakyReM2eecS0AlBkLiV3uv7m5t7n6ODfqcjJVzsgGqaMONzvALBBoCxikNkjtdwAbpPbbolZfolrAIHWiej5xztsgdcB87RXSBOy0rLtmgUBbwCB1bNzndfwjS5WFYx9++OEMnXLgMBmxZEM7iSHqGzp0qII+APSYMWNUo7537976tofbD3D3zDPPRAWpAdEAT2QayKSmPqA42dR33HGHQerYhMxprYSD1ExcsOBuOEiNNBRvaKA37d7gGDx4cK4h9YIFCzRbuXPnzhEnj8meZpKVWHSFv4HWxC8/xCewO1pI7Y6jXs6fidysJvwMUkcOWNZGYCypUaOGLxOnyKswGYvkCms2BKEgLUccIpOTKGXDhg3qn0gLLAfNHgapDVL7HbMGqf22qNWXqBYwSJ2onk+c8zZIHTBfe4U0ATst665ZINAWMEgdG/d5Hf8Aw6+88oo0bNhQ5TzIgEUCCamPli1bqtQCUAFIhywS2bRkyLKQHhmzZNaie46sAovksdDeX/7yl6gg9Z133ql61GRWk4lNG8BJtPpNkzo28ZK5lWggNceiX43v0Zsm9ljwkAkMfOlKtHIfPKRTD5MWrBsR6S0QJ/dBrNIHMryR2XIa++4tpkj15NbiBqkjW5CxhAkFJsJCYyTykeH3YLxgbQ008t3CmzmtK1bHDRs2TCc8Lr300lg1ma/tMFmErBOLNHNvyYvCRBXXH29M5EbahwkU7o1MRnmZ0DJIbZDa73g2SO23Ra2+RLWAQepE9XzinLdB6oD52iukCdhpWXfNAoG2gEHq2LgvmvGPLFggDw9FZMvyQ6Yb2dRkM+/YsUMhNQ/saAOzDfkE9ILXrVunQBAowDYA0WeffaaZryy2mF1Bt5jjL7zwQq0P0Mn/FDIsyYzs27dvYDIjY+PZ2LSCbAYTFgBEwDNyHkhbEBPAYAAO/mJSAfhLhuSmTZt023nnnaeZ8MQJcNkVoCTSHXweuiAw2119ZGMDuynIY6F1jtY1sRQJFrGdOKUu5EgA1E66it+xKkGB1AA9bAW0d0APsM84gL3cIpTY0l3/bi0DJ3mCzZnEwu9ufz4D8mGHrHTAHaRmEV83uYAclSv0jXbd2EKMhUrHUDfbXfuMYaGQmvPgh/Y5Hyf34mKE8Yq/aYdzIjbpB/HO/hyLbdiPH9c2+7nzpa/0g23UwTHUyfH0jT6Hxh324bqiXraxKG2iQ2oHlbENNnFxyOfEkFuIFN84n2F39sfG7ON8yj6MGcQB2emMMy5u2A//uHrwmfMX8c//tMlntLNx40ZdENZNmrp9shpDDFIbpPb7/mKQ2m+LWn2JagGD1Inq+cQ5b4PUAfN1NJAmYKdm3TULBNYCBqlj47poxz8HmDLr8YeCp3AZqDzY88OXwHAQEZAAwAQShRay6QCPmRdWpN+U3GTBxcbC1kpmCzjfAYIARWTak00NKIy2UBeTGEAnsi5DAWZWdYWCK/Z3ADPatnO7f1AgNbZFmoUJoerVq+tp4zOuVd6kIPOdyQmuYa5x3pTgjQsgK/shw8KYwISD059fsWKFHs8xAN2ePXuG9R2QmnGBdgGDjANMUPBDW0x4EENOR5z6aQefAg9phzYYr5jEoK8OUhNvTG4AiFmkGlkNN5nmAPFZZ52lbVIXYw3nglRI8+bNtW2OoV8AafpEP9n/u+++E8A6Eyn0kxjleOyCrYDQ7vwBpMBStgGcOF/67erlf/TMEzWTGv/xpg5SLW6CFHthc2ITH+BD3tLBlkyA8kPMYTvetAm9/+ATYg6fAqiRoyI2aIfJMSatmEwgjrj/4Ge2NWjQQOtnHQR8Rx+YgKVd6uE+RWxkd08ySB0dpMbmdo/P/k5jkDq3d2I73iyQbgGD1BYJBd0CBqkD5uFoIU3ATs+6axYIpAUMUsfGbfEy/vHQv3LlSs2KDi1k5PKgmhlSx8Y61kpeW4D4I7sVAJoT/VlgIhAJ2MzxkbKo3fkAqvNbkzgokBr7IrEDmEVrnPLNN98osL3mmmt0G3CvRYsWCouBgGiO8zmZpoBj/AycRWaDjHu05cnABw4CCcmqD7cQNZCatzSQGGLxVWAlx916662asQ+E5A0OjkUKiBjo0qWLQkne1OAYl10PdNy5c6dC6rZt2yqQpn8stgkERkuf4+kfMUmf2cZ50g8ANCAZcAnEZOFYYojPWVAb8HzRRRdpv5599lm54YYbNK6xyYQJE7SPgGukLLAF9qJdzgnZnMsuu0zh57hx4/RhGRsyHs6cOVNtn4iQmvPG3/iJOHHZy9itTZs2CpqR+sEn/ACMAcpMOgCUiTPAMceyL/Zl4gG4jd45vmYbfpoxY4ZmvBMvbnFw4g7/AaO5DzHO0B7XAccQJ/iIemi/fPnymoWdVTFI7R1SM1GDjf2Q+cnr+1h+1m+QOj+tb20XJAsYpC5I3rRzCWcBg9QBi4t4gTQBM5t11yyQpxYwSJ2n5s2o3Ma/2NjZWsnaAm6hwuzgTlZHA5sBkhzrdSIjVJM6P/1SECD11VdfLZMmTVJYfMEFFyhYJasVGPjBBx/o/0BqsoKB1gBDsqaBh8A//nayLeF8ARx2Uj9AZmDuv//9bwW6gG0nmUGGNPr3QEq08MmeHT58uDz44IOnQS7kioDZQGYyZoHm9evX13rfeecd6d+/v0JM2gVk9urVSyHpt99+K7fffruCSOJt0aJFCi7Zn6xd2v3oo49kwIABWl8kSE1mOjr69ANYyiK02MJBaf4GimKj559/XrO0ExFSc97YmpgCGJMdje2wPYvnMjkwb948fYuCCU0mIdifNRCw7cSJE9XHwGMmJ9ifiQImBqiHiQInS4WsCpMQxBl+wO+NGjXSHyZQAeXEG3UhT8R3FPahzlatWp0m2WKQ+nQLcP0z2ePecmArkwlct4DocAVIzfXGJIKVrC1gkDp+ooN7A/cSxikvb3XFT8+tJ1jAILXFQUG3gEHqgHnYIE3AHGbdTQgLGKSOjZtt/IuNna2V+LGAQep0Xzg9X0B/diVcJjVAD4h7/fXXqwwDYJBMVbJXyXAl4/XLL79UgEu2MW0ArgFSZDEDqYF9HTp0yPZ1fmAx9QOL2Z/yj3/8Q0EjoJDFWwHSZC8DFslmBmCT4YoWOpA6tACpp0yZoiCBbNwbb7xR+wcwo7/YhD5zzoBOzoW6yJp+5JFHtCqAG9m0nD+Z006O4K233lJwzvmFQmqy/cmkxjYukxpbkIVOAawCwbGFkyPp06dPhh77+++/ryA/ESE10jFMPhA3TioGGxEXrEPA5ACSMqxz4CQ/2J+JBrLof/jhB7U79gOS8hlgmkmVUEgNtGayBYiKP921wUQBkw74C+BNhnW/fv20PuCgQWpv47pBam92ysle8QSpGROROrrkkks8Tdrk5Hzz+xgmORmDmBjL/DYW48OcOXP03sK9IJELYyj3Zyb5GHejLYy5jK/IKnF/5zvErl279M0pxmQ+c4VtTGZz/2cyk8Lx3Me5n7vvDpH6YJA6koVse9AtYJA6YB40SBMwh1l3E8ICBqlj42Yb/2JjZ2slfixgkDrdF14hNZm+QEGkF/ihfPzxx/rQiKQFv8kK58EdjWfGFDJLx4wZo7ILLCrnCtmtZLwDqXmQb9++fbbyCLSLlAgZyjxskln8t7/9TeEwMgDAY+ogi5a22ReYC4QkO/mJJ544LcMeSA3ERK6BDFx+Azipl0U80Y6mz2RwAiyBEBwDwHTAm31piwdgsraBo4Dod999VyE0cAKQTpY5D9NkbANLAZsOUmMjB52B1IAdzgPIQXsAWCQkKGRSA2sTEVIDibEH2c5OaoZ4RJqDGMB2TCKQeU72IhMV+BVIjQwL2fvEJfajDnyAv4AfoZCa4/ABcRu6WCuTLcQsYIr98Rtx2KlTJ4PUUQzpOYXU2B6/meRH1saOJ0gNGGRsZ7wOtzZJFCETt7sCQxmnkapiAiy0MGnGPcmNEXF7EjHoGHHJWMzbMGXLls22RSaJmWxkYthNavO2DFCayVuANGsB8EYL39+YPHbycNx7uQfwpgvfLXjDhkKdyGqxP/V6iUeD1DEIDGsiXy1gkDpfzR994zxwMJhaMQuYBeLLAuE0SvO7h2MXbJXJS3fKFZ1qy3l1K8gZZ+R3j3LXvkHq3NnPjg6eBQxSp/vMK6QG8qGTzIMmkh5kMpF1DAS87rrrVDqBV/J5CCRLGXAINOQYMpYBFkBksuwoPIRGA6mBx0BB4C8PvZMnT1ZgTL/Qd6Z+6uRv2iNDmUnOF154QfvB4o7uex5wkodddKsBCmSEX3755SpDMnLkSIWQtAMUA1YCNDNDas4BYEl7PCwD4YHW/Nx8880K35977jnNIEPTGpkJMqkBoJEgNe1RL/YiIxvYPmLECM3+TURIzaQIsg/EGH/zCj0a3fgTqRWy97OD1EyUAJKQneE3YIPfHAcUcdrSxMtXX32l9TNJ4RZXZF8mGZjYALYQF2RU40sAOhMVgBA3sRFJcsg0qaPTpHYZkEA/K6dbgLGK8c5rTDHe81YKMc1YzDhN1iljDhmoTPBxb2TsCc0QZpwFAHLNuckenpl5M4G3WLhWGCsZ/5mMYEKHtx64xngDgvopjLdMBjHWMvnAfYQJJyYE+Yy22Q505Jxok3sOE32ZC/sgs8NY62Q1sAXnx/70j/boA+fNOXGPol76CGhmcpWJQHc89XHeXO8cx/gdTmoGcMqkrDtn6uGeArgGpjLRaZBa1L7cb91istgHH+Mn7EdsOCDNPRK7MaaSdc04CqTGl8QcvmSimMlH6uS+S9xQGH+JI8ZmYmrw4MH6Oe0zPlMvce4Wfc5uHDFIbaNsQbeAQeqAedggTcAcZt1NCAtYJnVs3GzjX2zsbK3EjwUMUkcHqXnY44ERsMzDItCBh3s+v/LKKxX0IvdB4YEfaQ5AL1ADmM0DPKVMmTIqlcCDKNAWwABAzk6LHCDIAyigBDjAxCUPocBF+jJ69GiFwEAPHma5b5CFzIMuIPmLL75QAMMDLMCYh1D6g04xIAEgDPS88847NfMbOEEbQBCAAwDbPSA/8MADGUHMuSEnQtYcUIN9yaoGztAHwCma2C7zFoAD5AS2k+ENRHEP06GZ1OwDEKVeHuZ5iHc637xCnwiFuMIvQAheqce+xB/Qim34snPnzgqwiA1sjW8zZ1KzHTuS3UmMYXOnbQ04wc7UyXEDBw5UmEWMsz8F+MYEBG1QANEcT3vEFnFOnDA5AbADqABDsluQ1StQ9OJnQCPnxHUU7yUnmdRkTQIKufa5vhk/rKTDN8ZCxiXGHa4HxqxIyVbENW90OEBLLCN3BDB87bXXNG6xM3HPOM31R2xzTTCucw0BFpkUZOxjHMMnZKxynXJNApnfeOMNueeee3TsZaINoEhhsV2uZY5nMVwmGwGHHMN15urluuT8OC/qZczMXLjeGK/Zho48hclE6rz//vsVlNMe1wZjNWPBhRdeqLZ78cUX9TrGdtwPGLfpB5OBTIbRH+A0+wO3MxcmYoHz3Gc4f96g4b6B3TiWa5zxKFy/Eyl+GU+5P+N/4gf/cK9z64fgF95icm9EEUf4BF9gQ2yMpJcb39ifcQRYHQqpaYf9ua8DpN19FVszRtIudQK4IxWD1JEsZNuDbgGD1AHzoEGagDnMupsQFjBIHRs32/gXGztbK/FjAYPU6b7wmkntPAcEAcoBMhifXeHBn4dHfgNLQre5dgAhQJCsMk0BKPQntAAPQ+ujDv4PrYM2XeZduNd5Xd/oE/3OqjhZkSFDhii0JOsLCAJ4BJRk9aowfeaHh9vM5429sEs4m0S6GqiT8yLrMVJ2bqS6Csp2IAW28LpIKhn4xBX63hT+BoABqIAfFPzjwLGzE/dE7O+kaSLZz8ktEAORFn81SO09kxpIzaQNYBP450C180uiXBducWAmrYg1B1EZTx2c9vJGsIPUgEKkcpysDVr6gEIm5IC/TCAyCQk4ZqINIMibHG58I1uVt07YziSje1OECUt8AqR+6KGHVJIHkH7FFVdon4HGTOIAHVlk9tprr1V4yNsitAn0BSoyFgN5eXPC6f1nvgazg9R33HGHvtHD5CR1ho6/LObLtc1aCtiTSSzOHSjPOTH5xD0A22QVX6GQGpA6dOhQueWWW6RmzZoqR8F5IlFhkPp0SM3Yiy+YwAZaY3uuZd7OYlKCt6T4m21MSpIVzzgdOjnFWJAZUrvYwPaZITXjO5OKxBET21nFk6vDIHWku51tD7oFDFIHzIMGaQLmMOtuQljAIHVs3GzjX2zsbK3EjwUMUqf7IlpInZceBIbwUBpayIzmQd+9jp2X7aNdzAMusIIHVV79JjscnWi0RzMD6Lzsi9XtjwVYwIyYAqRRgFJIh5CZ7hZh9Kcl77UYpI4OUnPtUYCwAEwmqsi2ZNKIn0QA1cBWssmJHSZYMi8C52zgNZOaLGHGNQAhAPypp57SjHWypLEzWcEsVoc0DhM9yAw5/V98wdsHn332mb4RQ11kwAJ3nT7/m2++KY8//rhmJQOcGVPd4rq8fcDYSha2g7icH/s6WSagYu/evbOVZwgHqYGgAOR7771XYTFZ1WSDA9MByED9f/3rXyo/AYTn/ke7QHP6xeK1jP1IRGX3NkQopAasAuNZ+4ACtOYtELK7DVL/HlID/xl7iVkynHlLhbdYMkNqMvW51pmoCPVFtJAaH3NfJ0aZIMmsIZ555DZI7f1eZnsG0wIGqQPmN4M0AXOYdTchLGCQOjZutvEvNna2VuLHAgap4w9SA0syl1gCKB5+0dDmN/ce2gbcOM3W+Ile64lXC5ANj14pGaT4E78iA4Nf82u9C4PUOYPUzudkRrq3LnjTwGUZe42JIO7HdzR+OFfAcuZsfSAe2cDhxtDQ83WZ1EBaMlSph3pZiJY3RgDTrpDhzFiILAcyQ1w3FNog83nYsGEKYp0uMNuAwfgESP0///M/msnMmMo+QELaQxIELXhkR1gXwJ2Lk2tCQxjg3b1799Pqzuw3oD0yU2Qscz1zfQPUkSdBlgk4CQynLTSM6Sv7vv766yrz5CRCqJf+cf7Uhx3J5s0OZoZCauxD1u/DDz+sfQC2cm5MhBmkPh1SA56JPTfxxP9MiGQFqZkwYcFDp2mOrwxSB3EEsz7HkwUMUseTNzz0xSCNByPZLmaBGFvAIHVsDG7jX2zsbK3EjwUMUscfpI6H6CATEZgC4ODBOCuJj3joq/XBuwWAc06KJr99apA6d5A6nNcBowW5AOaBc4xNxC+Z5EDUUOkC4ttrJnUopMZuyH2g2UzGM5DWSeAg0YEEBrrSSCUQu9iayR+0hgG9bGPCh74By8mYRu4DSM3+vM0AjGQbYBzoCJhE7oMMbcA45+FkkXh7xQukxh70Ac1o5Eg4d9Y/INv+vvvu0yxc7vP8TJ8+XTWq3foJnDNZ35yzm+igf2hSRwupgepobyP3Aex20if0ySC1d0jNpAN+IpuerH3AP1IxrAOAT1yJFlITB0xUMAlich8FeZS0c/NqAYPUXi0VJ/sZpIkTR1g3zAIhFjBIHZtwsPEvNna2VuLHAgapDVLHTzRaTxLJAgap/YfUiRA/fE8DBDuoyjmTuQsgdrrUkSC1y2zODKmRxkDnFxkRwC3AGy1wJDKQsmChRQAs902kMQDNyFxwHP873fyOHTtqljuQ+o9//KP2iyxmQDfgEQkPspg5BzSokQ0hYxuASB3oXgOovUBqzhWJJhbL43yYWERqAxuxCC6yPkh5APX5HF1jZDzQ0ybTmXPlh3Ml65lF9aKB1NSD1j2AHakqIDtSFoBVQL1B6nQ5MSYSmMhgYoUJCGwULpOa2CQG2Y+JB2A0/gtdOJGYjxZSA79plzgjpiO9nWVyH4kwmib2ORqkDpj/DdIEzGHW3YSwgEHq2LiZL/uZFyyLTcvWilkgfyzAg0qkBXRi0TOyfHig5VVqMsDIGIqF/rI7t3jSpI6Fva0Ns0B+W8AgtUHq3MagA9YAYSQRyAIG7kWS++A4NIDZn3uOA3YcB0wG6AGQ2Y5mM3rTwEPkPciqpgD72EbbZBHzOcdz7yKzmu+TaACzOB5Qm+PZDwjNse5NBj4HRgOVOYa2gMVASLTjAc+hMg/hbAYQJiub/QHdgHCOBx7Ya3YAACAASURBVIICpjlX6gaWA9w5Z64/zhVNa86VNtDiBsKvX79e6wGkZ7cAqoPh1Mn5sBAlwB1fYAfqAPZTTyIXJw2Dbfm+hc2JLWxD4X/iyOmDA/7J0ncLgqJNDrBGisX5Axtjf3yZOT6IRWKCOKLge/yydu1anVjx4g+D1IkcsYlx7gapA+Zng9QBc5h1NyEsYJA6Nm6O9GATm15YK2aB2FogUkZNLHpjkDoWVrY2zALxYwGD1Aap/YpGnl0BrdzL+MntdzknGeI0+UP7CfBje2Z467K3c7qwbFb1uraBjCyAGFqAky1btszQ0GayNbs+h9tGfVkd59pC4xqgHVqA57SdefFKZ7vs4LZffi/I9YS+DUA2PLriSIDkZPKeCQsWZ2TiAKkPL1JPBqkLcnTZuWEBg9QBiwOD1AFzmHU3wwJADm7E3MAjrVocNLMZpA6ax6y/ZgGzQDQWMEgdjbVsX7NA8C1gkNogtd9RDNgjwzSS3Iff7caiPu6RZHiHFkAw8h2RMq1z2z+ycsn4Di1kZdO2F+CZ2/YT/XgkVPABWfY5sTfXBMfzlgHZ2V6KQWovVrJ9gmwBg9QB855B6oA5zLqbYQE0u9BkQ2uLV+kKUjFIXZC8aediFjALZLaAQWqLCbNAYlnAILVBar8jviBDar9tZfUFywJkqOfmrbdojzdIHaz4sN5GbwGD1NHbLF+PiBZSZ36lKvMAGm5QjHagDDVItMd62T90H3c+oefBDObbb78td911l2pJhW7Lrv5wdeWrcwt442iuof/WtGlT1VVzJVIMRONDXrfjtSsWCclNmTVrluq+oT/m5ZU4g9S5sbYdaxYwC8S7BQxSx7uHrH9mAX8tYJDaILW/EZWuvVtQM6n9tpXVZxbIzgIGqS0+CroFDFIHzMNeITVfBFggAY0qXgHitR8WSAC6OV0wFoEguxVoCJDjNSUgH5+T6crKtsgyUA+LBrDAA19aOZ7FJXgthdWS+ZvBkuNZUAnB/wYNGmibWRXaYCEK9qceFrGgoOlEu+XKldP/WaiJc2DVXBYaYFEBjmUhAhYcoF2AIjpgPXr00DZZdZkFDTiORSroI/vyCg0P2suWLdP+8Zv9WTQjHhamClgoRt3dzJCaL6rEFT53C5WgxwWU3rVrl/4mdvElMYUfiWFim1jjOCYo8B0gmRj++eefdX9Wv2bBC+KYeGGRC6RGqMMtSEJWN7HG61n0hX2Ib34WLlyo8cK2unXrRtQYM0gddTjYAWYBs0CALGCQOkDOsq6aBXywgEFqg9Q+hNFpVRik9tuiVl+iWsAgdaJ6PnHO2yB1wHztFVKzoux7772n0goAQIAscK5v377CKrRkmzoI17FjRwV9n332mX6GZjDwkBVm27dvr8Bu0aJFcsstt+h+QMBvv/1Ws2EBwt9//72uqMwiDfSPtps3b65tZfXqC2B55cqV2ifgJfUCmadMmaJ9BkrzBXnEiBEKJG+88Ub56aefFFpzPsD0888/XwH71KlTZfHixfo/0Ll79+4KKzlHADgrKrMf50nf33jjDYWX1AOA7NSpk7ZlJW8tEAqpgcPEFaCZeCNuAM6tWrXSCQr8SUw5/Wq0uoi3Nm3aaGzicyA0fiMmOIY6161bpxMRrGQNkCYmiQUmOIhtfjdq1Eh/Zs6cqZMkxB0xRpt8DhznenHXwtlnn50xaZKVhQxS523sWO1mAbNA/lrAIHX+2t9aNwvE2gIGqQ1S+x1zBqn9tqjVl6gWMEidqJ5PnPM2SB0wX3uF1LNnz5Zx48bJk08+qdmoY8eO1WzTiy++WKEyWaSXXnqpgj9A8ujRoxUu33DDDQp6WWUWaAfwBSRGgtR8me3du7dCxRkzZsiPP/4oDz74YJYZqJwH7ZLdSv3jx49XqA2YJPO1W7duuh0ZD6QbAOYcwxeclJQUzZ7md8+ePTXrdtSoUfLAAw9kLFgAaCQ7lrrmzJmjWbLUz/FA6s6dO+u55UY/KmChk+/dDYXUZETjQ/xKljsrVxM3+A0QzUQKQBlozcrUxOLq1atl8ODBsn79ev2bSQcKseqy9/E12fP4mrqYoCB2maRgQoSJC6A2vud6mDhxok5WsC+gm/4QI/SlVq1aOonhZQLDIHW+h5d1wCxgFshDCxikzkPjWtVmgTi0AN+PWQTMi+RZpO6TEMB3K5IH4r2QMEEyBIkP7vsfzxIkM4RK1YWeB0k3vG1qJXsLGKS2CDEL+GMBg9T+2NFqiV8LGKSOX9+E7ZlXSA3EGzZsmAwcOFABHNAPSQ0yo4HUfAkjgxR5Bcqbb76pUiADBgzQ/8lUBuC1bdtWYWEopAYCkklNtqrLpCYzGbjIF1q+yL322muaeR3uCx39QeoDuMwXPx5+yYAFcgMr582bpxCZL7XAwltvvVUzrclupS/AZ4AnX5w5hizbUEjNdqQ+qB9pEuA7fQbQ84UTSH3//fcr/LQSOwuEQmr8jj+ZZCDbnS+u+AwATcwBk/F5s2bNVOKDY8mevvLKK3VSAzBdv359nWRgG9n3xCPZ0Q5Sc60wGcO1AKCmPiY2iDcmQciUBmKTvY+sB9cG2dnEjEHq2MWFtWQWMAvEvwXiBVLHv6Wsh2aBgmMBg9Tpb1kapPYnpg1S+2NHq8UsYJDaYqCgW8AgdcA87BVS80D5+uuvZ0geAN+cTi+Qmi8KXbt2VUBIeeuttzSjtV+/fvo/sBBIDbhDIoMM1TvuuENBH1B45MiRCr0dpCaTtV27dgoU2f7KK6/I3XffrXAwcyGrefjw4QoZkWMAKk+fPl0zpslcIOubLFbANf8D0wGY33zzjcqIUCfa1GRhc0wopKZ/QEwgOnVzTpwLIDMUUj/22GOSnJwcMO8Hu7uZITWLKOJbB6mZuEDf3EFqIDIZ0EwsoJ0OTL7qqqvU7/wNoCYrp0yZMhov/4+984CSq7qy9hHKOeecUM45IhGEhESQwCRjgsEEB2wcxvxO4zAeZw/GMDYDxmBMTkJZgHLOOeecJZSz+Nd3PE9TarW6qquruqvq7btWr+6qeu+Gfc+rrvrufudyPHA5ElJTJ7HSsGFDf53CeSyeECtB6hvuACC2WGwRpE7vOFPvpYAUSLwCqQKps24GnfiRqkYpIAVQQOk+5KRO9JUgSJ1oRVVfWBUQpA7rzIdn3ILUaTbXsUJqVv2fffZZT5cAeAMi4xzmQ2d2kHrKlCnuXh06dKin6CBdCC5TICLQD0AMIAQaAxdJJQKUDiA1IJsUCzhSyR2NS5b0G9ltSMhtceSafvDBB925CgDHPT1o0CB3xAIggYvcbnfvvfc6UCQ1BADyoYcecohIG8Bt2uTLM/m0yVsNwAZojxo1yl3kPCb1CJDz9ttvv+ikFqTO/8CPhNSAaeYT9z5zTrwSczxPTAGP+ZuFlayQmlhjo0zSc7AQQcxxRwDO+oULF3rKGOaex7joiS02ygRUUxfxwvEslhBX3KJJShxc1rRNuyya8LtNmzYew9HSwijdR/7Hk1qUAlIg/xQQpM4/rdWSFEgFBQSpBakTHYeC1IlWVPWFVQFB6rDOfHjGLUidZnMdK6QGzr344osO8IKcuwBBnNEAONxIffv2veikJo0G4JlUHdzeB5QD2JFuARiMcxpYjRuVx7wO3AsgNak1cCZTL3Vdf/31nt83u0I9pCKhBLnueLMlXQhQEufz2LFjvb477rjDoTnuaM7hb84hLQguWjY9BDi+/vrr/hx/A9aB6sBs8mvzQZt+4RLnXBzmgtT5H/iRkBq4jFOedBzEJ3NHTLH5JXCYHNTZQWrSfRBrLGQQpzj3md+qVat67BBbAGwWJ4DYOLFZfKFtYoE2uCaA1jNmzPC/O3bs6OfRJjFFPZwD7KYPxDkLPTkVQer8jye1KAWkQP4pIEidf1qrJSmQCgoIUgtSJzoOBakTrajqC6sCgtRhnfnwjFuQOs3mOhZIDZB97bXX3PXcrl07B3OAvfnz5ztUJs0GBQAXbArCOaRRwKUKhOY10igAASmAZ14PXuPNkdc4D2c2beFUpX/AZWDflTZb4RxSdAAG6RttcSznARKpg9foG33gNx9scFbjeAVOAjbpA9Cc3+Svpo8ci/M66C+Pg5QmQf5t6gFqxrIhXpqFR0p3l9gBdDB3zCHzzHziouYxcx+k5OA55odjKZyL05lFCuAysQeApuzdu9dTepAmhLsFiGHqpa4gxzSPycMexBn1chy/+SG+aJN4JA5Z4KA9flMnfROkTunwUuekgBRIogKC1EkUV1VLgRRUQJBakDrRYclnbT77K21TopVVfWFTgO+z2d2tHjYdNN7MVUCQOs3mNhZIzTHPPfecO5NxGvOhgM3jyDHds2dPT2GQU+HDw5XSG2R9DXANpAZQA8D5UMu5HEe6kDfffPOypkjhwSZ3wYeUaKkUIiuI1jeODerL6dg0m/aM7m5u5glYjeOfRRFS2RDbuLFJIdO7d++LO8dnV2du2gkEj/UcOakzOkQ1OCkQegUEqUMfAhIgZAoIUgtSJzrk5aROtKKqL6wKyEkd1pkPz7gFqdNsrmOB1Axp6dKlNnLkSId4QU5dUn306dPnig7neKTAbZoVUmeFylnrzQ2UjqdPOidzFSCeScPBXQHBIgdfpFh4IYVHQa0qC1JnbsxpZFJACpjfBbN//35PpcSdS9yZxJ0t+VVICcUipRx4+aW42gm7AoLUgtSJvgYEqROtqOoLqwKC1GGd+fCMW5A6zeY6VkjNsPgwQCoEUinwhTJI3ZHIIdMGqTlIh0CaBBUpkB8KcB2QriNI51JQcDoYqyB1fsy62pACUqCgFBCkLijl1a4UKBgFBKkFqRMdeYLUiVZU9YVVAUHqsM58eMYtSJ1mc50bSJ1mQ1N3pUDaKiBInbZTp45LASkQgwKC1DGIlA+H4CRn/wRMAborLR8Ez0MT7GnBZ4OCXkSPdwiC1ILU8cbOlc4TpE60oqovrAoIUod15sMzbkHqNJtrQeo0mzB1NxQKCFKHYpo1SCkQWgUEqbOfekDknj17/G61ChUqJD0+2AB46tSpnrot2Fg46Y2qgbgUYL8MNu6uWbNmQjbqDjaaZjNnPnOQAofUO9wlySbjQQnuNGMxA5BBXHIMj7mOOfZKG5tHDlSQWpA6rsDP4SRB6kQrqvrCqoAgdVhnPjzjFqROs7kWpE6zCVN3Q6GAIHUoplmDlAKhVUCQOvupP3z4sM2ZM8caNGhgV199ddLjg/Rq//3f/21PPPGElS9fPuntqYH4FZgyZYoBlFu1ahUTFM6pJT77L1++3FgU6dChgx+6ceNG27Rpk1WrVs06dux48fTNmzcbP7juAdlsNN2yZUtP/7d+/Xpr2rSpVa9ePerABKkFqaMGSS4PEKTOpWA6XApcQQFBaoVGpisgSJ1mMyxInWYTpu6GQgFB6lBMswYpBUKrQLpAaj4j4RglFcaxY8cc0lWuXNn3zWDjRzZfDB4zmYA89jcA/vI+DrzDZcp5nM+eHvwGrgCFqZvfAD/qYiPJXbt2uVuVejkPcM05pOTg9SAtB8cfOHDA3ax8waQ9XK24bSkHDx70+gGbwXM8j4OW16inVKlS9sILLwhS5+FKZM6ZA+YDB3wwP8xZoDEwmHnkWOaW+KGwWThzx+vEDXPFPAfuZepljthUdPr06f56nTp1vD2eJ3aC9oI6OJc4wBnPa/SLOefxZ5995vXTtyVLljjwpr4VK1bY1q1bPVbpHxujUzhu7ty5/ly9evU8rtlIvUePHj5WQDfntG7d+uKYriSlIHXskJoFg7p16/r7hcqVFRCkVnRIgcQoIEidGB1VS+oqIEidunOTbc8EqdNswtTdUCggSB2KadYgpUBoFUgXSA3MXbRokQNp3pdJjwHwrVq1qrtOg/QHnTt39ucAfYsXL3a4DIAEJA4dOtQB5MyZMx1G8jxuVByoAEBg3+7du/133759bcGCBdawYUNr0qSJLVu2zEjzAGwENAIKOQb4PH/+fNu5c6f3i/oBmV26dPFjJk2a5HUCQ0nNgFuW53lu3rx5DqkBpoxlw4YNgtR5uBLRkUUG4gHoyzwChpk74G6tWrV8roiJQPPGjRtbpUqVbOXKlQ6CA8jdtm1bB8ycy5wGUJtYWbhwoR/HfPI8BcCM4554AGyyaEE7xCV9oQ36BoQmFqmT2AKY89O1a1ePgS1btngc7dixw+sNIPX27dsdRHMcddHuxx9/7G7r9u3b+5j5od/Ef05FkDp2SM11ynxFpl3JQ4hm7KmC1Bk7tRpYPisgSJ3Pgqu5fFdAkDrfJc9bg4LUedNPZ0uBZCggSJ0MVVWnFJACqaJAukBqYNH48ePdfUoKBADg8OHDHezdeOONDiOBh0DEbt26uVMV+McXPsDhP/7xD3vsscfcxfrOO+84eAL44YgG+L311lsOl/v16+fHACDHjRvnzlQgIIAROI2jctu2bTZx4kT77ne/67mDP/zwQ2vXrp2DSlJBcMz111/vOa157Y477vD6Vq1a5c7t/v3724wZMxxsA9UZE+5cnNtK95G3KwPoT5oWFhaIBeKGuCBmgLc8DvI4s+hAXmkgMosUzCvzjUsaZzQpNIDGbdq08UUGYgnwzSIHEJqFCGKFY4gDYodFDOKOz/T8zUIJUJl5BjTPmjXL46RRo0ZeJ3Cc+acPAfTmXBZkiJUAUtNXUn3wGGBKzBJD/CaPObGGsxpQXr9+fUHqbBRgYYt5Y2GKz3YU3huImdq1a2erWbAoxhyqXFmBVILU/G/gWuE6SKfNTdGQ/zP8T+N/kTbQDecVJ0gdznkP06gFqdNstgWp02zC1N1QKCBIHYpp1iClQGgVSCdIjXO0WbNmDgcpzz77rOGEvfnmmx0gs/EgX/Rvuukmh3eAa8AvYGrUqFE2aNAgh4PAbc7DCc17PIDxtddec3gMkKRwztixYy9CauqjDcDyvn37/LVvfOMb3gYgeuDAgV73iBEjHIxQF/1dt26dA2sK7ljq7d27t0NRYCVAHVgJlATCC1Ln7VIEOgJrmVfANE5oQCNwF/BDfDAHwCCgNOC6U6dOPh/ML7EFJGK+J0yY4OcwR5HAiIUI5phFDhYkiB/ANfMK3KYNQDXwE9DNY2IPSA20pi8sjuDcxq0PIMVVHWx6SExlhdQscNDfIL0H/Zs9e7bfUQAcZ1GGunHpE4c5FTmpBanzdpVdfnYqQWrukCF10sMPP5xy+f1Xr17t7zX333//ZSJydw8Lo1y/LVq0yHO++0TPcTrWx4LF5MmTfRGQxancFu54WbNmjTVv3tz/F/C+y2cK/pfzHIuWQeE13qeJv+AzCu/x3CHFezzv+bEUQepYVNIx6ayAIHWazZ4gdZpNmLobCgUEqUMxzRqkFAitAukEqUmdwUZxuJYpf/rTn6xXr17uUmUcuJEBjUBroCHpNPgSGaR5ABbjNB0zZozD52CjugBS33XXXRc3nouE1HwZxTnNl1WgJl82cbF+7WtfcxcsABwgCdwEFg4ePNjbeemllxyIAsQpgBzyWwMScdTSb8YDAAWavvzyy4LUebwSAQXAXOaKBQ0cleQjZw5YYCDdB45l4gKAwGvMA+CIeSBdBosG1MOCA/CY5yILkJr0IcQQYBkoAQjp2bOnL1oAyYHlOJ6BHNRLTAQpO6699lrvAyAbSE2sADEic5xnhdSk8sBNDeAGhNO/AJYDx8lRDaQOXNqC1JcrEI+TmmuWGIoG/vMYtml/eipBaq65P/zhD/bNb37T74pIpcL7PNCSxaashfhkwZP3A/7HBYtWqdT/dOsLccn7Me//kUA5u3Hw2YH/DyxaBguV3IXD5wPmi+dIuQSIDu7EClIrMXe8lwOvgcykFqPwuYQUT/SDOeV9P1oRpI6mkF5PdwUEqdNsBgWp02zC1N1QKCBIHYpp1iClQGgVSCdIDQjEYRYJqQF0fKmMhNQ8xukMhOZY3FT/+Z//6W5nAACv4azKCqnvvvtuz/FLiYTU/B8ACHI+aSTIdw2ABlIDDAHWfDnFPcUt5sHmiMBrnNTAkiC9AHAROMprwHOgI19cgZI4r+WkzvulGOQvBwzwQ7oWYPRHH33koAJIHGxECEgOIDVzFKT2CJzUwAgARVYnNfCLGAogNQsoOKtJJ0L7tElsEDdA7OwgdQBFANQNGjTI0UlNOg8gCG2w0EH/iCEWPGiLeGUDRqA6P4LUiYHU1IITP8h5n/fozJwaiEG+u7LYwnXA+1jwPpfTKHmvZsGGmMadynsyi328T/Mci0nBxqQsGOEwZqGA6wQnMtc0C1DB5qj0g/gnFzyFa+Kvf/1rjpAa0Eh9QeocFnm4Q4brkDFQH23SJ+rjvZp2uJZ5nnHzXs9iFe8NjIe+skjFghKvsWCUtQA8AdX0P4CYHM/z/O8hVVHwP06QOu/XCnOGvriouYaJVeaX38QhcxTAa2KLxU1iAPjMvHInDovUbJ7K+zqfQXi/5Tj+3wefFwDhxC7v+cTvbbfddrHzfDagHv5fUE+0IkgdTSG9nu4KCFKn2QwKUqfZhKm7oVBAkDoU06xBSoHQKpBpkBoHK+AXEA1cACrzBRKH1A033BAXpAZU8uWU9BG4qKdNm+bw+atf/aqDGRy3pH3ArQWg5gsxOWxx9L755pv+ZRbHNAADwMIXVerjiy7uW/Ia85gvzoLUeb8U0RkIRb5nYBFOaOaFW+n5nw7oDdzWAInsIDW9wLnMD0CJ+QRYAbUASVkhNfNHWhBAF5AC8Ia7jn4AO4YMGXKZk5pYwO0PlMCVDeSiZJfug2Npl+uVWAKKcds5izSAMkAILj9eiwZClO4j9nQfzEcAT4MNFGMBsXmP4tSsgTgE/KFJkPef9y+uB94DeT2ngsv5008/dVALCGQBgPdAAB6LfdxhwnssCzgstlxzzTV+HbGnAG3SFj/AYu6MAejyXsydLnyPDjav5f/AlZzU9P/555+36667zs+nz9RB28OGDfP/FzhoeR+nTer68pe/7H3m/TzYBJfXqIN+sgDGdc+xXH+ATN4DshYWmvj/8a1vfcvHyP8pICqwnsfow51AclInJv6ZI/4/8z8YjVkMBjYTQ0GsEH+8v3MnFosVxDJzTzyx6Mi5QU56nuM9mMXHSEhNO9TH/wve8yMhdZCKiYVS4i1aEaSOppBeT3cFBKnTbAYFqdNswtTdUCggSB2KadYgpUBoFUgXSM0XS8ABUBHwTHn33XcdQAIRcdsBFwAaQGpSH/CY54EhACbgAc4pcvkCFgKIABgAYAI9gtvDAcYcx23+nAMgBGQANHBWsVkeua85l9zFgEggDXryc/vtt7v7DlAKiOQ5vnzyJZX+AVn4UgxspAApcQJym3DgxA5tUCZg4AAjnHFsnsj8MT+AXOaDOcS5CXAGVjCfAUxmoYF5pPC5nOcBFZwDPCNmuF0f9x0xxGcE5pbYxIVN/LH4wPzihARuBDEJwOZcoHiwoRv9IQYA3LjwgnaBHbRJXASFmKQ/gBTa5TrgeuA4jsfJB9wCWudUBKlzB6mDfPToTmww98wfMRUWYA2EY/EkiD3imzgjxoNc78EiXE6xx10oQFquS8A078voCKB95pln/C4Hnue9lmsKSM2dA0BqzuE9l+uJu044j01zP/nkE38f5m/6BAQHeMcDqW+99VZ/r6cNrkmueeaaa2z06NG+MHTnnXf664BKXgdy8v+Da5PNeXPaZDMSUrNQxia+5Kvn/wLvG4yLhSdB6gT8E/jfBaZISE1M8d4fLFyyuMg1zP4UvD8zP+hPTPP5AUc9d2bxvyIo3IWTFVIHrzGHWSE1n0FYQKQdYjv4/3KlEQpSJ2buVUvqKiBInbpzk23PBKnTbMLU3VAoIEgdimnWIKVAaBVIF0gdzwTxuQq4wJfCyHQN8dTFOXzZ5H9CABh5jIMPcIMDj+dxBn7wwQeeKxvwwPFALo4F6ATnBn0Intet3fHOSu7OC+YCB3ysMUEMEUvMXSxQMkiDwJxGOx6XHS7/wPUf7XhGCwyMBB3Uwe3kAUSPFkuC1LmD1EGEEQNoDaAMnJjZXdO5i8jUP5r4xyHMIgmxDaSPhHaMIDKdUU4jAvAR78BqnKXc6cBCIItK//znPz0FE05ljgMa9unTx1MqAKkByCwMEf/kkKcOoDVgF+cri39cF6TjeOWVV3IFqVnkYVGSxUUWjegj/QjS57B4+eKLL/r/k2Bxkz7TN6AmYJw+33fffTlOaACpAeik52HvBDZRBIqyEDty5Ehf7BKkTsx1kdVJHTjk+d/M+z/OahYvudMlK6RmoZtrnflgMSVeSE0fANdcQ9TFe0dORZA6MXOvWlJXAUHq1J0bQeo0mxt1N7wKCFKHd+41cikQBgUyGVIne/6AVkAHAGGwiR63hJNflNvAASexgtBk91X1p64C3O6Pk5Q7ArIuYsTSa9x+ODwB3VnhYXbnC1LHB6nREkjJXAFKgwUDfmfydQ5k4/8EwI67PLJb4OG5YMPRaDFLXdyJwl0FxD5uaSDt66+/7q7k4I4CFgCIacA4kPpLX/qSu6rRHogMjAZSjx8/3u9awfkMpAZeswltThsnPvfcc+6exVHL+HgPB0oCqRkjwBI39/r1631cd9xxh9fJPHMnRFDoD23jsiY2WKzMqWSF1KQYAVLTJv83gNT8LxGkjhZFsb2eFVIzxzVr1ryYE5zHLEpcCVKziAxYxn0dlNw6qekDd8xw/TC3gtSxzZ2OylwFBKnTbG7lpE6zCVN3Q6GAIHUoplmDlAKhVUCQOm9Tz23mAA6+uFIAGoAVUovEAxzz1hudnY4KALcAGUEKidyOIdggMtZ4E6SOH1JnNzd8fwOkZnIB1gHng7ECpQGrkTEXxGFOOvD/hrpwpgLtANOk4+nfv7/niSa1AhAYkIfzlN+8twKpgbmk0oiE1EBl0i3hQu7Xr5/DbtKJALFzgtS4onFysxku48KNzW/SLQWpm3gvx3k7HOD8FQAAIABJREFUZswYe/rpp33fAKD6Lbfc4nctMBZAOgCTnNS5gdTkpAaOku4DSI87Gyg+depUh+eC1Im5mnIDqVkkIAUXuaZZYCbdB8+xF0WwuSK9yi2kJo75jEAsB5vt5jQ6OakTM/eqJXUVEKRO3bnJtmeC1Gk2YepuKBQQpA7FNGuQUiC0CghS533qgROAE0AVTr5o6Rby3qJqkALxKyBInVhIHf9MpNeZAD/AMt9XgxzVwGrAMDEVS05qHP+AX4Aw75s4loMNbckFjbOV+qiX/NJAa6AxkPqBBx7wPQMiIfU999zjufzJEUwJAB/56AHBV8rPzj4BAElc0LxvAxIZAwCa1B/AaOoivQttAq+5S4Z26DuAHg0AmOTKJu9xLJCasQOi6RttAthxleMep330IS83Dm/9H8n79RFAajbLZc5IsQKA5q4VSqSTmnllgYN5YOGEOCelCzHIokRQcgupudOFdli4zm4zzayjFKTO+7yrhtRWQJA6tefnst4JUqfZhKm7oVBAkDoU06xBSoHQKiBIHdqp18BDqoAgtSB1XkMf+Icjmv8fwNYAVkdzlHM8sJc8/sA4HNWkX2Bxj/rYpBRYSD2krmHTWyA18DY4jtc4n3YBjnx/Zi8AXK/ENlCZO1zId32luwvoB20BHHG4Bps/0h65t4HnjJHXAJTAbiA0beDapq+MGTc2LluOp5CjOqdCv6gjSGPCYzY8ZQz0gbHRf/7O5BQyeY2/WM9HT+aGRQCgP3rjkA9yTPOYhRfmmPllUYJNQTmG2AFqs5DBhrpBLBEXzCHxSQxEFs7lJ4gD6mQRgoUUFh6Ir2hFkDqaQno93RUQpE6zGRSkTrMJU3dDoYAgdSimWYOUAqFVQJA6tFOvgYdUAUFqQepEhX6wqSj1AQR5HK1wHD9A2OxAbAC6cwtps54H/H3vvfcu6w5uaVytFPqbXT+CPma3kWm0/uP0ZkM+3NqRhVQlgwcPvixvfLzjjaazXo9PgciFFlKw4Krv0aNHTPn+s7bIYgp5yIHgLVu2jMkdL0gd37zprPRRQJA6febKe5osSM1tS6w0x7KZSppJpu5KgaQrIEiddInVgBSQAgWogCB1AYqvpqVAASggSC1IneiwC1IexQKpE932leqjL/x/y1pwySY7lQagOthcM2g/+D6RW/ieX3qpncsVwDWN2z5r/vVYtYLtBLnVuVsgliJIHYtKOiadFRCkTrPZSxak/t3vfmc33nij32YSa+ENlQ0i2AyiV69efhuWihTIqwJ8WGTzCOKqefPmOW4qlZ1Tgee49YoPDeQI4wPotm3bfJWbFerI2+yCXHfsqNykSRN3TXAe+eC4la5hw4YxfUgVpM7rrOt8KSAFUlkBQepUnh31TQokXgFBakHqREdVKkLqRI9R9UmB/FBAkDo/VFYbBamAIHVBqh9H27mB1MC6YIMK3swic25FvkaupD/84Q8Oqdu0aeOQjhVc2qIAn3kcbPjD8TzmOHIoUS9wL1gZp27OzdpmHMPVKSFUgLgirxzxQx43HuNm4DcxxvN8eSLOyPm2Zs0azynHsRxHXjE2HOnZs6ffOrV+/XpjcxSO7969u9WuXfuiqtxBABCnzhYtWlzcrGLDhg22atUq69Onj+coi1YEqaMppNelgBRIZwUEqdN59tR3KZB7BQSpBalzHzU5nyFInWhFVV9YFRCkDuvMh2fcgtRpNte5gdQA5K1bt/rGDeS4atSokQM36tixY4cn6Oc1dqcdPXq0DRw40I/BcQrQY2MAwCAbN/BhFTcqjxs0aHAxTxd1AK2BhIC9YIMMNqdgA4kAHqaZzOpuASpAfAKpWRwBPAOZuYUKIM1GKYBn3NC8DqAmBnlcuXJlj99g9+7rr7/eYxhAHey+DYgOIDUflrkTgHNpj1gNdlQmznmNOtu1axd1YxJB6gIMGDUtBaRA0hUQpE66xGpACqSUAoLUgtSJDkhB6kQrqvrCqoAgdVhnPjzjFqROs7nODaQeM2aMwzUg8ubNmx1G33DDDe5+njBhgkM+4DU7F/Nz6623+o6yH374oUNpoB27FwOccaiycy3wmvOHDRvmsHDSpEkOEHv37m3jx4+35cuX+87KgD92Zqa/99xzj+98rCIFYlEgSPdBXJHuY+LEiR6HxBQpQA4cOOCLLa1bt3a3MwsuxC1AmZgdOXKkdejQwZo2berxyg8xjGOa+iKd1MBowPfs2bMvgdT0c/78+e7K5g6D7DZFiRyLIHUsM6tjpIAUSFcFBKnTdebUbykQnwKC1ILU8UXOlc8SpE60oqovrAoIUod15sMzbkHqNJvr3EBqABzOZhyo5NwFuA0dOtRmzpzpDuubbrrJnar8/fe//91fA/YB+Zo1a+apDoB77777rjtMr7vuOofOb7zxhgPAjh07XgapV6xYYY8//riVLVvW2DF5+PDh7tAGHqpIgVgUyA5SE3fEH/+UiVd2UmZhhBjjb9LUEMs4p1kswUUNtA4KCybZQWpeP3r0aLaQmjsDOIcdvgWpY5k5HSMFpECmKpAqkDpT9dW4pECqKYDJBTNLtM8/sfT70KFDnq4t8nNZLOcVxDGnT592MwSbyQdjZw8evktFmhwKom/p3qYgdbrPoPqfKgoIUqfKTKgfyVJAkDpZyiap3lghNV8o58yZ4y5RPmQB4vj75ptvdkjNB4X+/ftbmTJlPIXHr371K4dxQOpPP/3UN1AkzcHx48ftn//8px8LmKZ9IDYu1759+14Gqflgh3OaN08+0AGpyQPMhnUqUiAWBbKD1GxiyKIIX5r4skNs9+jRw6F0JKTmjgDSfbDgwh0EeYHU27dvt7lz59ptt90W9UuanNSxzKyOkQJSIF0VEKRO15lTv6VAfArweYvP8txJmdciSJ1XBTPjfEHqzJhHjaLgFRCkLvg5UA+Sq4AgdXL1TXjtsUJq0heweRxuaVIkkLeXvLuAaCA1rgBSf5QrV8748vn73//+IqQmvUL79u2tVatWFyE1bmhyU0eD1NQL1ONDLR9KgdTdunUTpE54JGRuhdlBalLIsNDBlybANPHN4gdpQNj8ECc1rhec/6SyIXVNZIqZeJzUpMhZtGiR1xXNSSRInbnxqJFJASlg/jmB91fSfPG/nbulWOTOr8JierB5c361qXakQJgVULoPOakTHf+C1IlWVPWFVQFB6rDOfHjGLUidZnMdK6QmHzWpN5588km/bY0UCIBjgBupP4BvvXr1soYNG9qCBQscaAfpPvICqfkiSxuC1GkWWCnU3dxAapz+pORgQ0RyrgMxPvroI3f5A7aDEg+kpl42ER0yZIggdQrFh7oiBaRA/isgSJ3/mqtFKVCQCghSC1InOv4EqROtqOoLqwKC1GGd+fCMW5A6zeY6VkhNqgJyRxcvXtyBMekS+D1o0CB3o+I2BcDxN44oHND9+vVzl1Q0SD1q1CgrVaqUg8DJkyd76g+ANyBckDrNAioFu0s+QAAxMRZsnMimnYDoSCc16T7Il7h48WLPt45zmjzqxDZpa3Ba5wVSE9ukDKEd2s2pyEmdgoGkLkkBKZAwBQSpEyalKpICaaGAILUgdaIDVZA60YqqvrAqIEgd1pkPz7gFqdNsrmOF1J9//rlvmnjs2DFP9wHMo/CmBnCjHr50cgstr1OA2Hwo5TV+85h6cKdyXpDygMfUweucH9TLeRwftJXduWkmt7pbQAoQV8RYZDwG8Udc8TrxxzH8zSILrxPLa9assVWrVnmqGxZpKME5HJM1dUd2rwG9yXvdpUsX35AxWhGkjqaQXpcCUiCdFRCkTufZU9+lQO4VEKQWpM591OR8BpA6+K6Y6LpVnxQIkwJ8B4bNqEiBTFVAkDrNZjZWSJ1mw1J3pUBCFRg7dqy7qTt37pzrevkQzYaJAPAOHTpcsgHjlSoTpM61zDpBCkiBNFJAkDqNJktdlQIJUECQWpA6AWGkKqSAFJACUkAK5FoBQepcS1awJwhSF6z+aj09FMDtz7US3CWQ214DZLgjINZd7QWpc6uwjpcCUiCdFBCkTqfZUl+lQN4VEKT+P0h94sQJ37Sb1HMqUkAKSAEpIAWkQHIVEKROrr4Jr12QOuGSqkIpkGcFBKnzLKEqkAJSIIUVEKRO4clR16RAEhQQpP4XpCYl3NGjR439UrhDT0UKSAEpIAWkgBRIrgKC1MnVN+G1C1InXFJVKAXyrIAgdZ4lVAVSQAqksAKC1MmfnGAvET7nsSG1ihQoSAUEqf8FqUkBd/jwYb87T5C6ICNSbUsBKSAFpEBYFBCkTrOZFqROswlTd0OhgCB1KKZZg5QCoVVAkDoxU3/8+HHbvn27VapU6TLgxSbAa9eudSDWvXv3xDSoWlJGAdy4Bw4csDp16sS14RVxQfzUqPEveMr3gT179vgG0VWqVLlknLy2a9cuT3kWvMZG6vxUrlz54gbnOYkjSP0vnbku2Uy7VKlSVq5cuZSJJ3VECkgBKSAFpECmKiBInWYzK0idZhOm7oZCAUHqUEyzBikFQqtAJkDqWbNmWfv27aPuVcDnrPXr1zvMS7Rzkry2S5cutbp161rDhg0viSf2UpgxY4aDx7vuuiu0sZapA9+/f7+tW7fON3Rmz4srFZy7QFHisHbt2n4YsbFkyRL/mxgGnK5cudJ27NhhNWvWtE6dOl2sDpC9ceNG27Rpk7/WpUsXf424WrNmjTVu3PhivYLUlytAWg8WE4LFAN77uG55L4h1n5JMjWGNSwpIASkgBaRAfiggSJ0fKiewDUHqBIqpqqRAghQQpE6QkKpGCkiBlFQgnSD1mTNnDCAIrCtbtqzDJQDd66+/bgMHDvTHAGjet4FPhw4dcnANlAJC7d6920aNGmVXX321NW3a1CpWrGhsnFakSBGvr1ChQg4JcapyDs+jD2CR3xzPT3ZA6+TJk15/+fLl3U1N4TH9IMUHcHzv3r2C1Cl5FeStU8Qjc83iBHFCDJHi5ciRI+7SJWaILdzO8+fP9/ghBnHvEs/Lli2zdu3a+eZ9CxYs8HgDdpcpU+ai8576WAQhpnFuE2O9evXyjtMmYJvvEW3atIm6WENf6DPQnDZKlCjh/Yun0B/q4bpL9ZIVUnM98v7Ata8iBaSAFJACUkAKJF8BQerka5zQFgSpEyqnKpMCCVFAkDohMqoSKSAFUlSBdIHUAKXZs2c7oAPgAQAHDx5s06dPd0DXpEkTd5HiZt28ebO7U4HMHF+9enW7+eabbdy4cQ4BedyoUSMHegBCIBWQsFixYg6tgd533nmn/z1lyhSHcEEOW2B4AKEjpxTYOG/ePHezAiBxTgMVgWAAQcAl7cpJnaIXQh66BaDGSd2jRw93QJPaBagc/BAvXbt29Tjlh/hlQQWozYIIMYorGqBNnAOMcUxzfmR6GFzAxDSgG7AcQGq6jruahZC2bdt6nOVUqJ+6cXGzuEKpUKGCpxfJbUlXSI3mLBrgSOfaVpECUkAKSAEpIAWSr4AgdfI1TmgLgtQJlVOVSYGEKCBInRAZVYkUkAIpqkC6QGpg8qJFi6xbt27ucgb6Apdxnb766qv2xS9+0d2cQGHAG+MC6O3cudNGjhxpTz75pOeEfvvtt613794OkgF9o0ePdkAHDATSAa6ee+45e+SRR/zcxYsX27XXXuttAatxv2bnpAY2Tp482Vq1auWQ8L333vP0DTwGLr7//vtWv359QeoUvQ7y0i1ykS9fvtyuu+4627Jli8dpy5YtrV69eg6dWTC59dZbfbFizpw57rZv3bq1N8mxOO05nkUS4DHfB3ieeIuE1LwGYJ44caLHaiSkph0WRVisadCgQY7DCXJSB3cOcK1wbXCnAn3heqAvsZR0g9Rc0+jIdcw4eY9QkQJSQApIASkgBfJHAUHq/NE5Ya0IUidMSlUkBRKmgCB1wqRURVJACqSgAukCqYF/48ePd7Dct29fz/0MLMYR+fzzz9tjjz3maRWCggt669atDrFxQ3/5y192MAXQBiY2b97cYdWIESOyhdSPPvqop+r48MMP3aHdp0+fHF2XkZCaPtBX+kSbaPzRRx951+SkTsGLII9dygqpcTR37NjRqlWr5sCZRZKePXt6nOGwJ047dOjgsYuzH5gNWA4cvTics4PUQTezg9TEKgsq1MVdAjkV2glc3hwX/A0UB6TzQ9ySCiRaYQycB3hPxYL+wHcK6T54zHsITvZ4U5yk4jjVJykgBaSAFJAC6aCAIHU6zFJEHwWp02zC1N1QKCBIHYpp1iClQGgVSBdIzQQBnNkkcdWqVQ6Mhw0b5oAtElLjop46daq7SnE0AwpJwwGkBqRFQmrqBB7zPKkacKcC+/76178akBqYCHwmpciGDRvc7Qrgzg7eRUJq+kBKhgcffNCdqUAyXNa4TgWpM+9Sywqpceviogf0Ep/Dhw93RzRpPyIhNe5lIDWu/jp16lwUJh5ITfobIDX1RIPUNMQdA0DbyAJs5of3BAAubuqcNoLkXPrKGGN1Xuf37LOQFdk3rk1yfyvFR37PhNqTAlJACkgBKWAmSJ1mUSBInWYTpu6GQgFB6lBMswYpBUKrQLpA6mAzOqATqQ3eeustT8MBkHv22WcdQgOlcbF+8sknDgXJz0t+alJ8PPDAA+5kfeWVV9yJTT5qCi5XgFy/fv08J/CKFSs8BQiQGngNgKNN8gyT03ro0KHuVs1aIiE1UIwNGu+9915PTYLb9IMPPvD6Bakz71LLLaQGXnfq1MlhMIsZxAhxHKSRiQdSkxOdtCLUQ67rnEqQ7iNwVAOmub6A5kBcrgdS5xCv0Uq6pfsg9Q56C1JHm1m9LgWkgBSQAlIg8QoIUide06TWCKTmR0UKSIHUUYAva/FsJpTsEYxftNOmrthrX+hVz9o1qGSFCiW7RdUvBaRAJiqQLpCazelwqAL4cIHiSB00aJADuWeeecZdzoBnxoPzGWCNYxLX9Zo1axxi42QlNzTv6YGzFcc1PzhfcT2zOSPA7ytf+Yo7TWkzcFRT15AhQ9zFnbXQP9zS9IPNE4HSFGAkEBOACNwWpM68qygrpGbBgo04I53UOPUBv7idceuTq5w858QUhQUV0lBQ4oHU9IFNGYm/SFd2dmoDaIONQIHSfPcgPQ6LMoDyWNJ8BPUKUmdePGtEUkAKSAEpIAWSpYAgdbKUTVK9clInSVhVKwXyoICc1HkQT6dKASmQ8gqkC6QGwpEaAZjG+zKgGNCMa5nncVDjlCbXL5AQ5zMOUcAw7klyAgPhSNtBvl8AIccCphcuXGhAZhYlSb2wbds269+/vx08eNBThQANgXdNmzZ1CJjdwiXgEeBI/mrapA7qJb8vmzni3qQAK1UySwHihPlmM0QWOAC3bJLJvOPExy1NXAGtOZZFE54nDzULLrj92RCU+KXgauY54peYy1pw+5OGgzopfH+gTuoO4HhOChPnLMBwLdEPoDR9i6cIUsejms6RAlJACkgBKRBOBQSp02zeBanTbMLU3VAoIEgdimnWIKVAaBVIF0gdwDs+KxUpUuRiaoRg4nge4Bbk0A3uTOPYrAUICACMzLcLiOb9Pki5EJzDsdTFsbwOjNyxY4efHxQcsDi6IzduDF4DBqbi3TihDfgUGHiQ+5lYA1IDscmdzmaeWeMvlu6yCAO4ZiGkSZMmMaWyCDZLBKTnJfWFIHUsM6RjpIAUkAJSQApIARQQpE6zOBCkTrMJU3dDoYAgdSimWYOUAqFVIJ0gdSpMUnaQGtCHKzY7SJ0KfVYfUlsBUsrgamahIx5IjYsfBzd3F3BnQLQSmZM62rHRXhekjqaQXpcCUkAKSAEpIAUCBQSp0ywWBKnTbMLU3VAoIEgdimnWIKVAaBUQpA7t1GvgKaIArmYc+9m5/mPpIs7sYIPPWI4XpNbGibHEiY6RAlJACkgBKZBoBQSpE61okusTpE6ywKpeCsShgCB1HKLpFCkgBdJGAUHqtJkqdVQKJEQBQWpB6oQEkiqRAlJACkgBKZBLBQSpcylYQR8uSF3QM6D2pcDlCghSKyqkgBTIZAUEqTN5djU2KZD955ogx3pe9VG6j7wqqPOlgBSQAlJACoRHAUHqNJtrQeo0mzB1NxQKCFKHYpo1SCkQWgUEqUM79Rp4SBWQk1pO6pCGvoYtBaSAFJACBayAIHUBT0Bumxekzq1iOj4dFFizZo3Vrl3bypQpk5DukreREmwuRC5GfnhcqFChi21wPZGjMSh8KeMYzue4WHezF6ROyLSpEikgBVJUAUHqFJ0YdUsKJEkBQWpB6iSFlqqVAlJACkgBKZCjAoLUaRYggtRpNmHqbkwKvPfee9a1a1erV69eTMfndBAwesGCBcZtqu3atbMzZ87Yli1bbPv27da6dWurVq3axdNHjx7tfwcwukGDBta0aVNbsmSJlSpVyv+OZZMiQeo8T5sqkAJSIIUVEKRO4clR16RAEhQQpBakTkJYqUopIAWkgBSQAlEVEKSOKlFqHZAbSI0b9OTJk+4KLV68uP/gDgXi8YXz7NmzDuCAcZHPc3yJEiUc8lFokx+OPXHihB/LOYFLNTiGtvhQW7JkyZgdqKmlrnqTVQFcxkBe5joS1hI/POZ54ohjeFysWLGLc088EHO8FsQUxxNLp0+fdgczccZ5QOouXbo4QCY+qSeIP/oUtMHfQXxxPnURj9TPMby2a9cumzNnjvXu3dvKly9vuLQ3b97s9QLCcWxTOP/dd9+15s2bX3Rwc3ylSpVs27ZttmzZMuvevbtVrlw5amAIUkeVSAdIASmQxgoIUqfx5KnrUiAOBQSpBanjCBudIgWkgBSQAlIgzwoIUudZwvytIFZIDQRcunSpHTlyxOEd8K1NmzYO/wB2W7dudVAIROzXr58PYvXq1bZz504HfhUrVrQmTZo4oAP6bdq0yYEkm5/QBxynV199tZ9/+PBh27Bhg+3bt88BZc2aNa1ly5YC1fkbGklpjdghXoC/zGsAmXEa169f3+ef148fP+6xVb16df8BPM+bN8+hM3HBecQTYJgYI2aIs7p161qdOnUcFjds2NDHQHwRr7xWtmxZXxihjWPHjjlopk7OIdZwRwNPiGVeb9++vU2fPv1iXB89etRjE5BNP1q0aHERUnPOyJEj7aabbvJFl8hC36ZMmeL96Nix4yUpQrITWpA6KeGnSqWAFEgRBQSpU2Qi1A0pkE8KCFILUudTqKkZKSAFpIAUkAKXKCBInWYBESukXrFihY0bN8769OnjMA/ohmN07969NmvWLIfQVatWdZdrr169bOPGjTZ27FgHz6VLl/b0CABq3KgA6vHjxzuUJB3Dnj17bMeOHXbNNdd4OgRcqzhPAYdAzYULF9q99957EQammcTqboQCxA2LHcBeYC05o5nruXPn2vXXX+/QmMcA6gMHDjgw7ty5s8NdwDNOaeKCx8QcwJi6qlSp4nFZoUIFq1Wrlr399tsedyx+EOPEWKNGjRxsczyLKrQBWCY2gdHEL25nYhGATt+IT+K4U6dO1rhxY4fi/Ozfv9+P5RoInNQsuHzyySfWqlUrh+gAd+oM8mIvWrTIF2gGDhwYdcFFkFqXjRSQApmsgCB1Js+uxiYFLldAkFqQWteFFJACUkAKSIGCUECQuiBUz0ObsUJqQPHEiRPt2muvddBXrlw5B8hTp051xynP41INCkCR9Az33HOPu2CB3OT17du3r0PCMWPG2COPPOJwERcsDlTq7NGjh8NwUiQ0a9bMq3v//fcdaN5www15GKlOTRUFgNDEA3MKxCWucCYTQwBg4ooYARbjeO7Zs6fHCTEFgCZlBhAY8AzwBj7jmo7clPCdd95xqAxcZuFk+fLl/jqOfOA0sJw2uDMAFzegmdcAz8Qt0Jp4PHjwoIPnAQMGOBQPCoszWSE15zEu0orwdwDPiWOc1SzOLF682G699VZB6lQJRvVDCkiBAlEgFSB11o1uC0QINSoFQqIAn/OCtG55HTKmAEwNsaRPy2tbeT0fMwSmixo1BKnzqqXOlwJSQApIASkQjwKC1PGoVoDnxAqpAdEANqAhIBHwBqyeNm2aA2Xc05GQ8Pnnn3cXdQCWAZPASHL4AiEBf08++aQDPb6sArsBhkDFjz/+2B2z1EvBtQpwBHCrpL8CfGCfPXu2zy8pOIgFFif4AE+cAKcpgGQgMe79AFKzcSFxReHYVatW+eaFwOvIAtDGgQ28Jl5Xrlzp4JhjAcy0QRwSfzymbeoGPBN7pPHgyxTOZ2Jz2LBhl+S0zg5S0z6xDEAHjAdpcKiX/tEmdwncdtttgtTpH8YagRSQAnlQIBUgNf8DVKSAFMgfBYDUfOaK/K4Qb8uC1PEqp/OkgBSQAlJACoRPAUHqNJvzWCE1wwK88cEQ+Ib7FLAIeAPmAZBxqAbl5Zdf9ly/Q4YM8adIywDQxhXLl1NSKDz11FN+DvBw0qRJDg3Z7A4nNVAaUMiHWgrgMNKpnWYyq7tZFAAG796929NzEEPECXFAjBA3zD9O6bVr117ipGYRA+c0hVzUOKSJE2B3ZGHjRBZESNdBAVKT55qFFdJukAqENoivGTNmeN7rAFLjeiaNB7AZ98unn35qN9988yV5pq8EqSP7QH5r+kf6D/onJ7UuAykgBaTAvxRIFUjNIqaKFJACyVdA6T7kpE5+lKkFKSAFpIAUkAKXKyBInWZRESukBiQC9sgFTD7fUaNGOZgG/JEKhM0SgX44X3Gl8hzAEQcqIJLN5z777DN3VuNOHT16tKd74DwcsaT/6Natm7Vt29YhNSlAqB+4h5MacEjbKpmhAIsduKkDcEx6DZz0EyZM8Lzk5JIGZBMbpAEJnNSRkJoYwd3PQgcgmMUS4pk0HVeC1EHOc0A4rmoWXKgDmJ0dpGZh5sMPP/Rc6kHuaWYgO0gNdAd4kMIkSP0BiGFsXAMs7HDtDB48OKqTSDmpMyPONQopIAWyV0CQWpHdWeLtAAAgAElEQVQhBcKlgCC1IHW4Il6jlQJSQApIgVRRQJA6VWYixn7ECqlJeTBlyhSHcHzQxGl60003uRMVGD1//nx3QgMMv/vd73rrOFDnzZvn5wCu2RgPFyzwERjJxnL79u1zuAjIu/HGG/3vIA/wunXrPOUDbdx///0OLlUyRwHiCbB7yy23WMmSJX0TQ3JMs+kmcw6YPnHihOegzg5SowQLHsBfADeFVCDAZvKYs+gROKxxUlMXYJoUITj7yWdIvFE3Tn3Oo/1IJzV1sqDCAgmgOijZQWrqJO86hf4Dptu0aeMubR6T7oaFHhzewR0CV5pNQerMiXONRApIgcsVEKRWVEiBcCkgSC1IHa6I12ilgBSQAlIgVRQQpE6VmYixH7FCaqoDQvPFEohHKoTIQj24ToF9kfnmgMycB5AOwBwgEED5+OOPO4QGFPKTtQR1AjCjQb0Yh6vD0kAB5h2AHJk+Jlq3AdxBvsNYYiWIS+I1WgE+A8JZRAEy51RYkKEvXB/kXgwKMJ27CwDnQPFoRZA6mkJ6XQpIgXRWQJA6nWdPfZcCuVdAkFqQOvdRozOkgBSQAlJACuRdAUHqvGuYrzXkBlInqmORkDoS5CWqftUjBRKtADnT2egRt3VuC8CdlCJ8QSMtSSwxL0idW5V1vBSQAumkgCB1Os2W+ioF8q6AILUgdd6jSDVIASkgBaSAFMi9AoLUudesQM8oCEi9fv16d5WSrzo7B3WBCqLGpUA2CnCd4L7mjoB4Cu5qYj3rHQhXqkuQOh6VdY4UkALpooAgdbrMlPopBRKjQFghNXuUsCcPqd8i7zRNjKqqRQpIASkgBaSAFIimgCB1NIVS7PWCgNSkBeELatmyZZXGI8XiQd1JDQUEqVNjHtQLKSAFkqOAIHVydFWtUiBVFQgrpGajcFLBVaxYUd95UjU41S8pIAWkgBTIaAUEqdNsegsCUqeZROquFMh3BQSp811yNSgFpEA+KiBInY9ix9AUdwodP37c01GxD4iKFEi0AmGF1GwQz114MuYkOqJUnxSQAlJACkiB2BQQpI5Np5Q5SpA6ZaZCHZECFxUQpFYwSAEpkMkKCFLn/+yuW7fO72Jr2rSpb3IdWY4ePepp2GrUqGHNmjXL/86pxVwrgEN39+7d1qRJk5j2usjawIEDB+zw4cNWv359T0XGJudbt271zdFr1qx5yeG8tnnzZitTpoy/hjOYc/nhcSwbXYcVUu/cudMqVKjguqpIASkgBaSAFJAC+a+AIHX+a56nFgWp8ySfTpYCSVFAkDopsqpSKSAFUkQBQerETcSRI0ds48aNVrduXatcufIVK165cqVD6pYtW14GqQGe48ePt4YNG1q3bt0S1znVlDQFDh48aBs2bLAOHTrkuL8LmzcDSgHNzC+FfTIWLVrkcJsNoXmNDZ737t1rtWrVsi5dulzsNwsYq1evtu3bt1vt2rWta9eu/hoO4RUrVnidgO5oJYyQ+tixY4Z+VapUiWshIZqmel0KSAEpIAWkgBSIroAgdXSNUuoIQeqUmg51Rgq4AoLUCgQpIAUyWYF0gtTsowG8Y/MzYFO1atUuboAGAATw7tmzx0EhgA+3KZ+tdu3aZbhVy5cv7wCZ14GDuF/5TT3lypW7WNemTZv8fFID4FTlXP4X4MKkLgA0YBD3KrCQHLe0s3z5cluwYIG1aNHC6tSp469lt0kv7XI8bmn6ApikTcaHy3PevHnWoEEDQeo0ufBIz0LcMWdszsd8EjfEI6kliBfih0WMuXPn+pzjoieeiGcWLTp37uxxOGPGDE/3Quzhsu/evburQH3z58/3xQ1gK7Hcq1cvf424WbVqlbfdtm3bmJzC1EFqGeKemCtUqFBcajNGrr2cFmXiqjiBJ3GtoTPvB0r1kUBhVZUUkAJSQApIgVwqIEidS8EK+nBB6oKeAbUvBS5XQJBaUSEFpEAmK5AukBqgNnPmTAd65GoGHOMy7d27t8O2JUuW2JQpU6x06dIO3Hr06GGNGjWyjz76yAFipUqVHOLdeeedDtUmTpzortYAEg8aNMjBIec+++yzfhzpE/hsNnXqVE+jgHP1zTffdFAIcAROnzhxwp9v3LixTZo0ydavX2/Vq1d3SN2/f/9s0y8AInF2AhlpnzrpI/UBvgGUwEk5qdPjyiOOcDj37dvXtm3b5osVQGU+PxCbwOhrrrnGli5damvWrPE5B+qSHoRziUsgNXFNXBGDxDl1BJAaJYDXLHoQPwDsAFLzGilA1q5da23atLksRUhWFamfftEW8UtdXB/x5EBPB0jNOFk4AOyjvYoUkAJSQApIASlQMAoIUheM7nG3Kkgdt3Q6UQokTQFB6qRJq4qlgBRIAQXSBVIjFaCJwvvynDlzPHfz17/+dXeWvvDCCw4CO3bsePGYTz/91Mj//MUvftFdlBTgHE5lYPLAgQPdkQ3cBgo+9NBD7ir91a9+ZQ888IA7oWlzwoQJDo579uxpr7zyisPCJ554wvuBu5UUH/fcc48DSGA54BxIzevZFWA2fQZiAy5pn/roI6Bx1KhR1q9fP0HqFLg+YukC6TcA09ddd51t2bLF03W0b9/endW45mfPnm233XabL3gAmFmM4HUc0MQPbmbc96T8COKcFCAspkRC6qAvLLAQj5GQGmc/sQf4pt2cSpDuI3BPA8n379/viy84jQHW1B9LSWVIHdx5AeyvWrXqZal1YhmfjpECUkAKSAEpIAUSp4AgdeK0zJeaBKnzRWY1IgVypYAgda7k0sFSQAqkmQLpAqkBTUAn8v/iPmVjOcDgj3/8Y88HPHbsWHv44YcvcYPiUMYNDcwLACAO5o8//tgf33zzzT5buJg59ktf+pIDumiQmpQhN910k5+Lc3bcuHF2++23O5AEFPbp08ch9ZVKJKTmXKD3gw8+eLEv77//vnXq1EmQOk2upayQmnhksQQwCmjGzY+zHzgdQGryV7NQQXoY8kjzEyxqsDCSW0iNAx84TmxyB0FOBTiNozhrig/ikDsU+D4COMcBHs15TLss/HDdFHThvQxnOONiDDxmDri7QkUKSAEpIAWkgBQoeAUEqQt+DnLVA0HqXMmlg6VAviggSJ0vMqsRKSAFCkiBdIHUgGQczUCxevXqeS5pNosDUuNGnj59uj366KMXoRrgDPAMsCMdRwDbOJ+NCQGGN9xwg6sOmHv99dcdNJOLGkgNsAb40Q6ObBzWgZMaABlsaLdjxw4bM2bMRUgNKCTtQ6yQesSIEe5aveOOO7wvOFpHjx5tzZs3F6QuoGsit81mhdQsouCUBvSyuDJ8+HB3RANyIyE1aSiA1KSZwbUfQONkQ2rGx3WAgzqy8D2EAlgnrQiff6LlquY6o2SXez23Oub1eK4j+kv6EvpO+hLS9KhIASkgBaSAFJACqaGAIHVqzEPMveCDXvABMeaTdKAUkAJJVYAvPKn4JWf8op02dcVe+0KvetauQSWLc8+jpGqnyqWAFEh9BdIFUuMsJW3CgAEDHB6TIoOUHz/60Y/cCf3WW2+5MxqADRjkvRt4jPsaGA0w5O8g5QKQjjzUAC1gN3mnSfHBcb/+9a/txhtv9Py+QONPPvnEoXM0SM3mbGyMh5OalAtXAnyRTupZs2Z5PmPaxvFJ6hDSfeD+Vk7q1L9+6GFuIDV51UnrglM+SPeB25c0HQHojQdSE6e4+FmUadiwYY7CBek+Ip3b9AUnNYXvI6T94NqI5qRO5XQf6RE96qUUkAJSQApIgfAoIEidZnPNlyoVKSAFUk+BaE6iguhxbiH1jn2H7czZfzmeVKSAFEh/BcqWKm5VKuT9NvZ0gdTklp42bZqn78DVzEZx5P/9yU9+4rf1jxw50p2huFKBbIA6HgOEAdfknuZxu3btjPy9OK+Bg2ymRh5o6g02OgR4A+xatmxpn332mUNknLEBpAYwstEdJdJJDegjlQiOWdrk/OwgXySkBpbjpmazxRo1angak2BTSEHq9LhOs0LqXbt2eZxFOqlJ90EMLlu2zBdVgNJsnkhudOKV+AIKU+KB1KSdWbVqlbVu3drvBsipBHA6SKFD3HJtsEhCH7i+Yi2C1LEqpeOkgBSQAlJACkgBQWrFgBSQAlIgQxXILaQeP3u1TVm4wR2GKlJACqS3AkCm7q3r2819WuV5IOkCqck1C6gGADJ+IDA5oNlgkPc1YBk5qoHLOFKBdYBnzgEiBhAuSP0B4AZ0AwgB1a1atXL3KIuSQERgIrCQ1wDNAEbyBpOegdQM/FBI2cCGibTHcbQHaAb2AbWzuxMHtzRgEJDO65zPOYGDlX4AMHNKGZLniVcFCVOAGCAWGzdu7Isa5Jom9oLNB9mUk3gFArMoQeyRUoMY4lxyWJM+JsjrTBwQ5xzDeVkLxxNrxGMAtVlIoS7geLBJaE4D5HoIUnUApYnDIG97boQRpM6NWjpWCkgBKSAFpEC4FRCkDvf8a/RSQApksALxQOo/vjHZzl8QpM7gsNDQQqJA0SKF7da+re3xYT3zPOJ0gdTBQAFrgOTADRopALA6eD1rjlygMBAu8s4YICDnZJd7N6iLenJ7Nw0pRTiHVB6Aw8iCYxqHNflyIwt94SdaeoU8T7gqKHAFiC3mmrgDFs+bN89d16SXiWf+uTOAlDWkwWHhI7trI+ugaT8yf3O8oghSx6uczpMCUkAKSAEpED4FBKnDN+casRSQAiFRQJA6JBOtYUqBbBQIM6ROp4DA8coiQGQBRpLWIx7XajqNXX2NXQHySQOrSdMRzwaEOLdxcJO+JkgZklPrWXNSx97Ty48UpM6LejpXCkgBKSAFpEC4FBCkDtd8a7RSQAqESAFB6hBNtoYqBbIoIEitkJACmaMAzurA0R/PqHJ7viB1PCrrHCkgBaSAFJACUiCvCghS51VBnS8FpIAUSFEFBKlTdGLULSmQDwoIUueDyGpCCmSoAoLUGTqxGpYUkAJSQApIgRRXQJA6xSdI3ZMCUkAKxKuAIHW8yuk8KZD+CghSp/8cagRSoKAUEKQuKOXVrhSQAlJACkiBcCsgSB3u+dfopYAUyGAFBKkzeHI1NCkQRQFBaoWIFJAC8SogSB2vcjpPCkgBKSAFpIAUyIsCgtR5UU/nSgEpIAVSWAFB6hSeHHVNCiRZAUHqJAus6qVABisgSJ3Bk6uhSQEpIAWkgBRIYQUEqVN4ctQ1KSAFpEBeFBCkzot68Z9bqFAhK1OquBUtcpV9duSkXfj88/gr05lSIE4FBKnjFE6nSQEpYILUCgIpIAWkgBSQAlKgIBQQpC4I1dWmFJACUiAfFBCkzgeRs2miRLEidt9NXa1I4UI2evpK27bnUMF0RK2GWgFB6lBPvwYvBfKkgCB1nuTTyVJACkgBKSAFpECcCghSxymcTpMCUkAKpLoCgtQFM0O4qJ/59jC7cOFze+HDGbZg1baC6YhaDbUCgtShnn4NXgrkSQFB6jzJp5OlgBSQAlJACkiBOBUQpI5TOJ0mBaSAFEh1BZIJqSuVL23dWtW3CmVL2plz5+3M2XN26MhJO3TkhFWvXNY2bN/vr7VsUN3mrd5mm7bvtxpVylubxjWtRPGitmnnAVu7Za+dPH3WgGk39mhu585dsInz1xrpMq6uV83qVKtgyzfstKMnTluHZnXsyPFTdvrMOWvVqIYdOnrS5izfYoePnbxsGoDE/To1tbPnztsns1db+TIlrUPzOlak8FW2fP0u27X/sPVq39gqlitpkxesN/v8c+vSsp5VqVjWTp0+ays27rItuw96f2i3RuVy9sncNXZt56ZWvGgRm7NiszWuXcXHfe78Bf+bPi5YvdUOHj5hJYsXta/f2dfH9ebHC+zYidPWsmEN23PwqJUvW9Ia1Kjkf89bucWOnzxjVxUqZLWqlbf2TWt7mpDTZ8/b+fPn7cixUzZl0Qb7XOlCUv1SS8n+CVKn5LSoU1IgLRQQpE6LaVInpYAUkAJSQApknAKC1Bk3pRqQFJACUuBfCiQLUleuUNr+7UvXWaNala14sSIOUc+d/9zWb99nO/cftjaNa9nhY6esfOkSDqz/NnK2rdm81x4b2tNqVS3vuZqBueNmr7axM1da4auushd/eLcD66f++IFddVUh++LAztazbSP720ezbM+ho34ucPv8+QtWvVJZPxaA+8rIOXbi1JlLprxkiaL2yk/us9Nnz9nPXxpnpUsUs+8/cL0VvqqQvfTRLFu5aY99975rrV71ivbgz1+3W/q2tiG9WlnpksUcOu/cf8T+OWaezV6+2X705QHWtmltW7p+pwN2IPz/DJ9lXxzYySqWK+Vu6SrlS3tbm3cdtB88P9JKlShmz/3bFxxA/2PMXG/3vkFdrJCZlSxRzOH4sRNnHIb/8uWPrUmdKvbEHb2tfo1KVrxYYTt//nM7//nntnX3QfvOM8O9DRUpkFsFMg1Snzt3Tgs2uQ0CHS8F4lSAxeIiRYpY4cKF46zh/047dOiQXbhwwSpXrpznulSBFJACUkAKSAEpkNkKCFJn9vxqdFJACoRYgWRB6qH929nXv9Db9n923J57Z5oDVoD0uxMW27kL5+2Oa9tbuVIlHNKu2rzbPpi8zO66vr3D3s07D9jug0ccZJ+/cMH+7c8j7MDhE/bufz5oJ06ftS//4g2H1o8O7Wn9OjWxP701xV3H37r7Gnc0L1m/yx/f0KWp7Tl4zF78aJZNmLvmklnmy/Vbv3zAKpYtZe9NXGIHjxy3r32hj9nnZu9MWOQA/Y5r2/k5d/7gFWtat6oN7dfW5q/aZm2b1rLBPVvYiGnL7dXRc+1HDw1wNzWcmNzSS9bucFf19+6/zupXr2g79h22tVv3Woer61j5MiXs288Mt4079tvbv3zQPjt2yl4cPtOhO+OpWqGMrd++313mA7o1s2Mnz9j/e36kNahV2b59bz+bMHetrd26z4b2b2vVKpWx7/95hC1ctY1uq0iBXCuQaZD67NmzgtS5jgKdIAXiU0BO6vh001lSQApIASkgBaRA3hQQpM6bfjpbCkgBKZCyCiQLUn/ppi720JBu7jh++rkR9suvDbGKZUra30fOsUJXFbL7b+ribuJv/v59h7ik2XjzPx6woydP22tj5tnUhRvsidt72YDuze3X//jUFq7Zbm/+/P6YIPWw779sRQtfZc9+9w4rV7q4g/GXR8y+bA6+c9+1NrhXS9uy65DtOXDEmtav5qlC9h06ZsWKFnb3Mk7s//z7x1atYhkb2q+dNW9QzWpULm/VKpa25Rt327NvTfF+AqmBywB10prUrV7R/t9DN1idKuXthQ9n2piZK+1XX7vZWjeqae9PWmKvjZmbLaSuUKaUQ+nVm/fYO79+yAoXKmT/HDff04F88+5r7N0Ji2zp+l32yC3drVa1CvbFH71qew8dS9n4UsdSWwFB6tSeH/VOCqSyAoLUqTw76psUkAJSQApIgcxVQJA6c+dWI5MCUiDkCiQLUletWMZe/el9Vor0Gxc+93QWM5dusj++Mdn6dmzskPrUmXP29d++625rckIP/90j7kT+09tTfCNBoCzu5dfGzrexs1bZa//+RYfUj/zyTc/l/PUv9LWurepd4qSuVqmsDfj6f3uKkd9/8zZrVLuyfTh5mf31/emXzTTu5Fd+cq+dOXvejpw4Zcs37LI9B47agB7NrXiRIlaqRFF3Pa/atNs++O3DVqJYET/21JmzVrZ0CU9P8sxbkz3NCJB6+NTl9qc3J3s7zRtUd0hdqWxJe/btqfbJnDX2uydvs04t6tioaSvsbyNmZQupcVTjjl6/bb99+LtHvA9Ae/r200cHuRud9NMcN2bWKnv+nWl2/OTpkEexhh+vAoLU8Sqn86SAFBCkVgxIASkgBaSAFJACBaGAIHVBqK42pYAUkAL5oECyIDXw64PfPGzFihX2XM1TF22wGUs22uGjp+zWfm3+BalPn7Wv/fY9O3D4uJUrXcJe//n99rl9bu9OXGxzV2x1t3DnFnXtFy9/bPNWbrUPf/uwnTt33p55e4odOnzCcEJXqVD6snQfTz8/yrbvOWR/efpOz0+NE/m9CYuzVXP0M49b6RJF7ey5CzZy2jJPE/LIrT0cgpPH+sGfvW4tG9W0n35loO3cd9h+9tJ4a9Okpn3tjt62OgukBoY/+/aUSyB1hdIlHFJPmLc2JkjNyU8/N9LTfQSQ+h9j5tniNTvsh18eYMWLFrYVG3fbxPnrbNGa7b5RpDZNzIcLJUObEKTO0InVsKRAPiggSJ0PIqsJKSAFpIAUkAJS4DIFBKkVFFJACkiBDFUgWZC6fs1K9rcf3WNXFSpknx076ZsG4g7+YNISa1ynit03qPMlkLp40SL25Vu6+waFpP7Afc3miVt3f2Y/e2mc56n+x8/u840MeQ3ADWArTFqPty/NSU0ea6BzsSIA3V3253emeU7o7Mqvvn6z9WjdwPv4z7Hz/TfOaHJDk3/6F38bb6VKFrO///he79fh46eMvpIOhPH8KcJJfRmkfvAGq1Dmckg9ctoKe/kKTmqSSz/9/KWQ+rUx833Dyf94fLBD9+OnztjxU6dt+Ybd9sa4Be4+V5EC8SggSB2PajpHCkgBFBCkVhxIASkgBaSAFJACBaGAIHVBqK42pYAUkAL5oECyIPWwa9vbV2/v6ZD56InT7pSuV72CTVq43pat32ltm9Ty1Bl/eX+6u4EpbGJ45w0dPBc06SyOHD9to6Yv940Iz52/YJ1b1vPNDEsUK2qfHT3pQJn0HiOmLvPz2TiRxzOWbLIypYrbkWOnbPLC9TZp/torKtm7fSMb0ruVpxwZNX2FnT133gb3amW1qpbzFB3TFm/wfrKpYqNalc0KmeeApj8nT521j6YutUE9Wjp4n7Vs88W+1Klewe66voOVLlnMRkxdbovX7rCHb+lhTepWsTkrttjHs1fb0w9cZydOnfVUJsD8QT1a+AaIr4yaY7v2H7EfP3yjA/HZK7ZYlfKl7fZr27nrHL3IkU1KlU/nrrXfvPqpXSAHiIoUyKUCgtS5FEyHSwEpcFEBQWoFgxSQAlJACkgBKVAQCghSF4TqalMKSAEpkA8KJANSFypk9s+f32+1q5a3v42cY2u27LH2TevY7f3b2vKNu+wv78+w9dv2XXF0xYoWsSJFrnIInDWVRaFChRx44yYm9UdQurdp4JC6SoUyNvDJv1jpksXt6IlTduHC51a7WgWH4oDgoAB1x81aFXOqDM4sUbyow/MTJ884TM6vgnv899+6zfvPBoyrt+y1Ad2auQN87ba99s0/fODjVJECuVVAkDq3iul4KSAFAgUEqRULUkAKSAEpIAWkQEEoIEhdEKqrTSkgBaRAPiiQLEj9H08MsR5tGtimnQft0JHjVrNKeQM+vzthkW8cSL7nRJaskBqnc1BaNKxhN3ZvboWvuuric7z+53empAXcrVaxrH3v/uusTeMatmPfYTt6/LSRTuXM2XP24vBZNmHeGt9MUUUK5FYBQercKqbjpYAUEKRWDEgBKSAFpIAUkAIFqYAgdUGqr7algBSQAklUIBmQmu42b1Ddrq5X1RqQIsPM01Rs3/OZ54gmtUaiS70aFe3GHi2sTIli9qe3L4XPgLiSxYsaLuyg4KQ++r9pRhLdl0TXR/9JE9KmSS0DWOMuR0+A9ZzlWxxWq0iBeBQQpI5HtdjOOXnypB05csSqV68e2wlZjjp8+LA/U7ZsWc/9qyIFUk0BOalTbUbUHykgBaSAFJAC4VBAkDoc86xRSgEpEEIFkgWpkRImXL5MKVf15OkzdvpM8mAqmxqWLV3CQfTBw4mH4KkQGgBFNnEk1whOdPJnq0iBvCggSJ0X9XI+d82aNbZgwQK79957sz2QxaYRI0ZYu3btrEGDBpcdM3PmTLtw4YJ16tTJSpYsmbyOquaUUWD//v22detWa926tRUrVizX/dqzZ48dPHjQmjZtakWKFLEzZ87Y+vXrrXTp0la/fv1L6uM1YrRcuXL+GvHIuQcOHPDHxYsXj9q+IHVUiXSAFJACUkAKSAEpkAQFBKmTIKqqlAJSQAqkggLJhNSpMD71QQpIgSsrIEidvOhYtGiRTZ482Z566qkrNvLpp586kKxRo8Zlx4wdO9Yhdb9+/RwyqmS+Ap999plt2rTJ2rZta4ULF77igM+fP+8wG9DcrFkzP+7UqVM2b948K1OmjLVp08ZfmzVrluHIr1OnjnXt2vVifTy3ZMkS27t3r7/WvXt3fw1IvnTpUl80adSoUVTBBamjSqQDpIAUkAJSQApIgSQoIEidBFFVpRSQAlIgFRQQpE6FWVAfpEDBKBA2SH327Fnbt2+fu1SrVKniom/YsMFTalSrVs2hMOAOVymPOXbXrl3uZG7YsOFFd+mOHTusVKlSdvToUQMs1qtXzypUqGA7d+70H+o7fvy4TZkyJUdIvWrVKqtdu7a7WQGPtE17lSpVclgIqBSkLphroyBaJWaIOZzMx44dM+KVWAQely9f3mMSMEzMAaBxOwOTK1eubLioV69ebT169PDHLIBwbokSJaxo0aIXQTQxPnv2bH+N+CVWe/Xq5cM9d+6cu6upH4c/wDtaoc9cTxybl7Q0hw4d8uuPvqtIASkgBaSAFJACUiAnBQSpFR9SQApIgQxVQJA6QydWw5ICMSgQNkhNnuipU6c6oLvuuuvcZfrGG284qHvooYeM19977z2HzoDiCRMm+GsANCDc/fff73D673//u0NoIF+TJk0cDG7ZssXrBmhTL8COc3JyUv/+97+3gQMHWosWLQzn9ahRoxz4kbYIZ2znzp3t2muvlZM6hljOhEO2b99uy5cv99gknogJYpWYwBkNqB4wYIA/TxoPUnpUrFjR03uwOAJk7tChg8cggJvCscDfwC0dwGgWQCZNmuSgO4DUvEa7wG7c2LVq1cpRVmKcuol38q9TV9WqVf0ayW0RpM6tYjpeCpX+Kp8AACAASURBVEgBKSAFpEB4FRCkDu/ca+RSQApkuAKC1Bk+wRqeFMhBgbBBaqQgTzRu0RtuuME2btxoc+fO9Ty8P/jBDxxSv/LKK3bLLbe4mxUAR8Gl+u6779o999zjGyG+9NJLdvr0abvvvvscHOJ0HT16tKdJCGDgCy+84O7oWCA157388st29dVXe7+ob8yYMe4qBVgq3Uc4LuOskJqUHB07dvS4IganT5/usQm4njFjhgNqoDQLGvPnz/dYbN68uTunKYDq7CB1oObEiRMvg9TEHu3i0ObugZxK1nQf9INriUUW7iwAWvN3LA5rQepwxLhGKQWkgBSQAlIgEQoIUidCRdUhBaSAFEhBBQSpU3BS1CUpkE8KhBFSk96DdAdsSAiMq1mzpgM+YDDO1GnTptmDDz7orlSAG9AOxzQw+7bbbnOQjJOa1AuDBw/2maJO0iv079/fX6eMGzfOSOcRC6SuW7euvfjiizZkyBCHjMDtkSNHOtwTpM6niyEFmskKqclPDYQmNQ0LJh999JG79oHTkZCa+GTxBZjNXQABFI4HUuOKXrx4sRGT0fJSA6D5AZpHlhMnTnjKEOKYuwm4G4FrK6fCGBgjoD0TSzAnAbTnMX+rSAEpIAWkgBSQArlXQJA695rpDCkgBaRAWiggSJ0W06ROSoGkKBBGSH3w4EFP44E7effu3Q6BSW+AUxX3J2DvxhtvdNcqqQ9wVHMsYPvWW291CP3qq686DARKU9atW+ebJPKY9B8UHuNijQVSk1YBBzcQHDAIrCP1BxBL6T6SEvopWWlWSE0Kj/bt23vOckDw8OHD3alPKppISE2qDSA1scdGiAH8TDakRkTS3uCgjizAaRZ5+A2cJrVIThtBcm6Qf5vUJplYAkjPtY3TnVzhOM35W7A6E2dcY5ICUkAKSIFkKiBInUx1VbcUkAJSoAAVEKQuQPHVtBQoYAXCCKmBZwDkFStWuEN10KBBhvOTdBvAvz59+nheXdJ34Gru1q2bpwfBGX0lSA3gJj1H48aNPY80+YNJD8Lmd7FAahywuLPJTY1TFlcp7dEfOakL+CLJx+ZzA6nZOJHc0126dHHAy90ApIcBVAdANB5IzcaN3GFAPcRlTiVrug9S4NAm11PgsgbGAp6jwedMT/fBewILDfxGIwA+PyyA8RNLSpR8DMW0aWrvoWN29PiliyRp03l1VApkmALly5S0KhVKZ9ioNJxUVUCQOlVnRv2SAlJACuRRgdxC6rGzVtnwycvtQpbbe/PYDZ0uBaRAAShw1VWFrF/HJnbPgA55bh03JakxAL8AJ27x51b//CoAn8CNGa3NhQsX2ieffGJdu3a1nj17OtT74x//6A7mxx9/3GESIJvUB6T1ADaTv3rYsGG+SV1WJzXtzpkzxx3ZHA+sw7ENrIsFUjdr1syd25xP+hFAOi5aQOE111yjnNTRJjRDXs8KqXft2mXt2rW7xEnNIgbXGKlktm7d6mk5atSo4X8Td+SwBl5T4oHU3D2wdu1aa926tcdiNEgNXCVeyefO9UObAGnAK4A61pLpkDqrDmiGA573CN4nccsLVMcaLf933Mylm+zTeevs6AmB6tyrpzOkQGIV6NOukd3St3ViK1VtUuAKCghSKzSkgBSQAhmqQG4h9eZdB2zvgaMZqoaGJQXCp0DVSmWtYa3KeR54OkFq8uVu27bNIRzuU1yfQD9cjm3btnXYtnfvXgd//M0xAEBSfJAzF4gHWCJNR1BwP3M8dQPpgNVAqDZt2lxRWxyr1EmakQCEA60C9yltASCj5fPN8+SpgpRQgNQZLG7Url3b3fTEArEXuJDJUc3GnUBojgViszjDc8Qdjn+c1ZxDIXZZOGLRhWOylh07dngaDmKMQvyvXLnSgTNwvFSpUjnqwnVD3EamsOC53MDpoIGwQepgfhg3GvJeFM1tnhJBmmKdmLZ4o/3P8Fm2a/+RFOuZuiMFwqfAsH5t7Kt39A7fwDXiAlFAkLpAZFejUkAKSIHkK5BbSI37B6eUihSQApmhAACUvKh5LekEqWMdK/CNkhuHI9Aw2BQNOEje60mTJl3W5MCBAz2dR2TheH6CVAmx9lPHhVOByHgBMM+bN89BJ27qeBY2SFtDGhzS1rB4Ei1XMq9zjRDv5FeOdnxOsxRGSI0efKZigYH5YlEqLxqG8SoQpA7jrGvMqaqAIHWqzkxm9kuQOjPnVaOSAlJACpggtYJACoRbAUHq5M4/DmzcrFkLTutELA4kt/eqPZ0UwLnPYhHpQHKzsBKMEec2Dm2c/bHEZtac1HnRKqyQGs1Y2MLVjoM+2gaTedE4E88VpM7EWdWY0lUBQep0nbn07LcgdXrOm3otBaSAFIiqgCB1VIl0gBTIaAUEqTN6ejW4kCkQOPHjGTbnUmJ18wpSx6Ny9ueQygX3uiB17jQVpM6dXjpaCiRTAUHqZKqrurMqIEitmJACUkAKZKgCgtQZOrEalhSIUQFB6hiF0mFSQApcooAgdeICgrRA5LnPz81mE9f7gqtJkLrgtFfLUiCrAoLUion8VECQOj/VVltSQApIgXxUQJA6H8VWU1IgBRUQpE7BSVGXpEAaKCBInbhJIi81+alJ1aISuwKC1LFrpSOlQLIVEKROtsKqP1IBQWrFgxSQAlIgQxUQpM7QidWwpECMCghSxyiUDpMCUuASBQSpExcQgtTxaSlIHZ9uOksKJEMBQepkqKo6r6SAILViQwpIASmQoQoIUmfoxGpYUiBGBQSpYxRKh0kBKSBInaQYEKSOT9hUhdRFixS2cmVK2OnT5+z4qdP2v+ne4xukzpICaaKAIHWaTFSGdFOQOkMmUsOQAlJACmRVQJC6YGKCDaqOHj1qZ8+etYoVKxqOtEQW6j18+LCVKlXKSpYseclGWLR9/Phx27dvn1WoUMHbV4lfAW7RPn36tBUvXtwAvulWBKnTbcbUXymQGgrISZ24eRCkjk/LVIXULRvWsIE9W9jG7ftt4vx1duT4qfgGqLOkQBopIEidRpOVAV0VpM6ASdQQpIAUkALZKSBIXTBxcfLkSfvzn//skPr++++3unXrJrQj8+bNs/fff9+6d+9uAwYMcFgdlPPnz9vs2bPthRdesCFDhtgdd9yRcEie0MGkeGXbtm0zfmrVquXzWLhw4ag9vnDhgh8TuTjBosWePXt80aBSpUq+sMBcbdmyxX/XqFHDypYte7HuEydO+PFA8oYNGzogZ/MtFiA4tnTp0lH7wQGC1DHJpIOkgBTIooAgdeJCQpA6Pi1TFVJf07GJPTasly1Zt8P+PnKO7T14NL4B6iwpkEYKCFKn0WRlQFcFqTNgEjUEKSAFpIAgderEACDxJz/5iR05csSefvppa9y4cUI7N2XKFIfQ1157rd19991WpkyZi/UDxgHYjz76qH3729+2H//4xzGB1YR2MIMq27Bhg61Zs8YaNWpkTZs2jaolUHnp0qXucG/RooUrgRN77dq1tmnTJmvTpo01aNDATp06ZatXr7bNmzc7sO7QoYPVr1/fjz906JCtW7fOdu3aZQDvgQMHen0A7YULF1qTJk2sdevWlzjoryS5IHUGBaOGIgXyUQFB6sSJLUgdn5axQuryZUpax+Z17MSps3by9Blr07imHT5+ymYs2WSHjpywOtUqWKvGNW315j1WtWIZa1avmo2fvcr2f3bcH3dsVsfKly1pW3cfspUbd/v/Vuqj3rEzV9rpM+esZPGi1q9zU//7qkKFrG/HJrZq0x4bM2OFVa9U1po3qG7zVm61Nk1qWcVyJW3Nlr22atNuP55SrVJZa924ptWuWt5OnTlrC1dvtw3b91upEsX83Ea1K9vJ02dt8dodtmv/Ybtw4fP4RNNZUiBJCghSJ0lYVZutAoLUCgwpIAWkQIYqkEwnNV+6cOzi9gSg8VO5cmXfvX7Hjh0O0oC0CxYssL59+1q9evX8WAAeEPfqq6/2Y0qUKOFu0XHjxlnRokUdvJKyYv369e5gBcaVK1fO6yF9Be3wN+306NHjEvdpMI24UCdOnGjFihWz66+/3vuxePFib4f6cKLOmDHDDh48aP379/cvJPPnz/d+40pu37691alTx12o9BdYeN1119nkyZO9rmuuucaAl/SXn1WrVrk7tlOnTt5HoOS7777rIBI3M8esXLnS2yVNB9ATIMnxjIfx7ty50xYtWuSAkj7Qd1y3vXr1ugxG0t6ECROsZcuW1rNnT9cQADp37lxPS0F/v//97wtSJ+C6Zl4CJ3Xt2rU9Zoj9qlWr2v79+90tX61aNZ934oi4XbJkic9Ds2bNLqZbmTVrlpUvX95ji7JixQrbvn27u6iJs44dO/piBmlali1bZgcOHPB4BRTdcsstHifENQsUtNO5c2e/BqIVQepoCul1KSAFslNAkDpxcSFIHZ+WsUJq4O+jQ3s6VD5//oJVq1jGTp09Z7OXb7a/vD/DerRuYA/f0t32HDpm5UoXt2oVytg3/viBnTx1xr5///UOjosXK2JHjp2yaYs3eAqPh27uZi0aVLc/vTXFpi5ab60a1bR//8pAW7dtv63bus9u7N7Mlm3YbS+PmG1D+rSyAd2a2a79R6xG5XJWolgRB+AfTV1mH01ZZk3qVrF7BnTyOsqWKm5nz5+36Ys32l8/mGE39WppN/VsaRXKlrRz5y/Yjr2H7c/vTHWAzWdDFSmQKgoIUqfKTISjH4LU4ZhnjVIKSIEQKpAsSM0Xri996Uu2ceNGh8QAtQAIA9veeecdh7a4RwF5L7/8sj/GVcw5gDlA7JNPPml33XWXz0zXrl3dEfzpp5/66//zP//jjuAf/vCH7kj91re+5Xmejx075qAYMAsA/ulPf+p/R5YzZ85chLvvvfeeQ9tvfOMbDo9/9KMfOTR/7LHH3MU6c+ZMGzlypP385z/310nnAKCmrzfccIP9+7//uw0fPtz69etnn3zyicP2//qv/7LnnnvOXa0AQ8AiILpVq1b21ltvOYR/8MEHfRy/+MUvjP785je/cS3oO6CaPvfu3dv++te/OsCmHdyzHAucpN5hw4bZL3/5y8vSddCfP/zhDz5+xrF371677777HHAHKSYY81NPPeWO7lhSVITw8ohpyMBk5gX3MwscLCQAl4l34oUvkcxl27Ztfb6XL1/uMUoBVAO2iX1ihUUFfkgHM23aNH8eAI5bOoDUpPQAclMnsQKYDiA19bNAwSIH1wR1RSuZAqnRiOtCRQpIgfxRgP9B/O9IxJ4K/G/iGmYhO4xFkDq+WY8VUndqUdeevOsaq1+joi3dsMsd0YN7trBDR0/a30bMdufzk3f1tcKFr7J9h47Ztj2H7Bd/+9j+30M3WNeW9WzvwWO2bMNO69CsjgPmP7w+yXq0aWDXdm7qIPq7zwy379zX3wZ2b2GTF663FRt22eO397LF63ban9+eYncP6GgDujW3q64qZIvWbLdTZ85Zr7YNbeqiDfb8u9NsWP92dlu/Nnb0xGkbMW251a1WweYs3+L9/M03bnE4PXL6cmtcq7L1aNvQxs9ebc+9M/WiCzs+9XSWFEisAoLUidVTteWsgCC1IkQKSAEpkKEKJAtSA2vvueceh7hAYkAs8AwgCrwDuOI0xunMMYMGDXKwO2rUKBs8eLDDvtdff93hNhCZVArAX4A3zmVgHMf/4x//sN/+9rcOAB944AGH3jiEca7+7Gc/8zzBv/vd76xPnz6XzeBDDz1k48ePtz/+8Y8Ot775zW86+P3Od77jMBlYjdMVqEw/xo4d66AQSE6dpMsA8jIW+gqMJL80DtZu3br5+WPGjPGc0DfeeKPnoN66datNnz7dITcAmS/lzz77rMNMYDuAE7jfpUsXB/RASvrI88Bm2gRIUjfgecSIEdmmCnnzzTe9X1/4whd8PL/+9a89/QcpI+699157++23jbzVgtR5v7Bx4AfpPnBB41ZnnolzYha3PNAaaEzuaFzQOPKJZeYDyIPLneeIY+4eIJaICQAyc0y8B5CamMGdDdQhLgDVAaRmNCx0EKO4romjaCVTIHW0cep1KSAFUlcBQerP/HNILHe/pO4s5n/P4oHU9/zoVYfBL/7wbqtUtpTD3y27DjmkPnD4uP3+n5Ns1ebdnhpk7DOP2+f2ub358UL7YNISG9a/rX355u72yui5tmPfYXvM3dkl7OanXrR3f/WQnbtw3l4ZNddTcVBfVkgNnL77B69Y03pV7bffuNW27D5o/xg912F3v05N7Rcvj/cUJFcVMjt/4XPr0rKe/cfjg+3EqTO259BRK1OyuFUqV9p27v/MHv/VO3b85Jn8F10tSoErKCBIrdDITwUEqfNTbbUlBaSAFMhHBZIFqQGrQOqbbrrJgS7gGJAHrAYEA2QBcTiUgxQXpNXAWfrMM8846P3e975nL730kgNgIDOgOhJSA5dfe+21SyA1OXwByriNn3jiCQeGAF1cxFkL6TY45tZbb3X3FscChfkhdQJuZPI1P/LII56+gfQguKpxNeNkZWxAd2A5fXz88cd9fBTc4IyRFCFA9KFDh3pbtAmUBsRnB6lJFQFgxgGLHkB34DLO66985SsO0tnoEPAMpP74449dv6wlK6TmHPry6quvettA6q997WuC1Am41q4EqUn3QSoZADQLAtWrV3cozeIMzmteZ45xQhN7zDGQG2d1ZPnggw8ugdTBa7jzSWuD6z4SUgN7uP4A4kDqaC5HQeoEBIGqkAJSIE8KCFILUscTQLmF1HWrV7Ch33vJjp08Y89+53a7ul5VGzNzla3fts+h8pJ1O+3Zt6e4g5ky6S/fsKMnTtkf35hskxesc8czx42eudJeGTnHfvnVIXZ13ao2YtoKu6VPK89p/e1nhtt1Xa7OFlJv23vIHvrZG55j+r+eGurpP0ZOX+Gu6s4t6v5/9s4DXKrq+tuLculNqiigoBQLKqKIvYCCvXeJRo2JNSaWRE3/G2vUqNEYjT32ir1jRRAVRZooVQHpvV7K97wr2XzjcGFmzp1z59yZ336e+3DvzDm7/PY6nLXfvc46du51T9rYyTOMLB6kFzls7+3twuP3ttVsTq9aY/a/7B5TZsyzi29+1uG1ihRIigKC1EmZidLohyB1acyzRikFpEAJKhAXpCbtBtHRIRcz0Z+ANCAuuXcBuESMkhIDKAycJYoUEE16i27dutmll17qkPqOO+5wsMrxQGrSIhBJSnTwc8899yNITSoEACCRp6TjANZdeeWVHmWdXog4pR3yOvPCO6JeyQPNOUBpIlsHDRrksI9UHsDGHXfc0SOdyFdNdHQqpGYsITVJgNS8yO7aa6/1HNWXX365PfDAAw7hNwSpSWcCxKZNUnkMHTrUU6EQeU3UM1G4AHTA4xVXXGGnnnrqeqlMGGc6pAaoA9eJygX4E7FOxLYiqSt/0VcEqYmcxp54UgAbAFIDpVMhNXZEfnXgNPPMxgrfA7MrA6mxXTYvaB9InSmViyB15W1ANUgBKVA5BQSpBamjWFCukJp0H3+57w0bPX6a3XPVyd7kY298ZouWrPgRVA6Q+tkbzrZG9evYa0PGeO7oEw7c2Q7q1cXueX6IPfvulzbg4F3thL47eZoQcl2/MXSs3fjwO3b43ttXCKknT59rZ1392I8g9T3Pf2z799zaDuzdzaO1n3rrCw/iaN60odWuVdNu/fUxNmbyDLv/xaGeh7pWzRpWvmq1LVzy33RiKlIgKQoIUidlJkqjH4LUpTHPGqUUkAIlqEBckBrgRhoPojxJOcELAAPg5eWCQGrAMGAXSAzUBrjyUrlf//rXnu6DCGwilx999FGHfaQvwCHnHGAuOZw5PjXdB5HU5Lsm3QfpMkiZwPdErFZU+vfv7y93bNu2rR8POLz66qs9XQPpFUj1QcQy7QPQgczkCr7mmmvWi6QGpp9wwgneTIDUgG6OJbd0NpAaLYjMBpanQmr+BtoDNInAJj836SMA/BVFyqZDajQF6BPtDUhnXGwGCFJX/qLfEKRmznr37r0epCbPOXbKhgsvteQR75CbnWsEuFwZSM2TBKTbUbqPys+tapACUqBqFBCkFqSOYmlRIPV/o5JXW53atW3clFn298fftc7tW1UIqcklfdrBu1j9umW2ony11S2rZdNmLfRo62Gjp1ib5k3sX1eeYM0a1be5C5faH+9+1b76dtoGIfWk6XPt7DRI/c9nPrSt27eyE/v28Bc7Ll62wurVLbMPvxjvL128bEAff0EjqUKI6uaYJ98abo++9pmPQ0UKJEUBQeqkzERp9EOQujTmWaOUAlKgBBWIC1LzUj5SdgCVu3fv7tG/QF7AKy+NIwI5FVID6gYOHOgvJ+T7hg0bOpAlWhmgTQoEcjKT+oAXxrVv396jr4HQRFSHnNTAYYAz+YCnTZtmhx9+uEdvp0enhqm+9dZbPaVHly5dHIrzskYir4l8JaUGYJiobSKpZ8yY4ZGupGfgZXZ8xjiIjP7Pf/7jEd+5QGr6RsR3ak7qiiD1vffe61CefNToxAv6mjZt6lHg5NVG1/SSDqmB/YyFMQAvGQPpIs477zy9OLGS132ukJoNGdJ7kKsaO2djpFmzZh7pzuYM8xoVUvPEAtcAuarJp851kakokjqTQvpeCkiBuBUQpBakjmJjuUJq0n189MUEq1+vjuel/mjERHtr6FjP/XzoXtvZpGlz7aUPR9ns+f99uXGtmjXtlP49PfK5rHYtW7x0hb/s8OMRE21F+X9f1PvLk/azVs0a2pyFS+zvj73nfm96fXvv1Ml26trOZs5d5C9KbNe6mee2nrtoqb328RibOnO+pxKhnQb1ymzZinJv582hY22rdq3syH27exv0Z8XKVTbwg5H2+ZjvPA2IihRIigKC1EmZidLohyB1acyzRikFpEAJKhAXpCZXNACXSNEmTZp4nmjAL2kuyFVNugyinYG6gGEKUJo0BXwHfCblBSAXqEq0MBGoAFvgNC9EJOKU/L4cQx2k9OA7ci3zObCafNOAvw0V0pHcc889Dr1POukkbwdYTqQr/SSamnQJpMngZXRlZWUewQwMpE3SaJAShHQNnM/xFFKJkG+bhTd9YAxEMhO1TX5o+kQkM5AaDYDPtEGdfE+E9N133+1jPuqoozzFCSCctB8ATSK0yTENSCdKOj2amlzFpPQAqpMXGRAJuOYc5oONA8ZORDZpWTLlLS7BSyPrIZPaA/gPbGZ+SO/BvJPnnA0FbJLP2GjAzpgL8rMDq8nPThoQ5p2NBDZjiKZmIyYUIDj2hr2nvlSLzRwi/pctW+bzycYMTzAQ6Q8AZ+65TjIVQepMCul7KSAF4lZAkFqQOoqN5Qqp27Vuakdfdq/fewHO2UJe0m4Q3UwOaF6KGFepWbOGNWlU3xYtWe7pQ1IL0dy1a9e0pcvKs+53XP1UvVKgIgUEqWUXVamAIHVVqq22pIAUkAJVqEAckJooEsAoQBRYDagjcpQ0FnvuuadHS1f0sr8wbIAtUA4gzEIitVA3ABsglwpWAa5AasDdiBEjHPqGY8hRTZ5poodDIRKZFxHmAmeJqKZ96q3KAgS94IILHHxffPHFDrxffvllz9cN9CetRGoBZvbp08fhZ3oBYjJmwKRKYRXARinMBRs05Bsnup2XJwK7020/m94S4c+GCTAcSJ2NrQpSZ6OsjpECUiBOBQSpBamj2FdUSL1wyfIozekcKSAFNqKAILXMoyoVEKSuSrXVlhSQAlKgChWIC1KT15lIYFIXEEFKNCnRoqSXIIVHNvAsFxnSIXUqhOWFh++9955HnIZCPuBTTjklJ0idS3/yeSyLd9KSPP300562BD2JpAZOn3vuuZ6XO/XlOUTjkgObaGyV6qEA88cLD3nxJ08YMHdRIDVpdhYuXOh1kDommyJInY1KOkYKSIE4FRCkFqSOYl/ZQurNWze1vr26WtOG9e3u5wbb8pXlUZrTOVJACghSywYSooAgdUImQt2QAlJACuRbgTggNX3kZYPk2CVdBQCO1AfkTuYnpPfI51iA4KTjIFI4HT4TlU0UdHqpW7duPrsQW130H3g5cuRIA0ISCQ3EJKIaPdPf7g7crCgKPbYOquK8KMA8MtfMXy4R/qmNkz6GQoqabIsgdbZK6TgpIAXiUkCQWpA6im1lC6lr1appjerXNdJpzF+0bD2/KUrbOkcKSIEfK6BIallEVSogSF2VaqstKSAFpEAVKhAXpA5DIDUHBRCWCzjLVQIAH4Caf1Pz+eZaT5KPD7AdiImeUUFmkseovlW9AoLUVa+5WpQCUuDHCghSC1JHuSayhdRR6tY5UkAK5KaAIHVueunoyikgSF05/XS2FJACUiCxCsQNqRM7cHVMCkiBdRtIRN5XtvCyRvKm83JHgBMpdUhNoyIFpIAUyKSAILUgdSYbqeh7QeooqukcKRCPAoLU8eiqWitWQJBaliEFpIAUKFIFBKmLdGI1LCmQpQKKpM5SKB0mBaRAbAoIUgtSRzEuQeooqukcKRCPAoLU8eiqWgWpZQNSQApIgZJSQJC6pKZbg5UC6ykgSC2jkAJSoNAKCFILUkexQUHqKKrpHCkQjwKC1PHoqloFqWUDUkAKSIGSUkCQuqSmW4OVAoLUsgEpIAUSp4AgtSB1FKMUpI6ims6RAvEoIEgdj66qVZBaNiAFpIAUKCkFBKlLaro1WCkgSC0bkAJSIHEKCFILUkcxSkHqKKrpHCkQjwKC1PHoqloFqWUDUkAKSIGSUkCQuqSmW4OVAoLUsgEpIAUSp4AgtSB1FKMUpI6ims6RAvEoIEgdj66qVZBaNiAFpIAUKCkFBKlLaro1WCkgSC0bkAJSIHEKCFILUkcxyveHT7CXPhxlCxYvj3K6zpECUiCPChywa2c7oe9OViOPdaoqKbAhBWqUl5evlTxSQApIASlQfArkCqnLy8tt9erVxSeERiQFSlSBWrVqWVlZWaVHv3z5jTJLhwAAIABJREFUcps9e7a1bNnSAE6NGze2Ro0aVbpeVSAFpEDxKyBILUgdxcqnz15gM+YstNWr10Q5XedIASmQRwVaN29s7TdtnscaVZUU2LACgtSyDikgBaRAkSqQK6RetWqVAapVpIAUKA4FateuLUhdHFOpUUiBaquAILUgdRTjJWgCn3TtWsXTRdFP50iBfCqQL38yn31SXcWrgCB18c6tRiYFpECJKyBIXeIGoOGXvAL5WlQokrrkTUkCSIHICghSC1JHMR5B6iiq6RwpEI8C+fIn4+mdai02BQSpi21GNR4pIAWkwP8UEKSWKUiB0lYgX4sKQerStiONXgpURgFBakHqKPYjSB1FNZ0jBeJRIF/+ZDy9U63FpoAgdbHNqMYjBaSAFBCklg1IASlgZvlaVAhSy5ykgBSIqoAgtSB1FNsRpI6ims6RAvEokC9/Mp7eqdZiU0CQuthmVOORAlJACghSywakgBQQpJYNSAEpkAAFBKkFqaOYoSB1FNV0jhSIRwFB6nh0Va0VKyBILcuQAlJAChSpAkr3UaQTq2FJgSwVyNeiQpHUWQquw6SAFFhPAUFqQeool4UgdRTVdI4UiEeBfPmT8fROtRabAoLUxTajGo8UkAJS4H8KCFLLFKRAaSuQr0WFIHVp25FGLwUqo4AgtSB1FPsRpI6ims6RAvEokC9/Mp7eqdZiU0CQuthmVOORAlJACghSywakgBRQug/ZgBSQAglQQJBakDqKGSYVUpeXl9uCBQusXr161rBhQ6tRo0aU4eV8ztq1a23hwoW2atUqa9q0qb9zIrWsWLHCfvjhB+9XixYt1vs+5wZ1Ql4VWLNmjS1dutTq1KnjP9WtCFJXtxmr3v0VpK7e86feSwEpIAU2qIAiqWUcUmDjCrCoY9GwySabFKVU+VpUKJK6KM1Dg5ICVaKAILUgdRRDSyqkHj58uD3++OO200472WGHHWaNGzeOMrycz5k/f7499dRT9vXXX9u5555rW2211Y/qmDhxot1www3WpUsXGzBggLVs2TLnNnRCfArMmDHDmCM2NrbddlurVatWxsbYmOCnZs2a645dsmSJzZw50zcjWrVq5ZsRXCvUDQjfbLPNrFGjRuuOX7lypU2bNs2WLVtmHTt2tLp169r06dP977Zt21qDBg0y9oMD8uVPZtWYDip5BQSpS94EJIAUkALFqkAxQervvvvOxowZYwceeGCVRa0Uq11oXP9fgSlTptikSZNs7733zotdLV682BcK2223nbEwoG4+YzHCYqB169a+2GCxSdssLILzv+mmm/qCg++mTp3q54ey5ZZb+kJi/PjxFn7PZh7ztagQpM5GbR0jBaRARQoIUgtSR7kykgqpP/nkE7vjjjusV69edtppp3lUc1UUfIN77rnHvvjiC/vd735n22yzzY+a5fNjjz3Wevfubdddd521b9++KrqlNrJUADA8cuRIt5eePXtmBanZECFyftddd/VWuCbwA1kPdevWzbbeemv3Fan3+++/d/9y5513Xjf3+J/ffvut+5sEZfTt29eaNWvmvumXX35pnTt3dmCezdMA+fIns5RLh5W4AoLUJW4AGr4UkALFq0AxQWqiAHDKDjjggKycqULOKo+C4lgCJfOxSHjhhRds//33r7JonUJqV9VtE5E0duxYO+KIIyptV0S7DBs2zBYtWuR2+umnn9rcuXP9sVsiXwC93bt39yiXb775xu25TZs2PuSysjJr166dQ+wJEyZ4pBSRMOGRUBYSRN98/PHHHvW94447ZiVVvhYVgtRZya2DpIAUqEABQWpB6igXRraQmnvu559/7vdMNnO5Dzdv3tz22Wcfa9KkiUeRjh492iOMZ8+ebSNGjPB7Psdwj+ZcPicyGfDLvZzPSOnRr18/jzzlHvjee+/577Tx2Wef+fF77rmnR7UCCYHDgD/+5l7ftWvXdffwOXPm2FdffeWAkcjr3XbbzbbYYguPZh03bpz/0P8ePXqs28xO1ww/YtCgQQ4Yjz76aNt88819U/udd95xAIkfccUVVzg8F6SOYnHxnoOtEcTAPOPTYXOkbyHifdasWQ6g8QGByMBmIq8//PBD/3yHHXZwuwm2xzoD0I2PiF1h40RR8zeQmohp/t/Fz+Q7jqccdNBB7pMCr99//323GY7ns0wlkz9J+7RDUEZ6KppMdet7KZCugCC1bEIKSAEpUKQKxAWpcZCJBACWscOPc8UuPJGgFHbzcaT4HmcdRwvHiQhQHk/D4cI5A7rhuPM7Dj3/ch4LDhw3YB7OGnXjiFMXjh2OEG3gVBFxijMH4Ktfv/66meR72sVZom3aon8sMCoqOP+cw0IkRLRSL4sUoripo0OHDt5/2ufzsICi3wBp+kNfqef555/3BRE/OJ2MizHxHXUAr3EOqYOxsSiibepNHTfAksdKiSCnHtqpjrnsolxiLLrQhkVmmFsWdNgbc4HtkX+Rz7AT9GfOSN/BZ2iO3jjLOOxBaxYKfMY8E10CpEZfbIk5CfNFn4Ot0g8WFswNc0zbzBVzEWyBz1mg4vCzeGS+6Q918juLWOYPm+B3omr23Xdfl4Zz6RP2Sn+wdaJbwiObtBNsi0UHUTXZpCjJtKjIdl4EqbNVSsdJASmQroAgtSB1lKsiW0gN+L3sssv8nsr9n/st90yiRv/2t785jPvrX//qMBCfgePeffdd9yvOOussB8TANXyzk08+2c4880z77W9/a0OGDLEHHnjA9thjD79nE6XM7/gLd911lwcPXHjhhfbmm2/atdde6/d9ICR18VTUz3/+c69r8uTJdtVVV/nGNfdSfILzzz/ffvazn9ljjz1mf//7391n4f4PJL/xxhvd102PbqXvpPP46KOPPJIbH+HUU091SIlfyv0ef/Tggw/2/uAnqSRHAfx5/DfsDN+PjQ78TmwVf5fCGgUfEtskYp//O1kfcAw2hS9LsAJ+JE/scR6bJ/izrM0oAVLjt+KT0h5+M2urAKmxUfpCwAT1EJWdqWTyJ7FBrj3stqqeLsjUZ31ffRUQpK6+c6eeSwEpIAU2qkBckBpoigN15JFHugPF3zj/hx56qDvKAFqcJBzxZ5991sEeIA/gdtRRR/nnr7/+ui8WwsIARx5nHYDIo2vUz2KDxQB14YTjmJ9zzjnu5N96663rgDGOPUDykEMOcVjNgoToA6JcWIzQBtEpRK5UlDsQmP3www+7g48zhxNIBA7OGxEqgEbGhaN4+umnO/Bm8TJ06NB1EJy+snjZa6+9fPwsaICmgHmiHdCJunDeWIwwPhYowcEcNWrUOlDJ+MhzSD+efvppX/QAtVkA0QbQthRKiHBiToMDTYQ6Tj22hj2wyYFTj/5ELbFoY0EI6EVn5g7ozBzwGY89Yn/M5S677OJOO3NFYe6ZD5xrvuNf7A79aYPIE7THJjlv8ODBbqsspImIxs7oB4uP1A0T6sZx51FcFhIsPon0Yp6xs/RCxBfHs3GDraUWriPaxTbysajI1o4EqbNVSsdJASmQroAgtSB1lKsiW0gNZMY3xD+49NJLHeBdfvnlfg+/+eab/b4MdMYfJDIaXxCA/Oc//9nuv/9+f/IJsPvkk0+6P3Dbbbf5Bjaw+KSTTnLgi8950003+XlEtRKx3L9/f6/3pZdesiuvvNI3r4HR+BFEMp9wwgn+75133uk/3O/pJ/3AJ8WvPPHEE33zmnrwN/75z396vukLLrhgvYAEImL/8Ic/uC/5yCOPeD3AbnzXP/3pT+6T4o8ffvjhgtRRDC7mc7BTfH38QzZQWEcQBBMCVwiWYY633357X78AtTmeNQ4p6fgXnxc752m6EPUfopdZe6RCavxcbBI7++CDDxxUB0jNcax9iMzHd8YeM5VsIDU+KiWbIIpM7en70lZAkLq051+jlwJSoIgViAtSs7uPY8MiAAfrvvvuczhMVAkFBxpgDJzGOQIUEt1B2gpgITnUXnnlFY+S5ZFFogMo//73vx0sAqxx2oh04e/99tvPH5EEPuOQA8yIjgHi4YwD9KiPv/khKgXIyIIAh++ZZ57xBQjtVlTuvvtuj8Q9/vjj10WuAEife+45d95Y0AA2//Of/6xbVABIgZ4sUjp16uTgkIgFFjD0D0369OnjTmToHwsR6qKw+OFcoOobb7zhEBvwCuxkwYNjyfc4n7fffrsvWkrN6QMAE+mBnjjkzMHbb7/t9sILi1jA4jRjY8BnNj34HFtjLtgg4G82BphPnHTsg/kKhbQaPPrLvBB1hIPNcdgKEJi6KdTBgpCIlWOOOWbd5kIA2mySsDHC8TzymxrtzkIB0M1YGAfXCvYCbA/XB2MiOhooDaRmoRxelsO8A74ZP4ttHkNmkcO1lKlkWlRkOj98L0idrVI6TgpIgXQFBKkFqaNcFVEgNfda7sv4YvipwGQ2qoHAwD+Ac3jhIPdqQB2+J/4r0dEcd/XVV7vf+ZOf/MR9Au7H+GNARCKYgX2/+c1v1oPUwGuiqjmeCGc2k4HK//jHPzzg4LXXXrPdd9/d/Qnu/fjK+BMcx/0cAMn9HYBJO+kvtEuH1JyPv0v0N2CdyFwCQfB9FUkdxeLiPaciSM3TfgQvYG8ExjD/rJ2Axvy/SdQ0fhx2EnxijsO3TV/TsNahhEjqMBrWE/iuPKGXCqmxY3xqAic4J1NeavqxsTQeIZKadllThZKp3nhVV+3VVQFB6uo6c+q3FJACUiCDAnFBaoAfDvF5553nQA2HiUVAyGkGzMPJBjQTfYpjjXMESOSxMpwhoDLRwcBk4BuFiBYinY877jj/GxhOVCzOG3WkQmqcfpwtHDUco5dfftkXJsBGFhw4XSwGOI+FCpHJwMH0Aggk0gUHECAdCmNisUHewnAekBGH7owzzvC+AdmJqqXPRN08+uij/sgpUTSpkJrviBwHNgYgjyNKtA9jox36QWQ6QJ+FBuAUaM7npQqpmQu0Q3fgMvNMBAnAlohmFoxENAOl+QHoYw98RkQSc8Mij/N4DJIf8kempnwBUrOgZP5xpKmTKGfmigUniwLqw5nnO+yCeoHQbFRgwyx8Kdgn/eLv4Mgzf8Bz5jNEhBMNA/RlA4a+AKvZ8MCpJxIf++GH/tAu/QNKY+98ztioN7xIZ2P/DQhS6zYhBaRAoRUQpBakjmKDuUJqghnwEbh/A5F5ko9/Q6QyUdRA6PAuCHJC43/yFB+QOEBqwDYBEb/85S9t4MCBHnH9+9//3qNZAYHA5oogNVHR+Mbczwm2wC/GJyQ6miANoDLtcG/nXo4fzNN59I9N8eALAygvueQS96FTSzqkfvXVVz1C+6KLLnIYjp8xYMCAdTBe6T6iWF1851QEqfH/2KQgjzj2y9oAaF0RpMZmWHOxEYOvmxpwQa9zhdT4zaxpqId1Gb7pxgp+K4ESGyqpkdvBz8amsWNsHj+WNgSt47OxYqpZkLqYZlNjkQJSQAqkKBAXpKYJHqHEqQH8EQ3MTj0RKUA9HHMcLpwfvmchQKoPgCAAL0BqQDKRpYBZCrn/cKp59JJC/j7OB0qmQ2oWE4BFomUpRB8DCIHUQN633nrLnX5AIHUCgytyjACb4ZHOVIePR+yIdgVus4CgAChZFLAIYCGEwwiwBAQSDUGkdUWQmkf20iE19QEt+WHhgiNHpA6FuokEBtYHSP2LX/zCX/JTaoUoJtJkYFNEpOMkE/3EvGFfRB6zOcHn/ARIzfyxUYJTzEKXuWPzhEVmaiQINgkEZ4MgQGrsDmDMwoG2Q85r5ojjA6TmUU3sj80GCpCaOcLuaIO5Cy9U4nOuk4pyoof+sVhhYyU9eopFC/1nASxIXWpXgMYrBaq/AoLUgtRRrDhXSM29kiAFAg7IFY3dkaID3wA4nQ6pTzvtNPe/gNFEUuODAravv/56O+WUUzyAgJzVIUUYea2JrgY4VwSp+Q5/MhVSE5V977332kMPPWS/+tWvPNIZ/4WNbvrF04RswpOmBH+CzXD8HQIa0n3WdEhNO4wL3wKfHN8FuK10H1GsLf5zKoLUzCm+JkEH6ZAan5dgCOwgrIvwKdmMwNcNvmfoea6QOtd0H5ngMgEhBCaxpgvvU8HW8aHxh/kenx2/PGzIxK+6WqiuCghSV9eZU7+lgBSQAhkUiBNSEwECQAZO45gTLQqkw8Em4hP4ShoN4DBQmohoQDKOVdyQmkhTUoXQNhEJOPwbe9kgj1WyqAk533CkiDBgjER6E/3NZ0BRnDoerQz5iAGh6ZAaUE8kNcCcqBkiz4HbPMJHfThvLE44DwduY5CaqAMWH4DxUoyKQXciR4goxvllk4NNDxZn4YWH6MjvHEP0CZHPqZA6wGIWsGyKEEXF4hdtie7nXCLm0yE1EfJEMWOvnBOitDYEqVlM0JeQjx1bwRaZbxaRRJPgvNMuYwFYY5c48IBy+g2kpm8cx3fYEv3mMWA2TIhiYRMGkK10H7oFSAEpUB0UEKQWpI5ip7lCau7X+Hzca0lFF14gyNNRFUFq7tlAXYIM8BN5Oo6nmQDQ+H1AQtK2sTlNaoUXX3zR3w0CpE6tL+SkrghSk3aDyFdS1HGfpx78S8A4gRZEXgPG8TfwEfEbaJ/0b+mpFdIhNX7J2Wef7T5BeBk3G/v4EUr3EcXi4j0nV0iNr8hGCesqbJpgBzYyyD1OMAQ2mhr9nAukDsERXDOkJaSuTCXTk3nhpfLUU1F6QoIsuKbwyRnLxlKHZOqLvi9+BQSpi3+ONUIpIAVKVIE4ITWAmvQcOEpAWwAh0cI4yAA/nGfSX+BY4dTjeHNMaroPogBIqZAaSQ2ADLmtiQoBbofc0qnpPoik5k3rHE8JkdREcNMPwCN9o26cf3IQ4sRXVFjA4OSzeGB3H+eJ40MkN+fh0OFgsoABaAOpcbgqgtQcy2IGZwwoz/gZB+CUlCg4bwBJYCYAk3QkOGsVRVITdfCvf/1rXYQu/Up/mV6xmzcRxkSWoyu2QOQ0myLk6iMChc+JLgH6EpEEAMbxDpHU6BPgLtAX22RzBWef81g4VgSpiaCnXeyHyI+QVoRFKwA5PZKaqGvqo4/YPXZIX5j/EEHN3GFP2Gd4/JFjOI8nC9iIwFawj/DyUK4dbI65x6YYN3avFycWu+VrfFKgOBQQpBakjmLJuUJqwDRp6EgTBnQmohgfE38An4x7Jn5BeIE2UA3/iwAENou55xNtjZ8aABqpQLi3c//lpYeU9Prw7fBB8T/xJbhncx7+HX3ApyQYgfdW4COzyUzOajbdecKL95LgE+BTciwvXMQfCL5x0I5zCXjAFyVwAf+HXMOMjWOBjfg41M+mdqm9xySKjVXlOayBmG/8R9Y/rKOYU148j1+Ij8mGCU+FBr+Rp+jYPAHs8oQf9sGaBR+ToIzU3M/4qxTqSn3yMry3BV8TXxI/FHvHHvGFQyBGJi2ygdT4rvi2G3rBe4i2JkCHYxRRnUn10v1ekLp0514jlwJSoMgViBNS42CQlxlHCtjH3zhcOMg4zjjJ/A1wY6GBM8IP4I1IF6JScaJSH2nE8eeYEDEMiMSBw+HCuWIBgjOFU8WiAWcrOELUF6KliTygD7TFscEpBAJXlG6BYwCVRDzTV9rjfBYMOIgssFkA0FccSxwwwCnHAgv5LkTvEj2NM0mbnIsjyWIDp5BoGpzU8Kgniyd0YkFFHbRJYYEDtGR8jIloX8ZOHUTkhsfoitx81w2PecAWKEQa4dTi6DLnRKQTScK88oNNoS86Y5epuaEBvMwL36M3dsbvRCkzRxT+pq1QF3OBXQSnO6SP4XyimgDmYTHAsSweiJbHxrGp9II9sBCmf/SH9miLOWVslADDw4sh+Q6bxK6wA6K6aCOb9C+ZFhXZ2pBenJitUjpOCkiBdAUEqQWpo1wVuUJq7t1sHnOfxXdKh7wb6gP+RPDLMqU0iDKOcA7t4M9wz0/vG+3zPf4N35F6BD8zFMZDhDSBEukFnfjZ2BODlem3zi2sAtgFP/hzrLHY0MD/ZZODNIWZckmn9x5fkvUZT+nhJ7MWyQYWZ/InqRc75hraWH2MAR+Y9Y82UgprW0luXZA6ybOjvkkBKSAFKqFAnJA6226lOlfZnlOZ48jnTGQM0TQsVIBrRGDj0AGB01/6QWQN4JdCX3Gy0h2+kH4h18VLRfVF1YM+UHJ1RiujZXU4F12Yl2wXoyEvXi7nZNsGmx3YHxsq5FHP1Cf6EkB0utbBdqgj2B22TAQ/UTcsTjLVT52ZFhXZzrEgdbZK6TgpIAXSFRCkFqSOclVEhdSp0aVR2k3COaQUIVghFO7lpCsjelaltBUgwIGgCIIkeDoz13VBeKE3vipPHFBPNiVf/mSIpmbDhra1uZKN+qV3jCB16c25RiwFpECJKJAESF3VUrMYfuKJJ9zpYZceKA3kw7nHGcMpSi1Eo2onv6pnqXjbw+kn8pqc7NlA5FyUCE8FsChJf7nihurJ16JCkDqXmdKxUkAKpCogSC1IHeWKyBZSkw4hvBOFNHDFAL1CZHWqbtzPcwWSUXTXOclWIEqwRfqIogS+5MufpC+sxXgCNbxIMdmKq3eFUECQuhCqq00pIAWkQBUoUIqQGueNFCEsiknNAMxjp54chHpJRxUYnZrwiPx8A+oga65152tRIUgtw5YCUiCqAoLUgtRRbCdbSB3SDPAvgDrXp96i9E3nSIFSUyBf/iS6EXTBWo3rNeSILzU9Nd6NKyBILQuRAlJAChSpAqUIqcNUsljhh8WKFixFauAaVkYF8rWoEKTOKLUOkAJSYAMKCFILUke5OLKF1FHq1jlSQArkpkC+/MnQKk8dUrJ5v0puPdXRxaCAIHUxzKLGIAWkgBSoQIFShtQyCCkgBZSTWjYgBaRA4RUQpBakjmKFgtRRVNM5UiAeBQSp49FVtVasgCC1LEMKSAEpUKQKCFIX6cRqWFIgSwXytahQJHWWguswKSAF1lNAkFqQOsplIUgdRTWdIwXiUSBf/mTonSKp45mnYqlVkLpYZlLjkAJSQAqkKSBILZOQAqWtQL4WFYLUpW1HGr0UqIwCgtSC1FHsR5A6imo6RwrEo0C+/ElB6njmp9hqFaQuthnVeKSAFJAC/1NAkFqmIAVKW4F8LSoEqUvbjjR6KVAZBQSpBamj2I8gdRTVdI4UiEeBfPmTgtTxzE+x1SpIXWwzqvFIASkgBQSpZQNSQAqYclLLCKSAFCi8AoLUgtRRrFCQOopqOkcKxKOAIHU8uqrWihUQpJZlSAEpIAWKVAFFUhfpxGpYUiBLBfK1qFAkdZaC6zApIAXWU0CQWpA6ymUhSB1FNZ0jBeJRIF/+ZOidclLHM0/FUqsgdbHMpMYhBaSAFEhTQJBaJiEFSluBfC0qBKlL2440eilQGQUEqQWpo9gPkHrVqlW2du3aKKfrHCkgBfKoAP4kP/kqgtT5UrI46xGkLs551aikgBSQAhYFUrMgUJECUqA4FKhVq5aVlZVVejCC1JWWUBVIgZJVQJBakDqK8QtSR1FN50iBeBTIlz8ZeidIHc88FUutgtTFMpMahxSQAlIgTYEokLq8vFw6SgEpUCQKKJK6SCZSw5AC1VgBQWpB6ijmq3QfUVTTOVIgHgXy5U8KUsczP8VWqyB1sc2oxiMFpIAU+J8CgtQyBSlQ2grka1GhSOrStiONXgpURgFBakHqKPYjSB1FNZ0jBeJRIF/+pCB1PPNTbLUKUhfbjGo8UkAKSAFBatmAFJACZp4/UOk+ZApSQAoUUgFBakHqKPYnSB1FNZ0jBeJRIF/+pCB1PPNTbLUKUhfbjGo8UkAKSAFBatmAFJACgtSyASkgBRKggCC1IHUUMxSkjqKazpEC8SggSB2Prqq1YgUEqWUZUkAKSIEiVUDpPop0YjUsKZClAvlaVCjdR5aC6zApIAXWU0CQWpA6ymUhSB1FNZ0jBeJRIF/+ZOidXpwYzzwVS62C1MUykxqHFJACUiBNAUFqmYQUKG0F8rWoEKQubTvS6KVAZRQQpBakjmI/gtRRVNM5UiAeBfLlTwpSxzM/xVarIHWxzajGIwWkgBT4nwKC1DIFKVDaCuRrUSFIXdp2pNFLgcooIEgtSB3FfgSpo6imc6RAPArky58UpI5nfoqtVkHqYptRjUcKSAEpIEgtG5ACUiBPOanXrl1rS5cutUWLFlmzZs0M4NS4cWNr1KiRNJYCUkAKZFRAkFqQOqORVHCAIHUU1XROEhVgo7+8vNwaNGhgtWrVSmIXM/ZJkDqjRDogjwoIUudRTFUlBaSAFEiSAoqkTs5srFmzxmbNmuVwDydVRQpUhQL5WFQAqQHUK1ascPsVpK6KmVMbUqB4FBCkFqSOYs1Jg9QLFy60ESNGWPv27W2LLbaIMiSdU6IKTJ482dcAXbt2dT+qsmXZsmX23XffWZs2bYzrhPpZZ1DKyspss802s5YtW/pnM2fOtOnTpxu+3KabburfrVy50iZNmmQtWrTwn2xKPvzJ1HaUkzob1Uv3GEHq0p17jVwKSIEiV0CQumonmIX4888/byeeeOJ6IBrA9+qrr9p2221nW221ldWsWbNqO6fWKq0ADv6gQYOsW7du7uTnWrAPFgrt2rWzJk2a+OksLGbMmGG77LLLj2yCtvhu/vz5bjMsOliUjBkzxrp06ZJ1FHM+FhUscug70T/16tUTpM514nW8FChxBQSpBamjXAJJg9Rs1o4dO9bv/5tvvnmUIemcElXg66+/tqlTp9rOO+/sT6RVpuAffvPNNzZlyhSvD/iNbxj80jp16rh9tmrVyqZNm+bf1a9f35vk/+I99tjDfciRI0d6dPdOO+1knJOp5MOfFKTOpLK+DwoIUssWpIAUkAJFqoAgddVOLBDx7bfftv79+xvOXGrhUb8nn3zSHcptt91WkLpqpyZvrQ0dOtQh8SabbLLROolSef/9961v375+HAuBUaNGedqM7t27W8OGDW348OEOotnH71WzAAAgAElEQVSwOOyww9bZDMeyEB4/frxHvmBPLDCoc/Dgwb646Nmzp9WoUSPjuPKxqAAUEIkTxqxI6oyy6wApIAVSFBCkFqSOckFkC6lXrVplP/zwg9+jiC5dsmSJRzu3bt3am2Wzl/sqBWhH9Ck/3F+///57/75t27YeUYofh73yewB71D9x4kSHfhwLZOQ+DBzkX+6Pixcv9gCE1DRYtMkmNMdxz99yyy0dBrLxSz+JzGbTemP+BGMh4pR6gZxNmzb1aFg2rinUBaykz/SrQ4cOvqHMOIDq+ACMGX+hU6dO/jd+B9pybBgjddFW8EnoK5vSpVDQEDvAXsKY0YI5RVN8NAIM+Ay7wA7QE3+OABT0Zo7r1q3roJjvmLPZs2f7fFMv9TN/W2+99bpzAMmcQ8HGOCf4V5wT1hHML/aKnWFT2BLQu3nz5h6ZDWzmu/3228/rov2QUoTIf/q4zTbbeFsfffSRf7///vv7OZ9//rkHQmALmUo+/MnUNhRJnUnx0v5ekLq051+jlwJSoIgViBNS41DhJOFQ4eTiEOG44eDh8OEETZgwwR06HHeOx0GbM2fOugUCDg+ONI+cEZ3KOTjOHMO/LBpYeODk4czjJAanbGPTRr9w/HHkWIQsWLDAf/gMZxPHiDb5jkc26TcFCBgWOBwbnFP6TYoOHD2cRRY/9C298D0RCzvssIO3A5jG4afvOJzvvvuuw0VB6up70X377bc+99gkts9CkUUr9sriBDvhdxx/bAVbwA6xhy+++MI6d+7sC0WiYADR2MJXX31lhx9++LoFCXCadngkFFvt06ePX2PYKwte6iHymkc5MxVskv6wsE3fOMl0bviehRbXLwtjbFqQOlvldJwUkAIoIEgtSB3lSsgWUuPfPfPMM34vxgcFJoYNXu7Bw4YNsyFDhvi9kHs2gA5Y+MADDzhcBBJzDvdVfNE33njDdt11V/+de/eXX37pT1Edd9xx9sEHH/hGM77jyy+/7D4jbXGfx865l++4444OON977z0HiNx/8S9POeUU92Hvuecev7fzO5/Tn+233349iagXX+CJJ55wHyD4yPgRnEO99BUQiY+Jv8y4jj76aPc/3nnnHf8MXwGNOB+fHD8CYMm4DzroIPdp8HPRkII/T9sDBgzwNoq9YBfMZceOHX1uKcxbeMrts88+c+CPbTGvrAF69erl/v3o0aPdL8JO+Jy5//TTT11/jsfvYg2EnhyLL4WfCODGFg8++GD/lzUJ84hvid+Gv9WjRw+v46mnnvJNCs5hrngSj/mir/idH3/8scPrffbZ50dThU3jL3IOY2P+8T3xOY855hgfC2NjjommzlQEqTMppO/zqYAgdT7VVF1SQApIgQQpEBekBkLfeeed7hQRCYATjYMOTMMRJmIUZx0HGMcHp+2FF17wyNDgaPH53nvv7UD6kUcesUsvvdQdY5w9FgE4Y0ceeaQ7jjhUOGr8sPOPs3XqqadWGI2MI3jzzTf7uTjr9JX+UMcRRxzhixUiWIlKYHFAO+eff773m7Zw6FkMAM9xHolSePrpp9dFOBBtwOKFaNr0Qt/uuOMOu+KKK1yb119/3R1C+o3TydhY5AhSJ+giybErLBZZnLDQI1KaOWWBgd1hTwcccIAvhIm4xoZCvj8WFSxCWHSwMMUuOYdFNfWkQuqQVzAsgKgzRDux4UE0NXaIHWUq2B3XIoVNF8A3iykWK5kisekfixyuCTZtsGNB6kyK63spIAXSFRCkFqSOclVkC6m5j/KkGn7dIYcc4vc4fE4g45lnnuk+H0+58V0IIuC+C0S++OKL3S8lwIAoU0AfgQ4UfFqAIlAZaNi7d2978803HQ7ih9IG92v8Te7x+JBA79NPP939TuoDAnNsKB9++KED78suu8x9gE8++cT9WvqGH51a+H7cuHGeRg4/AIjO30BJ/sYPwNcEHtIPAkOoG1+XezUp5vA5CI7guOuuu843yX/yk5+4NgRO4OPijz/88MProDX6PfTQQ+7f4wcXe0E7AguwI3TFdwPu4jOhD74SmgSNiapnkwBQjG2xacBx+IJBV+woNZgFm8ImmAtgNrD6ueee8/UEc8JchwAf1kocTx3Y1eOPP+59wR5pAxvAn+TJTDYgsCn8NOqgr1wHfIdPyjiwPyLjKQT7sMZiLcL1RTv4eRwfovM3NN+C1MV+JSRrfILUyZoP9UYKSAEpkDcF4oLUODl33XWXnXfeee7UAn6JGsAxBgbjMJGiIMBYogcAtieddJI7bUSQskDg0TQWAJkgNY73CSec4I4Xvz/66KMOqVMd/yDaxiA1zjbtAtsAjUQP4HjiqBEpw2KBxQYgjwUNnx944IHu6OPIMd6NvWAkQOrf/va37ggOHDhwHehGl7feessXLILUeTPxKq8oFVKzwGWBwKKDDRbsHvsg+opFBoveo446yheH2A+AmcVg6osz2aRJh9RhUCyEuHZSITWLJxZT2DDtZiphUUEf2IghGgibZ8HDgph+p8PqANA5HrjEGEM0lSB1JsX1vRSQAoLUP1YA+AWUyubpF1nP/1cgV0i91157rXsqj+CJ1157zU4++WS/HxMwgP8VUoAAZbkX4ktS8N8AvPiV3KMBzNy/AXe33367nX322f57OqQGMAKP+Y57/iuvvGIXXnih+5M8hQR8Ts33i78LUOQcCsdwX0/tW6o/C5CkTfxn7IfjX3zxRQ/yIBCD+3R40hBASloJ/Fbu/URZk3KMPlKuvfZa23fffT0nMecxXuok3QOQH/8l2Cia4SPQbikUItuB/8BarlV8L6LbWbMwP2jMBgRAl+sZDfGPWM+w8RHyQRMNjXZEs6cWfEDAMvMe1hFsPhBlTTv4Vvhn+IT8MJfMI5Aav5NgH3xLCnVhr3zG95xLH7EzwDnfB1+UtU0qpCb1C77qscceu+6JV+yRcWd6qbsgdSlcCckZoyB1cuZCPZECUkAK5FWBuCA1zhyQGucbR4jH4lhMAKZ5zA2nGiAc0mjgKOOcnXPOOT4+nGMceXKkEVX62GOPrYukxtFil59/QyQ1gI0IAuAxEPr66693cAdoTi8VQWr6xw/10TcebwOu4/ARIYpjRh9Z1IRH/XDkcMj69evnCwQiUnn0cWMlQOrLL7/cFytEMODgh9yFOKS77767IHVerbxqK0uF1CxisZ9gMzxODOBlEQJgDpCaBQQRNCyIOTY17UaukBo7ZMMDOycCJ1NJB9BE1rDYCgsa4DMLG/pGnfzwHePgc2B4yJlIW1UNqVevWWuz5y+26bMXZhqqvpcCUmADCpTVrmVtWzax5k0aFEQjRVILUkcxvFwhNQCWp9y47+HDkb4iQGoCKQC2If8z0dEEPhBcQQFAEpxAGg+gI9CWTWX8OnxDnrjj93RIzTH4stxDgYMvvfSSH8sTT6RTwE9Oveffd999DiEDpKZt+gRwTs1nzechkhqY/NOf/tTvxZwLpAbIA9wJ2uBejS/C8QRyBEhNpDQRv4yJAqTmqS2gKH4A9eLDhycG8ccDxA+pQYJ/E2X+qtM5+DbMGesM/B70AQLjD/FkHMAeIBxSEgZIHdYN2BKFNRCgmPVGagkvTiSyPdgggSwAZDYRWC8AqdkkwE8DUmOvtIktst4J0dDUxWYF/Uu3GQA76xxsFTsGojOnwHDmlHPxIYmkDpHhgtTVyVJLp6+C1KUz1xqpFJACJaZAXJAaR5hHAXGWcXyIxsTpxYEC1IXFAA4vBSCNw3TGGWf43wFSs5gAZAOpf/WrX7mjTfoNFgrhEUoen0yH1Lfccos/Bpfq5IepDZD60EMPdQiNw8bjeETR4DSSNiG87RpnHoeQl9YR6R2iHFhsUHAOcR55pJMomfTIiHRzSoXUQEnAOAsk2mSR/uyzz9puu+0mSF2Nr8NUSI2tY/Mh9QsLGewNeFwRpOY6CY8aBwmiQGoidSjZQGoWO0T+VFRYhLFoYUHGtcfvXHfYOothFmvpkLuqIfXS5SvtuXe/sgdeHlaNrUZdlwKFVQA4febhu1m/3l0L0hFBakHqKIaXK6QmjQJP6HGvBTgCEEltgQ+YDqmBzfiFRFIDIPmd6GfuqzztxpNvgEL8RYIieHKpIkgNdAy5qwOkxp/lPk0UKwEWpArBj+W+yhNYgEz8YWAl91zGyX04/X4bIDWwGUjNfToVUrNpjV8JFGcM4YnA8PLubCE1ABTfhv7sueee/qQVddN+6osVo8xhdTmHOQhpNtCSyGjgPbbD2oDAG9YG4SWFG4LU2Bm+ITYT5hcNWG8Ar4lYRl9KgNS0RXQzdodPCVjGdjcEqYHQ1MUGCW3gy2E/+G6soYgCZ/6wZYIl8Nuom+/pG34qGxn4h7QFiFe6j+piqaXTT0Hq0plrjVQKSIESUyAuSI2M999/vzs8QDcccIA00SIVQWqcOsDz8ccf71AaB4vjAM1AYiJaiGYhrxs7+kBhnLYQSY2DCEgmPx55enGmWXgQOVJR4dFMwCERJESysNjAKSOChIKjT99JUwIEv+qqq9zxBDIS9ULbOKw46Dh+5KTOBVL/5je/8YUNcB5HlUgJFi8sGJTuo3pfhNlCauafxQ2LxZBDMETmpC76coXULEBY4BI9w6IimxJyXHMsCxf+ZlGCffMUAf1h8cV1Ed4Iv6F6CwGpn313hD3wkiB1NnOtY6RARQoAqc86orcgdYHMQ+k+ogmfK6Tm3kZgAfczoDMAmTzS+HbpkJpIVCAhvitPFAGg+RdIS4AC93AiWLnnXXTRRX6v3BCkJpI6RKkSSX3JJZesy03MfTa8AwWwSX34nfiWRLjSZ/xiAj3S77+cyzhCJHU6pMYPIMiD9jmXNHNoRioQ/HGAONA+UyQ1UdlE8uIT45Pzg6+A70ogSqkUnhLlSU7mBgDMvIUXGqIh6wgi7ik8FcnmW3okNbphbwDgEF2Nnvh/FUFq7JXc4mjP/BIcwP8X9CWk+0iPpMaWgcvYDOsVfELmn00Q1jz0C8AO8GZNBajGfrFRNl7wHVlPcSzp47B71nKZ3lOidB+lciUkY5yC1MmYB/VCCkgBKZB3BeKC1DjZgODgZNNxnDEcJhy29EhqIjmJVOZRNnb9ccBwznHycLJJg4HjB3TmWBYP/B4gNc4YeeFw3nDCccqAval5/lLFI8cvThvOdXg0j3YAhsBinDTAIQsOAB3wnD4BkXEkQ/QD5xMhQ/9ygdS8OBEHlRQi4Q3uOLfoQoR3eDQ07xOuCmNXAEhNNDwL24oiqbE3IvxZqLA5wnXBApRFM4sdFgIhDQ6dzRVS8xQCeRNZ2FT08s50AcKigv6wIGHRS6E/LFq4hnMpgtS5qKVjpUAyFBCkLuw8CFJH0z9XSE1uZQr+Vkjphp8IqMP/BAampq8ifzN+GVHO+JeAyJAvmLZJi0ABWFLYJOZ4oCMgm+hYfFnaAvABB/mMqGvgM74mx4cXLAPN8TnxYwm44HPu0fi79C08xZeqFnV+99137l/zPefQBn4wfQZA4kcAKYnQZXzB52B81E1fKYBQfAfGiI9KvfSHutCMevHF+Q7/AEgd0n9Em8HqdRbjZm6YEzTEdvgMuMzahM9ZS2AbrEmYC65t7CE1nzPrCGyOc1k7BA3xwfg92CCR2wBi5g3dw0uumS/OZe7oA4E9BAOFeaR+ouaZR/xA+kzdIVofu8D3xCboK2sq6sb/I0ocW+N37JOIf9YkPIWQqQhSZ1JI3+dTAUHqfKqpuqSAFJACCVIgLkjNY2nAXmAdThDOP3+TUw+HCUceBylAZJwhHCQiU4Lzi8OFc4Zjj4PNd4A0HCicPZwhdvqJOMERDMAZhxpnCidsQ4X2SbdAtCjH41TSDm3iCOKYsYDAUaQNgCN/42zi7NEPFgM47jiB9I3zNxS5HfrBeUS9hKgaxoxzi/PPWPk3OJqZIhYSZEbqSooCLDixiRDRhL0GW8SOsXXsKeTExAY5BntmwYvtYsthMcr1wGYJdphuEyyKWIywqOE6w0YB3Sxswos/M00O/eF6YKGCvYdHilMX6pnqSP1ekDoXtXSsFEiGAoLUhZ0HQepo+ucKqXmHCPdY7nuZngoKPeJY7q3ZHp/rSEL93PPT7/H4hHxO+/gHBHmkFr7jBXeZCjpRd0WQO9O56d/TX+qr6KXKudZVTMejSUVzuLEx5jov4am3TPPIcfiBbDKwgYLPGeYtNf95at9CgEKwQdYrPO1HYfMkG59QkLqYLDr5YxGkTv4cqYdSQApIgUgKxAWpebwQ5+u0005zxwiwy1vUgW+8uGZDJbyYDSepIkgbHOPU84HUOMukBsGJCgsJFn18h6OVWnhUE1geIggqcipx8Da0iMnUR6AiEQwhwia0jZPIAik9f1+oL5PTGWmCdVLiFcDWsHVsmycCANm87CbkJMxlAOGlomyWhByYmc5nEUwfUvNOZzpnY98LUldGPZ0rBQqjgCB1YXQPrQpSR9M/CqQmSrS6BQGEQA42pVML4wipOqIpqLOKVQHWPgTCEAATJW841xZBO6mBFpm0EqTOpJC+z6cCgtT5VFN1SQEpIAUSpEBckJpHAnlrOtCYR9kAVywMyH0XHpXMlwypkDr1cTocLFIfhOiA0B5R0+ElcPnqQ2o9tAcs5Ce14LwRUSsYHYfqxVEniwqimlkUbChVzcZGis2TPgbAzXWXTWGzhmPztWgXpM5GdR0jBZKlgCB1YedDkDqa/tlCatIckNqCJ9WiALtovdNZUqCwCqRHR+faG87PxTcUpM5VYR1fGQUEqSujns6VAlJACiRYgbggNY4NEZqkKeB38qQB3uJ4XBIohxNFtIAAcIKNTV1LpAL5XlQIUidymtUpKbBRBQSpC2sggtTR9M8WUlN7rsAtWo90lhQoXQXy7U+yvqPwJKqKFEhXQJBaNiEFpIAUKFIF4oLURSqXhiUFik6BfC8qkg6p2dCqXaum1axRw9awmbZ6tf3vXZEFn9saNcxq1azp/Vm9Zk3B+6MOlI4CgtSFnWtB6mj65wKpo7Wgs6SAFMhWgXz7k4LU2SpfmscJUpfmvGvUUkAKlIACgtQlMMkaohTYiAL5XlQkGVIDpztu3sL23LGTbd6qqU2dtcAGvveVzVu4NBE20qJpQ9urRydbsGi5fTJqsi1dvtJh+tr/RQEmopPqRFEqIEhd2GkVpI6mvyB1NN10lhSIQ4F8+5OC1HHMUvHUKUhdPHOpkUgBKSAFfqSAILUMQgqUtgL5XlQkGVJv0ba5XXDC3rZLt/a2cMkKmz5noV1z3xs2Zca8RBjBzl3b2e/O6mcTp82xfz072CZMnW3dt97MI76/HDc1EX1UJ4pTAUHqws6rIHU0/QWpo+mms6RAHArk258UpI5jloqnTkHq4plLjUQKSAEpIEgtG5ACUmCdAvleVCQVUpNGo3f3Le3yAX2sft0y+2r8dHt9yBgbMnKStWrWyIhiJt3GD3MW2bRZC6xOWS3bvFUzK6td0yZPn2eLl63wz7br1NZWrV5j46bMtBpWwzZv3dSaNa5vy1aU23c//Pc40nVs07GNldWuZZOmzbVFS5dby2aNrF3rZl73rHmLrcOmm1iTRvVs5Pjptm3HTT0FybKVq+zUfj1t+pxF9sw7X9hmrZrab37Sx+fqhofetjkLltiUH+Z5PzZt0cTrJF3JdzPm2/xFy9Z7SSzn1S2r7fU0alDXJk2bY4uWrvC/2zRvbLPmL7apM+dbg3p1vG9NG9Wz8lVr7PuZ872tNWvWui58V1ZWy2bOXWTTZi80wFD7Npv4edNmL7At2za3OmW17dPRU3RlVVMFBKkLO3GC1NH0F6SOppvOkgJxKJBvf1KQOo5ZKp46BamLZy41EikgBaSAILVsQApIgZKD1K02aWQXnrCP7bVjJ1u9Zq3NXbjUHnrlE//3qH27W4dNm1vNGmbffj/bBn06zsZNmWUnHbSzddqshd317Ef25TfTrGe3dnbBCfvYgsXL7JoH3rTdu3e0vXfqZG1aNLZFS1bY8K+/t+cGjXD4e+slx1rdOrXswZeH2ScjJ9sBvbo4gH5m0Jf2xpCxdv5xe9u2nTa114eMtQN7dbUly1fYU29/Yaf138Wm/DDfho/73vrs0tl6dG1nZjUcBn/+9fd21zMf2q7bdrD+u29rW2y6ia0oX+XA/em3v3AAzsvBUsvmrZvZiQf2sK4dWtvtT77vUPysI3f3fg8bPcUeee1TO2rfHWznbu0MjVasXGWDv5pkT775ucP34/v0sG22bG1165R5hDf95bxT+/e0HTtv7jrt1GVzB/Kn/+k/urKqqQKC1IWdOEHqaPoLUkfTTWdJgTgUEKSOQ1XVuSEFBKllG1JACkiBIlVA6T6KdGI1LCmQpQL5XlQkNZKaqOPzj9/bIfXyleX21bfT7Pn3vrLVq9fYyf16OpyuX7e2HbH39jbi2+l2x9Mf2CF7bGtH7tPdHn39M3v8jc/sktMOsP123tpGTphu970w1K766YEeqTx+6mwHvLTx8CvD7Mm3htvAv/3MgfE/n/nIXhk8yo7ebwcH0w+89Il/f935h3kqDyKX5y1a6v15f/h4+92ZB3lf3hs+3nbvvqV179TWlq5YaW8P+8YmTptrn42ZYn86p7+1bt7YYXHLpo1smy3b2ONvfW6PvPqpQ+bU0rl9Kzv32L1sh86b2VX/fMmGjpxsV593qO21Qyf7bOx33r/bLz3WzwOy16xZwyZNn2vPDhphvzxpXztgl842ZvIMGztxhvXffRsbO3mm3fP8YDt8r+2t/+7dPGqctCmcc9WdL2VpdTosaQoIUhd2RgSpo+kvSB1NN50lBeJQIN/+pCKp45il4qlTkLp45lIjkQJSQAr8SAFBahmEFChtBfK9qEgqpCbdxx47drQrTj/QZi9YbPcOHOKpPkidQSRx600aWfOmDR0M/zBnoeeEbtKwnp11ZG+bt2iZXf/gW/ann/X3NBt/e+Qda9O8qQ04uKd99OUEu/+lTzwa+vC9t/N0GJf8/Tl74pqfZgWpeXnjzY++a/MWLnHw/H8/P8Qh9d3PDba9e2xlh+65nc2Yt8guvulZW1m+2rpu0dpu+uVRnlZk9MQfbJMmDTzae9L0OfbrW563hUuWR4DUx/FqRvv2u9k2/Jup9vYnXzs4f+D3p1rzpg1s3HezPEp7t+23tGXLV9r9Lw71FCUH77GNg3IiwGfMXWSTp88t7YupGo9ekLqwkydIHU1/QepouuksKRCHAvn2JwWp45il4qlTkLp45lIjkQJSQAoIUssGpIAUWKdAvhcVSYXUDLjnNu3tL+ccYjPnLbLbn/zAo5d/dfJ+nlKjaaP6tmT5SmvRtIHNmb/E7ntxqI2aMN0uPHEf69Glnb0yeLT13bWLrbUantaCKOM9d+hoA9//ym59/D07Yp/udvqhvTyH9Rl/fsQevfr0dZD6jaFj7fg+O9lZR/ReL5L61Y/H2g0PveXzsdt2W9j//eK/kPqOpz60vXp0sqP26e6Rymf+5VFPqXFQ72522WkHeF5soHXNGjWsVq0ankf64puftQWLM0PqG395pO26TQePpP7jv161I/bd3k7o28OaNKhncxcttdcGj3FY/cez+jmoJ982EdPkzSan9cOvfmJdO7RxSP33x9+zlz8cZeWrVuuqqsYKCFIXdvIEqaPpD6RetWpVhfn4o9Wos6SAFIiqQK1ataysrCzq6eudJ0idNymLsiJB6qKcVg1KCkgBKWAWJZKaBYGKFJACxaFAvhcV1QlSk/bjyjMO9BcD/vYfL9nCJcvsH5cda3MWLHVI/caQMXbucXt7zmogbL06te2VwWPsH0++b2cftbsds9+OBoC+5bF37eSDetoJfXey+YuW2rnXP2WP/t/pDnWff/8rG/juCPv5MXvaPj22Wg9SPzNohNdXEaTec6dOdvS+3W32giU24A8PW40aNWyHrdt6vmvSbpBaZMLU2X4uEBn4zssOU0unzVvYL47d03ptu4X98e5XbfCXE+y+P5xq7ds0c0h92W0DrWG9OtamRRM7dv8drW+vLjZn4VL7092v2jXnHWbAyzuf/dA++Hz8f6tda54u5Zyj93RIffX9b9i7n37j0Fyl+iogSF3YuROkjq5/eh7+6DXpTCkgBSqrAH5Kvoogdb6ULM56BKmLc141KikgBaRAJEhdXl4u5aSAFCgSBUo5kppUG9dfcLht2ba5TZ4xzxrXr2fNm9S3WfMWO6R+dfBo22fnre0XR+9hm7Vq6iD46Mvv9Rcndt+6rd188dFuBUuXr7Q6ZbUdYt/74hB78s3h9o/Lj7PO7Vp5tDMR2k0b1vN8z+k5qTcGqTt3aGVnHNbLmjasb1NnzfcXF977whC78aIjrUWThv7Sx7kLl1iLpg090puc1MvTclI3alDXU5Ycve8O/h2wvWH9Oh6BDaTmpZCkD/lh7iJrULeOtW3ZxL6bOd9+/8+X7bIBB9gOW2/m5303Y77VLatlM+cvtgdeHOppSASpi+Q/ATPfjCDSv1/vrgUZ1Lx582zNmjXWokWLgrRf6EYFqQs9A2pfCkiBpCkgSJ20GUlWfwSpkzUf6o0UkAJSIG8KRImkFqTOm/yqSAoUXIFSgtQ7dtncfnt6X0/ncc/zH9uX30y1C07c2/rs0sVTaSxZXm4Tps2xNps0cuD79rBxnrP6ijMOsp7d2nlKjfOuf8rnrF7dMk+9MaD/rv7CxdVr19pHX060ewd+bHMWLLEOmza3my8+ysH18vJVniajcf269vQ7X/gLG/9wVj/brlNbe/HDUfbv5wd7nTt3a29XntHXJk6f6zmzyY39uzP7eR5qgpPGTJxhl9/+gm2/VVu76KR9bNPmjT26mijme54f4pHfFaXdIC3J6YftZpu1auKR1qMm/mDbddzUvvhmqj340icOvRknUdIAdQD9oE+/8WOvv+hw27pdK6tVs4b/TQ5qcnAfs19369urq9306AJOFcsAACAASURBVCD78IsJ/gJKleqrgCB1YedOkLqw+qt1KSAFkqeAIHXy5iRJPRKkTtJsqC9SQApIgTwqIEidRzFVlRSohgqUEqTe0PTUr1tmDRvUdXid66PjpPRoUL+OrVi5yn9SC9HKTRrVs5WrVtvSZSsjWwcvRyQKm/6lFqKkgcu8LHHVqjWewqN2rVo/OobvgOb0pVmT+rZk2cr1+gmgb9akgZWXr7KFi5fbGkLGUwptt2zW0BYvW1mpcUQWQCfGroAgdewSb7QBQerC6q/WpYAUSJ4CgtTJm5Mk9UiQOkmzob5IASkgBfKogCB1HsVUVVKgGiogSF0NJ20DXf7TOQdbq2aN1n0LbP5g+Hh78q3hxTNIjSQWBQSpY5E160oFqbOWSgdKASlQIgoIUpfIREccpiB1ROF0mhSQAlIg6QoIUid9htQ/KRCvAoLU8epblbUTcU1u7FCICidf9uKlK6qyG2qrGiogSF3YSROkLqz+al0KSIHkKSBInbw5SVKPBKmTNBvqixSQAlIgjwoIUudRTFUlBaqhAoLU1XDS1GUpkGcFBKnzLGiO1QlS5yiYDpcCUqDoFRCkLvoprtQABakrJZ9OlgJSQAokVwFB6uTOjXomBapCAUHqqlBZbUiBZCsgSF3Y+RGkLqz+al0KSIHkKSBInbw5SVKPBKmTNBvqixSQAlIgjwoIUudRTFUlBaqhAoLU1XDS1GUpkGcFBKnzLGiO1QlS5yiYDpcCUqDoFRCkLvoprtQABakrJZ9OlgJSQAokVwFB6mhzw4Jy5cqV1rx5cwPyqUiByiqwYsUKW7x4sTVs2NDq1atX2eqyPl+QOmupdKAUKFoFBKkLO7WC1IXVX61LASmQPAUEqZM3J0nqkSB1kmZDfZECUkAK5FGBYoLUY8eOtY8//thOP/10q1mzZh5VWr+qYcOG2YwZM2yvvfayZs2axdqWKi8NBX744Qf7+uuvrXPnzrbZZptV2aAFqatMajUkBRKrgCB1YadGkLqw+qt1KSAFkqeAIHXy5iRJPRKkTtJsqC9SQApIgTwqUEyQes6cOTZhwgTbZZddrEaNGnlUaf2qBg8ebNOnT7f999/fo6k3VL755hubOnWq7bjjjrbJJpvE2idVXr0VmDZtmo0ePdq6du1q7du33+BgFi1aZOPGjbM2bdpYu3btKj1oQepKS6gKpEC1V0CQurBTKEhdWP3VuhSQAslTQJA6eXOSpB4JUidpNtQXKSAFpEAeFYgLUo8aNcrhbdu2ba28vNwmTZpktWrVso4dO3rvgbdNmzb1Y6ZMmeJRyWVlZbb11lt7ZPLq1avt+++/twYNGtjMmTNt1qxZtscee9h3331n9evXtwULFtjChQtt8803t0033dTPxZkhGnWbbbbx84msbtWqlZ9DZPUWW2zhoJjf6dO3337r7QK069at6+1yDPWnl1WrVjlspq9NmjTx80jNsN9++3md9HHy5MlGyoZOnTp5n5YvX27vv/++nwN4ZOxARfpGn6ijdevW/llVpnfIo/moqkoosHbtWrdh7IOCHbLx0a1bN4fUS5cudZvjmBYtWritc8zEiRMdZmPbAVRj//PmzTNAN7ZEJDbXTjabNYLUlZhEnSoFikQBQerCTqQgdWH1V+tSQAokTwFB6uTNSZJ6JEidpNlQX6SAFJACeVQgLkj91FNPOQg+5ZRTbPbs2fbwww87kD3ssMNszZo19vzzz9vuu+/uQO311193qBvyPB955JEO2F555RWHdo0aNfKfY4891h588EGH0YBiYHKA17vttpt99dVXDoXPP/98B8Q33nijH8cPBYB8yCGH2JZbbul1A/q22247B4FEYVPHrrvu6jmB0wvpPd566y2HhRTGBFDv27ev9+2xxx5bdx71kQYEUMjY6C8gGlDdpUsXe/XVVx1SM2a+A0geeOCBDspVSkcB5v7tt992+wEys+kBVN55553dJj755BMjaho7xz7Z1OE7NoDYwMGusUegNn+PHDly3QYP9fBEQTapaASpS8fmNFIpsCEFBKkLaxuC1IXVX61LASmQPAUEqZM3J0nqkSB1kmZDfZECUkAK5FGBuCD1iBEj7OWXX7ZLL73UIz+ffvppjwTt1auX937IkCHWv39/B7VAa6Ay0chAux49ejjQBSQDugHLIVXGvffe65+dccYZVqdOHfvggw88qpqIZtpJhdQ333yz9ezZ0w466CBbsmSJ10e+X1Jv3HbbbQ7x9tlnH4fUzz77rLez1VZbVajuTTfd5ICZY4CJAGuiq4HLRIPzOz9ARfpAlOxxxx1n6WlBiCi///777bTTTnPASJ8/++wzh91EYKuUjgLvvvuu2wv2CSgmhQc/AVJzXYRrAwhNKpsDDjjAI6YB1SEtCNcDts1TCzxFgH1+/vnn1qFDB+vevXtGQQWpM0qkA6RA0SsgSF3YKRakLqz+al0KSIHkKSBInbw5SVKPBKmTNBvqixSQAlIgjwrEBamBb7fccou/xHDMmDEeMUxUJ1GhAFzAMsCNlAakKACs8TvQdvvtt3dQB3gj/QagGZBGAfAChYm2phDhTJqNfffd1+tJhdR33HGHHXzwwV4fbb700ksejUrE9BNPPOGRy7RDihDg4BFHHOEpFNIL6TmuueYaO+aYYzzyGnBIO0B14DJRsPSbtAxEaxMlTWqTAQMGrAepgdZvvPGGpy6hMGbO6927t0NwldJRYODAgb75wkYJhbQfREMDlgHOpIPBNthgAUQTTU2E/rJly34Eqfn8vffec9tl4wZ75fpiU2iHHXbIKGh1h9TLV5bb4BET7YPhEzKOVQdIASlQsQIN69ex/XfpbD27bTgffpzasfnGvTU8rRRnW0msW5A6ibOiPkkBKVBIBQSpC6l+8tsWpE7+HKmHUkAKSIFICsQFqenMP//5T0+tQRQoqT0AskSDAnJJlQFAe+GFF7zfRDgDdklxAAgOkDpEPpNHmvLAAw94hCiAm/Lpp596vuuKIPVdd93lYJk+UF588cV1kBoYSNqNnXbaySEzQI92K8rhS4T0ddddZ0cddZQDbxbSQEFSfvTp08e+/PJLz38NXASCUzfnBEgNPKe/wHUiyGmXugJ4BywSUc65KqWjwMYgNSpgV9hl48aN/doBYlcEqXHiicrmughPHGDHpANp2bJlRkGrO6RevWaNLV6y3FavXpVxrDpACkiBDSnAuxnqWMP6hUk7JUg93/2GbP7Plg1LASkgBUpBAUHqUpjl6GMUpI6unc6UAlJACiRagTghNeCMVBZELJ955pke6fzOO+941DRpMwBwgGQAMyk+AL1EGZMXOm5IDQwnCju8+JAX0JEHe0OFqGwiVYmcJpJ10KBBDrdJ9wH8BvSdeOKJniOb1CEAQiA1bRBJDswmRzU5tu+++2479NBDbdttt/U6qI8Ic2C1Suko8PHHH3s0Phs42N7XX3/tGzrYPsBm/Pjxbm9s3gwfPtw/A1KzyUM6HV7ESYoYNk1ee+013+RgowSoTfocNnYqeglousLVHVLzlERIt1M61qORSoH8KsDGFvcj/r8pRBGkFqQuhN2pTSkgBZKrgCB1cucmCT0TpE7CLKgPUkAKSIEYFIgTUgPg7rzzTs8BffTRRztke/PNNz0VAZAWMPzcc895WgMAG6CJhTLwLUBqUmAQcZ0aSU0KkP3339/VIJKadB+kTEhP9wEA52WLHE8JkdRAcF5oSMQz4JjCCxwBfBvK4cuxAHZeqsginshWzgWwkyoE4AjEXrlypcNmwCGQmtQf5NlmbIyFPNjkCyZKNtTFCyVJ96FI6hgMPMFVch2Q/oXCRg5gGfsnWh8bwraB10BYfoDTpIkBJPGSUK4nNkO4vvgdkI0d84ONch0F+96YDILUCTYSdU0KVJECgtRVJPQGmlG6j8Lqr9algBRIngKC1MmbkyT1SJA6SbOhvkgBKSAF8qhAnJAaUEvkcKNGjRzAkiuXHLv8y9/ANkAdgA2Iy3HAOT4H4LJoA7ilRjgTqQzQA85RyNcLvONvADG5sIHftA0kJ/0Bx1OoD3hHn3jxYb9+/TzSlLa/+eYbz5sNPK8ooppjaJuoZ6AeddJXolb5jrzA9IV+8xMe2+Vfxsc4Q/oFPiNVCFAS+IgW5OsO6T/yOL2qKuEKYBfYL/aKTYXoZ+yUJw6wKewCO+W6wd44hk0SbB2wRA5XPuPa4hrAvrhusMNg+4LUCTcEdU8KFFgBQerCToAgdWH1V+tSQAokTwFB6uTNSZJ6JEidpNlQX6SAFJACeVQgTkidbTcBtZSK8kFnW0cuxxHJTCqS888/3yEewI9oZ/JlA4yDUxTqJMo5vOhwY33luw2NoaLvqnrcuWikY6tWgQ3ZTiabqui62dg5FY1KkdRVO9dqTQokUQFB6sLOiiB1YfVX61JACiRPAUHq5M1JknokSJ2k2VBfpIAUkAJ5VCAJkDqPw8mqqvLycnvwwQc9FQfR20RH8+LCgw8+2PNkB3gcKiNKtaoAelYD0EFSII8KCFLnUUxVJQWqqQKC1IWdOEHqwuqv1qWAFEieAoLUyZuTJPVIkDpJs6G+SAEpIAXyqEApQuogH+kSSKkAqOZHIDqPhqWqqo0CgtTVZqrUUSkQmwKC1LFJm1XFgtRZyaSDpIAUKCEFBKlLaLIjDFWQOoJoOkUKSAEpUB0UKGVIXR3mR32UAnErIEgdt8KqXwokXwFB6sLOkSB1YfVX61JACiRPAUHq5M1JknokSJ2k2VBfpIAUkAJ5VECQOo9iqiopUA0VKDVIzYsleYqCF5fygkleaMqLKpNQeIEmOfLDCzSL4ekO0ifxxApj4qW06WNiHnjpJy8H5WWfHFddC7bFDy/VrW7jEKQurNUJUhdWf7UuBaRA8hQQpE7enCSpR4LUSZoN9UUKSAEpkEcFBKnzKKaqkgLVUIFSgtQrVqywYcOG2Ztvvmnz5s2zrbfe2k499VRr0aJFImZu6tSp9txzz1mbNm3soIMO8he5Aq4p1Q16BkFZZD799NO+KXD22Wc7qE4tvMj2mWeesV69elnfvn0dVFfHAoyfPn26/2y55ZbWvHnzrFJIMb8A4gDvqYeNCnRr1qyZNW7c2OVYsmSJf4Yd8O6E1MJ3QE6uZWyZf+kHdfO+hWw2YQSpC2t1gtSF1V+tSwEpkDwFBKmTNydJ6pEgdZJmQ32RAlJACuRRAUHqPIqpqqRANVSglCD1lClT7M9//rO9/vrrtv3229uee+5pP//5z61169aJmLnRo0fb1VdfbR07drQLLrjAWrZsaQ899JC1bdvWDjnkkET0MddOAN7RnMXmv//9bwevqeWpp56ySy65xAYMGOD/AnerYwEIf/311zZu3DjbaaedrH379hk3FoDLvMCXMQcbBOZjBzNmzHAbpZ45c+bYt99+a9OmTXMAffjhh7tEAG3g5jfffONQmncr9O7d20H/Z599Zt9//733ZYsttsgoqSB1RoliPUCQOlZ5VbkUkALVUAFB6mo4aVXYZUHqKhRbTUkBKSAFqlIBQeqqVFttSYHkKVAqkHr16tX20Ucf2WWXXeZRvUcddZQdeeSR1q1bN5s4caIBsEnV0LVrV4fEHDN+/HhbuXKlH0NaEH4fPHiwlZWVWc+ePR0ScgyAkO/DcQA/IOGyZcscNBIRDWAEJm611VYeCcvvs2bNsj322MOGDh3qkbJEdgPQiYbt06ePjR071iF6586dHVq3a9fOfycinP5OnjzZU5bQLqCzomhrxjFhwgSHmdtuu61DYs5jzB06dPCxko6D/gBGqQ8NiOYmAnfmzJkOX4nu7dSpk0cJYzPAWPrMZ1999ZV/369fv/UMnFQeRFKjxU9/+lOPpAa6Dh8+3OsHyN5www122mmnVWtIzcCZE366dOniGwwAelJ/kMqEueb3Vq1aucbYI2NHW7QGRnMOOn744Yd+3M477+zzxjGzZ8/2c9D++OOPd9vjs5EjR3rdfIcN7rPPPh59vWDBAnvjjTfclvbaay9ve2NFkLqw/zcLUhdWf7UuBaRA8hQQpE7enCSpR4LUSZoN9UUKSAEpkEcFBKnzKKaqkgLVUIFSgdRElQKo3377bYejgMHf//73ng7h2muvdYhMNOxmm21mRx99tAPsO++809566y275pprbO+997ZPP/3UYTEw+bbbbrMnnnjCiAQmxzXgcffdd7eLL77YIfTpp5/udQJgd9xxR09p8be//c0uuugih4z8/tprr3laj1dffdXb/fWvf2033XSTg2jA4sMPP+z9BXISTX3KKac4tOZ4+hZSPHTv3t0uv/xyB+DpOZ8BzxxLWo2//OUv1qNHD6/3H//4h0PjY4891n9/9913fRwAeD772c9+5jD5V7/6lcPQ8vJyh+T04YgjjvB+fvzxx/4ZkJoxP/nkk+tdAQDx//u//3MATlQ4sJQxAF6B6mwMcAyfMf6kpF7J9VIGGrOpAOxnvtGDucOm0JSNAOyOeWQTAPg/atQoh9Jcg+jCZgMwn6hpNhS22WabddHZbC6wGcL8BkiNTX/xxRd+LhsGdevWXQep6c+gQYN8TtlQYZ4EqXOd1ao7XpC66rRWS1JAClQPBQSpq8c8FaqXgtSFUl7tSgEpIAViVkCQOmaBVb0USLgCpQKpgYSPP/643XrrrR5NfNJJJ3kKDVIjPPLIIw4FiT4l5QQRrLfffrsD6BtvvNEuvfRSh6j8/ve//92PIX8yKSqIeD3mmGM8GhqIfcUVVzj8BT5PmjTJHnvsMU/BcO+993o9pPOgLn7nO8DioYcearvssotHXZ9//vn+LzAciE2KDFI2kM8ZCA0MB4ADP8855xyPiAYOczzH8H1qAWT+6U9/8uhc+kCKEzQA0APt6TvpI4DkZ511ltcLhN9tt928n+TIBh4DwjkPyEp9d9xxhz366KOuH+fvuuuuPu70ArQ999xzPfXEBx98YO+8846dd955Dk2PO+447xewm/6ja3WG1CNGjPDoaLQgxcZLL73kEflEjwOtibIGzAOxsUHshY0AtCeSmghoIsyJlGczgXM4nx9yqBOdD3wGUlOI7AdyA7wB5EDwEEnN93zGBgKR3bQpSJ3c/4wFqZM7N+qZFJAChVFAkLowuleXVgWpq8tMqZ9SQApIgRwVEKTOUTAdLgWKTIFSgdTAPSAfkc5EUZMnGTANECSFB5AZqEy6DQDqzTff7BDwqquu8lQa119/vUNVon6HDBniwJXvALNEKHMe8HaHHXbwyOTDDjssK0gNcP7jH//o0bZAzl/84hcOqekf8JbvDj74YLvlllvc8ugnUJu0GwBJACX9B5oDkcOL9oKZZoLUJ598sp1xxhkONIHz/E57IaUJ0bsnnniiR3OTLoXP6duLL77okdG/+93v7Mwzz/R8yOmAnD6kQ+q//vWvDucZ529+8xv//corr3RAXqyQmkhmgDPAGBvDRoiSRk/mZ7vttvMfbJEUHWjNiyRT83dzHHaXCqnDHFMntpMOqZm7999/322FTQdB6uT+5y1Indy5Uc+kgBQojAKC1IXRvbq0KkhdXWZK/ZQCUkAK5KiAIHWOgulwKVBkCpQKpGbaiFK98MILPcUHEc1EDBPlS7QwEc3777+/g0Cio0lnASwmiphIZYDqXXfd5RGuRGSTroPIZL7/5S9/6TCQlBvAWo4n5zXwkGhjImv/9a9/OdBNj6SmTuB3ANABUgO+6csf/vAHj/gGQJMa4+WXX/YIbgAmEbghDzUQknM2BKnp33333edpREi/QVQ4kdQAYuB9iLYmnQRjJTqalCek+gCoAkApAPwQYQ2kJt80+bPD9+mXRzqkJoKcFCroAOAn2hjd0KsYITXguX///h5NTZQ1mwFEpQOlgdS8ODH8TaoPUrmQwzy8ADF1syFXSM3coTVR3aSiEaRO7n/egtTJnRv1TApIgcIoIEhdGN2rS6uC1NVlptRPKSAFpECOCuQKqYniUpECUqC4FEjPY1yZ0YXUBMBSgG3chf+TgLf8ZCrpkBowTZQw4BBQS6oLooiJtAZS81LD+++/33NWAxBJGUI+Z1J5AKoB1KReINoZ0E309QEHHOAAm3Qi5IHmOz4jTch//vOf9SA18Joc0BVBavoERAZAE50dXlh44IEHeo5sYDMAkrGTlxgQmj6XP/zwg8Nr2gaIE3ENHCYSHEj929/+1lNJoCN5s0lzQloR/gVSEzkOiKYP4f9/dAM2A6k5h/FlC6lJE8JYGDP9R08is4s13QeQmqh65icdUhMBD6Rms4QNEeaR3ODMMxsbRPBXBlIzd0Te83JL0skIUmf6H6Jw3wtSF057tSwFpEAyFRCkTua8JKVXgtRJmQn1QwpIASmQZwVyhdR5bl7VSQEpUGQKJB1S8+JCIDSRvKRgOPXUUz0KGvAMKOKldamQmhf8AVCBfRzPi+qAtEQIk1uZ44m85lwKEc9AZCDvdddd55HOvAhx6tSpnvOayOjUnNQbg9TkK6btMWPGeLQyKSAAzPSddBtENQMggZHksuaFj6TjSC2kLKEvgHM2Dcj5TF95qSOQmnOok2jphQsX2siRIx1OA6+B08B64D25rHk5H20S8UwkdhRIDZQF7NMWegL/6U+xpvvYGKRGazZIgNPk9iYtB1qwaUAOaTYgokLqkN4G2yBqm5cyClIn9z9bQerkzo16JgWkQGEUEKQujO7VpVVB6uoyU+qnFJACUiBHBQSpcxRMh0sBKbBRBZIMqSdMmOBpN0iVQcoMgOubb75pDz74oANYIloBeqNGjXJoCthbvXq1R0EPGzbMc0ADpimARSKzeekiL8QjcvyII47w1A4AR6AT+ZfHjx9vLVu2tK5du3r6D2A4xxChTdQsEJqIbcq4ceP8hYTASeA5aR9IKcJxtEf95IwG9BLJDTAH8lI/aUJ4wWJFEc2AdMYIFKXOfv36eeQ30cyk/wCmUydAvWPHjq4Nkb1EZZMzetCgQcZikVzJwHLSk/A5L0HkRZEA1ZB2JN04gOF33nmnpw254YYbrEmTJg63Bw4c6JqhN3m1SXkBME9PV1JdLjegMPOLLfCiQjYusJny8nKPimbzAI35AUZ36NDBI/PZgOBftEZ7NgR4oSLR7Mxn0BX92DChHeYstaAfL9Bk7tGTeaLdV155xdvFvlLzW1ekKe1z7IYi4uOeB8A8Y6+uL86srD6C1JVVUOdLASlQbAoIUhfbjOZ3PILU+dVTtUkBKSAFEqOAIHVipkIdkQJFoUCSIfWGBAYAE3EM3Ms19QlgDSAI3CNNQ2oBKBJJy3fpEc65TDYgmrpI55Fa6DMQnchuYCb5h2fMmLHuEPoDaAcicz5zQz/S+0kdfEc/qStdA85dunSpp6zY2DiI7iZCOhTqAtCmRgSH79AM7Tim1AvziPb8LFq0yF+YyRyQ/5wNiCiFjQnSzQC7eSFmJrsWpI6icv7OEaTOn5aqSQpIgeJQQJC6OOYxrlEIUselrOqVAlJAChRYAUHqAk+AmpcCRaZAdYTUxTIFRGcTzRsKUJkX5pEzuirKbbfdZqQoCQXoTz5morJVslOADQMio9ls4MWYrVu3zu7EtKOI0AZ+A6mzyQ0vSB1J5rydJEidNylVkRSQAkWigCB1kUxkTMMQpI5JWFUrBaSAFCi0AoLUhZ4BtS8FiksBQerCzSfaE52cWoiaBlZXRQkR36lt0XZ65HZV9KU6txFeBkp0fNT0G0SqU7KN4BekLqzFCFIXVn+1LgWkQPIUEKRO3pwkqUeC1EmaDfVFCkgBKZBHBQSp8yimqpICUsDTRpBfltzC2URwVlayAPRI2aEiBaRANAUEqaPplq+zBKnzpaTqkQJSoFgUEKQulpmMZxyC1PHoqlqlgBSQAgVXQJC64FOgDkiBolJAkLqoplODKREFBKkLO9GC1IXVX61LASmQPAUEqZM3J0nqkSB1kmZDfZECUkAK5FEBQeo8iqmqpIAUUCS1bEAKVEMFBKkLO2mC1IXVX61LASmQPAUEqZM3J0nqkSB1kmZDfZECUkAK5FEBQeo8iqmqpIAUEKSWDUiBaqiAIHVhJ02QurD6q3UpIAWSp4AgdfLmJEk9EqRO0myoL1JACkiBPCogSJ1HMVWVFJACgtSyASlQDRUQpC7spAlSx6//8pWrbNGSFbZ6zdr4G1MLUqBEFahRw6xpo3pWr07tSisgSF1pCYu6AkHqop5eDU4KSIFSVkCQupRnX2OXAvlXQDmp86+papQCcSsgSB23whuvX5A6fv1HTfjBrnngLZsxd1H8jakFKVCiCtQtq22XDzjA9t15q0orIEhdaQmLugJB6qKeXg1OCkiBUlZAkLqUZ19jlwL5V0CQOv+aqkYpELcCgtRxKyxIXViFzQSpCz0Dar8UFBCkLoVZTsYYBamTMQ/qhRSQAlIg7woIUuddUlUoBUpaAUHqkp5+Db6aKiBIXdiJUyR1/PoLUsevsVqQAoLUsoGqUkCQuqqUVjtSQApIgSpWQJC6igVXc1KgyBUoFKRevXp1kSur4UmBeBWoXbu28VOIMm/ePFuzZo21aNGiEM0XvE1B6vinQJA6fo3VghQQpJYNVJUCgtRVpbTakQJSQApUsQKC1FUsuJqTAkWuQKEg9apVq4pcWQ1PCsSnAJHUgtTx6ZupZkHqTApV/ntB6sprqBqkQCYFBKkzKaTv86WAIHW+lFQ9UkAKSIGEKSBInbAJUXekQDVXQJC6mk+gul+SCijdR2GnXZA6fv0FqePXWC1IAUFq2UBVKSBIXVVKqx0pIAWkQBUrIEhdxYKrOSlQ5AoIUhf5BGt4RamAIHVhp1WQOn79Banj11gtSAFBatlAVSkgSF1VSqsdKSAFpEAVKyBIXcWCqzkpUOQKCFIX+QRreEWpgCB1YadVkDp+/QWp49dYLUgBQWrZQFUpIEhdVUqrHSkgBaRAFSsgSF3Fgqs5KVDkCghScLSiLQAAIABJREFUF/kEa3hFqYAgdWGnVZA6fv2jQup6dcusz65drHHDejZ05CSbOXeR9dpuC5s9f4mNnTTDyldV/qW9bVs1tR5dN7fPRn9nM+ctsrVr49dDLUiBOBQQpI5DVdVZkQKC1LILKSAFpECRKiBIXaQTq2FJgQIpIEhdIOHVrBSohAKC1JUQLw+nClLnQcQMVUSF1C2bNbR/XHacAasfenmYLV9Zbj89fDdbUb7KfnP7CzZ15oIKW+aa4tzatWvZrLmLbNXqNRvs4UUn7muH7bWdvfXpOLvtsXdt+cqKXwRMnW2aN7YaNcxmzFlka0Sz4zcctZCTAoLUOcmlgyuhgCB1JcTTqVJACkiBJCsgSJ3k2VHfpED1U0CQuvrNmXosBQSpC2sDgtTx658LpK5Zo4a1bt7Y6tWtbfXrltkfz+6/DlJ/NX6anXrwLrZg0XK7/8WhtnDxMmvWuL41alDXB7Fk2UpbsGS5td6kkV188n62xaab2A0Pv22Tp8+zOfMXW+sWjW3NmrW2eOkKa9G0oS1dsdJ6bbuFHb7P9vbCB6Ps7aFjHWhTX9NG9a2sdk1btqLc5i9aZm1aNLGrzjjQGjWsa3+++zWbs2CJ/6hIgaQoIEidlJko/n4IUhf/HGuEUkAKlKgCgtQlOvEathSISQFB6piEVbVSIEYFBKljFDeLqgWpsxCpkofkAql7dG1nJx24s7Vr08xmzF1kHTdrblwjRFJPmj7Xjtqvuy1fscr+9exH/t3+u3SxbbZsbTVq1rDRE2bYB1+Mt57d2tshe2xrdcpq2Xcz5tvoSTPs748Osj///BBbWb7aRk/8wfrs2tk++GKCp/fovf0W9v4XE2zguyOsdfNGdvAe21qPLu2saeN6NnHaXHv/8/GeEuSAXTpbzRo1bdIPc23k+Ol22+PvVVIZnS4F8qeAIHX+tFRNG1dAkFoWIgWkgBQoUgUEqYt0YjUsKVAgBZIOqVevXm2LFy+2lStXWuPGja1u3boOH0qhLFu2zFatWmWNGjUqmTGXwrzmY4yC1PlQMXodgtTRtcv2zGwhdYtmDe3a8w63zu1b2az5i628fLVt3rqpzV+8zCE1aT7OPGI3j3a+5Jbn7a/nHWYd2mxik6bNselzFlqt/8feeYBZVZxv/IOl9957b9JBQBBQKVIU7Iq9x1ii8Z9iYooaa0w0iYnG3jWKCqgogvQivffee2+7LPB/fqMHL9fdvf1yyzvPsw/LvXPmzHnnu3vn/OY932Tkt/krN1vLBtWsbeMadvzESQek123Zbf/+eJINf/Y2K1yogHNHHz6SZR+OnmP1q5e33p2a2JgZK+xv7461X99wvnVv28B27T1km3ftt+zsE7Ziww5rVq+yNa9TxbKyj7tzeG0Gq4HqSYFYKyBIHWuF1b6ngCC1YkEKSAEpkKIKCFKn6MDqsqTAGVIgkSE1gHb16tW2ePFip0779u2tevXqZxTYrl+/3rZu3WodO3aMyojNmTPHihcvbo0aNfpJe0uWLLEdO3ZYp06drFChQlE5nxrJWYFdu3bZ9u3brWnTpmFJtH//fuOnfPnyVrRoUTt58qRt2rTJjh07ZnXr1j2tTRZctm3b5uqVK1fO8ufP7xZiOH+dOnXc/wMVQepACsX2fUHq2OpL68FC6h7tG9q9V5xrZUsVs8de+9oKZmTYPVee6zZIzAlSP/uLwVapbHFbuna7zVq2wVZu2Gmzlm6wfuc0syF92jkY/cQbo50D+9CRTAepC2Tkt7nLN9moaUvd5ouXX9DG+ndt5iA17uyPnrzJpQ15dfg0B7ipz4aNl/RsZYO6n2V7Dh6xh1/80kHsfQePxF48nUEKBKmAIHWQQqlaxAoIUkcsoRqQAlJACiSmAoLUiTku6pUUSFYFEhlS79u3z8aOHWu4qYGHNWrUcG7qM+mkXr58ua1Zs8b69OnjoOTGjRutatWqVrZs2bBCYPz48Va6dGlr3br1T46fNGmSrVu3zi655BIHNFVipwALD4xr586dA54EoE395s2bu7p8hpYtW+Zc782aNbMCBQrYihUrXHuU/v37n2oTGM3CC4sdtWvXtsaNG7sFiMOHD9u4cePc8YDqQEWQOpBCsX1fkDq2+tJ6sJD6yl5t7doL2xuwrfc9/3Z5o//+wGArVbxIjpC6VaPqdtOAjq4ebutJ89bYJ2Pn2Vn1q9pNAzvZoaNZ9qt/DLPNO/ZZwQIZDlKT7uPtkTPs4zFz3YU/cE0P69+1uYPUX0xeZM8/cIlLM3LrY+/bgcOZp8S5rl8Hu7JXG9u177Dd9dT/HMhWkQKJpIAgdSKNRmr3RZA6tcdXVycFpEAaKyBIncaDr0uXAjFQIFEh9YkTJxzM+/bbbx2cxkWN69RzoR46dMhq1qzpAC+/A4wrVKhgBQsWdCoBkUiXAUCmLcDinj17rEyZMq4dQKLXVrVq1SwjI8O5X2mH1ytWrOjaAAYCH3G5VqlSxf2+e/dua9CggXN4z5o1y5o0aeLAIi5azg9c37x5sztXpUqVXNu5lVWrVjkATR/oJ8dyrmLFijnQuWXLFkHqGMS9f5OMOzGC65lFEcYYhzv/Mn6MLTCZ2Jg5c6bt3LnT2rVr58YJt/TcuXOtXr16Vr9+fQesgdCkpuH4wYMHu9NRj/HGHU/MVq5c2YFu2iX2aIOY69atm4vPvAr1MzMzXYyTDoa+5hVn0ZaQzxLxii7pWASpYz/qwULqAd1a2G0Xd7ISxYrYxQ/+14oWLmQvPXSlsZliTk7qPQcOW/3qFax14xp2Te92lpmdbe98OcOOkhZkYCeXHuSXz31mm7bvPQWpDx/NsleGTbORU75/qscXUr/15XR758/XGe3+8b8jbf6KzVa8KE++5LPBPVvaVb3a2L6DR+32xz8QpI592OgMISogSB2iYKoetgKC1GFLpwOlgBSQAomtgCB1Yo+PeicFkk2BRIXUQMOvv/7aQT1gb5s2bZzr9KuvvnKgkJQIBw4csJ49ezrIO3XqVDv77LNPpVb45JNPHLjD8YxDdcGCBQ4aAiBxq1KXc4wYMcKuvPJKB/oA0EBnUjFcdNFFrk1AMTAQANi9e3cHHXFTDxw40L788ktbu3atA9Gk62jVqpUD65MnT3bt4Y6tVauW60NuAPGjjz5yxwMmOXbUqFEOWALHOR4IeNVVV8lJHeMPFnG2cuVKN1aA3zFjxrgFB2KCsSDGiEHgJDCZGGTcWMwAMrMo0bZtW+f0Jy4ZQ1zwtOlBal5jTIG7ixYtcvHoQWpvYWXixInWoUMHtyASqPAZIJ5pEwDuwepg0oUEajvQ+4LUe11ssDCmEhsFgoXU5J9++p6LrXrF0rZq0063qWG96uVt/6GjOULqB687z45mZbsc1R2b1nJw+p2RM23brv12++AuVrlcSZeyA2f002+NcU7qvCD1c++PtQ8fv8mKFSloW3bud67pEydP2qdj51nJ4kXspgFnW+kSRVxOalKAPPXWmNgIplalQBgKCFKHIZoOCUsBQeqwZNNBUkAKSIHEV0CQOvHHSD2UAsmkQKJCaoAeblRSXuBUbtmypQO9OFD5F3AI0KX/559/vo0ePdq5kc8991wHkt99913r16+fFSlSxP0OVCa9AiAY+NylSxfnqP7www/tlltucXAR0DdlyhQHHK+++mqXamTatGl24YUXWsOGDV1bvA9gvOOOO2zp0qXufc6Jqxs4SXu0DVDHmTt06FDXD47Pqbz++uvO7c0xI0eOdPD9ggsucPDxs88+c4cMGTJEkDrGHyrGkp9BgwY56MviBfnPAc+k6Jg/f76LQ+Ax8UMcnnfeeQ5WL1y40I0bbn9fQEycsKDhQWrfS5g+fbqD4L6Qmlgm5ljY8FKJ5HbZvuk+gN70Axc+fQV+e7mxYyWbILUgdaxiy2s3WEjNZ+Hy81vbLRd1OrXBIRsilitV7EdIPfCHjROf+8ylAilfqrgDyZTpi9bbv/43wY5kHbN7rjjXbYDI3rxA6+v/9K4N++utLk+1r5P6/qt72IBu36f7YOPEmlXL2rP3XuxSjLjvrm177cWhk2zFhp320I29rHXj6u5c67fusRv//G6spVP7UiBoBQSpg5ZKFSNUQJA6QgF1uBSQAlIgURUQpE7UkVG/pEByKpCokBo1gcUTJkxwwO6ss85yAgNvyQe8YcMG57IGyt16660OFlO/V69exoaDQMVrr73WZs+ebd999509+OCD7nhA8jfffOOANmAZJ3NekJrUG7QJ0KbgdAU+3nnnnc4li2saWElbnBd3NY5bQCHgkH6QFqJr1645BogHqamD+5vrBFhThg0b5lKU4PRWTurYfr78ITUufuIOhzwQeMaMGc6pzP8BzEDq3r17u39J/8EiB0Dbt4QKqXHssyjDkwPEQ14FMMcPnwf/ghOclCL014vbSNQj9vzzwAtSC1JHElPBHBsspPbayp8/n1WtUMq27Nh/CkDndp6K5UpakUIFbcuOvc5R7VvKlCrq8lvv2H0wYDu+xwG2ixYpZMWLFrbd+w7ZcZ92yX9doEB+27brQDCXrjpSIG4KCFLHTeq0P5EgddqHgASQAlIgVRUQpE7VkdV1SYEzo0AyQWpSb+A2BgDjiiYvMJAQVzPAGJczcI90DLhgzznnHJcyBHh9++23O4FxyeK6BgSSRxowfPPNN1upUqWck5qNDAF8npMaqN2jRw/3PiUvSE2qENJEkJeYFBAU/iV/Na/lVDxIDdj+9NNPrVOnTqc2UaQt+n7ZZZcJUsf44+EPqdGeWGIxA2ckYJr0MTjk+Z3FEVKD8C/jntPml+FAamIY4I0rO6/im5Patx5AHXAN8AYsk9uaz0u4hb8PnIs2cInzueF3UuUoJ7XSfYQbV8EcFyqkDqZN1ZECUuB0BQSpFRHxUkCQOl5K6zxSQApIgTgrIEgdZ8F1OimQ4gokE6QmlQbwDWhLyg/PaQykBiYDn3GRAtAGDBjgNlwEWOOcpg7OUjYiJKVC06ZNHeh+7733XF02zAM4Dh8+3MG4YCA1Tm6gNek+2DSP9CSk96A9ADiAEPBNX3PLSe1B6o4dO7rrAYoCxQGAQGvGh77ISR3bD2JOkBpQTCoWf0iNc5qUMqSBYXzmzZvnFiNwUvs6jkOF1LRF/nQWWLwnB3K7av90Hx6cZtGGOGZRhTj2FlciVY++cQ4+W56D20srEmnbyXi8Nk6M/agJUsdeY51BCghSKwbipYAgdbyU1nmkgBSQAnFWQJA6zoLrdFIgxRVIJkgNhF6zZo1zuAKl2QyRvL4AaEAiaT2AfABi8kAD6Lg+clKT9oDXSRMCyAMsV65c2aX7wHlKzmvAI+lBAJO+kJrNGXG3Unyd1ABvADhtkxqCfwHgtAMEB4oDzclHXbZs2RwjyYPUgGkcusuWLXP16RO/A6e1cWLsP4RoTboWLyc1Tmp/SO2l+2CzzDlz5rgNDgG1pL4AWhKX5C33SqiQGgCMk59YZAElrwIoZuGDzftYuOFfFkSIF1zd/uk5oqUgnzMgOE8xFCtWzG0cGY+NGqPV/2i1I0gdLSVzb0eQOvYa6wxSQJBaMRAvBQSp46W0ziMFpIAUiLMCgtRxFlynkwIprkAiQ2o2giONB9AYhzEbEeKMBuYBp0mjASzz8j2TPxrQiBPVczIzfKTMwO0KzCNlA3mFySENXMP9DEwEJgP4KlWq5IA3gJJN7zjG2zSRtnBP0163bt3ce9ThtQoVKji4SAFgArFwngKncdjm5mgllzZQEajNMYB3IDfXR2oF/m3durX7VyV2Cmzbts34YQzJJQ60BhR74waYBkgTH8DgxYsXu3qML3UYt2bNmjn3vldYxCAmW7Vq9ZOOr1u3zkFmNmLEcU/Bzc3rLKAE45xnIYO45Xjig2Nyc+xHWznAPJ9PFnqC6Wu0z3+m2xOkjv0ICFLHXmOdQQoIUisG4qWAIHW8lNZ5pIAUkAJxVkCQOs6C63RSIMUVSGRInZv0wEEv53OwwwN4BuoB8XJymYbTpnduXKyes9V7jXMBqYGHQGcgJvV8C0AUJ6pv8foJQE9Hh2qw45kI9bxULoDihQsXuthq0aLFaW7qYPtJrnQ2CWVxpUmTJsEe5s4Z6mch6MbzqOhBahZSeMogXnA8Gn2PRhuC1NFQMe82BKljr7HOIAUEqRUD8VJAkDpeSus8UkAKSIE4KyBIHWfBdTopkOIKJCOkTrYhITXJ6tWrHST3LWymiItaJbkVYGEBaEsaGRYdfFN+BHtlQOqNGzc693YwGx365qQO9hzRrMf1AudZhMFJHkyfo3n+M92WIHXsR0CQOvYa6wxSQJBaMRAvBQSp46W0ziMFpIAUiLMCiQypT5w8aSdPxlkQnU4KpKAC+fPls3z54nNhgtTx0VlnSW0FANX8AI/DyQfNsTjvg3UkJwKk5skAFl5wUpNGJ52KIHXsR1uQOvYa6wxSQJBaMRAvBQSp46W0ziMFpIAUiLMCiQypt+85aG9+McOWr98RZ1V0OimQOgoM6t7CenVsbIUKZsTlogSp4yKzTiIFoqpAIkBqoDppcnBSC1JHdXjVmJkJUisMpEDsFRCkjr3GOsP3CghSKxKkgBSQAimqQCJD6s0799tf3xlr81duTlH1dVlSIPYK3DzwbLu0Z0srXOj7zdRiXQSpY62w2pcC0VcgUSA1V8bGjbip0ymHupzU0Y9p/xYFqWOvsc4gBQSpFQPxUkCQOl5K6zxSQApIgTgrIEgdZ8F1OikQZwUEqeMsuE4nBZJQgUSB1PQDOI2bWpA6CQMpgbssSJ3Ag6OupYwCgtQpM5QJfyGC1Ak/ROqgFJACUiA8BQSpw9NNR0mBZFFAkDpZRkr9lAJnTgFB6jOnPWeWkzr2+gtSx15jnUEKCFIrBuKlgCB1vJTWeaSAFJACcVZAkDrOgut0UiDOCghSx1lwnU4KJKECgtRndtAEqWOv/8oNO+31z7+z3fsPx/5kOoMUSFMFChXIsOv7d7B2TWpGrMDu3btdG+XKlYu4LTWQegoIUqfemOqKpIAUkAJOAUFqBYIUSG0FBKlTe3x1dVIgGgoIUkdDxfDbEKQOX7tgjzxyNMuOZGaanTwZ7CGqJwWkQBgKFC9W1AoXKhjGkacfIkgdsYQp3YAgdUoPry5OCkiBdFZAkDqdR1/Xng4KCFKnwyjrGqVAZAoIUkemX6RHC1JHqmDg40+cOGFZWVl2UpA6sFiqIQXCVCCa3yWC1GEOQpocJkidJgOty5QCUiD9FBCkTr8x1xWnlwKC1Ok13rpaKRCOAtEEC+Gcf8+ePQZE1MaJFcKRT8cEoYAgdRAiqYoUiFCBaH6XCFJHOBgpfrggdYoPsC5PCkiB9FVAkDp9x15Xnh4KpAukPn78eHoMqK5SCsRAAcBCRkaGFShQIAatB25SkHqvZWdnW4UKgtSBoyW8GoLU4emmo6RAKAoIUoeilupGooAgdSTq6VgpIAWkQAIrIEidwINzhrrGBLNo4QJ2NCvbTpxQ7sYzNAxRO60gddSkVENSIKUVAFALUp+ZIVa6j9jrLkgde411BikgSK0YiJcCgtTxUlrnkQJSQArEWQFB6jgLngSn692piV1+fmv74Js5Nmb6siTosbqYlwLpAqlxIapIASkQngLRBAvh9EBOajmpw4mbUI4RpA5FLdWVAuEpEM3vEqX7CG8M0uUoQep0GWldpxSQAmmnQKpA6gplStiArs2tRYOqdvzECTtwKNMOHc2y6QvXWfGiha1y+ZK2bN1269i8tuUzs9dHTLPs7BM2uGdLa1G/qu3Yc9C+mb7MFq3aYgULZNglPVtZw1oV7ZVhU23rzv3WqlF169elmS1avdVGTFxoXVvXs/ZNa9n0xeutfbOaVrV8Kftq6hIbN3NFjjGUkT+fXT/gbJdz8+tpS+3OS86xXfsO2T8/nGDVK5Wxvl2aWt2q5Wz91j326bj5rj+U8mVK2NV92lqFMsVt7rJNVqhgAStcKMNGTV1qDWpWtHNa1bUla7fZiAkLrXzp4nZ133a2/+BRG/XdUtfvOtXKW6+Oja1BzQq2auNO+2jMXNuz/7AVKphhzepVsfPaN7Iq5Uvahm17bfiEhU6zF/7vcqtQppit3rTLZi3d6K5r7eZdaffZSJULFqROlZHUdUiB2CkQTbAQTi8FqQWpw4mbUI4RpA5FLdWVAuEpEM3vEkHq8MYgXY4SpE6XkdZ1SgEpkHYKpAKkBlD/5sYLrF3jmnY065gVLlTA8ufLZ3v2H7HPJy+0qhVKWfc2DS1fPjNgMfD19y99YX+//1KrUq6EHT9x0r23e99he3X4VJs4d7U9fEsfO7t5bbvnr0Nt4crNdv2AjnZj/7Nt6sK19vCLX9j1/TrYDf072omTJ+3kiZOWP39+18ZTb4+xkZMX/ySOgML/+OWlDnyTQSMjXz5bvHab/ePD8far6863etXLO4BNOzv2HLB7nhlqO/cesvf/coNVLlfSncdOmjvHxh377Om3xtiFnZtar7MbO4B82+MfujZe/M0VtnH7PvvP0EmWlX3c7r3iXPd69vETViAjw3bsPWh3/3WoNatT2V0jwJ62afftkTPtvHYNrVaVsq7/pPrYsmu/vTZ8mo2ZsTztPhupcsGC1KkykroOKRA7BaIJFsLppSC1IHU4cRPKMZFAao6l8Dnh5yRzsh/+H0ofcqtLe/x47UejTW8jUtr0L7E4XzT6rDZ+VMCLh2TTJJrfJYLUyTb68e2vIHV89dbZpIAUkAJxUyAVIHX3tg3s9sFdrHSJonbzI+/aQzf3sbPqV7EJc1bZi59MttsGdbYLOjS2vQeO2Nzlm2zygjXWsGZFu+y8Vnb4SJZ9OHqO1axc1np1bGTj56yyd76aabdd3DkoSL1pxz4bNmGB9evS3OpULWvrt+616//09k/Gz4PUTepUtv2HMm3ivNW2ePVWK1akoP38sq42a+kG+3zSYhvUvYW1bFjdnnn7Wzt4NNMeue1C23/oqI2bvdI5pTu3qGObdgaG1Fx3l5Z17eJzWzgY/vJnU+x3N/Wx0sWL2BeTF9mufYft1os72bSFa230jOVWtUJpGzVtiXNq//ehqxxEHzFpkY2cstg279zndFJJTgUEqZNz3NRrKRBPBaIJFsLptyC1IHU4cRPKMeFC6qNHj9qECRNs3759dvbZZ1vp0qVtxowZVq5cOWvRooUVKlQo124EC7PXrVtn8+fPt9atW1uNGjUcrM4LaAcC5MC9adOmWc2aNa158+bOAOFbli9fblOnTrWmTZtaq1atrHDhwqFIqboxVmDnzp3GT506daxIkSJBnS0nqE0atGPHjrm9BgoWLOja4XOQmZnpYozY9Y0N6mdlZbn3ihYt6hZO+D//+tfNrVPR/C4RpA5q6NO2kiB12g69LlwKSIFUVyAVIHXbJjXs55d3s2oVytiTb3xjNwzsaDUrlbGhY+e51BkepH75s6n20Zg5lnXsuD1970XWoWltm79qs93316FGG4/fNcC5kN/4YroN7NrcQep7nx1qC1Zstpsu7mTX9e3wEyf1e1/Psve/nm0Dz23hoC8g/JJfvZonpP7XRxPt4zFzrVzp4nb35d3svPYNXZqNg0cyrWSxwlakYEEbOXWJHc48Zpef18qWr99utz/+oXVrU98euKanq3eak3rLbrvtLx9876T+7ZW2cdtee/frWdblrDp2fodGduBwph3JzLJSxYtagYz8NnXBGhs2YaFzcJNGZN/BI/bl5CU2fOJC2777gH3+99stI39+e+mTKfbpuHmp/hFI+esTpE75IdYFSoGIFYgmWAi1MwAQNg70gB7QpFSpUj8Ba6G2m0z1tXFi7EcrXEgNKLvnnntsxYoV9pe//MWKFy/u/q1WrZo99thjVrly5Rw7z/mWLVvmoGDDhg3zhNn/+c9/7KWXXrK7777brr/++lzr0taCBQscVG7UqFGun5FvvvnG9REA/eSTTzrg6Fvee+89+/Wvf20333yz/eIXv7CyZb9/gk4lMRRgUWTbtm1u0YLYCVSOHz/uoHaxYsWsZMmSrjqxsmrVKhe3LEYAvIHQmzdvtoULF7q6LVu2tPLly7v6hw8ftrVr17r6xFffvn3tyJEjtmjRIjt48KBbkKlQoUKgrjjADRDPyMgIWDdQBUHqQAql9/uC1Ok9/rp6KSAFUliBVIDUuJF/e2Nv5xw+dCTT5XpetWmXvTh0smVk5HOQmtzLz38w3oaNX+BG89lfDLK2TWra7GUb7MHnPnP5pR+5o59t233AXhvxnfXr0tQ6tahjD7/0pU2au8p+f0tflwrDP93H0LHz7a0vplvfzk3sjkvOcSlDLvvNaz+JGF8n9V3PfGyLV21xzui7r+hmPds1dLmoyRlN6hFSlcxatsGa1K5sA7s1d7m073r6IwfN77+mhx3NynaQuk+nJu5ny64DdsOf3rHm9arYPx681NZu3m0fjJ7jXNc92zWwNVt2u9eOHz/hUnssW7fN5cXm+gDkuLvLlizm4PyHo2bZ0KdusYyM/C4fNzBdJbkVEKRO7vFT76VAPBSIJlgItb8AFlyqQA1+F6QOVUHVD0aBUCA1dTdu3Gj79+93TT/xxBOnIHWzZs1s6NChDu5dfPHFDvbt2rXL/bDQAvDlPSDj/fff75yov/3tbx0kBGhv2rTJgbwyZco4YFiiRAnDSf3VV185MNihQwf3WeDc27dvN5zcLNpUqlTJtmzZYrfccotr56GHHnL/8rp/ATZ+8MEHDnBedNFFDhoeOnTIXRNtf/vttw6w33TTTYLUwQRPnOsAitevX+8WGYglxo6YZBwBx8QPiyW4m4k5YmrKlCnOhU98sigBdJ41a5Y7tmfPnu7Y1atXO0BNWzwR0LZtW6tSpYpbJFy6dKlt2LDBgWzavfTSS109+kE79erVc678vJ4cQKZofpcIUsc58JLsdILUSTZg6q4UkAJSIFiQKt3OAAAgAElEQVQFUgFSFy1c0H53U2/rfFYd27Bjr63csNO+W7jW5q/cYiRyPgWp3x/vUnNQru7Tzr2+7+BRe/OL76xBjYrW/5xmNmneantl2DTniu7aur5Nmb/GtXV9v44OKvtD6rVbdtvo6cvduZvVrWKL1myxu5/+OE9I/bOnPrIla7a63Nn9uza3ey7vZvNWbLIxM1dYZtYxK1G0iH3z3VJr36yW/fHWvg66f/DNHKtdpaz17tTEgXQgNe9feUEbd64XP5lkjWpVdnCdnNuk+2jftKbbAHLeys1uQ8ejmcesSJGCtnTNNitapKDVqVrOChcqaBd0bGSNalWyb2cst7+/P87e+MMQK1OyqE1dsNbGzlxhKzbssA3b9gQbUqqXYAoIUifYgKg7UiABFYgmWAj18oAipPsAfghSB3Yqhqqv6n+vQCiQevz48fbuu+86+AcExhFNnOJOrlq1qnsPGH3bbbe5NB0jRoywNWvWuHMAFvv06WOTJk2yl19+2UFEXKjnn3++/exnP7M//elPduDAAWvcuLFxngsvvNCB7q+//tpBb/4PjH7llVccGAdWAx579eplEydOtLfeesulgMAF27t3b7v11lt/MsQzZ860d955x+rWrWt33nmn69e//vUvmz59ukv9AOgkHcgdd9whSJ2AH5DZs2e7RY8mTZq4hYjFixe7mMHhDFBmoQFXM+/zt5P6xAnvk4YGoAycBkgTZ9TjuLFjxzo4ze84rj1IjVuaWANu0x5AG0hNoe6cOXNcipB27dpZxYoV81QsmO8SL+WIbxqSnBoVpE7A4EygLglSJ9BgqCtSQApIgWgqkAqQumrF0i51ReuG1d3GicdPnLBDR7IcZMU5fU3fdi7txfM+kBrg/ItreliXs+rayZMn3Mo/+aXf+Hy6jZ+90i49r5UN6dPeSpUoYseOZduOvYesWoXSP4HUmcey3YaG5HLef/ioyyWN89q/FCyQYf988FLnWvYgNSkHa1Up5/Jpd2hWy44dO+76XrhgAbv50fds78Ej9vhdA61lg2ru9WPZx4122MwQSJ11LNt+d3Nvq1W5rNskkY0Oj2Vn2/Y9h9zGiZlZ2XbjgI52VoNq7nec1Pny53MgmnQo117Y3qUZKVqooNtY8YWPJ9qY6cvtjkvPsUt7tHSuazR5Z+RMGzVtaTTDTm3FUQFB6jiKHeapyBnJjSE3nf65Q8NsUodJgZAUCAYshNRgCJVxihL/QBNcp3JShyCeqgatQLCQGjiIWxmAjAMVkDZmzBirX7++g9Qspvzud79z6T6ef/55B3pJzzB48GD3GoDvvPPOc8cAlIGCtNOlSxcbNGiQA8vAQ5zV1atXd+k9Vq5c6SDygw8+6KAyqTjefvtt69y5szsvrmsc1qNHj7aPPvrIgXLOQZuAbf/yxRdfOKd1mzZt7N///rdz2Q4ZMsT1pWPHjrZkyRIHJXF6K91H0CEUt4qM844dO1y6DxYaGD+c+UBkXPUAaxYaevTo4f5mApH5P+NLDLKwgkufMe7evbuLF+rhpMa5zwIFCyMepAYG8zeYRcK5c+c6CO5BahZngOQs1JCTvVatWhFDam9hkj7gCM+tCFLHLeSS8kSC1Ek5bOq0FJACUiCwAqkAqQf1aGnX9+tgy9Zvt0Wrt7p8yldc0MaOHM20f300yXbtO2hVypeypWu32YZte0+JUqtKWWtcu7LLAw1s3rJjny1bv8OlDAFiN61b2W0oeOToMdu6a7+VLVXUdu49ZPNXbnbnu6F/R5c2g5zRx46fsN37DtmUeWsc3PUvpPDo0LyWlS5e1L5btM7lgabQ1+qVSlujWhVdzuiTdtIOHsp0ju4jmcecw7l+jQrOdV2tQim7sEszB6+B1ItWb7F2TWpa5fIlrUihgs5xnZ193LKPn3R92r3/sDWsVdFqVCrjrif7+HHbs/+ILVi12UoWLezgdfGihRzQJ5c2bm42aaS9No1qWOmSRV2bbPC4ece+wMGkGgmpgCD1mR8WHE3c5HEDSR5R/0IuyXHjxlm/fv3cjaNK8iuwdetW58LEeRZOARjwg4uOm3jcmAAGQAP5RX0LkJfH+KkHnAAwkD6D13DQBZMb9ExCauAKLkBAHJ8VQepwIkbHBFIgWEjNpoikwQCQAQuJT2Aun7OcIDVQmb/f3bp1cxC6U6dOLs0GkPrPf/6zg9EcB5AGeAOpyRV844032pVXXumg4muvveaAN5AaaM1nHJiIGxpXLPAQOIlj+9FHH3XA+qmnnnKv5bSxnj+k5phXX33Vrr76arv33ntdKpC///3v9vOf/1yQOlDgnIH3c4LUpH6pXbu2+5uO85m/76Tf4P847JlHALRx8vM9Qe5yvoOA1J77me8R0oCMHDnyNEjtXSLpPthQ0xdS8x6AGhAOpCae89rYM5jvEkHqMxBUKXhKQeoUHFRdkhSQAlIABZIdUuNGvueK7ja4R0sHdqcuXGPVype2K3q1sT37D9tfXv/G5q/YlOdg404mFzQ3MP4FVzMuY5zMXiFfswep//PJZPti0iKXSoN6pB5hE0eguG8ZPmGhTVuwxjmecyrs416gwPebjACTfTk3gJtzklLkgSE93UaIQOoFKze7+oBucm+zIWRuhesAnuPG9r2Oghn5HWDHZe1b3K7fBTMsO/v0a9enJvkUEKQ+82PGTSE3eThFGzRo8JMO4XgixynQwtv06Mz3Wj2IRAFccOSFBSYFKjjkgAPt27d3VYFiLGpQgBBAW5yX1OH3gQMHnmoSuEtsASMAFMAtnJ48ms3maTzqHczGW8GAhUDXEc77fO+yKRdPE/CYOmBekDocJXVMIAWChdSjRo1yIJd0HgA70h383//9n82bNy9HSM1n75lnnjGOw7F6wQUXONiMi/X3v/+9c0I/++yzbsGJOAdSA8CB0jhhKbzvQWrSfbC4hWOVtB2+EPqzzz6zhx9+2Dmon3vuuZ9siOhp4A+p77rrLgfcSTVCepCPP/7YfvOb3zh3tZzUgSIn/u/nBKmJGdK+8ENcsNBBbOGWJ7UM3yPML3BH47TGEc0xXbt2PbU5IlfCQmCokJpYJqUIccmiSV5PfPFdAoRmYSW3Aixn0QdnOHOe3NqTkzr+sZdMZxSkTqbRUl+lgBSQAiEokOyQmkvt27mp3XTR2VaqWBGX7gPonC9ffnv3q5n28Zg5ecLbEKQ6VdUfUpNSBEhN4b3m9aq6nM6+ZeWGHc6NTUqOcMu5bernCKnDbU/HpYcCgtQ/jjMwDIcpblMeyQZasGEVGwdxs8RNFcCBx71xPQMceJ0CqGADIZxrbE6EI46bLCAhbQEludECLPhvLISryXtUl5QeFM4BdKQujrlhw4YJUqfQR5K44AYb1xlxhQuO2OFfXGoAK/KHApN59Jr4wgFHLHCDD2AAMHM8gJoctTilOZ60AhTiavny5S6mWQghtnw3tuI4HN046YjRvArQADgOwAAa0NdgHNiRDhmfIRyA9B0Yh2aC1JGqquNzUiBYSA2YBuQSlyw08b0BzOUzmpOTmo3tiFsc2E8++aQDhMBgngwAUvN9AYDm+8SD1HxmScOB65riC6mvu+4655il/vDhw93fAT6bFBaeaBMQyfG5PXnjD6kB27iyyaGNu5tc2aQDueeeewSpE/DjkhOkJv74+048sJEhKWI8SD158mT3tx6AzGIn8cJ3CN8b5557rvv76pVwIDXfM0BqnNQshuZVgNR8Bvhuy6vw/cV3DN89/Hj5tH0XZQSpEzA4E6hLgtQJNBjqihSQAlIgmgqkAqQukJHfpbtoVKeylSlRxLbs3G8bt+2xo1nZpzmHo6Ub7m02WiSVxsJVW2zj9r2nwWcmaNTxLTijmYRFUkjZ0axeFXdNpDU5cOhoJM3p2DRRQJD6x4HmRoubO5xqAAQA2Ztvvuk2uQIKvPTSSw784egETAACyN/JzR4bDgEJgY88Ogu04KaQR7oBDhRcrDjc/HMscqPF47iASaAE+UDZJAt4yQ/whGPkpE6dDyWxhsMZ1zPA4Msvvzx1Q853BDfkxBbgAYcm8ArYxQIK7wGjca0BobjZB9zSJj8epEYtjuO7hRgFRPtCakABcUs7pBoIBBZ4H4BBPHM+nKR5udwiHS3iHuc0Cz4sClEEqbVxYqRxldvxwUJq/sazySGfXyAgC0cs+PBEQk6QmhQabGIICPz000/d5/yxxx5zi5/klgZe9+/f36Vl+NWvfuWc1HlBanJcX3HFFS7PNdARdyyfETZdpG2czwBKcgbzHm36F39IjdP2sssuc997QEYWSIHwykkdq2iLrN1QITWpPZhXsOjN320Wy4kxHNDkQ2fu4ZVQIbWXk3rp0qUOUjNXCvRdQrzm5bamTb77+H7jx3NW8/efY5mD8T0oSB1ZHKX60YLUqT7Cuj4pIAXSVoFUgNRpO3i6cCkQhAKC1D+KxE0Wj8kCDLiRA1KTp5Nc0IDnf/7zny4fKA427wYLiEYqDjYwwunKzRWuOEA3N1JACUACUMNzXfsPCzdawELaxeX0/vvvO/AxYMAABxbZCAsoKUgdREAnSRVijR9y1OJy/vzzz61mzZoOTAOPcaUBvXBZsikW4AB45TnguFEnVnxzf5KH1B9Se3JMnz79J5Ca+CbuOMdZZ50VFFjgvBQWa4hb+gr4AMABE/LKRZrXCXwXafnd26gLKO8BakHq7NMcj0kS6knTzWAhNReEmxpYzBMwpFfg7z/fHbiQ+TzglObvOWk+cCMDlClA4JtvvtkBZerxnYJrGWDIBocvvPCC+5vA9wrpOvh7QKEeGyfed999zsXN3wPOz+aNFNywXn5rAPh7773n/lYAyGnHv3z11Veuj3xnkXsa4MfxLMTyXcffFlzipCa5++67Xb9VEkcB/m6ziMDfbZ6m+e677xzUJRb53iA/NHsUMPdggYS/9bjs+btN3LFgzt9ZFldYHMF97T1NQ2xRl7/nxIcvwCbPNd8lLIZ4G3JyXr6vaJsFTy+/dW5qBZM6Kq+c1CwSeU/XUI/CXEtFCvgrIEitmJACUkAKpKgCgtQpOrC6LCnwgwKC1D+Ggj+k5iafDauA1LjLANbciOGg5kaQlAdr1qwxbvh538sXjWuVG0NcbDipyQnJzV5uxRdSs3HiJ5984hzX3HACw3HSAjkEqVPnY+sPqXHOAxyIGeABIICFCuKB3z1Izb/AMGKNOPQtoUJqHNg4KAFQgTZwBCzQL5zZvoU2AGqe298XKIcyWt5TAxwDhGCRiEUd/03f5KSWkzqUuAqlbiiQmnapT6wS84EWZ1jM4bNDXf80OSxSAdv4TAdqx/96+PzxncSTNr7OVP5O8JkCNAIWfYuXNoF/fQufb9rj39wWVEPRU3UTSwFvfIk/gDR/S4HLAGwWOZjPhFq8lGg8gcZ3F3MW/3Rm/m0GC6lZuCEOc0pZw9yM7x1imPYEqUMdufSoL0idHuOsq5QCUiANFRCkTsNB1yWnlQKC1D8ON49vAwRxUnPTA4B466233P+B0NzMAaCBgdwYdevWzYEHNsTiEVcP0Hm5p7kRBC4DE3Eu5VZ8ITWPj7P5FQ42XFCch0dyAeGC1Knz0fSH1Cxm4F7EfelBasATDjdikvQypJ3hX4AAsYZ707eEA6nJVQqc8DZlzE1h73Frzu9bgGtAMgrxHii3dU7tA02AER68Azz4w2nvOEFqQepY/RUIFVLHqh/RbBfH6Q033HBak/xNuf32252DViW9FeDJG/bSYH5SrVq1kBdJgMXMm/heIK4CuahROxhITT2+W6ib094HvMf8jMUfFncEqdM7jnO7ekFqxYUUkAJSIEUVEKRO0YHVZUmBHxQQpP4xFIDB48aNc6k5SL3ADRy73JPbkxyOON5wt7KpIWCaVAQtWrRwm1fhnMYJi+uHGzdgHTmpQ4XUOK4//vhjl6/0nHPOce44Hu3l0V1B6tT52IYCqXG7ke4FRz9AGGc9aTdwP0cj3QexThznVXzBAg5NIAELNDgvvZQfwG4+H7EsgtSC1LGKr1SE1FyTtyeCpxvQj+8pL3VPrPRUu4mvgBfzxEI48cDiJd9J3vdDME8CBAupA6nH0wJs/AigFqQOpFZ6vi9InZ7jrquWAlIgDRQQpE6DQdYlprUCgtQ/Dj9QmVyMAGYANDAaUH3NNde4/wOLvQ0VuTkC7LER3bRp09xGVYBlQB2QGpcrzutQIXXnzp1dvlMc2+SapNAvbsgEqVPno4r7jI2svJzUOTmpvXQfPK7P5mrEGnCJuMIh6W2c6KkSqpMaeEV8ko6GvNSBIDULJgAJYpECbMABzev+m4HGaqQEqQWpYxVbqQipY6WV2pUC4SoQLUjNAimLt3z3CFKHOxqpfZwgdWqPr65OCkiBNFZAkDqNB1+XnhYKCFL/OMw4QwGCGzZscPlGeXSVx1h5LBoYRy5gADROtPLly7sUIIBEXgNSkyMRhyk3TQBFXEa0B+Cmfm4F6MgjtxxXvXp159gGjtMe5yIFBG5VoHigfI9pEbQpcJHAVhZByG1OzKxbt84tcniwl0UQFku4+eZ9cp9zU84iCKkw5s+f7+ISh79XANfEDG36F9rz4tZ7fJpNs3idfKT++Wlzkph+eICafgLMc3oUO5bDI0gtSB2r+BKkjpWyalcK/KhAtCA187UdO3a470NBakVYTgoIUisupIAUkAIpqoAgdYoOrC5LCvyggCD1T0MBWAFgzi0XYm55EjmOn9wem+WGinzCHujjzNQl9zSpQvwLUJA+BPMIrQI69RXw4oFFDVzTpN3wUsyEevUsvowfP97lIiX+ginEIT/EbLzhtNc/QWpB6mBiNZw6gtThqKZjpEBoCkQLUjNHY6GXJ3kEqUMbg3SpLUidLiOt65QCUiDtFBCkTrsh1wWnmQKC1PEbcOAij6cCG73CDRbuWN1kxW8ckv1M3JwDmXHcly1bNix3Pe5/nNe49IPJRRotsBCp9oLUgtSRxlBuxwtSx0pZtSsFflQgmt8lfB9QNH9ShOWkgCC14kIKSAEpkKIKCFKn6MDqsqTADwoIUisUpEDyKQCopoTrsud4flgkCaZEEywEc77c6ghSC1JHEj95HStIHStl1a4UEKRWDMRfAUHq+GuuM0oBKSAF4qJAIkPqQ0ezbM/+g6e5EuMiik4iBVJIgaJFClu5UiWsYIGMuFwVbmLy5pYsWdLlc451AcThXPZ1L8f6nGpfCqSaAoLUZ3ZE9+7d6/6GVaggSB2rkRCkjpWyalcKCFIrBuKvgCB1/DXXGaWAFJACcVEgkSE18CkrK8vlgFWRAlIgPAXYnC2Yx/3Da/2nRwlSR0tJtSMF4qeAIHX8tM7pTILUsddfkDr2GusMUiCa3yVK96F4yksBQWrFhxSQAlIgRRUQpE7RgdVlSYEfFBCkVihIASkQSIFogoVA58rrfaX7kJM6kvjJ61hB6lgpq3alwI8KRPO7RJBakSVIrRiQAlJACqShAoLUaTjouuS0UkCQOq2GWxcrBcJSIJpgIawO/HCQILUgdSTxI0gdK/XUrhQIToFofpcIUgenebrWkpM6XUde1y0FpEDKKyBInfJDrAtMcwUEqdM8AHT5UiAIBaIJFoI4Xa5VBKkFqSOJH0HqWKmndqVAcApE87tEkDo4zdO1liB1uo68rlsKSIGUV0CQOuWHWBeY5goIUqd5AOjypUAQCkQTLARxOkFqPwWUkzqSqAnu2OPHj9uxY8eCq6xaUkAKhK0A886MjMg36xakDnsI0uJAQeq0GGZdpBSQAumogCB1Oo66rjmdFBCkTqfR1rVKgfAUEKQOT7doHSVIHS0lc29HOaljr7HOIAWi+V0iSK14yksBQWrFhxSQAlIgRRUQpE7RgdVlSYEfFBCkVihIASkQSIFogoVA58rrfaX7ULqPSOInr2MFqWOlrNqVAj8qEM3vEkFqRZYgtWJACkgBKZCGCghSp+GgR+mSd+7caVu3brUmTZpYgQIFTmuVR2oXLlxohw4dsi5dulj+/PmjdNb4N5OdnW1ca5kyZaxIkSLx70CEZ0wHSM1j3CdPnoxQKR0uBdJbAf5OR+MR7UhUFKQWpI4kfgSpY6We2pUCwSkgSB2cTqoVuQJyUkeuoVqQAlJACiSkAoLUCTksZ7RTwL6srCwDbuYFl4cMGWLLly+3v//979a1a9fT+rxnzx676aabbPHixTZv3jwrWrToGb2mSE7ONaxcudLKli1r3bp1C6opoCnFF/hs27bNVq1aZVWqVLHatWu79w4fPmyzZ892Wjdu3NiBcK8cPHjQaZeZmelAPwsB69evN9qpX7++VapUKai+pDqk9kQQpA4qHFRJCuSqAHDhTBdBakHqWMWgnNSxUlbtSoEfFRCkVjTESwFB6ngprfNIASkgBeKsgCB1nAVPgtNNmjTJbrnlFnvttdfsnHPOybXH7777ro0fP95++9vfWt26dU+rt2vXLrv44ott/vz5zm1drFixJLjynLu4fft2mzt3rgPLgORgyrBhw6xkyZJ23nnnuepHjx51MHrDhg3Ws2dPB5gB+WPHjnULAtRt06aNVatWzdVHM+rv37/f/b9///6uzpYtW2zy5MmuLy1btrTChQsH7E66QOqAQqiCFJACCa+AILUgdayCVJA6VsqqXSnwowKC1IqGeCkgSB0vpXUeKSAFpECcFUgFSI2DEpA4evRoW7BggXOc4kgtXry4de7c2fbt2+egH+7TGTNmOFfv5Zdfbrhdv/nmG1u0aJFVrFjRzj33XJe6gvZGjBjhXK833HCDe2/ZsmX25ZdfWrNmzax37942depU53Jt3bq1g4nAwz59+jjHa06PS3Nz9N577znHLK7jt99+28qXL+9g8KZNm2zcuHG2du1aq1Wrlmsfty0TPVyz9IX+t23b1sFO+tejRw9bt26dAZSbN29u559/voOen3zyiZUoUcL9v1y5cq7NCRMm2IoVK6xp06auba4Hd+7SpUvd8Zs3b3bQExBK/2677TZ3fZdddpmdffbZ1qtXL6tevfpPIvPDDz90/RswYICD1PzOGOCu5lx//etf3XmTHVLTf+AyMdWgQQN3nbzG/wEqR44csZo1a1rVqlVd7BErc+bMcQAZ3RhLxp94qVChghtHNsmaOHGi05T3ANC8DqTGLU1d2vUc2WhMHZzXHvhv166dO2+gIkgdSCG9LwWkQKIoIEgtSB2rWBSkjpWyalcKCFIrBuKvgCB1/DXXGaWAFJACcVEgFSA1rt1f/OIXNmbMGOcuBRICbIF4Dz30kHP7vv/++w76AmevuOIKu+++++z+++93x3jQtnLlyvbnP//ZpXS4+eabbeTIkTZlyhRr0aKF4YwFKF911VX2j3/8w5555hn7y1/+4o4lTzE31uRfBhJfcMEFPxk78hoDiIHGQGRgc79+/exnP/uZ/e53v7Np06Y5qEw77du3txdffNH9n/MBsEk1Qf9JAUH/ODfX9ac//cmuu+46e/LJJx1Uv/LKKx0UpX84dNGF12lrx44d7lreeOMNB/PvuOMOo1+0Td3HH3/cXe9bb73l/o/bFz3/8Ic/uH/9C1AbmPrmm29aq1at3Dn/+9//WunSpR1IxwUMZAXgs2CQrIVrJKbQCWc0cB9QTCoUoDQ3vujYqVMntwCChsQZ7+MgBySzcMFiCIsY/B8AzeIBcJ/c3QBtD1IDsKkL9MbBTVsepEZXxnPmzJnOed2wYcOA+b4FqZM18tRvKZB+CghSC1LHKuoFqWOlrNqVAtGH1Nw/sB8Mc1juYVSkgL8CgtSKCSkgBaRAiiqQCpAakAdwBgp+8MEHDpQ+//zzDv5ef/31Lmfyc8895+DvNddc49zBgMG77rrLOaOfeOIJBwOBtJdccolLX/Hggw8GBalJaXH77bfbRx995OAu4BnHtH/xIDVwEXj+85//3AFKYOTdd9/tUmMAxl955RX7+uuvjVQauG5JDUE94Dm5kYHX9D8QpH7qqafsf//7n/3nP/9xUB6QjQaA7aefftp1j/MCzm+88UanHe0CQQcOHOhgOjAe1zdwtlChQnlCalzFd955p4O1gHcml+iO4zhVIXWpUqWcO58FEZzWLA506NDB5a8mvtANKE3BXb569Wqnp5fSw8v9jVOehQ4PUlOf99Dyiy++cEDbg9S8h9OaJwKIC1z0gVJ+CFKn6B9vXZYUSEEFBKkFqWMV1oLUgZXFQIEhItC8InBLqpGuCkQr3QdzYMw1xKIgdbpGU97XLUituJACUkAKpKgCqQCp16xZ46Ay/95zzz0O8gJjAbqk8ACWvvDCCw7s3nrrrc79+uijj9qzzz7r4PYf//hHl54ByIrL9fe//70D1zipyf971lln2dChQ53z2N9JjYOZDQJxz5IeA2fr9OnT84TUtEuuZ9KQeK5s0kg0atTINm7c6NJ/0AfSO3BOnNlAcNr9zW9+49KE5ASpgaP0oUaNGs5hDfAGmAPFcUUDi/kBIpMuBIiPI5j6gwYNsmuvvdb9zvlwDnMs+uVWfJ3UaMoCAFAdbYHWF110kXNapyqkBhIDpYk7oDQgH6c148dYschAqhRSdKADwB5ojWPfK7ikc4LUvH/s2LEcITXts9gBFCc2A+X7FqRO0T/euiwpkIIKCFILUscqrBMNUvP9T/owvsOZL8Sj8MQfczJSkeW0oTXp65jP5fT0XDz6p3P8VAHmgqQ0BNSGswk5T2BidiDGAMh8DnhiDzMEbfpumMtrPJ1KHW9zbhYuiBueAg1m8SJakJrz8vngXkiQWp+MnBQQpFZcSAEpIAVSVIFUgNSkpiAlxccff+zcpcA7YPEDDzzgQB+Qmk0ASUdx9dVXu5F87LHHXM5kHM38DlQECOOMpS0gNTmo+QEo/+1vf3Ov+UPqhx9+2MFtcjsDaclRzWZ4/sXXSQ0YrlOnjkuHATynXWAwrmYczUwSgZnkc6ZtwC/Xxs0DkC3iqaUAACAASURBVJrJGpCac9LXvn372ssvv+xAO2CYPuC8BlLjyL700kvda6Sc4OYDsAm4xpkNMMetC+AGuA8ZMsTlpialBXmzOXcwkBpAy7H024PUgG/SiqQipOa6iBUgNQ5p/g8Mzg1SM+boEE1ITToQxjLQTYsgdYr+8dZlSYEUVECQOj6wMgVDJ+AlJRqkZg7IvI20cTzVF48C9ONJLPZrwfDgX3gCj/kc8zeVxFAAo8OsWbPck3OBYC1AmrjyntjjHoj5KU838rQehSclMVcAnTt27HgqZRz3KTwVyJN/gGbuSSg8LYhxBYMF+9dwn5JX4VjqMPf0BeChqMl9ENeCkxrTS6DrDqVt1U0dBQSpU2csdSVSQApIgdMUSAVIzWo7uZfZtI8NA3El4wIhZy+TJCD166+/7iA1kJmC05pJOHVJs0HaDfJJA5pJ9wF8ZmNA0nfgOn711VfdxM0fUgN/SdWBk5rz33vvvQ7S+hdfSM2EkYker33++ecu7Qi5ojk3+ZyZDJJChJsJUnDgZgBW46TgBgIwCqQGYnMs+Z45L25doDTAm2tlU0jc4qQ5AVQzISVVBNfExA83LjdHuMTJzU3+blzWbJyIG53+4AQm33ROG/T5OqmZvDIGOMFJF8K1ffrppy7HdqpCamIHbf0hNRN68ojjjqIOuuNMYSHAN90HMRKOk5oNM1lUady4sdugkhjPqwhS64++FJACyaKAILUgdaxiNRRITS5c5mPEI5CQ3z1QhiuVOQ4AjvdZKGYuRfs8IXfgwAHn/iQlmOda5XgvbRrAkOP4bsbRylyBeR6vMZ/jeEAjbdKOV2iL1zkGwwHzLtqgPeYYGDboY15PVwH+mKcxB6XftMmxvA4MZN4oSB2rCAyvXcYVeAx4xmwCeKYwZsQBqeWAwt6G6MQRQJu5J79jkuCeCPc89wAYVEgxx7G+m70zl2WeSls4p7m3oXA+jCvENu0Q14GKt8k78RyM+9q/Pc7J+WiHeBakDqR4er4vSJ2e466rlgJSIA0USAVIzc0EaTu++uorN5Fh0u45BADOpP3wnNQepOamgxzNwGvvZgNHAaCVf0eNGuXSgDBho01gMQ7pwYMHn7ZxIs5tJlOAWDbOIxc2aTuCgdTU4TgczwBx2mHiyA3CZ5995m5a6D+5rrkenLOkjMANAaTmpueXv/ylSxdBXW5YmFzyOpCaiR35uWmL15nc0s6///1v56x45JFH3A0Rk1ggNE5qrnP48OEuXzUFxzVpQXjdvwCjcQGxcSLgnPQgaOpNZIHsAFXSUwRKSZHIHzX/jRNZRGDS70FqHCn833NSozWQn0k+mhMj6IzmAH8c2NwcUDxIzc0iiyqe+4X3vEUM35zUvMZiCelFiAPaCuRUEaRO5OhS36SAFPBVQJBakDpWn4hQIDWmBb7LAYEcx++YEjAUMAdgA2NgMoCYOR9zJRzKwDy+k/nub9KkiXuqj7kj/7KwTDuYBFjIZj7A/Ii5G05qnmzj+x4QDdjjvJyPenz3M4dYsmSJa5/5Yp8+fVwKB+YbgGa+65lrsHjOfDGnwrzsu+++c08IMlfkCT1MGt4m0ABwALac1LGKwtDb5X6FcSJGmDMy5wRcE3s4jplf44znfoJ6vM59C09sYm4hTrmvoR5xwtyUOOM9X0hNXBJnvI7b2oPU9Jg4JU7oA2kBAxX6RYzSX9oknllwyWl/G/+2vMUe796Mz4wgdSDF0/N9Qer0HHddtRSQAmmgQCpA6nfeecfYKJAJFTCVCRqwGHgNhMaNAtytV6+e+90rwFQgtOeEYeIFJGQSxQSO9zZv3uwmVxzLBJDHI/kdCAwoBuByQ8BNA6AXcJkTNGTCxg0Gk0VuZoDRFF7HecuEkMkjx3IOXBD0g0kjN0RM9rgGADPpTDg3Nz1AYI7lfV73bjQAo4BPjmdyyaSTmyaunxsqbry42WGySl84lmP4ndfoK/3iBogbq5ycE0xYaYf3udnh5gbNuEbaY4LJ+8D7QI8HJvJHDT24SUBbnEbEhqcbk24vXx9jx/tcK9pRj/FFO+qzOSdtoAeLBRQm4x6U4TXfCTzH8h7xTEwwfmjMY5+MN5DayxmYl36C1IkcXeqbFJACgtTm/rbznRmv3MTpGHWhQGrmWnzPspk2x7EQzZyRTYwB1DyNB0AGRPO9z3c8e4cwB8WxytyMp914egrnKvMEwC/fx6RqY1534YUX2tSpU93ckeMwJDBX42k32mSOxRyU/UJob8KECW6OyRyUPjGfow6ve0CReQbHAqFzAoI4aYHaXAegE0MGbfLD9XENLJgLUifOJ4R5NIsa3GsQR5hDiJlatWq5+SHx1L17dwehiVPGlYUN5oz8n3kqcNl76o5jAN1eCjrqefcjzGMxQRDjvpCaeT2xxdwec0Rec3ovJzX/8jeNzwZ9ImaJSebEuT0ByN9BzsV8mB9+pwhSJ048JlJPBKkTaTTUFykgBaRAFBVIdkgNyCMvMzcUbJpITmAmXrigmbANGzYsx1QVvhIycWIylRNczuk9XvMgNRsfkueaiRfHAyaffvppdxPgW3BEkzs6r9QMtEvxn/xxjfzg0iEnNTexQGrPse29n9ekMae2Oc5zCOV07UxkmTC+8cYbLiWIb2GjSlzl/sfRJiWQuzeKIZywTflqgZbcLDDxBy7jcAkV3Hs3FtwocGNMqg/v5kKQOmHDQB2TAlIgBAXkpJaTOoRwCalqqJAaGIdbme9yoB5OZ8Ayi9CAQnL2AguZ77DJNg5lUq+xGE0cA4AxEwDlSO3GJtsAw5deesntJ8F3OPDRF1JjLgAOMqdkLoujmzkmcwd+SGnna7bApEF/cMTST+rQH1K1kQbCv/hCatJ+MJ9gbkof0If0eFy3IHVIoRXTyv6Q2nsqD0jNmBNb/A6IZp6Je5l4APCS1o/5pm8u6dwgtXcROUFqFmyIFYwszD/zupfx5v/eHNi7R+G8vqYP7tF8nyr00urweWFuyxyZzxFFkDqmIZa0jQtSJ+3QqeNSQApIgbwVSHZIzdWRn5fUFUBcJtlMiJhEPf7449atW7eoA1N/SE3uZs+xwns4uJlU+hZuKnAFRAJvuQHKCVLHMsaZVHIDxOOnvgVQHkxeulj2LdnaZpLPIgaxgjs/1FggrnHR4EzhRtab3AfSQU7qQArpfSkgBRJFAUFqQepYxWKokJoFZZ58ouBo9jbSBqbx1BgbS3tPM5Emjbkfe5xQqAOkZq5EOjT2NcHdCjAkNRp7f/Bd7g+pcUmTugFIx2eBuldccYVzZeOyBlL7zr2AylyXt28I8wSc3JzLN5+1p6kvpOYa+D+w3QPfbJjNcYLUsYrC0Nv1h9SMG4scpImhsPk5DmfyRftCau/JO+C1b/qXcCA1MQakBhyzuJJXnmnmttwzAMv9C+dmHkthLkx6GmId+A209jcMCVKHHi/pdIQgdTqNtq5VCkiBtFIgFSA1A8bEnLQWrNKz4s6NQagQMJSB52aB3H7cDOBWieW5vH5x08ONEnCSCWc4m5GEco2qmxoKCFKnxjjqKqRAOiggSC1IHas4DxVSkwKOtBjM73BSszk2G0aTes0fUpO2AyMB+3kA3Ui1xiaEAD3SZ0ycONGl5mDuxjx1yJAhDmr7Q2pczIBxX0jNXiqk+yBFCE8LenASnXjKDRiJS9v36azc5qS+kJr5JOYO3OE4cT0DBiYPQepYRWHo7fpDatzypJrJCVLjssYMgZOafxlfFjB8n94LB1IDloHUpPbj6YC8TBJeug9i2HNTe6ntuI+hsCgSzF41gtShx0s6HSFInU6jrWuVAlIgrRRIFUidVoOmi5UCISggSB2CWKoqBaTAGVVAkFqQOlYBGCqkJhZJa8aTS0Bo3J5AamCzP6QmtQJ7oAB42aeDDRRJ14HzGUgISGYTbwDhZZdd5urkBKnJDU1+an9IDXAcM2aMA5PsWQLsYw8VzBKke2BTRwA3MJH+YqDIKaWYL6QGJpKaDuc0ztwNGza466R9QepYRWHo7QYLqYmB1atXuwUVxhADDRt/41hmfL0nPsOB1HwWgNTsXQPwzsuY420c6qVAxFHN54Nc6cDtnBz+uakiSB16vKTTEYLU6TTaulYpIAXSSgFB6rQabl1sGiogSJ2Gg65LlgJJqoAgtSB1rEI3VEhNKg8AIVCP33E44wBdvny5e6oNKAh4o+AYBRBOmTLFbRJHejcc1IBjb++IESNGOFhNjmlgHRsVAhFpG7iN8xrwjPsawAzYA0yTVoQUHzhoyYVNKgUAIMCcY0nx4G2YR7ucF6dtTpCapwDJU8y1ADFxZwMfcXfjbAWC85QeGy+qJIYCLFAQJyxsAHyJPWCxl3McBz9PkOJwJqa8lB/EHuPKU6akkPHSxPA54GkANmsHZvvHie+mil5s8xrx7ZtmJDd1iE0WS+g3KW2A0t7nJFRFBalDVSy96gtSp9d462qlgBRIIwUEqdNosHWpaamAIHVaDrsuWgokpQKC1ILUsQrcUCE1jmbyUgOdg02vBqwGzAGLY5UGjv7Qvi9c5NrY94LXgeKASSCkl24BTZkLkPMaR7hv4Vj67DltY6W/2o2PAownCyvEAQsapPxg40Rc+qFu2E2PAd08PUBskd/aP378r4q45/z0g5zT4ZzTa1OQOj4xk6xnEaRO1pFTv6WAFJACARQQpFaISIHUVkCQOrXHV1cnBVJJAUFqQepYxXM4kLpdu3ax6k5M28UhTfoOrtkrgHauB5e3SvoosHbtWudqbtSo0SlXfyhXD+jeuHGjc9mXL18+4KG+OakDVg5QQZA6UgVT+3hB6tQeX12dFJACaayAIHUaD74uPS0UEKROi2HWRUqBlFBAkFqQOlaBHAqknjx5snOfsnmiihRIZgU8ZzVzwXAKx/ODMzuYpwMEqcNRWceEo4AgdTiq6RgpIAWkQBIoIEidBIOkLkqBCBQQpI5APB0qBaRAXBUQpBakjlXAhQKpyf3rpc6IVX/UrhRIRQUEqVNxVBPzmgSpE3Nc1CspIAWkQMQKCFJHLKEakAIJrYAgdUIPjzonBaSAjwKC1ILUsfpAhAKpY9UHtSsFUl0BQepUH+HEuT5B6sQZC/VECkgBKRBVBQSpoyqnGpMCCaeAIHXCDYk6JAWkQC4KCFILUsfqwyFIHStl1a4U+FEBQWpFQ7wUEKSOl9I6jxSQAlIgzgoIUsdZcJ1OCsRZAUHqOAuu00kBKRC2AoLUgtRhB0+AAwWpY6Ws2pUCgtSKgfgrIEgdf811RikgBaRAXBRIZEjNDUV2dvZpu5PHRRSdRAqkkAJeXs1gNryJxmUfPXrU9uzZYyVLlrQSJUpEo0m1IQWkQJooIEgtSB2rUBekjpWyalcKCFIrBuKvgCB1/DXXGaWAFJACcVEgkSH1yZMnLSsrS5A6LpGgk6SqAnJSp+rI6rqkQOopIEgtSB2rqBakjpWyalcKCFIrBuKvgCB1/DXXGaWAFJACcVFAkDouMuskUuCMKSBIfcak14mlgBQIUQFBakHqEEMm6OqC1EFLpYpSIGwFlJM6bOl0YIgKCFKHKJiqSwEpIAWSRQFB6mQZKfVTCoSngCB1eLrpKCkgBeKvgCC1IHWsok6QOlbKql0p8KMCgtSKhngpIEgdL6V1HikgBaRAnBUQpI6z4DqdFIizAoLUcRZcp5MCUiBsBQSpBanDDp4ABx4/ftyOHTtmpJJTkQJSIDYKCFLHRle1+lMFBKkVFVJACkiBFFVAkDpFB1aXJQV+UECQWqEgBaRAsiggSC1IHatYlZM6VsqqXSnwowKC1IqGeCkgSB0vpXUeKSAFpECcFRCkjrPgOp0UiLMCgtRxFlynkwJSIGwFBKkFqcMOngAHClLHSlm1KwUEqRUD8VdAkDr+muuMUkAKSIG4KCBIHReZdRIpcMYUEKQ+Y9LrxFJACoSogCC1IHWIIRN0dUHqoKVSRSkQtgJyUoctnQ4MUQFB6hAFU3UpIAWkQLIoIEidLCOlfkqB8BQQpA5PNx0lBaRA/BUQpBakjlXUCVLHSlm1KwV+VECQWtEQLwUEqeOltM4jBaSAFIizAoLUwQnOhjurV6+2KlWqWMmSJYM7SLWSXgGACRstVaxY0fLnz5+U1yNInZTDpk5LgbRUQJBakDpWgS9IHStl1a4UEKRWDMRfAUHq+GuuM0oBKSAF4qKAIHVwMh8+fNheffVV69WrlzVp0iS4g1Qr6RWYPXu27d+/3zp37myFCxeO+Hp27NhhCxYssLPPPttOnjxptL9nzx4HwGvVquVii/NwM71y5UpbtWqVg+Q1a9a0s846y/Vl+fLlVqdOHbdgEkwRpA5GJdWRAlIgERQQpBakjlUcClLHSlm1KwUEqRUD8VdAkDr+muuMUkAKSIG4KJAqkBrgl52dbVlZWQ74Afo856t3Y+I9gua9fvToUStUqJCDgNTh94yMjFO681pmZqaDifz++uuvnwapOR/HcgwgkPapSx/4P//yGu3yr0p0FfDGHP19x5px8caDMWDsqFOgQAE3DvyfH45h/GinSJEi7l+OxTXPe9SfO3euA8MdO3Z0r/Hjtc3V+B7jxYHv67zGObzx/+6779zvtDdnzhw7cuSIg9OHDh2yNWvWWP369a1Zs2a2YcMGB7OB08WKFbMlS5ZY7dq1rVGjRrZ48WLXZsuWLa1o0aIBRRWkDiiRKkgBKZAgCghSC1LHKhQFqWOlrNqVAoLUioH4KyBIHX/NdUYpIAWkQFwUSAVIDSjcsmWLbdy40fbt2+dAYuPGja1GjRoOAgL/tm3b5l4H+vEDuPv222+tevXqtnnzZgcmcaYCAknnAdzkOH5ov0KFCjZ16lTr3bu3c7tyHt7btWuXA+J169Z1bXEcIJL0ELRbtmxZ1xdAo0p0FWABgTEoU6bMKVcx47Fp0yY3RgcPHnSwlzEBQhMPjAdjh6MZgEx9/m3durX7nTjhOOAvbmXczDt37nRjC0imbrVq1axy5coONuOCZpxx2hcvXtzVoz9A5KVLl1rp0qXd8bzHsStWrLA2bdq444krD65z/Pz5810/cUxPmzbNtd++fXu3yIF7mnQzF1xwgW3dutWBamA21xSoCFIHUkjvSwEpkCgKCFILUscqFgWpY6Ws2pUCgtSKgfgrIEgdf811RikgBaRAXBRIBUgNPPzss88cWKxataodOHDAQcumTZs6N+qMGTMcfAZWAiJJ2QFMfPTRR61UqVIOMAMCgZvNmze3Tp06OQg4btw4B5sBjevWrXOO2gEDBjjn65QpUxwUBxLu3bvXgc+rr77agce//e1vDmTSB9quV6+eg48q0VWABQjcyMDfdu3auX9JnwHk6Natm61du9YBZ8aW14C1QN/t27e7uKAwvixKMF7Tp093dfk/bTG2tAEcrlSpkoPPxAA/Xbt2tRIlSrgYAHjTNvCYBYvu3bsbLv3hw4e7+CpXrpw7HlgN1CbVB6/7FmII1zb1WNSYNGmSi2Wc1fSFc06YMMHOPfdcF2PU5f2GDRsGdOkLUkc37tSaFJACsVNAkFqQOlbRFQmkZuGZOQfzAz0ZF6sRUrsowD0N8zbmo8lYtHFiMo5acvZZkDo5x029lgJSQAoEVCAVIDXgD0gNeG7RooWDd0ySAHsjRoxwkK9Lly4udQfu6VatWjlY+fjjjzuQfckllzgnNU5pADdu1S+//NK5Yy+++GJ3U4KTddiwYTZw4EDnih41apSD1RzPhPLTTz+1yy67zMHO559/3oFuYKVv+pCAg6EKISnADSeLB+RtxgnNIgUOZOBygwYNXAyQvoMxxWmP4xkXMwB53rx5DgazgMAYLVu2zLXDmOF69grQGzd2z549HVhmrMeMGeNSbeC0BhgTV8QKx1N38ODB7rXPP//c9YO6OKZnzpzpzt22bdvTnPUsnpDOA4hNXc7DIggLHMQYx3Jz/M0337i4ApbjugaI4xjnZiavIkgdUlipshSQAmdQAUFqQepYhV+4kJrveeYPPAnF/hTMOYlTzA++84VQ+425gYVuDA3ly5cP9XDVT1EFmN8xz2MuG40NuzFBMA/mHomYY67pFUA4Zg3ua/h8YLqgPunueIIUkw7zW16jT8E8FSpInaKBmYCXJUidgIOiLkkBKSAFoqFAKkBqQCSpFfgB5jHhAuYBnt977z0H85icUZiAAZYBhU888YT179/fuXC9TeyAnueff7598cUX7sYBxyyTOCZ4L7/8svXr18/V/frrr91NBS5ZCi5s6nLT8uKLL9pFF13kXK4qsVWAG0VAspfChZvIDh06uMk0bnigMnGAC4qJNgsU/B8nNTHijR8LFLzP2PsWX2c2cQR8Hj16tMsNzTm5wcSdT0wQe8TX5Zdf7uoRI0BxQDMFRz83HCykeJsw0hcAOfHjpajhRmHy5MkuZoHoHEP84eznBpmUJQsXLnTXgfM/0IaOgtSxjUG1LgWkQPQUEKQWpI5eNJ3eUriQmuP4nuZpK8wIpAVj4ZvvciBeToV5gZcqjKeucirMF5i38sQUBoecCnMXFr9ZTGd+qZL6CowdO9YBYuZ3kUJqTBA8cQh0xszBvJg0ed6iCNAZQwRzZuazxDlPfnJfRcxxr0QMYqSgT9QNZL4RpE79GE2UKxSkTpSRUD+kgBSQAlFWIBUgNZIA7HC3cPMwceJEB/iAxkOHDnUgko3qvIIzGrcq6T4AikBrCkCS9A44qYHU1OF3ICA3HGycSLoPJnu4WjkOp6xXgIeUl156ybmzcdqqxFYBz4UMYOZGEiBLTmdAB25kIDHjzf8ZWw9SA3lJu+FB6lmzZrkxJue4byEmcJ7gxPeF1CxAMLmnHWKNHNPcSJIahJtYIDVuexz73s0nTmpgNv3z0r9ww8BxOKJxzXiTf9J94AzHWc01UQd3DY5u/g9kpy4xGOiRUEHq2MagWpcCUiB6CghSC1JHL5pObylUSE0sMqfku5gFb77D+X7niSgvrRzf5fyfdF/8y5yCuSNPa7Gnhbd3BK8BrXnSj7kIBejHvANg6KUA4wlAUpIBCZlX0CYL1LzP/IW6/hsmM69gDsRCOfNTzgM8py/enIJrB6xzHbRFajHvKS2O9VKW8S9zFkAj10Qd6vrOMzgPznJeo4+B5iCxGs8z0S5zO8Yefb2n2NAUTRgbxo3FB/4F/HrjSh3GicL4sHDB+HPvgkuZ1HTEEmPG/I/30JbjmMPyuu+m79zvAI85p+fmp2/Upx3vHMTTokWLnBmH9jBkEFP8n0J8ePNR3mOei2GCtjFWMC8lhoHXXBdzUu9eJzf9BanPRGSm5zkFqdNz3HXVUkAKpIECqQCpmZQxyWZCyCTwo48+cpCQHNHjx493k2kcsjijmQwy4QMwPvLII3bFFVc4QEjxIDU5q9n8EIcL0JKbCvIBAxRJ94FTGzctNwOAcCZs3MhQj/MKUsfvg8N4ewAXYM3EG+cyqTe4oezbt6+72QLqMlnHScJNgT+kJkYYcwAyx9MW48uYcxwOZn9IzQ0K7dAmNyJM6LnhJKZygtS4WQDeOL25qaBtnN8Ab2KHmwXvhoH+c4MLZOdmBuDu5bsm3slJTRxybCCnjSB1/OJRZ5ICUiAyBQSpBakji6Dcjw4FUuMcZf7IHIMfjmXuCKTGibp+/Xq30M084eOPP3ZzSuYa1MUBy3c080LmnUA/nrwiLR2gENjH/3FiA7OZd2BqYM7JU1R8p/NDXS+NGefGxcqcgDZ9i/dEFjCbeQL/px/AReYbQEiuhfkGcw/mNJyTeQ3AnDRpvMZcg3+pw4+3wTSgkrrMsQHdmDi4VuYrzH369OkTUdqTWI13LNoFDjOX42k6b+Nq5ppAabRGZwAv2hAzzNEYN8aWeAAQMzaMN0/KMTdlUYLxBvYTE8wrgdbEFu3QHvECIOZ12qIftE9bzHuB2owN8eQtnNBH5qTMRzFMEEukPGScfY076MS4A6lxTjO3pG1imNd79Ojh2qavGCPoS15FkDoWkac2c1JAkFpxIQWkgBRIUQVSAVIz8cPZjOuDwuSKvMC4nHETMGnkpoLCpA+XMyASJ3VukJo2mIgDQJlwec4BNq5j0klaEBzbnJsCCLztttvc7//973/d+eWkjs+HBvDLZJrJPzcJOE74HSczN2tM/hkfbiKZtDO2TLZ9ndTcBDDxBwwz3kzmuYkjpnKC1LTDTQHn5WaBc/B/6l966aU5Qmpc1pzDS9mBy5/zcmPibcTEDZ/nVOHGh/jiJoQ6LIjwvnezwI1vMI//ClLHJw51FikgBSJXQJBakDryKMq5hWAhNYvUPDnHdzqmBRaGR44c6YAhkJrvcRaSgXc4TFlwHjJkyClIzXcupge+8/neBiozTyFlHMCSNHPUAU6yAA1ABEh/8sknp/ax4FzMKzgOsMh3PQARCO2fboF5Dk9asV8Gm0YDEnHP0k/2VWFORDvMM/jhPfp24YUXOhDNtQEtgeu4hF955RU3V+J9UpEBZZkvMaf2dOGpLoAp82SOY16TDoVrZm4GsMeggF7AXe4LmPN7cJkYYi8b9GZhAc35P/M74Db3IszvmIvympd+g7kephgMNeedd56LE2KNuSV7pnAc0Jl5IW3jugY6k76O+xXMFsBvYsBLY0hfvf1LGC9MPcQRbdFn+s7fXa6L+GGeybHMh70UiBzjmSOIg7zMEYLU6fBJSIxrFKROjHFQL6SAFJACUVcgFSA1ojBJZxLlOVF9J1BMtpgwAgS9iRmTKG5YvEk7bXiP4nnA0NsUj3re43D+9YGh3vu+j1X61ov6oKnBnyjgP3beeDKZZyy8x1F9x9b73WuMNrz81UzeuTnIrV2O8VxTnIOx5xjvde/8vufgcVBuZjxnVW6TfN8+0h8vjQmv839udLix9BzcgcJBkDqQQnpfCkiBRFFAkFqQOlaxGCykBh6+++67NmjQIAf8mDvy3Y3ZwR9SAyXZ+4S80kBEFpcglQAAIABJREFUL70XKcSAfIBGnKl8Z2NguOWWW045oXExe5Ca73cgM4vc1PcKTlie3KMfLMLnVDxIDRinzwBPFrO9Db1J10FhwR04zXWwuE46O+aw7J9x5ZVXurQeOIKfe+45w5ABuMbogQkEVzbmjjfeeMMBbIwbXq5iADvGjHQoxBAakr8Z+Aw8ZpzRC7c7c0a05ek8tGNeyOICdQD+QGCgMu0wXkBugL9vISc1TnYc0swtWWDAYU/aOYAzx/J3kkUOYohzsl8OkBoYfs455zjQTNs84UfseJtw8xpjzvyT6+CJANzb9J3+cB0epOZ9fohhzsFiBfdQAPC8NuwWpE6HT0JiXKMgdWKMg3ohBaSAFIi6AqkCqaMujBqUAjFQgAk/kJkbgWB2SffvAjesOKZwVXHjEUxJFUj9/SPXJ+37rI4qUkAKJJIC+fKZZeTPH3GXBKkFqSMOolwaCBZSA+5IG3fzzTc7GOulCMNJ6g+pAbtAbdyvOF5xprJ3CQ7rnCD1/ffff+q73xdSAw7ZmBHY67lquQwPUuPA9k/R4F2mB6lxdLPPCovy9AlnNk8OAjZxR7OgDqzkuxRgjUvcy3lNPS9H8vPPP+/c3jytxeeRp9Jw4vL+hx9+6EC8lxcb2En6B4BtuhS0JRZYmAAUM8fCDY3jnoUGtCFnNcCf9zxIDbTG8czcz9sgm7FgPuhb/DdOBCzz5CZudc7BHJDjccgzPkBhD1Ljnvf2LsGNzWIJCwyklPMvGHtwctNH3N1AavrnpU4k7QjXR7pEYoxrBprTXl55yAWp0+WTcOavU5D6zI+BeiAFpIAUiIkCgtQxkVWNSoEcFeCGhJtC3CiBcknn1AA3Ct6NT7DHpwqkPnw0yxas3GJ7DhxWdEkBKZBgCtSuUs4a1a4YMagWpBakjlVoBwupgXtvvvmmc6TyxBLf2aSNAzL6Q2ogNlAOxyxOVtzLQEfO5QFDAKHnpM4NUgMuR4wY4fI7swjtPTkFoMTJDAgGUvo/AYZWvpCaFHZ85/tCahy8w4cPN84NQMURC+jkXN61AccDQWpANbAbII2rm/Nwbor3JFmsxi6R2uWpOOAuLnrc5KSGY4zJCY6LGjc7dXA18xRnTpCauSDv47gmXpgTek93EmuMBWlUmOd5kJq0MNTHWU1cEjPUZfEhJ0hNH1j4AECzeAJg5jXORRzRf0A0zm5SePC0AAsQ/M644vIHRvM54DggNfFOehD/lDO+4yNInUjRmtp9EaRO7fHV1UkBKZDGCghSp/Hg69LTQoFUgtSPvDrKZi7ZkBbjpouUAsmkwMM397auresKUoc5aIBRFiCBUyqxUSBYSA1AHDZsmEvpQC5mHKcARVIw+ENqxg3YB+hjgQX4i/OUc5Ev2Mv5C9R77bXX7IEHHjjlQvZ1UuNwJu0GQJL0C9T3HK7AT5zPQEogIufyLYEgNe7bDz74wG0ETr9wXAMScdyGAqkBowBzXOI4h3GRAy/5t3r16rEZtARtFZc80BbXMcAe5zT/x03POAGSyeeM2xmoT31fJzWXhUuePNAcC+RmHEn1wmv8i2PZF1ITiyx2EJcsWgCncf3n5qRmrIHUxBLjBZxmk0zGy8uJTp+A4YBsFlVIBQOkJi7oP2POe9RjU0bc494iSm5DI0idoEGbgt0SpE7BQdUlSQEpIAVQQJBacSAFUlsBQerUHl9dnRRIBAUEqSMbBUHqyPQL5uhgITVtMR5sQgccZk8S8i6ziACAJN8zaRBwFpOT2HPM4joF1gL2cNDiUsVdDVgmjzPtAYq9fL6APy9FCO1zTlzOwG4KsBBgTRsAUIClB6p9r5frAlzisgWYAiXpN+kbcPHiuCUdCe1ybsApoBvYiBMY6Ew9L1cyObCBmuyfAeAGavM7YJTrIs8xTm2gKvmLcRJ7ubiDGYdUqMNYAYgBzIw5TnJPK2//G1zrgGF0Qy/eJ02blyoD/XidsSO2qM/7xBc5otEU4AswXrFihQPEgGngMYsDjDPnZ0wYA8aXY4lLz+kMeKY+aTyoS3zRnrchN+MKIKc+/Qame5tsknaGGKQucUo7xIVvzvScxlKQOhUiPDmuQZA6OcZJvZQCUkAKhKyAIHXIkukAKZBUCghSJ9VwqbNSICkVEKSObNgEqSPTL5ijQ4HUXnsAQABkXum1vA2XgY/+m3YDHwGAwabn4rwcQ/FNoeGdA1gI3PYtQHRctoEKEJJ+5JWqIVAb3vto6aUeyykFSbDtpGI9dGbsgtXF27SbsQkmTrz6jGOgc3ibJ+Ke9pzZvhty56S//6bytMGCC4sdAHDAe15FkDoVozoxr0mQOjHHRb2SAlJACkSsgCB1xBKqASmQ0AoIUif08KhzUiAlFBCkjmwYBakj0y+Yo8OB1MG0G686wEXSMXhOa++8QMNWrVrFqxs6T5IpgLsa5zWpZ4KB4P6XRzobnhzAWY0bO1ARpA6kkN6PlgKC1NFSUu1IASkgBRJMAUHqBBsQdUcKRFkBQeooC6rmpIAU+IkCgtSRBYUgdWT6BXN0skPqYK5RdaSAvwI4r4n9cB303vEA7kDObc4tSK0YjJcCgtTxUlrnkQJSQArEWQFB6jgLrtNJgTgrIEgdZ8F1OimQhgoIUkc26ILUkekXzNGC1MGopDpSIDIFBKkj009HB6+AIHXwWqmmFJACUiCpFBCkTqrhUmelQMgKCFKHLJkOkAJSIEQFBKlDFMyvuiB1ZPoFc7QgdTAqqY4UiEwBQerI9NPRwSsgSB28VqopBaSAFEgqBQSpk2q41FkpELICgtQhS6YDpIAUCFEBQeoQBROkjkywMI4WpA5DNB0iBUJUQJA6RMFUPWwFBKnDlk4HSgEpIAUSW4FEh9SZWVkul5qKFJAC4SkApC5YoEB4B4dx1NGjR23Pnj1WsmRJK1GiRBgt5HzI4aNZ9siro2zmkg0B28yfP5/VrVbeurdraFXLlbQVG3bYJ2PnW/bx4wGPjUeFiuVKWM+2DW3J2q22YOUWd8p8+b4/88mT8eiBziEFoquAIHVkespJHZl+wRwtSB2MSqojBSJTQJA6Mv10dPAKCFIHr5VqSgEpIAWSSoFEhtTZx0/Ygcxsyz4uapNUQaXOJpQCxQplGD/BbHgTjY4nAqSuXbWcPXpHP6tVpaztPXjEdu49ZHc99T/LOpYYkPq6/h3ssvNa29Zd++2Oxz+0Ahn5rXHtSnbwSJat27I7GsOgNqRAXBUQpI5MbkHqyPQL5mhB6mBUUh0pEJkCgtSR6aejg1dAkDp4rVRTCkgBKZBUCiQCpD58+LAVKlTICvi5PY+fOGl7DmdZVrac1EkVVOpsQilQqkhBK164wCmnbqw7d6YhdUb+/Da4Z0u77sIOVrJ4YftyyhJbunabjZq2xCqXL2WlihVxT2fs2HvI9hw4bKWLF7HyZYo7gA0g5garVPHCVqV8Kdt74HvAXbhQAatYtoSVLFbYDh7JtC0791tmVrZ7vXK5ku6YHXsOGm7vahVLW4lihW3brgN28HCmA+WZx7Lt0JFMq1qhtO3ef9hqVi5j117Y3hat3mavfDbFWtSvas/+YrAtXrPV/vPxJNu596CrV6hghlUqW9JKlyxqmZnHbMuuA64dFSmQaAoIUkc2IoLUkekXzNGC1MGopDpSIDIFBKkj009HB6+AIHXwWqmmFJACUiCpFEgESP3MM8/YRRddZI0bNz5NO0HqpAoldTZBFUg3SN2kTmW7fXAXa9mgmoPHazbvshETF9rKDTvt+v4drGalMpaVfdwB4c/GLbCqFUvZ5ee3tqOZx+y3L3xuBQtkWN8uTa1fl2b29bSlNnHOKuvSqq51OauuA9C4n6fMX2NfTVliFcsWt+v7d7RCBQvY+1/PsoWrtth9V3W35vWr2tBv57l6f7y1rx06kmWbdu6zzi1q2/CJC+348RN2fsfGtnXnfntn5Ey796ru1qFpTVdv4469Nmz8Avt2xgrr2rqe9Wzf0OpULWf7DhyxqYvW2ZeTFtmufYcSNNrUrXRVQJA6spEXpI5Mv2COFqQORiXVkQKRKSBIHZl+Ojp4BQSpg9dKNaWAFJACSaXAmYLUx44ds4yM71MQVK1a1d58803r1auXZWdnO1c1RZA6qUJJnU1QBdINUndoVsuGXNjemtetYidPnrRxs1fZtIVrHeTldSBzjUplrFndKvbV1CU2esZy++MtfaxsqWL2wHOf2bbdB+wPt/a1GpVK22vDpxlph27o39GKFCpgi9ZsdfCb114ZNtWB74du7OUcz89/MN4mzFll/3zwUueMfv+bOfbx6Dn23mPXW6ECBexw5jHbd/CIvfn5dKtbo7xd3K2Fc0s/8eZo+79rz3MgevvugzZ7+UabOGelkYr/zkvPsUplS9g305dZ60Y1rGKZ4vb2yBn23lezEjTa1K10VUCQOrKRF6SOTL9gjhakDkYl1ZECkSkgSB2Zfjo6eAUEqYPXSjWlgBSQAkmlwJmC1OPHj7dx48ZZ3bp17Y9//KPdeeeddvz4cStcuLDdd999LvWHIHVShZI6m6AKpBukJgXHNX3b26U9W1l29nG77fEP7cDho1aiaGHrd04zK1W8iDWqVdFB6u17DtpDL4ywe67qbu0a17Cxs1fap2Pn2V/vHWTLN2y3V4dNsz6dmljfzk2dA/rziYtcKpG+nZrYvBWb7NXh3wUFqc3y2eT5q+2bacts5cYdNqhHS7ukR0sHqW965D37+eXd7OJzW9j0xevtmbe/dSk9bhzQ0S7p2coyjx230TOW2Vn1q1m9auVs7opNdv/fPk3QaFO30lUBQerIRl6QOjL9gjkaSM08U0UKSIHYKoAJKX/+/BGfZPfu7/foKFeuXMRtqYHUU0CQOvXGVFckBaSAFHAKnClIPXv2bPv2229t9erV9s4771jLli2tb9++VqdOHbvyyiutYMGCgtSKUSkQBQXSDVIj2VW929mQvu1cWo/Lfv2qFStSyO6+vJtLw1GyWBG3UWGxIgVt/6FM++Vzn1r1SmXcRot7Dhyxb2cut0HdW9qXkxfbR2Pm2B2XnGPntKxrv/7ncJuxZL2d37GR/e7G3rZs/XZ74aOJ9tsbTndSv/Cry61ZvSr2/qjZp5zUBw5l2msjvrORUxa7Eb1lUGe79AdIfe0f3rbbBnWxa/q0tYlzV9sfXvrS1Xngmp42sFsLO37ihB3NOmb58+V3qUiWrN1q9/51aBQiQ01IgegpIEgdmZaC1JHpF8zRPFmjIgWkQOwViNZG3YLUsR+rZD6DIHUyj576LgWkgBTIQwEPUndtWtH6tv0+h2s8SlZWlnFTdtNNN1nx/2fvPKDjqq79vW1Jli13yb333ruNK8Zgg2mhdxIgCfkTeCmEvLzkJSSPRxJCCoE0QsehmA62wYCxjQu2ce+9994kWY3/+g7vKmMha0aaK2nmzu+spWVJc8+553z7jBK+s2ffmjVt9uzZTlYPHTrU0tLS3DyUSV0RkdA9gk5Akvopq187zV5+6HY7cTrLXpux3D3YkExmspSR1LsPHrfJv/6G1apRzdWFRgo/884Cm7V0k/3HDaNt3KDO9tfX59qbM5c7aU2W9tpt+52kfuC2C6xB3Zr2h3/NtCXrd9lv773M2jXLsH+FSOqjJ7LsH2/Ns08+31ispL7j8qF28/gBNmf5FvvZ36a4a8iuvnJ0L9u5/6g99spsNy8a4n3bnsNB37ZaX5wRkKSOLmCS1NHxU28REIHgEZCkDl5M/VyRJLWfNDWWCIiACMQQgSWbj9h7n++yXm3q22WDWljVCpLUIHj++eftRz/6kc2dO9ceeugh27Nnj7355ptWo0YNR0iSOoY2iqYStwQkqZ9y9aZfffgbVpBfYPuPnHAPOqTW87FT2U5Sb9l92JX8ILuZtnjdLnvwyWmuTMg3Lh1i11zQx9WIpl51swZ13CHa27NX2ntzVrsM7QFdW9mRE6dd1nN6nZouU7s0knpU/4724F1fPmBx3+GT9s7slZZ1JtfuuHyIZdStaTv2H7ODx05a4/q1bN6KbfaPN+fF7X7UxINJQJI6urhKUkfHT71FQASCR0CSOngx9XNFktR+0tRYIiACIhBDBJZtPWLvLtptPVvXq3BJfebMGVu1apX169fP9u3bZ5mZmda+fftCOpLUMbRRNJW4JZCYkrqf3XRRf8vJL3DlPqpXS7G7rx5hlw7vbpzDbd51yFJTkq1mWmqhpK5Zo5q99/tvWU5eniv1wYMQaZQFIav5gkGdXR8+MT576Sb71dMfWEHBF3bBoE52zzUjXa1rspx5MGOzBnXtlY+W2usfL7MXf3WLHT+ZfXYm9eVD7aoxvezwiUy75b9fsPQ6afbEA9dY04w6xgfSn313gT03ZaFdPqqn3XLxIGtQN83NJTM715559zOb/PGyuN2PmngwCUhSRxdXSero+Km3CIhA8AhIUgcvpn6uSJLaT5oaSwREQARiiMDB49n27CdbLLlqFbt3YhdLqlox5T4iQRAUSZ2bm2sF+fmWUq3aVx4kkpubY/v37nE1uBs3bR4JFl1TiQSoaZmbc8aSU1KsatWkUs/ki4ICy8vLc/290jo8yIn9Efo7b+D8/DzLz8uzaqnV3a/oz/VVS/FQmkSU1MUFBjlNberUail27GSmE8ylaWRHZ9SraQePnLKCIrVNqRVNCZHMrBw7k5tXmmELr+Vvb+1a1Q1LffxUlpPhXqtbu4YT5IeOnSr1vMs0GXUSgVISkKQuJbAil0tSR8dPvUVABIJHQJI6eDH1c0WS1H7S1FgiIAIiEGMEnvpok63bdcJ+cnUPq1+rWkzM7kxugWXl5NmZvALLj/OH3axevsT27d1tA4eOsDp1653F99TJE/bZpzOtVu06NmTE6Jhgr0mcm8CZM9m2eO4s69SjtzVo1KREVMjkM1mZVj2tZuHhxMF9e2zrxnXWs/8Qq5GWZpmnT9meHVvt2JHD1rlnH6td59/7IyvztO3cusl2b99qI8dfaklVk+zk8aO2bfMGd6DRsEnziGrIS1JrR4uACJQ3AUnq6AhLUkfHT71FQASCR0CSOngx9XNFktR+0tRYIiACIhBjBNbvPmGTZm+1jk1r24R+za1BndRKmSHZiaey8+z46RzbuOekHT2dY11b1rV6EYhzMlyzs7LsTHaWVala1UlBvhCBeWQ2VqlieXm5lpebazVr1bakpCSX0YoIJKOV65KSkt26z2RnW5WqVSwlpZp7jbFPnzppNWvVct+TGc3vc86csYKCAkurWdOSk1POyezQwf12+vQpa9q0hVVL/ZIt43H/vNwcW7pogSR1pey40t+UrOad2zZb4+YtLTW1ustyZq+wJ8hyTq1ew+0t9snhg/tt87pV1rF7L6tVq47Lvl29ZKHLiu7aq5998UWBrVq6yE6fPGFVqlS17n0HWL30Bm5SmZmnbP3KZZZ1+pSdOHbUxl52taUkp7gsbiR3dlamdezWy2qk1Qy7CEnqsIh0gQiIQJQEJKmjAyhJHR0/9RYBEQgeAUnq4MXUzxVJUvtJU2OJgAiIQAwSIJt67c7j7gGKF/Ztak3qffnwwopqOw6dtsMnztjmfads+8FTdvhkjjVPr2HDuzeyhnW/LHVQUtu1Y5tt37LJcvNyLSszy5Utadq8pbXt0Ml2bt9qZCxnI5+rVLE+/QdROMHWrlphx48ddTI6o0FDdy0Ce+3KZVatenVr3baDJScnW07OGZvzyYc2ZMQYJ7k3rl/zf4I703Kysy29QUPr3ruv1ajxZd3Yom3n9i127OhR69Cpq5Phmzeut22bNlh+Qb7Ljj1y+JC1bN1WmdThghwDr7v4r11pLdq2d7E7sHe3UbKFA5KC/DyrXbe+NW/d1s103YqlduTgPktv2NgyGjdxD+3buWWTde3dz+pnNHRZ1Ns3b7D6GQ1s64a11q3PvyX10cMHjazr2vXq2/IFcwslNeNyz83r11i7jl2cLA/XJKnDEdLrIiAC0RKQpI6OoCR1dPzUWwREIHgEJKmDF1M/VyRJ7SdNjSUCIiACMUhg+8HT9q/ZW+3oqRzr2qKuDeqYYU3Ta1iNaslWo1rpa+9GssQTWbl26MQZ27T3pG3Yc8KOnDxjufkF1qZRLWuRkWatGta02mnU/i25Tjby+eOp71jV5CRr276T7d6xzdasXGYXXfY1a9ioiX326Sd26MB+a9OhkzVq3MRat21v82d/Ynv37LaOXbq5qSK5W7VpZ30GDLaZ06daWq1a1m/QMEtNTXVZ0M/97TG78Y5vW3Zmln049W0nm7kX5R/Wrlhmg4aPsh69+xVbfmHpos9s766ddt7osS6j+/VJz1rzVq2tUZNmrh71lo3r3L1U7iOSXVO51+Scybb5n0y3bn0HWEpKqq1ftcwdXDRo3NTVHN++ab2169zVmrRo7bKoD+3ba83btLd66Rl2YO8udyjSs99gdxhCIxP/1InjtmrJgrMk9RcUJv7C7OSJozZvxnQbe+lVLpOaRub1+tXLLb1hI2vdrqPLwi6pSVJX7p7R3UUgEQhIUkcXZUnq6PiptwiIQPAISFIHL6Z+rkiS2k+aGksEREAEYpTA2l3Hbd3uE7Zu13GrWqWKK/uRmpJkDWqnlouo3nU400nqnYdO4+MsOamKNa2fZs3q17B6NVNcBnVG3VTjgWUltRPHj9kH77xh3fv0s87detq+PTvt7Vf/Zbd++7uWn5tnn8740KpXr27Dx4yz6jVqOOn8r6f+ZsPPH2ddevR2JRtWL19qWzevt7ETLrOFc2aVKKlnfjjVye2+A4c6yTjt7ddcZvXl19z4lQcjMu9QSb1r53b7cMrbdsc937datWq7WtUz3n/P2nfsIkkdo++L0GkVldTrVi51srhdx67uwYdLP5vjDi4Gjxxrhw7stc3r1ljvgUNdWY41yz53Wfldeva16iFZ95TzKCqpvXueOH7kK5KazO2Na1a6h222/b/7SlLHwebRFEUgwAQkqaMLriR1dPzUWwREIHgEJKmDF1M/VyRJ7SdNjSUCIiACMUyAmtA7Dp62z9YftN1HsuzY6RyrllzVUsKI4rIsKSs33woK0NNfNsR4aNZ2ywY1bVi3hmEf5kg94BkfTHEPn2vesrWT1KnVq9vFV15rp06csHmzZ1h6RkMbfN5Id5+9e3bZ26+8aLd86x6rmVbL/W7b5k22aN5sGzVuvK1cuvgsSX3y5HF74R9PFGZSz5s1w7r17G1devRyfXnwISU8brj9rrCSevWKZcaDFO+694euL5m1lBLJaNBIkrosm6iC+xSV1BtWL7emLVpZy7Yd3EzWLF9sh/bvtRHjLvmKpF69dJFVTUqy9l26W7Vq/677XlpJXVCQbxvXrrKC/Hxr37l7YZ3zc6FQJnUFbxLdTgQSkIAkdXRBl6SOjp96i4AIBI+AJHXwYurniiSp/aSpsURABEQgxgkgjinFcSa3wJXfQFQjr/1uq7cfc2U+8v5PVKelJrsyI14N6tTkqla/dqpVSyk5k5p5LVk439avWWWt23Wwpi1aWIMGjax2nbpOAs//dKarOT1w6HC3hCNHDtnk55+2q2/5umVkNHQPudu4fq2tWLLQxlx0iS1btMBSUpJt0LCRLuN1z+4d9tbLLxZK6tkfv2+du/Wy3v0HuvFmfjjNjh87ZpdedV1YSb1pw3qbO/NDu+f+n7prDx88YJ9Mn2otWrWRpPZ7g5XDeEUl9cY1K6xpy9bWonU7d7e1K5a4WtL/ltSrrdfAYZb2f5nUBV8UuAce8tBFr5VWUnuZ1GRuexncJS1VkrocNoKGFAEROIuAJHV0G0KSOjp+6i0CIhA8ApLUwYupnyuSpPaTpsYSAREQgTgjUPDFF/bFvxOefZt9bl6BbT1wymas2Gdb9p+iXLNVS06yumkp1r99uvVpl+7ulZNfEPaeH7z7pp0+edI6detm1dNqWpPmLaxWzdrFSmpE4eQXnrEqVavYxVdcY5mZp23W9GlWt359Gzt+opPaO7dtdVnVderVsymvv2qHD+4vlNQfvPuGe1giNabPZGfb9Pfesp59+7vyHzyYsWgLLffBgx1ffPIvNui8UdajTz9bt2q5LZz3qQ0YMlySOmyUK/+C4iR1s5atrXkRST3ywol2/OhhW7ZwnnXu0ceaNG9plAY5efyYde870NJqfpnBTyutpD596qSrhf1lTepOxe65UFKS1JW/bzQDEQg6AUnq6CIsSR0dP/UWAREIHgFJ6uDF1M8VSVL7SVNjiYAIiIAIfIVAfsEXtmr7Mft4xT7bcyTT1ahu3bCWje7V2NXGLqllZ2faJx9Ms03r17g6vdSH/qKgwM4bPc7ad+5qn82ZaekZDQozqRmLEh5vvfIvV5qBEgxtO3Sy0RdebHXq1HWZ1h9Pe9d2bd9m2PneAwbZ+lUr7cY7vmVZmVk266P3DVF46uQJV3Khc49edv6Fl7gSI8W1pYsWuBIkw0aNtbr16tuyxQtt1vSprp51nXr1rV79dPcgxSHDR2tnxDgBJPVnMz90DznkQYkuk7pFqKReaof2f5lJnZV52lYuXmBHDx2whk2bW+269Wzfrh2uRnWdel8ewLi9ePyorVy80Lr16W/10hucRYCa1PN5cOJlV1tyUrJ77cDe3bZp3SpXj5pSI+GaJHU4QnpdBEQgWgKS1NERlKSOjp96i4AIBI+AJHXwYurniiSp/aSpsURABERABM5JICsn31ZsO2oLNxyytOopNqRLg7A1qZd9vsC2btpgo8ZNcDL6C/vC5s3+xLZtXG833XF3ibQpnUAKd0pyyleuyz6TbcnJyYVykAv27dltC+bOsu69+lirdh1cyQ5PHpJV7cYLaUlJyZaamupEeGhDUJ/JybbqqTXCZsJqu8QvAUrJkD1PvXVivvLzz9zBRLtO3Swp+UvpXJqWl5dr2zatt1Mnjlun7r3Pysg+1ziS1KUhrGtFQATR3U4dAAAgAElEQVTKQkCSuizU/t1Hkjo6fuotAiIQPAKS1MGLqZ8rkqT2k6bGEgEREAERiIgA2dVHM3MsJ6/kch+rli129ah79hto9erVd6J4/qwZVqd+ul14yeUR3SvSi0IldYfO3c7qtmDubNuyYe1Zv2vYpKkrA0JNbDURIKN+19bN1qP/YKtevUapgZw4ftS2blhnjZo1t6bNw2dRc4MgSer/ffYjW7xuV6m5qYMIiED5EvjP28baeb3bWlLV8M+QKGkmSAkOf+vUqVPsMx7KdxWVN7okdeWx151FQARik4AkdWzGJVZmJUkdK5HQPERABEQggQhEKqmpKb1i8SL3gEP+45YSHPXTG9qg4SOtZkjtXz/QHTl8yNauXGZt2nV0JTpCmyvbXbR4d5Uq9tUq1X7MRGPEK4EzZ7ItJaVamQQM2dj5+XmWnJwScQZ+UCR1dk6uvffpatu+72i8hl7zFoHAEpgwrKt1ad3YqlaN7n/xJKnPLvkU2A2jhYmACIhAGAKS1NoiJRGQpNb+EAEREAERqHACkUpqb2JZWZkuizo1tbr7Ko+Wn59vSMZq1ao5UagmArFOICiSmtIpOTk5rmyKmgiIQGwR4H8Tk4qUtSrLDCWpJanLsm/URwREIHgEJKmDF1M/VyRJ7SdNjSUCIiACIhARgdJK6ogG1UUikGAEJKkTLOBarghUAgFJ6uigq9xHdPzUWwREIHgEJKmDF1M/VyRJ7SdNjSUCIiACIhARAUnqiDDpIhEokYAktTaICIhAeROQpI6OsCR1dPzUWwREIHgEJKmDF1M/VyRJ7SdNjSUCIiACIhARAUnqiDDpIhGQpNYeEAERqFQCktTR4Zekjo6feouACASPgCR18GLq54okqf2kqbFEQAREQAQiIiBJHREmXSQCktTaAyIgApVKQJI6OvyS1NHxU28REIHgEZCkDl5M/VyRJLWfNDWWCIiACIhARAQkqSPCpItEQJJae0AERKBSCUhSR4dfkjo6fuotAiIQPAKS1MGLqZ8rkqT2k6bGEgEREAERiIiAJHVEmHSRCEhSaw+IgAhUKgFJ6ujwS1JHx0+9RUAEgkdAkjp4MfVzRZLUftLUWCIgAiIgAhERkKSOCJMuEgFJ6mIIFBQUWE5OjvFvUlKSpaamxsxO+eKLLyw3N9fNiy+/GuutWrWqJScnf2XI/Px8d09eRyiqxRYB9gQxYj9UqVIltiYXwWz8ktR79+61OnXqWM2aNSO4a3AukaQOTiy1EhEQAX8ISFL7wzGoo0hSBzWyWpcIiIAIxDCBvIICO5mVazn5BTE8S01NBGKbQK3UFEurlmwV5b2ys7Pt6NGjVrt2batVq5ZvcJB4nnQONyiyb+nSpbZo0SLjP3Latm1r1157bbHyNtxY5fH6nj17bMaMGdalSxcbMGCAuwXro5VVUJ44ccLefvtta9CggU2YMOEr0167dq3NmTPH2rRpY6NGjZKoLo/ARjHm4cOHDUHbrFkzS09Pj2ik4vZMXl6enTp1ylJSUgpFL7/LzMx0Y6alpZ31PvCu5/CC9yxjZmVlucMdro30EMUPSc299+/f7+YhSR3RFtBFIiACIhBYApLUgQ2tLwuTpPYFowYRAREQAREoDYH8ggLLzc2zgi8kqUvDTdeKQCgBsmpTKjA7MxYk9a5du+yGG26w1atXW69evaxly5b27LPPRizcynsHvf/++/a///u/NnLkSPuf//kfJ9/nzZtndevWtb59+5bp9mvWrLE77rjD6tWrZ9OmTfvKGK+++qo9+OCDNm7cOHdPPw8QyjRhdTqLwOLFi2379u3Wvn176927d1g67BmELnGsX79+4fWbNm0y9kLHjh2ta9eudubMGduxY4dt3rzZ7X/GbtSokbsecc09169f78Tweeed5w5J6H/o0CF3bcOGDSM6OPFDUvO34/jx4+59UL169bAMgnSBMqmDFE2tRQREwA8CktR+UAzuGJLUwY2tViYCIiACMUugNJmTMbsITUwEKpkAGZXFlX8or2lVtqQmixpJe//99ztB9/Of/9zJuj59+tju3budfINH8+bNLSMjw0kxMlhr1Khh7dq1c5mkCKOdO3e6rOTGjRu7cbiGbFeyXJHelA9hrfyee5IBS+Yp/ejfqlUrJxC3bt3qsloRb9u2bXPS7/Tp0zZ58mQn0C+99FJbtmyZ3XrrrU4KPvDAA9akSRN3b0Qk4x84cMCNxZjnyjDlP+Yef/xx1+873/mOW8fJkyfd/WkLFy60P/3pT3bBBRdIUpfX5o9iXA5WEMnsQfYme4QsZ/YO39M8eUuWM9cvWLDAmjZtap06dXIlMrj+008/dfL5wgsvdPscAc247CX2J5n7jM9+2bhxo9sf7BUON8iw5xr26fLly93Y7NFIhHEkkpr3CRnbxX1agDXxXuRf5hJpBncUyGOqqyR1TIVDkxEBEYgBApLUMRCEGJ6CJHUMB0dTEwEREIGgEpCkDmpkta6KJJBokpos0EceecSmTp3qRDJy+r777nNC+ne/+53LPoVJ69at7a677nIy7De/+Y0TZ88995yr2/zuu+/aK6+8Ytddd52NGTPGfU+mM7IYyUzG6de//nUn+v75z386KUgWM+U7/vjHP9rs2bPtBz/4gRN8//3f/+1kNmJw/vz5dtttt7m5vPDCC05KX3PNNe5asqvJcCWT+qabbrLx48fbW2+9ZR988IET316W9d13311sOQgyaBHySOx//OMfbm7PPPOMffLJJ267ITBXrVplV199tSR1Rb4BI7zXypUr3YFEixYtXDY1AvngwYNur1K+g/895ICE/UFpF8rZcODCHifmPXr0cIcSfHqAvTZkyBAnfSkrg0D26pV7knrLli1uDA5XkNKhkpr9/Pnnn7vxzz//fPdauBaJpGZPkrHNmoo23iOsk8OYSKR4uPnE2+uS1PEWMc1XBESgvAlIUpc34fgeX5I6vuOn2YuACIhAXBKQpI7LsGnSMUYg0SQ1shZxPGnSJCd9Kftx8cUXuwxOSn6QHbphwwabMmWKE81kMCOj161bZ3PnznUC+Uc/+pGTfZTHQJz96le/cqIOYffRRx+5mtuU6+jZs6f953/+p5OG/Dxo0CBDIlNa4+mnn7YRI0bYZZdd5rJZyZClBAMyG/n405/+1AnwX/ziF/bjH//YiXGE+hVXXOEkONnbP/vZz5wAZw0IRYTjww8/bDfeeONXdhmvX3nllS6jlu9nzpzpJDzSj3khqFnj7bffLkkdY+9RpsPeIzua+ukIZ6Q1IhkJzcEIwhiRSyzZi5QH4T/gEdfsaeQ28aW0B/uHnzmYoP45ghrpzb+epGZfcehCqRAOdEIlNf/bu2TJEuO9xFhI73C10iOR1By2sJZQCU12NZni7HfWisQOd68YDF/UU5KkjhqhBhABEQgYAUnqgAXU5+VIUvsMVMOJgAiIgAiEJyBJHZ6RrhCBcAQSTVIjvZBuiOZu3brZ888/7+QXIoxsaMobIOAQvkhhSmAgr8m+RhZfdNFFTvYi5x566CF77LHHXIY12db8nszme++918lkSnNEIqmRgZTguPzyy504pxzJT37yEyep//rXvzqhTjb19ddfb7/+9a9dpunf//53e/TRR92DDsmqpnYwGd3MAQlftIVKakp7kE2NZGdM1oU4f+KJJ5w0V03qcO+ain/9XJK6c+fO1qFDB3fIgOSl/Ax7E4nNYQtZ1+xjPhFAqQ+kNCVkQmuOU6aGPREqqVmh97+xb7zxxlmSmte8Qw0OYrh/uPIbZZHUSHfelxwE8UkBBHW4+1R8ZCrmjpLUFcNZdxEBEYgfApLU8ROrypipJHVlUNc9RUAERCDBCUhSJ/gG0PJ9IZBokhpoiOTvfe97LtP55ZdfdtnIyN8333zTyTvqNlMWBAGIJPbkHTWfyT5GDiOiKc2B7H799dddOY6hQ4e6+tHU7iUj9S9/+YuTzaGZ1LfccovL0qbUhpdJzd+y3//+9zZ48GAX09dee61QUiOjEcj33HOP0Zd70xgX0cxcqVFNQ+YxBrK5JEn92WefOemOzP6P//gPJ8DJ1CYze/To0ZLUvryz/B3kXJKazGlENDWiycgn85nDDfYvX9Sj7tevnxPOs2bNsn379rkDlNBs5XNJalZABnNxknrt2rWF43PYE04e8x5iDiU1PoHA3yMyvLmWwyNqwVOuhPrZfNohUZskdaJGXusWARE4FwFJau2NkghIUmt/iIAIiIAIVDgBSeoKR64bBpCAJPXLrqwBJRQot4GspnQCWdJkNSOpkdNkKFNLmt8hhv/whz+4DFVkN/WjEcZXXXWVy2b+7ne/67KbKQPyX//1X04e/va3v3WlGCZOnGgrVqxwfTxJjXyjVjUysThJjbT+9re/7cp4kLlNQ14zJvfhHog8/iYyFiU9SpLUXiY1UhrRjvhGWCOulUkdm2/y4iQ1Wf/sKUrFsKco51FUUrOn+/fv7xaFpCaTGkmN/PVaWSQ192NfUzedTOpwApkHHpIZXZKo5jCH+XslPSjr4X3FZlQqblaS1BXHWncSARGIDwKS1PERp8qapSR1ZZHXfUVABEQggQlIUidw8LV03whUtKQm25cHuCGj/HwAWmn+HhTNpEbSkX3K3AYOHGi7d+925QyGDRvmJDUlNd555x27+eabXcYoopma0rBDIP/yl790opssZh5ESP1eyoRQdoEyIAhgsl0RbtQEJju1NJJ60aJFNm7cOCfHeTAeD1NEPiLIKeMxduxYl/VNnWwefEgd7ZIkNdneSE/KPlCGAfFOTBBh1OFWuQ/f3l6+DVScpOaBhuzXopKa/cA+40Gc7FFijExmX/P7kSNHugciRiOpeXAiNan51ACZ/OHqRJel3Idv8AIwkCR1AIKoJYiACPhKQJLaV5yBG0ySOnAh1YJEQAREIPYJlEZKxepqqI9LC/dR6Vidv+YV/wQqQ1KTUYnI5SP8frXS/D0gIxqxjNh9/PHHLTc31yZPnuwyiik1wAMQKT2AeEPY8pA5xPLw4cOdWKf0Bg9TpFHGAFGNzCYDmyzQ//f//p8T2mSXLliwwGUoUx6BjGzKgFAahAccIhi/+c1vuuzSn//85y6bm0ZNarKkKR/CAxfJMOV15DolECg1gkwmI5qSIjwkj3kjHpkv/Yo2Sj94D0pkHKT0iy++6DLAGRNxieQmM/f++++3tLQ0v0KjcXwggBSmVEfLli3dviVrmhrUyGf2FT8jjandTIY+8eVwg3/Zx2T9s88pC8LDCbnGa+x1fs/rvXr1cnWtvcbv2I9k5w8ZMsTtf8ZkzyFOea8Ul7lfdMmS1NFtAknq6PiptwiIQPAISFIHL6Z+rkiS2k+aGksEREAERCAiAqWRUhENWA4XIY4QV+np6S6bLbTx8ectW7Y4kdW6dWuJ6nLgX9FDEtPjx4+70gtF4x3JXNgvPCgM0el9fB6hiwhlzKKHGbyWlZXlhC8iiv78DumIfI6kVbSkRnAhfMmk9vNwxo+/B3BGylEKIVz5gqJsiT2Z2F6pgtDXOYxizeyJsop51kdsaYjC0MxV9gCxp5421yArWYvXiDGZ16ElHrzXmBdj+5nVHsm+0zXlT4C4si/YK+w79sacOXPcAQxlYtirpW3sc/YXhx7I8e7du7u/N+FaJJKaTyPwt6wsfzvD3T/eX5ekjvcIav4iIAJ+E5Ck9ptosMaTpA5WPLUaERABEYgLAn5IqfJeKBmQPJCMj+rzkfrQhgyjNADygAxN/Yd5eUej/MdH+CGBeCBf0XgXvTvxRzwgaz1xuX37dieAyIQlk5X/A85BBmKXMg8IHBp7n75cu2vXLldHGOHL76gTy8fvybiMRLTSD4kZ7uP6ftBD1jJH5sW6/Wzx8PfAz/WeayxKOpCFTQkTr7FvfvzjH7uMcLXEJkD2NbWsybqnlnRpG4cf/E1ifyGovb9J4caJRFKHGyORX5ekTuToa+0iIALFEZCk1r4oiYAktfaHCIiACIhAhRMojZRCFvMfyWR8IeOQZfyOj0YjzPgPb372shHJWuU67kF2JJmK/A5xyO/52WtkpZHBWNxHnhGRfISej2eTxch43CczM9PNh49wIwglqSt8+5TLDdk/CBxkIHuNfcX+IoORDEQyFxHS7ANkItmIlHhgH/I7Pp7P93zknr1DqQjG5IsyEdQkpiEs+Hg++3j//v2uDjH7iD5Ial5njEg+ho9YZ0+zP8vzoIT1kSXOF4La73uV5u9BuQQ/RgZlT/D3hf3mNeJbXCZ+jExZ06hgArzn+bsU6actQqfH+4y/M152dqSHW5LU0QVZkjo6fuotAiIQPAKS1MGLqZ8rkqT2k6bGEgEREAERiIhAaaQUNWjJLuXhZWSOUpJh1qxZ7oFjSLOVK1c68YzgQS6OHj3affwdibhhwwYnEPl9165d3UPUeKga/+eIDFcEJL8nq6xoY+yZM2e6B6iRcbZx40ZbsWKF++g/45GNRjabJHVEIY/5i5DSS5YscYcSyGgebMb+IN7sLQ4z2CuIHQ4oDh486OrDNm3a1L1OhmP//v2djGY/0h/RzH4LldQcjNAX8cje9iQ1gPbu3euuZw58HD9cQzjxxR5nzt6D1soisEq6F6Id0cL7Cg5+t9L8PfD73hpPBESgZAKS1NHtEEnq6PiptwiIQPAISFIHL6Z+rkiS2k+aGksEREAERCAiApFKKa57+eWXrV27dk4AIuIQfP/617/slltucZmvyGgeLEU2KcKO+q1kUL/00ktOPlO6gdIKiLYxY8Y4Ebl06VJX1gERiGjMyMj4yryRiZMmTbJrrrnGZY8+9dRTTkB26dLFqL+5bNkyV8ZBkjqikMf8RQjp6dOnO6HMIQR7hP3HHkHOkv3MoQRfZDzv2LHD7QVqlrMP2S+DBw8urBXr1bgmozpUUjMmDXHBQ/CuuuqqwqxIDk68h6Oxj8OV/PBKfSDS+UKOc19EMl9lraEcGiw+PcCBDUw4rAk3p7IEOtK/B2UZW31EQASiIyBJHR0/Sero+Km3CIhA8AhIUgcvpn6uSJLaT5oaSwREQAREICICkUqpkiT1rbfe6kThp59+at26dSus+0umKyJ62rRpNmHCBCfXuI4SDWRfk/FKhvW1117rBOO5WqikRvw9/fTTdvPNN7sHJSLKP/zwQ5fhLUkdUchj/qKikpo9RJY0IhrZO2/ePJd9f+GFF7qMZw5HqD9NRjSZ1RyQeIcl3mLZQ0UldehrRSU1Y5Ctz/3I2g5XViP0wYnsUbLByermX6Q1ryPY+YrkQYfewxsZg4agpkyOV07ED+ld3EaI9O9BzG8iTVAEAkhAkjq6oEpSR8dPvUVABIJHQJI6eDH1c0WS1H7S1FgiIAIiIAIREYhUShUnqfft22evvPKK3XbbbU5AI5zJPqUMSL9+/WzgwIE2Y8YMVyPYK+OBfEO0kY29bt06J5kvvfRSJ+AikdTIxjfffNO+//3vu3uSsco9GFOSOqKQx/xFRSU1mfKUh6HMDG3x4sW2Z88emzhx4lckNXsNgcthCfujrJIa0Uz5GvYrexe5XFJDmlPD2MvO9q5FMnt1jcl85iuS+rOsgeuQUl7dWzKyIxHc0QQ40r8H0dxDfUVABMpGQJK6bNy8XpLU0fFTbxEQgeARkKQOXkz9XJEktZ80NZYIiIAIiEBEBEojpSjb0axZMxs2bJjLDEUyk4GKpKb8ADLOe8ghtarJsKYeMKUb7rnnnkJpiHxDtlFnmnrSyEYk87laaCY14z/33HP2jW98w2XX8n+uyKSmVIgkdUQhj/mLikpqDj6Q1JSaoRWV1DxUk0xqJC6Z1Ijh3r17nyWWS5tJTQY0mdSIbjK4w9WWZj8XFci8Hw4dOuTkNTWx2eMl7fPQwISKbO/7SOR2tMEtzd+DaO+l/iIgAqUjIEldOl5Fr5akjo6feouACASPgCR18GLq54okqf2kqbFEQAREQAQiIlAaKfXuu++6Uh2XXXaZE4DUiUbEUZOajFO+qBVNRjViGnnNf1Q/9thj1qNHD/fgQzJEkXaU96BsQ2klNTL6kUcecfWJR40aZZs3b3bjkLUtSR1RyGP+okglNRn4/J/rOXPmuLrmlH9BaCOkBw0adNaDBUsrqSmvQQY3ZWSoSR1OECOxPUnNvXhf8C/7lQOceGml+XsQL2vSPEUgKAQkqaOLpCR1dPzUWwREIHgEJKmDF1M/VyRJ7SdNjSUCIiACIhARgdJIKUpzvP/+++5hhbRevXrZrl277IorrnAZ02RPI6qRdUhjHl6HvNu+fburS81D35B91PgdMWKEK6eAyDv//PNLLKeAMHzrrbfs4osvdhKch+NNmTLF1fvlQYtku5Jpy0PxwmW8RgRFF1UqAWo4U9+c/YWUWbt2rTVv3twdTNBWrVpl+/fvd3XNOfDgwYocdjRu3NhlLFPrnP2HIPYaJWiQzsjsovXPeW327Nluf3mieefOne6+lA1p0aJFWB6U5KD0DBKkdu3arkQHD/mMt1aavwfxtjbNVwTinYAkdXQRlKSOjp96i4AIBI+AJHXwYurniiSp/aSpsURABERABCIiUBYpRaZraOaodyNKcSCpi/sPae7D67RzPYTu1KlTLjM2tJF57Yno0N97pUWYB0JQLXEJsLfYdxyAsC+oS01ZDYR0WQ4tkOQIavY5Y/BAxnCNvcv9EdPlXTc63Fyieb0sfw+iuZ/6ioAIRE5AkjpyVsVdKUkdHT/1FgERCB4BSergxdTPFUlS+0lTY4mACIiACEREIJakFKU7qCkc2qgzTOmG0KzYiBamixKWwN69e132fp8+fcI+8LA4SGRWsxepec5XJA0ZzoFKEBqfUKCut5oIiEBsEZCkji4ektTR8VNvERCB4BGQpA5eTP1ckSS1nzQ1lgiIgAiIQEQEYklSM2HmU7SFqwcc0UJ1UUIRQLQijsuyd8jGRtIinSPtHzRJDQM1ERCB2CJQ3CeYYmuGsT0bSerYjo9mJwIiUPEEJKkrnnk83VGSOp6ipbmKgAiIQEAIxJqkDghWLSPBCARFUuvvQYJtXC03rggokzq6cElSR8cvtHd+QYEdPHravwE1kggkCIEG9WpaclLslCmUpE6QjVfGZUpSlxGcuomACIiACJSdgKRU2dmppwh4BCSptRdEQATKm4AkdXSEJamj4xfa+3RWjv1r+hLbsuuQf4NqJBEIOIGMujXtG5cNtvQ6aTGzUknqmAlFTE5Ekjomw6JJiYAIiECwCUhSBzu+Wl3FEJCkrhjOuosIJDIBSerooi9JHR2/0N7HT2Xbb1+cYQtWbfdvUI0kAgEn0KpJffvfuy+xJhm1Y2alktQxE4qYnIgkdUyGRZMSAREQgWATkKQOdny1uoohIEldMZx1FxFIZAKS1NFFX5I6On6S1P7x00iJSUCSOjHjHs+rlqSO5+hp7iIgAiIQpwQkqeM0cJp2TBGQpI6pcGgyIhBIApLU0YVVkjo6fpLU/vHTSIlJQJI6MeMez6uWpI7n6GnuIiACIhCnBCSp4zRwmnZMEZCkjqlwaDIiEEgCktTRhVWSOjp+ktT+8dNIiUlAkjox4x7Pq5akjufoae4iIAIiEKcEJKnjNHCadkwRkKSOqXBoMiIQSAKS1NGFVZI6On6S1P7x00iJSUCSOjHjHs+rlqSO5+hp7iIgAiIQpwQkqeM0cJp2TBFIVEldUFBg2dnZlp+fb2lpaZaUlBRTcdFkRMAjkJOTY1WqVDHeq/HaJKmji5wkdXT8JKn946eREpOAJHVixj2eVy1JHc/R09xFQAREIE4JIKlzc3MN2aQmAiJQNgLJycnGV7y30hxace3GjRtt27Ztbtn9+vWzBg0aVBoCRPmhQ4fc37LGjRtb1apVK20uunHsEVi/fr07ROnQoYMvk+Nw5siRI9a0aVN3UMP3XuM+6enphlSmHT9+3E6dOuX2ZO3ata1WrVquz+nTp93P3nXhJiZJHY5Qya9LUkfHL7T38VPZ9tsXZ9iCVdv9G1QjiUDACUhSBzzAAVyeJHUAg6oliYAIiECsE0A0eV+xPlfNTwRilQDyiSzNeG+lkdRIt0mTJjlJ16hRI+vcubPVr1+/0hBw2LZ8+XLLy8uzAQMGWFZWlu3fv9/atGkTiAOESgMbkBvPmDHD7YORI0dGvSLeJytWrHD7a+zYsbZr1y73M8KZlpqaat26dbO6devaiRMnbOnSpe7TBvyNQFB36dLFHaasWbPGmjRpYq1atYroUwiS1NGFTpI6On7xIKlTkpOsS5vGlpuXb+u377cvvvBvzRpJBKIlIEkdLUH1r2gCktQVTVz3EwEREAEREAEREAERKCQQqaRGuG3YsMGmTp1qF198sRNtCGqyQw8fPuwOvsgkpQQIkg4hh7BD0vEaGaSUX+AapDKZpkhlrkHicR19GItxkYv04zpEXY0aNQq/pz/yqU6dOi5blX6I82XLltmqVats1KhRbtyMjAz3GtecPHnSatas6fqcK+Ma6c2ceJ3rmRNjeOUimA9jcW/mx2teRizzRliSXXvmzBm3Bu4HC2+dsPEONhiLazMzMx0Trk2kBiO+iKvHl/1BvBs2bFi4R4gJ+wM+sKMP11WvXt3tFfjDj/3JHuOL8erVq2ezZ892cerbt6/7PX2IkVeihrGJD2OyX7wYMD6/oy+vM0euZbxevXq5QxDeC3v27HE/09gz7C3uvWDBAjt69Ki7L2Nt2rTJZfpzqLN69WoX94EDB0YUc0nq6N4VktTR8YsHSd20QR377zvH25HjmfaLJ6c5Wa0mArFCQJI6ViKheURKQJI6UlK6TgREQAREQAREQAREwHcCkUrqffv22bx581wmaNeuXa1169bWs2dP++CDD5zQYxyySQcNGmQHDx60rVu32kUXXeTEIKJu7ty5Tg6S8YxM3rx5c6Es5HedOnVywva9996zCy64wIlHxCD9vB5afn0AACAASURBVKztWbNmubGQfIhD5uFJ6ubNmxuZs4jDjh07Ook+ePBgd5/PP//cCU7u36NHD3ev4kq1HDhwwAlG5oEIR3Bzn4kTJ7p1IFCnTZvm+vI686LkCUL07bffdgzo60lQ5rB37153LfKSjF5kOtd99NFHBlOY8RrjwDRRGnuE2CB84URjb5GpPGLECPc9cYYVAhjBy3U7duywnTt3uus5IPH2xvbt22337t2FZayQwAsXLnTxQEwTS8Yig7ldu3bu+7Vr17p78Br7g7IgLVq0cPt33bp1Lo4cMDBHrmNu48ePd/fmMISxhw0b9pWQsRfInGbO7GFK5CC7+/fv7w44Fi9ebH369HHiOtynMSSpo3tHSFJHxy8eJHX7lg3sqf+6wfYfOWm3/WKSZefk+rdojSQCURKQpI4SoLpXOAFJ6gpHrhuKgAiIgAiIgAiIgAh4BCKV1Mg6xCGi+PLLL3dZxMg/pCEiDWG3aNEiJ4iRb4i6K6+80kk/spKfe+45O++889y1iODu3btbs2bNXJYp4955551Odj/99NN2/fXXOyGJkH733XfdGAi+119/3Qm/Sy65xL2O4PXKKiALkejMB8lNViv3eumll5yURExTo5ga1ueff76Tm0Ub8vOtt95y80ecwwZpzv0QmMyHaxDXCGayYpGhCMm///3vTkhedtllLqv3k08+KSxDQlb1nDlz3ByQ0WThcp/rrrvOCWrGoc+4ceOcDE+Exp6gVAtskLmIaA4AyKKGvSeoYcEeIdbsGQ4/EMTsCWLC79l7jMVBBbEjboxL5jPCeejQoS5mHGAwLjFgf3iCmntTuoM2ZswYJ7vZSxwa8MU+52f2EwcNxBnRzAEEGdjIbPayd8jAnuE66rUzF/YM82YPM49PP/20UK6He/CoJHV07wZJ6uj4lUVSN29U18YP7Wrb9h61TxZtsE6tG1m/Li0tJzfPpn+2zk5mnrHbLx1sWWdybercNZZRp4YN693OGtarZQeOnLQ5y7fYrgPHrKDgC7tydC/3t2HO8s02YVg39/qMzzdao/q1bGS/9lavdppt3nnQHrj1Aklq/0KtkXwkIEntI0wNVSEEJKkrBLNuIgIiIAIiIAIiIAIiUByBSCU1fcl8nTJlin39618vrMVLljDiFwG4cuVKJw+RgpMnT3bCkMxTBCJi7qabbnJZ1JRCQMgi/8iG/dOf/mTXXnutE9/hJDXZzHfccYcTg/Ql0xrBi3hGfvNQx6997WtOBvL9K6+84jKqkZJIRdaAdG7fvn2xkhpRSgkH+tCowY2AZHwaoppxyNxFlg4ZMsRJTyR127Zt7cILL3TXkNVN5u0NN9zgRDQZ52TsUoqE7xGv1DamIUUpXUEZFZglQmPfIeeRyPBDNCOCyb6nvAesENm8juRFVFE+w9tnHAYgqIk9LLnOk8AeP2LAHmEP0p++3JNsei+jnf3E/uVwg6x8xiUe7NnevXs78U17//333T5gb3hlaOhLJjTjcn8+WcAe/vDDD53s9uq1U7+agwkv654DC+QzP4d7+KokdXTvBknq6PiF9o70wYlIub/9+Dpbu22fPfbKbBvZt71dN66fe9/c+8jrVrNmqv32u5c54fyzv021r1862Ab3aG0pSVUtN6/Ajp3Ksgf+/I4T1ZMf/rqlVku2Q8dOW5OMOjZj8QabNm+tXT+urxPfyUlVLTM71+rXrvGlpH5wkmWfUSa1f1HXSNESkKSOlqD6VzQBSeqKJq77iYAIiIAIiIAIiIAIFBKIRlIj815++WWX/YvMQ9RRGsEr14Ak/OEPf2jPP/+8yyolu3TmzJlOICN9vVIHv//9791rZBqHSmoyq8mkbtmyZWEmNcIXCU0LJ6nJsqaGNkIaqY345N/hw4cXlpgI3QrIULJvkYeUEqEhuZGNyOclS5Y4AYmIpMQHspoMbuQokpp+ZFaTaYuURzxfc801bpzp06c7eT169GiX3c1rnihnXvChf2U+iLKi3xbw82QwBwpIaTgjrMlEhyOZyuwD9hiSmj6U6SBLn8ZriGcOS2AfWj6D/Ue8ORig0ZeDBTKy2UccmFCrmlh69cg9SU25D+5H2RneIxwskLnNl9f4PY2+XkkZynggtDm8QIQTWw40kODsEwQ8Mp7GfL163OdiL0kd3a6UpI6OX2jvSCV1w/q17O//eZ3l5xfYO3NWW+sm9W3sgE7Gc4Z/N+kT69a2iU0Y1tVWbtpj3//Dm9arY3Pr3LqRrdqyz266qL8T1k++Nc8mf7TM3v7dnZZWvZrLut6486C9P2+t1atdw265eKDxwMRp89fagK6trGlGbSepb39wkrtWTQRihYAkdaxEQvOIlIAkdaSkdJ0IiIAIiIAIiIAIiIDvBKKR1MhnJNxtt93mau5SZ5mMZSQ17c9//rPLjCX7mmsQsWQ+IyPJIuZBggjJxx9/3K6++mpXAuHJJ590AtKrA4xkRl575T6Qdp6gLCqpqUFMVi1jMTZSEomO1KYWsfcQx3PVAUZSI5eRxZTwoL366qtOYiJPH374YVeKgnIiXIt4RmR6kpp/eT2cpEbUU7bk3nvvdRLVk53h6hP7HvxKHhCxTIkYRC0HHmQpk43O4QKxQ+iTLU2GPtn3xKWopCaTmlIa/J7XefghPGGJpCZTmQMQWqik9rLXKUGDOP7ss8/cIUtxkpq+SGqks/egRK+OtffAT9ZBLMmm5iCDrGvvwYlIdA4o2BvMh4MQ5kmmtjKpy3cTSlL7xzdSSV27ZnX73o1jbHjvtrZ192FLTUmynPwCV85jzdZ91rlVI0uvk2ZPv7vAXv1oiXVv19QuHtbNurZtbBl1a1r11BSbt2Kr/c9TH9jrv/mGk9Hvz19rj076xC3mzsuH2E3jB9j8Vdvt0RdnWJMGdeyJ+6+WpPYv1BrJRwKS1D7C1FAVQkCSukIw6yYiIAIiIAIiIAIiIALFEYhGUlN3GrGHiCYTFlGHxCNTmczXd955x2WrIp+//e1vu9tTF5q61t7DF+mDPLz77rtdVizim5IXCF9KJJChSumE4iQ111M6wSv3wfWIY8p5kO3MHCjXQeY2D3REXCO2kY1IwqItnKRGpnv1sRGnyFRKSZRWUlNeAnlOPzggtYkDNY3D1SgO2i4mY5nMaKQvcSNm/I6yLEheSnAg9IlXcZnU8KCsCvuIOuUcbnDwwR7iQORckpqHZLLvEMXsCfYp155LUrNniRHinHgxPw5k2FsIb/YOZUT4RMGWLVtchjjxRU6zL6nVTu1tart79a6plU4ZkpKaMqmj2/GS1NHxC+0dqaROSqpqI/q0t5/fOd5lNRd8UWDPvrfAhvduby0a17P6tdPc+/2WX7xobZqk26/uvsRyc/Ntz6HjrmwHAnveym2Fkpo5PP3uQnvt46X/J6mHOkk9fcE6++vrc5zEpiyIMqn9i7VG8o+AJLV/LDVSxRCQpK4YzrqLCIiACIiACIiACIhAMQRKI6mpvTt//nybMGFCYaayV8aCsggIOwQw5RSQa9TiJQMVWUcZBBqCjwcl8qA6JDPiGPFH5imyGSGJxON7RCPZtohcsqkRhWTdepnajIUsRniQRct4ZHPzUEPKRFBqA4lO5iqyirUiMRHWvF60IS6ZF/ci85pG2QlqZ5MFy7yZG+MgRJkLmb/IR4Q8//LFnJkXNYtZGw3ZznzhACfG4nfMGTHNGplXoklqGCGlYdKtWzcnipHMPJgQeQxjxDXZzrDmYYcciHh7ALbsFfYachj2MIQlcpjxvOxnSqyQdc04yGEOTMjq53tKyrBXyKz2alQjlok9jQx99gYinespG8J47AXuwQEDYzBffscBBtnfNPYxmflcx9yR8pQDiaS0iyR1dH+2Jamj4xfaO1JJTR/Kdzz6H1dYrRqpdjorxx558WMb1a+Dk9fUkd53mPrRL9rXxvS2b105zBat2WGvf7LcrhjV0wb3aHNWJjVFdZ55d4G99vEyN52bJwy0Wy8eaAePnXJlQTq2amg3XTRAktq/UGskHwlIUvsIU0NVCAFJ6grBrJuIgAiIgAiIgAiIgAgUR6A0krq4/ghixCACLlxWaGh/xCJ96Ve0zIU3JsKvLCUwPLnpCV/WyBxp3A+5iJBmDl7jXohnSnuU1Ly5IQ+jbR575hmu7EO094q3/l7M2FORinuvD9dHuhfJdI5kn3GYwCEJnwog+5p9WdIehjd7hTl582dfIq/5GXGOfA/XJKnDESr5dUnq6PiF9i6NpG7esK798Jax1rdTc9uy+7D96ZVZ1r9LS7v6/N6uxvSbs1ba46/MtoHdW9nP7rjIkqpWtZzcfMsvKLCaNao5ae2V+ygqqQd0a2V3XTHUOrZs6Opek61dKy3VDh49pQcn+hdujeQTAUlqn0BqmAojIEldYah1IxEQAREQAREQAREQgaIEopXU8UiUB9lRrgFB6TWEIVnQZIKriUBxBCjrQYkQPhlQlsMT6raT8c0e4zAkkjEkqaPbi5LU0fErq6SukZpiA7u1sh7tm9rO/cdcZnSj9No2pEdr47UPPltnm3cdsvS6aTZ+aFdrnF7HCee9h09YrRrVbN/hE/bRwg126yUDrYpVsYVrttuKjXvcdCjvMaxXW+vVoZlRWmT3gWOWXremZWbn2EsfLLG8kMNH/1avkUSgbAQkqcvGTb0qj4AkdeWx151FQAREQAREQAREIOEJJKKkTvigC0CZCXCwUdYsejKr+SKTOhJBzSQlqcscKtdRkjo6fmWV1KW5a9UqVaxaSrKrXU02daStWsqX76MzOV9+SkZNBGKRgCR1LEZFcyqJgCS19ocIiIAIiIAIiIAIiEClEZCkrjT0urEIhCUgSR0WUYkXSFJHx68iJLV/M9RIIhB7BCSpYy8mmlHJBCSptUNEQAREQAREQAREQAQqjYAkdaWh141FICwBSeqwiCSpo0MUce/S1KSOeFBdKAIBJyBJHfAAB3B5ktQBDKqWJAIiIAIiIAIiIALxQkCSOl4ipXkmIgFJ6uiirkzq6PiF9pak9o+lRkocApLUiRProKxUkjookdQ6REAEREAEREAERCAOCUhSx2HQNOWEISBJHV2oJamj4ydJ7R8/jZSYBCSpEzPu8bxqSep4jp7mLgIiIAIiIAIiIAJxTkCSOs4DqOkHmoAkdXThlaSOjp8ktX/8NFJiEpCkTsy4x/OqJanjOXqauwiIgAiIgAiIgAjEOQFJ6jgPoKYfaAKS1NGFV5I6On6S1P7x00iJSUCSOjHjHs+rlqSO5+hp7iIgAiIgAiIgAiIQ5wQkqeM8gJp+oAlIUkcXXknq6PhJUvvHTyMlJgFJ6sSMezyvWpI6nqOnuYuACIiACIiACIhAnBOQpI7zAGr6gSYgSR1deCWpo+MnSe0fP42UmAQkqRMz7vG8aknqeI6e5i4CIiACIiACIiACcU5AkjrOA6jpB5qAJHV04ZWkjo6fJLV//DRSYhKQpE7MuMfzqiWp4zl6mrsIiIAIiIAIiIAIxDkBJHVBQYH7UhMBEYgtAklJSVa1atXYmlQczUaS2r9gHT+Vbb99cYYtWLXdv0E1kggEnIAkdcADHMDlSVIHMKhakgiIgAiIgAiIgAiIgAiIgAiIQOUSkKT2jz+S+tF/fWJrtuz3b1CNJAIBJ1C/Tpr96lsTrElG7ZhZ6ZEjR9xc0tPTY2ZOmkjsEJCkjp1YaCYiIAIiIAIiIAIiIAIiIAIiIAIBISBJ7V8g8/ILbNueQ3Y664x/g2okEQg4geSkJOvQqpGlpiTHzEolqWMmFDE5EUnqmAyLJiUCIiACIiACIiACIiACIiACIhDPBCSp/YsepaFyc3MtPz/fv0E1kggEnECVKlUsNTXV+DdWmiR1rEQiNuchSR2bcdGsREAEREAEREAEREAEREAEREAE4piAJLV/wZOk9o+lRkocApLUiRProKxUkjookdQ6REAEREAEREAEREAEREAEREAEYoaAJLV/oZCk9o+lRkocApLUiRProKxUkjookdQ6REAEREAEREAEREAEREAEREAEYoaAJLV/oZCk9o+lRkocApLUiRProKxUkjookdQ6REAEREAEREAEREAEREAEREAEYoaAJLV/oZCk9o+lRkocApLUiRProKxUkjookdQ6REAEREAEREAEREAEREAEREAEYoYAkvrMmTPWuHHjmJlTvE5EkjpeI6d5VyYBSerKpK97l4WAJHVZqKmPCIiACIiACIiACIiACIiACIiACJRA4OTJk4aobtmypThFSUCSOkqA6p6QBCSpEzLscb1oSeq4Dp8mLwIiIAIiIAIiIAIiIAIiIAIiEIsE8vLybOfOnda2bdtYnF5czSlWJXVubq6tW7fOUlJSrHPnzoYULNpycnJsx44d1qxZM0tLSzvr5fz8fNu9e7cdP37cOnToYDVq1IiruCTCZLOysiw7O9vq1atXbHxjmYEkdSxHR3MrjoAktfaFCIiACIiACIiACIiACIiACIiACJQDgY0bN1rHjh3LYeTEGjJWJfXhw4ftuuuucyVdnnvuOUtOTv5KYKZOnWp///vf7dJLL7U777zzrNdPnz5tjz76qM2ePdv++te/aq/E4Lb+9NNPjQOnbt26RVS6h73KF4I49NBi06ZN7jCiZ8+eVq1aNeOA4sCBA7Znzx43LocYVatWLSSwb98+d4BRt25dd4DBJzM49OKgo3nz5u5gJFyTpA5HSK/HGgFJ6liLiOYjAiIgAiIgAiIgAiIgAiIgAiIQCAL79++36tWrO9GkVnYCsSqp9+7d6zKoKemybNmyYsXh/Pnz7Xe/+51de+21TmiHthMnTtg999xjb731liFDe/fuXXZI6lkuBBYsWODK9vTv398aNGhQ4j3Yp4cOHbI1a9ZY+/btrUWLFu56ZPSiRYvc9xMmTLCCggLbsmWLbdiwwTIzM90eQoJ74pnsfA64yOJGYI8aNcp9v2LFCjfWkCFD3FyKy9wPnaAkdblsCQ1ajgQkqcsRroYWAREQAREQAREQAREQAREQARFIXALIqM2bNytDtoQtACMyVckuPVeLVFKTfTp9+nRr1aqVE3uwX7p0qTsoGDNmjNWsWdNefPFFV1Zj/PjxTj7OmzfPZaySnTp8+HBr0qSJy2h9//333YMvhw0b5r5PT0+3Cy64wI4cOWIzZ850//bp08dJx5Ik9cqVK+3jjz92Apo5IBsRlvyee77wwgv24YcfSlLH6J+JVatWuXIfZDMnJSXZrl273KETZVwOHjxoGRkZbr+RRU9sFy5caBxOIZGJL6IauUzJl8GDB7trOdBAUlMuhtalSxfr0aOHk9T0J2Oa8WlI6vPPP99lZ7OfmQ9j9urVq8T3DH0lqWN0U2la5yQgSa3NIQIiIAIiIAIiIAIiIAIiIAIiIALlRACRhcCqX79+Od0hfodFUB89etTJttq1a0ctqbdt2+ZE86BBg+yJJ56wl156yZXTQNZ99NFHTjKShUrm6htvvGF/+MMf7J///GdheYbWrVvba6+9Zu3atbOLL77Yli9fbt27d7fFixfbrbfeat/97nftpz/9qX3wwQeuDzIbmYikRoYXJ9qfeeYZ+9nPfmY333yzPfjgg/bqq6/a9773PZdNy7wo+8D3lPxAZIfLjo3faMfnzMlyJz79+vVzEvmzzz5zMaN5MWzUqJE7FCFrHsHslfugNAcZ0ghpynVQ8oUxyJRmr3IgwvehknrJkiVOhFPLHiHtSWruR7mQzz//3E6dOmVjx461WrVqlQhVkjo+91wiz1qSOpGjr7WLgAiIgAiIgAiIgAiIgAiIgAiUKwGEFZm6CE1ENVm9EpFfIkf2eZK6Tp06UUtqakR/+9vfdpLvRz/6kc2YMcNef/11lxGNLKY8xwMPPOBkM8IYUchXmzZt7JFHHrHJkyfbn//8Z7vmmmucpKbUA+L6tttucxKS8gy/+tWvXF3g+++/32VhP/vssyVK6qeeesp+8pOfOMlNH2T1+vXrXekP6hAzr61bt0pSl+u7sOyDv/nmm4WSmkMIRDSZ/+wZhDOx42f2DOVbeJ2Masp9cNhBxj1Z8/RFLHt1y9n727dvd3ssVFLz94JGDWuEdKik5jUkOf3I4A9XRkiSuuxxV8/KISBJXTncdVcREAEREAEREAEREAEREAEREIEEIUDGJbKK+rNkPyKqkVWerC76kLUEweIkNSU3IsmkhqGXwXouPvDlIYWIZiQzWa2IYDKhvczoWbNmGeJx4MCB7vdz5sxxZRSoI4yE/v73v28/+MEPXNbr2rVr7aGHHnKCmUZW9m9/+1u7++67XTY02bFkypaUSR0qqe+77z4bMWKEy5JlLP5FmL/99tuS1DG66YuT1JSNoUY1h05k1bMPkMa8r9lP/Ez5Dh6aShY15T7ItqbcB9n8NIQzgruopPYwUJO6qKTmNa6n34UXXuhK0JTUJKljdFNpWuckIEmtzSECIiACIiACIiACIiACIiACIiACFUCAjF4+sk/mJQ2JhHxF0iZidjWijqxTxF1qauo5I0AWOmIQViU1r2zGjTfe6KQgYyKB3333XScOKd8Ba2oCIw7vuOMOlw07btw4JxPJgkU+e5KabFYkM7WkaWRb83Xvvfe6L0p9kC0bqaSmz3nnnefk5R//+EcnqXlwIqVHVO6jAt6AZbhFcZKaOtR9+/Z1mcxTp051GdTnktQcgJBJ3bRpUxswYIBvkpo9yzwkqcsQVHWJWQKS1DEbGk1MBERABERABERABERABERABEQgqAQQ1UhVHp4WTr4GlQGSmvq6ZJXzMMNzNQQ+13ilEEriQQbqN7/5TSeiyWZ9+OGHnQB+8sknXTb7VVdd5bKtkY933nmne4Ai/1K2g6xYBHWopH766adt9OjR7pbUuP7lL3/ppDR9EJCMH6mk9sp9UK7hlltuceKSmtirV6+WpI7RTV6cpOahiDw0szhJTabzgQMH3AMS+SK7n4x8SsSMHDmysNxHWTKp+SQB4/MJAaR4SSVywKlM6hjdVJrWuf/W5+bmflnwRk0EREAEREAEREAEREAEREAEREAEREAEKoiA3zWpmfahQ4fsN7/5jRPREydOdFKZUh4//OEPbd++fU5GX3HFFcYD6qhfjbhGJlKqAZnI7yj5cfnll7vyH6GSGgFOuQ8ysxGUlBJBVPPQx3M9ODG03AdzmTRpkhvj9OnTTm4j6amV/fHHH+vBiRW070pzm9JIakr5sGfInEYQ83OnTp1clj7xvuSSSwofrlkWSe09OBHxTXa/HpxYmkjq2nggoEzqeIiS5igCIiACIiACIiACIiACIiACIiACASNQHpKazHQk4cKFC61z5842aNAgV44BCYwQvvrqq41MWL6fO3eurVu3zmW5IhP37NnjSnFQymHKlCnuoY487K5FixaOPPMl65mxKVPSr18/27Fjh8uEv+GGG9zDMYs2BDkPWOzatasNGzbMeLjjzJkz3b2Q1JQbQZ4jzpmXWmwR4BACoUz5GOJLrDjQaNiwoSsnw4M3KfvCAzYpJYNA5kGp7EN+JluePUP2/JAhQ9yBCI0xKUHDeNS2pnRH6P6hVjsZ2exNb/9Rfoa9zb34lADjl9SUSR1be0mzCU9Akjo8I10hAiIgAiIgAiIgAiIgAiIgAiIgAiLgMwFEHYKPmtSU8zhX4zqkX7gHJ5Z2eozLmMg874F2kYzhzcPrg6RGRD722GNnde/du7fdfPPNVq9evbN+792X/olYizwSxvF8DfFlTyCdiS/Z/RxUsMcvuuiiUu01jwNCmxI2HLhQ2xppHm7vSFLH8y5KzLlLUidm3LVqERABERABERABERABERABERABEYgLAuUlqf1aPPNDRC5evPisIcm2JeO1pIdC+jUHjRO7BNgfZEVnZ2e7rOjSHIh4q6Ivmf2IbjKvSzrU8fpIUsfuntDMiicgSa2dIQIiIAIiIAIiIAIiIAIiIAIiIAIiELMEYl1SA87Lng2FiCQsrgRIzILWxMqNAPuDr2j2g/fg0HAZ1JLU5RZGDVzOBCSpyxmwhhcBERABERABERABERABERABERABESg7gXiQ1GVfnXqKQPkQUCZ1+XDVqOVHQJK6/NhqZBEQAREQAREQAREQAREQAREQAREQgSgJSFJHCVDdE5KAJHVChj2uFy1JHdfh0+RFQAREQAREQAREQAREQAREQAREINgEJKmDHV+trnwISFKXD1eNWn4EJKnLj61GFgEREAEREAEREAEREAEREAEREAERiJKAJHWUANU9IQlIUidk2ON60ZLUcR0+TV4EREAEREAEREAEREAEREAEREAEgk1AkjrY8dXqyoeAJHX5cNWo5UdAkrr82GpkERABERABERABERABERABERABERCBKAlIUkcJUN0TkoAkdUKGPa4XLUkd1+HT5EVABERABERABERABERABERABEQg2AQkqYMdX62ufAhIUpcPV41afgQkqcuPrUYWAREQAREQAREQAREQAREQAREQARGIkoAkdZQA1T0hCUhSJ2TY43rRktRxHT5NXgREQAREQAREQAREQAREQAREQASCTUCSOtjx1erKh4Akdflw1ajlR0CSuvzYamQREAEREAEREAEREAEREAEREAEREIEoCUhSRwlQ3ROSgCR1QoY9rhctSR3X4dPkRUAEREAEREAEREAEREAEREAERCDYBCSpgx1fra58CEhSlw9XjVp+BCSpy4+tRhYBERABERABERABERABERABERABEYiSgCR1lADVPSEJSFInZNjjetGS1HEdPk1eBERABERABERABERABERABERABIJNQJI62PHV6sqHgCR1+XDVqOVHQJK6/NhqZBEQAREQAREQAREQAREQAREQAREQgSgJSFJHCVDdE5KAJHVChj2uFy1JHdfh0+RFQAREQAREQAREQAREQAREQAREINgEJKmDHV+trnwISFKXD1eNWn4EIZKx+gAAHtdJREFUJKnLj61GFgEREAEREAEREAEREAEREAEREAERiJKAJHWUANU9IQlIUidk2ON60ZLUcR0+TV4EREAEREAEREAEREAEREAEREAEgk1AkjrY8dXqyodArEnqgoICO3bsmFWtWtXq1atXPovWqHFNQJI6rsOnyYuACIiACIiACIiACIiACIiACIhAsAlEI6nPnDljR44csQYNGlhKSkpcgWLdx48fN+QeUg+5pyYCkRKINUmdn5/vJDXvwzp16kS6DF2XQAQkqRMo2FqqCIiACIiACIiACIiACIiACIiACMQbgWgk9Z49e2zmzJl20UUXWXp6uj399NM2duxYa9OmTZkxMJ833njDunXrZl27di3zOHTcuXOnLV682EaPHv2V7NK8vDz7/PPPLScnx4YMGWLVqlWL6l7qXHYCxGL79u2WlZVlXbp0seTk5FIPtmXLFjt58qT17t3b9T19+rRt3rzZxb1ly5aGVPZaZmamrV692po1a2bNmzd3BxXbtm1z17Ro0SKiA5dYk9Ts4xMnTlhaWpr7UhOBogQkqbUnREAEREAEREAEREAEREAEREAEREAEYpZANJIasTht2jT72te+Zo0aNbKPPvrI+vbtaxkZGedc7/PPP28TJ050Uvtcbf78+U50N23a9JzXcF+EJteFCsjQDmR5IyoR3jVr1jxrrNzcXJs7d65lZ2fbmDFjLDU1NWZjFPSJIYn3799vyOO2bduWmNXOtcSUmHfo0MGhOXXqlNt7xLlTp04uo5jDCeLvHXZ4mfIHDhww9hdivHPnztajRw83xtatW23jxo3Wr18/98mAcC3WJDXsEPNI+Xj7VEM41nrdHwKS1P5w1CgiIAIiIAIiIAIiIAIiIAIiIAIiIALlQKC0kpps1U2bNhn9yHidN29eoaRetWqVk8a1atVywpHsVEpqNGnSxGWs7t692yZNmmQjR450IpsMV7JnEX6IxsOHDztxiLBs2LBhYfYz1zAW8rFx48aWlJRkU6ZMKRTZHTt2dPcs2pjroUOHXMYsEpo5I9bJAOf+u3btMmS1JHU5bKxSDOnVUyYWHHZ4ZVgoYbF37163D8hwZp8Qz6VLl1r16tXdXmAPse/YW1deeaVRgmbJkiVuX3ENpS8Q1Uhq7vP2229bq1at3DgcgvTq1cvNFGm9YMECd5jB9eEy65kL+4l7nOuQpBQIoroUbgh55ly/fv2oxlLn4BKQpA5ubLUyERABERABERABERABERABERABEYh7AqWR1AjD1157zZCHiGIkMN9/61vfcnLxwQcftOuvv94J48mTJ1vt2rVd6QEyPBHBlFhAIJIti0zr06ePE44bNmxwsg9pSGmOV155xYYOHeqyWg8ePGgvv/yyE4KM52Vgr1271n1ft25dV2KkuOxXxp01a5aTl0jp6dOnuxIf9EFmItIHDhwoSV3JuxjJun79eieWiTn7hGxpYs7+4fdkB19wwQVGWY9169Y5IctrlPdALnMI4pX6QEZT/mLNmjXuOk9SezIaqUzmdaik5rUVK1bYvn377LzzzvtK5n1RRIzBoQnvAfYue7FGjRpOWFektGat8Dl69KiT9sqiruTNHMO3l6SO4eBoaiIgAiIgAiIgAiIgAiIgAiIgAiKQ6AQildSIRLKmkYdXXHGFE70zZsxwZRW+8Y1vFErq6667zglsalWPGzfOZTEjzhB3yOo//elP9s1vftNJZWroIo6RxRMmTHDZ07QnnnjCSWok9tSpU12GNeMiA2mU6CAjG5lIeYdzPfQwVFLT95FHHnH3oQY12dSMTYauMqkr911QnKSm9Mbw4cPdviLeH3zwgQ0aNMgdVCxfvtwdOlCznAz8Tz75xO0Vsqq9hqQmw7qopOZ1DlaKk9Q7duywlStX2ogRI8I+fNAr98FhB4KYf5HUZGKz33kP8FWewhpuvDd4D5MxXrSkTeVGVXePNQKS1LEWEc1HBERABERABERABERABERABERABESgkECkkppsTaQu11999dWuPxIQUU32dGgmNbIZqUgJhXbt2rnMaV5H5BWV1MhCMmLHjx9fOCdPUpMZ+9xzz1n79u1t1KhRha+XRVIjM5999lm77777XBY3why5SckSSerKfUMUJ6kp34EsJisfqczeo6wLGdOhkhpJO2fOHDv//POdwI5GUlNmhkz7SCV16OEI7wveIxy8sB72NPPxDmj8IkzmNDy4H+8DZDwHRhLUfhEO7jiS1MGNrVYmAiIgAiIgAiIgAiIgAiIgAiIgAnFPoLSSGjFHJjUZopTcQDKT5RwqqclupgwCJRzIiEWsUZKDbE8k9V133eWyphF6iGJEJK97LVRSP/PMM05OFiephw0b5mpYR5JJzb14aOP3v/99Nw+yt8n2pq8kdeVu4+IkNfJ58ODBTvYiZXlQJocVZL4XJ6kpBRIqasuSSU2pDz4ZEKmkZg+xt0MbP/N7BDJZ3MyJjGq/GuN79+R9U1wtdr/upXGCRUCSOljx1GpEQAREQAREQAREQAREQAREQAREIFAEIpXUiMT58+c78Txx4kQn38hgpY5vaLkPsqpbt27tMjwRaDzwkKxqMl15qOKjjz7qJDd1gsNJako40JeH3HFPxiM7G0H+0ksvOUGNyDyXBAwt94EwRJAjpPv27etqD5MFTokISerK3dKlkdQ89JA9h7xmD7EfPv74YxdTsqy9VhZJTb1rDl4ildShgprvEdMIdT4xwOEH5T/8frAimf9+Z2dXbvR194oiIEldUaR1HxEQAREQAREQAREQAREQAREQAREQgVITiFRScx0PTkQIIgaRb8i4AwcO2O23335WJjVyDqHNNZTVoCGpebAbD0FETiOsybhGOJ4rkxrxSNkHMp4R04xLBnavXr3cw/IQ4GRwU2O6SZMmX1l70Qcnfvjhh05Cci1S8ciRIy47V5K61NvG1w5IamJFBrL34MTiMqk7dOhgfHFQsnPnTlfmgoMKsp/5nprV0UhqHuJJfWn2ExK8pObVpOZfSsnwxXuEwxC+UlNTJZN93SUaLFoCktTRElR/ERABERABERABERABERABERABERCBciMQqaRmAshpspr5olE2g9+RwYqUQx562aw8hI5sVrI+09PTnVwmC5S+ZDHTyIpFTPJ7HqTota1bt7o+iEdkMiIcoYzM5PfIbvoxDtmriMviyh4gyLlf06ZNnTikD3ITuY6E5HeIdO59rpIh5QZeAxcSYA8ieclCJuaUimHvUDucLHleZw+QvU+ciSv7ges5pGC/bNq0yT0Uk5jS2DeMQ1xDa1XzGuMdPHjQxZ49TOP+1KPmAIP9xJ4M19j7HLiw97kPe4p+kfQNN7ZeFwG/CUhS+01U44mACIiACIiACIiACIiACIiACIiACPhGoDSS2rspfWhkkZ6rcQ1fXFP0Ou+10ojh4sbzfkemNbWvQxu1i8mIzcjI+MoUEZjFzcs3qBqo3AmE7iEOHaiNzuHFgAEDSn1vxlq3bp0T4WTpI8fDNfYPhx5k93MQw14uzX4ON75eFwG/CUhS+01U44mACIiACIiACIiACIiACIiACIiACPhGoCyS2reb+zRQVlaWy7wNbYhDMlz9fGidT9PVMOVAgExoMu0jEcxFb897wCtLQzZ0JLIZSc0e0/4qh2BqyHIhIEldLlg1qAiIgAiIgAiIgAiIgAiIgAiIgAiIgB8EgiCp/eCgMUSgNARCa1KXpp+uFYHKIiBJXVnkdV8REAEREAEREAEREAEREAEREAEREIGwBCSpwyLSBSLwFQKS1NoU8UZAkjreIqb5ioAIiIAIiIAIiIAIiIAIiIAIiEACEZCkTqBga6m+EZCk9g2lBqogApLUFQRatxEBERABERABERABERABERABERABESg9AUnq0jNTDxGQpNYeiDcCktTxFjHNVwREQAREQAREQAREQAREQAREQAQSiIAkdQIFW0v1jYAktW8oNVAFEZCkriDQuo0IiIAIiIAIiIAIiIAIiIAIiIAIiEDpCUhSl56ZeoiAJLX2QLwRkKSOt4hpviIgAiIgAiIgAiIgAiIgAiIgAiKQQAQkqRMo2FqqbwQkqX1DqYEqiIAkdQWB1m1EQAREQAREQAREQAREQAREQAREQARKT0CSuvTM1EMEJKm1B+KNgCR1vEVM8xUBERABERABERABERABERABERCBBCIgSZ1AwdZSfSMgSe0bSg1UQQQkqSsItG4jAiIgAiIgAiIgAiIgAiIgAiIgAiJQegKS1KVnph4iIEmtPRBvBCSp4y1imq8IiIAIiIAIiIAIiIAIiIAIiIAIJBABT1IXFBQk0Kq1VBGInkBqaqohq9VEIB4ISFLHQ5Q0RxEQAREQAREQAREQAREQAREQARFIUALKpE7QwGvZURFQJnVU+NS5EghIUlcCdN1SBERABERABERABERABERABERABEQgMgKS1JFx0lUiEEpAklr7Id4ISFLHW8Q0XxEQAREQAREQAREQAREQAREQARFIIAKS1AkUbC3VNwKS1L6h1EAVRECSuoJA6zYiIAIiIAIiIAIiIAIiIAIiIAIiIAKlJyBJXXpm6iECktTaA/FGQJI63iKm+YqACIiACIiACIiACIiACIiACIhAAhGQpE6gYGupvhGQpPYNpQaqIAKS1BUEWrcRAREQAREQAREQAREQAREQAREQAREoPQFJ6tIzUw8RkKTWHog3ApLU8RYxzVcEREAEREAEREAEREAEREAEREAEEoiAJHUCBVtL9Y2AJLVvKDVQBRGQpK4g0LqNCIiACIiACIiACIiACIiACIiACIhA6QnEmqQuKCiwbdu2WbNmzax69eqlX5B6xAWBnTt3WkZGhqWlpcXFfItOUpI6LsOW0JOWpE7o8GvxIiACIiACIiACIiACIiACIiACIhDbBGJNUmdmZtpzzz1nl19+uRPVasEk8M4771jPnj2tbdu2vixw/fr1dvz4cevXr59t2rTJtm/fXjhuenq6devWzWrWrOmuWb16tR07dswaNWpknTt3dr/fsGGDVa1a1c0nJSUl7JwkqcMi0gUxRkCSOsYCoumIgAiIgAiIgAiIgAiIgAiIgAiIgAj8m4CfkpqxkHc0vqd5PxdlHnpt6PVZWVn25JNP2tVXX23NmzcPG6qi44R2CPda6PxKmm9J44SdYEAvCMekuNdDf/fGG29Y7969rX379m6vRLpPiovviRMnbPr06da3b19r0aKFff7553bq1KnCQ45atWq576tVq2bvvfeek9Ht2rVzGfu1a9e2oUOH2q5du2zNmjVOcjdu3Dhs1CSpwyLSBTFGQJI6xgKi6YiACIiACIiACIiACIiACIiACIiACPybQKSSGum3ceNG69q1qyvDsW/fPjt48KDLPEUCkqGK5Bs0aJDLUkUAIpwRfi1btnR9Dh06ZEeOHHFikGxXMlwZ7/Dhw7Z161bLzs62Jk2aOJF43XXXnVNS7927186cOWN5eXm2e/duq1evnptHnTp13MJOnjzpMmm5F/do06aNmyNrXbZsmcug3bFjhxOjrVu3tqSkJKP8BKVGGKdBgwZunJycHONefJFt26pVK3ePcwnVIOwrmB44cMCJXDjxL9yIV/369R1rYk/MkL5NmzZ1TLhu8+bNjh37ghggoCnnwX7Yv3+/ixnXM+7bb79tXbp0cezJnidOvMaY+fn5bq8wTm5uruPOvWnElH3CnLz9t27dOnf9pZde6l5bsGCBu75Xr15nhYQ9uWjRInedtx/5uXv37m6v0S81NdVleDOPkpokdRB2e2KtQZI6seKt1YqACIiACIiACIiACIiACIiACIhAXBGIVFIjBydNmmTjx493Ivejjz6yzz77zK6//npXMmHOnDlOAH7nO9+xWbNm2dGjR53oQxafd9551r9/f1u+fLl7LTk52QlJslmR0h9++KET2jVq1HBCk7533XXXOSX1p59+6rJlKctAf+ZG/7vvvttJz5UrV7qSDohpMmQRkJdccomTyw899JAToohS+iBIEaxcixBFet9///1unCVLltjcuXPdXE+fPu0E7fnnn18oTOMq0BFOFkFM6QwEMJnOrJl4fPzxxzZ8+HAXI+LMv/CjcV3Dhg1t2rRp7uAA0Vu3bl3r2LGjiw0SGckPU9h36tTJHURwKMDP8Edqc2CAIOZ+a9eudWMzHwQ3e4h7MDe+iBeimTIeCxcudCKbvsSTmHmHE4zNXJkT+4LDiYkTJ7qxOVhZvHixy7JGmK9atcrFn3sxviR1hJtGl8UFAUnquAiTJikCIiACIiACIiACIiACIiACIiACiUkgUkmNpKWOMFKYzFNk85YtW1zmNOUSENjI4IsuusiJRb7og1BGDo8ZM8ZlYk+ZMsWJbQQmQnPp0qVOXk+YMMHJQqQh0vrWW28tUVKT9Xrttde6LG2yZ//yl7/YlVde6cQ38hPhTObuihUr3Jjf+ta3nBz/9a9/bUOGDLELLrjACfT333/fOnTo4MQkEvUPf/iDq4eNmH7hhRfceKxxz549bi30Y+5BzqZG1CL5EbfwRdazfuQu6yZuZJmTUY0wRhQjmJHU7Kdx48a5AwTKcHCYQFYzAhn+XqPcBwKcfcF4iGyy9Sm3gVBm/3gxnDlzpsvI56CD+yGa+/Tp4/YLcpvX6cf+Yy8wXwQ6c2EPsGeZI3uBQxD2KI2+XIvQZn5k03PNiBEjCrPyz/VXQZnUifn3Mp5XLUkdz9HT3EVABERABERABERABERABERABEQg4AQildQIw/nz57vSF8hLHjRHJiuib/To0e5hhzfddJMTgmTBIijpgwgmixZxSUkPBPQDDzzgqCIUyXolo/Xiiy9245E1i/AuqdwHspjSEldccYUTnQjNf/zjH04mIxuRrEhVRCpZuQjQ733ve06cPvroo05CswbuxXyQ7khPxOPjjz/uZCjZvn/729+cpEZishbWjsDkNTJ0g9oQvJRFoVQHJTvgjayGEzzJsiZjmS/KbJBJTUkVJDWi2CuzQRY1WdccAjBOaENSU+qFL/Yg4pkvZDOsKSfC3vJKulBShExuJDW/92Q292cPjR07trCkC2LaOyhBPHOYQr1q4sf1HIjQ2KMcYFCihH3DfkCqcx8ywUtqktRB3f3BXZckdXBjq5WJgAiIgAiIgAiIgAiIgAiIgAiIQNwTiFRScx1ieMaMGU7aIjB79OjhHliHoERq3nfffa52MdfwGvKPOtVkNl944YVOUpOBjTD2JPW8efNcSQjKcVCWAZH40ksvhZXUZPGSEYu8REj+85//tAEDBriMW0pTIBkRo554ZG5I6t///vfuoYzIZ2ovM1fkK5KSFiqpn3rqKfca5U28RvYuYwc5k5q1IvYR/RkZGU4ecxDBYcPs2bOdOCZzGhlMnWdi7UlqWHEAQPMkNazJPg9toQ9O5PccZnAf4sA+4+CCAw/ql5PtHCqpkeNIajKzuQelZsjI5tqizcvmZn7Ml3VxuEH8EO6UCuE1Staw97iXMqnj/s+aFlAMAUlqbQsREAEREAEREAEREAEREAEREAEREIGYJRCppGYBSF3kIrJv2LBhLjv1tddec3IPoUgZD4QhtX9vvPFGV3IBYYxMRCgXldTIZcorUNt65MiRLguXzFZ+vv3220ss93EuSY1I5Z5IVeoUUzubWsM//OEPSyWpkaWTJ092cpSx+BfhSa1iylEEvZHJzMEDJTgQ1ZRIQey+9dZbhbWjkclIX4RxcZKaci+UcyHrHJ5wQ3CTMc84ZGB7GdaepKYsB6VGuJaMbJiTyc0cvEzq/9/e3eW2jQRRGDX84FV4G16K9+HNeL+DzxgGQmBbI0GjFlmHQJAgFvvnFPNyWWmdhtR141fjxqrbu/Hr9O7zrbdx675ujb1Y6dlo3J61nsfOLO857rzrXrD02Z7F7wLv05rrpD76v4Dj7U9Ifbya2hEBAgQIECBAgAABAgQIEDiMwCUhdccsFPIVAvYFioWCdUJ3JnBHKBT21Q1bALl9UV6hYV9SWHfq3yF1iIWh3V/QXTBZCNzxDOdC6jqk684+7aR+e3t7en19/VpjXbKNV9hYmPrx8fEnpH5/f//qjv6uk/rz8/Mr0OzokELLQvfC9LqwCznr2G0/R7/ac0df1Cnded2Fuj0rHd/RC4LqVFDbi4i6zb8Lqeugrxu74LfxOvO7TvftixM7YqUu664tpO7vmrPnqDC7oz96ydGv1tExM4XfWyd1a6obvi78XpwUYFez5mp9vVCp+71O6Z6HjqLpOdwC8zrC6/Ju/F6Q9IxX+2r92yWkPvq/gOPtT0h9vJraEQECBAgQIECAAAECBAgQOIzAJSF1oWMBYcFh4XDBXiFlwV5HYGzBX0cw9PcFuwWNfa7QujOi68yta3W7tjE73qG1FH42fl+21/3fXa2h8LsAui7d7mvOgsWXl5ev9dSB28/6TEFlR48ULBawd451n2uM1tMa+7WF5v259fbzxin47M+N/9u6DvNQ/LuR9l3NMiz07apzefMvGN7C2s293087zQunexa2LzLMNcdcu7/PdzVPde/v+n2bu7F6Dqpx91bLnplt7u4tuK5bviNjti9sbLyu7j+dZxu7cba6t4btWJBevBScb/v9qaZC6qM97cffj5D6+DW2QwIECBAgQIAAAQIECBAgsFuBS0LqSzbZuJee2/z3PXU1F4ieXh3rUFf2uU7Xa+b/bX+3Hu8Sy0f87DUel97zXz9fEN7Z6L0oqZu6q3u7fnoGT8fuzx0xUld//xugFzDnLiH1OSE/fzQBIfWjVcR6CBAgQIAAAQIECBAgQIAAgT8C/1dIfQviLWg8HevS4PsW6zDG4wvUIV33dN3W11x1iNd5v3V2nxtDSH1OyM8fTUBI/WgVsR4CBAgQIECAAAECBAgQIEBgFyG1MhF4VAEh9aNWxrp+EhBSezYIECBAgAABAgQIECBAgACBhxV45E7qh0WzsPECQurxj8DuAITUuyuZBRMgQIAAAQIECBAgQIAAgTkCQuo5tbbT2wkIqW9naaT7CAip7+NsFgIECBAgQIAAAQIECBAgQOAKASH1FWhuGS8gpB7/COwOQEi9u5JZMAECBAgQIECAAAECBAgQmCMgpJ5Tazu9nYCQ+naWRrqPgJD6Ps5mIUCAAAECBAgQIECAAAECBK4QEFJfgeaW8QJC6vGPwO4AhNS7K5kFEyBAgAABAgQIECBAgACBOQJC6jm1ttPbCQipb2dppPsICKnv42wWAgQIECBAgAABAgQIECBA4AoBIfUVaG4ZLyCkHv8I7A5ASL27klkwAQIECBAgQIAAAQIECBCYIyCknlNrO72dgJD6dpZGuo+AkPo+zmYhQIAAAQIECBAgQIAAAQIErhAQUl+B5pbxAs/Pz08vLy9PhdUuAnsQEFLvoUrWSIAAAQIECBAgQIAAAQIEBgsUVLsIELhMQEB9mZdPrxUQUq/1NzsBAgQIECBAgAABAgQIECBAgAABAgRGCwipR5ff5gkQIECAAAECBAgQIECAAAECBAgQILBWQEi91t/sBAgQIECAAAECBAgQIECAAAECBAgQGC0gpB5dfpsnQIAAAQIECBAgQIAAAQIECBAgQIDAWgEh9Vp/sxMgQIAAAQIECBAgQIAAAQIECBAgQGC0gJB6dPltngABAgQIECBAgAABAgQIECBAgAABAmsFhNRr/c1OgAABAgQIECBAgAABAgQIECBAgACB0QJC6tHlt3kCBAgQIECAAAECBAgQIECAAAECBAisFRBSr/U3OwECBAgQIECAAAECBAgQIECAAAECBEYLCKlHl9/mCRAgQIAAAQIECBAgQIAAAQIECBAgsFZASL3W3+wECBAgQIAAAQIECBAgQIAAAQIECBAYLSCkHl1+mydAgAABAgQIECBAgAABAgQIECBAgMBaASH1Wn+zEyBAgAABAgQIECBAgAABAgQIECBAYLSAkHp0+W2eAAECBAgQIECAAAECBAgQIECAAAECawWE1Gv9zU6AAAECBAgQIECAAAECBAgQIECAAIHRAkLq0eW3eQIECBAgQIAAAQIECBAgQIAAAQIECKwVEFKv9Tc7AQIECBAgQIAAAQIECBAgQIAAAQIERgsIqUeX3+YJECBAgAABAgQIECBAgAABAgQIECCwVkBIvdbf7AQIECBAgAABAgQIECBAgAABAgQIEBgtIKQeXX6bJ0CAAAECBAgQIECAAAECBAgQIECAwFoBIfVaf7MTIECAAAECBAgQIECAAAECBAgQIEBgtICQenT5bZ4AAQIECBAgQIAAAQIECBAgQIAAAQJrBYTUa/3NToAAAQIECBAgQIAAAQIECBAgQIAAgdECQurR5bd5AgQIECBAgAABAgQIECBAgAABAgQIrBUQUq/1NzsBAgQIECBAgAABAgQIECBAgAABAgRGCwipR5ff5gkQIECAAAECBAgQIECAAAECBAgQILBWQEi91t/sBAgQIECAAAECBAgQIECAAAECBAgQGC0gpB5dfpsnQIAAAQIECBAgQIAAAQIECBAgQIDAWoF/AH6fLGgBLpLIAAAAAElFTkSuQmCC" id="3" name="Shape 3"/>
        <xdr:cNvSpPr/>
      </xdr:nvSpPr>
      <xdr:spPr>
        <a:xfrm>
          <a:off x="5188838" y="3622838"/>
          <a:ext cx="314325" cy="314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xdr:col>
      <xdr:colOff>0</xdr:colOff>
      <xdr:row>3</xdr:row>
      <xdr:rowOff>0</xdr:rowOff>
    </xdr:from>
    <xdr:ext cx="323850" cy="323850"/>
    <xdr:sp>
      <xdr:nvSpPr>
        <xdr:cNvPr descr="data:image/png;base64,iVBORw0KGgoAAAANSUhEUgAABakAAASdCAYAAABKJtDFAAAAAXNSR0IArs4c6QAAIABJREFUeF7snQV0lVfWhl/iJMECQYK7u7sUlyI1SmVqU6i30+lUZuruMm2nRqcKVYpLi7trcAvuTtz+9e7O5Q8hEL/6nrWyktz7fUees5OW59vZp0hycnI61ERABERABERABERABERABERABERABERABERABERABETABQSKSFK7gLqGFAEREAEREAEREAEREAEREAEREAEREAEREAEREAERMAKS1AoEERABERABERABERABERABERABERABERABERABERABlxGQpHYZeg0sAiIgAiIgAiIgAiIgAiIgAiIgAiIgAiIgAiIgAiIgSa0YEAEREAEREAEREAEREAEPJRCfmIyk5FQPnb2mLQLeQyAwwA+hIUHesyCtRAREQAREQAScTECS2snANZwIiIAIiIAIiIAIiIAIFBSB/UdP449l23D01PmC6lL9iIAI5JJA8bBgdG9ZG/Wqlc3lnbpcBERABERABETAQUCSWrEgAiIgAiIgAiIgAiIgAh5KYNeBE3h7zFxs3XPUQ1egaYuA5xMoX7oYHry+C9o0rOL5i9EKREAEREAERMBFBCSpXQRew4qACIiACIiACIiACIhAfglIUueXoO4XgfwTkKTOP0P1IAIiIAIiIAKS1IoBERABERABERABERABEfBQApLUHrpxmrZXEZCk9qrt1GJEQAREQARcRECS2kXgNawIiIAIiIAIiIAIiIAI5JeAJHV+Cep+Ecg/AUnq/DNUDyIgAiIgAiIgSa0YEAEREAEREAEREAEREAEPJSBJ7aEbp2l7FQFJaq/aTi1GBERABETARQQkqV0EXsOKgAiIgAiIgAiIgAiIQH4JSFLnl6DuF4H8E5Ckzj9D9SACIiACIiACktSKAREQAREQAREQAREQARHwUAKS1B66cZq2VxGQpPaq7dRiREAEREAEXERAktpF4DWsCIiACIiACIiACIiACOSXQEFI6vCiwahQpjhOn4/HiTOxSEtLv2hagQH+KBsRjjPnE5CQlIIyJcIQWjQIh4+fRVxC0iXXlosoBj+/Ijh+OvaS9/O7Xt0vAu5IQJLaHXdFcxIBERABEfA0ApLUnrZjmq8IiIAIiIAIiIAIiIAI/I9AfiV1kSJF0LR2FG4b2BYL1+3C1EWbLhHLbRpWxYBODbB6y34s2RCDQZ0boV7Vchg9cQm2xBy5aC/KRhTDHVe3RYC/PyYtiMa6bQd8Zq/8/fxQpAiQmpaO9PSLRb/PQPDRhUpS++jGa9kiIAIiIAIFSkCSukBxqjMREAEREAEREAEREAERcB6B/EpqvyJF0LVFLTz7176YuCAaoycsxZnz8RctoGeburjvus6Yu3o7Js6PxqhhHdG6fhU89fFkLI2Oueja6lEReP2Bq+Hn54fPxi/G70u2OA+GC0ditnmHptVRq1IZTFu8GQePnXHhbDS0swlIUjubuMYTAREQARHwRgKS1N64q1qTCIiACIiACIiACIiATxDIraSuV60cGteOQpnioTh04hwWr9+NhtXLm6SevXI7Nuw8iFLFQrH/6GnMXbUDSckpaFqnIm7t3xrLN+7F8k17LpHUFLQDOzVERIkwu35Q54bZSurQkCC0alAZ1aNKowiA9TsOYdOuQ1ZOpGHNCmhcswKCAgOwcdchrN9+EMkpqahVOdJe37j7MGpXjkRUmeI4cOwsZq3Yilb1q6BGxdIgD2Zvn49PRM1KZdCkdhTWbD1g95UrXQz7Dp/Gyi17UaNiGdSrWhYxB09i9db9iI1PtHgpUzIc7RtXQ+mSYdhz8CTWbj+AU2fjUKV8KTStXRFb9x5F1QoRqF4hAjv2H8ey6BjEJSSjUc0KGHVNR1QtH4FZK7Zh3fYDWLBmp81bzfsJSFJ7/x5rhSIgAiIgAoVPQJK68BlrBBEQAREQAREQAREQAREoFAK5kdR929fHkK6NUaFMCQQH+VuN6W+mrkRcfKJJan6fkpqGkOAAE69/LNuCz35bjGuuaoZb+7XC4vUx+GnWmksk9VO39UbrhpURHBiApORUhBUNwpnYBHw+fglmLNl8ybr5/qhhndC6YRWwHjYl9bKNezB64lK0rF8Zg7s0QmTJcKtrffJMnMnz76atwOCujXFj75Y4F5eA4mEhKBoShPiEJOw5dAoVIoujWNFgnItPxM8z11qpkWt7NsPgzo1xPiEREcVCERIciNi4RBw7HYsS4SEoERaC8/FJmLRgAybMi7Y628/9tR8oHLkWim6ueezvq9C2UVVcf1VzJKemolhosM37bGwCVmzei19mrTNB3bJuJQT4+yE+MRl7jpzCP96fgHNxf8pvNe8mIEnt3fur1YmACIiACDiHgCS1czhrFBEQAREQAREQAREQAREocAI5ldSlS4Thib/0NAnMzOJF63ehQbXy+HzCYvtMSU3BvGDdTkSVKYE6VSJNWg/7x2jcOqANbrea1Tvx5aRlF0nq2MQkvDSyP0qEF8Wa7QeQmpKKlvWq4MTZ2MtKamZmv/nAYMQmJGHB2p1ISknFtj1HsWXPUfzr9t6WJb1uxwFs23sU1/ZohgNHz1jpkKrlS1ntbNbRnjB/A5rWirJsaYr1nQeO4+jJ8+jUtIaJ409+XYQebWpjWLemCA0OtFImZUqEo0OTakhNTcPWvceQmJyCJjUrYM/hk3jm02m4a0h7dG1eCzGHTuKrKctxS79WILcvxi9GeGgwRvRtZWJ7/Y6D2HngBIZ2bYy9h0/h7TFzLJN6eK8WVot6wvxobNhx0DK0U5RJXeAx744dSlK7465oTiIgAiIgAp5GQJLa03ZM8xUBERABERABERABERCB/xHIqaRu26ga7ruuk2VR3/T0Nzh++jxYjzotPd3ELCU1D0Vk5jTLarDudMliIbjq3o+uKKmrVSyN2wa0AUt+9H3wP6j2v5rUaWnpl5XUI4d1xPBezbFw3W48//k08IhByt3uLevg3ms7olTxUPR54D+WsfzqfYNQuXwp/PjHapPLlNS7Dp7Ai1/MQL3q5fDP23rh9Ll4PPjOOFQoXRzP3NkHp87H44Mf5qFJnSiT1GmpaRjy2BdW7uP7F27FgWNnbG486PCuwe1MsN//5s946Z6BVkKE2c+nzsVZ2RNmfX85camV7aCkLhoUiJue+cbGnPzuSMQlJGL0xGVWx/vB67sgDel45cs/TGTr8ETf+TGVpPadvdZKRUAEREAECo+AJHXhsVXPIiACIiACIiACIiACIlCoBHIqqfu0q487B7ezMhmU1CfOxKJIEcCviB+6NK9pknrKok34YsIS1K4Sib+P6G51mbOT1A1rlsf1PZsjNTUdAx75FJXLlcSLowaY3L1cuY9n7uqLbi1qYd6aHXjhixkmc5kdfW2Pprilf2sT3v0f/tQk9fN390ejmuUxbs46k8eU1Cs27cW7Y+agVpWyeOWeATh26jyue/K/aFGvEp6+s4+VKvngx/loXLuCSWrWlOaay5QMwy+v3YHNMUfw9vdzEFkq3GR82VLhuO+NX/DGA1fbNayLHRefZPtGic9yHyzjQUmdkJSMu1/+AWdjEzHp7but/MeXk5bi9Nk4PHBDV6QjHS+N/t0yqdV8h4Akte/stVYqAiIgAiJQeAQkqQuPrXoWAREQAREQAREQAREQgUIlkFNJzazjR0d0R61KkXhh9HTs2Hcc4aFBJnRrRJU2Sc2SGKMnLEXdamVzLKnDw4Lxtxu7WX3oB976xWo/P3V7b6vnfDlJPaR7Ezx8Q1ds3HUYH/2yAIlJKfD390PZiHDcd21nlI8ojoffHQdmY784qr/VrP5u2koEBwWYpF4WvQfv/TAXtXMoqU+eicXNz3x7kaR+87vZKBdR7CJJ/bcR3axsx9LoGHz40wITzn5+fjhzLh79OtQ3Sc3M6ZGv/GTCPKOkPnE6Fg/c0AVFgwPx0c8LsHHnYRw+edbWoOb9BCSpvX+PtUIREAEREIHCJyBJXfiMNYIIiIAIiIAIiIAIiIAIFAqBnEpqHhp4zzWd0LttXQQF8mDEJMuk/vDnhUhITLIDAy9I6qpl8ehN3U3qMpP6lgGtccfAdn/WpJ64zA4JbF2/Cp76eDI27T5sGcj1qpWzrGOWxaCYZb3py0lqlu94+Z4BqBRZ0jKR09OBpdF7rKzGTX1bWpa1f4A/kpP/lNeU0p/+thjdWtTMhaSeh8a1ojCse1NkltSbYo7gLYekHtrxTzn+xi+oWzUSd1zdDhHFw+xQxOSUFBPoXDOvMUkdn4iRr14qqbfsPgKWMWlZr5Kt/eip83j47XHWj5r3E5Ck9v491gpFQAREQAQKn4AkdeEz1ggiIAIiIAIiIAIiIAIiUCgEciqpOXhUZAkM6NgA5UsXR1CgP06ejcOEedH29dBuTbBm237MX73Tajf379DAym289vVMdGxaHV2a17KDDOev2YkerWqjelRp/DxrLXbuP442DauiZ+s6KBoSiFNn43E2LsFqN89dvR0bdhy6ZN0sndG8bmX0aF3bMo8ptVnCg4cohoYE4ZruTa0Uh59fEaudPXfVTkTvPIgOTaqjU7Ma4JpnLN0CikEerHguNhEf/jwfVStEYHDXxkhKTsHvy7aiSrmSdogjs7o/HbfI1nP/9V1w8NgZTF28yWpR92hZG8XCQvDt1OUmlvu2rw8e7MjDFinP9x09jdkrtpmkbt+4uknrryYvs5Igj9zYDalpacaEWeE8tJFzJE/O+/MJSxCfkFwo+65O3YuAJLV77YdmIwIiIAIi4JkEJKk9c980axEQAREQAREQAREQAREwYfv2mLnYuudojmkwkzokKADn4hJMxBZEY03p8NBgnI9NsIMQ2WpWKoOmtSvaWI7G96Yu2mQHDVJChwQFmuil/M3YOMeAAL8LtaELYo457YNrCQ0JtMzwhMTkXDFiSRLW1Gamukp95JS4518nSe35e6gViIAIiIAIuJ6AJLXr90AzEAEREAEREAEREAEREIE8EciLpM7TQHm4qW7VspZlzezojO2H31ebpFYTAW8hIEntLTupdYiACIiACLiSgCS1K+lrbBEQAREQAREQAREQARHIBwF3ltSsJx0cGGAZ0xlbbHwS0gsqhTsf7HSrCBQUAUnqgiKpfkRABERABHyZgCS1L+++1i4CIiACIiACIiACIuDRBNxZUns0WE1eBHJBQJI6F7B0qQiIgAiIgAhchoAktUJDBERABERABERABERABDyUgCS1h26cpu1VBCSpvWo7tRgREAEREAEXEZCkdhF4DSsCIiACIiACIiACIiAC+SUgSZ1fgrpfBPJPQJI6/wzVgwiIgAiIgAhIUisGREAEREAEREAEREAERMBDCUhSe+jGadpeRUCS2qu2U4sRAREQARFwEQFJaheB17AiIAIiIAIiIAIiIAIikF8CktT5Jaj7RSD/BCSp889QPYiACIiACIiAJLViQAREQAREQAREQAREQAQ8lIAktYdunKbtVQQkqb1qO7UYERABERABFxGQpHYReA0rAiIgAiIgAiIgAiIgAvklIEmdX4K6XwTyT0CSOv8M1YMIiIAIiIAISFIrBkRABERABERABERABETAQwlIUnvoxmnaXkVAktqrtlOLEQEREAERcBEBSWoXgdewIiACIiACIiACIiACIpBfAjsPHMe/f1yAHfuP57cr3S8CIpBHAmVLFcOoYR3QpmGVPPag20RABERABERABCSpFQMiIAIiIAIiIAIiIAIi4KEEzsclYNveo+BnNREQAdcQCA4KRK3KZVG6RJhrJqBRRUAEREAERMALCEhSe8EmagkiIAIiIAIiIAIiIAK+SSAtLQ3JycngZzUREAHXEChSpAgCAwPh7+/vmgloVBEQAREQARHwAgKS1F6wiVqCCIiACIiACIiACIiAbxKQpPbNfdeq3YuAJLV77YdmIwIiIAIi4JkEJKk9c980axEQAREQAREQAREQARGwDGplUisQRMC1BCSpXctfo4uACIiACHgHAUlq79hHrUIEREAEREAEREAERMAHCUhS++Cma8luR0CS2u22RBMSAREQARHwQAKS1B64aZqyCIiACIiACIiACIiACJCAJLXiQARcT0CS2vV7oBmIgAiIgAh4PgFJas/fQ61ABERABERABERABETARwlIUvvoxmvZbkVAktqttkOTEQEREAER8FACktQeunGatgiIgAiIgAiIgAiIgAhIUisGRMD1BCSpXb8HmoEIiIAIiIDnE5Ck9vw91ApEQAREQAREQAREQAR8lEBBSOrz58/jwIEDiIiIQOnSpeHn53cRTR7MeOTIEZQqVQrBwcE4duwYYmNjERUVhdDQ0CyvTU1NRWRk5CXv++g2XVh2eno6zpw5g6SkJOMZGBh4EZLExETs378fISEhKFu27CXvezO/hIQEMG6KFi16SQy6+7olqd19hzQ/ERABERABTyAgSe0Ju6Q5ioAIiIAIiIAIiIAIiEAWBPIrqSlNly1bhtdffx1XX301brzxRhOkGRvf/+ijj9C9e3cMHjwY3333HVatWoW///3vaNy48UXXUmB/8sknOHv2LG677TY0bNjQZ/aNe8EPf39/UFpm1U6dOoWxY8diw4YNeOihh1CvXr2LLouJicHzzz+P2rVr46677jJR7QstPj4eO3fuBPk0atTIBH52jbHr4O24lpKbMcgHARUqVEDx4sXtLfbLBzHcm/r161/omn3wen5wzHLlytl7mzZtMlleq1at7KZh70tS5wiTLhIBERABERCBKxKQpFaAiIAIiIAIiIAIiIAIiICHEigIST1p0iTcfPPNuP/++/HPf/4TYWFhF9FYvXo1XnjhBQwYMAADBw40iTpjxgx8/fXX6NKly0XX7tu3Dw8//DBOnDiBl156CZ06dfJQsrmbdkpKCn766Sfs3r0bf/nLX1CpUqUsO6C8/+qrr0zyP/7442jQoMFF10VHR2PIkCFo1aoV3njjDVSpUiV3E/HQq5lFvXnzZhw9etTWzoz+7NrevXvBeGvatCnCw8PtcsrpJUuWmGBu1qwZSpQoYXJ669atOHnyJAICAowvG/eMWetbtmwB/5qgWrVq9tAlKCgIs2fPRlxcHFq3bo3y5ctnNxVJ6mwJ6QIREAEREAERyJ6AJHX2jHSFCIiACIiACIiACIiACLglgdxKamarrl271sRd9erV0bFjRyxcuNAk9R133IGePXtaaY8aNWrYexR2O3bswIQJE0wGMjM6s6Sm7Js+fToOHjxo2ag//PBDtpKambOcB+UhW4sWLSyrmONt27bN3qO4bN68uWW+Ui5SAG/cuNG+3759O/bs2WPzpChfv3699cUMZIpGliHh+3ydfVD+8vuaNWuaBN21a5dly/J7rstRtuT06dNYunQpDh06ZH01adLEsnG5tnXr1qFu3bqgHOW9fK9ly5aWec55PfPMM8aV2egco23btpeU62CZlPnz59v4zEqnzOaY5EcmHOvJJ580Hr4kqVn+hPtDyVynTh0UK1bM4oBsKaApkymeK1asaA9RyGr58uW2T9xD7h9jgVwpux1xwO8ZF+fOnQOzphlH1113HVjChu9RUFNGs/HngWKbYzKzetasWTZe586ds/3ZVyZ1toh0gQiIgAiIgAhkS0CSOltEukAEREAEREAEREAEREAE3JNAbiT1H3/8YYKZMpBlEZit+uGHH5oYpKQuWbKkSVXKYX5+6qmncPfdd2PKlCl48MEHce2111qWdGZJ/cQTT2DMmDHWJ8sp8H5mCF8uk5pS8N1338UXX3xhspDy8JZbbsEjjzxiGcaUtMx65eusa8058OPnn3/Gm2++aa9zzhSVlNrMduV9FJ2cN8toMCt88uTJePHFF21OFO8ci/KTYpjSmeKS13M8rp/zpsCklKd4pxQdOnQouD5mk3M9rBnNbF9eS1nKzHIyeeWVV/Drr79a+QlKzv79++O99967kOHriB7O47XXXrNMXZZFoejmmCz/wXspUZlt3bt3b5PUVatWdc/AK+BZMZOZDxQonZl9z33n/nHPWCPd8ZnlT1gOhGVR+KDCUe6D1/BhBeOAjQ8PeC1FN6/j13zIQZlM3oxVSmq+xhjgnpK1Q1Kz34kTJ1p88WENM7Kv1CSpCzgg1J0IiIAIiIBPEpCk9slt16JFQAREQAREQAREQAS8gUBOJTWlLstQUI4+/fTTuOqqqyy7mMKO8pqSlpmk9957r0nsb775xkTz77//jvHjx1t95BEjRpjQzSipWQqhb9++OH78OJ577jmTuBTQV5LUzEimUGRG9D/+8Q+ThCxrwYMYmV3MebEvZshSjleuXBlvv/22CUeWHWGjMGY/lOyUxZwfP/M69vHss89aRjRFO8Uw18PSECxnwmzvG264wbJvWV+bGc9vvfUWPvvsM7zzzjtWS/uBBx6wr9kHRTclKO+lwKa0piglM67z+++/t9c5J0pN1uqmfGZN5MyHUFLCcm3kyjlxbpTqbBTwLFXBMir9+vXzKUnNBwbMnufDA8YGa0Mz7hhPzKRmbJIx5TIz38uUKWO11Pkwg/vHDHQ+HOADFQru9u3b20MGPtDgBzPcuZdsjHk2x3vMvGbMZZTUfG/RokUW1xyP40tSe8NvTK1BBERABETAnQlIUrvz7mhuIiACIiACIiACIiACInAFAjmV1JRwzC7mAXIsY0DJ5xB1jprUlNgsWcHSCrfffruVQaAYvpKkZjYzBTGFL8sqsBQGx2E28OUyqSl1mTXN8ShmHW3FihXWF0tiUEgyu5ZCnfWv+ZnZzZTUffr0MQlN8UihSVFOYcmsWApfSmiOzflQUrOMCNfIdVEqM8v2/ffft+xcSneO9+2339q98+bNM8HJMg/sj+VR/vWvf5kop6SmhJ42bZpl1jLjl3P8+OOPTZDyfX7mIZSZD0R0rDGzpGapFUp9SvN///vflk08aNAgtGvXTpJ6/HjLjud+UFoz25z7wQcALAnCsimU/IyHiIgI20dmPzNTnnuT8fBKPqDILKkde8JSLVlJakpzZlszZjIetpjVj6MyqfVrWgREQAREQATyT0CSOv8M1YMIiIAIiIAIiIAIiIAIuIRATiU1BTDFMKUfyyiw/AHv5cfUqVMtK/i+++4z0eqoq0wBm52kZob2PffcY4fOURpSwj722GOWEXs5Sf2f//zHsrEpwl9++WWTicxcpSBmBjMF8IIFC0ySM+uYkpzZy8HBwSapKXQfffRRG4MCs1atWlaOgxLzb3/7m2XQZpTUXbt2tdIivJ7ymDWGP//8c6ubzX5ZE5qSmgwoK1nDmuthY5b3NddcY1+TDWtSM+Oa2b3MdmafGSU158gyHTmV1HPmzLFscJYz4ZwpTIcPH25i1JfKfVwuk5rxSs7cU7Lhg4fLSWrGKx9G8IFC5gM78yKp+cCAD0skqV3yq02DioAIiIAI+CABSWof3HQtWQREQAREQAREQAREwDsI5FRSUzyPGjXKMo4/+OADk6gslUDpyjq+FLTMgKaIZcYxD//LiaRmHeurr77aMrRZM5qfKVtZ7/pykppi9vrrr7eMZmY6s2Y0pS+F8MiRI02MswwH6zMzY5rZ2qzjTCFMSc25UUZzTTmR1CxtwvrPDknN7GtKapZyyCipWWaDdaTvvPNOK/nBeTF7m9KT3MiGZT4++uijSyQ1a10z45oH7lHS8zrKc/aRsWXOpGbmOa+nFGdWObN3md2tch9/lvugpGbdb2awZ5TUjF/HQxEeMsnseT4g4AGUzKxnHWnGj6PlRVIvXrzY9lPlPrzjd6VWIQIiIAIi4P4EJKndf480QxEQAREQAREQAREQARHIkkBOJTVLW1DUMqOYpThYzoLy99NPPzV5m1NJTanM7GaW4KDUbdOmjWVSs8wCS35QEFIsOkpuZM5o5SJYooFZ3ay/zDrSFLk8lJESfezYsRg9erSVbqD4ZYYtM4uZOc0M8IKU1Mykfvzxxy9kUlPKU1pv2rTJahBTejLjnGVAeLDelSQ162ezrjXlOtlSnrPsB+X7lSQ16yCzDjiFK8tUkCH3h+KV9/vKwYlXyqR2SGruy5YtWyyTmtnNfLjC8h9sjgM0Kfkpp1u1amUPSvIqqflzxfrWrCnOvWQ5kSs1lfvQL2gREAEREAERyD8BSer8M1QPIiACIiACIiACIiACIuASAjmV1JwcS3PMnDnTJCwPpKMUpRymrP3ll1/sADqWxuB1/J7XUNBSDDKrlXKQWcjMhGYZhKFDh1oGMGs3M4uakpffU+gxS7tnz552IGLmxjlTLvLwQMpfymCOS7FIwc3XWXaDJUAoi9kPxS8PSpw7dy4aN26MDh06mMxlRjRlJAU35TczaZmRzexpZkpzvTVq1LA6zxShzCLnHHm4IsuJcKyEhAQr6UGxzpIhjlrHlOfM2GVfzBBnX6yNTGnKMSikOQd+T5Zr1qwxNnytYcOGxodry9g4B66B/IYNG2YSmlnalP5szGxn9jala+/eva30iS80xtrhw4dtj7g/fHjBuCMLMuFeMKuZH3wQwsMRWaaFD1j4sIX7wftiYmKwffv2S0p0MKb5FwJs3JuMjX0ydvhXAeybkpuxw9rt/J7lYTIfgJl5TySpfSFKtUYREAEREIHCJiBJXdiE1b8IiIAIiIDTCOw+eAJnzicgPd1pQ2ogERCBTAQCAvwQVaY4SpcIExsnEMiNpHZMJzU19YIIzXi4XH6mS6FMwZxRyrJ+MOtdUz46GsdjRjKzpHkPJSRfy1iagddyjlwb5aOzG+fFzHOHeMzN+FwP507JzCx1CnxH42uU/L169bqkS97juC834/n6tY4YcsQPH45Q+jMjnbXF8yL5GXd8kEAJzgc3fECSXZOkzo6Q3hcBERABERCB7AlIUmfPSFeIgAiIgAh4CIFl0Xsw5vfViE1I8pAZa5oi4H0EalUqgxt6Nkf1qCv/ebz3rdw1K8qLpHbWTFl/mdnFzGLN2IZsZ5qvAAAgAElEQVQMGWIH4Xl7Y+Y1s3QdjSKVmdnMBFcrHAJ8SMC/DGB2PLOtKatz2yi+menPhwrMkM8ui5r9S1LnlrKuFwEREAEREIFLCUhSKypEQAREQAS8hgAl9evfzsbZ2ASvWZMWIgKeRqB5nYq499pOktRO2jh3ltScGz8o/TI2ytqCyuB2EuY8DUNhmnntFJ6ZD1PMU+e66bIEyJwfjLG8xhmz2nlvTgS1JLWCUQREQAREQAQKhoAkdcFwVC8iIAIiIAJuQECS2g02QVPweQKS1M4NAXeW1M4lodFEwHUElEntOvYaWQREQAREwHsISFJ7z15qJSIgAiLg8wQkqX0+BATADQhIUjt3EySpnctbo4lAVgQkqRUXIiACIiACIpB/ApLU+WeoHkRABERABNyEgCS1m2yEpuHTBCSpnbv9ktTO5a3RRECSWjEgAiIgAiIgAoVDQJK6cLiqVxEQAREQARcQkKR2AXQNKQKZCEhSOzckJKmdy1ujiYAktWJABERABERABAqHgCR14XBVryIgAiIgAi4gIEntAugaUgQkqV0aA5LULsWvwUXACKjchwJBBERABERABPJPQJI6/wzVgwiIgAiIgJsQkKR2k43QNHyagDKpnbv9ktTO5a3RRCArApLUigsREAEREAERyD8BSer8M1QPIiACIiACbkJAktpNNkLT8GkCktTO3X5Jaufy1mgiIEmtGBABERABERCBwiEgSV04XNWrCIiACIiACwh4sqT29ysCf38/pKSmIS0t3QX0XDtkUGAA0tLTkJKS5tqJaPR8E5CkzjfCXHUgSZ0rXLpYBAqFgDKpCwWrOhUBERABEfAxApLUPrbhWq4IiIAIeDMBT5bUXVvUQq+2dTFmxips2nXYm7fpkrWFhwbj4eFdcTYuER/8MM+n1u6Ni5Wkdu6uSlI7l7dGE4GsCEhSKy5EQAREQAREIP8EJKnzz1A9iIAIiIAIuAmBnEpqZi3f1K81KHdWbN6HAZ0a4Oz5BMxasQ27D5yAX5EiaFSrAto3ro6ypcKx7+hp/L50Cw4eO4NSxUPRuVlNxCYk4fS5eLRrVBXb9h3DvFU77L4+HeqjduUyOHzyHBat3WX91axUBu0bV0P0rsOoUbE06lcrh027j2Dm8q04F5uAyuVK4e6hHdCxSXUsiY6xe8b+vgqx8UmXkPX380OjWlHWX0TxUBw8fga/zVln848oEYYereugUrmSOHD0NBas2YlDx8+C6725f2ucjU3E7kMn0KtNXRt3/uqdSEtPR/dWtRGfkIxZK7biwNEz9trw3i1RBMCmmMPo0aoOkpJTbL5+fn7o2rIW0lLTMH3JZuw9fMrmGBwYgAY1yqNd42rGYcWmvVi3/QASk1JwXc/mCC8ajPlrd6B/h4ZISErG/NU7sH3fMRRBEfxlYBtc37O5XTttyWZs2HEQi9btcpOo0jRyS0CSOrfE8ne9Q1Knp/veX2Dkj5zuFoGCI0BJHRAQAH9//4LrVD2JgAiIgAiIgI8RkKT2sQ3XckVABETAmwnkVFJTqH759AiULhlmwjQsJMjE7LptB/DZ+CWIT0zGQ8O7olntivDzK4LU1DQcPx2LR98fj+LhIXjslh4oUyIclEKUr9OWbMKXk5bhzQcGo3K5kgjw90NqWjp2HjiO/05choplS+Cmvq0QHOgPlrUIDPBHckoqoncewmtfz8TN/VphYKeG9jrLffC9W5/7DsdOnb9ouyioB3VuZNcXDwu5MLeH3/sNh0+cxbsPD0P5iHArG5Kalobt+47jw5/mI+bgSfz32REoGR5qrxcNDrSSIrHxiX+uITTEPp86H4f7Xv8FJ87EYvybdyEkOABJyal2PfUXxTYlNXkB6cbppme+NblM0X3ftZ3tWtptvjZ60lJMXbgJY1+61TjFJSbZZ451+MQ5fDJuESqWLYkbe7cw4U7HlpiUjMUbYvDCF9O9OVS9em2S1M7dXmVSO5e3RhOBrAgok1pxIQIiIAIiIAL5JyBJnX+G6kEEREAERMBNCORGUn/7/M0oG1EMuw6ewPw1O3FjrxZAkSL4espyjJm+Ev06NEBiciq27T2Cdx8ZhpLhIZi0cKNlVD95ey9ULVfKMp037jqEX+esR8Ma5U0eM6P5X59ORdfmNXHtVc3w7dQVOHM+Hrf0b42S4UUtc3vz7sO4tX9rE8uvfPUHQoIC8dch7VGzYhl8NWU51mw7gC27D5usztiYgX3fdZ3RsEYF/LF8KzbsPIialSLxwdi5eHhEN1zduZFlTi9avxv1q5dDw+rl8dXk5Zg4fwM+feoGRJYMx4FjZzB54UbcNrCNZT/HHDppGc1Na0UZj4ff/Q1rt+7HtPdH2bx27j+ONdv2o2frOpZFfuz0ecxZtQP92zdAeGgQPv1tsWU9v/HA1ba+H2etxfn4JAzv2Rzp6WkY+epP+PrZm8CSHifPxmHx+t1oXCsKVcuXwgc/zcfcVTvw6E3d0a5hVRw5dQ5vfjsHR06etax1Nc8kIEnt3H2TpHYub40mApLUigEREAEREAERKBwCktSFw1W9ioAIiIAIuIBAXiT1Ex9Nwva9x/DQjd3QuWl1fDttJX6auQZtGlZFzzZ1UCOqjMnZwAA/K2Hx30nLTFJHlS6OD36cj8kLoi3L+JX7BqF9o2pITk3F8TPnTQBHFAuzLOsTZ+MwqFNDk763PPutZUhP/+Aeyzb+7+RlVt7inms6oXndinjm02mXLXXRoUl1PDKiu5UpefXrmSaTHe3LZ0agUtmSmLF0C97+bjZu6NUcdw1ub8L7o58X4K2HBpukfu6L6dgacwTP/LUv6lQuaxKdYv7Fkf3RqVkNfDZ+McbOWI2p74207PKfZq61MiAsR9KlWU2898M8TF20CR/8/RrUq1rWhPV3U1fgkyevBzPJzsUlWDZ4ifCiVvbjxn99jf8+PQIhwYH4Y9kWvDt2LoZ0a4J7r+mEH2euwXfTVmLUsA7o3bYedh86ibtf/sEFkaMhC5KAJHVB0sy+L0nq7BnpChEobALKpC5swupfBERABETAFwhIUvvCLmuNIiACIuAjBPIiqZ/6eDI27T6MUcM6ok+7eiapWd5jeO8Wlsm868AJqyPNTOCMkrpkWFF88OM8q2PN9vYjQ9GibiUrj7F971F7jf9oXb5xD/wD/CzLmXWd73ntZyunMemdkSabTVJvP4h7ru2I5nUrXVFSd2lRE4+O6GFlM16npN524EKJkO9fvNVKZkxaEI2Pf1lgNZ7vuLo9duw/hne+n4PX7h9kkvruV3+0zO5/3t4bdaqUxVeTl+GH31fjxVH9rdZ2RknN+bKMCdfw1yEd0L1lbTz9yRQsXLcL7z86DE1rV/xTUk9bgc+eHI609DQcOXnOanWzsbTIs59Nw3fP34LAQH8T4t9PX4n+HRvisZt7XJDUI4d1QJ+29bDn8Cnc9dJYH4lW712mJLVz91aS2rm8NZoIZEVAklpxIQIiIAIiIAL5JyBJnX+G6kEEREAERMBNCORFUs9dvQNLN8RYzWjWqP568jKUL10cQ7s1weqt+zFu9jo8cEMXRJYKzySpQyyT2iGpbx3QxkponDobh9e/mWVCOjgowMpvtG5Qxcp9JCQm4743/qz5nFFSr9q878+DE5tWxzdTVlgJkXXbD1ofGRvLZHAu1StEYMyMVdi06zAiI4ph7qrtuP/6Lujdtq7Vuf7xj9V22GGPVrUxcUE0xs5YhX8/dq1J6jtfGovz8YkmqWtXjrQs6stJ6sTkFIyesBQrN++9oqT+cuISvHb/1SgWGmyHKS7ZEGN1uZNT07Bx5yH89sadJtMp5Dm3zJKa7AZ3boQzsfF47auZOBubYCVI1DyTgCS1c/dNktq5vDWaCEhSKwZEQAREQAREoHAISFIXDlf1KgIiIAIi4AICeZHULLnBWtQB/kWwfsdBfDF+KRrVrGDSOiQowA4H5IGBUWVL/L+kvq2X1ajOKKl5ACAPW2zJbOqUVJyPS0RAgL8JYmYUU1Kzr/uzkNSsc31T35aW/cwDDVPS0nDb899fcnBiyWJFMax7Uwzu0ghhRYOtrEagvx9GPPMNSoQVxWO39kCNqNLWB7O69h45ZQcnbt59BN88f/MVJfUL/8uk/vx/5T6mvHu3reNykvq9R4fZwZLMpH77+9kY0rUxhnRtgmJhIXYgY1CgPzbHHMGLX8zA9y/egqCAgMtK6mZ1KuJvI7qjVLGiOH0+Hmu27sfzn+vgRBf8CBXIkJLUBYIxx51IUucYlS4UgUIjoEzqQkOrjkVABERABHyIgCS1D222lioCIiAC3k4gL5KadZHT09IRn5RsWcirt+xHVGQJy36uGFnCxDLLd1SPKo2Dx89i7bb96Ni0hgns5Rv3YvfBExewVo2KQKcmNRBWNMgyiXlQIPvz9yuCJrWjkJyShmmLN1mfLCeSng4r2bF1zxHUrVrWxiweHmIZ1z/+scYOZszcosqUQIt6lVAhsoT1y2t+mbXWSpM0qV0RTWpFWQY35fvmmMMm3pOSUjG0exOEhgRZORCWJOncrAYiSoRi3baDlrndrWUtVClfyrLHN+44hOF9WpjsXrP1AA4eP2OlTKpFlcacldux78gpK41SrnRxO3hx/uodoEBnHW/WxSYbjr9t3zEsi44xse7v52dr5Vi1q0SifePq2LTrEDbsOAQ//yLo264+KpQpbnWwt+09htn/K6Pi7THrjeuTpHburkpSO5e3RhOBrAhIUisuREAEREAERCD/BCSp889QPYiACIiACLgJgbxI6jtf/gH7j5yyOtTMTHY0/oOTh/2x5Abfy01jFjGlbEJSCtJponPY/P39LAOZEvm2gW0ts/hCS4cJ59+XbbGXeB0PJmRJjoxD+PkV+bNOdUqaZXA7u1HOc3xmYeeWW9HgQDuEkpJezXMJSFI7d+8kqZ3LW6Plj8CJEycQGhqKokUz/Pctf126xd2S1G6xDZqECIiACIiAhxOQpPbwDdT0RUAEREAE/p9AniT1S2Oxc/9xt8PYo3UdlAz//3/EU0TvPnjcspHVRMCdCUhSO3d3JKmdy1uj5Y/AwoULERUVhRo1auSvIze7W5LazTZE0xEBERABEfBIApLUHrltmrQIiIAIiEBWBHIqqVkmY1DnxggtGoSJ8zdY/Wh3a8xGZlZ0xpY529vd5qz5iAAJSFI7Nw5cLamnTp2KFi1aoHz58vla+PHjx7Fx40Y0a9YMJUqUyFdfutl9CUyfPh1Vq1ZF/fr1C2WSsbGx2LVrl8VjZGRknsfYv38/jhw5gpYtW+aoD0nqHGHSRSIgAiIgAiJwRQKS1AoQERABERABryGQU0nNBVMCFykCJCenWokJNREQgYIhIEldMBxz2ktuJTUl3p49e3D27FlUqFABVapUsaHOnz+Pffv22aGrlStXRlhYmH198uRJJCQkICgoyN4vU6aMZcL6+/vj4MGD+Pnnn9G4cWOULVvWsmNZyiEuLg579+61fh198esdO3bYeByf41WrVg2lSpVCUlISli5diujoaDRv3hzlypXzukzbnO6nt1+XUVKzHBZjhTKYscZ9Z/ywnTt3zuKO3zPuGI+M14CAAHufMcP7Tp06heDgYPj5+dln9rl+/XqT1BUrVkTp0qXt9TNnzuDQoUPWD+OXjbHN6ymzOT5/Jk6fPm33MOM7JSXFZDofmvC1KzVJam+PXK1PBERABETAGQQkqZ1BWWOIgAiIgAg4hUBuJLVTJqRBRMAHCUhSO3fTcyOpmR36yy+/mHxzyOGRI0da5un48eNt4pRt7PPGG280yUdZt2DBAqSmpprgoziklO7cuTOWLFmClStXmrjme/369bPrxo4da31QZIeHh2PgwIEmDd98803rPz4+3sanMO/WrZuNM3PmTHB+vK5SpUro27evc0FqNKcQyCipKZnnzp1rccKPwMBAy8qnRN6yZQs2bdqE5ORke0DCuGLMtGvXzq5l3B09ehTFihUzUc3Ghx4UzZTPrHlN6V23bl0cOHAAmzdvNlnN+GVMXnXVVRZvHKNJkyZ2LWOdYxUvXtzGZ6xyTD5YqVOnjiS1UyJEg4iACIiACPgyAUlqX959rV0EREAEvIyAJLWXbaiW45EEJKmdu205ldS8bsyYMSbgKIAp49go9SgOKQj79+9vmaoTJkywTNUhQ4ZgxYoVJu8orSkBWZJj7dq16NKli8np0aNHm4Tme4mJidYXs2CHDRtmMnratGmoVauWlU147733LDP27rvvNolNyU3BOGjQIKxbtw5bt261uUVERDgXokZzGgGHpK5Xrx4mTZpke92+fXt7cMIYYFxQGjMTnxnRrVu3RvXq1S1Oli1bZrI4JCTEYpClYSi016xZg+3bt+P66683Qc3r2AcffjAzmt8zPvlB6T1jxgx70EL5zHhm3LIx27pjx472MzJnzhzLzu7atWuO2CiTOkeYdJEIiIAIiIAIXJGAJLUCRAREQAREwGsISFJ7zVZqIR5MQJLauZuXU0lNWccs6u7du1spDUo1tmPHjmHixIlo1KgR2rZta69RFi5evBi33norVq9ejeXLl+Phhx+2DFbKw0WLFpkgpPTLKKmZGf3dd9+Z3KOYZmOWNmVgp06d8OGHH5p0ZPY0yywwu5WyccCAAVYKRJLaubHjitEckpoZzr/99pvFUc2aNW0qzF5m1jOzqZllvWHDBlxzzTUWT3zwsWrVKiu7waxnimnKa5aZYRwxvpnJn1lSs7QMZbej7AfjjmVqWIaGpWU4DvuioG7Tpo3Vy+Z4ktSuiA6NKQIiIAIi4OsEJKl9PQK0fhEQARHwIgKS1F60mVqKxxKQpHbu1uVUUvNgwnHjxqFXr14mlx2SmiUTKKmZ6Uxpx0apN2/ePNx+++0m8JhtOmrUKHuP9YEpqZs2bZqlpP7qq6+srAIzZR2N2a6UgsykZqY0s1jZKBfZv0NSU1JSNCqT2rkx5MzRHJKaDzEYd3wwwvIubHxIQanMWOTDE8bH0KFD7T3WMKekZmwwtvg1BTOznvnwhP0xzjJL6t27d1s8Z6x3TQnNvwLgaydOnDAZzvsY/5TU7E+S2plRobFEQAREQARE4E8CktSKBBEQAREQAa8hIEntNVuphXgwAUlq525eTiU1y3fwkEPKOZY0cBxwyPv/+OMP+95R2mD27NlWBoQlO1ju43KSmhmwn3/+OTp06GCCj2UTWEqB97J0CAUiX2MJEYpr1qSmhGbWdmZJHRMTY3WGKawpDx0S3bk0NVphE8hY7mPq1Km213xowZrTlMUs+8EHIKwXzYcWLDmTWVLzMENKah66yBrm7KNkyZKWAU3ZzEM4KbIdZUL4lwB8SMLvWauaZWhY3oalPxjbju/5mWNThPNBDL/v0aOH9ZtdPKrcR2FHjvoXAREQARHwBQKS1L6wy1qjCIiACPgIAUlqH9loLdOtCUhSO3d7ciqpOStmlFLYRUZGmqxj6QMeILdt2zYr68FD6NhY/5elD1iSgWU/LiepKQtZsoFikNnZrAPMsgwUfJTSlNSU4xTYzJZ96623TF43bNjwEklN4ThlyhQThCzhwPIgat5HIOPBiSzxwlrSfHBCOU0pzIxoxgpj8nKSmuVqKKkZazwEkZnPjF1KaAplvsf+2A8F9qFDhyxDu0SJEvYwhjHJeGWc8y8DGMeMVf4M8IEKS9LwdZai4ViMSZasuVKTpPa+WNWKREAEREAEnE9Aktr5zDWiCIiACIhAIRGQpC4ksOpWBHJBQJI6F7AK4NLcSGqKO2YsU84xi5TSjsKY2c6sBcySIGys38vMUx6uyJIKvN5RvoN1p/kaxR2zV1kuhHWqKf6YIU0JSCnIazgG+2DGNceKjo42cViqVCkbh3WEWW6BY1Eucm6cAw/GY61iNe8jwAxpimXGDuPx8OHDJqfZKJoZV4wZ1ohmfLD8BhtjibHC9/g6JXLGhy2O2GImNOOVD06YLc1Ma8YWy4dwHGZsM754r+N7xjvlNPtnWRHGKK/jXBnXjFfK7is1SWrvi1WtSAREQAREwPkEJKmdz1wjioAIiIAIFBKBJRtiMHFBNOITkwtpBHUrAiKQHYGq5UthcNfGqBFVOrtL9X4BEMiNpHYMx3uYRc0M1IyNr7NR6uWmZdUf++frOSmVkHEsykEKv9zOITfz1bXuRYCxwo+c7Dmv418EUGIzQ59iOyEhAczQZgY+S8+wZRXLjpjMHPdXosF4zEkMS1K7V0xpNiIgAiIgAp5JQJLaM/dNsxYBERABEciCwLm4BJw+G4v0tHTxEQERcBGBwMAAlCoehpDgQBfNwLeGzYuk9i1CWq23EWCG86ZNmywTmxnQ/EwB3aVLlwsla5y9ZklqZxPXeCIgAiIgAt5IQJLaG3dVaxIBERABHyVAWcM/zeU/VtVEQARcQ4BZh/wz+5xkRbpmht41qiS1d+2nVpM9AUfMM5uagjosLMxqrLMUiKuaJLWryGtcERABERABbyIgSe1Nu6m1iIAIiICPE5Ck9vEA0PLdgoAktXO3QZLaubw1mghkRUCSWnEhAiIgAiIgAvknIEmdf4bqQQREQAREwE0ISFK7yUZoGj5NQJLaudsvSe1c3hpNBCSpFQMiIAIiIAIiUDgEJKkLh6t6FQEREAERcAEBSWoXQNeQIpCJgCS1c0NCktq5vDWaCEhSKwZEQAREQAREoHAISFIXDlf1KgIiIAIi4AICktQugK4hRUCS2qUxIEntUvwaXASMgMp9KBBEQAREQAREIP8EJKnzz1A9iIAIiIAIuAkBSWo32QhNw6cJKJPaudsvSe1c3hpNBLIi4OmSeteBE4hPTNbmioAIOJkAf3eUKRGGshHhTh5Zw4mAexKQpHbPfdGsREAEREAE8kBAkjoP0HSLCBQwAUnqAgaaTXeS1M7lrdFEwBsl9bg56zFn1Q5trgiIgJMJRBQPxcBODdG6QWUnj6zhRMA9CUhSu+e+aFYiIAIiIAJ5ICBJnQdoHnRLUlISYmJiEBUVhfDwizNOUlNTsW/fPpw8eRJ169ZFWFiYB63s4qmmp6fj3Llz9ufjXCc/e1KTpHbubklSO5e3RhMBb5TUv85ej/+MW6TNFQERcDKBahUiMHJoB0lqJ3PXcO5LQJLaffdGMxMBERABEcglAU+W1Jw7Rau/vz8o+XytJScnm4wNCAi47NInT56Mjz76CH379sVDDz100XWxsbF45513MH36dPznP/9B48aNPU7uOhZ0+vRpbNy4EXFxcejSpQuCg4OzDQeKbcZPRn6JiYnYu3cvEhISUKNGjQvifuvWreAYFSpUQJUqVS70zfv5EOD48eOoXLmyPQzgvevWrUOZMmVQs2bNbOfBCySpc4SpwC6SpC4wlOpIBPJMwNPLfUhS53nrdaMI5IuAJHW+8OlmLyQgSe2Fm6oliYAIiICvEvBkST1lyhT8+OOPeOCBB9C6dWuf2kLK2Ouvvx5XXXUVHnnkkcuuffXq1Sair776ars+Y2Pm8aOPPooffvgBM2bMQLt27TxWUsfHx2Pt2rWgZG7fvn2OJPWGDRssk7xHjx4ICQkxNBTUZEbh3LBhQ3sAsmrVKhw4cAD8WalWrdqFWONYmzdvxu7du8GM9fr166NJkyY2h/nz59v1zZs3R9myZbONTUnqbBEV6AWS1AWKU52JQJ4ISFLnCZtuEgGfJyBJ7fMhIACZCEhSKyREQAREQAS8hkBOJTWvoxAOCgpCixYtMGHCBJQoUQK9evVCpUqVTMgx23Tx4sXYv38/6tSpg549eyIyMhJnz57F0qVLTQRGRERg4cKFJvQ6dOgAZrPOmTPHsmArVqyIjh07Wn+UhcuWLTNRyExVisNWrVqhc+fOlt168OBBvPTSSxg3bhxGjBhhcxo6dGiWJSs4ty1btmDJkiU4cuQIqlevbtKW/TA7lkKRY1StWtXmxDnzHsrbUqVK2evTpk1D8eLF0b17d9v72bNno1ixYvZ9uXLlTO6SCTNr69Wrh5kzZ5ooJQPH9YGBgZbRXL58eXuNmdDbtm2zefE+SmJyIWNmQJMbeUydOtX66tatm0lSMvv+++/x1FNPWfbzddddZ3KUfDI3cp03b56V86DQZpYv94I8yXn8+PE2ljdI6l27dpksbtSokWVHU1qXLFnSvqZk5l4yC7po0aLGlnFH2c944N4yC5pxwthq2bKl7Sv35ujRoxYPFMmMBe4Ts9Cjo6OxZ88e2zs27l2zZs1sfzge47x27drWV3YtJ5Kaa2PMeHJZluw4OOt9h6TmXqmJgAi4hoDjL4H4MNATmzKpPXHXNGdvICBJ7Q27qDUUJAFJ6oKkqb5EQAREQARcSiCnkppyjAKOmaeUuKdOnTI5R0n99ttvIzQ0FKNGjcLcuXNN2KakpJggXLFihdUK/uc//wlmrnK8Q4cOmWC+5ZZbcO+992LSpEmgwOV7bdq0weuvv24ymfewXvKZM2dM/PH9fv364eOPP7YSFm+++aa9zn/gMluV0pHlGDI2zpEi+4UXXjB5ThnIe9asWWOy74477jCJyz7YPyUyr6W4pPilxGaWLt/nmrh2Sk5KSPbNa9g/X6cEZr+U11wz36fU5NdcA7/n2Fw/RTTlM7OgOYbjH+v//ve/TbYPHjzYhD/7PXHixIWs3FdeecWYPP744ybyuR7WYGYpj8cee+ySWPr666+N47XXXmu8fvrpJ9xzzz22HjaumXPydElNRitXrjSWfABBvlxrxtrUXCczpLlnFPW8h40MKan5cGH9+vX2IIWxTq4LFiwwPuyH++aQ1Px5cJQXobBmX7yf97Fxv/kgg2KcDw8y1wPPvFE5kdSMQ8YS++TPi1reCSiTOu/sdKcIFBQBZVIXFEn1IwK+RUCS2rf2W6vNnoAkdfaMdIUIiIAIiICHEMiLpGZ5jU6dOuG1114zmfz000/jpptuwvLly016shYvs3yZoedXu4MAACAASURBVEzhzOxnilLWPmYWKgUsM4yZiXr77bdbtjTF8x9//GF9/uMf/zCR+K9//QvMjmX//J7lKpgJy4xuCt8XX3zRRO6rr75qGcfMhM2ckcVSDM8++6wJQ/bLuVC0Dxo0CJ9//jmeeOIJWwsF+8SJE63vl19+GTfffDPatm1rMvrOO+9E//798dxzz5mY5NdcA+s4MyOZkptlHSipKeL53oABA/DJJ5/Y/AYOHGh8OA9mTlOeMtuXHLdv326iunTp0qCAZpb1V199ZeMzi5dzGDlypM2NH+R5ww034NNPP7WHAxSyZM2sdj4UyNwySmrOnwyZ8T58+HCruTx69GjLHvZWSU35S6YUu4wlxiez5Smx+UCFpTmYoc4HFhTAzH5mHemmTZuaCHYIasZyRklNzo4sXO4THxhklNQU1/x5YOY6xXXmhyeS1K79BSlJ7Vr+Gl0ESECSWnEgAiKQFwKS1Hmhpnu8mYAktTfvrtYmAiIgAj5GIC+SmvKNQvj999/Hhx9+aKKXWdGUdYsWLTKZR/nKj/vuuw+33nqrSWpmqVKyUtqyUUjzg+KZIo/ZqKz/SynMEgmUz5SJv/32m2VK80A8HlBH+VurVi3LeJ41a5bJZorGrBqza5988knL9GZ/DRo0uHDZ/fffb6UuKHnvvvtuk8cUyRTMrNXMWsWU1BTNFJ2UvLyea7nrrrvsg1nUFMGU3hTvzNamPKaMZ7Y4hTPny0xmZjp/+eWXNg9eO2TIEMvSpoBnKRQKbpamoKynvKcA57Xkx/s4J4p7znvMmDE2V3Inw8u1jJKa97J2N8uqcO9YiuLvf/+7V9SkvlwmNeUzRT+z31n+g6U8+KCCGerMZCd/PlRgfPA9PnDgAwSWUcnYspLUjvcZH5klNeU0xzt27JgJ74yHLWa1V5Q1GbO+s7qGQp3ym1nfVzossyB/hXFOFP2Og0lzMs+CHL+w+pKkLiyy6lcEck5AkjrnrHSlCIjA/xOQpFY0iMDFBCSpFREiIAIiIAJeQyAvkprCjlm4LE3hkNQsZ0BZylIJFLYUrCyVkFFSU+BSujJzmY0S96233rLSGsxOZmN2Kkt+8B+vfJ/jUPIyE5bXsHZ0RknN2s+U1I5a0Zk3hnWtKdEpKd944w0TkKztyyxZZihTCFPesuwHa1BTRPfp08fKaVAkU1LzcDxKZM6H4/Gaa665xrKvf/75Z/z3v/+9IKkPHz5s82N2ODOyv/nmG3z77bdWRoTjkBkZMOvaIevJg9KfjeOwdAczndetW2dyunfv3tYPM68dknrs2LF45plnrB43y3hcrmWW1Cw9wVrUH3zwgdUNp/hmX96aSU2h27VrV8NDnsyip6TmQw8evElJ7ahPzr1mbLtCUvPnkGKbJWUu1/geY5cx4pDGzvhFRCHuKJPDh0YU+s4cvzDWKEldGFTVpwjkjoAkde546WoREIE/CUhSKxJE4GICktSKCBEQAREQAa8hkBdJzSxfZuRSgDKzmdKWtadZ/oJylfL13XfftfrMGSU1JSBLWjgkNbOgmWHM7GZmO7NcBUsuUFozM5UZyxSpFOGZJTXvoTRmeQ5KXWarMpuaMjpjY4kHZhwz25UZ2sxa3rlzp2VBUzAzu5nCmPPg4Yj8YGY1y220b9/eJDXLY1DOcTzOmf1dTlKz/AlLcfAQvStJatadZvkRZnozG5rlSihMWc+abJllzcxzMmZGd2ZJzYxuCmaWmKCEp3TNnP1LDhkl9fPPP2/rYskSlv2grOYBjPzemyU1H2AwzjNKapbfYPkURyY7y6WwhAxrVTPmyDJjtnJuM6mZ8cy+WLuapWB4COOVmiND+UrZ1I5MasaIs2pS86ERxTgFOddCRvwZo6jmz4SnNklqT905zdubCEhSu+ducl/8/YsgLY1ngehwWffcJd+elSS1b++/Vn8pAUlqRYUIiIAIiIDXEMiLpK5bty7Onj1rpQcopR9++GHLnGaNaB4YR2HK8gbMUnZIamYAM5M6o6Tmtfx+woQJJgSZhU0BxnuYLUpJzbGYfZxZUrOcBsUts7f5DyrWdGY/mWVgXFycvU7RzSxn9k/pxpIlnD+FNOsQs5Y1hRz7ZRY1x6XQvpKk5qGPlOQs6UExz0MkOUZOJDWFOetks+zGnj17bO2cF+U1pTvrTrNcxOUkNTOC//rXv9o1FKq8j6U7Mjcy4hop4ZlJ/uuvv5psZ3kMPgyg+OQDAR5eybVnV3LCXQP/cuU+mEmdlaRmyRM+uCB77j0lNUvIMGuefxVAsczXHI1/FcByINWqVbPyIRkby9ywHz6Y4MMSNh7gyIM8GZcsXcOyI1dqnnBwoiPbmxnfjBv+nGeuAe+u8ZF5XpLUnrJTmqc3E5Ckds/drVGxNDo3q4kNOw9h/fYDSElNc8+JalY+S0CS2me3Xgu/DAFJaoWGCIiACIiA1xDIi6SmOD116pTVxqXMY0kOCmdmBbMcB7MsmQ1McU3ZS/nHrymMW7RoYXLL0dgPM06ZgcxsTWa48hoKY2ZicwxKQWZtstQGxTJlKmU0pSHHPHr0qGUgs8wIx87cODdmCzODmtmgHJ8lPSjYKBc5N0p3jsVSD1wPpTnlNudMAUyJyMxm1tumiKxatSpYSoQHMzILunLlyibleT0zsCk4WWOaYzJznFKU6+EhhVwfuTCLl1KUtbvPnz9vYp48+R5rI1O88l4yYT8cj+KcMpT7RjnKgxg5V/bJ9zI33sf1Ua5yT8iC93Ed7Dc4ONjqJlPksk6zpzZKU/Ki6OdecL8Yi8w4Zj1xtpMnT1r8MHYYJ2ThuIffM5OfWfN8mEKe3GNHY4xxbymweTBoxkZ+7Jd7zocp3Btm8HO/Wfeb8ZKd/M+JpHZFJnVW8cBsav4FBR/48GfGE5sktSfumubsbQR8SVJXKlsSrRtUQbGwYBw9eR5rtx/AkRPnLhzA27BmBTSoXh7hRYOw/+gZrNy8F6fOxqFCmeJoXCvKPsclJGNpdAz2HT6F8NBg66986eI4cSYWa7cdwNGT5yxEOjSpbtcv37TXro0sFY6uLWoh5uBJrN9xAE1rV0TJYqGIOXQCzetUgr+/H5Zv2oOd+44jNCQIw3o0xU19Wtoc128/iLmrd+Dw8bMX5uptcaj1eB4BSWrP2zPNuHAJSFIXLl/1LgIiIAIi4EQCeZHUFHkUvY5D1RzTpVimaKb8zW3NWoov3s97sxN6GfHwHt7L8ZiVHR0dfeFtCljWgr7xxhvtNccYmQ+dYx/kwD5yM3ZBbRPHdoyfW27kzflTVjOTPWPjYZTM2M4sn1293oLiVhD9ZGTB/vjgg9nplM2Uy9llQGc1Bz58YJY8BTnrq1N+Z9dyIqkdcZLbn5Hsxs7L+4w7ynnK/YwZ53npyxX3SFK7grrGFIGLCfiKpPb388NL9w5AvSplERQYgLiEJOw8cALfTluBjTsPYUi3JhjYsYHJ5MAAfxw8fhZfT1mO46djMaJPS9StWhZhIUFISU3F+HnRGDNjJZ6+sy9qVSqDsKKBiE9Mwebdh/H99JXYtvcYXrt/EOpWLWf9/zZnPZrWicJzf+2Heat34KvJy3HbgDZo17g6zsYmoGypcBQpAuw5fApjZ6xCUkoq/nHLVfZ6QlIyEpNS8daYOVi8dhdS05RRrZ9h9yAgSe0e+6BZuA8BSWr32QvNRAREQAREIJ8E8iqpmYXrbo2Zy8yOdTSKPx5IyCxib29cN9efsVGOMoudGdpqOSNA+cqsev5cUL7mpfazQ+Ay05h95OTBR04kdc5W4LyrmIXO7HRmi3tak6T2tB3z7fny4Rn/Wogf3tR8RVL7FSmCPh3qIyqyBPYcPIk+7etZBvP7P87Dyk178cLI/qhVKdKymVliI7JkOH6dvRbdWtbGLf1aYd/R01i8fjeYjT1mxiq0aVAVtw9qg3OxiZYtXbV8KbBEx3fTV+HXWWvx1kNDULdaWRPS305ZjlYNKuONBwZj5vJt+GTcIowc1gG92tQ1AT1lcTSualUXYUWDLGP668nLcfewDujctAYWrN2FVVv2YcmG3Zb9zYe6aiLgDgQkqd1hFzQHdyIgSe1Ou6G5iIAIiIAI5ItATiU1/3HCwxFZcsBRfiNfAxfCzZxj5n9EOQ6kK4Th3K5L7mXG5ktrL+jNYBzlRC5fbtzc3u+Jkppr5F9V8PBOT2uS1FnvGB92scwRywyxZn1+fgY8LSbceb4sJcUyRp74s3Ylrr4iqZmp3KhmRfTv1AC1K5WxjOkSYSH4ceYay5r+S//WVgZk0N8+R2pqGii1y5UuhpHDOqJdo2p4d8wczFi6Bf5+RZCUnIqPHr8OdSpHYtH63Xj5v7+jX4cGuO/aTlae498/zsdTt/XOkaSevHAjPh23CMP7tLSM7Q07DuKxDybghl7NccegdvhiwlL8Nne9ZX5LULvzbwjfm5skte/tuVZ8ZQKS1IoQERABERABryGQU0ntNQvWQkTADQl4oqQmRtZYZ+1uZo17UsuLpHY8BMr48Cfjg7GMpXoyCh3HAwve57g+8wMkx/WOz46+HGNmLgN0uX4cZYOymivr7/NBY//+/W2/shLQrNnPv8ioWbOm/RVAXtbhuCerNWbsLyuOerCW9U/R9OnT7eeM5xE4WkbOGe9yxBtjICueGWPWEQPnzp2zcxt44DH/+sjxelZxlnncjN/v2LHDDhvu0qWLTSm7hxy+Iqlb1K+Cdx4ajLS0dJw+H4+09HSUKRGGn2atRXJKKq7u3AgB/n7o//AncCQrs8THQ8O7onblSLz57Sz8vmzr/5gCP7x8G0oVC8WUxZvw/ti5JqkfvKELDhw/g9e/nolHR/QwSf3NlOX4dupKdG9VG/+8vdclmdSvfj0TM5dvxaDOjfDw8K7YsPMgHn1vPK7v2Rx3DW6Pz8Yvwbg565CQmOxJv941Vx8gIEntA5usJeaKgCR1rnDpYhEQAREQAXcmIEntzrujufkKAU+V1Pv27UPp0qWzPLDUnfcuN5LaUb5l7969dsApD95s2LCh1d/nga88aJP7x8NR+R5r3rM8A7OS+frhw4etxjnl3+nTp+17Hr5JIcia3jzsc9OmTXYN+2LNcZYoovzjmBR5PMzVcWAnRTLHpQzkWJSXERERNhYPV+X3vI/XcQzOiV/PmjXLDvRs1aqV9ZVVVi7nwux49sFDMXmwK4U218K58xBS7jfH5/dcU6VKlawsDplyTlwDv+brfJ/vJSQk2OGvPICU6+JBuCxHxHVx3uTFw1x5MCkzuD31QM7CivmMkppxxzI7ZMnY4J6QJeOGBxGzXBH3jHvB+GJcOmrrM37Jmtcwdsie73G/GIM8a4J7xj75Hkv6cK/ZH1/nZ9aiZ5zwe/bB7xkfjKmFCxcaApaZYkwy9q7UfEVSvzBqADo3q4EtMUfw1nez7WDCAR0amKTeHHMY9wzriMiSxfDgO7/i+MnzCC0aZB8DOzZE77b1rMTH9KWbEeBXBEX8/HDHoLZ2OCIzn9/4dhb6ta+Pm/q2wvy1u/DJr4vw1G290KhmeazZdgAf/jQftw5og24tal0iqZ//Yjrmr96JQV3+X1I/8s54XNezGUYO7YBf56zH5AXROHLyHOKZTV1YAa5+RSCXBCSpcwlMl3s9AUlqr99iLVAEREAEfIeAJLXv7LVW6r4EPFVSHz9+3GQWhZQntdxIasq7uXPnmjhldjEl4aBBgyzzdMGCBSYIyYAsevXqhbp162LRokWYP38+WLuf71PA8j5KWH5QVPM6HuxKYfjee++Z/KXU4/eUgGy8l4KX0vnxxx83KegYl9dTPvNAWGZHUzA+++yzdg+FNw+OpbRkeSZKRx7myXEppzkOD/XM3Cgbf/75Z/Ts2dNE9VdffWUSkkKS/VFYslF+UlgyO5ssKO3j4uIwceJEu45rJQ9m1DZo0AC///67Zd03atTIWHA9nFfz5s2xbt06e49zonylwOZht3mpB+9JMZibuWaU1JT9ZOaIO8YHY4n7xQN0GR/cA9avZhxRBPPBBGNn1apV9hrjmLHAQ16bNGliDxworxk3jBU+YOADDV7DfjgGP7p27WpCmmMw254/9+yTn/nzwSx8jsf7uZ8sUSJJDVzbsxlGDe1oDwNOn09A8bAQBPr74de5662cxv3XdUbbhlXtAMP4hGSci0/EZ78tQVhIIO4c3N6u5yGGwYEB+H7GKixatwsvjuyPMiXD7TBFf38/nD2fgI9/WYC5q3bgziHtMaxbE7v+fHwSggL8LVN79srt+M+4hRg1rKPVpHZI6oFdGuKR4d0sk/qBN3+1zOwHbuhi9yUkpuDT3xZh2uJNSEnVwYm5+bnVtYVHQJK68NiqZ88kIEntmfumWYuACIiACGRBQJJaYSECricgSe3cPcippKYEHjt2rElaCjqHOKWomzp1qom53r17WxYrRSIl6zXXXIOVK1diyZIluPvuu+2a5cuX2/f9+vUzociyG3zt/vvvNyn98ccfWx1ofrBkwowZM9CsWTO0bt3apN+rr75q4pYimuNyHhTAlIzTpk0z4dy0aVO88MILVhLiuuuuM4FNiU6J3aNHDxszJiYGw4YNu2x5lqwkNc8huPPOO01uzps3zzJ4+/TpYwL+119/Nfk5ePBg20DKaV5HDsyqpaykjP7iiy9Qp04dXHXVVfYe5feAAQNsHhTYPHyTMpssfvjhB9x8880mXdX+JOCQ1HzAwAcBFMmMDe4txTDjgPvPLPb169ejc+fOtj+Uz4wzZqczY3rt2rUWV4znNWvWWKwxVrgnzMKnsGbmNTOoGS+UzLyW+8qHLowtZkkz254PQPg6f3dxLux/zpw59j1/VnLSfCWTOjw0GPde2xklw0OQlJKK0+fiEBQQYDWkF67dhbIRxXBtj6YoWawo/P38cODYGUyYv8EORuzRujaa1Ioy4ZyYnIKJ86OxZut+dG1RE11a1LLXk5NTsWbbfhPUZ87HI6J4KG4b1NZKiqSmpeHk2TiEBAVi656j+H3ZFvRqW9f6/GX2OmzefRgt6lbGgE4NsO/wKXw5aRkoAPu0r4+qFSJMrE+YH43Vm/dZX2oi4A4EJKndYRc0B3ciIEntTruhuYiACIiACOSLgCR1vvDpZhEoEAKS1AWCMced5FRSU9aNGzfOMotZgsNRY5fZxTxgkMKPWapslIOUwrfddhtWr15tEvDBBx+09/g1s0/ZDwUjs2GZsfzEE0+YmB09erRlJFMAMqOVkrpDhw4mtNneeustE3+cw48//mhylwKYjSVXmKHMebz44osYOHCgSUOW1aCgZOYyx2X2bV4kNbNkKaEpvRcvXmzzpWxmNjWlJMe/9dZbwbrGzDpnRjXlKcfifCneJ0+ebIfutmjRwjKzeR1lPr/moYCU745s/O3bt6N79+6Wna32JwGHpKbMZ9y1bNnS2LJRGHMPyJYPEKKjo+1BBH+nsLwHH5gw657ymXHIDGyy3r17tz1cYVxlltR8j/Kb1zKznY3XUFo3btzYJDb74mvt2rWz1/mzIUl9+Ygln9CQQMtGTkxKyfLC4KBABAX64Xxc4oXa1LwwMMAfIUEBiEvkX078vyjmQYq8h+I7JSX1kj7DigZZHez4PNSU5nx5P2tmJyWnXDQf/VyKgKsJSFK7egc0vrsRkKR2tx3RfERABERABPJMQJI6z+h0owgUGAFJ6gJDmaOOciqpmS3KbGGKPArkjJJ60qRJlr1KYchGMc1saYekppQeNWqUvUehx1IMlLus3ctSCpTNTz75pEnfL7/8EkOHDrXsYUrqmTNnmqTmmGwOSc2M2F9++cWkI2Who7FPvvbcc89ZxrWj3jQlNftzSGrKR8rhyx10mVUmNTNyWZbEIamZtcvMbMpLlkFh6Q5KagpKymdmTrPcBKU9Sz5QUnPtzPjmnENCQux1Zk5TsLJWNuUr62c7mqPOco420wcuyiyp+UDCkWnOUimU1IxDSmrWEWcssVFSO8pxMAuaX7MMCyU1y85QXPPrzJKaZVy4fxThjvrgjH1HyRs++GB888EEH6QwS57Z/ZLUPhCMWqIIuAEBSWo32ARNwa0ISFK71XZoMiIgAiIgAvkhIEmdH3q6VwQKhoAkdcFwzGkvOZXUzAhmxjMzTimYWcuXJRQoYSnkKG4pbCnwmP3M0hcsY0E5XBiSmqKRtaUpBzkfimmKZQpHyl/WpB4xYsSFDOyMkpoyk9/zfa7DIdwzMsurpL7lllusLAp53HDDDVarmvOkfKakpsBn+Qh+zbEpqVnrmDWPKalZC5kZuXyNWbqRkZHGXO1PAhnLfbA8CktrMHOavCmTGY98AEDu3OchQ4ZcIqn54IJZ1cxo50MAMufDDceBi8yS537xg/G1dOlSy6SmhOa+8DWOw3IuLBvCr5lNzz3k2NxTPqRhDLE2O/vNKsYy7qmvlPtQHIuACBQsAUnqguWp3jyfgCS15++hViACIiACIvA/ApLUCgURcD0BSWrn7kFOJTVnxUxhClfKOUpoZiFTxDJ7lXWXY2NjrbQGX2eZCpbh4MGJLLuQMZOaZSwotB2Z1JTfPAzRkUnNEg3MJmbmM8Vt+/btL2RSv/POO1ZnmNmyrDtMoUhZzuxVjs2DE5nxzEzqy0lqluFw1JBm9iwzqjO3rCQ1axKzBnVWmdSsUU0xykxqikuW7qD8ZJY1x6PgZGY1M66ZTU75zPly3ixRQtHKbGqHPKXY5PusSU3prnaxpOZDCmYxs3QLf2cwjsmJr7NkCjPWmUmdlaRmFj4zqfnXARTMbPzMOtSUzeyTWdbcI4pqxjUz4ymSGff8zHF4DR8kUExTXvMBBAU2a6TzdcYm44sinNnyV2qS1IpwERCBvBCQpM4LNd3jzQQkqb15d7U2ERABEfAxAjz4iB9qIiACriPgkDUUT57UKKw4Z0c9YU+Ze24kNa+lhKN0paimmON6mWVNkceSCmzMbuV75MFrmbFKYcuWkJBg9/IailgKX8ppZkKzfwpn3kt5y9/H7JfSO2M9YIpECkmOy/45Lq+laOQ4vJc1npmp7LiPpTl4Dcdl45gU0eybUjNz41x4Da9nfw4Rzu8pj9kfr+H3jFnOg2vhmPxMAcp1c65cJ+fhkO4sOcLMXM6fNbkp7SnmuSYHR/bNuZFLdlm4nhJrBTFP8uF+kCcZOWLR8XCEDBl3jDHyZyyx8VrGHt9jqRfGBwW0Ix74kIV7wgcivI798lreT/7cb/bJveW+8IP755DjvJb38X1m8/N1xiXnwDEc41yOgSR1QUSH+hAB3yMgSe17e64VX5mAJLUiRAREQAREwGsIKJPaa7ZSC/FgAsqkdu7m5UZSZ5wZpaA7ydO8zIf3UCR++OGHl0Dv16+fHQaZn5Z5TixHwUxqZltTiFJ6MlOc9ZOvv/76i+pj52U9+Zmrr9zLeOdBiHxA0bx5c5PQFNKsE8661Cy1cqWW233J6fWS1L4SgVqnCBQsAUnqguWp3jyfgCS15++hViACIiACIvA/ApLUCgURcD0BSWrn7kFeJbVzZ1m4o1EkZm6FIeCZyc3SJjt27LAMa2bnsuQJS5RkPCyxcFer3vlQgCU9mB3P3zfMiOZDA9Y2d1X9b0lqxaUIiEBeCEhS54Wa7vFmApLU3ry7WpsIiIAI+BgBSWof23At1y0JSFI7d1skqZ3Lm6Mxe5sfLAHB0hCFIcSdvyrPGpEPJli6xlECxlGb2lWrkKR2FXmNKwKeTUCS2rP3T7MveAKS1AXPVD2KgAiIgAi4iIAktYvAa1gRyEBAktq54SBJ7VzeGk0EsiIgSa24EAERyAsBSeq8UNM93kxAktqbd1drEwEREAEfIyBJ7WMbruW6JQFJauduiyS1c3lrNBGQpFYMiIAIFBQBSeqCIql+vIWAJLW37KTWIQIiIAIiAElqBYEIuJ6AJLVz90CS2rm8NZoISFIrBkRABAqKgCR1QZFUP95CQJLaW3ZS6xABERABEZCkVgyIgBsQkKR27iZIUjuXt0YTAW+U1L/MXocFa3dpc0VABJxMoFSxoujfoQHaNKzi5JE1nAi4JwFJavfcF81KBERABEQgDwSUSZ0HaLpFBAqYgCR1AQPNpjtJaufy1mgi4I2SevfBE4iNS9DmioAIOJkA/58pslQxRJYKd/LIGk4E3JOAJLV77otmJQIiIAIikAcCktR5gKZbXEIgOTkZhw4dQuXKlcEDt7ypSVI7dzclqZ3LW6OJgDdK6pSUFPC/S2oiIALOJeCp/8/kXEoazZcISFL70m5rrSIgAiLg5QQkqb18g71oeadOncLcuXMxYMAABAUFedHKAE/9B9fx48dt7hERER61H5LUHrVdmqyXEuDDxsDAQPj7+3vkCiWpPXLbNGkvIOCp/8/kBei1BDclIEntphujaYmACIiACOSegKsl9ccff4zhw4fnW3Lt2bMHK1euxLBhw7wuyzb3u+qdd5w4cQJ//PEHhg4diuDg4EJZJOOIMrx+/fp5HiM1NRU7duxAfHw8mjVrlqN5euo/uCSpc7S9ukgERCALApLUCgsREIG8EPDU/2fKy1p1jwjkhIAkdU4o6RoREAEREAGPIJAbSc1rT548id27dyMxMRFVqlSx0gt8/dixY9i7dy9CQ0NRtWpVFCtWzF4/evQokpKSwIwjXhMVFYXy5csjICAA27Ztw5gxY9C9e3dERkaiRo0aliFLGblv3z6EhISgWrVqCAsLM5YbNmxApUqVQJFIEcj3SpUqhYSEBEyfPt3u6dSpE0qWLImaNWt6BH9NMucEMktqxgCFMmOM0rpChQooWrSoPaTYv3+/fR0bG4szZ86gbNmyKFOmjGXspaen230HDx602OF1jEfGGe/j9YxT9ufIEGbsHjlyxOKN8cs+OC5jlNfwH0z8nveWLl0aixYtuhC/jG3G5JWap/6Dy5MlNX8ncR/VREAEXEeAv5P5+9cTmzKpPXHXNGdvIOCpPMUEHwAAIABJREFU/8/kDey1BvckIEntnvuiWYmACIiACOSBQG4k9fr16zFlyhSUK1fOZDTFW48ePbBixQr7KFGihAlpisG//OUvKF68OGbNmoU1a9YgPDzc7qHkbtu2LZo3b445c+ZY9nO9evVMILZu3RoxMTGYP3++9c1MVN7DzFlK7+eee84+UybyH7UUjFdddZXJQGbYsu86deqYYGzXrl0eaOgWdyaQUVJTbPAhx5YtWyweGMeU023atDGRPGPGDItDymt+8Ovq1aujcePGJqcZk4wl3nP48GGLXccDEIoHfs+HJhTSq1evNkHN6xmTjOtWrVrZwxpKbWZLcwzGM+/h3Dgv/hk75TgfprAfSWr3iS6V+3CfvdBMfJeAMql9d++1chHIDwFJ6vzQ073eSECS2ht3VWsSgf9j7z6gZSuq/I/XiAQJEiTnnHPOOSdJkhEEBBVkdNAZw3/9TYM6iJEZEFRMIAgSHjnnjOScc0ZyDvpfn3Lq/fs1994Ot2+/09271ur13u1zTlWdX+1zuupbu3aFAqHAgCrQLKS2OdAvfvGLDH/XWGON8WqBdBdeeGGGwwChdNxxx2VwLPQGeMzDevvtt8/e0ldeeWV68skn08Ybb5y9pg899NB00EEHZe9TXpk8onmmrrbaaun1119Pp556aj4XyP7Od76TllhiiQytwUIAHJBcffXVM9gGH3fbbbcI99GntlwLqU1QaHMAmE2YHLn22mszQF566aWzTfL232STTbKdCb8BNC+zzDIZbvOM5sHPTs8444w8ScJ+77333mx3zgOeXcMreoUVVsg2aiLk1ltvzWW4xv/B6JdffjlPnKy77rp5Iy12bqJl+eWXb6o1enXA1cue1NrJ+y9SKBAKTBwFAlJPHN2j1FCg1xXo1T5Tr+se9a+uAgGpq9s2UbNQIBQIBUKBFhVoFlKDdb/73e/SAQcckL2iS+Ixes011+QwGwsttFD++uqrr87fgc9gIbC3yy675JAId955Z7rxxhszPJRPLaQWrmPcuHEZNAq1IIGLvFZ9vv/976fNNtssgz/L9G2iB0Sus846ubyA1C02fo+dXgupeUZrcx75POcl3vwAs0kLXs3gNE9/iYf+gw8+mOEyQM0LevHFF8/n8OY3yeJTD6nvvvvubLNC20jA5quvvpptfcEFF8whZoDqN998M2200UZ50gQwD0hdbeMKT+pqt0/UbjAUCEg9GO0cdxkKdFqBgNSdVjTy63UFAlL3egtG/UOBUCAUCAXGK9AqpP785z+fIXItpL7uuusypC5xoAE6APFLX/pSuvjii9Nrr72Wdthhh3zJXXfdlSE17+gCqb/4xS9mr1Re2SC10Ai1MaVBSGETQOodd9wxw0EJpOZRWyA1D+3dd989PKn71L4LpN5mm21y+A52x8NZ+Bnp+uuvz7bGFkFqITt45NdCauE+eD6bSOEpzQaFCwGdfT8UpL7jjjvSkksuOT5uKo9p3v6eA/DbNerDE1uM9gKpla9+zaReHXCFJ3UzrRvnhAKhwFAKBKTubbswaWsVkRVJfku1Z0n6lo7Zp8HkbaN9GXpbid6sPScPbSisnj5IL6Ve7TP1ksZR195SICB1b7VX1DYUCAVCgVBgBAWahdTA2y9/+cscdmOttdbKcXd1cME5sJjns5jSzjvllFMyxNtiiy0ypObdKtyHVAupDVwOOeSQtNNOO2WvVh7XQniAgGuvvXaGjLxWxQIGEEeC1OIG33LLLWnffffN3rG1g6UwgP5QoNaTmu0BzeyOTbJDkx+ANVviwW9QXGKTF09qkJptANwmP5xjgoSN8c7nuf/000/nONPsD4QVVkQZQouwLRMjALfBtzjtbJ3dG5ALheMcdWOz4q8bTDWyx14dcAWk7o9nK+4iFJgYCgSknhiqNy7Tb6GNif0ujQQv9buEd7Oiaeutt57AgcFv9JlnnpnOOeecHPpt8803b1xwnNE1BfT977///rzhs5Bp+uON+inswnX6/yX5Tj9A/0yfqjix6M/rS9mY2l4dtcm5rjG5UTZfF4ZNP8zfzaRe7TM1c29xTijQjgIBqdtRLa4JBUKBUCAUqKQCzUJqlb/99tvTZZddljuzOqm8mwFr4RDAOt/xytB5FJYDABwJUgOKBjhg3zzzzJNDerz00ks5/IIBEhBoEzuDGyAQpAa0i5d1rSe1Tu9JJ52UvbDFvt5www0rqXdUqn0FDHrOP//8HJOcrT300EM5bIdBkAExewGh2Z2NE+shtfMdB7RNaBggmRBhr+yLt7SwNuxcXqA0CO468Nrgy/mOGUjx/FeuPH1vBYE8hRtxPg9rtsi255hjjhFvvFcHXAGp27fnuDIUGHQFAlJX0wL85h1//PF5dZC9G/y+DZWE2DryyCOzg8Kuu+6aJ3ZLEgLr8MMPz84NX/3qV9MXvvCFat7sgNYKXNZvF7LMZL49NxpBav0t4NkKMf0gSf9df8pEvcl9fZ5HH300A3D9eTZh5aRkvCEsn76RSX19NCshJavf1Kns/9GoWXq1z9TovuJ4KNCuAgGp21UurgsFQoFQIBSonAKtQGrg+Jlnnsnxd10HVgPVQB2AKNQCeKhTqsMr6YgCzTqukmud51oepzqxQJfOMfCn4+k7HtSuA/0APl6pNmCUDyhZ8lYPHV2dW3XTYW7FG6NyDRIVGlYB9sDOeD6zE4MitsT+2E8J3eGY8wysi1cP72cfx0BoNsqW/G0TTnGlxTr3HdtzLjvyYffsSnnszdJYH+Wy97JUtpyjfs5lx65VVm0c96FusFcHXFZJaIMSQ75XzDdiUvdKS0U9+1mBqkJq7391KyBuuDbwm2RivpkE7glJ5bdpzjnnzEDPb0UBgzxJQUPHTcQDv36/eLr6HvjzW2K1jvetvpTVQyCjCX+b/cpPUo7wZ+Cjc+3DcMUVV+SJV/sygIre2/PNN18+1++UyVUTqn4POQ/88Ic/zPss2AzYR1+vHmKajLVqiaesegmdxbvaR7+MA4O9TAJSN2Mh3T9H+xVParYGHuur6JubsPd/9qMfbnLfJtLs08oybW2vDnbGDoXhM9EPTtv/w/n65fK1qpKNsWGrKfUbHDMO2GCDDXJfTf/eCje230yYtF7tM3W/laPEQVEgIPWgtHTcZygQCoQCA6BAK5C6yKFzKdUPWHzfyBNjKEmHym+4Mho1iftRh3bq0SjvOF5NBVqxFQDaQMiAyoDcQMcgi/c+T/7i8TyULbdSTu2z0owt9uqAiya87mpjyFfTSiasVUDqXmilqGO/K1BVSA0A+62wMmuk1CykBui+/OUv5/AXrgEB7ZfwH//xHxnsnXHGGelb3/pWnth03B4JP/rRjzII9K8VbCY+TYqCx/ZlOPjgg/OKIZAc5AP7wGC/bfb5OPfcc7MXs82D/ebZvNqeHv/n//yf9O1vfztfa8Kfk4D3OCeBn/70pzlsw/7775/rYgIWoASarZqrD/2hjO9+97u5bBtlA97f/OY3M8hU1xIyRL1suh2pOgpoc57w4LAJBpMQp556am43z2VZFWlCRQg1k/smRPx2sje2YSIFkDYJYtIFtHae8GpCf5h4KZC6hFMDxk3+sC/2zXY4oQDXVsqZ3ODB368T+9WxgKhJvykQkLrfWjTuJxQIBUKBAVagHUg9wHLFrfe4AgZKBlEGVv5fwDPIyhOtGaA8FhL0KqSmhUFn2cx0LLQZizwDUo+FqtXKEyBjm+AboBKpegpUGVJbBQa0dQJS+53hVcybmj0effTR6dhjj81QeJNNNsnxnG3Q+4Mf/CCHj3Ke74855pj0ve99L0NpkBkk/OQnP5mh9Wc/+9m0yCKLpAMPPDCHSjj55JMzfPa90Bqnn356+tOf/pTzEYqKN+see+yRy/jKV76STjjhhFwWgOw8ntbg9uc+97kMxv/nf/4nb36tPOUMBQ2VAbRvuummOc/PfOYzGYiLQS2Mg/uzwiggdfWePb+B2gpQtgcMb3wh8zyTQDFo7Zi/QWNgmSe1CZziNe+YTdJNuohLzpPfe5e9s9Vrr712PKSmgDJ9vJd5VHsvF0ht9YLzeWDLq9Gz18t9pupZQ9SoHxQISN0PrRj3EAqEAqFAKJAVCEgdhjCICrB7g2eDLCE9ajcCmhh69PKAy2AUwLB0t1dSL0JqHpaNNjLrFf2bqSfPUR52I00c2aAU3Ntvv/0+lCWY8pvf/CYDvmY342qmXlU+x1J78AdYbJTAJNoW71h/m7yjm+X8oBRgBGQBVoBmSSAUT2PgVTx/k3zaStneq2XD2EZ1UH7ZF6DRud08TgP30SiMEc08l42S8+6+++4Ml4XuKPt4/N//+3+zNyovYx7LVvSUJNwCoMzL+uc//3nacsstxx8Dhv/4xz9mb2ofHtq+A/y+/vWv508zkBpE/vSnP50uuOCCtNtuu2XYLN8jjjgie1yD1XvvvXdu26FSLaR23l577ZXDPZgIBizl/+tf/zogdSMDmQjHh4PUnntQGqgWBq3ErLbKjKez596kCi9oHvNsWlsDy7UTGeJX10PqcpvCingGaiG1970wNCZohKQRimak1Mt9ponQ3FHkACgQkHoAGjluMRQIBUKBQVEgIPWgtHTcZ5UV6OUBl+XhYJZlwfXLwaumObhWu0S/Gc95y55NYrjOB1TjOVZSLfD2fZnw8H1Z7l7yAHvUwd+O+7ucXzzQ5FvKKRuW+RsQElNWeIBGYE/+BWorQ7uUeiq/ttzi3VbKLd6t/gUOJPflb9eqp1Tq61iJES+v8ne9Pq4tx2rzKf+vrZN47+DWDjvskCc/hoPV9iEA86yCkGrvkQbCFAwSpAZWbUy22GKLjfda1DbF/spSfjrxgASaLOX3vbAPN998cwbOwk3IB6QSuxig4j0paS+ag0wglVUUSyyxRG5bcBfwBLTFKW6U2Kg6a+8qJfq4z0aTl/YwGA7g1t4P+MazGNAXNsM9834GqU0I8DQG+gC/8qyCg4ccckj2cP7xj3+cN6Mu+vN2Pvvss7Pn9L777pv/D0yL5es7oUPGjRuXfvvb32YPasd33333D3lS874Gtk32bLXVVh+C1IceemiG1LXvu9r7qoXU8ufFzUtW7GHQncc4UB2e1FWy7n/WZThIDRwLEcP2TajwphbbfDhIbQNzXtj29Cj7xci/HUitPOHXmnl/9HKfqXrWEDXqBwUCUvdDK8Y9hAKhQCgQCozvqAIRJexByBIKhALdV6CXB1zeHZbG+5f3VdVAdQHTBuVgmNiX6sjrqxGEYgkGzkCUGJruU4xNYAlUAtmeeOKJ7G0mbxvGLrzwwuO9zO65554MphwXrxO4A/hAHOc75nzeazzIQFcwGPwDZ0FpeYrtKV4o7zJQ0L+uHSrZCAsgAMIAB0v1bbhW6lk2slUXGjgPiCirC/wrXntZsu1f9VB/S7LFMFV3HnV+O8AL7Q5OydtkBc9lwMJx965s+YAZ6u//yjS5IU//An4AqevEtrUhG48+3qygaS0AKfdNR/FQxZMHYgEO965c+lx++eU5Du+geFLTomyEpl1pD0QD0GyB/uzKObwcfWdZPU9pk02uB5vYBUANTtLUeQVS01nb0Vi+nocCqbUrb2Bg22Z7zbwLqriHBHu0gWDZiHC4XwTvj2Y2ThQbGkSmCTAtjMfvf//7/H/ey0AwWxaCQ5nK968wHIcffngO32GyxSSA9vJsyI93tRAdPKmPOuqovKLgX//1X3OIEPkDxz7ysaqgPtwHkA2e10JqmybK6xvf+EYO/fGpT30qv7e8Q+on9WohtXL32Wef3P4lbIm6e5YDUne/T9GoxJEg9YYbbpjbuhZSe4eKY+69Ip66514e3iPeMd4bbKSkViG13xR5eXeIb+13ZKTUy32mRm0Tx0OBdhQISN2OanFNKBAKhAKhQCUVCE/qSjZLVGrAFOj1AVcBVgarPOiK5+3EbkYDXxDUp4Q2ANzUjyew91+jBNoAyOCqa0FawFTcVdcLNwHYakPL3Ndcc80MTUHb448/PgNewAksBrsBJhDQd8IjAN5igoI7PCkNzgFWZQKKPCHla6k1iDsSpAaxeEeqCyDJ49o1wAIAACYDCTa7VC8wAoQUUoAm4DRADj66Vl2AZ+cIIQHK8ZQF0YBy7c6jFkgHmR0HQHne8fimjc253A/NgE9gTb50ADL8n90INSH0Aa9osU/VF6S2eR2QPxSk5mVKQ3AOCJcnjQEUkwG8gQHAQYHUJkV8AE2Amre0NvfRZiAymGTC5aabbso6mQQQ8khb+NtxqWxCfPHFF+dnukBqx0o8fzZL7wKpHaP7jTfemM+vhVZDPWeDEpMaBBZWw/sIgDMh4JkCmIFd3sbeFTRn756Hww47LL8DAF8A2/PlPeN7HtPiP2trGnvuTSKB3jy1Qeuvfe1ruQzPoePK5C0tP9BYeUNBat8Xz2zAkH3YHBFgr5/UA6mVI+61f8U0/tnPfpYnO7yntK93yb//+79n0B6pOgo0A6n97ngveJ/7vRDb3HuWHfgN4/Hst6SA5bLxtLtsFVJ7P1100UXjN2Rs9O7o9T5TdSwhatIvCgSk7peWjPsIBUKBUCAUiJjUYQOhQAUU6PUBF2hVPGJ5FvIMBjl9mlkO38kmKGEoeEKCQuoDLgNt6lUgW1nS36hskFqePAqBUoNvXs1AIA9D+YBAPLQNsrWlTc5AaueBzEIqSACvQT0oDQiCuEAAgAPg+r9l/aCqGLYAoTivoBWQBSrXxgaurztgfO6552bwBUxKQDKYpO5Ak7xALzAK3FXvc845J8cBFUsYYHIMTHO+ewOfQHYQmzcd8A1cSOLlAmti2spLnZXhHpVLO9Ce/soBw7fddtsM3bUNfUBS2imbrup85JFH5vqNFOu8QGr3C7rSk37qQ0taaItBhdRgsXYEmHjp84zUzvTRNiYa2JMVAoA20Ak41ybtUg+py3FesvWQmr24RrmNdK8ypGbLPMxHSrWhg0Y6z3vIe8SKCM+9lQHgLa09RyAfYCyes3ep4ybBvK9M1mgbE03A3a677prb07PueQKffV8mxzzn2uDEE0/MEFseyvFsgYieDxDb+2bPPffM7zDvA6FBPOPyVzfPjmfI+4wHtsm0es94E0TqYBJpvfXWyxNaynUf3j/iFLM53tq8byNVRwF2ZsLVhFVZVVNWDbE/z6ZJEse9F7yH2YWJD+9ndsYOS1ggv3FspExkmOyUv3eH72sTWzSZ5d1RypIPCC5Pk5WNVmH0ep+pOpYQNekXBQJS90tLxn2EAqFAKBAKBKQOGwgFKqBAvwy4QApwGHws3pbdDiUEihpEq4eBtIFwie1cmtrf4E0zManBJbAKsJUXoATogLCgLZhsIO+YQbn7LbFZgR4ej6AtmA0M8nAF75wP7POOBG3l4xhPY1DdoP3Pf/5zzovXWjOQGgQH0Ws3ElQ3UAqcBCRLzFvxZsV8Bo15cPPOBBrAOfenHiCmOp511lkZUoh1DEDyzgQhC6QGoXnO0hxoAOX8rVztwWuc1kWnzTffPOejDYQ7cIxXLii28847Z/tpBVKDbbxV5a/e8gVCtN3222/fEJZW4BXQkSrUe1KD9uyU/QHRoLU25h1bC6npBoYCRjxgRwupTVSwFZMZI6WqQmr2x24Btk5AanmUWPSev/r3USnD+1O59StRSqz1El++nF9CGQGDQ0E978GicasGJm/Xy9t7TSiSEqNeXoC3Z22ozSW9M+pj07dafpxfTQWKzbHh8k73XpGswhguDFWj58hvkN8PvyUm0RqlfukzNbrPOB4KNKtAQOpmlYrzQoFQIBQIBSqvQIT7qHwTRQUHQIF+G3AVL2XABXjpdirwF2wCmngv1np0NwOnS52BTp6KG2+8cQYvoLIN+WwuZVANLgN/wmuIgcyLsUBq3sK8fEFTg3uwVzgMXoXAoQQCGdjbXI3nmiX56ur/ILWN0QqktskZ2DxcAojlc8ABB4wH8OornAdoKJSG8uhjWf5OO+2U/3YdwMDjzbJrMXPBXfFv6yG1jbJ4ZpZ68KTmxQlyF0jtGp6VygXcQe2iPw3du43jTCJstNFG+XaADp58tZCajiNBj+JJzdscZOUtDJzJn8cfr04gvpFHb7ftc6zKq4fUPF3ZKe154tKYHRRIzWtROwLY9CubJtbWr11PahMi8h8pVRVSN9s+zXpSN5tfVc/zLvK81sbfNvHEC1yon0iDq4DfeN78fmf8BloV02qSh3BPJUZ+Iy9q+fdbn6lVzeL8UKBegYDUYROhQCgQCoQCfaNAQOq+acq4kR5WIAZcnW284nkIGPP+8zdQbAAN2JXjzcakBjzBU3APGLXU3t+goKXywnAYaAvvAcLyZBbuoxZSu0PxmYVIEGsZHFS+Ab7BPU9ikBWk5qVWD6mPOOKIDBFB3eE2m+N9zQuapzIYWTzaxXgGx4F2y/ABp3vvvTdvjMbjGKQGmS337xSkFsZDaBDe4bx5eejKW3uYOFAHUIJ29ZDa/fP0FvqjPvxEraUUSA1mA7Ly5MFteTqdhQDhZR2Q+sOQmpe/Z8FkgtUBbNOKgfpJkFYhNeDNnth4o3AZAak7+94bq9y8p+onG7Vd8aYdq3Ij395QwAQsG9GPaWUCuPbu/H6WfSOauevoMzWjUpwzSAoEpB6k1o57DQVCgVCgzxUISN3nDRy31xMKxIBrbJqpDJ4NgAFSME7iWV3iUzcqmSe163gJyw+Y4Z3Ke1p8aRDPccAPbAbGbdbHMwyk5QkNXEvCYAhLIR5s8TYHngHdRpDadcIoAOVAbH2cT/m7T7DRueU+baRm0zX1BIzdA+/prbfeOscitZS/EaS2kRq47Z6B4HpPamXwxKYRIM6Tmkcz7111phMAoWzAGkAvntRDQWoQ+y9/+UvWUEgV57iH+lQg9f777589+coEgrKEIzCBIJ6uzRkHIZl44NkP7tvgzGTKcJ7UJlF4Vpu44TGvbdinyYraVQetQGp5KNNkiXKHC2tR2iIg9SBYZdxjKNB5BaLP1HlNI8feViAgdW+3X9Q+FAgFQoFQoEaBibUcPxohFAgF/r8CYA1wWDYdCm06r0CJpQlWF8/qZpYVg9Qgp82ceAELvaGdCnTlrQzuAdEFyjmuPO/XelCnbB+xn10Dlju/QOtiA/XXO142glSH4epevB6dW2JvO1ddfCffUma5h3ovOF6T5R4L/C7e286t9XhzrvxLfervo/zG1MYIL/WpzWeo61wjCd8xlIde0bJo7G+AvNyja2vvo/NWVa0cy6RMsT961NqT46Udy/NALx7ttRsrAvwlldUGQ9lb/TF5inXNk92meY1SQOpGCsXxUCAUGEqBgNRhF6HAhAoEpA6LCAVCgVAgFOgbBcKTum+aMm6khxWIAVd3G6/VcB/CRay++uoNPUO7cRe8tsW+Fr+5NvGwFpu539Kzzz6bPdKFXKlN4uEKVRGpMwqA1bywgWOe8rXe1M2WIOQKz3ye7428qOUZkLpZZeO8UCAUqFUg+kxhD6FAQOqwgVAgFAgFQoE+VSAgdZ82bNxWTykQA67uNlcrkHrcuHE5xIZwFs2At27dCa/V+tRuPNBu1Xk05dTfbz/f62h0Gs21vOJ5vvPwb0dfoNu7rIS3aVSXgNSNFIrjoUAoMJQC0WcKuwgFAlKHDYQCoUAoEAr0qQIBqfu0YeO2ekqBGHB1t7lagdRiHfMqFSe5HXDX3TuL0kKB3lEgIHXvtFXUNBSokgLRZ6pSa0RdqqBAhPuoQitEHUKBUCAUCAU6okBA6o7IGJmEAqNSIAZco5Kv5YtbgdQtZx4XhAKhQFMKBKRuSqY4KRQIBeoUiD5TmEQoMKECAanDIkKBUCAUCAX6RoGA1H3TlHEjPaxADLi623gBqburd5QWCgylQEDqsItQIBRoR4HoM7WjWlzTzwoEpO7n1o17CwVCgVBgwBQISD1gDR63W0kFYsDV3WYJSN1dvaO0UCAgddhAKBAKdEqB6DN1SsnIp18UCEjdLy0Z9xEKhAKhQCiQAlKHEYQCE1+BGHB1tw0CUndX7ygtFOhHSP3ee+/ljSYjhQKhQHcVsArDRsaTTDJJdwuO0kKBiioQkLqiDRPVCgVCgVAgFGhdgYDUrWsWV4QCnVYgIHWnFR05v4DU3dU7SgsF+hVSv//++9G4oUAo0GUFos/UZcGjuMorEJC68k0UFQwFQoFQIBRoVoGA1M0qFedNbAV4rT322GNpvvnmSwYo/ZRiwNXd1gxI3V29o7RQoB8hNUDtdylSKBAKdFeB6DN1V+8orfoKBKSufhtFDUOBUCAUCAWaVCAg9dBCvfDCC+n3v/992nfffdO0007bpJpx2lgq8OKLL6YLLrggbbPNNmnyyScfy6K6nncMuLoreUDq7uodpYUCAanDBkKBUKBTCkSfqVNKRj79okBA6n5pybiPUCAUCAVCgZZjUv/jH/8YH4NRJ7F4tJbvxYnznX8lMKgk/y/X+L+PeHLlXHn4lOt873ht3vXx50o+tXVxvTiRvivllzrJ6957703XX3992m233XLZQ3nlvvvuu/mcVVddNce9K/mUOpZ6K8d3tfdR6u+aej1K3cp9+ru27sPdT5hqSn/7298ypN52223HQ2o61upca2u0L+1Va5POKdf5t9iffx955JEEhi+++OLpYx/72AS2WV9O+bvWfn0nz3vuuSe9/fbbafnll895lHOGa8cYcHXXwgNSd1fvKC0UCEgdNhAKhAKdUiD6TJ1SMvLpFwUCUvdLS8Z9hAKhQCgQCrQEqYHbJ554Ij355JN5ietcc82VFlxwwfTWW2/l755++uk0xRRTpDnnnDPNNttsGdY9/vjj6fXXX8/nv/zyy2mmmWZKM888c3rmmWcSb+XZZ589zT333BkIOi6cw6STTpqee+65nJfQDm+88UbOx9/zzz9/mnHGGXPer776aj7fddNPP30+d6qppspl3XpT0RCpAAAgAElEQVTrrekTn/hEeuqppzIEVtdZZpklvfnmm2ncuHG57DXWWCPXR571yT3JY8UVV8yH7rvvvgyrX3rppQwf3eOUU06Z71ue88wzT5pjjjnyOe+880569NFH07PPPpvhtbLp4Zj7evDBB/M9lU62+3cOndzn888/n+9HvaaZZpqw0v9VoB5SawdagcqTTTZZbt/pppsu6/rQQw9lkK1tXnvttWwL7I6dWaKtHXy0lWvZHK3ZN7uaddZZc3uyNedoS+V8/OMfz8dcw961qXK1s2uVp+2uvfbaXL62db7vRkox4OqumYPU7KB2sqi7NYjSQoH+UMCzZLLWu7DRZNxQd9zLm59FuI/+sOG4i95TIPpMvddmUeOxVSAg9djqG7mHAqFAKBAKdFGBVsJ9AG9XX311BrKAMai38sorp2uuuSZ7joKAQDYAveOOO+a/L7zwwnT77bdnqAsQgrA6l64VRuOBBx7IIHjdddfN///zn/+coR54DAKCfwaCIC9ADB7vvffeGRRfdtlluSzHwGL12nTTTTMo/PGPf5zBoHzcI/C48cYb50H0eeedl4HwsssumyE5r9n6BGL/5je/SQceeGCuwx//+McMlt2H+gCmkjIAy7vuuivtscceGZSr01VXXZXvFyAFN4WocO4RRxyRdXGPPLppsdFGG2XQqV6vvPLK+PsBRLfbbrsMUCNN6EmtHe++++48SQFMgyRg8nLLLZfbnJbai+ZgcdF1qaWWyjCZTTqP/iYU2OK8886bPalNcoDaAPMMM8yQ/vrXv+a8nONfUGWFFVbIEyCuXXLJJbONeDYWXXTRnOedd96Zy2VfYLeyAlJXx4rDk7o6bRE1GVwFvMf9vtWvkOoVRQJS90pLRT37TYGA1P3WonE/o1UgIPVoFYzrQ4FQIBQIBSqjQLOQGgD87//+77TOOuuM9y52EyDhxRdfnBZbbLHx3wPNPBSBauEZCrQGbc8+++wMqrfffvsMZi+99NIMuD/3uc9lSH3mmWemDTfcMIO/W265JZ1//vlp6623zvAPaBQnGvAFmUFqsBBcvP/++/PfBx98cIbIP/vZz9JKK62U8wIWlbvAAgtkiAlggsyg8nCpHlIfe+yxGXgqG/CWH1APfAPuv/71r7M39CabbJLvXR2AdN66NKAb6HzUUUelAw44IOclnAi47v54V19yySVp7bXXzgCbd/jJJ5+c9tprrww6I00IqU1WXHHFFdnbnO0ByyZReNIvs8wy6aKLLsoTJtrDJALbMunhGFvhgb3eeuvlNjzjjDOyx7QJFxMHbMt5ILNrwGd2A4ZrFwCafWonsFtbswntu9pqq+W6XHnllfl84T6aSTHgakalzp0TkLpzWkZOoUC7CgSkble5uC4UGGwFos802O0fd/9hBQJSh1WEAqFAKBAK9I0CzUJqsO4Pf/hD9iwGAksCmMHBNddcM4f+kHhWg3Rf+tKXMiwE9nbeeed87Nxzz83e0OAxuAv4Ab5f/epXM0gEmjfbbLMMZv3tGJgM6vKQ/t3vfpeBLwAMcAPU6uNvwHf33XfPnq5HHnlk2nzzzbOXNGgMRIKGYkzz7m4VUgPvvKRBZGWB6eoIhPMEE0LE95/61KdyKBGwE9hXNi9r16nrr371qww8eeoC0+4LLAVCb7jhhnyOMCISr14QfKhwJH1jgC3cSG24DyD5uuuuy1rypJd4PIPFwrgA/gA0D/2iJb2XXnrp7JEPVNOVrWifJZZYIrdvPaR2zIc3NKACSLNDtu56NmcyxXfairc1OB6QuoWGnQinBqSeCKJHkaFAnQIBqcMkQoFQoB0FAlK3o1pc088KBKTu59aNewsFQoFQYMAUaBZS8zz97W9/m/bbb78Me0sC9UBqYLBAaqAZMDzooIOyl7WQFzvssMN4SK1MoBlcFrIBQP73f//3DKXBPZCal7W/eVIDz7xUayE1AFw8XIXPKEnID56sRx99dN5gD/SVlAEgFkgNJH/6058etrXrPalPPPHEtNBCC2VPWTD6rLPOynkLGWKp8umnn57rt9VWW40H8wCq5J6UC5CC3cJ/8Ax3T8CoUBDAPkjtvBK/WCecDlNPPfWAWeXQtzsUpOapzKNZAq15zRdIrb21lwT4g9TCffCsZjs8+7WB84T20I4FUmsrkNvfvKWVU8KuOM917JeNlhjj2hu4LpBavjz9m0kx4GpGpc6dE5C6c1pGTqFAuwoEpG5XubguFGhfAb9/Jvr1afSDejFFn6kXWy3qPJYKBKQeS3Uj71AgFAgFQoGuKtAspOZB+stf/jLHZBZDmQcqj2hAjtcqz2CAFcD9y1/+kuND85YGqXWGhfeQeFKPFlLzjhWKQbmgIG9m4BH85VULVILU4jmrh1QLqQHKG2+8MX3xi1/MnfShNntqF1KLiX3aaadl8MxDmqf45ZdfntZff/0MqWlIK567YDTAru4PP/xwBvI8v8FOgFSokLIpX1eNoqKF1UJqdqcdhemgmYmQm2++OdunCQAhVornfD2k5t1uQoB3NNgs7nSZeOFhzTva5IP24XXNY58dLbzwwuM3Y9Q+jgHYPOpNjIhRbUWBQZ9JB4MozwSo3WhDsRhwddfoAlJ3V+8oLRQYSoGA1GEXoUD3FeDkYRWkPo4wdY36J83UUFg/fW/9Kv1Z/y8bE3O0WGSRRXKfyPf6WFZYmujnqKHPpH+n362f5bxGKfpMjRSK44OmQEDqQWvxuN9QIBQIBfpYgWYhNQl0PHkQ6xwCbyUG83333Ze9WEFrG9iBsFtssUXueALJAGItpNZxFf6ieFILnVHCffA6FqYDvOWhKn508aSWv5jUrhVf+tZbb81gUpnqpMMtDjaP5pEgtY6wsCHqWTZbrG9iHWZxpoFseTfypAbBlStmtVjTPsJ2CGkCnqszoK5eNAdH/Quyrr766hlGu5+bbrpp/P0AocKkAPKRUtYRyOchb5JEPHQDrRKGQ/ubCKC5yZB6SP3QQw9lT2qDJCE62HDZsMu1JjtMDGgHNqq9eMsbUIHR2oEtsFvHlK9s8anVh+2yRRMSPLdvu+223M5WGBSP/uHaMQZc3bXwgNTd1TtKCwUCUlfbBvwumlAvfbNq1zZqNxoF9KX1gfQ/9aWbgcIjlaePr7+jzwUyc07hfFFWARZI7XfX6klA27n6dPrJa621Vt5zpmw+DVw3StFnaqRQHB80BQJSD1qLx/2GAqFAKNDHCrQCqZ1rIFNgdAl5UDYJdAysA6d1PIE+ntX+LXGWXSsBsAAfD1Tfyavk43rw0N+OgYI6pPLhle1aHtCulb9yHXcdQOk8nWZlqo8kH+UBjeW4vHSehWWoT2U5pPwkAFpe5Xr5+VtHvOTvGmWql/LVv9y36wBW8PuTn/xkrkvplPPENTCsvR95um/164SXSz+YMH3pTlOaAMI8gnhVa/9iF445z3cF8GuL8uFFz+Oe7s7RtgZHNkvkic2m5Mue5KncUo7/+579ya8MlJTpumID6iZfbaodG000xICruxYakLq7ekdpocBQCgySJ7XfApOX+itWWglTVSZJHbOhtLBqVvaAdGW1mklSfQWT6n6ffO/36NFHH82/OUJVlZVAJuCLo4Dz9HWcB0bqq8jHbw0vVr+RJk/1MZxncpZTgdVA6uZTQlzVtp0+jN8+15TVXu6ngE51K560fmPlU/o77lP93JNyTfaWe/Fby/GhlCn/Z599Nq9QkscgbSBNY1qVUGa0AHTpqK21o7b2O8bRovRTSvvS1PGyx4k+kn1l2B77or2Jd//XP9EXlm8pr/R56a8enCj00ZVv34/SP9KOvmdLVqFxEuBgwknAikB2J7EN9ghOg9nAOLtlhyZGhP/TD7fyUB1XWWWV8X334d6c0WeK35RQYEIFAlKHRYQCoUAoEAr0jQKtQOq+uen/vREdf4OpY4899kO3ts8+++Rli51Mxx13XB7Y8Qz3r0EpT/HFFlssDwwjjb0CBli8/nk3G9wZ6PCI5pHPk3piDYRjwDX2bV9bQkDq7uodpYUCgwypvW+EAQOMTXyD0bxH7Z9gMvNPf/pThooAH+C36667ZhAM9gGFoKKPPS+Awv/5n//JgNIKIBBRCDQhqsoeIBtssEE+HxB2rtU9JmYdt/INCAbIAcE999wzA3D9E9DZbyCI6PewdpNs7affIg8rxfwfHFVf/Rf7PwDhRx11VJ44Bi/VXT5Cn1klZjJYmcoDTUF3QFZSV+Xak8REtFV7wDlwClQLnSXU3CAkwNcqMZsxm+AGc0s4M9qYaKc1WMwe2JLvQV42Jmlf8FffQj+zOGloFyHSlPHEE09kGOwcEx68oMFl/SRtzDbLBLwytAW4bS8O9mnCXhuyBfZoVZl2tGE6m6u3H/1tHyvaTGxINh1Xrn4we3Gf6gCMj5SizzQIT0LcYysKBKRuRa04NxQIBUKBUKDSCgwypC4NU+Lm1TbUWHgv64Aff/zxeTBggKGTr7NuIFE8rittLH1SOctNDbIMpti/wRxoLU74xEox4Oqu8r0AqdknAAVS1L+P1N8kF9gEHIx2uXZ31Y/SxkoBNuNTVvi0Wo5r/R6WOPr+X1aMFK/f2t9N57PNcqxcX1YwNSp/0Dyp6eKZNlHKqxR0BW49yzZyLpvYgY82pOapKvxZ7WbVNrDWJuAy/WxS7ffMfhigrlVc8i2Q+vDDD0+gNUgNVnqf2C9EnuA4aLnllltmYAkY7rHHHvm7oRJ7sN+D31Ah3ADKUn9l8Jx1f8XbG5gWZksYNnDTptruR3xisFz5ADuIDZraywEM1Ucqob3UW93sdcJ5gPdvvyftK4ScPgmAC+zSi6ey9733fwlzpk15JduLA6RmMyuuuGJub8lxzyX4X35HSrgPENokgvYGpelsL5cCncuKtRK+Tn3Ac+1vU2j9Jt7bQoeAzkAzwM0m5C0f7yKbjmtztqAMq9bKBuHnnHNOnrRYeeWV8z4fyuJh75qA1P1u6XF/nVQgIHUn1Yy8QoFQIBQIBSaqAgGpuy+/ZZt0N4jkiRSp+woYPBlMGYTx9qkHMN2uUUDq7ireC5AatLnqqqsy4KmfxOKpyFvN98WDsbsKRmlVVAAEApGAwEYJRCphkpzLptgcQAZ4AY2gEdDIqxFYKgn04gELVvH+BatMmABpvHEt1x8qVER9nQYFUvu9oRePWF7Uwn7QGSy+8MILc1gGz3GB+36beCz7bar1HpbPoYcemie2eRZL2tx7wvXyHQlSA79WiAkvRvsrrrgi28tnP/vZpiG1+vLW3XvvvbP93HvvvXkjYrAZGGUzPibl3at7to+EPUbuuuuufM/O8/3PfvaztN9++2Xvbd7S6sPLt9gdsAnce18D8DzJ2Vq/J/drksIzqZ21kYkLkFq7eXbZk7Y2wQEQg8YgNRvh0VxC05166qnZGaIW+hZIDU6D4J5VK8qU6feGbcobgPYpYT3Ab8+4zw477JCbQX+2eHlrL0nbytNkA5t0vfeHCYyhILUJE/arLLbEHtjBSCn6TP3+FMT9tapAQOpWFYvzQ4FQIBQIBSqrQEDqyjZNVGyAFIgBV3cbuxVIXeLPF+hWHxvdgB408L1Jp+L5XGLyAw2+51EGMPi7JEvfHSselLUqGOgDEIChsuWnLq6XDzAFYgWk7q7tVLk0kIeHLlhUPPGBT7Co7KlQPDB5O7If3o/sS7gJ8WLBLDGRgUgAEqwCFYWmkNg5oAhog4nO5WHJvpUDYgJfPs0k9amN7d/MNVU5x7MPvDVKtOU1zNOYlgCjZ1lIBJNNwCuwXyZLtSMdeZs6pyTlHXbYYRnWlpU/vGzBXZ6oYKD3hjARwoqwgZ/+9Kdpk002yeWKOS3ucwHc3iHAcS2kFo5sqH061ME7SH1NRAhJIgGWwCJwrn4nn3xy9rA2sSHWMVBdIDWPb17TJjbco7odfPDBua5syubD7NE1wKd7LO9GNsqued0OQvIc04BtAMjCk3nWeC3TH9ilG/hfC6k953RjS9pfmBnhM3gnl1QgNS3l7/kDj70TwGf/9y5gB0C2unhXFEitTG0qgdTqpM2Heub9Nppw4e0tL5MqIDob8C45/fTTc90AeDZhZQBbDUg9CFYe99hJBQJSd1LNyCsUCAVCgVBgoioQkHqiyh+FhwJZgYDU3TWEViA17zJLrA2ytRMvRwNpcBiUA16AIYAGNChepDzIDOZBZd+DAcAN8AfeGLy7DngpHmi1KojZCgQCSgAgYM1zFdgGDEAd0CIgdXdtp8qlgUnsBpQCkAEhkI+dmQxhf+CQ84BFnvi+8ymevjwyXcNOgUF5OK9AanYOhoKzyrIiqEBqEBOwAq5Ay0ZhP5wvnxIiAlgzyaPcsQi51em2axZSC2Eg1AWvYe8QUBmIBY8d80wL1wE8lg14vXfA7QKcS+gf4T6cx1teXkCm9wQPZe8b/xfaAbg00XDCCSdkqA38XXrppRlSe0dJtZCaTZx44okZUg63N0MjSC2kxx133JG+/OUv5/ebTfFqIbX68bhuBKndF70AbXGqS/xs79FesItO2BmQrH1Ku/NE9hwC+eAyqGsCSZt6fosndS2kVg9xzf1eCOtRNnxmtyC0SRP61kLqbbbZJnut+41iJ36/2Jhrh4LUfg+dLy8Tqjy+S7xqbVXiTPuNA6nZB29+0N17wv14V7AJf3se/FY28piPPlMnrCzy6CcFAlL3U2vGvYQCoUAoMOAKBKQecAOI26+EAjHg6m4zNAupQRkbihlgL7/88hmWgDknnXRS3gAVdDHYNzgHkg3oDeSBJucYeBu8g0UG6JbZg09gjkE67zOfoaCQpdsgj1i18lYPg35gGlAEo0CEgNTdtZ0qlyYsgA/QZFJDjF+w0oeXIrsEsAEwcZHF9wUtgWH2BH46LnlGvJd4zgLcBVI7VvZxALrBqwKpHQNW5b366quPjzs7nGbsGVTz3KhbiXEtT6C83dja3WqjZiE1T1gxlXkJ09U7BHD1PgD1eJrymua5Kk9e0Z5x7UcH7w5t4B2kXUuIEO8jEBjQ894xaSCkh3Z1DY9bkLCE2BgJUgOegDYb8D4DL+vDDJWNE+U5lCe1iRExkNmQ9nSe9t16663zu7JZSC38CZBPA+/QAldB62bCyHSr/ceyHHbAS91vhfYt4XY8cyYAPNMmn7Sb9mYbfjPqIbXJUr9RJik8Tz7+b8JzKEgt1riJKZOv4Ld3hXYtZXhPOFY8qT27yi17rHjP+L0roeyAZzbMe1rZrmeX7N+7wiSX3zDvAvbrftmPdh8pRZ9pLK0v8u5FBQJS92KrRZ1DgVAgFAgFhlQgIHUYRigw8RWIAVd326CTkFrM3mWXXTYDKANug21Q4KyzzsobkgE9BvW8T8WX5aEKJO68884ZEgyXaiE1r7bf/OY3OV4oYAFygUEllm3VYV53W3dwS6uH1GwTvAKiAUN2KT6tlQGW2Zvw8DfYBYiaOKlfZj8UpC4K83qsh9QAmmtANasPRkpl08UCvT2X4GbxxiwhSniCVhFONgupnSesBq9TzypAB9wBcf4FsYE7QLB4pvtNAO18eNOC2EKx0ATsBfjo5XvtRiPlCP9Re4y22ttx7yD5g4+SvAFIbe5aQJOdANUgdf2eGfKShzYuoR3YjrqbaFM3Nug+XQtsqqP3VIlvzIvWPYObPHC9O7Utb3L1cT88hdWLLiCsBOCr58TeP6Kbb5d6TZQN3AO/xcPa74vnCLT2Pbuhe/E412bCd7AtbWzywu9OWV1BV+f6jfG74vfFuVbqaCNt46M9tUtpx9rwIWzObxzvbvZVbFm+rlMem5fck3vwL3sBzF2jLIDa82+SptHzHn2mblpilNULCgSk7oVWijqGAqFAKBAKNKVAQOqmZIqTQoExVSAGXGMq74cyHw2kNngXd5WHMwBg+bJBuv8bpPMYA+l4vPlbMvA26Ob5DFaBSLxdR9o4tRZSgwzjxo1LX/ziFzPgMcDnTVk2nApI3V37qWpp9ZCabVpKD2SBUqC1yRRgqBZSA4I8/IFHcLI2tQOpeQYrpz6vet1K3PYCIsvx2n4JkMW+PT8lfIhnwD15b07M1CykLnUsnuLD1Vt+IGxtSAsaFa/2ob4fCto633XtAF11BKoBZECyNpnQKLGwR9J9qPtot53UR2rnXtots+rXFZtoRZNWr3G+D5trFGLF7xF78Ux67q3MaGTrxaaL1sC2sCJ+P01kNErRZ2qkUBwfNAUCUg9ai8f9hgKhQCjQxwoEpO7jxo1b6xkFYsDV3aZqFlKr1bHHHps9AcWGLp6CF1xwQYbUvNB4ffIcBJ95gu2xxx55KbWl9Xvttdd4jzDXGsSLtQoY8rJuFlKD2scff3zae++9s/clqGhZPw/JCPfRXdupcmn1kJpN2ngP4AUcb7zxxgkgNbs2kcIeQWrekfWbn7UDqV0jXx6+I6UCwDyPtYlXJ69QkIxXKC9M/wc/fcrmo74vnqQTo11ahdQTo47tlOmdxiZqN3mVT9msr50845r+VcCz6TfQ8+A3sVEs+qGUALo997yum4Hv0WfqX3uKO2tPgYDU7ekWV4UCoUAoEApUUIGA1BVslKjSwCkQA67uNnkrkJrXNGDD8xnsA4vBm9122y2DMx9L1AHCs88+O+27777Z8/HII4/MntOWLht0WyJvAC/WaquQmifpYYcdlgGj2MCWVttwSt4BqbtrO1UurRVILVwMSCxeMU9mm4ECRCX2bbnPViG1CRQbvpnUGSmcjfyV75nyfAgx4ANU8cR0DKD2biyex+V58y+QyvvS9c14Xo5Fu/UrpB4LrSLP/laghOxp5HU9nAqtXh99pv62p7i71hUISN26ZnFFKBAKhAKhQEUVCEhd0YaJag2UAjHg6m5ztwKpS3gP3sySGKrCb9g4THxpYTfK0uY111wzh1cAzgBDIRV4iBm4u26DDTbIm8o1A6l5wfK65rEtnqy/TznllByLVPxRZdjgzAZ1jeJ3dlfdKG1iKcAeefGbUGGjQsYM50ltc7Orr7462w6PZ2CYra6wwgoTbFjYCqQGmiz7t5kfW28UjsNz4RoxasFpsWmtFGg2fI1reVxL4uV2OwWk7rbiUV4o8E8Fos8UlhAKTKhAQOqwiFAgFAgFQoG+UaDAmuLF0Dc3FjcSCvSQAgZclsg2gjo9dEuVrmorkLrcCE9o8Kx+KTOvauBY6I76Zcreq2XJPAg4VHJt/bJ68M759fmVSUX1CFuptIn1ROXKRoViPNs0zcaKvPUbbXg43M2xZasJhA0Rv7hRKs+HeqiDT6tJvHcb7NnwrdvPREDqVlsrzg8FOqNAQOrO6Bi59I8CAan7py3jTkKBUCAUGHgFwpN64E0gBKiAAjHg6m4jtAOpx6qG4lgL3VGbhAXhASvmdKRQoBsKCJ8hjIwJkoUWWqgt7/z7778/WXlgRUEzcWVrw32M5h6tTCgrDEaTT6vXBqRuVbE4PxTojALRZ+qMjpFL/ygQkLp/2jLuJBQIBUKBgVcgIPXAm0AIUAEFYsDV3UaoEqR250OtZGk3tmd3lYzS+kkB0NWzIQRIO/ZnRUABz83o0ilI7fl56KGH0gILLNBMsR07JyB1x6SMjEKBlhSIPlNLcsXJA6BAQOoBaOS4xVAgFAgFBkWBgNSD0tJxn1VWIAZc3W2dqkHq7t59lBYKVEOBTkJqMbbnmmuupjy4O3X3Aak7pWTkEwq0pkD0mVrTK87ufwUCUvd/G8cdhgKhQCgwMAoEpB6Ypo4brbACMeDqbuMEpO6u3lFaKDCUAp2C1PIWU9vGiz7dSgGpu6V0lBMKTKhA9JnCIkKBCRUISF0Bi3j6hVfT2+++X4GaRBVCgf5Q4CMf+Zc0z6zT98fNxF20pEBA6pbkipNDgTFRIAZcYyLrsJkGpO6u3lFaKDDWkPqFF17Im5pON910XRM7IHXXpI6CQoEJFIg+UxhEKBCQunI2cOTJV6W7H3luyBh+latsVCgU6AEFVlh0rrTXliv1QE2jip1WICB1pxWN/EKB1hWIAVfrmo3mioDUo1Evrg0FOqNAJz2pA1J3pk0il1CgFxSIPlMvtFLUsZsKhCd1N9UepqxvHnl2uuGux9Lf//GPCtQmqhAK9L4Cm622WDp4t3V7/0biDlpWICB1y5LFBaFAxxWIAVfHJR0xw4DU3dU7SgsFhlKg1yH1e++9lz744INo3FAgFOiyAt4dVk5MMskkXS45igsFqqlAQOoKtEtA6go0QlShrxQISN1XzdnSzQSkbkmuODkUGBMFAlKPiazDZhqQurt6R2mhQD9C6gj3EXYdCkwcBaLPNHF0j1Krq0BA6gq0TUDqCjRCVKGvFAhI3VfN2dLN9Dqkfuutt9JTTz2VZp999vSxj32spXuPk0OBqigQA67utkRA6u7qHaWFAgGpwwZCgVCgUwpEn6lTSkY+/aJAQOoKtGRA6go0QlShrxQISN1XzdnSzUxsSP3mm2+mKaaYIulwDpdOO+20fHzrrbf+0CmPP/54Ovfcc9Pmm2+e5phjjpbuPU7uXwUuuOCC9PGPfzytssoqDW/y3XffzUtGy7JRf99+++35+vnmmy/b3iuvvJJuuOGG/PdCCy00Pk+edI899li677770lprrZWmmmqq5Lu77ror75ux1FJLjWjbJaMYcDVspo6eEJC6o3JGZqFAWwr0eriP8KRuq9njolBg1ApEn2nUEkYGfaZAQOoKNGhA6go0QlShrxQISN1Xzdn0zYilCKQZaPm3UXr77bfTZJNNlkA810466aT575Lk4Zj8fO94SaDQO++8k/zrex/n/vd//3faaaed0owzzpivGQpWP/DAA/n7+eefP2cnD3WRnnvuuQRIBqRu1HqDdfzhhx9Ok08+efawL3ZOAbZZ4hgCJP6+8sor0yyzzJIWWGCBDKpdy+aWX375NPPMM6cHH3ww3XHHHflc5yy77LJZTPZ7zz33JBMlr7/+eg3ml6QAACAASURBVNpss80y2PYcsMtbbrklLbnkkk1NnsSAq7v2GZC6u3pHaf2tgHee92mrKSB1q4rF+aFAKECB6DOFHYQCEyoQkLoCFhGQugKNEFXoKwUCUvdVcza8GdAOYAPWgOFa0DzSxVdccUWaaaaZ0tNPP52E2Zh++unTIosskmaYYYYMAp988sn0yCOP5GPTTDNNBnrgH29p3z///PO5XCBv8cUXT/fee286/fTT06qrrprz9R1P1PrEqxU8dNxGRaDho48+mmGgjiov1m233bYpGNhQnDihLxQAj4V/mWuuubLd/e1vf8sQ5dVXX822Oeuss2b7ZUc8pNnwbLPNlj7xiU9kWwWyl1hiifxsXH/99dk+gWv2XCD1iy++mM+deuqpsy2vs8462bYlz8DNN9+cJ2NWWGGFht7UMeDqrtmB1CYd/BspFAgF2lfA77Dff+/MVpN3st/2dq6tL+uFF17I+Uw33XStVqPt88OTum3p4sJQYFQKRJ9pVPLFxX2oQEDqCjRqQOoKNEJUoa8UCEjdV8055M0YSPJkNpj0L4gmAXa1Hs8jKfHTn/40HwaLJR6kPFU32GCD9Oyzz6aLL744e68CgDxJlbHddtvlYxdeeGGG1lNOOWUuf5lllslg77zzzktrrrlm9qRedNFF8/H6dOKJJ2ZY+MlPfjJDwbPPPjuX4VyQ0eD0M5/5TEDq/jfjpu9QCBiwYsUVV0z3339/uvPOO7ONgciANXtabbXVsj3deuut2WMapDbweeihh9KCCy443nPfMwOkyJPdFUjtmfIx2WMCR7iPAqldI+8nnngiQ2oge6QUA66mm7YjJ4YndUdkjExCgVEpEJ7Uo5IvLg4FBlaB6DMNbNPHjQ+jQEDqCphGQOoKNEJUoa8UCEjdV835oZt54403kg8vZBC5hNvwf4NE3s3NhPsAqeecc870qU99KnshCmcA8AlzcPfdd2dPav/ndQrcHX300Wn99dfPHq2XXHJJDp8ARAPjylWnQw89NB100EHZg3W4VCD1lltumS677LIMpnfccccMqa+77rp01VVXpV122SUgdX+bcUt3Vw+p2cxyyy2XPaHBY975G264YbbNU089NYflEGvaxIvQHv7mhV2b6iF1Ofbaa6+lyy+/fAJI7ZgVB/IyIQOCB6RuqQnH9OSA1GMqb2QeCjSlQEDqpmSKk0KBUKBOgYDUYRKhwIQKBKSugEVMbEitUzX5ZB9N775nqWjjOK4VkCyqEAqMqEBA6uHlAXDL0vBeNCOwmEczQM2bE5Sr9Zy2PLYZQO3eQerVV199/GZ0PE55TwtzILwCb9N11113vDf0Mccck+aee+608sor59AHvEqVJ0TIYostlkF3K5Ba3OkzzjgjtwdQLvGSFZOal3VsnNiLFjo2da6H1LyneVXbpFP4j2uvvXZISA1m8/C34SHP6tFA6meeeSbddtttGXhbcRCQemzaup1cA1K3o1pcEwp0VoGA1J3VM3ILBQZFgYDUg9LScZ/NKhCQulmlxvC8iQ2pV196vrTlWkuks668K11160NjeKeRdSjQHQUCUk+oM7D78ssv5y/BDB7HAGyvJYBdDF4DQXBuqHjPvm/23kBqoQ7WW2+9LIUYvTxIeaTyTAW7HSvl2BQR7AOxbXQIFIof7botttgih0b40Y9+lA488MDsfT1cKp7UIDX4qH14Trsvnqq8tIUVCUjdaxY6dvWth9Se55VWWilPkgwFqcWfXnjhhdNjjz2WJ1yGAsvteFJ7LnhS8+AOSD127d1qzgGpW1Uszg8FOq9AQOrOa9qNHIVse+mll/K+DvrHkaqpgLB7nFOGCqNXzRo3X6uA1M1rFWcOhgIBqSvQzs1C6qUXnD2tvOQ86erbHklLLzhbmne2GdKdDz2dzrv2nvTuex/kO1l47pnTakvPm2aafup076PPpQuuvTe9/e57adKPTpIWmHPGtNpS86aZZ5gmPf3Cq+niv96X3njr3fRfB26dFpxzxnT7Q0+n6+98LF1+8wPp8WdeqoAyUYVQoD0FAlL/UzfexryOLd8HbssGPP7fzs717bVG564CYnzKPYnDO+20034oBjWP5ma8qUFq54r/zBubFzX4vNVWW2X4LPQGSD3ffPPlGMDnn39+2mOPPXJ4D4Mam9M9/PDD6ZxzzsnXCKfw3e9+N2299dY5bq86DKVzgdTO45l66aWXpo022iiDbbGAQcW99torIHXnTKfnc2oFUtu8UzgOHv+8n018ANbzzjvvBDq0AqnZMuBtk09hbhpt5hUDru6aXEDq7uodpYUCQykQkLo37cLvpNBr9hMJ54DqtiEHDqsZ7QfTiWSlmQ2jOavYC8ZKRmMAEFwZxdlEKEAOMiUZAyy99NK5j28FJvspyepOq9zsXePDQaAZx5noM3WiRSOPflIgIHUFWrNZSL3/dmukLddcIofkmHyySdJHJ5kkvfXOe+nMK+5MR516VVpvhYXSHpuvlOaYadr0kUn+Jb3//t/TQ0/+LX3l56elJRecPX1jr43SlFNMmib5yEfSBx/8Pf3p/JvSykvMnRadZ5Y0yUf+JX3w97+nZ//2WjrmjOvShdffWwFlogqhQHsKBKT+J6DWQeJpKT6yTpJOUD8kHUNwWQzoV155JXcUwWqezK3GpAbbeGdIdOJFPc888+S41mJD65zSEgTaZJNNcsdU+ASbHRZoLtSHzRZ1XM8888x8jc6tmNNDDXhAat46QnqYQLjooovSXXfdldvHdb4T/iMGS/1grZ25h1pIzXOf19dwntRsCZhmj2Kusyd2LixN7WCpEaRee+21cx6SgZsJFc+achu9S2LA1Zl2bzaXgNTNKhXnhQJjp0BA6rHTdixztv8IZwP9v/rJ3LEsN/JuTQFtNP/88+e+zGiT8YOVk/r7JvHlbRzBm97qNL+p4LUNqh0DrstG0lZX2oxav6iMEcoxkNpeNWVvD3nbH6RRij5TI4Xi+KApEJC6Ai3eLKQ+cMe10lZrLZkmn/Sj6TdnXJcWn3eW7Bl9+4NPpz+cc0PaZOVF04YrL5zuevjZdMUtD6S9tlwlA+nTLrs9vfL6W2mfrVdNV9zyUBp3xR1piflmSRffcF/66EcnSYd/Zfs0xWSTpnOuvjude+3d6dGnX0yvv/lOBZSJKoQC7SkQkDpliGXApOPUCCi1p3J1rgKR3a8OIxhXG6N6pFrypLYRohAexXui/nwd1aGOKZM3ddm4sfY6gBtEb2VJYtnsMZaaVseuerkm7I+NCn/DM1/8dN79vP/bScKLXHnllXkw59MoxYCrkUKdPR6QurN6Rm6hQDsKDAqkNllpst4+B1aT+a2x4gzQk7yPbOjLw1QfFFQs/bI333wzH+Ng4HzQ0eSp73ml8liVr98q3q1CSwnxIAGCVqxxKNAv42AAGPpbH9D1ygEQS/9Lfj76VsrlCGDyFqQse4+YjPX7xtkgIHU7lp+yxsAsfa1ylITEozPvZx7LNl/mOEP/Ekbvqaeeyv127cexhgczWMweHPOvlWFsxX4t7EVbFvthK2WM4zt56JtrR+3KVtVLPuplQmLWWWfNfSKrw4TdYzMffPDB+El859hEXdg0dTWhb2VafRg/98wm3V+93eiD2YDdfa222moNxyXRZ2rP7uKq/lUgIHUF2rZVSP36m++m7f/jN2muWaZPv/vWrjl0x9W3P5KWWmC2tMg8M6cv/fiUdNsDT6Xvf2HLtOpS86Yb73k8nXThLenbn90sfWzySdOLr76RTrrolnTuNXenV157K5162L5pqikmS7885ep08sW3VECRqEIoMDoFBh1S6xTqPOn4mdUflAT06pw2G86kQGoxdjuddIp1bC0nrE08scW0DhjdacUjv+EU8D4w4DIw4zXUzNLT2rwMtoS7McgzUGvm+hhwddceA1J3V+8obXQKAELeEb0YdmykOx8USK39/vM//zMDaDAYpPY7YbUZL9Krr746/+YAzGAgICmEGSh44YUXZlAJPAOKu+66a55M/cUvfpHhtD6r95l8/O4Il8CRQD42r/a3lWaAM7C83HLL5X6f/4OQoCQguueee2bAaGXRWWedlfPV71p11VXzv6eccko+3/fOB8U322yzgNRtPtqAcgG7oK02BJXZiD62di+24tnXF9bewt3pLzufnfBeZkvC7bETH22z+OKLZ89ne7hoM23n/8oyAW8i3Z4ZbEFe/rYaDOA2eQEmu07/hQ0J7aFu7Ke+T/P4449nwAxSG0cJBWiTdfX3jJd6gfDKZGdWPtY//yZRbrrppnz/9RtX18scfaY2DS8u61sFAlJXoGlbhdSvvvF22vHrv0tzzzp9OvobO6XnXno93XTP4xlSA9df+cW4dNt9T6bv7L95WmvZ+bOn9TeOODNtsNLCafPVF09zzDxtmmqKydOvT78mnXzxremEQ/bMkPro065JJ114cwUUiSqEAqNTYJAhtc6djpMOj45dM0BpdGpX62qd0+KV3Khmv//97/OApRNLB4crqz42dr8NyhtpHMeroYBnogyuWrVBNuz6Mohq5o5iwNWMSp07JyB181rywDSJyzOv31cZNa9K984EOHnhmjAbavPjTtTEO0s7K0sZrb7z2q3DIEHq73//+xnw2TQaZLRnBwhoEh509mwBhkDdaaedlrbZZpsMDoHMVVZZJcNgoJFmPJqFSgOWedEWT9wzzjgj52NvEJATmNbH/fznP583rBaCSvzfa6+9NnvgmkR17amnnprL3W+//TJslI88nCs/fT/vzN133z039TXXXJNDZPGqDU/q9qzfO1XbgrqAMi94oHmNNdbInu7ajebGJ7QGl/W9QWoe0PZlAYHZjOuMXbRn7cpIYTc82yYT5GXvGBMdPJVNPPjOM68s8at5UoPLILXJCpMdPLFNuJvUYDNWANT+DtjzxuSIegDp0g033JDfJ8r2UXeTKCA5+1L/UrY8hQBUf17U119/fS6j0Qq06DO1Z3dxVf8qEJC6Am3bKqQWi/rbR5+TZp9p2vS57dZItz3wZPrLxbemTVdbNK2+1PzpuHP/mjdU/PKu66UZPj5lOuuqO9Opl96eZp1h6jT1VFOkrddeMi01/+zpylsfSj8+9uJ01Dd2SjNOO1W64Ib70jlX3ZWeeuGV9PxLr1dAmahCKNCeAoMMqXm06DAZLIzVALC9VunOVa1Aah1IneLwau5O20Qpg6NADLi629aDCKnBBNCLp9xIk7GWmIMVBVby5rRB7Q477BDv/u6aaS5Nu/FMFNte2w2X2DTQ1exkgt9zHo7aGqQShgI8BZp83400SJD6Rz/6Ud53g1eqBAoChmAjwAdGej4BQRBavGfhEnhZg3tgMNjHA5VN8GyWQEQftnHzzTdnCMhD+7jjjsv/sp211lorez/LW7xfmx7K33WStj/55JPTF7/4xbzZL4i96aabptlnnz3DxCOOOCJ77NooEXQEv618C0/q9p+SWmjMc7jsnbHuuuvmSW7tVUKCeK4LzAWpedUXj2ZtymOabYDdtQmk1oZl9SN748kMZnvGjX3YHHsSsgPgZo8gNU98TinGRt4VQLhNoNlkmcRit8C3MDXsung/q7f83Qcva/YFeLNhZZWJfMfYuokaqwjUB+BW5/p7qVc6+kzt215c2Z8KBKSuQLu2Dqk/kv7xj5Rfqm++/W469dLb0vHn3ZjWW3HhtMdmK6aZZpg6b4w42UcnSXc+/Gw64i9XpOUWmTMf44U95RSTpY/8y0fSb8+8Lp1x+R3poJ3XTputvni+5snnX0nHn39jOvfquyugTFQhFGhPgUGG1DpMlvcbqA0ifG0FUrdnXXFVKBAKNFIgBlyNFOrs8VYhtclMAM+gHLwtmz4ZhPte/9JvSPFi40UG/Pm+LLcGFlzvb5N9ZSm0usiDN2XJq+Tvb4m3Xa33WinXd8otUBHYcK3reMj5P09J/+eNx3OvbFpbyqhVFvDgxSlGLW825boX4Aq8pIO81NnvpjrLR31KHFv1qfXElWfRoGws2tnW7L/cykbHtNa2JgkKpAZ4aMqWtG2xI5ATXASg9GV42Erycr7k3AKPbHTMJnksOl8b6Q9Ziq/NTWSUkGDauXhtOuZ835V2VifX+jiv2bBpgwapeVGDdRJQbMM5sBF49BwB0HTnqQwWCp/guQIwgUOw0AbSgLRnHOAThoH+QjVoW17QAB+oeMABB+QQEq7TXuJTm8RQtveAZ1ySN+jtfEDxxhtvzJAakGSDRx55ZA4RwQO3QOrzzjsvnxOe1O2/f0wI8kLWLiYDrZbw7tV23uW+lwBjbcXjmK1Y9QkKe/97trWna4eC1LUbJ/KW502vLYFlkFhe3hVWa7CfAqnVrcSGBrK9W3jWlzjqfgtcI2wJL2l1HWoFhvqZKAHRi6d1UYxt+b1Rb/cWkLp9W4orQ4GA1BWwgVYh9etvvZPOvOLODJufeO7ldP2dj+a41FNPOXlaafF50nyzz5Amn+yj6Y233km33vdU9qpeaO6Z05rLzJdjUr/17vvpxVfeTJff/ED2mJ57thnS+isslKaZavL8/Q13PZrue+z5CigTVQgF2lNgkCG1gbaBlcF4t7yH2mulsbkqIPXY6Bq5hgKtKBCQuhW1Rn9uK5AaJOKhCAIahIPUBvLAD+hbNt010DeIB5t4MwK7ZQk/8GRwX/Y/ABdBBuDB7w+PN9cBhSCQeOggpEE7GGD5t+X3kvLUR73UB9iSFwj15z//OXuk8bxTtt81oMv/Lf8HO8AA54CetQkwsMTbeeCUMoUZACrFJ+V5ac8AYEx+ZTk3z0z5+lt9ePwBce4D8HK+e/C35erKjzS8AnQErEAkbQL68nLkxQpOAk2gIvisHUBl7QwY8XAtoFPbAUQAZ5n8mH766TNUBKDYEJgsT9doI7aoPV3DFtmg7/WN2CS7KpCa7bq2QEtemmXzWXVqFFOWAoMEqYX78JzybqYheAwQehYB31122SXrCSKCjgAwjUsIFkCbd7TvAT+JbXjGeGWD3SDgCSeckN8RvFG333777Ol64oknZojoHWKiSMxpeZR3gPePd81nPvOZ/O6qhdTKUa73AEBuIg5ElW+E+xjdm4wdlN8Qv0lCffgdOemkk/IzacIJSOb97LkcClJ7Rv/617/miUPe7n4H2IzfGHY1FKR2nneI55XNeJfwxjb5NBSkVk8TZd7t3h+eeb8V3lOguufdu6hMgMmvbN7p3WWCFIhm6+yoTKx5x4Hf3m3eL8C8cB/uVVkjpegzjc724ur+UyAgdQXatFVI/eyLr6W9vnNcmmKySbMndX366CRerJOkt995b4JDk350kjTZpB9N7773fnrv/Q8mOKZjNeUUk6Z33ns/vf/+3yugSlQhFGhfgYDUAanrY0G3b01xZSgQCrSqQAy4WlVsdOe3Aql5gQEFAJOBNwAAHhlcg7aALAhtwycDazE9HTOoN/gGooBaABEwNqDnPacfudNOO2XY/POf/zwP9gEDg3rekaA2L1cg4eyzz04HHXRQHtzLGxywhLvEA+UVyZPu29/+dgZdAKX8ASd1VXcQosBOUFM9ahNNwGaxbpULagFZrhE/d999980AjR4gh+PgNWha4AWvOgAUHCsgDnQBNkBM18tnEENrNWOxfofpRycTBaAy26OdMADaFoAEc0AokAeIBv9NogDV2sYx0Mff2o9tsSPtCwABWTyplcE+tIfzgGkTLSBlmdBwjL2ye+BZnbQzwM321Qckk4/ngz3Ip8S9Hem+BwlSH3LIIRnS0U9buHcamZziTVo2t9OeIF/ZsNAzVia7TDZsu+22OUQDzbWjiS/HvWs8k55VENlmiTxctc+vfvWr3HYlZA/oWTbGKxsnmoRiG+BjPaQ2aQF4lhWHJZzD+uuvn987kdpXAOwHcUFpzy5QzJO+hO4BobUx2FwgtQnEMvnove094F0PEptE8M51Pq/roSC1Z9x7xu+XZ5Y9lr1pQGoTH57x4knNRsSklj9w7vk2ycLu1KWs8jExony/T2VDdnX3G8gW2a/JW/mxfxMj3ml+95yvTO8aYUWKx/ZwykafqX2biyv7U4GA1BVo13Yg9ae/dWwFah5VCAWqqUBA6oDUAamr+WxGrQZDgRhwdbedm4XUgBHvZINoAKHEcgYJwVxQSDxNA27QD3DYeeedM+QBisR4BQz9DSrxogTzQAkw6d/+7d8ypD7qqKOypzJvSOBAvFdejkC0vP/rv/4rb7gGLI8bNy7DqeIBBx6oGzD9ve99L/8rViyoKJ6t/EFsEB0o32677YYNxwAs88QEIkAFdglQ1UJqnn/uQ1144/LKdJ/ACNDJK3PjjTfO5fIIBVaKZ7gN2vbYY48MwyJ9WAFwsmxuxhZMJgA+2s7kR/FcLjFr6Q1ga3+/4exM27APbWlioni3swfwCfwxacHG2CLQDFIptxZSs312YGJEO7NL7QqmsgmQiw2yKfnylGTrQJRzXQvKBqRO+Vk89NBDx4fa0VbAHcAH/NHSO0UCrYE+QNh5wJ229J1jQCDwp+1LyBfgW7vKC5Q2YeHdBHiyKRMO2gaoZg9lg0aQ0DMuX8e839iA701glA0Z1V89yuoNYNO57qHZ0C7xvA+tgIlGunrO6FpCRJmI0Hb01a7a0nFtq13KuXLVPiWeuf+zHe8ONiXfMilYwjI55v/audhQ8cBmRyWcELsqITxMnJr04o3PFkH0+qQcx7wD3JdrS0go96GsEgO79HmU4Rz18Z7z21xiZo9kM9FniicqFJhQgYDUFbCIZiH14vPPlpaYf9b0wiuvp0tuuL8CNY8qhALVVCAgdUDqgNTVfDajVoOhQAy4utvOzUJqAJCXI+hbltirqe9PP/30PJgum1KVUBl77713hnq8Fb/whS/kG/M3b2qwGGi01NoS/K997WsZUBxzzDFpm222yR7HYBAvNVCywNzDDjssw3Bei5belzAN8gYDeNWBjd/97nezt2SJe2vptPwAcHC5E5CaJxxvO4DKPfPyPvjggzOQ4NEHWvP6FZ4AQAcqCyQBL8TOLbFwu9vq1S8NxDGBAU6JGwtOsQ+wma0Bh2yJtkCV323AEqSmfy2kZhdANJhY4lOD0SAnz+pGkNo7iR2BY7wbgWgb/0lsoHjzF2/t4lGpTq41OaG+Aan/CRE9w57Nsllhffxe7yTf1X9Pz+J5WntsuO9bsfLhyhwuj9JPHCr2cCvlxrnNKaB9avciaHRVO+1TbKtR3t4d3kPe5bz8G6WRbKu+nv72m8q7nxf1SBvElnKjz9SoBeL4oCkQkLoCLd4spP7IR/4lCeXx97//I73/QYTkqEDTRRUqqkBA6oDUAakr+nBGtQZCgRhwdbeZm4XUACBPat7JoFsBBrzZeFILs1AG7DynAUSewjzCgL3Pfe5z4yE1T1WQmqcaSC3fr3/96+MhtWX8IDSoLC40SA0mSgVSC6sBjvN6BK1LAjN9vvWtb6Vdd90110uqh9TKBcqG834sntSWg/OMHcqTWh4gNQ84kJrnNEgtgdSgtbrxxuNdzvOuNiQAT7vikd7dVq9+aWUzMh6QYA1vSfZwww03jF96bwk/T2iTJkKBWOY/FKTWljzZeVVqz1q4w1bYkUmRsiFmvSe1NlJOgdQmOHjzSyC1sl3La9qHbZfNp0FM1zcCbIMU7qNA6kaxdqtvpVHDQVWg1sO60xp4X5mk49XfzCRI9Jk63QKRX68rEJC6Ai3YLKSuQFWjCqFATygQkDogdUDqnnhUo5J9qkAMuLrbsM1CarU65ZRTMigEkXmGArE8vQBY3qTCKxhUg368JHkRixvdCFLXe1I3A6l5tvJOFm4B/AUqxQDmxQpojgSpgcWLLrooQ3Re0EOBYr8Dxx57bF4qLrQDb13X1Yb7aBZSgw2ANc+7tdZaK3vz8sblHT6ImxQ3a+FCM5hcADNNRpgI4GWovS3d5wENSpvs4HWt/YWGoTOb5Nkvvq22BLDBZRMOvrO8v4QV4K3Pw1c7+9dy/tpwH81CamDdBA2PeVDbu8wkTgkfMdJ9Dwqk1hbeG567AvKbtYc4LxQIBT6sQPSZwipCgQkVCEhdAYsISF2BRogq9JUCAakDUgek7qtHOm6mxxSIAVd3G6wVSC1sAm9hcNZ1gPA+++yTY79a/gzueX+Cr7xJea6CjDxTd99993xjYCJAu8Yaa2RQBW7zxBYOBBjkVb3ppptmkAhIAtHCPfB0lWx8VkKLAI1gpPAhwkKAXjYqdO1PfvKTDNNLSAHLp+VnUzVJ6BLAnRe0DQyHSsKUuC9e5OJX83zmkbvLLrtkYMqDtkBn937JJZek/fbbL2clDIW/eZ7znnaf8gLoaAekKjdA3fD2zpuQ7bAXmoHRQn5of7ZnUzVgGuAtG9lpb5AYLHZM4vXMPkyWiF8sL+CZh7aQH8VD27tHW4HXbJF3NBtwLo98ExXqo93Zt8Rz2vVWF5jQAMLZhriyknpaYcB2RkqDAqm7+3aL0kKB/lcg+kz938Zxh60pEJC6Nb3G5OyA1GMia2Q6wAoEpB5cSM2DiidUQOoBfgHErU90BWLA1d0maAVSl5oBft6VNnmqXY7sO3932ztYfXxAxEZhFWrVBd2dP9TGV4AjkFzutVObogGvUsDp5u1cG0hgcf3yd8f8Zg8FgYHiAn9LaX7nfdhora14DpyvXZpZYt+o9tq5vMsanet4QOpmVIpzQoFQoF6B6DOFTYQCEyoQkLoCFhGQugKNEFXoKwUCUgek7iuDjpsJBXpMAQOueoDUY7fQU9VtB1L31A02qKzYouPGjfvQWbx1I2ZuP7V0te8lIHW12ydqFwpUVYGA1FVtmajXxFIgIPXEUr6m3IDUFWiEqEJfKRCQenAhdfGkCk/qvnqk42Z6TIEYcHW3wQYdUlN7qHd+J7xpu9uSUVovKxCQupdbL+oeCkw8BaLPNPG0j5KrqUBA6gq0S0DqCjRC2UFfcwAAIABJREFUVKGvFAhIHZA6IHVfPdJxMz2mQAy4uttgAam7q3eUFgoMpUBA6rCLUCAUaEeB6DO1o1pc088KBKSuQOsGpK5AI0QV+kqBgNQBqQNS99UjHTfTYwrEgKu7DRaQurt6R2mhQEDqsIFQIBTolALRZ+qUkpFPvygQkLoCLfnDP1yU7n742fSPCtQlqhAK9IMCSy0wW/rq7uv1w620fA9vvPFGspGUDaO6vfFVy5Udgwsi3McYiBpZhgItKhADrhYFG+XpAalHKWBcHgp0QIHwpO6AiJFFKDCACkSfaQAbPW55RAUCUlfAQJ567qX01jvvVqAmUYVQoD8UmHKKydNsM03XHzfT4l0EpP57evfdd4eMT9qilHF6KBAKtKlADLjaFK7NywJStylcXBYKdFCBgNQdFDOyCgUGSIHoMw1QY8etNqVAQOqmZBrbkwCVDz74YGwLidxDgQFSgAfxpJNOOkB3/P9vNSB1QOqBNPy46UopEAOu7jZHQOru6h2lhQJDKdAPkPr999+Pxg0FQoEuK1DeHfpOkUKBUCClgNQVsIKA1BVohKhCXykQkDrCffRyTGp112GNFAr0qgIBqbvbcgGpu6t3lBYK9COkjlYNBUKBUCAUCAWqoEBA6gq0QkDqCjRCVKGvFAhIHZC6ypDaO//tt99OH//4xz/03FlVc++996ZZZpklzTDDDAGr++rN1P7NsBcTF5NPPnlbmbA513s3+tfz8c477+S/62PXs8H33nsvl1UmS8r1za5QCUjdVjO1fVFA6raliwtDgY4p0Oue1B0TIjIKBUKBUCAUCAVGoUBA6lGI16lLA1J3SsnIJxT4pwIBqQNSVxlS33777enqq69O+++//4ceWTDyxBNPTCussEJabLHFUiz9i7caBS699NI0zTTTZLtolF577bUc7miKKabIp7755puJzX3iE59I8847bwbUzz33XP5uvvnmS4ssssj4LG26+sgjj6SHHnoorbPOOmnqqafO4cjuueeePLGy9NJLNxVKKSB1o1bq7PGA1J3VM3ILBdpRICB1O6rFNaFAKBAKhAKhwIQKBKSugEUEpK5AI0QV+kqBgNQBqZuB1GDexz72sfGepLxHfXxnsOndLMa3vKaaaqrxXqygne+lKaeccvz1AN8kk0ySACNg0LECCmsfsBdeeCE9/vjjabnllstfy8/5ygb3Tj/99IDUffVGGv3NAMc8m2ebbbZsJ2xM4g3t+8kmm2y8zV5xxRXZEx+A9v3DDz+cwTN7m3HGGTNwBqHZt3OWXXbZnBf7vfvuu9Pzzz+fXn311bTJJptkb3/2z2ZvvvnmDLTnmWeehjfEjj0LPhG6pqFcoz6BPYglW+xi1BlGBqHAgCrgfec3uX6FSTNylNUq3nujTd656jDddIO5Cfho9YvrQ4FQIBQIBXpXgYDUFWi7gNQVaISoQl8pMMiQGnjl8chrchC9cEEa79RmIPW5556bll9++TTzzDPn85944on05JNPZphngAjkgdEGrNNOO21ac801M8jjgeq4ASkYCNyB2H/9618zJAL4gESe0DxX6xNoeP/996eNN944n6ccfwOOPFeF+9hggw3Ck7qv3kqjuxk2Z9IDVH7mmWfyx/PNPn0PXrPjBx98MN1yyy0ZbMw666z5PfDoo4/miZfFF188e0HfdtttOZTMXXfdle23QOpXXnkl27+JFcfWXnvt8SFpvFNuvfXWbPO8uZuBMOzZc6V+BaKPToW4ejgF6ByAOuwjFBi9An6T9aO8Q9vpQ3lHtnNdfc0DUo++LSOHUCAUCAVCgd5UICB1BdotIHUFGiGq0FcKDCqkBiqAJrAChBrE1CykptVPfvKT9MlPfjItuOCCWbM777wz3XHHHWnzzTfP4ThoCUA7l5ciOAfwXX/99WmppZbK8BpwXmmllfJ5f/nLXzIQdGz22WdPc8wxR4aE9cn1vF0PPvjgHHbhjDPOyBDcNSAhYK1eEe5jEC146Hs2oQKarLjiitk+QGRg2nP+7LPPZvtdffXV8//ZF1uac845s90+8MAD2cbnn3/+nLlzQRR5AtkFUjvG1gEa9rnWWmuNh9SuYds+ngOhRxolfRvlyxPUBqp9mo1r3Sj/OB4KhAKhQKcVMLn2t7/9Lb8bOwGb261fQOp2lYvrQoFQIBQIBXpdgYDUFWjBXoHUL7/8cgYqCyywwIe8qHhzGbzq0IE1sby3AoY1iioAC6+//npeRs4Dr9fSoEJq0BRY9RwO6hLRTkDqLbbYIl1zzTUZGPO0XnTRRbN3qcHrySefnD3VeVV7TgBBMHCNNdbIsJmH63777TdkmI/yHBVI/eUvfzmHV7jssssylAa1eVWfffbZab311gtI3WsvnjGsbz2kLuFiZpppphw6hvf0hhtumN/Xp556alpyySXTQgstlI+ZfFliiSXSXHPNNUENh4LUTgCpL7/88gkgte+ffvrpPIkjLjUP7JFSiUntHM+Nj1UInhmrBXwCVo+hwUTWoUAo0JYCAanbki0uCgVCgVAgFAgFOqZAQOqOSdl+RhMbUvNysrwN2BvJa4DXnwHq9773vbTyyitPcMOWIv/gBz/IA+Qjjzwye0tF6k0FyqZaoAdoZtKhGZhQlhrX2hAowfOUNylPvgIsgDgw1fJzMU9LMtnhGNgqTALQyguQVwsw0iwwH1RI7Tl+6aWX8vMXkPofIz6A9Z7UbM77jYfq1ltvnYGav9kjm15llVWyTf7qV7/KfxfgZzJHCAYwWyxpaccddxyx7AKpv/SlL6Ubbrghg+pdd901Twp5LoBw5YUndW++Q8ei1vWQ+sUXX8xe1WxGDOlrr712SEht8lj4GO9PnoG1qVVIbQLG+xwA56k9UvJ74Jkqyf+9n0BqH8nEDw/rZn5fxkLTyDMUCAVGr4BnuPS5Jqbn8ejv5J85BKTulJKRTygQCoQCoUAo0J4CAanb062jV01sSH3jjTemf/u3f0uHHXZYXrY+XDr66KPTxRdfnL7zne9kcFmbrrvuunTAAQdk76jzzjtv/AZjHRUqMuuaAqAwu+Ahqq0bxR/leQe0gQ7OB04kIRMsP+fFt/DCC+dYvSAgD1WgYt111x3vkQfOiekLsrpeXGDlgyw33XRT3vDL8vNm0qBCah6+dASoSxs0o1c/ndOsJ7V7/vGPf5zjQgvP4T0MGD/22GMZUouja7AKQrM/8Xi/8IUv5JAeJktsKleSSQG2f9JJJ2Xgtu22244oaa0ndQkf8qlPfSpNP/302VsV7OapHZC6nyxzdPdSD6mtbPJ77V03FKQu71ye1N7N/jbpWJtahdRs04T0Msss09CTumwuCkzXJ8dMAqm791SsvBqdbcTVocDEVMDz61M2dPVb6LdsqE2DJ2Y9my07IHWzSsV5oUAoEAqEAqHA2CgQkHpsdG0p12Yh9X333ZfAYHEnefjdc889GeRZFl48kR555JHsUfXUU09lzykbHwEogCD4Ygm7Y7wAAUIg5sADD8zLy/faa6/svQcE1ntcuaHTTjstLx3ecsstx2/edOGFFyYeXeJT/uIXv8hxVQNSt9T8lTwZ6GRfNuKae+65M2gGQniM8iwFGHwvJiqPVDFS2aRBieXn88wzT/aQFv6AbWy00UZ5CTnQJ2RM8bpmu2wNcLn00ktzGAX5gYA8U5XhXDYFcG+22WYTeF4PJ16zkNp9NOudXcmGqqkU8GNywYTCUHGQq17/TtWvFUh91FFHZUgGENPOO479ikn95ptv5vcj+zV5cuaZZ6ZvfvObGWSD1mza88B22RB7bxVSW53iffynP/0pxwUGy2+++eY8QbTNNtsEpO6UUfRBPq1Aau9d74BVV101v7uBZZOE9Zt4tgKpPVf6EGKwezf7rR8p8aj0Lqr1rDQBKR//mnSURwDqPjDOuIVQ4H/j2Zc+nN9Fz773UK9NmAekDnMOBUKBUCAUCAUmrgIBqSeu/rn0ZiH1cccdlyGJjp8OIJgHjIhr+q//+q/pqquuSl/72tcyLHQOaLXddtvl8BvAyt57751Bo4Gja3kR8nS1tBzEBvbEXv3pT3+aYXV9EjMVAP/jH/+YwzR861vfyl6Fyio7ywMtF1xwQc91SitgBpWpgrbkMSdOrvjj2lToD3BCclxiR0J4gHomT9hxAQ6ACHviwScuKqjBIxUsMWkCUrDFAqkNCkx4AILgoIFOgdTKArflxUvbxEyj1AykBiWlfgC6ZcNEkwsmDgY53E4rkBp0O/bYY7PtAtIm77zPeFdfeeWVGRiXTeaAa+EV2Kd4vUAyzzFal00OTznllDxh6O+REugtf+E+lA16X3TRRTk/IFE7qgN774fl042e1zjeWAETdVZI2LTwwQcfzH0A9ug9bIMt7+D1118/T5iYNGRTJg1NpAij5N3q9927saTzzz8/e0TzjK5NJhTZJ2/+skGiCT2/A8rjwd0ILpeY1M6Tn/e9vHwPUEcKBUKB/laAQ4JnXx+xNqxb1e86IHXVWyjqFwqEAqFAKNDvCgSkrkALtwqpDRZ57AEo3/72tzPo++53v5thNJAt7AagIoQHsPizn/0s3+XnP//5DE8sWQcJDXANILfffvsMAHlC86I2gBzK86FA6j/84Q8ZxOy0004ZonzmM5/J8BGwnn/++QNSV8CmRlOFkSA1wABosB8e1bygefaLecqG/M0mwBSQo8RNZReSvE2e8Oh/4oknxkPqcgx4AVvqITVvQJ7WM8wwQ/ZgbZQGBVIDqDSls0kAz26BSo006tfjrUDqogHw7J1XH9aGHcoP+KuHcib2CqQeKhyOdnG9AW9tcq6wSEPl59kAvRsBwH5tu7ivzilQYkCza9DahIwJx3YAMVs2qSdMjRA0wHejpHx9G4CcTZsMrAXkja6P46FAKNDbCvjtNIHmd1IM+175XQtI3dt2F7UPBUKBUCAU6H0FAlJXoA1bhdSgoOXhQntsuumm2ftv//33TyeeeGL2mAaLeVuBzuJHg9JirArrAVqDiJ/+9KczsObhIIQCD6kTTjghhwAZLhVIfcwxx2Qg9tnPfjbts88+eSNF3tvg+FRTTRWQugI2NZoqjASpQWgTGaBeWVK+xhprZODM21l4DhAb1DvrrLNyWBA2VQtGwAse/PWQWp3B76EgNW8cIWnYl3AzjVJZLTDSecpyXi95+JT70UY+nkMDP5NGNB9kD+qiTTuQupE9tXPcQNczIeZ0bTLR4p3bL2Fm2tEmrumuAt7XJhH93ovz36p3vne2iUg27f3e7PVl0iXeS91t7ygtFKiKAt4BVgaZoOqVvlZA6qpYT9QjFAgFQoFQYFAVCEhdgZZvFVILgyBEB+Bsgy7gcN99982Q2UBUOA7n/OQnP0nf//73M0jmaW15OpDNI1U4h0MPPTTtsssuOfYpr2zg23LhZiA1aLjffvvlckFqm+Hx1LZkPsJ9VMCoRlGFkSC10B3CbbBZoQ14xzWC1GwKmCtpNJCaB+oWW2zR1N0ZGI2UAHSQeqwASvEaB02LxzOY3AlvwpKfuvOU7JXBX1MNN8qTqgKpaycU6m+pVzzKRtkUcXmFFODNyO6881q1P+8y14PTzb6/SriPZoF2haSKqoQCoUAHFTBJZkJdf7HRJtwdLLbtrAJSty1dXBgKhAKhQCgQCnREgYDUHZFxdJm0CqkN+n7wgx/kTQx/+MMf5til4kP/8pe/TMcff3z2qgapDz/88OzFx6Oa9xOQLBQAGM3LVSzrgw46KJ8v3iVPa6EUxBkWp7I+1Yb7AMZ4Y4ufCnQL/QCA2zAvIPXo7GFiXz0SpBZr2pLxekht0oM3PvuyFByUZnuWiItvzsO6pHYgtc3lrrjiiuyRvcEGGzSUCEgpsbOHO9lGjEI21AL0hhm3cEKBpe63hIYAh4BlXrTNwp6hinRtwJ+hG6NqkLoFk4lTQ4G+USAgdd80ZdxIKDAqBfQX9bc4sfhUPQWkrnoLRf1CgVAgFAgF+l2BgNQVaOFWITVADHTp9M0888x500TxoW2c+POf/zzDQefwduYl/Y1vfCMDPt7UIJ/4vsImHHLIIdlzGlz+yle+kvMUp9r/V1tttQ8pw2tbmAae2ksssUQG5Ty6ATNxKi0HBq1txtRru3lXwAwqU4VWIDV74knNSwakFhuZtzBQbdMuscptvsiuWoHUBgkmWoSykWwCdt9996Ull1wyfxqlKsakBqp5b4vRKlkBEanzCgSk7rymkWMo0KoCAalbVSzODwX6U4GA1O21q3je+rL2eIkUCoQCoUAoEAoMkgIBqSvQ2q1CalAQfAapeT0Lv2C5P7B3zz335JAfQBgP0ZVXXjnNNttsOf6vjezARACZxzMI6DqxeS+66KIMGEFvMa/9W58uueSS9Pzzz6c111wzHxcTWwgR4E2ca8fkveGGG/bEkr4KNH1lq2B5pskMntHsqGzMx16mn376HL7CRlzau9iKc2x8yFvYOTxmzjzzzGxj4lKD1hIIbtd3ZQC1tbF5PQs65ryPlWsyxXfsk70L9SHkR6NURUhd6ly8dAw8esGrqJHWVTsekLpqLRL1GUQFAlIPYqvHPYcCH1bABL3waxxhemFj5/CkDisOBUKBUCAUCAUmrgIBqSeu/rn0ViH1VlttlUN46PjxWq1PJQZufTgB34N/YsLVhwoADuUHbo8bNy6dc845E2S75557pk022eRD15XYuL0QZ64CTd33VWAPUrEvntQ87Hna875vJwlTc+eddyahRpZeeumm4qk2A6nFWJWGeobaqWcr17z99tt5EoAnOhAfqXMKBKTunJaRUyjQrgIBqdtVLq4LBfpLAeMLDgz+Havwap1ULCB1J9WMvEKBUCAUCAVCgdYVCEjdumYdv6IdSC3e9Fgk4E6sazGAa9P888+fPbJb3XBpLOoYefaOAmxbXGpe1Lyr20k8/UFdm+40u8lhM5C6nbp06hog9ZlnnsmDtjnmmKNT2UY+KWUvf3bXKCZ5iBUKhAJjp0BA6rHTNnIOBXpNAf04TjIm5queAlJXvYWifqFAKBAKhAL9rkBA6gq0cLOQGtR6+OGHM6zjVTpWCdypBzzgdADqsVK8v/MtttSu/bRzfdUhtRYH3oXIKXG3+9sKund3Aam7p3WUFAoMp0BA6rCNUCAUKAoEpG7dFiImdeuaxRWhQCgQCoQC/aFAQOoKtGOzkLoCVY0qhAI9oUAvQGqrFgxCWvEQ7wnxJ3IlA1JP5AaI4kOB/w35JJRSfWixECcUCAUGT4GA1K23eUDq1jWLK0KBUCAUCAX6Q4GA1BVox4DUFWiEqEJfKdArkJontY2EemEzoV4xkIDUvdJSUc9+ViA8qfu5dePeQoHWFAhI3Zpezg5I3bpmcUUoEAqEAqFAfygQkLoC7RiQugKNEFXoKwV6AVLbqNRmQpNPPnlA6g5aX0DqDooZWYUCbSoQkLpN4eKyUKAPFQhI3XqjBqRuXbO4IhQIBUKBUKA/FAhIXYF2DEhdgUaIKvSVAgGp+6o5W7oZmzMJpRIbJ7YkW5wcCnRUgYDUHZUzMgsFelqBgNStN19A6tY1iytCgVAgFAgF+kOBgNQVaMeA1BVohKhCXykQkLqvmrOlmymQuqWL4uRQIBToqAI2yo2Y1B2VNDILBXpWgYDUrTddQOrWNYsrQoFQIBQIBfpDgYDUFWjHgNQVaISoQl8pEJC6r5qzpZuJcB8tyRUnhwJjokB4Uo+JrJFpKNCTCgSkbr3Zqgypr7jlofTB3//R+k3FFaFAKPAhBT7ykX9Js3/i42nBuWYMdUKBUOB/FQhIXQFTCEhdgUaIKvSVAgGp+6o5W7qZgNQtyRUnhwJjokBA6jGRNTINBXpSgYDUrTdblSH1j4+7JN1y/1Ot31RcEQqEAh9S4ONTTZG2XWeptOHKC4c6oUAoEJC6OjYQkLo6bRE16Q8FAlL3Rzu2cxcBqdtRLa4JBTqrQEDqzuoZuYUCvaxAQOrWW6/KkPqw4y5J515zT+s3FVeEAqHAhxSYcbqp0r5brxqQOmwjFKhRIDypK2AOIDWwEikUCAU6o8Akk0yS46FWOb3//vvp5ZdfTpNPPnmaZpppqlzVnqpbQOqeaq6obJ8qEJC6Txs2bisUaEOBgNStixaQunXN4opQoBcVCEjdi60WdR5rBQJSj7XCTeQfntRNiBSnhAItKBCe1C2I1WenBqTuswaN2+lJBQJS92SzRaVDgTFRICB167IGpG5ds7giFOhFBQJS92KrRZ3HWoH/x955gFlRZH/7kIacc0ayJMlBJZgVVERQzLLmsKbVdXXXTbq64b+mXdfsKogBsyCigKKI5CA5ShYEBMk5fM9bbvFdh5m53XDvTN87v3qeeWbmdndV9e/Ura5669RpQepkKxwgf0HqACLpFCkQQgFB6hBipdmpgtRpZlDdTkoqIEidkmZTpaVAUhQQpA4vqyB1eM10hRRIRQUEqVPRaqpzshUQpE62wgHyF6QOIJJOkQIhFBCkDiFWmp0qSJ1mBtXtpKQCgtQpaTZVWgokRQFB6vCyClKH10xXSIFUVECQOhWtpjonWwFB6mQrHCB/QeoAIukUKRBCAUHqEGKl2amC1Glm0DS+nQMHDhjP/+LFi6fdXQpSp51JdUNS4KgVEKQOL50gdXjNdIUUSEUFBKlT0Wqqc7IVEKROtsIB8hekDiCSTpECIRQQpA4hVpqdKkgdzKC8uHP9+vVWoEABq169erCLdFZCFQBCLFu2zDp06JDQfGMzA4Tzglb6xDJlyjh750YSpM4NlVWGFEgNBQSpw9tJkDq8ZrpCCqSiAoLUqWg11TnZCghSJ1vhAPkLUgcQSadIgRAKCFKHECvNTs2PkBoIuXbtWjv++ONztObs2bOtQYMGVqJECdu9e7fNmDHDgImdOnVKs1aQGrezZMkSmzZtmvXv3z/HCgOav/32W2vcuHGgG1u6dKnVqlXLMjIynKf2okWLnLf2cccd5+ydG0mQOjdUVhlSIDUUEKQObydB6vCa6QopkIoKCFKnotVU52QrIEidbIUD5C9IHUAknSIFQiggSB1CrDQ7NSykBtZu3LjR8CwuV66clS1b1g4dOmQ7d+40JtaAvgoVKjhPVD7fsWOHUQbnb9++3Z1funRp27p1q/upWLGilSxZ0qm6Z88e27VrlwODW7ZssaJFi7q8uJYJKHlXqlTpMDgk323btrkf8vSer3y+adMmK1WqlKsT3rDkw/X79u2zcePGORB53nnnOQDNfWROXDdw4EA77bTTrHLlyq7e1IG8AJrUnXvkvrkvyi5fvry7X+pO2bGeuGjB5wByziM/pfgKoCf2RWtsykKBh9SMBbADUBr7A5bRefXq1TZhwgQ79dRT3XXo7dso+XEebY52Rp5ffvmltW7d2rUDPvdtjbaJzfiMciiPcmgz2Jz2ip2LFSt22OPa25lj2D9oaBJB6vhtQWdIgfyigCB1eEunO6QuXKigFSxYwPbuOxBYnIwihe3AwYN24MDBwNfoRCkQdQUEqaNuIdUvLxQQpM4L1TOVKUgdASOoCmmlgCB1Wpkz1M2EgdSEu/jss88cFCxSpIhVqVLFunfv7kIwTJ8+3UE8IB0A9uyzz3bgjs/xagXCcR2/Ac1MKCmb80888UTntQpcBBgCpwHTAOW6devaunXr3LWAPwAx4Jjj8+bNszlz5lihQoXc8Y4dO1rDhg2d1/OQIUMcQARKchxQiQc0wPPjjz920LF58+ZWu3ZtByhjE3l//fXXNnbsWJcf8LJNmzaGxy3fFcoZP368fffdd65c7hO43rRpU6cF98VnJ5xwgiuDe5w8ebItXrzYAU10osxmzZqFslV+Oxm7oxnaktAReAOkxsYLFixw0J/PaVctWrRw9sHbmmuxLYAZO6xZs8a1Q2zDubSratWq2dSpU50dWYgASvM5/3NdnTp1bMqUKc7GlEcif9o39aCdsPBBuSyCUA/aO2Ab+9OOaddBwsMIUue31q37lQLZKyBIHb51pDuk7n9GW2tYu5I9/voY27l7X1yBSpUsZndf1sMWrdxgb3w6Le75OkEKpIoCgtSpYinVMzcVEKTOTbWzKUuQOgJGyIdVAHZ57zhARTolQep0sma4ewkKqQFwgwcPdlAOqAz4pd3w+/PPP3dArlWrVg4CDh8+3EHYzp072+jRox0cPOWUUxz4A/4CEIHbVatWdSAY4H3RRRcZ4Rzeeecda9eunQO4hNuYP3++A738j9frF198YVdeeaWDzQBtQCIgGWANRL7++usd1Hz00UddqA7qyncX2Eh9AJcjRoxwcBNPajxdM3s1cw9ATe6Xc4Dq3N9XX33l7v+ss86yjz76yAFUgDnH0QCI36VLF6tRo4bNnTvXQczTTz/d3S9g/OSTT3Zgn3oCWC+55JLDXuThrJb+Z2ND7A8crl+/vgPLwGc814HUaIsNPbzG/oBizkVf9D/zzDNd+8SewGMWG4DQLIZ8//331q1bNweb8bpm4YHjnM+1eEETLoT2S12wK/l88803DkbT5vCqxo6040aNGtnKlSsd9O7ataur76pVqxzg5rtA+8kpCVKnf5vWHUqBoAoIUgdV6v+flw6QmsXN9s3qWKuGNaxk8Qz7dvUPNmnOCqtWsbTddWkPO65GRXt3zEzbtGWHvTlqhlWvVMa6t21oVSuUtk1bd9r4Wcts+ZqNduiQ2U39TrKLTm1tazZstRET5tnMxWts56491rllPVu+dpNNX7Da9uzbb5ee2c6KFC5kb46aZgcPHrLjj6tmbZrUstIlirrzvv5mqSvvUHiT6AopkBQFBKmTIqsyTXEFBKkjYEBB6ggYIR9WASAFbMIrDziRTkmQOp2sGe5egkJqvEOff/55u+KKK37mGQpYBt7yMjtgMgmwx+fXXXed+5vJ42WXXebA3SeffOLChfTq1ct5NxO+AfB81113uWs4HwiMB+rChQsdDL79LM1uAAAgAElEQVT88sud1yuw+ZVXXnHgF3AI4CauNB6wlIG38u233+5A41NPPWU9evRw8BGgST4AYupJGdQB2J1dAoaSx9VXX+0gJGUDomMhNQAVEArQnDhxoo0ZM8bdB97SM2fOdIAdOM99AEmpC8fIi7peeOGF7j6VjlQAe9I2WITwsaXRGBDsw30AgPGI59zly5e7BYe2bdu6eOMsSrAIQOL/SZMmuTYEiGaBg3ywDfD4008/dW0KO2LTWbNm/QxSs4iBFz7tCDtiPxYc6Df5H49/nguUyUIFntUkQBNhQagTbTSnJEitb4EUkAJeAUHq8G0hHSD1gPM62XknN7cSxTJcaI/tO/fYmGlLHIzu1LyuEfJj9959zpP66j8Ntpv7nWzd2zS0woXZqXbQNm/fbY+8PNLaHV/HLjr1BCtVoqgdOHjItu3YbR+Pn2er1222m/qeZJPnrbSXPpxgW3bstlf+cLkVL1rEfvl/71iz+tXs2vM6W4niGVaoYAHbs3e//fWVUTZp7goHsJWkQBQUEKSOghVUh6gpIEgdAYvkJaTGc4+JMLAhNxMevP/5z3/sV7/61TEXy0SfxD3k1kuhjrnSEcgA4ATswMszWfFk8TjdsGGD8/g82gQwAcJ5L8Ig+QhSB1EpPc8JCqlXrFhhb7zxht19993O89knvE7xHsUzul69eu5j/gf83XvvvQ7sAgX79evnjgGpKZPz8azmezVs2DB3rgfePXv2dGCY/0eOHOnAOAARcAykxgOWv4HbgEcfixhoCfwGUj/33HPWp08fB4HxfAVS87313t2JgNTogNcsMYrx8iXW9R133OHuEy9gtAGUAy+5T7y4faxu4Ch9cJBQEOnZ8nK+Kzyd8VoGUOMdTUJDADKQGi9q9Mbm2JX2wOIh/XMspPYxqoHUhH9hkYFEG+Rc/o8HqQkxgyc/kJryKQtITQKks2CCtzTjA6C0B9KUTbtt0qSJ+51TEqTOj61c9ywFslZAkDp8y0gHSP3GwwOsSvmSNnX+Knv7s2+sfs2KNnfp99a0blW77Kx2Vq50MfvbwM+c1/SMhausUe0qdmKrejZ1wWo79+RmdmanpvbGyGk2Zupiu+eKU61xnSq2eOV6e3HoJAeo2x9f227v381B56ffGWdbtu+yN/5ylRUvmmF3PPaeXXFOe+vcvK59PnWxjZ6yyBrUrGRfTl9sq9b9tGtJSQpEQQFB6ihYQXWImgKC1BGwSFBIzSCPiSwTU7xgAQo+vihbqphw4vWERxUTSAALsIEE6GOSTGxKgAegg0ntW2+95bYU473HxJU4llklJs5MlAE7XM8kGy8+6s7n/OBFyNZjPOvIm3P5m3rjqYUHGdvIOcYWeSbAfns65fs6Uk/qRH0AH3iCAXdq1qzp7huAQ/0BQuT9/vvvu4m5vwcgj1J8BTJDavTHjrQx2gE/ACjaFTYBmOB5DcDAzrQxQAT2BJBxrY/ty+eECAC68DftFJsCO7iec1mo4ByADO2IreQALuzKMdoy7YdzeSkcUIX6eC/EnO5QkDq+/dP1jKCQGvj27LPPOkBIX0MfCoQjtAL9U/v27V2fQiKcBp6thN4AUnNt37593bF4kJrvwDnnnJMjpAb88j3DGxlvWPpX6uPjDdN/4vWNpzLfPRIg3ENq4mrz3RwwYEC2ZvWe1Hhx05dm5UnNMwVgTh+bE6RGI2AmeVGH2Lqma7s61vuij0Qz2hp9GJoRB5xQHbQlADbe/YRzwQ7oTz9IO6T/pW3QVrmOPhGPZzz9aQ++7fIbO9Neeckiz+SsPKlZXKBtx4PU1Jd2dcEFF7h+nO8HiXLiJUHqeArpuBTIPwoIUoe3dTpA6j9cd7YL38Ejg1Abgz6abONmLrUOzerYrRd1taoVy1i/37xkW7bvdl7VjetWsV4nNbeWDatbxbIlnQf29AWr7G8DR9vdV5xinZrVs4lzl9v9Tw1zgp7frWUWkPpq50l909/ecqFAftGroxUsVNCV//KwSTZx9nLbu29/eIPoCimQJAUEqZMkrLJNaQUEqSNgvqCQGo8nPEpJwDwmj0BcQC/AmC3qeLsxMWWiys+1117roB8TXjyOmZzyuffGY5IMfARatGzZ8rCHV6wsgEfADNu9KRdIzcSYeK2UyYu+gM9ADwD6xRdf7M4ZNGiQg8je24sBFy8fAyKPGjXKAWe8tYCdeHFRP+oJHAWUEhMTeMPfTz/9tAOcwBPADfCS7czEdEUTJvXcA9uSg0DMCJg9z6sQC6mB/L5tsbBBG8GmbOsGXgNIsCX6cy5b0nmpGqADeEfb9LAZe9FOsBdlACvwIgXO0BY5F1BNPpxLbFTaL16k3huTl7WxyAGsA8gAacgTO3N+vCRIHU+h9D0eFFKjwOuvv+7aNRCZ9khbp90TdoM2SvunX6O/AvoBBY8FUrOzAC9X70lNGXhS44VNvw1sph6USx8H2KSf5fuYE6Smbybfa665xn3HstoZAWBk9wp9P98hQCMAPTbcB3/jSR0PUqPd0KFD3feaFzDS36MjfUK6xbdP1DeF5zxxpunLeLbxXKV/BCLjlc/fxA3nGQasZmGWUB54R9NO6J8J0UH7BC4DtWnr5IW9uIbnMrZg4Za+k2PYnXJjY1IHhdTkSXxr+m7aDeVSJn1xvF1LgtSJajnKRwqkvgKC1OFtmA6QukiRQnbXpadYu6a1rWLZ4rZj11577v3xznP6l5kgdZO6VeypX/dz4TzWbNhiJYoVcbGppy9c/TNIjdf0fU8N/RmknrZglT31Fu8DKWz/vruvFc0obAMefN127t5r/U9v40B5hTIlXMiRPz0/wsbP5oXQCvcRvlXqimQoIEidDFWVZ6orIEgdAQuGgdS8rOrSSy91k1EAxnvvvecmkMABAAcTWqAGE9OXXnrJwT/CJLDFnMkrXnJAaf4msYUc8OK3+mYlB97Xb775pvP28tvfOY+4pIBFPL/IA+9CgAv/U4eBAwc6AEIcTcAFEIVygSAAyHfffdceeOABVyTeZHgGMkHnWmCOf6EYk3nqecYZZzi4ApznGDAamPPaa6+5STNAO97EOQLmjkwVYiE1egOGCUsAHENjvOjQGBAFpMaGPgYtW80JeUB7Ih8gGgsOwBSgBnbBJsS0pQ2cdNJJDm4QLgBIQ3sBmpAPkIZyWXAgrAKQje8EIAXQQvvj8969ex9ut/FEFKSOp1D6Hg8DqWm3eELT9ki0N2A0XvyEtGCBBJhLeAP6NfLme8F1gGUS3w36W2L48t2hb2PBDa9X2i4Lh8BFIDQQknxZYPM7BugX6fPoW/2L6nx9WNAj3AcetfSPfN/4PpJYYGQBkIUijn/44Yfu+8eOFfr8rBJgk4VAvh/kxXeRv4lrzfeWRSAWK1ksYvcCdfce4/QP/PA9Z1cEi1PcOyATjfi+U25s6JT0bWVHd2eAGuAzi3M8q1jI4zO851n4Y7GB/pA+k7bEs5o2yf+0KRZM+Ax7kQc24jMS7cmH+2AhkDZM++Blm4wVWHxkrIAHNuMC2gnPVvp+2g92J7F4TP/L7hfaATbH1gBqv0OG54IfQ2SnhCD10bURXSUF0lEBQerwVk0HSN26cU0HnWtWLmtX9+roXpj4wgcTbN6ydXbnpd2tTtXydv/Twxy8rlejgt1z+am2YPk6e3XEVOvetoGd0bHJYUh9y0VdrUfbhrZoxXp74s0vbPO2Xda2SW27rX83+3HrTnt1xBT3IsYLurd0Y5LrH37TMooUci9RrF2tvPU95QRrWKuSPf3uOBs6do7t3rMvvFF0hRRIggKC1EkQVVmmvAKC1BEwYRhIDdC48847HQgASAABASZMKAEQTHb9dnDCaTBZvfnmm23BggVucgoYZHLKxJW/8c6LB6mBMnjc3XTTTYcBBFCGCTX581IwD06A2UyugY4eHuM9TcI7kckydQT+xEJqJsr8z4QcL0Am6gAbDyYB7jfeeKPzsmYyD5AH4ACtBamPrhHHQmogMDYFnpHQmPaC1x7wDBhFu8GbDjiBvVikAEoBNbAntsNuQA3sghdgLKSmvQK9aAMAOyAGgItr2A0ABCFP2hRlAcMALx7cCVIfnZ3z21VhILXXhrYHsAPKxSY8q2nvub34xTOBSVZY4Mt3CeDIdyZzos8HVGZ3r0fbTijPA8mjzSO/XZddu6IPxj7ZtTnaBVrHeqtzPolrYsNw8Dn5hW1DWdmCfHyd48Fpf70gdX5r1bpfKZC9AoLU4VtHOkDqwQ9dZeVKFbNtO/dYuVIlbPuu3fb8++Nt2oLVdv/Vp1u742vbrj37bd/+A847+p939LaMIoVt1559RnSpYhmFbc63a+3vg0Zbpxb17K5LuluBggWcJ/ZnkxfZhNnL7Ka+J1uTOpVtz74DdpBnXqGC7ll4+6Pv2RVnt7dWjWrYtp27rXSJYrZ//wH768BRNmXeSnlSh2+SuiJJCghSJ0lYZZvSCghSR8B8YSA1HtG3336786wCSAB+8aQCJBJ2A29iPFBJAEKAHy++8nGF8eIinihAEe8+QnIcLaQGirONGFDpY1mzfd6HIAFYA0bwoiURGgRASR1jITUTYKAn28eJOxwbU5rruT8gNS84A4DjwQukBowLUh99A84MqYEKLCCQgMceUgOmgdR46+MtyeCPNsTCB4sReIuykOE9/1hkwG7AkawgNQCcWNQenvgY53wPaMO0BWyLdymgW5D66G2cH688GkidLjrRl+KFjbd25kRfmawXpKaLfrqPxCkgSJ04LZWTFEh1BQSpw1swHSB139NaW52q5SyjcGHbsXuviws9YdYy27Rlh3Vv19BaNKju4k4Tk/rVj6fYed1aWI1KZRxAXrdpm/OE/nHrLvfiRCtgdumZba1sqeIOas9YuNomz11hHZrXNTy28Zgm34IFCrrr3v1ilp3QsIYrg/8B36vW/Whjp3/rILeSFIiKAoLUUbGE6hElBQSpI2CNMJB6+PDhLn4qYTHYzstWdYAg0BnPaTyq8UDFu3rIkCHOIxVPZsAgXqlADAAvoBe4zBZxwAUvRiJl9UIktoQPHjzYhdtga7n3quJzIDnlAbo3bNhg77zzjoPQwOacIDUD1ldffdUBdDy6yYtQJtQXeE6MTeoMpCTfnCD122+/7erNPWT2JouAeSNbhVhITbgVPKIJxUJ74CWGbCUnzAHe1DlBaq7FQ5rzgMtsYcdj08e8ZTGFNsH/gG2gNvkCqvFepf2zLZ0wCXhSE1uc9sG2dtob29oJRQBA9y9piyeqwn3EUyh9j+dnSJ2+VtWdpZoCgtSpZjHVVwokTwFB6vDapgOk5q6JD+28o3fvtf0HDv5MCMAyx3fs2uM8p5knAJTtkNmebF5uWKJ4hoPYseE6yKdQoYK2Z+9PO4hiE2WTJ+dnLj+8VXSFFEi8AoLUiddUOaa+AoLUEbBhGEjNC7wIlQAEBP75FwgCevFsBjziocoWbEAdnq4AX+KXAnsZAAB/gcrEr8TTGriNtyxAkM8zJ7ywiYeJlyuQEBAMDAc0EiYCr1q8p/F4xqMa+E3ZOUFq6gh4Jj/iYxLfFa9sQojgJc711BswTqzrF1980e655x5XTmZPau6bGNV4+VInoLlSfAViITX2IFYtITnQnbYFbKZNAJKzg9QsgGB/2hFtkXz4wRbELQU845ENvOYzYtkSlxobsmgCUARuszgBiMaLHo9tPO3x+qed0aZoo7QLYHb79u3jxkMVpI5v/3Q9Q5A6XS2r+0olBQSpU8laqqsUSK4CgtTh9U0XSB3+znWFFMhfCghS5y97626DKSBIHUynpJ4VBlIDY/EYBiYCA/E0BloDnwGLbPUGAHIMAAxoBDIy2MEjlRVmALf3duUavJj5DSAkr6wSx4HceGgDqQGL5M//lOnrQ74Ac8rB0xvgyf8kQkgQ15I6kwfl8hngmXAl6EA4EKA01wMkqRP151xe+sTEl/8Z8AItyZu68aI/ILn35E2qwdIkc2znvZiBuujuPwM4A5GxH3rTpmg3aE5Cc98WWCTADtiHhKc0ntgskAAMaR/YHc9ozsNOXMtCCu2UciiPtoDN+ZvzqQ9tgzrQdrmOdkObyMrjP9YsgtRp0kiP4jYEqY9CNF0iBRKsgCB1ggVVdlIghRUQpA5vPEHq8JrpCimQigoIUqei1VTnZCsgSJ1shQPkHwZS41HKCwz9i5OygnUA3uw+pzpZHfMgmJcXZk59+/Z1IRhIfhtV5jyyKzPe7WeVX3ZlxMsLOJXbLziLV6dUPB7GlixcEP+2UaNG7gcb4Dkd+9JL326Otc2EaReC1KnY8hJTZ0HqxOioXKTAsSggSH0s6ulaKZBeCghSh7enIHV4zXSFFEhFBQSpU9FqqnOyFRCkTrbCAfI/GkjtXzoXIPvApwB38GDNnChL8DewjPnqRLyhiTNN/Gq8nGlDwOiOHTs6z+p4Hs/JEkuQOlnKRj9fQero20g1TH8FBKnT38a6QykQVAFB6qBK/f/zBKnDa6YrpEAqKiBInYpWU52TrYAgdbIVDpB/UEhNSA1CIBBqI6/gX4Db0Sn5UAHCfxCOgwUNQnbk9aKGIHU+bIT/u2VB6vxre915dBQQpI6OLVQTKZDXCghSh7eAIHV4zXSFFEhFBQSpU9FqqnOyFRCkTrbCAfIPCqkDZKVTpIAUMHPhcJKx2yCR4vJCUmJtE3ebeN1KiVFAkDoxOioXKXAsCghSH4t6ulYKpJcCgtTh7SlIHV4zXSEFUlEBQepUtJrqnGwFBKmTrXCA/AWpA4ikU6RACAUEqUOIlWanClKnmUF1OympgCB1SppNlZYCSVFAkDq8rILU4TXTFVIgFRUQpE5Fq6nOyVZAkDrZCgfIX5A6gEg6RQqEUECQOoRYaXaqIHWaGVS3k5IKCFKnpNlUaSmQFAUEqcPLKkgdXjNdIQVSUQFB6lS0muqcbAUEqZOtcID8BakDiKRTpEAIBQSpQ4iVZqcCqQmloiQFpEDeKcB7M3iZbl6/nyDvFFDJUkAKeAUEqcO3BUHq8JrpCimQigoIUqei1VTnZCsgSJ1shQPkL0gdQCSdIgVCKCBIHUKsNDv10KFDaXZHuh0pkLoK6CXPqWs71VwKJEoBQerwSgpSh9dMV0iBVFRAkDoVraY6J1sBQepkKxwgf0HqACLpFCkQQgFB6hBi6VQpIAWkgBSQAlJACiRJAUHq8MJGGVK/9OFEW7txW/ib0hVSQAocoUDRjELWsVld6962gdSRAlLgfwoIUkegKQhSR8AIqkJaKSBInVbm1M1IASkgBaSAFJACKaqAIHV4w0UZUq9Z/6MdOHgw/E3pCikgBY5QgB1nJYsXtfJlSkodKSAFBKmj0wYEqaNjC9UkPRQQpE4PO+oupIAUkAJSQApIgdRWQJA6vP2iDKk1bw1vT10hBbJTAEhdpEgR9x4PJSkgBX5SQJ7UEWgJethHwAiqQlopIEidVubUzUgBKSAFpIAUkAIpqoAgdXjDCVKH10xXSIFUVECQOhWtpjonWwFB6mQrHCB/QeoAIukUKRBCAVajMzIyQlyR+6fu37/fNm/ebEWLFrXSpUvnfgVUohSQAlJACkgBKSAFkqyAIHV4gQWpw2umK6RAKiogSJ2KVlOdk62AIHWyFQ6QvyB1AJF0ihQIoYA8qUOIpVOlgBSQAlJACkgBKZAkBQSpwwsrSB1eM10hBVJRAUHqVLSa6pxsBQSpk61wgPwFqQOIpFOkQAgFBKlDiKVTpYAUkAJSQApIASmQJAUEqcMLK0gdXjNdIQVSUQFB6lS0muqcbAUEqZOtcID8BakDiKRTpEAIBQSpQ4ilU6WAFJACUkAKSAEpkCQFBKnDCytIHV4zXSEFUlEBQepUtJrqnGwFBKmTrXCA/AWpA4ikU6RACAUEqUOIpVOlgBSQAlJACkgBKZAkBQSpwwsrSB1eM10hBVJRAUHqVLSa6pxsBQSpk61wgPwFqQOIpFOkQAgFBKlDiKVTpYAUkAJSQApIASmQJAUEqcMLK0gdXrNjuWLfvn22ceNGK1KkiFWoUMEAh7EJe6xbt84qVapkVatWPZaidG0SFNizZ4/t3r3bSpYsacwBUykJUqeStVTX3FJAkDq3lM6hHEHqCBhBVUgrBQSp08qcuhkpIAWkgBSQAlIgRRUQpA5vuHSH1AcOHLCDBw86KBw0AZILFixohQoVCnpJ4PPmzJljjz/+uDVp0sQGDBhgVapUOXwt9Rw6dKj997//tT59+tgvfvGLwPnqxOQrgH2WLFliK1eutGbNmlm1atVcO4mXaIOc5xckDh065BYqVq1aZbVq1bLKlSu7LPgukjdzy1atWv0sW87/7rvvrGjRonbcccdZRkaG0Zao0/HHHx+ofQtSx7OUjudHBQSpI2B1QeoIGEFVSCsFBKnTypy6GSkgBaSAFJACUiBFFRCkDm+4dIfUzz77rE2fPt0ee+wxK1WqVFyBduzYYRdeeKFdddVVdvnll8c9P+wJQM5nnnnG6tSpY1deeaXzpvYJ4PjCCy/Ygw8+aDfffLM98MADYbPX+UlUALi8ePFi+/bbb61169YOUmf2hM9cPHB57ty5Vrt2bQeXSdu3b7epU6c6j+wTTjjBqlevbitWrLAFCxbYli1bHIC+4IIL3Lm0iTVr1ti8efNs69atVrp0aTv55JOdJzeQetGiRW7Bo3nz5nHvXJA6rkQ6IR8qIEgdAaMLUkfACKrCYQUYCPIw5uEc7yEfVdkEqaNqGdVLCkgBKSAFpIAUyE8KCFKHt3ZeQOpdu3a5cX+xYsVyrHDQeSvwcNasWfbNN9+4eUXTpk2tQ4cOtn79evvlL39p8+fPt9/+9rcOKuKhvGHDBhs3bpzzWsWL9aSTTnIQkQQk/s1vfmNnn322g9VAROo5ZcoUq1u3rvNwxSv77bfftv3799tFF13k7gX4DHjcvHmzNW7c2Dp37mzlypU74v7whh05cqTzoAY2li1b1qZNm+bqw/mbNm2yf/7zn4LU4ZtyrlxBmwEaN2zY0C0wAI9LlCjh4DGgmb9ZgGBBBI98bMs15cuXdzanndH+sTfQum3btg58A5v5nLYMpO7bt68D1FxLuwZoc4z20r17dwepCT0ybNgwK1OmjHXt2tWKFy+eowaC1LnSRFRIiikgSB0BgwV92EegqqpCmivAg5aH+dKlS61bt24JiesF9GaQyiCyRo0a7mHOQ5/Ybh07djw8GGbb1dq1a92glQFE/fr13UBh586dNmPGDDdYZTtVkCRIHUQlnSMFpIAUkAJSQApIgeQqIEgdXt+8gNSUSSgNwF1OKei89c0333QwGqhHIoTCDTfcYOPHj7fhw4e7+QDj9Xr16tlXX31lTz75pD366KPuc1LNmjXtpZdecqD53nvvdR6rhGcgJjTAmnoCufFuvfvuux2QJNwDHrEzZ8505VCeLx+oPWjQIDv11FOPCAfx9ddf2+233+7gJJ7SeMNSJvMSn4CNN954o/3hD38Ib1BdkTQFaC/YG4/nTp06uXYGJGaxguTtD4zG05p5LgCaeSeJNk+7Yb6KvVu2bGkNGjRwc1XaHk5bnM95QGrKY1Fj9uzZDn7TvwGwPaSmPNoe3ycWT5jP5pQEqZPWNJRxCisgSB0B4wV92NMp8kNnRsfK79hYSr4jpnPkWOaYXXzuO2p/bNSoUW7Vj5XlzHnFSkO5XMtvzuOHTpmVSFbAibvkr6duvp6+HO6RFWpAJQ8CPvd18XGjYu+P+vO/f4D4MiNgrjytgtcoc6wtb3N083by7cNX2J8Te67X2duC/1kdZssUq7/Yic/8T2xe3sZZ2c/nx/kMHGgreCZwDQ91BgjkiUcE7Y/EOV9++aVb0eahT0wwtkkxeB0zZoyrCwOAIN7dgtR52kxVuBSQAlJACkgBKSAFDo/vGM/z0rmoJ7wgCQUQNK5tsu4nryA1Y/rYUBdZ3V/Qees111xjH3/8sV1//fV22WWXuXE+Y3rmGPfcc4+Dzm+88YZVrFjRgUUAIU4teDwDp/GeBgjjFf3EE0+4cBxA51tuucXVkTnsfffd5zyryQ/PVa4FUjM/feWVV4ywIldffbUL4YFdW7Ro4crLnPCgvfXWW61du3YOfPPDvLVfv37u56GHHrLly5cLUierwR9Dvswt8Wr2kBqvaGKI007xgqfNAZlxgAJSs/gBRMajHxiN9zXtnoUK5pht2rRx33+/WLJ69WqbOHGiOwdITfLHaBO0Wbz4PaTmGG0cByvyJr+ckiD1MRhfl6atAoLUETBt0Ic926DwPmUlF4BHp0bnSkcKlGMFkI70+++/d5CPTtq/gRhvVOAjgx6uY1UPkPjee++5lWjiJgGQs3pjsfdwZdWQMhgYcD2ri3TodPbUo1GjRg4q8yBg4MGKNZ0zDwg++/zzz50nLT9s02KFkrL9Vi4GD9wj//Mg4D4YsDBgZGALsAzyIoQImDRpVUALHohoiMcAiW1I2B3bYVs027ZtmxussfrL1iZvF/TmoYxHMtueaAP8j/YkHuRcu3DhQtcmGFDy4KU87Ij+DP5of5QLYMb+lMF1bIdjNZk8SQwWP/30U7eIQX5cB6CmfM7p0aOHy4P64bVAPYDjlOnhNgNG2u8XX3xhPXv2PHzfOYksSJ20JqiMpYAUkAJSQApIASkQWIF09aT2jjQIEesIFFiYHE4kPAXOGX6sn4g84+VBmYzzmT/ES7HOKNmd+9prrznIzBie3ZnXXnut2xXJPOCmm25yIUBwTmF+wVyYGNV4VDM/ZN5IyAZAN17TL774oj3yyCN2//33Ow9n0rvvvvszSM1chJAizFOYU0yePNl5WDN37dKli4PlzDGyioEdC6mB1UDqCRMmuHku809g98MPPyxIHa9h5MHx7CA1ntQnnniiCx2Dg5SPWU0boZ3BNfB0xnmONsqiBN83QtLEfgeYu2aG1P42ly1bliWkhmGMHTvW7Qhm13eswMYAACAASURBVHBOSZA6DxqNioy8AoLUETBRUEjNSh2rxjxcAYMAa64966yzHIzkQQ/AxBMVgEgHycslgMo8qOmggcscY8WaTh3wB7ikEwUoemAcKwudMzAbEA1c5OFPp05ZgEQgOXCTz4CbwGvKJDYUAzjijLG6yaol9fRxxthyRZlsuyLxAgNWQvmfTp+/yZdBGgNc8gka7iECZk1KFVgF5qGHzVgN5sGGVgzmeAiiE7oDeQG+PGwZEPKg/uCDD1zbAQp7OzAAZPDGw5hzaFfkSXshvhbnY29sQP6cRztiIMsiBOWxIMIxoDODQtok9eNc2gFtBJtynh/U0qawt191pmwGAMBlvPpJtCPurX379m4A+/7777uFELZhxUuC1PEU0nEpIAWkgBSQAlJACiRfgXSD1MxtGOsyn/LjWsbnPrxAIhQlf4Ax49ncSpTpgVlOZTK2D+I0hCbvvPOOAasJ5ce84i9/+Yub2wGpaRfAQsb4HMcjmmvOPPNM5/TCHHXAgAEOUuNZzbV4TvNDYm7K3ziw8Jv6M+cBODIfZZ6CowxhRwDg1Pm5555zDjKZ6x8LqakbIT+YlxDzmrnHyy+/7IC7wn3kVmsMXk52kJrvKYyEdsCck8UP5s6xkJo5JYsQtBnaCm2UOW3sQkZYSE3NYTBwGUHq4HbUmVIgVgFB6gi0hzCQmm1TbFkCJvJwBzwCpelwCYnA6h8dLh02EJhOlof3Z5995jySWUFmmxMQk8TDms6ZUAzZJR7sPKjPOOMMVy6wkYRnNuAZr2g8ZUk+1AdetcBS6nTeeec5729WKNny4t90y6p0dpCahwkewax8A87zO5yOtQ2LFWjPg5fBJAM89AXuYncGeLzIAciLt8L555/v7PLhhx+6gSHx1oDOAGAWD7CJ98L2MakB0ZyHvfHSpkwe2ni0e28R4DYPYcogD9oXQNoveDCwpu2wmEJYj9gwHVwTC6k9fGdwAJQmcQ6DVto0bZYFGtotg8t4SZA6nkI6LgWkgBSQAlJACkiB5CuQTpAaEI2jBmNgxqw+LB67CPlJVEqHcB9AOuYVwPznn3/ezSX//Oc/u/kkXtV4tj799NNursrconfv3i6m8K9//Ws3v33rrbfsuuuuc5CaFyLyea9evVzsaBykANF4VuMUg5c0MPGxxx47vDuT+QdtjzkR5TMX5jchG/w82NsrFlIDvAnvQdxs8j3llFNc6BHqL0idqBaeuHxygtQwEGydGVLjJc9cmp3COPD5OSuLF+zgjQ1NFBZSUx/m4DjbscABGM8pyZM6cW1BOaWPAoLUEbBlGEgN6L3jjjtch8tDl1VmPF3xcgYk8iAljAMJj1viIfHSCl6ER2dJAmqztYUOmId1PEjNYIzOHM9cVruBkIRuAELHQmo6ZaAigwKgIz+Uy2CEVfcgkJr6nnbaaW5Qw9uYgd3UkwcIoUOCxCOOgEmTWgW2x2F3YC4DOwaBAGXsivZ4H9CmaBcMcvFMAFKzwAFMJqwLiQc2kDl2W5OH1Hhms3AB/CY/bMG12AKbkjdQmjbIQB0veq6NhdmUQbvhXNpAbMoMqRn0s6WO8vy2KCA6A1D+p/0A4xno4mERLwlSx1Mo3PF1m7bZklU/2K49+8JdqLOlQIor0LReFatVpVyK34WqLwWkgBTIOwXSBVIztmbMy5gV5xnG4EE8io9G+XSA1Mw/AbuM4ZlvsIv3d7/7nYN2wGU8nHGGYfcl4TyuuOIKB5qZ8+H9ynwDoAykZk5AXGt0ASLyN/OUf/zjHw5oUwYOLYSbJIwDTjLkP2TIEDd3wfGJcoDYXJ95PskchDAfzKf++Mc/unnPX//6V7dTFWcpYCbzJrysf//73x+NSXVNkhQIAqnZOcyc0ntSA5GZs/Kdpq3BUZhjwjb8ixN9dcNCahZcaE9wExz54CY5JUHqJDUMZZvSCghSR8B8YSA1W1FYQWZw5CE1v+kA8WLFy9RD6tGjRztofNtttzlICWxk1ZCOGs9ZtkQNHjw4LqRGIrbB4FHL9XTsgEJAIJ0wHTDQmwEAW6/4mxVu6gVY5NysIDWAnLriZUviYQGk5nzCUTDQoEzCigA1+/fvH/dlHhEwZ9KrwMOYBQh++4EfixM8DNGQzzywRjfCpGD/ESNGOLDNgJBEO+BhDKTGG4TkITXeDcSPYzGEyQWDNR7s/sHLyjCeCwBoyqANcC3hPrznM/mxTY5FjniQmvphe9oZ3v48sGm7DAyA1CyOAOY5j0WMeEmQOp5C4Y5/s+g7Gzximq1a92O4C3W2FEhhBQoXLmjXnt/ZTm3fKIXvQlWXAlJACuStAukAqRn/Mi9hHMqYNPPL6ROtcF5BauaX8eJgB5234qjC/IHzmTMwP2QuQdhB5gsAbDQlDOTFF1/sHJ/4nDoADXHKYT7poTLONswJ2dFLrGF2EQOOmWswf8CZibkIc5tLL73UhXdgnorTFAsKlI/DjX9he6zNmMPi9ENdmHew+MD/QGrqw/yJXaa8eJF5jlJ0FMDmfF/oZ2gv2JpFDb6z7CDGljAQjmNfFitgFNicRSfmjHxOG6JNwlSY13pve+a6LLL4d4HF3jntl7LpD1jI4BryYc7N94iFFL8DPTvFBKmj05ZUk+goIEgdAVsEfdgDINl6BIjmYUnnSieIJzSrzryYEC9ZHuZ0qLwxmWOcT8dMZ0lHyHYnPJSBwcOGDXMriLw5mZSVpzIdOx04AwxebEhsMUAiIJkyCdlBmcBr4gYTP4xz6egB5+ecc46D4p988ol7WHAuW+LYukXerIYzgABCMiABWtPJUy8GEoBq3tD8i1/8wq3CK5nTBH0ZOKEpq77AYtoID1YewD7UBl4IWUFqPA0YDLJQwGCQc/jhYQukJl40do+F1DyMGXASaoRjDA79SnFWkJpwInhCcH7sgD6zJ7UfVNJe8MrG7gwGebAzIKQt0FYZRPiY1Tm1A0HqxH5LgNTPvT/BFq/akNiMlZsUiLACRYsUttv7d7WzOjeNcC1VNSkgBaRAtBVIB0jN7kHGwMylGJMmO+UFpGY+ylg9HoAPOm9FI7zOmVswr8vsdQ5E5DjHmH8yF+Bc/s6uDswXOR4bq9uHmvShV2Jt4+c2nE/5zFUJ3cH80yfmqMxdgdyZE+VxrXbyJrvF503+vr3RNgDWOEzBIljMADofTWLRhHku81kYSbwkSB1PIR3PjwoIUkfA6kEf9gBIvKMZIPFgp2PlwYqXKjAPYAhA9KE28KYldhcdL7Gh8UqlI+Q4q8SsZuNNC+jmXP4HIGdOdNjTpk1zgwcGE4Rk8HGmWWVm+wxbrFgtpBy2y3hICEQlTx78eP9SRwB1v3793HmAdIAkAxTyB24DRxlEADj5zL+Ij2sUm/on62AHoC3tAKiPhgy4gLw8ZBmo8RkvM8zOk5p2gJcB3vG0EbTGTtguO0hNO2ORww82aYMM1gn/khWk9qFJiDHH6rZPmSE1n7Oq7UOQ0E5pZyyyAKZpKyzQEKM8yEKFIHViOzZB6sTqqdxSQwFB6tSwk2opBaRAtBVIdUjNWBvnHsa8OIHkBrDMC0gdtBUFnbcGzS83z6MtMldizuET8yUcYrCtUv5VgHks33MWo9hhHG9HQXZK4URInwFbyRz7PKtrBKnzb5vTnWevgCB1BFpH0Ic9kBoofPnllztwS8cHNATmeXAJzANSxh6j0+UzvKv5m/O5DlgM7KQzZmsKoNnnFSsL3gN02uTNdUBJv3XFexZwPg93/qccOlzOAX5Sjo+h7Qd5xAfjGP8zUOBv8vW/uT+O8TtzmREwWSSqgM1I2Ay9eSD6t42jI0Cfz9DPv7iEz2K9E7C/v8aDbfLy8fZ8vtgVO5Iv9uKHY+QX+yZw8uIz7y3hPeRZfABU+0T+HMPmfrDvF0HIm3qTjy+TASXgnJeqxPPwoAxB6sQ2UUHqxOqp3FJDAUHq1LCTaikFpEC0FUh1SO1flsiYlVACuZEEqZOjMnMN5hiZE/OW3Fh8SM5dKddEKUD74Ie2cLTtgfYV5npB6kRZT/mkkwKC1BGwZlhIzUsbgqzMhbk1OmQ8agcOHHjEZVdfffXhl+2FyVPnSgHaFd7ceOLzMpJYb+qg6rCIgoc+3v+EmAmSBKmDqBT8HEHq4FrpzPRRQJA6fWypO5ECUiDvFEh1SI2jBvfAO19wnsiNJEidGyqrDCmQ9woIUue9DVSD6CkgSB0BmwSF1IRC4AUQxGZONKT2MgAVM6ejXUmMgLSqQgQUoE0xwMcD+mjarff2jvfiidhbFaROrOEFqROrp3JLDQUEqaNjp337D9ievfujUyHVRAqkuwIFClixjMJWuFDBY75TQerwEgpSh9dMV0iBVFRAkDoVraY6J1sBQepkKxwg/6CQGtBH2I7ciocWoOo6RQpEUgFB6sSaRZA6sXoqt9RQQJA6OnYaO+Nbe3nYZDuYxUJ6dGqpmkiB9FGgZLEMG3BuR+vYvM4x31SqQ2rCHfLieHbzHY2zxdEIKEh9NKrpGimQegoIUqeezVTj5CsgSJ18jeOWEBRSx81IJ0gBKeAUEKRObEMQpE6snsotNRQQpI6OncZMW2L/GjLWtu3cE51KqSZSII0VqF6xjN12cVdBajP3Th5eTl6zZs1cs7ggda5JrYKkQJ4qIEidp/Kr8IgqIEgdAcMIUkfACKpCWikgSJ1Yc6YKpGagV61iaSM0wA+bdyRWBOWW7xQQpI6OyQWpo2ML1SR/KCBIXe3wS8AFqX/e5jVvzR99gO4ydxQQpM4dnVVKaikgSB0Be+lhHwEjqApppYAgdWLNGQVIXbhwIbNDh2z/gSPfyu7vtm71CnbRaa2tYMEC9s/Bn9vBg0fG2E+sMsotnRUQpI6OdQWpo2ML1SR/KCBILUidXUvXvDV/9AG6y9xRQJA6d3RWKamlgCB1BOylh30EjKAqpJUCgtSJNWdeQ+piRYv8Dz4XtFeHZx+XtmHtynb35adYyeIZ9os/v24HDmYPtBOrkHJLRwUEqaNjVUHq6NhCNckfCghSC1ILUueP77ruMm8VEKTOW/1VejQVEKSOgF0EqSNgBFUhrRQQpE6sOYNC6tIli1m7prWtUKGCtmX7LmtRv7odskP2yfj5tm7TNlepUiWKWosG1a1J3Sq2c/demzJvpa38/kfn9VyiWIZ1aF7HGtSs5ADzvGXrbN7S7617uwZ27Xmd3dbb98bMsiWrN9iEWcuOuMlqlcrYgHM7GXDxoZc+MTyr2zapZcvWbLIalctYtYplbOGKDTZ36Vpr17SWOz536fc2ee4KO3DgoGUUKWxN61Wx1o1qWkZGYVv63UabOn+lbd2+25VVs0o569q6vpUrXdz27Ntve/cesO83brVpC1bZjl17rUOzutasflXbvmuv+2zxivWJNYRyy1UFBKlzVe4cCxOkjo4tVJP8oYAgtSC1IHX++K7rLvNWAUHqvNVfpUdTAUHqCNhFkDoCRlAV0koBQerEmjMopG5Qq5Jd27uLNaxVyYXlKFuymIPUwN7fP/exFTCzPj1a2Vmdj7fSJYq6czZu2WGPvf6Fzf12jT10cy9rXKeK84S2Q2bffveDLVn9g7VuXNPqVavgbgqwPXvpWrv/qWFH3GSbprXt1n4nW/kyJezi+1+23t1b2lU9OziAXLxoESuWUdi27dxrP27baRXLlHDlbN2xx8ZMW2zPvfe1A+d3XdbDalUu50KG7Ni91xasWG//N+gzK1m8qP3l5l5WuVxJB+FJgPVZS9bYf4dOtHNObGYntTrOypYq5u5r9YYt9ubI6TZ2+pLEGkO55ZoCgtS5JnXcggSp40qkE6RAQhUQpBakzglSHzqkcGoJ/cIps3ytQKFChYy5q5IUkAI/KSBIHYGWIEgdASOoCmmlgCB1Ys0ZFFIDeW+9qKu1aljD5i1fZwtXrLfzuja3gwcO2RujptuMBavt4Vt6ucpNmL3calYua43rVLZlazbajY+8ZZ/++2bbs3e/jRg/z1au22xFCheyOUvXulAf3Vo3sK07dtnzH0ywNRu22Jxv1x5xk51b1rM7L+lulcqVsrNvf8b6n9nWru/dxbbv2mNT5q+0UsWKWodmdezgoUP21TdLrVblsla/ViVbu2GrXfb7gQ5ud2vb0A4ePOhA8yVntLGalcvZ9Y+8aae0a2xXntPO5i9fb4M/mWK3XdzNge/n3x9ve/cdsOsv6GKVypa03z83whrXrWxXndPBxs1can947uPEGkO55ZoCgtS5JnXcggSp40qkE6RAQhUQpBakzglSHzhwIKHtTZlJgfyqgDyp86vldd85KSBIHYH2IUgdASOoCmmlgCB1Ys15NJD6l//3jgvV8eIDl1q96hUcJB4zdbHdd/XpNnLSQgd3G9SuaHde0sOqlC9lZ932jL3zt2utXOliDlRPmrfSXvloki1d/YMDwHhgr/txu13/lzeyfXlidpB66vxVdv9/hrk8ruvdxXlS/+7pj6xS+VL28M3n2radu63vvf+1ohmFrWPzunZm56auzhXLlnChQx55ZbQ1qFnBLj69jc1estbV/bfXnOk8s/81ZKw1rlvF+nRv6aD62o1bXFiSmpXKulAiD730qQsJopR6CghSR8dmgtTRsYVqkj8UEKQWpBakzh/fdd1l3iogSJ23+qv0aCogSB0BuwhSR8AIqkJaKSBInVhzhoXULRtUt9sffc9mL1ljj97Vx9o0qulCdEyas8JuuKCLvf3ZN/bCB+Pt+OOq2b1XnuY8qs+87WmrXqms3XfVaS5WdPGiGTZ32ff2zDvjrEurenbh/yD1dQ+9ke0LEbOC1EDpSXOW231PDbO+p7Z2wHvRyvX290GfufjYT9/bz7bv3GOX/+FVO797S7uhdxfbuXufrf9xm1UsW9KFJXlk4Gj7ZuEqG/zgVVakUEHbt/+g7dt/wEZMmG+Dhk+2a3t3tnO6NLPChQvaD5t3uFAlJEKVPPX2WOf5rZR6CghSR8dmgtTRsYVqkj8UEKQWpBakzh/fdd1l3iogSJ23+qv0aCogSB0BuwCp2V6uJAWkQGIUILZXkSJFEpNZknLZv3+/bd682YoWLWqlS5dOUimJyTYspCbcxyvDJ9v4mcvs77edb6WKZ9gHX8428vnzDefYvGXf25BRM6x5/Wp2XtcWRmjDPve+6EJ/AIA7tahrV57dwfYeOGD/HjLWalQu60J+EI8a2Lx7774swW+WkPr8LjZxznLnSe0h9cIV6+wfQOqSxQ5D6pv//rb95urTDcA+dOwcGz9rmYPPTepUcZB63Ixv7b1/XOv6akKQcHzy3JW24cft1vOkZu6FjcWKFrbb/+9d27V3n/Oq3rtvv323XoA6Ma0w93MRpM59zbMrUZA6OrZQTfKHAoLUgtSC1Pnju667zFsFBKnzVn+VHk0FBKkjYBd5UkfACKpCWikgT+rEmvNoIPWB/8V1BvStXr/F/jZwlHuB4R2XdLPm9avbgYOHrHChgi60x9Cv5tgL74+3T5+6xbZs32X79h1wcaV5ceKz733tIPet/bpa9UplbPO2XbZ0zUb71ePvH3GTYSF1yZLF7Jn/eVIPePB1u/zs9tanR0vnSU39qTs/fxv0mS1fu9Geu+9i97LErTv32J59+23Jqg329uhv7IctO+zGPida5xb1DDfqdZu2W5mSxWzS3BX2yMsjE2sM5ZZrCghS55rUcQsKCqmJE1+5fCm38MVuCPqXWlXLWYmiGbZ241a3a4L+hHOKFS1iu/fut/Ubt9mO3XvcNVUqlLYKZUq4uPUbN+9wL3blha98zvk/bN5uwLsiRQrZ/GXr4tZbJ0iBVFVAkFqQWpA6Vb+9qncqKSBInUrWUl1zSwFB6txSOodyBKkjYARVIa0UEKROrDnDQuoWDaq7FxMeOHDQQaKZS9bYJ+PnWaGCBe3446paj3aNrHzp4i629Hcbttj7X8yybTt2268uO8VKlyxqBayAixM9Y9F3NmHWMmMAd0H3ltagViUrWLCAe9HioOFTjrjJ+jUr2hmdmljpEsXssdfHuJckdmvT0JZ+94O9+/lMa9e0tnVr08C+37jNRkyYZ0UzitiV57R3ntnPvvu11atR0c7v1sJKFsuwHbv3ujoR7uOTiQute9sGLuQIIUi2bt9tVSuWtgY1K9nHX8+zV4ZPcmWec2Izq1CmuGUUKeyupf6fT1mUWGMot1xTQJA616SOW1BQSM3ujEvPauf6loEfTXZ9xQPXnuVizA/+ZKrN/Xat9e7e0k5oVNPB6B+37bL3v5hp475Zarz4tdfJza1xnSqu75r97RobMX6+fbvqB7uyZ3tr0aCG20XRqXldK5ZRxH7x4Gtx660TpECqKiBILUgtSJ2q317VO5UUEKROJWuprrmlgCB1biktSB0BpVWF/KKAIHViLR0WUuMpfdv/vWMrv//Rdu35ySs5NjEgIzTG/v/FdvbH+Lxk8QwHpXfs3OO8GWNTieIZVtBdW8TO6XL8z44RCuTrmcuO+SWFeHcDmQnVAegiFShg9smTN7u/B386zVas3WRdWtaz0zs0djCe+Nprf/jp5YgZRQo5gLV91x7nda2UugoIUkfHdkEh9ckn1Lc7Lunu+o6HXx5psxavscEPXmm1qpSzl4dPtlXf/2gPXHOm6yfmLVvnQPWoSQtt2vxV9vvrznLhfuhH9h886L7jIycusJeGTnSx7Olz+Epv2LzdhfG5+4kjd3NERzHVRAocmwKC1ILU2bUgOVcd23dLV0uBzHMiQlQSqlJJCkiBnxQQpI5AS9DDPgJGUBXSSgFB6sSa82ghNbGnk5EqlStpF/Q44WdZ47k8dsaSw7A4keUCqf95Rx9r3biG8/zeuWuvCxewfdde9+JEQDVQWym9FBCkjo49EwWpl6/ZZH++/mxb/+N2B7AXrVpvY6Yudrs0HvjFme5lqp9PW2zE/mDHx/zl6+z598fbWZ2bWs8Tm9nMxWvsgy9n2ZoNW43Y9kpSIF0VEKQWpBakTtdvt+4rSgrIkzpK1lBdoqKAIHUELCFIHQEjqApppYAgdWLNGRRSVyhbwk5qVd+qVSxjH34528WETUZiQFeiWMbPsuaFhsSJTpb3MqFEalctb8fVrOjKWL9pm61ev9mAXnhNK6WfAoLU0bHpsUDqNx6+2sWRfnHoROcZfV3vLtajbUN3c3yHB308xepWL2+XntnW7YLYtnOP27HBrojlazfZf4dOtK5tGjhI/dTbX9nQsbNt774D0RFHNZECSVBAkFqQWpA6CV8sZZlQBRj7b9u2ze3A5CX0/E61JEidahZTfXNDAUHq3FA5ThmC1BEwgqqQVgoIUifWnEEhNfGigTyFChY4/PLBxNYkb3P7/3D8kIu17cOB5G2tVHqyFBCkTpay4fMNCqlPbHWc3d6/u4sl/8fnR9jKdT/as/dd7MJ6AKnfGjXdypQsbk3rVbE+p5xgbRvXtHEzl9mMRavtmvM6WaniRe2ef31g23bscZNdXuLqXox64YkOUj/88igbM3WRvvvhTagrUkwBQWpBakHqFPvS5sPqwlAWLVpkzPsaN25sBQsWPGYV1q9fbz/88IPVqVPH9uzZY99++60D4RkZGXbcccdZrVq1XBk7d+60FStWGOeXLFnSGjVqZGXKlLGNGzfa8uXLrU2bNoFCeAhSH7PJlEEaKiBIHQGjClJHwAiqQlopIEidWHMGhdSJLVW5SYG8VUCQOm/1jy09KKQ+/rhqdmu/k424+OzkwKmqUtlS7oWrg0ZMsU1bdtqFp7RycaWrVShjNSuXtZGTFtqrI6bYo3dcYFXKl7K1G7fa6nWbrUypYvbNwu/s5WET7fZLuv8PUo904UG0QBWdtqGaJEcBQWpB6mRB6rlz59r27dutVatWVrx48Rwb8L59++zNN9+0fv36xT03Od8E5RplBYDItCdiOjdr1iwQFM7pfmiXs2bNshIlSlj9+vVtxowZ7vSqVas6GL1lyxbr2LGjVaxY0RYvXuwgdeXKlW3Tpk3uvFNOOcUOHTpkn3zyibu+efPmceUTpI4rkU7IhwoIUkfA6ILUETCCqpBWCghSJ9acgtSJ1VO5pYYCgtTRsVNQSF2oUEEHoQec28lKFstwYTnW/LDF6lWvYK8Mn2wbftxu91x+yuEtwfz/91c/s+nzV1m1ymXsqXv6Oa9r0oEDB23oV3PsmXfH2Z2X9LCeJ+FJLUgdnVahmiRTAUFqQepEQOrNmzfb0qVLDdhcu3Zt53E6atQoB6mPP/5491mNGjWMuTAeq1u3brVq1aod9lYFEn722WcO/hUrVsyByFWrVlmFChWsbNmyrorff//T+0+Ahbx8bsOGDa5M/sYbls+zCgOxa9cuW716tVWpUsWWLFniwkXUrVvXihYt6vIjlAQesevWrXMesnjqAkN3795tP/74o8t/7dq1tn//fudFW6pUKefVS74NGzZ0+fnE+dwfnwEvySc/JLyN0Rg9vJczNt6xY4ezIcfRl/aBLrQPdOccPiOhMe2kXLly7rPvvvvOaFdcj20XLFjg8gYc8znn1axZ83B52INrANrYmvM4nzIoH9vSXigbuwCpW7Zs6co8cOCAO5f2w9/Dhg2zevXqufxpm/xNu6A9jxkzxnlPc4x2AMCm3caztSB1fvgm6B7DKiBIHVaxJJyfzpCazp8HAw8EHiaZ05o1a9xDokmTJu7Bw+oj22myGkzw0GL7DQ8gBgPHEneKvJYtW+YGPDxM8mNiRZiBFQ9soG4yEvakfZN/br61WJA6sdYUpE6snsotNRQQpI6OnYJCal9j4kmXKlHMtu7Ybfv3/zx+dPGiRax8mRLGy1aJP505cW2FsiVt89adtnuvXoganVagmuSmAoLUgtTZtbeg81Yg3auvvurgI/MuICAAevr06Q4Y8neLFi3cz/Dhw918EdALlOzQoYPzQv3iiy9s/vz5DnICj8844wx766233PETTvjp0kapogAAIABJREFUBdpcSwIIfvnllw4eMk8ETgKFe/Xq5eaWmRPlPf/88w52kzcQkrkqZeA5+/XXX9s333zj/ga0UrcBAwY4j9rRo0cbc1iOMddlLsvfeNriHc7858wzzzzsjTtu3DhXF2AmWtxwww35wjMcoD906FBnL0JlMNefN2+e04z5N97IaMV8FA179Ohh5cuXt4ULFzr4jF2AvO3atXNzSdoD80k8nfkcmMxCAgsAzOk5BwBO3l26dHELClOmTHG6c4wyWrdu7exC/pSD3bEt82HaCTZs27atyy820e5HjBhhTZs2dbbkPlg0YZGFNHLkSNcGaJeEB6GulAXszikJUufmk01lpYoCgtQRsFTQh30yqkonygohA4dkJAYan3/+ueuks9rywqojsPiKK66wadOmuU49u1VHHmAMPFjtvPDCC+OuTOZ0Pzwk33vvPQfPTz/99GTceuTzZODFIAHb8LDPLjHI4wHKQCHewgA2YkBAfrQr2jYeEJRRvXr1XNNEkDqxUgtSJ1ZP5ZYaCghSR8dOYSF1dGqumkiB1FRAkFqQOruWG3Te+vHHHzsvWeZszDO9QwxQmfkEQNLPP5g/8JmHioBgYDFhFICcN954ozsXyJgTpAaKAyi7d+/uyswpRjGQ+uWXX3bzwE6dOjkQDeQGUAIfqRPXA9SpzwcffGAXXHCBm3/6cA6AUNJjjz1mlSpVsmuvvdbVEYiNly8Q9aOPPnIet4Q3Acj+5z//cQCbsBH5ITEPREfsjT2ZywNu8UAG2POD1kBeFi7QH3gMH4iFvEBf2sdZZ511eD7qw32QL9exyDB79mx3PSFiSEBodGfuP2fOHFcedmERhXMB4A0aNHBwm7kxcJq8Yue85MFiCV78Xbt2dQ5zQG6ANHYmwTSYK5944olufj127Fi3I4BFmJySIHV++BboHsMqIEgdVrEknB/0YU8HTgfrVwnp8Hlgx3rBkhcdIw9QVnL9w9l7tHrgyHV8xoogq4Ht27d3nXJWK8105lxHfkBkruN6fy4PDDpY7wHNcVYsGRwwOAFS8zBgBZW8/Oqn79B5CLEyDdAmL1Y3yY8HD/fiXlb2P+jpITWr4ujBvftj3jTUFR14UMSCVcrmAYSG6MPgKT9Bat8GvGczD1v09pDaA2bOw9Zoi1YzZ850tmULXOwgE/twnGPoyXUrV650q9k8tDmXY2x58tvneMiTqAN29bHosBkpts3yv68T7Zhj8SC5bwOC1IntqASpE6uncksNBQSpo2MnQero2EI1yR8KCFILUh8rpAYCEtoDT2UgIKE3gIjMPWMhNfMz5g+APwAvsJj5ApCaeVsYSA2cnDhxonOMwfsaYI1nblYJSP3aa6/ZNddc4wAz5X/66acOnjI3IowI8JMf6kHeAG3yA0Iz1/He3EBqYCdw3ANK5kXsFCZPQKavB/MvQp2cdtpp+aIzQeepU6c6SE3YE0KroBvzd7yW+WEeCAAm9MbJJ5/stKYteI9mzyxgBHgy++QhNf8Dg5l34uGOF/xFF13k5pGEf4FL8MPfnIOtaGfEs/YwG8aBwxx28nb1c1G8tTmXz1lw4FogNQsPeGCT4B1wh5NOOsndz4QJE1zoEe4hpyRInS++BrrJkAoIUocULBmnB4XUdPIAQIAdHTqAEPjHg45OkYcpHT/HgIZsOaHzpPOjU6YzpdPkwc+Dm0EBAwUeCHT6bI3yb6yNvU8ezOPHj3cDC6AzDwTyZpWZzpdVSMpjAMJvjrMaeuqpp7oHDA9nBig8jICiPKg9xPSe1FdddZXzkOY4DxnulcENZVNfBg908kBqHiA8oHjYoAWDCR4YgEmuYesQmrJ1h/tkoMK9AkvRh78B8jxg0C8/eFLzcKdd8JDlIQzw9VvSGIjRfhgQcAx9eECzfQn9gdTojK2xMWCfBQXaG/YCRjMIxPacS1vjWmxOm+IzrqMODBywJwM4/qcd8T9vQiZhK64lL+rC+QwaacOU6xcw4n0PBanjKRTuuCB1OL10dnooIEgdHTsKUkfHFqpJ/lBAkFqQ+lghNdczJwDKMv9gvgnEZU5JYucsc0PG+m+//bZzZmJewByDOUBWkJrPhwwZ4uaEHv4BsZknAH3Jj/kdZZIvc07KyeoFjcw133jjDbvtttvcPIh5EXNW5i7MK9lxiyMXcxxCTAC/qRNzJLx6mWN7L1kgNRCWOjHH+eqrr9z8xkNqAD33RqKugE0+yw8JUIyuHuZyzzivMe+EKzC/Y84IBI6F1OiInszpmJt67/WsIDXnsGPbxwknvArwmTYAO6BsbIlHPPNPD6lpJ3j6k+AKHlJjWxJ1x5mOulIuXIFEG6W+2BevcOrnPcGZV8NbPDshTnVOSZA6P3wLdI9hFRCkDqtYEs4PCqkJ5E8nD6jjwUZHC5Rl2wkdJMAXaAh4JU862nPPPdf9T2dNh8rDlGM8EEi8AAAoCOjmNzA4cwIgsh2KY5zHAAGgTMdM2Tw0/Moh8JdO/vHHH7dbb73VAWse8nxO507ZQEtWSXnwsK2Kzv/yyy93D3+uZZCBl7N/EQW/SXTyPGhYqaQePOwZ9HDP/gHDG6ABnQxKWJEFdgLLGXhwrxzjh4ciW37YapUfIDUaTpo0yS0a0FbQjAc37QBdWVXmQY0dWfxggMeCBTan3WE/HvC0EYA1gy8WLRhMECecQQGDS9oF//MQ5xjXsBBCLDIGBaykMxBhOxfwGTt4L23aCv9TH/Im1hfnUAe/yEC78YO8nL6KgtSJ7agEqROrp3JLDQUEqaNjJ0Hq6NhCNckfCghSC1Jn19KDzlvxQPa7Z5lLEIuaORnORHjUnn322W6uwNwA6Hv99de7uQJzDI4T1oE5yTvvvGOXXXaZm1PgPPPuu++6uQBQmPld7M5YjuNUA/ijPMolREdW89ucIDWOToT3oFzmlOTDnJU6h4HUhAMh3Ad1Zy5E3ZhHM9/KHPM4XXsWbIpDG4526ArHYI45efJkNwcECAN14RjM/7wndSykRhvCZ9D2Onfu7BYd+Ju8ccJjvo/zXGZIDXPAqYo8aUvUgzllVpCaOmBn5pAwChYZmNfi5MaiBQ5XJMrgXPICfLOoQVunHVM35ri0Q9oL11EvQep0bd26r2QpIEidLGVD5Bv0YU/HyYOYhzhwkQczDz46SIAxIJqHoV9h5KFO3n379nUPfwAgcZIA3P7B+Nxzz7mVRzrv7JKH1MTP4kEC4KQs8uPBTyecE6SmjtSJ7S88TBhcUK9LL73UPXAyQ2qgMfcJsOYh4d+m7GNSowPwnQEKntFAUGJaA1YZUPTu3dsNigDY/AC9AdaseLL1h4EKsJaXZbDamR8gNXpjBx6kLFRgQwZvHv6jFw9tBk48aNEVmAww5jzaGHbgwc0xFgs4ht1ZLOEHLbmWQR+LF34AEQupifVFW2CAwgCUtkPb5QGOvdkaxcAF23IuXto+ljWDGdpukBhugtQhOqAApy5aud6+nPGtbdm+O8DZOkUKpIcChQoVtNM7NLaWDXIvnn56KJf4uxCkTrymylEK5KSAILUg9bFCakIu4BDjd0cyl8CTGmjI/A/Yi1MLUI840/4FdMxFmIMwl+AaHJCAmXzGnM3vquU65i54azOvAFrjyMScB4ca8gF6Mg/MCgjH86RmvupDFwIdmYcCIQHNWXlS47HN3Ai4yjwZyMncGacbHMfQgfxwykEH6p9fEvNDYlMzB2cexxyR+TwsARszL/UhJGESgGE0957U6MRcEx3RkPkncz3sDkfIDlLT/pjH0g6wH3myMMKObuyPbbyjG/Zijks52BEQDXhmfsq81IdQ5XrmrXAHyvZhWGnP/gWPOGzhHMb/8ewsT+r88i3QfYZRQJA6jFpJOjcMpCYGFtuSfFgNHvLAarxYgbCsUPuQHQwO6CDvvPNO1+Gymog3NUCSF0TgUfvCCy8EhtSE5GAlmAEBXre8Lfe8885zZcRCagDwk08+ediTmu0vwG2/3YUBBA+f6667zq2WZ4bUrJwz4GCFErhM3gwKWI1kYMJKbJ8+fQ6HOGGLGJ7YPITYWgMsJTEIYLWTlWsehOgEwObhhubEIUOD/ACpGTBhB7Rg2xqLBWjpY1LzAMYmPMBpW2jFA52Ha2ZIDSwG/nt47F8sgnc7dssJUjMY4DzaKAMF2jOLFwxa+J+8WYDhfyA1D36/RY/jPOi9fXP6OgpSJ7az2rFrj23Z/lOIFiUpkF8UKGAFrGzpElayeNH8csuRvU9B6siaRhVLUwUEqQWpjxVSAyCZfwL/GMszvmduwRyM+ShzDeaVAEB2BjMXAUYzT2XuBwzmf871YQFxrAIeMtdgngd89vCXvPmcXZjMVZnv+TKzuhfmQJzPHBoACSRlHsN1gFPKBa6SAJOUw+f8pj58xv8kPG592Arul+sYM3N/5IsWzI/5mzrjdJNVCJI07U5cG6AtYFdgLmAWe/vwpdgZXdAMO3KMa1iY8O8j4hi6Yjdsj53Iy79vC1v4l29yHosePiY15zM39O9R8mCchQw/n0V7bA5/wDGLdonN/I5ubxvywLuedsxx5ti0H+ri3/nF3Jlj3bp1+9m7w7KyryB1urZ63dexKCBIfSzqJejaMJAar1SgM5283xpD58kDFujIyizhPUicCwC+5ZZbXKfP+XTaQGXgLUCbWFxBPalZaWTFkvIA3sRn8p7UlEfZdM6A5VdeeeUwpCbMBiuO3lv7/fffd0DykksuyRZS+600dPCsYnIfN9xwg4PNDASoC4MEVuP9NjDgNeFQgN/+pY7kQ51Y8Qas9u/f3w0qeFg9++yz7t7zA6TmfnmbNjHA8KbGhjxAGSyxeECoFf5m8YJj6IxuWUFqFkNYpMBjABuQeDgzuKBNMODD1lxP2471pPYvCwGUe0iN5wODEB7ytE0GeQwYaM+cB9D2AxT/QtB4Xz1B6ngKhTvOYJ/2wW8lKZCfFOBZwnNEKW8VEKTOW/1Vev5TQJBakDq7Vh903sr1zD8ZOzJPyPzyc/+5L4f/OSerl6T78af3ZiVffrI6n3M5xrMb2IlTFY44sQl4jMNTvJS53Hjn53Tc19nfw7HklS7XHq0mmdtOPD28k01WbSv2WubLOFQBwnGwA4THS74d+vPYKYyjIF7gfndATnkIUsdTWMfzowKC1BGwetCHPeAQ0MgWFbYu8SZkwmIQ4gN4DKDFA5WQHqwiv/rqqw4ktm/f3q3gsjIJvGO7jX8hBdezUkm4DFJWD04f7gO4S4gOHvi8pAKA2KtXLxdDiu0xeEBTBtCYLTA+JjX/s2IJFKfTB1oCP6lndjGpKdO/bBGAShn33HNPjpCaTv7f//6320aE5zX3CvgkHyA3sbPxJMYTF8iORzfn5QdIDWDkDdssbgCqsT8PYewFpAbiA2MAxrQrtlPhZQ60Bmb7uGCAZ/8yTBZDfPwv7EqcMa4lXyA1HhAA76OB1IQA8avQLCSwmk2bBoR7r4WcvrqC1Int2ASpE6uncksdBQSpo2ErQepo2EG1yD8KCFILUicCUuf1N4bxK+CReVBsAmAHAZB5XX+Vn/sKMKeFzTDnZT4ZNtHePH8IsiAhSB1WYZ2fHxQQpI6AlcNAasCq9yDmNwAaOMzDFg9jQCxbVUgA2J49ezqPVeIR4wFLAvKdc845DjDiXTx48GC34syWFEBy5uQhNR6t5EGHyzYYQmcAJom7RP6UTz5AYkI1eEgNYKbDxsMaaAkkBW57D2euA5L7Fyfike3rS36Uh8c215Gv96TmwRHrSQ1w5RhQHAhLp881xAMDsAPECS+C3mjgYx8D/NM9oSNb2IiRhi38dic8CVgpZhGDUBsM5gDZfI6+tCEAPwskPHAB/MSUxlvae1+jHUCbY9iKMmgz5EPs8OwgNfkBzmM9qX24D+wGDAdUY2O/Sk0bDbIqLUid2BYtSJ1YPZVb6iggSB0NWwlSR8MOqkX+UUCQWpA6HSB1/vnG6k5TVQFB6lS1nOqdTAUEqZOpbsC8w0BqQOtNN93kvJ8BcVmt8LECyMQ6dvUOyAec5DfwMPYYAApgiJcqIUEyJz4bNGiQe2Gjf8EeeWROlAss9yEgMh9nFZuOOOiqJOVSX8oMk7gGTUmZ64lu6BA2zzDlR/lctMEO2CnzFnaOYUPaQebtUOjGdegZGxvMeyb48Cr+3rEd7SCorXPSLKuy42ksSB1PoXDHBanD6aWz00cBQepo2FKQOhp2UC3yjwKC1ILUgtT55/uuO807BQSp8057lRxdBQSpI2Cbo4HU2YHgo70dACUeqx9++OERWRC6AQ9tIDWhM5SkQNQVEKROrIUEqROrp3JLHQUEqaNhqwmzl9vA4VNs556fFqCVpIAUSK4ClcqWtKt6drDWjWsec0HEaMXhgJCEUU84srAbkBd1e4ce/04fwhzmVmKXKmNZQudFLQWdt0at3qqPFIiiAoLUUbSK6pTXCghS57UFzJzXL4O3eIkXAxLugjAbifBQzao8/2KB2GOEXSB29fnnn6/4XfGMpOORUECQOrFmEKROrJ7KLXUUEKSOhq1+3LbT1m7YYofsUDQqpFpIgTRXoIAVsBqVy1q50uF2M2YliyB1+MYiSB1eM10hBVJRAUHqVLSa6pxsBQSpk61wgPyDQmpCK/gX1MV7O22AYgOfAqAixjNxnXOz3MAV1IlSIJMCgtSJbRKC1InVU7mljgKC1NGwlQ/7lNVCejRqqFpIgfRSAC9idm0GefFXvDsXpI6n0JHHBanDa6YrpEAqKiBInYpWU52TrYAgdbIVDpB/UEgdICudIgWkgJnbaZDokDiJFpaXiG7evNnF+eZFnlFOqQKpfdgiwGLFihWjLKl7WSm6Vq9e/Yh68o4AXoBL3Ph69epF+j7iVY7nG/fDImciYEe88hJ9XJA60YoeXX6C1Eenm66SAkergCC1wn1k13Y0bz3ab5WukwJHKiBIrVYhBbL4Xuzbt097J/O4Zehhn8cGUPFpp4AgdWJNGgVIDdRnIJf5hZ+xd7pq1Sp77LHHjHOfeOKJHM9NrELhcmNHDDH+eUnpo48+6gBubJo3b549+eSTbvHiH//4R0rCXX8/c+bMsfXr11vjxo2tVq1agYSivWHr2J07LOgA7suXL29VqlRxmhA7lDBYtAnyLlmy5OH88dz77rvvXB7Nmzd3L35dvXq1C61FXNHixYsHqosgdSCZkn6SIHXSJVYBUuBnCghSC1ILUqtTkALJV0CQOvkaq4TUU0Ce1BGwmSB1BIygKqSVAoLUiTVnXkNqYOQf//hHq1Onjt10003ZQlu8k//85z87MPmvf/0rspAaiH7ttdc6T+pnnnnGSpUq9TODTZgwwW6++WYHZEePHh3Z+wjSyoDUy5YtszZt2gSC1DwPJ06c6F5aBdgmAZhnz55ty5cvt06dOlmNGjVs+/btNn36dGNLNHC6devW7hoScHrhwoW2adMm11YuvPBCt3CxZMkS93mzZs2sYcOGgcJXCVIHsXLyzxGkTr7GKkEKxCogSC1ILUitPkEKJF8BQerka6wSUk8BQeoI2EyQOgJGUBXSSgFB6sSaMyik3rFjh82YMcPBV95IP23aNBd6pWfPnofDbxD6Yf78+TZ37lznKdyxY0cX8oIJMR7GXM9xvGNbtWplTZo0sbFjx9o999zjIOdVV13lPmvXrt0RNwmU/OCDD1z511xzja1Zs8bVASC5cuVK50nbokULBykBnEDLtm3bOsBJecDQxYsXu2PUhXKAqx4if//99/bVV185z2DAKJ7QeOVyPZ65vNiW+nPvHTp0yDZUB/UDoqMNsJpryXPcuHHGi2r5HA9qQpakOqReunSpu7cGDRq4+8EbmkUHbM+iAnZHQ+9NjvbYAA0JdYLX9K5du5y26A2k5v8pU6Y4rQjxQl7YEXiNTRcsWOAgNsew68UXX+zayoYNG2zy5MnOntisbNmycb8ogtRxJcqVEwSpc0VmFSIFDisgSC1ILUitDkEKJF8BQerka6wSUk8BQeoI2EyQOgJGUBXSSgFB6sSaMyikBgLj8YwnMP0a0JrBF1DYw+MXXnjBAVqAMMdq165tL774ooPHv/rVr+ydd945fKxbt252yimn2JAhQxw4BjgSw/u6666zBx988IibxEv2xhtvdOVSBwAv/wNA/YubgMt4ZFNXXggLhPzDH/7gYDFw8/7777dJkyY5wElc8z59+thDDz3k7uess86yjRs3OiiKBy91AYDefvvt9vrrr9tLL73kwCmTewDrP//5T+vSpcsR9eTegbbk88UXXzhoC5R+9913XbnoAsw/4YQT7LPPPktpT2qgPnAf+7JYgF2A1miEdzMJG/To0cMI18ICBUASDYDSLBSgyaxZs9yCBrpi308++cTlR7gPzouF1IsWLbLKlSvbihUr3IKFh9TAbTy7sT2LHLSDeEmQOp5CuXNckDp3dFYpUsArkChIzXd3y5Yt7jkWZGEwry3A85jnPDtz/HsUeHawCM6Cam6lqL84MTYcV25ponKkQLoqQF+TUzjDdL1v3ZcUyE4BQeoItA1B6ggYQVVIKwUEqRNrzqCQGsj4m9/8xj766CO75ZZb7KSTTnIe0IDbxx9/3EHBK664wnnHAo+Byq+99poBowcNGuSANUAZYMu5TBYbNWrkIDXAt3Pnzg4oV6hQwUHIzAnAefXVVzsvWqAmIPOyyy6z+vXr25133ukA5csvv2wlSpSwe++918HT//znP3biiSfaxx9/7MAwdWKwSBu6++67nWf0+PHjnScvdSZ/7u23v/2tg62PPPKIA6qE56C+I0aMMCBp//79rXfv3q68zAlIXbVqVXevAPGZM2fa5Zdf7up55ZVXOiBPfQC0n3/+eUoPXIHwHlJzP3iL8z/3jr3REA9nPM/xhP76668dDMC7vmXLls4O6Il3ddeuXQ9DAt8mhw0b9jNIDdAmEfIDbQEkHlLzOVAbb2rKA3LHS4LU8RTKneOC1Lmjs0qRAoLUeQ+peY7xDKtUqZJ7vilJASkgBaSAFMhPCghSR8DagtQRMIKqkFYKCFIn1pxhITWAddSoUQ4E/vrXv7ZXXnnFbrvtNudNO2DAAPfSQGJHMwkjfAceQ8DhG264wYYPH+5CaQCXAdpAajyMgdOnn366e6Fgdt4GWUFq4C/Xvf322/bee++5fKgH0JuQHoBvQksAQfGsBmDi7Ut4EIApIUMAoQBs6n7++ee733/961+dxzeQGg9s7ge4DZinT0cD/h44cKCLLR2bYiE10PbLL790kBsITv2A1rfeequrVzpCasA0gBhvZhYBgNDHHXecC61CPGo0B9jTftAdPQgTwmKCjzuNniwKZIbUXme8pbOC1IQfwcaURczreN5ggtSJ7UuONrdUgdTAJb7f9FFZ9VP+PjjGcype+ztavXRdNBSgPWBzbJ1qKVGe1PTTPFt5rgd9YW1eahUFT2oPqVmMZ8eWkhSQAlJACkiB/KSAIHUErC1IHQEjqApppYAgdWLNGRZSjxkzxoX3IDwDYTmeeuopB10BzsDYX/7yly4sCC/CA1IDDgHWbAl++umn7cMPP3T/EwKCUBt4MQNvTz31VPv3v/8dClLj+dy3b197/vnnXb6///3vXb4PPPCAg8nEvQYG82I+vLrxBKeeJ598souFDUAFhAI1gd3AT7yggZeAdMA61wGtmViStwdPgFjul/yzg9SEwyCkByFD0IX7JF43IJ9wIOkIqdlKffzxx1vz5s0dgGaBgjAeWUFqQntwDt7WLCigvU9HA6l5iSOQmlAqQGq/nTu7b4wgdWL7kqPNLVUgNQsw9BvEz2cRhpBBsYkFLb7TtH36x1SAdkdrM11nbtcIi7AswgFpgyQf8in2XBZU6e/YBeTbFIsh9I+Md8g7dsGDZxshKkiE2OD748+lzQVZHEkUpKYeQGoWazN/H4LokdvnRAFSYy/GR4QFU5ICUkAKSAEpkN8UEKSOgMUZTAKBlKSAFEiMAkyugEtRTsTj3bx5s/OSAUZGOYWF1IT7uO+++1x4BmA0Hs6E1eDFeXghE8YBuIv3Mp8DCwHBwFq2twJyHnvsMbfNFU9l4DX5EQLkL3/5iwsVAUjOnLLypKa8iy66yJ555pnDkJo417/73e9+BqkBl3//+9/t1VdfdfGpOYeyCL1B3QBK3A8ekHhTAzm5D8JS8HJGQoDQ7p544gl3DwABwAEwNnOK9aTGcxhvYl70SFxlyp43b56Lb839piOkJpwHuhCrPDOkRm9AMjAakAeA4X8WMvBMJySIT2EhNfCHFytir/bt2yvcR5Q7nUx1SxVIza6Iv/3tb659s7sic99OzH1i77NLhHBC9IlK6asAoaLYBcLzIkh4IXaOsIhHuwBIk5gjsHDJwi0LdRzjPPpF+jO8benPvMct4a58n0n/2atXLxcCa+rUqa4/ZWHWv6g2J+UTAanpcwHU3AOQOhVirkYBUvMODXQL8t6E9P326M6kgBSQAlIgvyogSB0By8uTOgJGUBXSSgF5UifWnGEh9ciRI13caRYK8Dzu3r27e1kik148pd966y03WQXkAiPxaj7vvPOcJy2AF/vx0ju8kolpDdS96667XCgIJtgA5D/96U9xIfWnn37qYkgHgdR4UhMShHxLlSrlYh8zSSSGMZ/j6dupUydXN0JR4I3GZ3iCA6QeffRRF5bEHwcKnHvuua7eOUFq4DjlUC719S92BOAD71P9xYlZxaTOCVIDdLAzcAMt0Jq/iScOiMEj0Xs/h4XUeCMCe2hb5BUEAMiTOrF9SebcgM8+HEJOXu1BITXwjjZEXiwgsdCFRyLfsbp16zpozN+cw2++63g9e0/UdevWOe9XPE25HgBI+yMEDe2HcDO0H9oe/VXmxDH6AdoWfRrgkHJYZKFOhKBhdwhhiASpk9u2opA7EJlnICGmeJcC8JFnHx7FtAt+A4z5TRtnkY72Svx+2iXtlfbOHbcjAAAgAElEQVTIbiLOIwQSnsnsPiEkFW2TZyihkGjrAG6OAbRZCOd5xPOPv3mmsADK84r84wHjIJCasQF5ZxfehvkNnuTcR9QX42MXP/PyxYnoSX/DWMgvVEShLasOUkAKSAEpIAVySwFB6txSOodyBKkjYARVIa0UEKROrDnDQmq8x2666SY36WbiTJgMPMmYUPNyRcAlMAeA07p1a+ehDPQldjWfcx6Qu0uXLm5yTwLWMoFnAsfnZ5xxxhE3yWSYkB5AbTy1AcxDhw51k/KePXu6yTuejsBlwnlQv+eee87Vg3AkgCtetsgEEUCF1y5wCc/pN954w53L38ACAAF5eY9INBo9erTzbKNPB0gA2YHqmRPn4ikOAMVzmt9AWHQBsuFRjQ6AM/IPsjU7sRZPXG7cB8Aee+IBiG7APibg/AAFAQKERAEAog0wBQjI95jr0BNIw7Z1Qij4ibsHL5zHtbEQBAAEHKIt4bFNohwAOLrS7jKHYcnqrgWpE9cWssqJ9k574DuVU9zeoJCa8Dz//e9/3Xfquuuuc7AYKIwXKYthLD698MIL7vvGDg3KJbQOC198xjH6KAAdOyUuueQS137YiUEbxBuWvLiOcjKnKVOmuJelUi5x+IF37Aah7yJP+ib+5nsvSJ3cthWF3LE1oYqAwjxTeN8BifbJTip+8zntimcNbZC2zvOQ/pLPeS7RJ7Kbh3bFM4bdNzyffPgpD6nZTcR3gD6SxUDaHJCaRD3o/+j36P/iQeMgkJq+mf6d8jK/4I++nHukn+Ze4kHxKNiLOuSlJzV9IYv3JO2yiEqLUD2kgBSQAlIgtxUQpM5txbMoT5A6AkZQFdJKAUHqxJozLKTGOxhvQuAwtsjsIQk4ZOLK55knrvSHHGfynhnOAng4xsSX0ByxCY/bCy64wEGoY0ncK5CAevl6UyawnHKBVUAFoDlA69JLL3Wwyb8ckWu5N+oPFHj//fcdNIhNd9xxR5ZevFxLWan4kq1j0Tyra9EC+2MDoAFhQfAOxJMQOBMvlnTmPGk7hJFh4aJp06YuXEwQaCJInWjL/jw/ABdgBnCWCEhNKJff/va3DpjRR2Driy++2C0+vfnmm85j9corr3TQkJ0OLGzh8cz3G6jNLhBe9ko/xPn9+/d3/wO4+R/Pa9ogiyXEr8+cKIdQQoBtYvHjOc1CE/0DIJwdG/wQf16QOrltKwq5834GFuJY8OAZxQt1aVsAYhbL8Kwm8b4F2iLtl36PRTc8pDkPKA1wJtwRnv18Z4h9TlvkORTrSb1161a3+EKfyaIKzxMPqbmOfpS82EnCcyynFARS890lX+oSC6n5jB++0ywupkIsaq9FXkFqPORpA2iGnTUOiMI3WHWQAlJACkiBvFBAkDovVM9UpiB1BIygKqSVAoLUiTXn0UJqvKeTkfCSBQbFJrxy2X4fxDs2bJ2Y6OONSZxoACngEm8nwnEAnJnwZwU8qSceb0CK2HTaaac5T2ul4AoAXoArwD6gR1jvchYOAADAatpK0BfWUU7YsoLflc4EzAC6gHHxoAzfQ35ySjlB6iFDhjiY1qdPH9eO2F0BqCaMDyEWevfu7bztiX8PYGP3BLsaeCkqL2wdOHCgA9n8AJH4yZwyQ2qupd8gvAewm9BBDz/8sPPeFqRO//afFaTmrlkkI5wHCxbs3OnWrZvbNcJOIBLPMsLT0OcBm0ksjvjFUL4HAGmgdyyk9oriYe3DJnlIzVyDcB9Ab++VnZMFgiwE8t3lh91InE8Z/E+fSR/LszKVADV6AKnRFk/m2NBSLFLHvrj3WFuvH1fxbEIz+j80Q8uov1PlWO9d10sBKSAFpIAUyEkBQeoItA9B6ggYQVVIKwUEqRNrzqCQmq37TKiBgYTw8BPqxNbGHKhiYhebmBQDipMFFJmgEqqC8BVMXAFUeG0DFrKbhFNP7x0dW1faZ7LqmWito5KfB5THAo39C4qDwBd/3yxG8IxW+rkCwH7adnbJx92Npxv5YJesdk7EXgu4CRKf1UNqzseT2of6GTdunAPEAOnBgwfbiy++6GL9Agp5wSF14OWnLIYAA7k3bM9CG3Hln332WQepX3vtNTvnnHOyBeqZIfWdd97pYs0Tc54QRLyElTj7ffv2FaSO1zjS4HhWkJq2Sbui7bHriDAfhOuoXbu223nz/9g7DzA5qittHzSSRtIo55wDklDOGQkJkcF4RTLG2DjBOnvXeNf2/l6vvfaadcY2i/FiMAYDWhBJiCAUUUQB5ZxzTjOa0Ujif94rX7nV6pnunq6eqe757vPMMzPdVbdufffUrar3nHsuYx02CKTGwUnKEGwfh0lkig5sNRlIzT2T2SSAaiA1aa/iFe7pQNuSin828GMB//PDGItDKBML7QcaA4y539AfONP43DvSuOcnMhOntPNHI+qjHmyCOvVskIkWozZLASkgBaRA0AoIUgetaBnqE6Qug2jaRQqUooAgdbDmkSik5qgeyqYTGAd7dsnV5l/GecEUaE5Ou0zcOla6mkw8j6DaDLDCCYXtA1Z8AeIA0mLlpi3t2IBg6iQ6vjTo4x1T8SKpcZKRboM2/va3v3UpFshhT15fFmwlPz6wjtQxLOL67LPPusVViagmDQiR1OT15Tw4Fm0CVhH1DKSePHmyMROipLaWFEnNAqs//elPXb5qIDVAXJHUQVlleOuJBalJiwFwJqVHNKSeMmWKg6F8j+1ix8zG4Xpjxk7kTKFkITXXGYAaKA4Ej7dwLMeMB02pk2uY64XtuT/i0OUzHLnpmNmU7t7mnYwIdhzQ3qEJtKYvSNHC+dGHzMhJJUrcPz+k4nhNtxaqXwpIASkgBaRARSggSF0RqkcdU5A6BJ2gJmSVAoLUwXZnMpA62COrNilQsQooJ/Xf9edZhVy4jAd+QUvyrhPdyf9lKUHnpGa2A5HRwGSiqIFLfAaYBkgTuf3II4+4hVOB0Sxk961vfcul37jnnnuMRV87dOjgFmZlsToWriNlxze+8Y0yQWrSOQDAAfpEzhIZSxogFmoVpC6LxWTWPslCahbfxVEC/CTdBLN1sBmgKdHWkSlmkoXU2B1OHPYjp3o6c1ITge3zK3MekQ6tsPdgIjmp6Q/6if4oS/qpsGug9kkBKSAFpIAUqEgFBKkrUv2/HTvTIbUiC0NgRGrCJQoIUgdrEILUweqp2jJHAUHqC30F3AXKAJtI4wPIIaKQv1PJn0rEJSAZ0BPEwomMVe+99579/Oc/t61bt1qnTp1cBCpR1ERWEwFNbmhAHRGMQ4cOdQsgspAieWhZIJHF6KiHc3vggQfs/vvvdznpSRdC2g8Ad0kpY2bNmuUipslX/4Mf/MABfKD4//7v/7r6gINEcXNc0n9kYqRp5ly9Fd9SnB7AWhbwJHIZaM01xEKdOHaAxqSQIrIZaIzTh1zS2B/pMliAk+uOCGhshjp8BC7QGVsHlGJXkSCYmQNEYDMb4MYbb3RCkN4Gpwx5lUk3QlRwaSXRhRO5hmlrNIjmHBgjuObq1q2bMTOPEoHU6Ib+9BdpWlKJqK54K1ULpIAUkAJSQAqESwFB6hD0RyZAaiI5eAiN9VDLiyBRSuTPS+VlNQRdoSbEUMDn5mR6Y1n6lxcVXmIiF4NhajjQA5uKfNnnhYrrgR+mWAMtsC3252U/0VyygtTBmrIgdbB6qrbMUUCQ+kIO+KNHjxrRkQAuoBORhICZZMblWL3O/YV7Qbwcr367eOk+/DG4bwCbuG9Fp+bgeJwL38WK8PT3HJ53SgLnbEOUdGQh5QGRr9G5eP19jXE00QU7M+cKUUuDVgB7wXb9NYFTA5iNXeFwiQeXY7UHmycf9YYNG6x3795uhkC8dFWJQOp41y/Pcn62BaA6E0qikNqDap5PSd2iIgWkgBSQAlJACgSjgCB1MDqmVEvYITUPzCwWxMMx0SDRhemJQMerr776kkVdUhJFO4dGAb8YHlOgeRAv7cWGh3uiS4gYAwxgO0wPX79+vZt6zbRPIth4UeI3i+v5l3a25TPyJRLR1rNnTxchxHRwon+IPIo3PdWL5vPIprqwTTo7AchBlBGQJHIxpHQes6x1C1KXVTntl+kKCFJfyDO/Z88eN34DYoEyjMtEAZfXNP5kIXW67Y571IMPPnjJYcghfO+997qobBUpEJQC2D7PTASL9O3bt0zR91yzOFV43urSpUtCi5AmAqnjnSNtx6HFb57nwvxM5s8lGUjNPkTC82xaliCOePrpeykgBaSAFJAClVEBQeoQ9HqikJopsWwL0AIUAo4AiAA5IoJ4COTFEWDMw5JfiMivTM1DKtsRhcHDp49Y5SWTh0jq4SU0Vvnwww/dlLaGDRs68MhxORb7svALD3WC1CEwpjQ0AZhKTk9eMLA9QDIRPfQ/Nog9YW/8DWDmh0gdPueFiOmu2BaryfNiz7RVfmN/5P30UUHYFHaGLfIiQx0tW7Z0Z/TBBx+4aJxrr702oZccrg9gOXVjo2F8MRKkToOxqkopELACgtTm7u84G3kGoBBVTeEZI9HZLal2S9ggNc9B3MciC/cZnrFKS1uSqg7av3IqgP3zzIBtleV5xkfzs2+i9hkEpKa3eHfhuZHnR5xcYS/JQmqeWXn+ZSFFFSkgBaSAFJACUiB1BQSpU9cw5RoShdQs4rNt2zYbN26ce0gFRi9dutSBY6buAf927drlHpaoc8iQIW7qKZ8xVZDpfrxwE+VDVCxTCInO4OEVoAcQHDZsWMzzef31110kKyk9yHW3ePFiF00FhAQeMgWYdoU9IjTlzqqEFfCCwTRR76SYO3euyy/ISweFPidPIjYJZCb/IvZAlB37zJw50+VLZNEoHub58YtZjRkz5iKkxp6B4byMYWNEXntIDQyYNm2ajR49OqFplUBq7BPb5m/snh+mz5YXVIlnKoLU8RTS91Kg4hUQpDbnkOTHT2n3C6KVZz7lsEHqirdMtUAKpFeBoCA17yM8wwGosxFSc248byY60y+9vabapYAUkAJSQApkvgKC1CHow0Qh9cKFCx0E/PSnP+1gG2B56tSpDkQDnWfPnu0ekoCBAD8+J5L0+eefdxFPTPFjWhovm8BBFlF5++233b4szsI2HgpGy/KrX/3KRUqz3UsvveQeyPr16+d+A8A51vjx4wWpQ2BPQTcBeyFanlQv2NfkyZMd8MVpAQTGCUIEPlOdV61a5ZwW2AnwmnQWOEKImGYfn08UGL169Wpnh5H5FfmeaeVA8UhIzec4Sjg+aWfiFSKF+MExAxD3sxBoA+0i2i1ePsZ4x0j1e0HqVBXU/lIg/QoIUl+InMb5zTjPbxyN6FKeOWYFqdNv6zqCFIhUIChIzbMOQQ3++SvsKicbSc3YxNo8BAupSAEpIAWkgBSQAqkrIEiduoYp1xAEpObhiNzQPASSVoEIViJbAdFPPvmkDR8+3KVr8NHTQEPAHZD7s5/9bNxpah5SE4X9m9/8xkW0chzqePPNNx3wE6RO2RRCWUEsSI1Tgqh7gAUR/sBociVu3rzZ2ZjPNU3EPSvTX3fddZecG86SWJCajdg/GlLzOavYU4jYj1cA1LSNAuAGVvOixA8OHFKAAKr5qahCW3x0UUW2I5HzR8NEFyxLpD5tUzYFfD9428bOK9rZUrYzyYy90Las0+sz4wwTayWOQ6KmiYL0zjXGrOgFAhOrrWxbCVKXTTftJQXKqkBQkJr7Fs+I/GbmZ9hLspCa82HdFeWiD3vPqn1SQApIASmQKQoIUoegp8oKqQFcQGYipwGGvEgSaU1KEBauu+WWW1z6hJdfftk9PAGtedHjZ8SIES46asaMGfbQQw+5yOzSiofURMs+9thjNmnSJGvfvr176CQaG1itdB8hMKY0NCEWpAZIE5lPIQc16Tn4DNuLhNTkowYKX3PNNZe0rCyQmjQjRO5PnDgx7ln6l6LoDYF7tIfveQGryKmnHp7zu7wWH4srXAkbAOpI7ZNoLsuyHkf7xVcg0lkgQB1fr1S2QF/ujWXJAZvKccO2L7NlyLcKmAbg8OwAoBakDltPqT1SIDgFgoLUtIgxg3ePTMjbLEgdnA2pJikgBaSAFJACZVFAkLosqgW8T6KQmsXj5s+fb1/84hfdizORCS+88IJLrTBy5EgH3nyUE58DEfv06WNPP/203X777Q5mU3x0GKkZZs2adbG+0k4rMpKav4nE7t+/v8t9Ta5gHj4VSR2wYYSkuliQmhzTOCwoTHPEQRIJqbFHADA508lfyoKHkaUskHr69OkOLI8dOzauMrGiHwHctIVC25i6XpH5qf0UWAB1ecKeuOLF2AC4T3sVTV0W9bRPJiugdB/mUjp5SI1DGuBE2qTyHLcUSZ3JV5HanokKCFI3v/iMSHADaY6YRRirKJI6Ey1cbZYCUkAKSIGwKiBIHYKeSRRSAwNffPFFu/76661Tp05u8UIiVUmt0LNnTxdlCngDJj3zzDMuPxo5f3//+9+7KXZEs/JiSW44Iq1JzZAspAaIP/vssy59AlCah7Y5c+a4hfMEqUNgTGloQixITV5ocplHQ2rSy+D8IFKf6eHAaFJ3AKkjo/XLAqnJhc7CnQDyeCUyJzUzDnjBwDlD3nVyYFcknPZtV07qeL2o76VAxSsgSC1IXfFWqBZIgfJXQJBakLr8rU5HlAJSQApIASlgJkgdAitIFFITzUjeaSAgEY0sWtS0aVPn2W/WrJnNnDnT9u/f72AcUJroabY5cOCASwsCUGY/ImCB1yxwx2KMn/jEJ+JO4yev9dChQ93ieYBI6vPRVESlkgN70KBBlyyCFwJp1YQAFCgoKHCLY+IYwd7oeyL0fWT+zp07nY3hwKAQ8Y+tESHMYpukg+nVq9dFqM02Pjc6NkUaiciCfeFAwcmCXVOoD9vHEZJITkNerphpgOMGKM11EH2cAKRJqQpB6pTk085SoFwUEKQWpC4XQ9NBpEDIFBCkFqQOmUmqOVJACkgBKVBJFBCkDkFHJwqpfVP9tNfoxdb4nLqIIo3OMe1TgfCb72LlMiUPG7AxugAmo3Pm+ny65Oqs7Pk6Q2BCoWsCtoQdYidE/BN5T970eLnPY50Ido0zBeBMmplECg4d9uMaATKFsQhSh7FX1CYpcKkCgtSC1LompEBlVECQWpC6Mtq9zlkKSAEpIAUqXgFB6orvAweWAWoVWYCJ5Osl7290IU1IkyZNKrJ5OnYGK0B6mQ0bNrhI7ESioKNPFTjNgqBEapNCJJESy1GTyH7luY0gdXmqrWNJgbIpIEgdLkhdtl7UXlJACiSrgF84Noj0aFo4MVn1tb0UkAJSQApIgcqrgCB1CPo+DJDayxBrYbRYUdchkE1NyBAFfBQ/Lzplibr3i/YlExGdCZAaxxQAH03IlR3mQh8QDc9vFSlQmRQQpA4PpNbirZXpytO5VrQCfpH1sjy3RbddkLqie1PHlwJSQApIASmQOQoIUoegr8IEqUMgh5ogBVJWIBMgNfCeRSlZ1JGUOmEugtRh7h21LZ0KCFKHB1LjKIvlSE9n/6tuKVBZFVC6D6X7CNr2Dx49ZTv3Hw+6WtUnBcqsQNWqVax35xZl3l87SgEpkB4FBKnTo2tStQpSJyWXNpYCcRXIBEjNSZDK5MSJE9aiRbgfkDIdUgO30JnFM1noVUUKJKqAILUgdaK2ou2kQDYpIEgtSB20Pa/ess9eeHe57Tt8MuiqVZ8UKJMCY/p1snuu61+mfbWTFJAC6VNAkDp92iZcsyB1wlJpQymQkAKZAqmJomYaLLm6oxdCTehEy2mjTIDU69ats/3791v//v2tTp06lyhDvv0PPvjAOnToYN26dSsn1XSYaAW41y1ZssS6dOlijRs3Tlog+pe+7Nq1q1uElZQ527Ztc+s6XHnllZcsCEzELbnwCwsLrU+fPu5YJ0+etF27djmnUKL57QWpBamTNlTtIAWyQAFBakHqoM145aa99thL82z9jgNBV636pECZFPjUjYPsk9cPLNO+2kkKSIH0KSBInT5tE65ZkDphqbShFEhIgUyB1Fz75KUmujcvLy+hc6uIjSoSUpOH9t1337V+/fpZs2bNSjz9HTt2OOAPAI2Olt63b5/NnDnTgcy+fftWhIQ6ppnLa75q1Srr3LnzZY6ESIEAzPTl1q1bbcCAAe4rYDOOBvq2V69eLpf7woULbe/evdaoUSMbOXLkxZz3RUVFtnz5ctu9e7f77NZbb3V1MHNh9erVziHEQqyME/GKILUgdTwb0fdSIBsVEKQWpA7argWpg1ZU9aWqgCB1qgpqfymQHgUEqdOja1K1ClInJZc2lgJxFcgUSO3hG/AMSB22aGqg4sGDB53eLO7IS2tpBaB84MABl1aDiNcjR45Yq1atrHXr1hd3o06g8eHDh61JkyYOPHtYCIgkMhZwT55uIl75/5133rHevXs7GNmzZ89LImZ9xdRXUFDg6gMsMq4SXc3x0HXlypWC1HGvnPRuQOTzzp07Lzob6C8W56LviIzGVviNHRBxTYoWnA4NGjRw0Jr+HDZsmLODFStWONto166ds7PRo0dfhNQAaqKusdk9e/bY7bff7k4M+M0+GzdudPbUvHnzuCcsSC1IHddItIEUyEIFBKkFqYM2a0HqoBVVfakqIEidqoLaXwqkRwFB6vTomlStgtRJyaWNpUBcBTIJUgN2AbrAOuBbItGdcQUo4wZ+UTLaQ/Q0ELFu3boO+vLDZ6UVFoKcOnWqbd682e0HbAQ0XnvttTZixAi3UCQRzUBEACL/Dxw40AFGXogfeeQRByRr165t6NK9e3cHyT/88EMHNomivfvuu2PC8gULFjgAes0111hubq49+uijDlRTHxCU9owdO1aR1GW0jSB2wx7efvtt1+fY0tKlS42oZ2yL/ubnH/7hH1xKDr5jG1K3dOzY0UFq+pOIeuyA7/hhWyKuIyE1MBx7Wrt2rQPbHlJzDtgC9te+fXvr1KlT3NMSpBakjmsk2kAKZKECgtSC1EGbtSB10IqqvlQVEKROVUHtLwXSo4AgdXp0TapWQeqk5NLGUiCuApkEqTkZD6qBxOTKJZoUaO0jl/k7XYVjeuBHzl4gHvoBzAG7lETTfXhIzT7XXXedA4zTp0+3RYsW2de//nUjJQepO4DWRMgCF6dMmWKTJk1ywJq/H3roIQchPawHQgK+b7jhhksisqP1iITUROEuXrzYvvrVr7ooalJMcFwAttJ9pMuS4tcbDalJ34EdkCccO6SfiXBu06aN6zMi6seMGXMxshp7wnHB9eHtEpuKhtS+JWvWrLkMUtMGorCZucBx4zmFBKkFqeNbtraQAtmngCC1IHXQVi1IHbSiqi9VBQSpU1VQ+0uB9CggSJ0eXZOqVZA6Kbm0sRSIq0CmQWp/QkQuA4mB0sAxIoL520O5uCdehg1YvJFoViAxcJgX0+hF5Twk95HWJR3GQ2ogI9GytJv0H3/4wx/sk5/8pMsRTLoFcgRzLOp74oknXHQs+aKfe+45tw8gkuhZFpQk53CykPq1115zqR/uvfde11RA5rRp02zw4MGC1GWwkaB2iYbUwGLSt5Cyg0If4RzBHiIhNc4TIquxKyKgvfMG50mykJooa1K/YHvkpeYaK60IUgtSB2X/qqdyKcCzPWNVPEdYWFURpBakDto2BamDVlT1paqAIHWqCmp/KZAeBQSp06NrUrWeLjpj586VPo0+qQq1sRSo5ArkVM2xmtUvRFtmWiGHMjAPcEwBpvGym64C6KN+orl5KQXaAXgjC9HI5JmOF9EdC1IDGH/96187SL19+3aXj/q2225zMJpj//GPf7SrrrrKhg4d6kA5cHLDhg2uDUTRcsxkIfUrr7ziImXvuOMOdxpEY5Nmon///oLU6TKkBOqNhtSk4gAUt2zZ0u391ltvOcdESZAamM2Pt8OyQGrsHBsTpE6gw/62CddP48aN3awE+pDUK0S1k5anvArOBcbGeI6y8mqPjiMF4imwfv16d42wtkK89Rzi1cX3rF2BU5kx8tixY+5a9IX7Nim0AOKMcaTZYlvus3zO9/zPDzOkEgHngtSC1InYZTLbCFIno5a2LQ8FBKnLQ2UdQwokr4AgdfKaBb7HsYIzdkaQOnBdVWHlVaB61SpWv2b1yitAEmcO/CGCmxdeABBwmJdTIkiBUvyfbLoP6hk/frwDWaT6IBXHl770JZereuHChXb11Ve71B1EVr/++usulYdfxA4YTm5pFksEXnfo0MFeffVVB6w7d+5c4st+ZLoPUn0QLXvfffe5NgAl33//fXdcpftIwjgC3jRRSI0zAYDN4ofkMqeQwoUI/65du14ELGWB1Ng6EdyAGtJ9RDtkok9ZkdSKpA74MlB1lUSB2bNnuzGL2SLxxpl4knjnms/LP2/ePOfUxRlLAVxzf2SGErOVSIGEM4/9WM+BNjCriUVjSbGUyKKxgtSC1PHsMtnvk4XUjerlWYvGdS2nShXbffC4HTp26rJD1qtdw+rVrmkHj56y00XFyTap1O2bN6prjern2eFj+bbv8IlA61Zl4VBAkDoc/aBWSIFoBQSpQ2ATh/PPWFHxuRC0RE2QAtmhQK3cnJiQmpc6XrwSiQrODiWSOwteaIF4/BC1CKDjJZgoLJ+3urQafSQ1L8OtWrVyUVxbtmyxAQMGONhIBOacOXNclBcv7yzQyMs1QBsgyYJ2vGRTDxFfw4cPd1FogGxezv22sdKfeEhNXWz78ssvu7o4DilUOB+l+0jOHoLe2kPqQYMGGc6RkiKpSRVDmhdSfDRp0sQ5NIjAxyaIsvZgpiyQmoU4gdQ4P0gpE68IUmcWpOY6J+IUBxs/FGZzMLaxiCoONL4nEtXDPX8/YPYK9uFz8vvZHmwPZPQLwRL5z2eMi3zG34wzRM36KH/qOnLkiPseG+Y7f2w/O4b9iHLFYUIbaRNtxLHmCzbO54zJ/hjxbFbfl64A+tMv3C6U2yUAACAASURBVCfQ3vcZ9x0K4wv9x33KrxPh0wKxDfaBndFn9Bf246OX2Y/7Dv2NY5Q+Y/zieHxOf/vjcXzqoC4+x175jv/pb/7nnsl+bOfTI1EfKa24NzKOURinOCZjJI5g7pVt27Z158DCw8xU4lxXr17tnoFwAMdLdSRILUgd9FiSDKS+sn0zu354D+vSprGD1O+v2GpPv7HokiZVq5pj1w690kb27Wgvz1hhS9fttLMBBn3df/MQG9i9jS3bsNv+OGV+0HKovhAoIEgdgk5QE6RADAUEqUNgFoLUIegENSGrFCgJUv/sZz9zeW1vueWWiwAjq048oJPhhZuXakBiZBqQRNN98IJMegBetnnBJnKLl2iACy/dRFDzMs9LMv3Bizwv0wBtPmdb6gAGAYr27NnjICXtIco21lRl4BIv9ry4sw/R2HzGMXl554Wf4wAVVCpGAfqPvsQ2gD8sjEifAHkofIdNkJcagAOoxh6wBeAQ0+fpf/bHFj304zuiBaPtk/r5AdZQsAVsjDzWLNBIPfGKIHVmQWocZMyi6NSpk8tfTpk/f74bX1iwldQlOLQYQ7AxtsEWAMZEvjLu8R12OWrUKAf0WOAThxrbM6bdfPPNNnfu3IuAmm2wPZ9bnzGThVqpE5vDTocMGeLGJtpGNCt25WevEAFLiiO/YC7tIS8/x1q2bJlt2rTJfUe9tAlIqVJ2BegP7IRoY9INAW/RGghMv+NgZTaOd8wCrekjxiEWYwUY03f0B33F/uzLOMQ+fsYHfcc9iTGNY/JD3zGDA5jMWIRdMS5ic4BjjkHbgMkeTgOi/ViGo5X2TJ482Y2F0Y427JuZQ2xHXRyTVFc4SrBPzpnj9unTx31WWhGkFqQu+1UWe89kIPXdEwfYp24cbGeKz9r2vUdt6rw19ua8NZdUnJNTxe6a0N9uvbqX/X7yXJuzbHOgkPpHD95ow3p1sA/W77Rv/eqVoOVQfSFQQJA6BJ2gJkgBQepw2oAgdTj7Ra3KXAUiITUvkrw4AgU+97nPuZezBx54wL0YlmdO1UxUkxdc9EMrSrx8sD6SGijNyzvgJlYuTv/CzveRYJHP6SsPfSI143PKSy+95OBPZAFIEa3tYaf/zh8niHygmdh/md7mSDsBIgEL6UvgDNdzsgXQQ7Q+EJyFOhPJyypInVmQGucUAJnxhxQHlDfeeMPNprjrrrsuwmNmdjCuMWYQxUoee8YYIk5xjMycOdPZGbAY4Ew+fWZ2NG3a1MHmP//5zw4mAqyBhoBB6mMmBw4x2uFTJwG/Oc7EiRNd24DUw4YNc3b45ptvukjpG2+88WI9ANDbb7/dbUdaB0Aq4BTbpd4HH3wwWdPX9lEKEOVOxDHwmfsVDjGgMn0OvGVmD9c+MBkHAukxsCfSV9EHHigDqHEiYB/YHECacYVnC5wjQGiAMTbBNhyXtFPc93CccH/lb46NA5VZJoBm9gVoc2+jHR5a0wb+f/75513EPXblnb1sj82Q7sNHTjOGEtHNbxwcnBeOEs7ZL1hbknEIUgtSBz1wJAqpG9evbV+4fbhNGNzN9hw6bhu2H7RHX5xtN4+6yrbtPWI79x+zcQO72Lpt+612rVwbN7CrPff2Elu+fredO3/eurVrZkOuamc1a1SzVZv22pJ1O+3MmbMu4poUIht2HrRhvdpb1ZwqNmvpZlu7dZ87VSK2+3RtaYN7trNTBUWujp4dWjhI/fCvX7GGdfPcZx1aNrLCM2dtydqdtmbrPgfSVTJTAUHqzOw3tTr7FVAkdQj6WJA6BJ2gJmSVApGQmggnFu4DGKxdu9ZNj/XRcbxwRoPNrBIioJNJNic1L8A4A9IBh4FNHpr70wMAAAXScbyAJFQ1ASiAEwSAR4RgWfraT68HKvpUEPGaJUidPZD67rvvdtAXIAjEA/gB+oCFTz/9tIuqBgb7CGaANGAZSA14JC++TzXz5JNPunHoM5/5jLNFUipwfwFAAjSBggBKZgcQfYvtsngskJq/J0yY4OoCoBPd+tBDDzlTBHgCFSdNmuTS3QC/aScwlNkkwMuHH374Yjvi2a++j60A8JlnAwAxDk7ALfcWIt65l3DP438cEUBpZl2QhohnBqKjgcn0H/2MfWBH7BvpdMU5wXMHkJpIeGYRYX8jR450jhGOgeMMcE2/8//111/vIDUOCWyU42Iv5OTHNnl+oU5mg2B32Crtw3Hbq1cvF+XN/zhBaBPtY+YAjhdsE4cIdTO7JF66I0FqQeqgx49EIHW1qlXsxpE97fO3DbdaNaq7yOiiM2ft0z/4i/3p/33CCoqKraj4rNWvXdNen7vaAeKPj+1rv/u/Ofb2gvU2uGdb+/Ido61OrVyrUuUKO1lwxkVgv/jucvvix4fbqL6d7HTRWaubl2tXXGG27/BJe+qNRTbjg402pn9nd9xG9WvZuXMfWdWqVSy3WlVbvHan/eeTb9v3P3+9tW/e0HKrV3XX1tpt++03z8+2rXsOBy2V6isnBQSpy0loHUYKJKmAIHWSgqVjc0HqdKiqOiuzApGQmhdAIjB5OXz22Wcd5PrqV7/qXtBYsC9eXsbKrKM/90QhNdAGMMM05ci8qtJQCgSlAC+G8dLOlHasZPcXpM58SM3Cq8A5FlIFTgKNgY3cC8aNG+fSMzBDAyDonReMeYA8nG1ASKKegYZ+ATwgNRCbCGgKka4AZaJVGQfJow9AJFoVEMlxP/WpTzlITd0cF/D91ltvOXhJlDe2SbTt9OnTXSQ1YBL4DfTGDv3MFtJVaRZQaiMKWgJzSSHEYqxAX/qTyGXSUfHMgOY4B3w6IQ+pgbcAYZ/GA/sCHhNJHVmA1MBooq6xG0AyEfpE5OMwA5JjF2wDXGZcw558yg5shDZgP9gC7fSpXiJnNXHPxaFB6iyc7kR+Y6vUy3azZs1ytgYcxyEDpKYeQerYNgTQx0HBdeedofQTz5I4CmIV7Ig0LiqlK5AIpAYct2xc3z7/seE2pn8nm7l0k81YssmWrt1hr/388+4Ap06fcdHR0xett54dm9udE/rbr56fZVPnrrGnvv8Ja9awjr2zeIPNXrrJHr5vvFtU8YlX5tvYgV1cdDZR0C9OX243jehpdWvn2tzlW+03L8w2clDfOKKHbd93xLbsPmyDrmxrdfJyHaT+2TPT7dn/+JQdPp5vL89aaYVFxXbs1GlbsHKbFRSeUddnqAKC1BnacWp21isgSB2CLhakDkEnqAlZpUB0TmpeOn70ox+5qbBEFRGJRuoPDxyy6uTTcDKJQuo0HFpVSoEKVUCQOrMgNYBxxowZDgwCmIF0Tz31lBvrgdQe7gGQgYhEJwOWgcpEvAIifb5zDA84VRKkJu3HdddddxmkZnFY7jlEQwO9qZuI6liQmnzBQOo777zzEkjNvkDMzZs3u1zaADPa5dMhVehFkSUHBzoSVY9TAbvo27evy21P6hecrEBiADUODWB1SZD6vffec3CY6GVvO/zGvnCAEAnvITW2iZ1hdxyfYwKTAclA7FiQGhsEmrNGA9H+1BVpB9gP4BkbYZYJwJq24nRhO6L1cbhwLOArjg+gul90saTuVCS1IHXQl3oikNof87O3DbN7rxtof3p9kb3w7jI7f/4jm/brL9rJgiJ79MU59tb8tS5dx+duG3YRUi9avd3+59t3uhQgh47nu9QfDevUstNniu3JVxdaj47NHaR+acYK+5+X3jfyXt9/02BbsWmP/fr52faVO0dbr04t7CdPv2tvzV9nP/7SzTakRztbsn6X/fTpd+2xb99pDevWdJB7xtJN9ty0JbbrwLG4qfCC1lH1BaeAIHVwWqomKRCkAoLUQapZxroEqcsonHaTAiUoEA2pyT0JpAZSEFH3xBNP2NSpU90LnUp8BQSp42ukLbJTAUHqzILURJ0SiezTOLB4Kv8D8O655x6XVoE0DfQr0amkbgBGApaJYvYLExJxyowQAGKykJp6iW4lPzX3G/JOU8/999/vjhMZSV0apAYoAkCBjSx6BzTkfPhbJXUFcFSQooXIeiLeiYTGNohux358fmiiZIHDsSA1rSBymR8inYm4B3oDtYHb0ZCaSGrSgtCPOC7Yh4j+devWuWPedNNNl0VSYy8s5OgXV6TdOC+IhmYfclBTH+0HsvO8Q53kU8dpQ75toqhpC/8T8U+ecyKvSyuC1ILUqV9ll9YQBKQmkvkbv5xi2/ceuQxSb9x5yP7rSzdbXo3qduDoKTtdWOwacLKg0F6eucKG9mrvIPWPn3rX3l203uW4/tpdYxyk/u2Lc+xrd19tnVs3sUeemW7vLFxn//qZiTZuQGdbun63ffs3r9hVnVva524dau1aNLLaNavb4jU7XQT2zv1Hg5ZK9ZWTAoLU5SS0DiMFklRAkDpJwdKxeWWA1MVnLkyFqlaGxa7SobnqzG4FoiE1L428qPHiSCHyiMiiVNIGZLeCl56dIHVl6m2da6QCgtSZBamJiAXgAfVIoUAks88RDYz2CxfSxwBJwCOL57GAHQCRtA+Md0TSkjKB6f1EsQKZAXt++j9OTuAxUbEU8krzAyj0UdoAasAinwEkyTdM7mPqJw8ydQEyidalbbSdhe2A3GPHjnWQHPhJZCzQnPsV7SFNlUowCvBcACDGBjz09XnE6ScipHluILUHi60Ctek3UmWQZ5qC7fA5fcc+gGrg85YtW5wdAbjZB3BM5DZR/qT7AH4TPU1kNIsm8pkH2OyLjfjFXamf9CR8z2fYDXZGoY1ERftUIDhqOCdshuNybkB42oY90U5mGQCtSyuC1ILUwVxlf68lKEj99V+8bDv2Hb0MUk+bt9ae/vd7rVHdPPvztMX2/vKtLi918dlzdvhYvv3jHaMcpP73J6bZ7KWb7ebRf4fUP3nqXfvcbcNt7IDONvm95TZ3+Rb7yp1j3CKJH6zbad/53evWo2Mz++gjs7EDutgNw3vYqdNF9v8en2qcl0pmKiBInZn9plZnvwKC1CHo42yA1KdOnbTDBw9Yy9ZtrFq16peoeu78Odu2eaP7rH3HzpaTUzUEqqsJiSpw7uxZO370sNWqXcdq1KxpZlckuqvb7ty5s3by+DGrWSvPcmuwv1n+yRNWVFRo9Rs0sio5ORfr4yW98HSBFRWetrzadaxa9VwrLj5jJ44dtQaNmiS8WFo0pE6qwdr4MgUEqWUUlVUBQerMgtTeThmzgIeAxEhnJPcY4B6/6dtoRyX7AQuBkqk4MamflB+p1uPPh7qAmR5aVtbrsbzOm/7DDmLZSElt8DZHHyWysKvPMU6/xtsehwfOC0A00Jl9PKT2sDy6XXwf+R3OeaKoca4A0eOlOxOkFqQO+npLDVKft2m/ftDlhI6E1KQFuSsiJ/Unbxhkt4y5ymrlVrejJwscyCbC+o+vzLd/GNfXJgz5O6S+aVRP+/rdV7tI6m/+copNHNbdPnvrUKuXV9OlCiHXNAswAqn/+5n37Onv32sn8ovcgov18mrYsg277dEXZjtgrpKZCghSZ2a/qdXZr4AgdQj6OBsg9d7du2zV8iU2fMw4BxcjS/HZYls4d5aZfWSDh4+26tVzQ6C6mpCoAkVFp23j6pXWok07a9i4aakv7gDm48eOWuMmzSyn6oXVrw/u22M7t26yzj16WZ269e3o4YO2Y/MGK8jPtwHDx/wNfNuFle6PHnbbFp4+bZ27X+WOR53LFr1v7Tp2sZZt2ifU7NyqVezA0UJr2yTP8mrIKZKQaKVsJEidqoLaP1MVEKTOTEidqfamdkuBkhQgrQfpaQDMZXFWkAObyHHSfPhZZaWpLUgtSB301ZgMpB56VXsb0L2NLV6zw5Zv2OVyUn/h9hGWf/qMTZm10o6dLLAqV1zhUnj069baZi/bbGu37nORzreP6+0WTyTtR1HxOVu//YDNX7nNBnZvY93aNbW3FqyzLbsOWfeOze3q/p1t76HjLk81+4zo09E6tGzooq/3Hj5hjevVtl0Hj9nMDzYaALx2rRr20fmP7ERBoZEDe9XmvW5blcxUQJA6M/tNrc5+BQSpQ9DHyUDq0wX5dvTIETt7tthyq+e6KNRatWs7GJhTpYqdOVPkpvg1bdbccnNrGID4+JHDdvbsOavXoKGbFkjJP3XSzn/0keXl1XYRHOx/jGjZvNou0rmwsMCuuKKKeyA+U1Rk9Rs0cNuWVE6ePGEH9u2xNu06XlyFHlh56uRJy62Ra+tWr3BwU5A6BAaXZBOIhN63e6fVb9TY8vLqODupXbee5Z847uyqTt26Vj23hsvDCGDevWOrdb6yp9XKq2M182rbsgWzrUbNPOvRd6AdP3bEtm5Y6yKlzxQV2pDR412ENQXbXrtiqRUWYHtmnbv3sibNW7rvNqz+0Pbv3mnDrrnOqiYQiV987rz9ddY269yijl3Zqq51aFbbauUKVifZ9Rc3F6Quq3LaL9MVEKQWpM50G1b7s0MB7sM8Z5UUOR3vLNmfn0QBtyC1IHU8m0r2+2QgdbJ1R28PwK5Vs7qdKT5rZ4qTg8g1cqu595uz585fUi2pQ2rWqO4g9emiCzNyVDJbAUHqzO4/tT57FRCkDkHfJgqpjxw+ZIven2V2RRU7W1zsUiY0btbMuvXoZQcP7LMDe/e61AqkRxh77Y1WrXo1m/n2NCvIP+kgIqkaevbu71JyLF9CPrsz1rvfIDcdlWmB0998xXr2HWh169W31R8us8MH99sVVaq4iFe2GTFmnDVu2jymYrt37bC1Kz+0YaPGWl7t2rZh7WoXWc10qZycKg5Wd+zSVZA6BPaWbBMAypvWrbKWbTu49ByL5rxntfLyrCD/lHNk5NaoYa3bdbScatUcTD5x5IjVb9zY6tZrYM1bt7Vl8+dYz/6Dne2cOnnCCk6dtFOnTtie7VtdJLWH1DhYsLkzhYW2b89O69il+0VIffp0vs19+w3rPXi4NWvROu4pnD5zzp6fvc2O5Z+xRnVyrWm9Gta4bq4D1u2b1bZqOVXi1qEN/q6AILWsobIqIEgtSF1ZbV/nXbkVEKQWpA76CihPSB1021VfdiogSJ2d/aqzynwFBKlD0IeJQuoFc2fa1o0bbOzEG+zcufP2zhtTrE37jjZo2AhbumiBbdu0wfoPGW5Nm7dwQHDmO2/anl07bPQ117ro6I3r1rgojGGjx9qShfOsqLDQRo2bYDVr1nLR0s8++T82/Orx1qhxY5sz/W0Xpd2r30CrklPF5s2c7qKsb510T0zFNm9YZwvfn2033X6H1ahZy5554nfWpn0H696rrx3av8+WLV5gXbr3EKQOgb0l24SCglO2askia9/lSmvSrIW9+9pkl7KlR79B9tH58y5yOq9OXWvXqattXrfajhzcb92u6ms18/Ls4L69tmvbZhs2dqKL3vnILkQd7N25w7asX30JpOZznx5k66Z1l0Bqvpv99usuL3WvAUPingIQurDonJ0oOGPr95ywlduO2enic1Y/r7p1bFrbBnVp5GB1ctm14x42azcQpM7artWJxVFAkFqQWheJFKiMCghSC1IHbfeC1EErqvpSVUCQOlUFtb8USI8CgtTp0TWpWhOF1O+99YYdOXTQbrvzXgcHX/zLn6x9p87Wf/AwWzBnplskCADt03I89oufWN9Bw2zIiNGuPZvWr7XVK5bZ4OGjbON6Ui6UDqlbt23voDdpOj5YOM8WzHrPvvzw9+JC6oKCfHvx6f+1Sfd9xpq3aOVyFM+d8Y7Va9BAkDopywjHxrEgdfNWbe2q/oMdVN65dbMdP3rIul7V13Zv22IH9u22fkNGucj9VUsX2YnjR2342ImXnMyendtjQmo2OrB3t8WC1Ivfn2nnz52zIaOviStM8dnzNm/NQde+wuJztu9YoR0+WeT2YxGVvNwcy62WY20bX0g1Up6ldeNa1q5pnlXPqWLNG1xIvxP2gnOLHxUpUNkUYHGxeAuMZbsmu3btcout1ahRwwoLC40F2OrUqWO1a5ecAixoTRh//IKHQdet+qSAFLhcAUFqQeqgrwtB6qAVVX2pKiBInaqC2l8KpEcBQer06JpUrYlC6p3bt9qbr0y2+g0aurxyp/Pz7ba7P+kioYHUQMFBw0a6qGlyUT/2sx/bzZPutvYdu7j27Ni6xUVQ9xkwyHbu2HYZpP7L/z5mI8ZOcJHU7898z9p16Gh9Bgx2+27fssmmPP+Mfenh71lOlZzLzi8ykprUI29OmWxf+PrDVq1qNSsqKjSiwHnRV07qpEwjFBvHgtRX9u5vbdp3cu3bvX2rHdy/x7r16mt7tm+7BFJ/uHieFZ0+bYOjwHJZIPXyRfNc6ppo4B1LpPyis/b4mxsvfkUEd6zUceSsK+9SpYq5xV4oLOo4ukczG92zaXk3I6njKZI6Kbm0cZYogIOW/K+C1ILUWWLSOg0pkLACgtSC1AkbS4IbClInKJQ2KzcFBKnLTWodSAokpYAgdVJypWfjRCH1iRPH7KVnn7auPXpZqzZtjUhnXp4LC087SF2zVi0bOBRIfQEiP/aL/7JBI0Zb/0FD3f/kiV65fIkNG3W1bd20wY4eOWzjJt5oebXruBzBz/zh9zbu+psdpJ797lvWqm17Gzh0hIukXrZkoS2ZP9c+9+V/iilCJKSmPc8/9YTdfvd91rJ1Wzt29IiLpG7QqJEgdXpMKK21xoLULILYqm0Hd9xoSL1/7y7rP5RI6lq2duUyO3rwgA0fl3ok9YJZ71rVatVs4PAxcc+XdB8fbjli585fgNNb9p+yzftOuv1yqlzhfsb2am5Vyp9R2/YD+a5NZ86es+2H8l0b2zXJsxsHtrYOTWu7RSPDVgSpw9Yjak95KaB0H0r3UV62puNIgTApIEgtSB20PQpSB62o6ktVAUHqVBXU/lIgPQoIUqdH16RqTRRSb964zqa/+Zpb7LBGzRoOLjdr2dpFei2cO+sySE2O6A+XLLIJN97iQPOKpYvdYnZDR421rZvW28K5s23g8BEuf/XSBe/brh3b7eprb7gAqae/7SK1Bwwdbrk1a9qMaW9Yp65X2uhrLoWN/kQjIXXtOnXt6cd/a3Xq1rV+g4ba/r173CKK3Xv3dalGyGeskjkKXITUXa+0Jk0v5KQuCVIfPXTQNq5eYd369LM6derZ8aNHbPPaVTZ4zHjLza1x8aSTjaQGks58c4q1bt/JuvbsE1e83GpV7FTBWVu6+bAdOF5oW/fnW7WqVYzP+3dsaON6N7ca1S6fERC34gA3ICXJ2l3Hbf76Q7bjUL61bFjTbujfygFrVhAPUxGkDlNvqC3lqYAgtSB1edqbjiUFwqKAILUgddC2KEgdtKKqL1UFBKlTVVD7S4H0KCBInR5dk6o1EUh97txZW7p4gW1Zv86qVc91EOt0Qb5Vyalq42+81eUFrp5bw67s2ct4sKSQo3rR3FlGmhBKsxYtre/AIVa/YSM7c6bIFr0/x/bs2u5Sh7AgHliMKO2atWravFnv2enTBW6xu+KiM9a4aTMbPX6iVatWPea57dm109asXG7DRo21vNq1bd/e3fb+zOlWXFRkdes3cLksmzRvYd2v6m1Vq1ZLSh9tXLEKFBWeti0b1lqLNm2tXv1GtmTeLGvfpZs1btrCNezQ/r127Mhha9uxs1sWcdPalXby2DGrVr26XTVgiC2c+Y6179rd2nbofPFEDh3YZ3t3bnMLLGK3keXo4UO2b/cOa9G6nbNVyuFD+23p+7Nt6LhrHfyOV06cLrY/TNtoRFQ3qpNrnVvUtlaNalnnFnWtYe3YNhyvznR9X1B01mavPmCz1xywNo1q2aQR7axx3XA5cgSp09X7qjfsCghSC1KH3UbVPimQDgUEqQWpg7YrQeqgFVV9qSogSJ2qgtpfCqRHAUHq9OiaVK2JQGoWn3v1xb/aiLHXXMwxvWf3Tps+9TUbM+E6a9fhQn7gWIUFh4BMRFxHF0A2i8tFfnf40AGbP2emtWvfyXr07uPAY9Wcqm5XImMB0JEFcN28ZSurlXfpIkrUS25sQHeVKy6Ac5XKocCZM2csp2qOYTzrVy23glMnrdeAIZZbI/mFAs+eLbYVi+eb2RXWf9iohAQ8ebrY3vxgt7VvWtsGdGpobSpggcSEGvq3jYj2nrFyn63YdsxuH9bG+nZo6FKShKUIUoelJ9SO8lZAkFqQurxtTseTAmFQQJBakDpoOxSkDlpR1ZeqAoLUqSqo/aVAehQQpE6PrknVmgikJmp6+rTXrVatPGvYuImDzsDks2eKbcTY8Va3Xv2kjlnaxpGQule/AZdsunfPLtuwZtUln7FwY9fuPS9GvQbWEFWUFQoU5J+y3Tu2WvNWbaxO3eTtlBzn2zauszYdOrsUN4kU0nqczC92kDpTCqk/Xlu8y0V+3zWqveXlXnAMhaEIUoehF9SGilBAkDpckLoibEDHlAKVUQG/cKyfnZmKBkePHjUCZho3bpxKNeWyb1FRkR0+fNiaNxekDlpwQeqgFVV9qSogSJ2qgtpfCqRHAUHq9OiaVK2JQGoq3Lt7p+3bs9vy80+5xdVq1sqz1m07WNNmzZM6XryNqX/blk3WsGEja9GqzWWbE1kdXcIT8xnv7PR9eStARP258+dcNH1ZXnbOf3Tezp87l1SamFq5OVa/ZrjSesTT/cjJIvvr3O124Fihfe2WK61+XnjaL0gdr/f0fbYqIEgtSJ2ttq3zkgKlKSBILUgd9BUiSB20oqovVQUEqVNVUPtLgfQoIEidHl2TqjVRSE2lAD/ySV94eKzufgddPvrovMtnDVDM+Vuaj6CPofqkQDoVyERIjR5PvbfFVmw/al+c2MU6t6zr8sSHoQhSh6EX1IaKUECQOlyQmmcgFSkgBdKvgNJ9CFIHbWUrNu2xKbNW2fFThUFXrfqkQJkU6N+tlX3iuktnjZepIu0kBaRAoAoIUgcqZ9kqSwZSl+0I2ksKVC4FMhVSk+5j3rqDdufIdtanfUM3aAjmmQAAIABJREFUYyIMRZA6DL0Q3jacOHHCyEOfCVO5k1VRkFqQOlmb0fZSIBsUEKQWpA7ajk/mF9rBoyddykoVKRAGBWrVzLWWTZJPRRmGtqsNUiCbFRCkDkHvClKHoBPUhKxSIFMh9ZJNh+2NJbttQKdGdv2AllYlJJQ6UUidn59vs2bNsrZt21r37t0tJycnq+xKJxNbgQ8//NCOHz9uo0ePzjqJBKkFqbPOqHVCUiABBQSpBakTMJOkNkn0WTKpSrWxFEhBgWrVqlnVquFZAyiFU9GuUiCrFBCkDkF3ClKHoBPUhKxSIFMh9fKtR+y1xbutV7v6dsvg1hkHqUkTtHbtWhdRy6JD6UhHlFWGmiUn88EHH9ixY8ds/PjxaTkjFtxatmyZtWzZ0v2Utezfv9+2b99uvXr1spo1ayZUjSC1IHVChqKNpECWKSBILUgdtEkLUgetqOpLVQFB6lQV1P5SID0KCFKnR9ekahWkTkoubSwF4iogSB1XoqQ2SPTFAki9Y8cOq1evnjVs2ND9nZubaydPnrR9+/ZZixYt3M+hQ4fswIEDDmTzw0MiuWbZhn2A2x07dnR18KJcVFRk27Zts71797pt+cnLy7Mrr7zSncfhw4dt586d7lgdOnSwWrVqCZAn1cOpbRwJqenHU6dOub7CHujf+vXru34ENtO//E9fE2mPPdSuXdv1F9/v2rXL2QfbA4iBydSzceNGa9SokbOtzp07u8gXjrN79263ra+HfQsLC61Zs2Zu/+LiYtuyZYvbF0DNcVu3bu3ahTMlXrS/ILUgdWpXh/aWApmpgCC1IHXQlpvos2TQx1V9UqAkBQSpZRtSIJwKCFKHoF8EqUPQCWpCVikgSB1sdyb6YgE0nDp1qnXp0sX69Olj//d//+cAIWARMAm4BPoBJAHKAMVrrrnG+vbt60DkE088YU2bNnWQkZ9x48Y56PzGG284uMnfW7dutSNHjrjvBg0aZGvWrLE5c+a4Y5w+fdoB6ttuu83q1q0brAiqrUQFPKSmL/fs2WOrVq1ywNmDZGyhU6dOrk9feeUVZwP0E3bFdvQjUHnBggVufwAykdn0Z6tWrZy9AK/r1KnjoPXgwYNdehFSy9DvfM8PEdLUR/qRrl27urQzCxcudE6Sfv362fLly12d2CLf8cMLSmlFkFqQWpe+FKiMCghSC1IHbfeJPksGfVzVJwUEqWUDUiCzFBCkDkF/CVKHoBPUhKxSQJA62O5M9MUiFqQGKn/ta19zkdJASADmdddd56DltGnTrKCgwK6//noHH4l6BTKSlmHu3LkOIgIeX3rpJevfv7/7G1j5l7/8xR566CEHtqmjQYMGNnz4cBdZ+/LLL9uECRNclLXSjQRrByXV5iH1iBEjXP/Sj4Bpot0Bxjgqbr31Vre44muvvWbt2rWzgQMHur5funSpi2zmM5wRbdq0cUCZ6Pj58+c7Bwa2QboP+pRtKdSDo8P3++rVq11kNDZCyhnsrn379rZhwwYbNWqUi6QmGp/Ia46tdB+J2wbXHNrWqFHDORqOHj3qHAZEwJdXYVzArhhHVKSAFEi/AoLUgtRBW1miz5JBH1f1SQFBatmAFMgsBQSpQ9BfgtQh6AQ1IasUEKQOtjsTfbGIBakByXfffbeDzytWrHCRzzfffLOLdCbKlTQORD7zPRCRqFcWYAQyEpE9dOhQe/XVV13ELNGxADMg5AMPPOBgNpG51EW6B8qmTZschORHkDpYO4gHqYmIXrJkiYuGv+qqq9zmwGYinnFE0B9vvvmm9e7d2zkpAI4AbuBnt27d3HaAZ9J5AEIBytSJ/UVCav5/8cUXL6aVwXawG6Kxe/To4eqlLo6NDQ0YMMDVIUhdNnvIJEiNLQDSiZAnCj7VAhjHuYJdJrK4EtuyD04QIJ+KFAhCAWyKeyl2WF52JUgtSB2E7UbWkeizZNDHVX1SQJBaNiAFMksBQeoQ9NeJ08VWfO58CFqiJkiB7FCgetUqVqdG6dP4w3immb5wYixIDdj52Mc+5iD0ypUrbf369S6qFjC5aNEiF+kKpJ4+fbqDkkTgApjYlkhYUkjMnDnTAW6ibamPfNXdu3d3wBpITXoIwKYvAGtAqUr5KOAjqT2kBhb37NnTHfzgwYMuHQvR80CPt99+2zkQ/AKIixcvdrZAlDS2QEQ03wEYmzRp4myA9C7RkHry5MkuOhqb8AVnBRG/2CFR+6T2oC20C0AuSF02e8gkSE2aGJxYpIlhJkZkwXlBiiGcW9hbItCZFEXYDeML9hiv4FxjHxwx5RlpHq9d+j6zFSANEk437DDRWSCpnrEgtSB1qjYUvb8gddCKqr5UFVBO6lQV1P5SID0KCFKnR9ekaj17/iNNYU1KMW0sBeIrUC0n86LYshFS8wDoI6VLg9SPPvqoA0c33niji4YGZhKNC6Tmb17SiZIFOvID2CTa9t1333WwafTo0S6yllzFwMp4uYbjW5C2SFQBD6lJqwFkJhKetBv0Eek/gHb0K1GmpUFq9iU1CA4I+hAITR30qU8LQl5y+pt6gI4Ab3JMEz0LVGEhROwMUE3qEPYDGBJRzeKaOElIHUPdiRTlpM6snNQsjIlTCxvC4RVZACTktscZMnbs2JhjBNGq77//vo0ZM8btir1gQ8OGDXMOk3iFa4H6ccqw8KuKFAhCgXXr1rnxi5lFpNopqeAUZKFh7pGp3gMFqQWpg7Dd6DGYWQGMxYkUHNR+EWbu57HG1BMnThg/PiVVIvUmug0LfHNN4aBMJvDBLyDNswvPGtGOJb7nPsE1xnnxnJOphb7keYvnMtYaybQiSJ1pPab2VhYFBKkrS0/rPKWAFAi9AtkCqUnLARhk4cTSIDVRtEAgIDZgCEhJFDSgCOhIxDTgk3Qf27dvv/iCwgM/oJHvN2/ebNTjp0ITsX3DDTcIEJWjtZPiA4cBDgUiVUnpQn/w0gKwJpWHXzgRuExks0/P4iOpsRnSvwAZyTFO4cWNaFgiq1n0kBdWXoJI30G9HJeXPD7jpY9teQHGyQEk5xjYF/8Dd4imBiJik37hRKbPl1YEqTMTUhNxit0QTQ9cAOxhI0RaAx6wN1LEUBgzABFADsaZd955x+68804HFrBrIDXA29sZANC/jHsYQZ3YChCcOjykxh5xsOGgoX5smxd6xjecah4kkp8d+/Y518vx8tWhQqgAdoVNYH/YCNH//HhIjV1jL2znIRg2xowj7AuHCkAPZ5+3e+rjfyL8E0mFJUgtSB30pZFMJDUzYv74xz86m2a/z33uc25cjiw8ZzzzzDM2ZcoU+/rXv24jR450juqgCuufPPvss/aJT3zC7rnnnoSr5fmENvHs+ulPf9rdD6Lb/alPfcrdR77zne8k5ABN+ODlvCH3UWZFMt4wgy6RNFveSRGZuoi+pK9Zy4RnRgpjFjO5+M0zZKSDjnsrQQ045Zg5xb2Vey8OC/ZPFPwLUpezwehwUiBBBQSpExRKm0kBKSAF0q1ApkNqYA8vzsAdXoQBPzyE8hLNizIP7rxc8z+f83Dr/wfaAHp44ORBlAddHh55QGXxPaAjD6HUQ+oHIlTuu+8+ByUBT/zP8XkwBU6lGkWW7r7OpvqBIvQD/UMf0M/8UOhHYBzAmhcTv+ief5HBBrAFprLzgoLzgb6jHuAe9gGU5n9ePqgDSEh99Dv2wrGpD7thO2ANMIZt+A7bwB75nzqok5dDton3QitInXmQmtkV2BkR9tgmfUyKIaLhyIEP/LjpppscfMbJhQ1RmLnBZzhKeNnGycFY9d5777lxB/vCrnFskGef32w7depUZ3PeKcN2pDjipf2vf/2r+w6b5jjYMraIg2XIkCEuio4yY8YMN/5FQ5hsGid0LokpgK1xH8UWsR3s19sQEA67Y7YA4ybb+pz+jHXcK7EzxjZSIQF2GFeJRmV7fnDg8F08UC1ILUidmMUmvlUykPrJJ5+0H/7wh8bsKZwzH//4x92iypGF+lhYm58vf/nLbkwNMmf7T3/6U3vkkUfsW9/6lv3zP/9zwifKNcii3rTr/vvvdzN3IgvXM4tCc6/gPJklmKmFeyILnXOv5JzipdHieYx7MNsTaOKfwQhE4P6MAxmnMM9qBK5wj+W5jtmSPpodfQlw4J7J/ujHuEa91MHfzKZKxBYEqTPV8tTubFdAkDrbe1jnJwWkQMYokOmQOgiheemIfLAkwppIWNJFEIlItMULL7zgXsSJUPGFl3VKvBfvINqoOuIrkGx/MJ3dw0NeGnBa4Izg5YTIa8BMSXXyeTL9nkzbBKkzD1K/9dZbDtKRooMXZiLa+I1Ti/Qz2BVRcbxYk7t8woQJDubhXOM7xpwvfOELbh8io1nsE4CNAwUQ+Kc//ckt/sqLMCACBwsLg1IA5Ly0T5o0yUFqHHXYEPsBprFrZofQRuAL0JqX7P/6r/9yL+EjRoyIf3Fpi6xWAIAFgMGZhs1RAM3YFTaCkwPQwzhJhCHpjbg3AmWwMWwNJ4vfbt68ea4enDbkTMeBAwTi/9KKILUgddAXWqKQGhv993//dzfWMjMO58wnP/lJN5YzVhOIwDomPuKWSF62A3Bit9j5/PnzXSAEYyxBDozDjO3AT9J/sVYGz5PMAKNOCu3jHsE1g9Odvx977DEHqf/pn/7JXXc+pRP3i8GDB7tjRgdFcA3jZGJbrllmFnJcZukQeEGasi9+8YvOWZ7pkJp7GoCZ8YR7Ivc8zpX7H84xtGBmh39+xzGMM43tcRzjMENL7qWMXbfccot7vufe7INP6NOrr77aBSgw5uGko2/pL54NGe+wBb7jvo5zmnt0IsEqgtRBX+WqTwoEo4AgdTA6qhYpIAWkQMoKCFJfLiERZW+88YaDRTyM8hDKwy8Rh4ksZJZyp6iCclGAlxNe4Hi54KWBl0eijIjMYWHMiiqC1JkJqYmswrlBATjwAvz973//MkhNlNa11157MUc5L9vAj29+85tuX9LFsP/w4cMvApE//OEPDnIAKP785z+7aDBANwUbZqzykdR8xks7iy8yFRk7x+EGTOTYwG1S5Dz11FP2L//yLxmZ07Oirs1sPS7QB2cHkfwANoqP8MfB4VPXkP4DGwIEcS8EfAHFsDHGTcAPMAgnL/aKI4/ZJwAkIlL94rUl6ShILUgd9DWWCKTGMf3444+7NBg8B+DEw+GCbQMjSYmELQMwv/KVr7jfv/71rx1MJnUcDh3GVeqh8Lz4j//4j/b5z3/egWZScPCMAeTEYQ34JK0ITk3Gb44LSKXwPW343ve+Zw888IB99atfdU5L7+hmnP+3f/u3yxbp5RqjPb///e/d93fddZc99NBDbtYN16efHcE6LJkOqTlXzovxinsi90x+6CN04ofzZXyiH5mZhB34wAI+96k+SNuBo5Y66W/GIL7DEewhNfvSh0ButKQfPaT293vy9+PYoL54RZA6nkL6XgpUjAKC1BWju44qBaSAFLhMAUHqko2Cl2siy3jILW3hKJlVZisApPbpOIgySiZCOh1nLkideZAawAek9lGo5Egn7QawgL8jI6l5GWYqNpHXlFiQGkDIdHMinylABaK/mFrO37yY80Mh+ovpxoBoXqYB2tgxOdCJKOMzvuPF+vXXX3e5StkHoJJMztN02LrqDIcCjH/AMqISfRoApr3v3r3bgTSmuANwuBdit9gS0+BjQWoiR0mbFLnoGzlfqVuR1LH7myhOoBjOUT+ry+cALwl6AeV8VG84rCicrUgEUtNywDNOReAx0BgYzBiKHQM8gZKf/exn3Rj83HPP2S9/+Us31rLduHHjXJoI0nTgjHn44YddSpz/+I//cNCYewHXCk5B8lkzq+XBBx90APq///u/7Te/+Y1LLUI9/M0sr+9+97suxRPjPFHB/E8aM37o9+iIXe4rv/vd74wFwYkIZx+isXEskUKEa5L2ZAukJpAESE1/oBc/BJUwfuGcJdgEZwDgmO/oH+6nRLCjIeMZzl1meDAjxDsIsAPuyejmITXfYUfcT4maRutISM2MPO7zaO6dfKVdDYLU4Rwr1CopIEgtG5ACUkAKhEQBQeqQdISaIQX+poAgdeZBaqKmyfVM9DNAg8U6N2zYYF/72tcui6SOhtSkTgBasC3pPoBPQGrgIC+9kZCaz55//nkH+5hqTmFfoluBHExJ5rjACSAXwBD4BaQGMJKvFHjCS/i9996b0YtnacAITgEiqbEd4A0wjYINEnFP6gAiEXHU4lwB4pAahNQEbEuEPrONgDM4R3CYkLIA4Oadu0Q2Al/jOQAVSS1IHZxVX6gpUUjNtsDdn/3sZw5A48DDHkkZAagm5RtOSJx7bOchNXbOdcB1gQOQfYCWjLdEQ0+ePNlBaiKvWQwRhyZ1E3lNyiXAMVHBwGmA949//GP7+c9/7sZwH0nNPkRnA62Z0ReZV9nrFQ2pAaE/+tGPHOQmwpr/AavUkw2R1LEgNQCec8S5hiMWhxo6M6uIRbKB0aTR4j7LeMd9ExAdOXOOfsSpHA2p0ZlxMhakpn72wVaYeRKvCFLHU0jfS4GKUUCQumJ011GlgBSQApcpIEgto5AC4VJAkDrzIDXpOogu5QUYIAfgA2gwjTg6JzUwIRLg8aL89NNPu89Ih8D3QGQiqaMhNcAQQMj3vIwDxIkQA4zcfvvt7m9ShZBjkxyrbAeUAGjzws73AHW2B4rHg4bhujLUmnQpwPR2og2JLMTZgl0wfR1bBrpgc0T7kucWeEOkItsB59hvy5YtLroTcI0ThNy7jGNE//vFE4lqJNKxtCJILUgdtI0HAamJZp81a5aD1dGQGsekTxfBuOtnC5AOh8VyfSQ1DkLGeMZnchcDT3/yk5844E3dv/jFL9z2wG9ANYsmkgIKAEqebMZtrjuckURVR6fOiYbU3Bv+8z//08aMGWO/+tWv3HVIWwGk2QqpSbdFtDTpiBiDuOdx7yNfeDSkZuFgxrLx48c7uOxLWSA1/cI9n4UZuUfHK4LU8RTS91KgYhQQpK4Y3XVUKSAFpIAgtWxACoRcAUHqzILUvNSSgxdIwN/krOSll5dVwACLVvESSxQ0Uc5EODMlGZhHAaIAuZmezPRlpiMDCEmP4F+eZ8+e7XIAEwlGehqiV3nBJiIMMAj8AyACFXn55hjkB2YftgGe8z8pjMhpTf7gRCK+Qn6pqHkBKkA0NHaMswW7xV6wHeyRz8iZC6Djc6JEGacAQnwHpOY3kAYbJXqf7bkWKMA9UicIUsfuMKX7CNCQo6oKClL7MTgaUhP9PHHiROcQJL0T4yr9yfXBAofAZiKpX3nlFQeMIyH1b3/724vpPliUG2BKbmyidf/1X//V5bXm3sB1xUKNfMc1R7Q3UcORpaR0H1yDpDEhCpiFE7k+sxVSk/oDxy6pTSIhNfdfFrUE7OM4Q09mMOGUI9KcyPRUILVP90Hf+JRfpVm0IHX6rnfVLAVSUUCQOhX1tK8UkAJSIEAFFEkdoJiqSgoEoIAgdWZB6sguB4j4RZuSMQW/WBZwkAi4eIXtgSVEvMbantyZAEaf35b62Ie8mUTtTZo0SYvAxhO5En6PjfgFxiJtx9sPEdfRuXAjv8PmfHR+PBuNJa8iqRVJHfRllwqkZmwFaBJJ7SE19RH9TOQzOamZwUI6DvI+Az2BpIBhonq/8Y1v2A9+8AOXwzoWpMZhSLomIDIgFackqSdIHUH+atKDEHVNGh7qxJF5xx13uAURoxfxjobUt956q/3whz90gBynEudBHdkcSe0hNZHU9BeR1KS6wqEL5McRxxjVq1cvN86x4KVfODEVSA0Ap++JqGeRzXhFkDqeQvpeClSMAoLUFaO7jioFpIAUuEwBQWoZhRQIlwKC1JkLqcNlSX9vDSlFyHXND5GxRHnHgo1hbb/aVTkUEKQWpA7a0pOB1KSEYJYKEc9EKuNwIZ8zkBfHHrMIcL6wHekdiHxmxguFHMhE1JJmidzszGwhTzuR04y7pAIBiAJQX331VRfRS8oPZiCwLw5EjkPaHP5mX9owZcoUtw9tAWD7NFDRzkkck0BXIrqZtUM6KGbuAGsB2F26dHFjPrNprr32WpcGKlML50oKDxZkRRM0B+DzN2A6Pz/f5aX2sz2IbD948KCb6eR1ZFYHa0dQ6Ac/s8lvC9AGONOXvuCkI0qb4wP9mcVE/9HHzF4iJ7mvpzRtBakz1fLU7mxXQJA623tY5ycFpEDGKCBInTFdpYZWEgUEqQWpgzZ1FsAjtylRZExtZkE75aMOWmXVl6oCgtSC1KnaUPT+yUDqVI8NwCZaGYCcyIyYyOMBQH3+9sjPfZ2M14zfQFTShACgfQGMks96woQJl50C58+sGzklL6TWovhZIjgDAPs4A0iBlWyhb1jnAScETgHSu0TPQIlVpyB1skpreylQPgoIUpePzjqKFJACUiCuAoLUcSXSBlKgXBUQpBakDtrgPKgAnCTyEh308VWfFEhEAUFqQepE7CSZbcoTUifTrrJuC8wm2pu8774Ar4nojsytXNb6K9N+REQzy4hnLqKwky1AavqBfN+kX4mXc9/XL0idrNLaXgqUjwKC1OWjs44iBaSAFIirgCB1XIm0gRQoVwUEqQWpy9XgdDApEBIFBKkFqYM2xWyD1OhDZHR0IdJaDsjkrcfn4C/rzCJANSWZ/QWpk+8n7SEFykMBQeryUFnHkAJSQAokoECYIXWsB/EETkmbSIGMVkDRroLUGW3AarwUKKMCgtSC1GU0nRJ3y0ZIHbRGqq98FRCkLl+9dTQpkKgCgtSJKqXtpIAUkAJpViCskDrNp63qpYAUCLECu3btssaNG7tFiJhKy8JI5FFmYanyKjjJyC/qI6XK67g6jhSorAoIUgtSB237gtRBK6r6UlVAkDpVBbW/FEiPAoLU6dFVtUoBKSAFklZAkDppybSDFJACaVZAkDrNAqt6KRBCBQSpBamDNktB6qAVVX2pKiBInaqC2l8KpEcBQer06KpapYAUkAJJKyBInbRk2kEKSIE0KyBInWaBVb0UCKECgtSC1EGbpSB10IqqvlQVEKROVUHtLwXSo4AgdXp0Va1SQApIgaQVEKROWjLtIAWkQJoVEKROs8CqXgqEUAFBakHqoM1SkDpoRVVfqgoIUqeqoPaXAulRQJA6PbqqVikgBaRA0goIUictmXaQAlIgzQoIUqdZYFUvBUKogCC1IHXQZilIHbSiqi9VBQSpU1VQ+0uB9CggSJ0eXVWrFJACUiBpBQSpk5ZMO0gBKZBmBcICqc+ePZvmM1X1UkAKRCoAwAFWp1pYbJXFT1mANeylqKjIDh8+bM2bC1IH3VeC1EErqvpSVUCQOlUFtb8USI8CgtTp0VW1SgEpIAWSVkCQOmnJtIMUkAJpViBMkPqjjz5K89mqeikgBVDgiiuuMEHqC4D+9OnTduTIEWvVqlVM41i/fr1169ZNhhNHAUFqmUjYFBCkDluPqD1S4IICgtSyBCkgBaRASBQQpA5JR6gZUkAKXFQgLJC6uLjYBKllmFKgfBRQug9FUgdtaR5SB12v6pMCZVUAZ1z16tXLurv2kwJSIE0KCFKnSVhVKwWkgBRIVgFB6mQV0/ZSQAqkWwFB6nQrrPqlQPgUEKQWpA7aKhVJHbSiqi9VBapWrepmjKhIASkQLgUEqcPVH2qNFJAClVgBQepK3Pk6dSkQUgUEqUPaMWqWFEijAoLUgtRBm5cgddCKqr5UFVC6j1QV1P5SID0KCFKnR1fVKgWkgBRIWgFB6qQl0w5SQAqkWQFB6jQLrOqlQAgVCBpSAygbNWoUwjO9tElaODF9XSRInT5tVXPZFBCkLptu2ksKpFsBQep0K6z6pYAUkAIJKiBInaBQ2kwKSIFyU0CQutyk1oGkQGgUEKRWJHXQxihIHbSiqi9VBQSpU1VQ+0uB9CggSJ0eXVWrFJACUiBpBQSpk5ZMO0gBKZBmBQSp0yywqpcCIVRAkFqQOmizFKQOWlHVl6oCgtSpKqj9pUB6FBCkTo+uqlUKSAEpkLQCgtRJS6YdpIAUSLMCgtRpFljVS4EQKiBILUgdtFkKUgetqOpLVQFB6lQV1P5SID0KCFKnR1fVKgWkgBRIWgFB6qQl0w5SQAqkWQFB6ssFPnHihF1xxRVWp06dNKuv6jNVgZMnT1rVqlWtRo0azlYyrQhSJwepO3Xq5PpbpWQFBKllHWFTQJA6bD2i9kiBCwoIUssSpIAUkAIhUUCQOiQdoWZIASlwUQFB6suNYfbs2QbEGzlypCxFCsRU4MMPP3ROjPbt2ztbSbUcPnzYjh8/bu3atbOcnBwrLi62HTt2WM2aNa1ly5YXq2fhv3379tmxY8ccIG/durXVqlXL7ctPixYtrHr16nGbI0idOKRet26d64O6devG1bUybyBIXZl7P5znLkgdzn5Rq6SAILVsQApIASkQEgUEqUPSEWqGFJACgtSl2MALL7zgQOHHP/5xWYoUiKkAjoz69etbz549na2kUgDPS5cudXC5T58+DlAvW7bMDh486ODooEGDLla/atUq27Nnjzs2UBpAPXToUDty5IitXr3aOnTo4EB3vCJInRykbtq0qTVs2DCerJX6+0yH1LSfa4rSoEGDSt2X2XLygtTZ0pM6j2xTQJA623pU5yMFpEDGKiBInbFdp4ZLgaxVINMiqU+fPu0iSYEJubm5LooVYNesWTM7e/as7d+/306dOmVApXr16rnvDx06ZLysAv/27t1rTZo0cdv7NA3nzp1znwP62G/OnDluPw+pgYh8T/3Nmze3vLw8ty+f8TdtIhKWKFbBjYq9VD766CPX//QJ/ez7mL7lb2yloKDADhw4YGyLHdCHlKNHjzpQXFhYeLE/iZbGbgDG+fn5zqaAlfPmzXN1cQxSfxBli+34qGpvE9gO21APx6du0snUrl3b2TGfs//atWtt4MCBro65c+e6NmLfREsILE7QAAAgAElEQVQDoX37Fi9ebB07dnTwmrpnzpxpffv2tVatWhkRv+zXu3dvB69LK4LUyUFq+p3rW6VkBTIBUnONcM/r37//ZU4HrtlFixa563T06NHq6igFmL2xadMmN3uD+2CyhfGKGSjdu3d34x73XWaLMGYxpjFrxBdsCWcc4zapdhijGX83btzo/k80FZcgdbK9pO2lQPkoIEhdPjrrKFJACkiBuAoIUseVSBtIASlQzgpkEqQGTBPBChwG3gEaebG9+uqrrUuXLvbOO++4l1g+4yUX0NCjRw97++23bdu2bS5FAoARSMj2N998swPPs2bNcpGr/kWYl2e+B1IDn6dPn+6OBdgjava2225zcPO5556zM2fOuBdpIOHgwYNd+geVilMA8Az8XbNmjfXr18/1N320cOFCB4vbtm3r7AQAzLbkGSYaGuhLNDMwGphCPwONgSE4LfiMbYHRV111la1YscI5P9jOg23gDVHPQGeimoHeHAPIjW0AOQEvgDDsl8+7devm7JI2As6Ay+xP4RzY30Pq7du3O5jN/wByvnvvvfdcmzguNr5hwwbr1atXXKAqSJ0cpAZ20b/YjUpsBTIBUnvwyYwD75zyZwME5V7AtXHdddepm6MUACbv3r3bGjVqFHdWwc6dO924Bnz2OuN8w4F47bXXuvFu/fr1Dnr78YsxjcK4tnLlSncv57sBAwa442FfOAcpjIGJ5IgXpJYZS4FwKiBIHc5+UaukgBSohAoIUlfCTtcpS4GQK5BJkJqX2vfff9+GDx9uXbt2tZdeeslFV913333uhfbNN9+0u+66y71EE2EKJBw/fryLTAVAfuUrX3GRsMC8d9991z72sY+5F2mg5bBhwxzcA2D/4he/cNGpt9xyixG5unXrVrvhhhvcy/aLL77oYCdg/C9/+YuL3H7ggQescePGrqczcRG9kJto0s3DmQHMIO0FTgrgLtADuwF2AIcBHACTJUuWOOBLfwOP2Rbnho/Cpv9xQowZM8aBZd/HOEtwYACz+Bw4jJ2MHTvWQWuACrbAD+ALmD1q1CgXxTl//nzr3LmzS+0BrPnggw8cjCHCEKhC8Sk/qMdDauyf9vE/2wNzqIttaR+AHXhOpGE8Z4kgdXKQmusbm/EgLWmjzPIdsGPGYmw/Xo52P6MFB5CfecK4CwDlGsCuuYYZp3EO4VhihgHXENcD1wBOQ2wcZyGFcZjv2Z7oXOCo/y5Seu4JtJPr2zsccPzwOfcG6hakjm2saMtYyNhDP+MsJqJ6y5Ytbgf6CScbs0UYhxgfcd762Uevv/66G7vYjj4iqh2HMk5hHIr+2sLJuGDBAjdG4lQAUnNP9/3Md+PGjUsomlqQOssHHp1exiogSJ2xXaeGSwEpkG0KCFJnW4/qfKRA5iuQSZAaEAikJsKVF9hXX33VAYVJkya5aGeioYcMGeI6BeDBy/LEiRMdBORl9wtf+IL7DsDBC/OIESMclGYKMtu1adPGff+rX/3KRU3yGQAb+Ac8odAGXqxvv/12F0kNuL7jjjsy3xCy6AyAKUQy8xvAATABTBFtDJgCkmED9CtwCwCGTQGp+Y6IZvoYWPbWW285BwTfRxYgNXCabT3wBkYDwoFdQDvAF6CGqELg2o033uggNe0BWPtUH4BygDo/HvDFgtRAHeAODhX29ZCaY+E0AewtX77c2TGQrrQiSJ04pMY5wHgDPCNNC5CusjujsGd+cPIxG4VrDQeQd9CUZnvYKdcVs1WAkxSu15dfftm+853vODg9efLkiymZuM5w/qD7U0895a4rwCfXFuM91wPjP3XQJrYDYhItHV241jZv3uyuF8AnjkauT6A1AJZz4VpXJPXlPeidYPQbYxzjnXf4MQYCm0k1xBjLvZj7L9cLUBr74N7JvZpCPzF+EUnNvTkSUvM9/UA/U08kpGafadOmuZkvOPniFUHqeArpeylQMQoIUleM7jqqFJACUuAyBQSpZRRSQAqETYFMgtTADSKgAdBEXZFD9KabbnLRWq+99ppLhcBLsgdIvEgTSetfpgHLFAAlUdcADl6EicKeMGHCxRQJTz75pAMdfPbGG29czIvp6wVacpxnnnnGwZLrr78+bN1a6duDjQCtAL9E/AFuibwElPA5gIqoP8AUgMpDauAtEfU+HQjODCBLNBCJXjgRCD5jxgwHqZkWzwKH1EWkKHAHuOIhNd8B0QB6OEkAZ0BQHCPexmJBap/uAyiHbft0HwB1jitIHd/sgWXATa7byPzhPmVPrBqA1MzcoI/pL2yD8YH96a94kcPxW5UZW3gwDYxkFgJpaRiHiWDGaZJouo/SIPXDDz/snEWAZGayADl9WgdmDXCNPfTQQ05zxntS4jCuM+MBZyOzY4DTJTkRIiE1ffnXv/7VzcRhfOBeCBzHISlInRikZhxl7MFRRr8xpnFfZeYK/cwMFfqQtERAa2YkRRaurViQmm0YN6MhNZ+TfonjXXPNNXEvHEHquBJpAylQIQoIUleI7GU/6M4DeKTPlb0C7SkFpEBaFGjfomHKkTOC1GnpGlUqBaRACgpkEqT2IJDfgATAgl8ckZdZwCFRzUBHAB7QhJdUQDPQLxakJmLLpxAhPzDg+9FHH7Urr7zSQUW+I4ISaAGQAdBQqPdPf/qTIHUKtpfOXQEkQCtgGuAEWIJzgeh7oAmRlDgoiLIHtMSC1B6IYEeAFx8lCiAjhQz2QD5rIJ23TXJPYy+AUI4JQGZbAA0OFa63SEjN57QBmyVNhwdysSA1IBUYh50CtIHhQDv+x16V7iO+RZUVUqMxhX7xOcT9Qm+VAYQxnmJvwEHGSGaQMPZGFg+G2ba0EgtSc01MmTLFRVJzjeCMxInENQF0xtlDpDUpdXz0Ndcc1zDORGA19ZLeKbpdkW2JhNQ4JwGe3/72t90m9CtRulzXgtSX92CsSGrGTaKauY/iNAD8M0MpGlLjFMZmohekLAukZgykLdHAO5bNVYZrM/6opy2kQPgUEKQOX5+U2qLHp8y3tVv3W5z7e4adlZorBTJbgXp1ati/feZay8mpktKJCFKnJJ92lgJSIA0KZBKkJgKaRRABTeQb5QUUwAi04OUYGA1AJPKVwvRzIAf78BJNlB3FR1KTH5NUD+SvBmayH9CDKD6ibtme6FVABmCThe84NtG5bPv0008LUqfBJoOokv4mahpYQpQyMJm0AfQlMIvIWPoaW6BfS4LUXB8+8ppoUSAyUbg+l3UkpMaOsCnqJU8r2/nUIpHpPiIhNZ9TF84PorU9+IwFqf2CYgAa2szCjZwnAB0ARNoCQBELOwKOSitK95FcJLWH1GhKXwFs6SN+6EMcFdlcOGccKkBq4DEOm+hoZcZjn7e9NC24/hiTgc+kcqAeonD57Lvf/a7TEycP6W0AyYzj5FwHXDMe87cvtIXxmDzFwHPSgjBWl1QiITXjA/t985vfdG3w7eI6F6S+XMFYkBq90YtxiP5CQw+pgf446vge+E+/jBw58pKKywKpsRXsI5EZTILU2Twq6dwyWQFB6gzrvcdemmcvz1xp586fz7CWq7lSIHsVuLJdM/vlN26zqoLU2dvJOjMpUEkVyBRIDSTx07uJqgOS8GJMFCp5LgEe5BfmpRdYAYTjM2Az0BnwQeoPChF4AAoisYHcpIMgNybgCUhI/cBItgdCoZFfxAsYxedAQvL/8uIN8FQJnwLAYtJ+0FeALkAU0cj0J/1KXwO5ABmkjOFz7AbHhY9oxu6og7r4myhNADC2xv5EQLMP9QGmcV5gl+yDHfpUCHxGLlecKexLzmgPNrE9bJSc2bTTg1DsEjDtc6XzOTZK3ThVPDCnDRwfSET9wO7SQB31CFKXHVLHsnT0z/aCg46xk7GUwhjM9eOvFT7zKUFK04LrAiDNdUdudmyRKGqipImk5hhcG9TPgrfMkgEac93gCGK2DNcgx6JNQFByUicLqUlXwroC1Md1yxhPrmwcEoLUqUFqHHuMXzghiEzHOUj/sM5DZCkLpMYGKMyGiVcEqeMppO+lQMUoIEhdMbqX+aiC1GWWTjtKgbQpIEidNmlVsRSQAhWsQKZAaqL4eNHlN1O6AYREbT3++OMuvy8vwxSf5oO/k4luZD8gZCRwiewa/z1ApbLkoK1g00zr4YHGJfV1rAP7/semElk0z9uhz1tc2skAnpnCTp5j8mEn0i5sNdK+iXIEDAHbcMzEs1FB6mAhdVqNNUSV+4hqH0HO/8BkIvm9s8ZD7JKazfc4+Ihq9rm9cbrgfCH1Bqk7cCJSL84hHENET2PvwGgcTd6Z43MiAy65NwAuE42kpt6pU6e6nMjMeqAN/DD7RpD68t6LjqQmvRZ6x4qkpi+ZMYITA6cf4yHj08033+z61ZdkITWR/ETU00eRsxtKsjVB6hANHmqKFIhQQJA6w8xBkDrDOkzNrRQKCFJXim7WSUqBSqlApkBqYAjwgshpADXAArjHbxbYAnaoSIFMVYDUHUA2or6Tca748wWuMb2evNuJpFwQpBakTvVaYUwmkhm75TdAECiZiBOHsZvc7UT+sx/Qmb+ZbQCYBhzjSGKRSiAns1u4LrBxIqr9LAUgNYCZ9A+0B/svzcnD/kRqsx118z8Rv5wDcJtrxx8zVX2ybX8AMY5hHBL0GZp7vYHQRKbjvKBP+E0/Mi6hKyCbdFwsOBw584jv0R6HAXVGFo5H/xCJ7cE2s1V8uqR4s0WoS5A626xQ55MtCghSZ1hPClJnWIepuZVCAUHqStHNOkkpUCkVyBRITecAQnhp5UWZl2CACC+wAAwVKZDJCgB5+IkXAV3SOSa7vyC1IHVQ1wtwGKDsF0yMt3Bi5HGJqgZqR4Ntb8+xvmP/kvbzdbPgLZG7kQXYTc54oHZ0ob6yXntB6ZiN9UT2E+mISOlC9LXPvZ/MOeOYIIc4/cjCyYn0lyB1MgprWylQfgoIUpef1oEcSZA6EBlViRQIVAFB6kDlVGVSQAqESIFMgtReNj+dvCSAESJ51RQpEEoFBKkFqYM2TMZlnwYk6LqTrc9Hd0fuRyS2n4WTbH3aPnUFcGbgYGbWUyIpjaKPiCOEaG0iqKOjrktqnSB16v2mGqRAOhQQpE6HqmmsU5A6jeKqailQRgUEqcsonHaTAlIg9ApkIqQOvahqoBQIuQKC1ILUQZtomCB10Oem+jJTAUHqzOw3tTr7FRCkzrA+FqTOsA5TcyuFAoLUlaKbdZJSoFIqIEhdKbtdJ13JFRCkFqQO+hIQpA5aUdWXqgKC1KkqqP2lQHoUEKROj65pq1WQumRpc3KqWN1aNexkQaGdPXe+1D7IrVbVatfKtTPFZ+1kQVHa+ksVVw4FBKkrRz/rLKVAZVRAkLoy9rrOubIrIEgtSB30NSBIHbSiqi9VBQSpU1VQ+0uB9CggSJ0eXdNWqyB1ydIOuaqdje7X2WYv22QLV20vtQ/6d29jN4+8ytZvP2B/fXtJ2vpLFVcOBQSpK0c/6yylQGVUQJC6Mva6zrmyKyBILUgd9DUgSB20oqovVQUEqVNVUPtLgfQoIEidHl3TVqsgdcnSfu2eq23C4G727qIN9otnZ5TaB3dPHGCf/9hw+2DNDvvnX7+Stv5SxZVDAUHqytHPOkspUBkVEKSujL2uc67sCghSC1IHfQ0IUgetqOpLVQFB6lQV1P5SID0KCFKnR9e01ZoMpG7drL51bdvUatWoZkVnzroUGAePnrIzxeesSYPatmbrPuvQspG1bFLXZnyw0W3TplkDa9+yoV1hZlt2H7bdB49b8dlz1qh+nvXq1MLyC4tt8ertVqtGdevarqnlVsuxTTsPWbWqOdapdWPbuf+YNW2QZ80a1rEDR0/ZsvW7Sky9UTWniqujddP6Tq89B4/bpl2HrLCo2OrVqWmdWze2pg3q2JET+a6tJ/MvpOXgWK2a1reOrRpZjepV7eDRfFuxabeN7tfJbru6t02bt9Zen7PK1cH5N66fZ6eLim3DjoO299BxO3/+IxOkTpuJVsqKBakrZbfrpKVApVBAkLpSdLNOUgpcooAgtSB10JeEIHXQiqq+VBUQpE5VQe0vBdKjgCB1enRNW62JQuoeHZvbJ68f5EAuILn47Hk7e/68S4MBpCY1Bqku2rdoaM0a1rbP//gFB4VvH9vbWjWpZ2ZX2M79R+3/ZnxoS9butOG9O9jnbhtux04W2JcemWztWjSwB/9hlNWtlWt/nrrYQexbR/eyoydPW8O6taxxvTw7dCzf3nh/tb08c0VMPe6/abAN6tHOAW2oOFD8+XeWOlh9y+heNqhHW1fX8fxCW7Nlr/3x1YV2qqDQ7XPb1b0cUCe39OHj+favv3vd7prY34b2bGcLVm6zx6fMt3EDu9ika/pa/To1HYDfvveo/c/L82zrnkN217WKpE6bkVbCigWpK2Gn65SlQCVRQJC6knS0TlMKRCggSC1IHfQFIUgdtKKqL1UFBKlTVVD7S4H0KCBInR5d01ZropD6W/ddY9cN7W6rtuyzdxetsy/fMdqOnCiwZ978wIHp28b0cm08dDzf9h46Yd//wzT75Tc+Zq2b1rNNuw5b4Zli69mhua3fccAeeXq69e3Wxr58xygXzfyxbz1hXds2se99dqLVqVXDfvviHGvRuK7dMb6f5dXMtemLN1rzhrWtZ8cWtm77fvvxn96xHfuOXqbJy4981urm5dqCldttw86DVi+vhr02d5WD0wB2yrwVW21E7w6WW72qvTxrpU2du9q++YmxBoT/cOMeB7SJrP7/7J0HeBzV9bePVS1ZsmXJ3XLvveLee8FgqgHTQygJEEgCCTVfQoBA6D1gSgwGm467De4NXHDvTe6yepdV/T3v1X+ctSxpV9pdaVd77oMerJ2Ze+/87plZzXt/c+5736yTv9wxRvp1bC6/7I6Rp95bKP26tJRBPVpJzJlEGdKjjXGCL1y/R17/YqVcN6aXpvtwW5T6XsUKqX1vzPWMVQFfUcBTIHV+fr6cP3/eV2TX81QFqlSBGjVqSEBAgPj7+zvdj+TkZAFQRkVFOV2XuyvIycmRxMREadRIIbWrtVZI7WpFtT5nFVBI7ayCerwq4B4FFFK7R1e31eoopH7hgSukX+fmsnbHUfnw+w3y/uM3yMn4FHn3m3XSq11TmTa2l0nH8eKnyyQ2MU2CAgPkk6eny7HYJHljzmohFccdU/obd/UfX/1OWkfXdwhS8/x493OzTTqQD564waQXwb28fNOBSzT56vk7pV5EqCSmZsn2Q6dlwdrdcvB4nNx79WCZPKSLzFy0SRas2S0TB3eW2yf3k4Mn4uWtL9cI50Yako/m/ix7jsSKn18N4/B+9v4pFyD14+8skBaNI2Vs/w4GyreNri/169aSM4lpcsffZ8k1o3oqpHZblPpexQqpfW/M9YxVAV9RwFMgdV5enkJqXwk6Pc8qV0Cd1AqpXR2ECqldrajW56wCCqmdVVCPVwXco4BCavfo6rZaHYXUI/q2k8dvG2v6kZmdK3XCasqyzQfkpc+Wy22T+hlIvWHXMXnps2WSkp4tQ3q2kX/eO0l2HDwtj745VxpEhcnvrhkqA7q2kIde+VZaNI4qgtRZOXLVIzOkY8uG8ve7JxqHs62TOutcntzy9KcGcn/9wp2SdS5XPpm/Ueat2XWJJu2a15enfzPepO0g7/Weo2dlwbo9MrRna/Pzl7fmyqbdx2Vo7zby999OlGOxyfLGnFXy0oNTZeuBk/Lu12sNuLbKvx684gKk/mjuL/LIraOlWYMIKSgscl6FBgdKYlqWTH/qvwqp3RahvlmxQmrfHHc9a1XAFxRQSO0Lo6znqApcrIBCaoXUrr4mLEitb8S4Wlmtr6IK8KYIoFqLKqAKeJYCCqk9azzs9sZRSN2mWX15+5FrJCe3QLYePCWL1u02uaVZPPHuqYMMpF6z/Yi8+vlKSc3IlkZRtWX2s7cZEPzK5yskJChQ7rtmsEQ3rGsgdZMGteWR6aMlJy9frv3LR9KpVSN54f4pknku9yJIXTMoUKY+MsOkAfn8mVvlRFyyvD57lWm7eAFw5+cXysDureSx28YYR/Scn7ZKZHioXDGsq8xaskVmLdosv7t2iFw+pIscPpUob8xeZZzUgPV3vl4jq7ceNosoxiWlyzO/m3wBUn+1bLu88tBUk3f7na/XytBerWXK0K6SlpmjkNpulOkO5VVAIXV5FdP9VQFVwFsUUEjtLSOl/VQFXKeAQmqF1K6LpqKa1EntakW1PmcVUCe1swrq8aqAexRQSO0eXd1Wq6OQetrY3vLbqQOF9BvJ6VmSnZMrm/aekB9W7ZSJAzoK220hdUhwoLz+p6ulTXR9KSgoNO7joEA/2br/lLz2xUrJLSiQD5+4UcJDgyU3v8DUG+BXQ9Kzcy7OSV0zWPILCoRcdn41asjmvSfkHx8uloysnEs0Wfj6PZKelSvpmeekZaNI08+P5v0ioTUD5eYJfSUiPNQ4t2mTHNlf/rRNlm8+IA/fNEK6t2li+kE/aefOZ2bJH24cIf06NZefd8fInKVb5V8PTJEAPz9TR1CAv4SGBJnUIuqkdlt4+mzFCql9duj1xFWBaq+AQupqP8R6gqrAJQoopFZI7erLQiG1qxXV+pxVQCG1swrq8aqAexRQSO0eXd1WqyOQmoUEySfNQobkm8Y9zYKGkbVD5atlWyUhJVNG9W1nFh6ctXizAcg1aojJ4XzPVYOlft0wqSEipxPS5PMlW2RfzFmTB5I6B3VvJf7+fsbJjAMbxzR1dmjRwLQHnD4Vl2IWM4xLypDPl26R7QdOlajHKw9dJRHhIeYYIDRu66+WbZOc3Dy5amQPGdyjldSqGSR5eYWy/dApee/bdQagswDiTRP6SoO6YUJHyXv94sxlMn1iX7PY487DZ2TOj1vl2tE9pW+nZqbt/TFnpWFUbSkoLJQn310gI/u2k2tG9pA9R2ON01uLKuCMAgqpnVFPj1UFVAFPVkAhtSePjvZNFXCPAgqpFVK7OrIUUrtaUa3PWQUUUjuroB6vCrhHAYXU7tHVbbU6AqmbN46Ulx+8UiJqh8oLM8k5nSUDu7WSq0d0k4Xr98h736wz7uKSCsC4ZnCAcSdnZedKUTbn/xVyTYfXqmkAdeH/5Xpm662TLzOQOjXjnNz1zy+KXMspmSaFB6lEWjSKvKgenN3kvw4PqymB/v6SnJZlALJt8ffzk9phNSU1PVsKsW4XK4B34Dp5r237Yu3GubCAI4V9NAea28LS5ytWSO3zIaACqALVVgGF1NV2aPXEVIFSFVBIrZDa1ZeHQmpXK6r1OauAQmpnFdTjVQH3KKCQ2j26uq1WhyB1o7ryt99OkFZNoow7Oa+gQFo3rSfnC8/LzEWbZMmGvSVCXWc6bQup7/jH55Kbl2+qw1F9WefmMn5Ap4uqj01Kkw++W29c3lpUAW9XQCG1t4+g9l8VUAVKU0AhtcaGKuB7CiikVkjt6qhXSO1qRbU+ZxVQSO2sgnq8KuAeBRRSu0dXt9XqCKTGXUw6C8B0k3p1JDevQJLSMuXQiQTZtPe4yQHt6jKoR2sZ2rO1pGWeuwQ+s0AirmfbAsQuKU+1q/ul9akClaGAQurKUFnbUAVUgapQQCF1VaiubaoCVauAQmqF1K6OQIXUrlZU63NWAYXUziqox6sC7lFAIbV7dHVbrY5AaqtxUnPUiwgzTur0zJwL7mZ3dC4kOMik5sjLzzepO0rIzuGOZrVOVcAjFFBI7RHDoJ1QBVQBNyigkNoNomqV1V6BlJQUAYCEhoaatVe8rSikLh+kbt26tRlvLaUroJBao8PTFFBI7Wkjov1RBYoUUEjtZZFQHkjtZaem3VUFvFYBhdReO3TacVVAFbCjgEJq94fITz/9JBEREdK3b1/3N6YtVIoCmzdvltq1a0ubNm3E39/f6TbPnj0rSUlJ0rZtWzl9+rTwe35+voSHh0t0dLTUrVvXtJGdnS0nTpyQhIQEqVWrlrRq1crsw7GJiYnSvHlzqVmzpt3+KKR2HFLv27dPGjduLHXq1LGrqy/voJDal0ffM89dIbVnjov2ShVQSO1lMaCQ2ssGTLvrEwoopPaJYdaTVAV8UgGF1K4d9uTkZNm7d6+Blw0bNjSVb9q0yYDEjh07urYxra3KFFi9erWZeOjSpYvTkPrcuXMmRsLCwqRp06byyy+/SJMmTSQ4OFji4+MlJCREunXrZqD0r7/+agB2o0aNDKgGkA8fPlyIux07dkiLFi1M7NkrCqnLB6kbNGggkZEXLxJvT2Nf215eSJ2amiqxsbEmhplsccVkjz3N6SNtci0xyVTetyAKCgrMNcm1aU0c2WtTt1edAgqpq057bVkVKEsBhdReFh8Kqb1swLS7PqGAQmqfGGY9SVXAJxXwNkh9/vx5A+RwkwIacI4GBQVdGLusrCyzLT093YA8fgICAiQjI0NiYmKE7QDA+vXrG+cp6RqAjRSgH8AQ5yr7xcXFGfckxwEKaYv9KTk5OXLkyBFTL/XxA8DYunWrbNmyxQDpZs2aScuWLeX48ePmePpC/zmGPgJI2Ifz4N+4YWmf82F7vXr1TL2VAW+qS/Cjb1pamhk/9LYgFGCJfwMaMzMz5cyZM2Ys0JcJBGv8gU+4lRl7xobxz83NNWCLmAJMETsbNmwwccPvwDb+TV3AXwpt0CZ1WS5c2ud3UoXQJtcex9HfAwcOyMCBA019tEfMsj/93Llzp4HhxB4Obv7NuRFvixYtMr8DpnH8UnePHj0M8C6rKKRWSO3qa748kJq3BXjDhOuEa3Lq1KkG/FqF++DPP/9sroFBgwa5LNUK9+0FCxaY66Vr164l3luZCKJ/Q4YMufDdYPWL+8rixYvN9Ue/fKnw/bRnzx7zncZ3ZHkLY8oEXM+ePc19lTdF+A4lBtq3b2++B63CvY3vTe6hnTt3Nvcz7r+0z3ero281KKQu7yjp/gxsin4AACAASURBVKpA5SigkLpydHZZKwqpXSalVqQKuEwBhdQuk1IrUgVUAQ9TwJsgNRAEx+ny5csN9OWhl4fQBx54wIBdQOKcOXMM5APo4UrFZQoE/Pzzz82+PNwCQyZMmCArV640D9z9+vUzo7Js2TIDJ2655RY5fPiwfPrpp8ZtB9DjARmwMX78eImKipL333/fAEcgI8eQyqN79+6mDh68AcxAzjFjxpi2AZUcy7bvvvvOAFIADP+/8cYbTV/Xrl0ra9asMQ/vPLBzfjhoqcOC4x4WPh7XHfQE7OIq7tOnjwHKgKl169YZsITTeN68eQYSE08UoAljtXHjRhND7E+MEBfsB0zLy8szMUb8MCa7du0y+zKGxCKghTEEbBFv27ZtM8CY7YCtwYMHG7DD9bZ+/XpTP+136tTJQG6gTK9evUxdVmE7EyQAbMAz/dq/f78MGDDA9INzJYaJFfp67NgxA6rpH8C8rKKQunyQmnuHIw51j7sgKrFD5YHUAGjuhaNHj77wxoltV7keiGcKLuvyOp5LO22uoe+//17atWtnrqmSJgC5n3O/57vBFpxTJ9f5/Pnzzf182LBhlahu1TfF9xH3Vmtyrqwecd9iErhDhw4XJsz4buQ+yncv353cQ/meZWKuf//+FyYEiCMmCg4ePGi+a7mP838K93G+34cOHWom8uwVhdT2FNLtqkDVKKCQump0r3CrCqkrLJ0eqAq4TQGF1G6TVitWBVSBKlbAmyD1qVOnZOnSpcZ1xUMtZcaMGQZyTJo0SZYsWWJcyldfffWFvLw88AKUAQ48HFsFp6w9SP3NN9+YY4DPhw4dMvXzcIwDD4gC4AB6bN++3cDDG264wTx08zv7WW6zjz/+2EANnHe48Hhwpr88ZP/www/moRsnIQAeSH3TTTeZ/u7evdvATurCxa3FMQWAxDidgcaM1dGjR40DD/0BIkwCAL0AUTjfgS4AYiA11wPwCSjCPtTDfkx22AIr0n0AoceNG2dijfgAqowcOdL8TtwBkflhTIHC1EH9ADrgDX0jfnBH0wc+IzY4hvqJZbbzOe5B6sddiOMaeM5+9A/wQ928CUDsscgfYK+sopC6fJCadB8U4sdVwNSxaPbsvaw45x5mvQVivU1QWs+ZlGHiB5cskzTAYmKXCRomdEhnw2QS8U1dXMcUrjeuZQAn2603JQCnXAN8jtuX/a10OdTB9QsQp10mDwGgvH1QGqSmfWA092+uR47j/k7fOJ43G9jma5AafRkn7lXcC3nbh0lAazIBTZjU5Z7FJCGQmu89fphk5buPSTzGhu9y7pnoy9gxUWi90cR3M2NkvYVkC6mJGSb50N6RdCsKqT37/qG9810FFFJ72dgrpPayAdPu+oQCCql9Ypj1JFUBn1TAmyA1LlGgHA+6OOEoAEDg7r333itffvmlAdi2r2HzoDxr1iy5/vrrDdQoC1IDTgAelpN64cKFcuuttxrXKtACBy4ABNc0IBRowkMzbfD/a6+91riqS4PUHAeUBk5akJ19eeimHR7MAaUPPfSQAeAASZxjPMADc7Q4pgDAjLzgQN7evXsbxx7gBNgB9OJzYJY1fgBIxgbtAdiWoxnABVhhO8faFiAyUI19rXQyq1atMrHHq+m0Qf3ECUCGuiZPnmwgNQAHyGK9wk56GIAMExH0j33Zhz4DyABCxAwxBhDCSQ0MYj9iB8gzYsQIsy+TGrjCAdUKqS9VAE25XrkXWDDVFm6WpBmAEhc1UI57ATDNHoh1LFK9dy+uE+KOmAPa8zsxac/dyuQewJi3YdCdWOV+jsuWcQEq8hn3d9y43AeJbWL/22+/NRNApAfh3sg1xOQN1yL3Tj7nmuINByA0b65Yzmc+Y9wA1lz7l19+eamQmpQUjDUub64x3s6h30yG8v0AjOca9DVIzRhwX2JsuA643zFJgeZcD0B8vqeIAyb/GF9AMt+Z3AcZ92uuucYEvTWBx8Qb35ncRy1IzXb0ZpyoxxZScxwT1dyTOcZeUUhtTyHdrgpUjQIKqatG9wq3qpC6wtLpgaqA2xRQSO02abViVUAVqGIFvAlS4yzGdQocsJyiQDogxYMPPmjSagDzAAhWwRU3e/Zs407G9WUVHrhXrFhhHHkWMCZXKaAEYIwj2hZSAz7nzp1r4BYPyOwLTAFcAD540LYgNaCQPhZ3UvOwDaTm/9YDNg/9POzfcccd5oEcoHrfffeZbgJKgNQ4/hRSl+9CYTyIF1x8jDUQmLHGBQkssZyWwCvckRakBraQLgMwDBBhnIEsxYFI8YUTgWHEEy5nADUTKla+cyA10MWC1IzxqFGjTPoQ4A2QGghKPBV36dJ3thPvQHEc4cQ3QIf+MbECJKJdhdT2Y6SikBowh76AN8aBFCsAVOLFV5zVgGgrpQegFj2AxgBL9ChPug/ueUziAKA5/osvvjD3u3vuucf8Tv1cYxakJsUG9/IrrrjCgGwmKwHG3Ne5R3KN8dYL1zuTlnwv/OEPfzAw+6uvvjJQmglMoCiQk8mk0pzUtpCaa5Xrj+8EIDjtMOmpkLoIUvP9R6ohvh/5bmaSgu9T7rPEBxOs3J+YhGCfiRMnXnSRMgFUEqRmJ+59xSE1n5MWi/ggDZa9opDankK6XRWoGgUUUleN7hVu9ZMFm2TTnhNSeP58hevQA1UBVcC1CjSKCpcnbx8j/v5FCyJVtGw7miTzNp2Sbi0i5Ip+0eJXo0ZFq9LjVAFVQBVwiQLeBKnpK+ACoMfDL04+8jsD+0iXgesVkGKlYAAMAvLILQ2gAOTxEM0DLg/MPDgDRADKfEZ6D6DT7bffbiA1v+PGAxDzIM3+wAnABwAUxzPuMfoE7ARSA1JI54A7EDcrAMs23cePP/5o4CXpGSg4CgGVpCgBrlAvrnCKQuqKhziaMgHAIpvoTbyQwoOJBqCJ5c4EQNk6qW0hNa0Du4gNQAxw0krzAhgDFOPYBKRZkJr9iAFei6dNIAl1EG+AMmLYFlJb6T4AYIBQ9qMNoB//B4oBpol5Jkhwe1vAnckRgA19aNu2rYE6OPP5N/uUVTTdR/mc1KRcoTA+6G6louD6tha5rHi0ev6RAGjuddxfiVmuKc7ddoFOfnfUYV4SpOZ4UiZRbCE192cmIK00H7QBAOX+T9ok7pv8m4kfrlHeNuCe/8QTT5jrAaANZOaa4n7AGzFMZjoCqeknk07XXXedmbhi7AHqOLjVSb3K3Be5LxEXvL3CfZf8+8UhNQu8EiukrrItFYHUjDf3OsbeXlFIbU8h3a4KVI0CCqmrRvcKt7r1UKxkZOdW+Hg9UBVQBVyvgJ9fDRnY2XmorJDa9WOjNaoCqoBzCngTpAZc4KzCCctrxJYrEgcdzljAMkCQ142BFThkAcw8POPywqnKQyuwAdgMoGQbD9lADpx5wJfbbrvN1AWMADTTFg5rXIPATXJmAsQBHfSJbQAWQDn14NQDXNEnXGU47/g3r4+zCB7tAscpHMs+QDBgCgBTIbVzMc3RAF5ck0AqJig6d+5sxh2XJBCZ1BrAJ6BKWZCayQeAC3HBDzFAHJFeoDikJsc5cQVAo2220w/aAPIBVYpDamAndRFHpCYBvjAJAtDhWNymTMIAoolDHNqAa+qmHbbhArfgHPFFXOIoVUh9qQIVdVJbkJoaGUvGi2udMbIW4HQ+aj23Bs4XSG2ld+A6KF64txKPjpSSIDXX15VXXmkOLw6pSbmB3ryFYi12SB9w8nLP5zMm/rjvcv3MnDnTQGquXSZySOFEHndSSACpeVvCEUhNOimuwWnTpl2A1ABzvlcUUq8yOfjRFUjNvYl7kgWp0Y2JOrazngPj6wpIzT2cyQbbNSZKizmF1I5cjbqPKlD5CiikrnzNnWoxNTtfMnPynKpDD1YFVAHXKhAY4C/1woLEWd+zQmrXjovWpgqoAs4r4E2QmrMFLNJnHoABEwBG0jhQgBgAPEAfD80ADFJuAJCBzjxAA5Vw1AKd+B2ggQsWuMLDNPviRGV/XLdjx44124EfwEnAN+0AIYGPgE9csNRr5RSmf8BN6gSGsNgXD+j0BUjGduA0hb5QL/sCT4EoVmoP2uUz6rfN1+n8qPtGDbgecTSjHxMX1mKJTDLgiAXsAroYW8aVuGEfYLAFwoByfM5YM8bECPsCSRgzayE94o1JDmKOf3MMoI26GXuOZfwZU45l0sJynRIfOAovu+wyM4lCn+kffSG+rDzI/E6dbKce9rVig/1xXLOdhT5ps6yiTuqKOalL0tR6Y6M6X1XENDHGjwXnrXsmcWgVR6F9eSA1E4Ok0uGey/2Y1DfcR3FW4462TQti5fIHUj/55JPmDRgmG3mzBfczkziAZ+p0BFKzuB+Qmwkmvme4Tpmg5K0chdSlQ2reCOK7mAk07pFoyHe3K9J9EAuMsyP6K6SuznclPTdvVkAhtZeNnkJqLxsw7a5PKFAapCbvKI4McuTxx669opDankK6XRVQBSpbAW+D1JY+wEOgXUn5YHGnsr14vlg+Y5sFIKnLWsCpeF1AamDEXXfdZWBgSW0BZErLScu2sl5/t9yXjr4eX9lxUd3bs9J2OHqepcVJaceXZ3+AG6+wE2c4RQHb9uLDim+rfSYzAEOkBWGyxF6eZIXUroPUjsZQddiPuANU46oGOlJw/TN5w30VgO2Is7y8kJoJJ1IjEefWBAwpbXgLpSxIzaQNbeHyBWgz6cMEEg5gJnNsvwus8bFyUpPzmO24gJl05Dw5dz7j7YziruDqML5lnUPxhRPRHdhfkpMavUi3xH2IiWS055lpypQpZgysUt50H4wnabeYZGYy2V5RSG1PId2uClSNAgqpq0b3CreqkLrC0umBqoDbFCgOqa3FiniVEJDx0UcfXXhFsaxOKKR22xBpxaqAKlBBBbwVUlfwdB0+zBZS2z5UO1yB7qgKlEMBIBwABmd9RSYucJXirsZ1betsLa0LCqkVUpcjPC/ZFRBtLaRoxR6TK9YbC/bqBnAzUQT4BfrydgExaaVB4u9s9gFyAjittyCIcX64J9MWgLT4foBk6uOtBuqhf7x5A0C3ADft8hZFSZM5AHjqsMA71yZvUvAZfbHSmvBvXyqMN/coHPSMGbqjEeOGzky22ebTZ5zQkjdW0J1Fg3lLiNRFVuEYxoV9ik8Y0J61UCmxRcEJz4QDjnqOsVcUUttTSLerAlWjgELqqtG9wq0qpK6wdHqgKuA2BYpDalwZ119/vfnjiT/Uea2QRa/sFYXU9hTS7aqAKlDZCiikLllxHq5xjjniSq3sMdP2qqcCgB57Duiyzrw8xyukVkjtqquIuAM08lORCZby9qM8cW5bd/HjyHNNuic+twqpl0hJUVJ6pYq2W97zq07722pGWiPWXGBtBnvpiErSgO9k8o+TdoU3RhyJNYXU1Sma9FyqkwIKqb1sNBVSe9mAaXd9QoHikJqFu8hxh4tjxowZ8sorr5QLUndvESFT+jm/EKNPiK8nqQqoAm5VQCG1W+XVylUBj1RAIbVCalcHJqYNR9N9uLrtitRnC6dtj3dmoqgi/fClY3BX42AvKc2KPR1waeO85nhHADX1KaS2p6puVwWqRgGF1FWje4VbVUhdYen0QFXAbQqUlpN69uzZ8te//tVhSL1k62lZvTtOrhvcXHq0jJQazq7E6LYzrpqK98bESUpGdtU0rq2qAlWgQHBggHRr00i4x1RVUUhdVcpru6pA1SmgkFohtaujz9sgtavPX+vzPAUUUnvemGiPVAEUUEjtZXGgkNrLBky76xMKuApSz990Utbti5dpQ1oopC4hcr5evl3e/26DFNq8eukTAaYn6bMKDO/VVh6+aZiEhfxvIaHKFkMhdWUrru2pAlWvgEJqhdSujkKF1K5WVOtzVgGF1M4qqMerAu5RQCG1e3R1W63VCVKz4EFqSrLUrhNR4iIubGMBhoi6kRet9Os2cbXiKlUgLy/X5G8OCg6WGuJdFmJXQer/Lj8iO44ly93j20n7JrW9TAX3h49CavdrrC14lgIKqYvGg9d4eU28tNevPWvUtDeqgPcroJBaIbWro1ghtasV1fqcVUAhtbMK6vGqgHsUUEjtHl3dVmt1gtS//LxeFs+fK+MnXS4DBg25RLPPZ34su3Zsl1vvuls6duzsNk214qpXoLCgQA4f2CPnC89LdMtWElor3G6nzst54T9Iri3Ujo89bVYUb9C4qclpVlhYIOmpKZKZkS516kaauq18cgAPtmWkp0qtsNpme0ZaqqSnpUpEZJSEhIYWNWCnuAJSn8stkM9WHZUTCZny8BWdJKJWkL1mfW67QmqfG3KfP2GF1Aqpff4iUAGqRAGF1AqpXR14CqldrajW56wCCqmdVVCPVwXco4BCavfo6rZaqxOk/uHbr+Q/b70hd959r1x7w/RLNPv9b283EHvGrDkyctRYt2mqFVe9AkDlXzesNk7qjt16SkRkvTI7BVxOSUqU5MQ4adCoqYTVrmP2T01Jku0b10tAYKD0HzbauO7izpySE0cPSXpqqnTo1kOaNm8lfn5F+V1PnzgmJ2MOG1DdtEVL6ditt5w9c1IO790lEVH1pX3n7qYue8UVkHrvyVSZt/GkRIYHy41DW0qtmgH2mvW57QqpfW7Iff6EFVIrpPb5i0AFqBIFFFIrpHZ14CmkdrWiWp+zCiikdlZBPV4VcI8CCqndo6vbai0PpI49c1r27d0taampUqtWmAQEBkiDho0kuGZNiT97Vjp06izHj8VIzOHDMnbiZAkKCpLTp0/KkUOHjKO1bfv20qhxEwkICJDklCTZtW2bhIWHS68+l0l2drYcPnRAcs6dkzZt20leXr75vXmLlpIQHyfHjx+TptHR0r1HL/H3Lxm2bdu6RZYuWiAjRo+Rfv0HmVd5Y44eliOHD0v9Bg3knddfkRU/LZUZn81WSO22iPKMinmV+/C+XVKQny/N27Y3zui0lCQDn7MyMyQ7I0PCI+pKRFQ98avhZz47sHu7JMbFSuNmLaV+o8ZSN7K+7Nq6UWJPnZBO3XsbGH386EE5GXNEsjLSzYl27NFbmrVsaxzWB/fulNPHYyQ7M8M4q5u2aC1de/eT3Jwc2fXrL5KcGC99Bo+QiLpRdkUqC1I/9thj8vLLL0vPweMkKydfujSLuGRBxPi0c7Jk6xk5Hp8pk/o0lW4tIsTfz76D227HqtkOCqmr2YDq6dhVQCG1Qmq7QaI7qAJuUEAhtUJqV4eVQmpXK6r1OauAQmpnFdTjVQH3KKCQ2j26uq1WRyH1oYP75clH/yRxZ2MNlM7OzJSaISEy+cqrJLx2bZn77dfSvmMn2bd7t8THnZX5y9fInl075KXnnpHU5BQhlUKzZs3lt79/UAYOHiK7d+6QRx+63xzz5n8+kjOnT8k7b7wicbGxct+DD0tqaqq8+8arBnQDqQHjUfXry/Rb7pDrp99Soh6zZn4s/53xH5l+251y8+2/kXVrVsmbr7woZ2NjJTQ01Pw/OSlRPv7iKxk5epzbNNWKq16B/Lw82bhmmfgHBEjbTt3kXHaWHNm/x+Qqz8vNFfJVBwXXlIZNm0mLNu3l0N5dcvrYUSkoyDdO5/A6EdK6QxfZ/etGs++ICVfK+fOFcnDvLklJSjD1JMadvQhS49xOTU4yaT1wW1uQGjVo++iBvRLduq1xU1vpQUpTqjRIfebMGTlw4IB07NhRluzJlFOJWfLo1V0uAtCJ6TmyYmesbD2aLL1bR8r4no0lLMS+e7vqR63ye6CQuvI11xarVgGF1AqpqzYCtXVfVUAhtUJqV8e+QmpXK6r1OauAQmpnFdTjVQH3KKCQ2j26uq1WRyH1e2++Jv9+/hm5+3cPyOBhI+SxPz0odetGypP/eFZ2bd8ub776kmRlZcrw0WOlfYeOcs/vHpTp114hx48dkylTrzaL1y2c+7107d5TnnrmOTlz6qTcfP1Vxhn9zYKlxoH9zNOPy+lTJ+XJvz8ryUlJ8s+nHxfc27Rx5vRpmfHuWybX9KvvvG8c2cXLW6+/Iq+/+Jz8/qE/y0233iGvv/wv+XLWZzJq7Dhp3rK1fP/1HAPZP5n9tUJqt0WUZ1QMWF69ZL4EBgWalBvZWZlyYNc2k/4DMA2MTog9IzVDQmXwmEly9vQJObh7h1lMq0nzllKvYWPJOZcl+3duN3mkB42aYFJ95OacMw79U8ePytH9ey6C1LTBtrjTJ+Twvt0XQeqkhDjZ9etGA80HjhgnPKyVVUqD1LbHvLlgv8TEZcgLt/aWAP8axlX98/4EOXQmXWLiM6RJZKhM6RstzeuH2oXinjFqld8LhdSVr7m2WLUKKKS+GFJX7Who66qA7yjA5DxvUvLmmbMlOTnZ/D0XFWX/zTRn23L2+JycHElMTJRGjRRSO6tl8eMVUrtaUa3PWQUUUjuroB6vCrhHAYXU7tHVbbU6CqlfefF5efvVf8tfnvq7WZjwjpuuMyk0nnnhZVm/ZrW8/tIL0n/QYHn6H89LVP16EhcfJ8P6dJfuPXvLOx/NlPy8XHn2/z0lm3/5WT76/EvJyc52CFKT7uPDz+bIuZxzMnZIf4mqV09eePVN6d23X5mQGjD+5F/+KPFn4+Sxv/3DgPV777hZVq1YJh+Rk1qd1G6LKU+ouDRIHRoWLt36DJDAoCBZs3S++Pn7y8CR401akJ1bfjFx2qFbL2nYJFpiDu03uaQbNI2W7n0GXDgt/ig+vH+32Wab7oMd2HbkwF45vHfnRZAagI3TmnQ2IyZeaRdS8+bBwZNpcp6FHEsp6/bFS3JGrkn3AUCPic+UvPxCKSg8L4Xnz0vH6NrSumGY+NVwPs1HnVpBEhlWtPBi47ohEhzo/EOmJ8SJQmpPGAXtQ2UqoJC6SG0mJJlU5N6pRRVQBdyvgDqpFVK7OsoUUrtaUa3PWQUUUjuroB6vCrhHAYXU7tHVbbU6CqkPHNgr066cLClJSRIaWss4IW676x55+NHHZOZHHxhIfcudd8k9v3/Q5KsmP/SV40bKgMFDZdbXP0hycpEz+vuvv5Q5PywUsBlO6k5dusrcJSvkyOFD8vRf/2z2s3VSd+nWQ96e8YmQvuGGqyZLZmam/PPfr8rAQUMu0cTWST3x8ivk0YfvF38/f+PEBmo/8ejD8tXns+Q///1MIbXbIsozKi4NUtdv3NRA6Jo1Q+THuV8ZWDxg5Dg5X1BgIDWpQDp2720gNW7oIwf2SIu2HUyKDqtUBFLn5JyTLetWSVZmuoyafLVdSA1kfnPefikoLCxVUIutuIBBX9zGeRF72KZF/VoyvlcTadck3Li0ncfgVRM3CqmrRndtteoUUEitkLrqok9b9mUFFFIrpHZ1/PP3OAul838tqoAnKMDbIvxoUQVUAc9SQCG1Z42H3d44CqlPnDgu104eL63btpXho8YY1zRpPUJCQkuE1Anx8TKkbzdp0bKVPPvSa8ZB+uoLz0ls7Bl57+NPpbCwwNRH/t+la36WA3v3yuN/fsjknbaF1PzhMfv7+ZKZmSVXTxojHTp2kjf+85G0bNW6TEh91XXTTPqQHVt/lYceeUyGDB8pv7/rVtmxbaum+7AbFd6/Q2mQukGTaOnQtacEXwKpC006jnPZmSaHNfuRAuTArh1Sv2Fj6dFvkFOQOj01RbZvWm/ce0PHTrYLqUn3se94SpkuvzV74iQpI1cu79vUZYsinkrMNk5s0oUAwXPyCiQ7t8Cce8M6NcXPr4acyyswn2flFEjbRuEyoltDadMoXIICyk5h4olRpZDaE0dF++ROBRRSK6R2Z3xp3apAaQoopFZIrVeHKqAKqAKqgCpQFQoopK4K1Z1o01FIvXrlMrnr5hskKqqetO3Q0bipe/bpIxMmXyGrly+T11/6l9xs46TOzc2Rl57/p3z5+WcSXDNYggKDzGKIN9/xG7nrnt9JYHCwTB0/So4cOijNmrcwOasT4uKkafPmF0HqpMREaRIdLVmZmZKRkS5TrrpG/t9zL0pwUPAlZ/3266/Ia/+Xk/qu++6X2Z99Iq/9+wUJDAyQsLBwyc7OlqTEBPlQ0304ETHecWh5IPXAkePE3z9ADu7ZIaePx0hAYJDUCguX6JatzWf+AYEydNxksfzCFXFSk8P6wK7tUqdupPQaMERq1HB9TmpXj0xeQaHsPJYiy3fESnJmroHUVw9sLtFRobLtaJL8tD3WQHJ/P5ExPRrL8C4NXd0Ft9dXHkgdXqum1A0PkUB/P8kvPG8mEDKzcyU3v0DCQoIlPeucBAX4S0R4iCSkZEp6Vo6E1gyUiPBQCfDzM9tTM89JQUGhhAQHSr2IMMnLz5fYxHRhUqJu7VAz2ZCclm3StUTVCZW8/AIpKDhv6szNy5f4lAzJzSuaNCheQmsGSVSdWnIuN0/ikzMkODBAImqHGJd7UlqW5OcXSu2wmlInLMSkgMnKyZWk1CzTBu3TRq2aQeZ8ElMzJSc330xKNIwMN8eyP/VzXqnpRX3U4n0KKKRWSO19Uas9rg4KKKRWSF0d4ljPQRVQBVQBVcD7FFBI7WVj5gikJm/jjPfeEhZP7NazlwQGBEpiQoLEHD0iv/3d/dK5SzdZvGCuDBs1RsaNnyTBNWsaFeLj4+SrLz6TrZs3mQXjyE995dXXGugM8Fu9crnM+uRD85pWy9ZtpH6DhpIQHyfXTrtJDh08YNKDNGkaLS1atZaUlGTp2KmzWRCxaXSzElVevGCezP/+W5k45QqZfMVVcurkCfnqi1mya+d2A8KjmzWXndu2yl2/u1+6duvhZSOl3S2PAuSY3rN9s4HPTVu0ltzccwZA16kbJU2btzQgesemDVLDr4ZxVjNJkhgfJydjDpv81MEhodKqXUezT1pKkgweM1HCwuuYLpw/Xyixp06Yn+gWrSWqwf8ePNh29vQpiT15TCLrN5TmrduZ+KYvtN+tT39p1LS53YUMHVk4ccaPh+REQqY8WB3p4wAAIABJREFUNa27BPi5L+FGUkaOrNx1VrYeSZJxPZvIgPb1JDDAT86mZMuWQ0myLSZZaocEyq0jW0vt0MDyDFOV7+sopG4UFS5ThnWTvp2aSXhosGSdy5P8ggLZtOeEnElMkyE9Wsu+mLPSoG649OrQVP67cJNs239Sxg/oKJd1bi4hNYPkwLE4+Wnjftl95Iz0bB8tt0/pL2cT0+TvHyyW6IYRcvPEy6RWSJB89eNWyc7Nk1sn9TNg+FxOnvTuEC0JqZnyw6pdsm77EQOWi5chPdvI9Al95MDxOHn185XSvkUDmTa2txAany7aLGEhQTKyTzvp3raJBAUFyNFTifLNiu1y8Hic9O7YTEb1bS8tm0RKSnq2rNl2WBat32ug+ZN3jpeM7Fw5diZJhvVuI0s27JX5a3cbiK3F+xRQSK2Q2vuiVntcHRRQSK2QujrEsZ6DKqAKqAKqgPcpoJDay8bMEUh9Ni5WrpowxoC119/7wOScXvHTj/L2ay/J9NvulD/99QkJDi4C08ULC8Dl5+Ub12FQUNHCa7YFgMeiiCE1Qy4Cdwvn/WAgdd9+A+Tfb7wjBQX5xr3N/gDszb9suKgeIPeAQUMuSaNgFtXIz5MAf9esKO5lw6vdLacCxEtBYYHJue5Xw09OxBySPdu2SKOmzaRb3wHms/KW5MR42bt9i1mksWf/ISYftr3iCKTefjRZ0rLzZHCn+i5ZHLGsPiWk5cjcjSckJStPxvRoJJ2jIyTAv4bkFxTKsh2xwiKOwzo3kCGdG0hNL1pU0VFIfffVg+TGsb3lZFyq7Dt2Vkb1bScZWTnyzYodxm08dXg3CQ0OMu7i+OR0+WzxFmnVJFKuG91LUtKzjPu4cVRtOXgyXv71yU9yWecW8sD1Q41j+brHPpZOrRrKE3eMM5D6zTmrJSsnTx66YbhxMccmpZu22jarL0dOJcgrs1Ya0F28TJ/QV347daDsi4mTe/81RwZ0aykP3TjCTGA898mPBlhf1qm5nIpPkUMnE41T+7uVO4zL+sFpw4yze/fhM9Imup5E1g6VZz/5UbbtOymzn71NggIDJDsnTzKyc2Tmgk2y5Od9BtJr8T4FFFIXjZkunOh9sas99m4FFFIrpPbuCNbeqwKqgCqgCnirAgqpvWzkHIHULGZIvuhVy3+SocNHGoB36uRJCa9TW+69/yEZPHS4XWdoeWWxhdQvv/WuBAYWAW4eLHfu2CbLli6+qMqOnbvKhEmXm75pUQVcpQDA+sj+PWaSpU3HLmYhzvKWpISzkhB3Vuo1aCgRkfXt5qOmfkcgdXn74ez+a/fGyY/bzkjnZnXkin7NJCTI3+StPhafId9sOC7BAf4ydUAzkw7EW4qjkPrlh6Yat/GKLQdl1sLN8u5fr5cTZ5PlnW/WScvGdeWWSZcZh/WnCzcbZ/KJuFR588/XGIC9aMNe46q+fkxP6dE+Wp58d4E0rldbfnfNELuQulFUbfn7jCUGED9+e9FE4ewff5VZizZfIrE9SH3LxH7Ss30TiTmTJD/vOm76j2N69GXt5Q/ThktcSrr8vDNGerRrKs0b1ZWt+0/KMzOWGEjNeWzae0KWbTwge4/GGve4Fu9UQCF10bgppPbO+NVee68CCqkVUntv9GrPVQFVQBVQBbxZAYXUXjZ6jkBqAN3+vXtk+9YtcvZsrAQGBZnc1J27dJV2HTpJcPCl+aGdleHAgX2yZsUyadw0WsZPvBg+s5IzOYdtC3A6qIQ81c72Q49XBYAZpPEgdQiQsLyFRUJxaJfneE+E1CcTswyMxik9fXgrCatZtHp1RnaezN10Us4kZ8sVl0VLuya1yytRle3vKKS+YXwfufvKgRKXkiGHTyRI/64tZMPOGHl99ioZ3ruNgdQA+7ufm23yQUeEhci3L/5GTiekyjtfrzXw9w83Dpcrh3WT97/fIIWF5+XuqQMlMS1Trvvrx9KldSN56jfjJTgo4BIn9dj735GawYHy+p+ukej6deSbldvl/W/Xlw6pj8XJvc/PkcE9WsnDN40kP41xUoeH1pQ7pvSXlo0jTS7tzXtPyIL1u6VbmyZyy8S+kpOXb/JdB/r7S0CAnxw9nSiPvP6DgdSZ53Llk/kbZd6aXVU2VtqwaxRQSK2Q2jWRpLWoAuVTQCG1QuryRYzurQqoAqqAKqAKuEYBhdSu0bHSanEEUludAbRlZ2eJnx9AOMitruX8/DzJyckxbTiSHqHSBNOGVIFKUMATIXVufqF8tvKIHI7NkEeu6iwRtYrebjiXV2ByVm8+mCiT+jSV3m0iK0Eh1zThKKTu3LqRgcTkYT50MkE27j4mP+88avI6Xz2qh4HU5I7+/YtfG3c0ixN+9fwdkpZ1Tj6e94uB1A9MGyYjereVl2atMDm9H7humFlIcdrjn0j3to3lH/dOlpzcvIsgNU7q2//xuSSlZsqHT90oIUGBxkn9WQlO6mvH9JT7rx0qh08myH0vfGXg+Z+mj5KMrHMGUu+NOSvNG9aVji0byj1XDS5yea/fI6fiU+X+64bK1gMnZeG6PWYxRUpufr6ciE0xkDol45x88P16WbbpgGuE11qqTAGF1O6D1Ezox8XFSUhIiISHh18yqcnizSwgXbduXbdM7ldZUGnDLlMgISFBAgMDpU6dojUwqlNRSK2QujrFs56LKqAKqAKqgPcooJDae8bK9LQ8kNrLTk27qwp4rQKeCKkR87/Lj8iOY8nyxHXdJDKsCFLjIN5zIkU+WXFExnRvJON7NfEa3R2F1FNHdJcHrx9mFiwkR3RcUrqs3xkjK7ccNPmpi0Pq0JpB8uSd44zjOj45U9Kzc6RJvSKH+aNvzDULI37w+DTz+5FTSRISHCBN60dISkbWJZAaiJyZnSNto+vLyfgUefPL1bJp9/FLNGahxPcfm2Yc0cdjkyUsNFgaRdaWxNQMA6knDe4idWuHSlrGORnUraWcF5F5a3fL7sOn5U/TR0qNGn5y+FSCpGVkS/264fLNim2yaddxhdReE82OdVQhdZFO7kj3kZubKz/++KNER0dL165dL5nIj4mJkc2bN8uQIUOkUaNGjg2Y7uVTCqxYsUIiIiKkV69eLjnv+Ph4OXTokPTv39+kGjt37pwcOXLEgPAWLVpcWCuGBdJ3794tiYmJBpC3bt1aIiOLJpyzsrLk8OHDcvbsWQkLC5OOHTuafZiQ4adt27ZmYsZeUUitkNpejOh2VUAVUAVUAVXAHQoopHaHqm6sUyG1G8XVqlWBCirgqZB60ZbTsmZvnNwwpIV0a1FXrOwn+0+lyftLD8ro7o2Mm9pbiqOQetq43nLPVYPMApUsjgiYx1X92aJNBgoDqckbff//OanRpUWjSPnzLaOlS6siGMWigzN+2CBLNuwzLuWn75pgnNXA4rTMc5KakW3yWr8xZ7Wpi4UTG0SGS25evgQHBpqUG98s3y4zF26UgoLCSyTGGf3c76bIgK4tTA71xLQsA9UD/P3kuY9/lNsv7y/d2jQ222r41ZADx+Pl+U9+lDMJaTJlWBe5eeJlUie0aAFczvHp9xeZhRS/ePZWScvIUSe1twS1nX4qpC4SyB2Qmre/5s2bZ+AfkDEgoCglklWAhevWrZPRo0cbkK1FFSiuwKJFiwwcBio7W3j7kXhs0KCBDBw4UNLT02X79u1y+vRpadmypXTr1u0CXF6/fr0AtFu1amVANW9LEsPA540bN5ptHHPmzBkh5d7YsWPNWwHbtm2TZs2aSfv27e12VyG1Qmq7QaI7qAKqgCqgCqgCblBAIbUbRHVnlQqp3amu1q0KVEwBT4XUS7aeltW74+S6wc2lR8vISyB1nzaRMrlvtNQJDazYiVfyUY5A6kb1astbj1wrtWvVlCfeXShJaZkyuHsruePyfrJo/V55//v1kpKeXWrPQ0OCJCjQ3ziYyUVtW/g8sk4tiU9KlwKbbQO6tTSQul5EmEx48F3z/4SUDMkvKDRpOvz9/C5pDyBNIX91eK1gSUzJvKQ92uI8TsalSP7/7W9bUVSdWmZMk9KyLjm2kodGm3OTAgqpi4QtD6TGSXrixAkhFUPjxo2lefPmFwA0zlQc0klJSVK/fn359ddfjQsVwEe6Mj4/cOCAgX5Aup07d8qoUaOkZs2aBvZRcLZybLt27Uyas+PHjxsACMjmc+oBOAIPcbQy0QQYbNq0qeDeBhzyQ524WnG7VmT9BDeFXLWpNiUlRTIzM6VevXoX0rUwTgBcxpztjAPj1aRJkwspX6yxYaxwIxND1EFcsY06o6KizDFLliwxLmViLDk52aSGATITPxRA86lTp4TUMcQAxzHW9IPY4d/UyTHsu2XLFrniiiuMc5pJEvpK//gdt39oaKip64cffjAOf2KOfaw4pi+4/3v37i0NGzY0sce+uKk7dOhgYpv9e/ToIbVrl70ehUJqhdTV5magJ6IKqAKqgCrgVQoopPaq4dJ0H142XNpdH1FAIXXlDLQjkLpr28byt7smCAB3/to9xgXdt1MzaVA3XGYt3iyzl2y5CDC7oufFITVw2irDe7eV+64ZchGozi8okJufnunyfrjiXLQOz1JAIXX5IDUwG5cpMA74C6zu0qWLTJw40aROWLhwoQHH5KAGOmZkZJhtQGo+nzNnjknfwALTQGbg4YQJEwyI3rFjhzkGYImrFTcqzlegH/WlpaXJoEGDpGfPnrJmzRoDC4HQwE4A9+TJk2XTpk2yf/9+Az6BpMBC9i/u4vasKPTO3jD2u3btMhoDlCk//fST+f9ll10mGzZsMPCXsQEY44YG7C5fvtwAYwAysQDQtiYsiC8AND+4namPGAIe8xn/xsEMUAYQE4scw/GMN6C4c+fOBkATT7RPrAGRiQvaHDNmjOkjxzPZsWfPHgOmLUgdGxsrK1eulGnTppn9gebUBaDGSU3sDxgwwPxOHatWrTITInyGJtRHXUyalFUUUiuk9s4rX3utCqgCqoAq4O0KKKT2shFUJ7WXDZh21ycUUEhdOcPsCKTmof2eqwdJ97ZNpFZIsBQUFkrWuTzZtv+kfLdqh3Esu7p0b9fEpOeoGx4id/1ztmnTKiHBgSa3NA/8ViH9x5mEVFd3Q+urhgoopC4fpGZvwB7gkby9OFNxmT700EMmbcKsWbMMlAZcHzx4UJYuXWrgJJB6xowZBvJNnz7dHE+qD1zT7A+kBmpefvnlxkHN9QwABVJeffXVxpX6888/GxBJagVyXQMgcWGzDTcs+YDJYQz47tu3r9SqVeui+0I1DN8qPSXALuOP/p06dTLxMHfuXANrSfFCnACQGTMc88BoPgcAM0Exfvx4cyz1MNbs371794vyOZPugzoYc8abmMIZzcQDgJttHMdEBXFIH4gJC1ITd7RJPOF4xhndp0+fi3Sjb7aQmskUJkCA1BQmX+gfsJvJDkA0AJ2JEyA1cUu7w4cPN+dFyg/OlVQhCqkvVYAJC3QiD731vY3+vGVRGthngoEJCC2qgCqgCqgCqoAq4LwCCqmd17BSa1BIXalya2OqgEMKKKR2SCand3IEUluNBAcFSKsmUZKdmy/xyemSlZ3rdPulVUDKjmYNI4xbev+xsyYHthZVwBUKKKQuUtHRdB9WigaAMA5TXM44R5966ikDIgGQt99+uwF4pGdYsGCBgUu4bV977TUZMWKE9OvXz8C9vXv3Gies5aQGDuKGthaoI9UDDlZr0TzSi3AcEJK6gYOA6DZt2phUD7TJ/gAt0j4AJ4GFuHC1uEcBFhdkcgIwfezYMeMyJp0GcUJs4HwGQJLWA2iLO3716tUXwDO9AmIDdnFZA7ttC5Aax/7QoUPNx0ePHjU/wGzGnjggtQcOfMAnk6gAbSA1Ex/EDilCKN99951x6OO+ty3FITX1k3fagtT0n32YYMHNzXlyvgB24pHJFq4fILVtXmpir6yiTmqF1O65KrVWVUAVUAVUAVWgbAUUUntZhCik9rIB0+76hAIKqStnmMsDqSunR9qKKuBeBRRSF+nrKKQG0AGiAYdAYGA1DtYnn3zSgDxSHwCp2Q58BFIDJoGKb7zxhowcOdK4nC1IDWjGUQtQPHnypIwbN844ZClAahyswD/LcQmYBEgDngGfAGmcrbhsJ02aZCAi9QApcWnjmi1p0Ub3RpXv1A4YxnVMig3GH9DMhATjBrxmrHAfM77WgoJAapzvjCuFONm6datx1pYEqYHMQGGKBamBzUxaMMakdgEY04blumb8aR/HtZUbGkhN34rD4+KQGkcvbwBMnTrVpPEgzQwQnTQ0TIQA5ukPcUoc4+on9QdvDFjAnRzaCqlLvg7USe079wc9U1VAFVAFVAHPVEAhtWeOS6m9Sj+XJ7klLKDlZaeh3VUFqpUCLI5XNzTY487JFxdO9LhB0A6pAk4ooJC6fJAamEjaDdyqAEkAHUDy6aefNmkYPv/8cxk2bJjJAYwzGmhNHmlA8cyZM43TFact0BkHKsdY6T6KQ2qc1jhpgc/kIQYIAiFxtAIDAeGkYGA/gPY111xjgCQAm3Qi33//vdmX+tlPi+sVYDx++eUXkxIDYI0rnokCJjKYUMA1DywG7No6qW0htZVOg/8DnzkOkMk4Ll682DjrAcDFIfW+ffuMgxp3PscST0xWWE7q4pCa/Oakk2DRQ9tSHFKTuoPJFSAzEyzEKA5x3ggAVBP/gHEc2QBtzh/4zfkxabN9+3aTsoaYLauok1qd1K6/IrVGVUAVUAVUAVXAvgIKqe1r5FF75OTmmYcgLaqAKuA5CgA2Qmp6HmRQSO05MaI9UQUqooBC6vJBalzL5H22FrjDJQvAI90HYJEc0rhdcZly3wbakaoBRyuuVxZWZJu1CB4gEnc1Du3ikJp0IkBuPrfcsIBDQCZpQoCiwE72A0YDwwGOOF8pbMfxioub/bS4RwHGGzDLpAGLEjJBQAoYxhQXNL+TBgPgC7wt7qQmpzRxAnTm30woEB/EDPFUEqRmTBlfclQTT6QXoZTlpAZiM7lBSpmyIDXbiFUmP3BOE9ecB3nWcVazjR/+TezRPpMw9DsmJsb0if4xiaOQ+lIF1EntnutQa1UFVAFVQBVQBRxVQCG1o0p5yH7WYkAe0h3thiqgCogY150nOuEUUmt4qgLerYBC6vJBalymwEFyAQN+AYjkHbaczvybNBzsB7SkkAoB2AeAxJXKPtzTAdQ4X4F8OGH5IZc04JuCc9rKe802jsHJyv6kesDFyt9sOG/5jPbIgwyItOoHFAITtbhPAQAxEBqwzFgzbowX48D4oL+ZaA4JMWNO7PC7lSvagsvEBT+AZvYjttiXeKBeCvmhqZuxJp5ol8/4+8By0HMcDmv6xX5WPFkLa44ePdrEkVVok7qII2sygz4QX9TB8dTDdgqxzUQIbXDO1jb6BZznnIHU9uJOndTqpHbfVak1qwKqgCqgCqgCpSugkNrLokMhtZcNmHbXJxRQSF05w6w5qStHZ23FcxRQSF0+SG2NHCCSAmwsXsraxr72tpcUHSUdw2f8WPmqreMAjvSrpL55TuRV/564apztKcV4F4+Bko5hP3KgA5NZfNOR+OAcStvPdhv/ZgIGSE2qG9KK2KtfIbVCanuxrdtVAVVAFVAFVAF3KKCQ2h2qurFOhdRuFFerVgUqqIBC6goKV87DFFKXUzDd3esVUEhdMUjt9QOvJ+CTCuCCxjltpaNxpQikscB5jePaEWiukFohtSvjT+tSBVQBVUAVUAUcVUAhtaNKech+Cqk9ZCC0G6qAjQIKqSsnHBRSV47O2ornKKCQWiG150Sj9sSXFFBIrZDal+Jdz1UVUAVUAVXAcxRQSO05Y+FQTxRSOyST7qQKVKoCCqkrR24g9Ydzf5HCwqJX+bWoAtVdgSE9W8vDNw6TsJCqW5iVhQHJkUsOW1IRkIeXHM5WTufKGANy8OIytVI0VEab2oYq4MsKKKRWSO3L8a/nrgqoAqqAKlB1CiikrjrtK9SyQuoKyaYHqQJuVUAhtVvlvVD58s0HZPWvRxRUVY7c2ooHKNCmWZRcN7qXhAQHVllvFFJXmfTasCpQZQoopFZIXWXBpw2rAqqAKqAK+LQCCqm9bPgVUnvZgGl3fUIBhdSVM8x6/6scnbUVz1HA399fAgMD7S5y5s4eK6R2p7patyrgmQoopFZI7ZmRqb1SBVQBVUAVqO4KKKT2shFWSONlA6bddUiBlJQUs5gPMMYbi0Lqyhk1vf9Vjs7aiucooJC6aCw03YfnxKT2xDcUUEitkNo3Il3PUhVQBVQBVcDTFFBI7WkjYqc/Cmm8bMC0uw4psHr1aunUqZPUr1/fof3t7XTmzBkDNcijevr0aZNH1SoNGjSQyMhIs7p9ZmamsC+r3kdERJj2AwIC5NSpUxIaGip169Y1+9krCqntKeSa7Xr/c42OWov3KKCQWiG190Sr9rQ6KaCQWiF1dYpnPRdVQBVQBVQB71FAIbX3jJXpqUIaLxsw7a5DCnz99dfSr18/ad68uUP7l7VTVlaWAL1bt25tIPXmzZsF0BMSEmIOa9GihTRu3Ni8Pr9u3TrJzs42Lm7+37JlS2nVqpXs3r3bLA5Gn1gszF5RSG1PIdds1/ufa3TUWrxHAYXUCqm9J1q1p9VJAYXUCqmrUzzruagCqoAqoAp4jwIKqb1nrMoNqYFuJ06cMPANQMfDLg7S8+fPG7co7tGzZ89KdHS0cZHm5eVJbGys2b9hw4ZSu3ZtA/LS0tKM47RRo0bmdxyqSUlJEhQUJGFhYQbm8e/U1FSzL25U3KplFXJcsg/tZ2RkSJMmTaROnToXDqGeuLg40yfAJRCxsLDQtMH/ccamp6ebOjguPj7e9KlZs2YSHh5+oR6Opx7AJfta5+Rlw15l3QUKkoqD+GEMrEKcMPZ8zpjww7+joqIupOzAwUwsJCYmmlgjpoKDg00s8RlxxHbGC0jdu3dvs50xI075nHijUD9xRgEwsx9xQAwQ18QD/WT8d+3aJcTX+PHjTTxu27ZN2rVrd8GlzbGkFaF/GzZskMGDB5tzOXbsmImjHj16mOsDgN2hQwcDrq1+lDYQCqkrJ0QVUleOztqK5yigkFohtedEo/bElxRQSK2Q2pfiXc9VFVAFVAFVwHMUUEjtOWPhUE8chTTAu88++8zAY+ChBQyHDh1qYNzx48cNLATYjRkzxgDEL7/80oBA9gcADho0SLp27Srbt2+XPXv2yLRp0wy8AyovX77cQGu2r1ixwtRJXcDg3NxcGTVqlPTq1avUc/rwww8vwEfAMWCyf//+BlQmJCSY+gGPnC+gcfr06QYkrl27Vvbt22faorAdMAqIpt8A9rFjx0rHjh1NP9evXy8HDx40OtCvK664wkB5e9DRocHwgZ0Yl507dxoQjKbWGC9btkz69OljFAACExfsC3QmJkiVMW/ePAOaGT/GiM+Jr71795rjiDEmIPic2LMmUtjGw1G3bt3MWDGRsXXr1gsTKzibL7vsMtMX6gKYUxeF+P7xxx+Ni7pnz57mWKA1/6YPtoU6uS4mTZpk4oG0H8R5+/btTbtAas5p+PDhdlN+KKSunIvB0ftf5fRGW1EF3K+AQuoijTUntftjTVtQBWwVUEitkFqvCFVAFVAFVAFVoCoUUEhdFao70aajkIYUB4sXL5ZHHnnEgNulS5ca0HjVVVeZfwPo+DepDXCVrlq1Snbs2CG33HKLgYWbNm2SmJgYA3wB2oDqO++804BCAPjChQuladOmBv7RDm3gXAU4//TTTwYM/vGPfzRwuKTy+uuvG7B41113GUC4ceNG44SmT/wOUOb//Hz00UfSpk0b43gFQAI6AYuA0O+//95Ayptvvtm4b+fPn28eZq+77jpzPpzHiBEjjMOWPgPmb7jhBqOFFscUIPUFjvwBAwYYxz2xcOTIEbnyyiuNK5+YRE8mKg4cOGAmGxiLr776yoDk0aNHm//jhgZok4IDhzLH8BDE/+fMmWM+BzIz0UH8kA8aME4MAIvZj7hgAgMIzQ8AHbgMMMcpj2N7wYIFMmTIEBOfxAaxbbVDfPbt29ecB5/Td/pHwUVNzHBNUDeTIfv375cpU6YopHYsVNy+l6P3P7d3RBtQBSpJAYXU/4PUXP9aVAFVoPIU4PnAkXU57PWIv9v5m7+4WcDecVWxnb8jedsPI4517jzj8IzC35UlFf5W5O9aLaqAKqAKqAKqgCrgvAIKqZ3XsFJrcBTSWJD60UcfNQAZ5ytQd8KECQYqA2sB0EA7Cs5mwCKQmAKgXrNmjQGO/HFpD1Lzxxz5e4HSQMMZM2YYAE1qhpIKkBoACdgGdB46dMi4ngGf9AkYCWCkLsAmqSauvfZaA8CB0FY/v/vuO3P8xIkTDVz/9ddf5eeffzZtk8oBpy1/OPKHNqCVBfEeeughA9u1OKYAf6wTTzieGU8mBnBAA3t56AAq41i2fgDNAGcgNYshchwF7XEq8xlOZdvCvt27dzdjxXiyH3HLscSUlYqGvpDKA+c/aTmA1Ixlly5dzH446nH2A5aJd47DUc+DhuXiBnrjjiZOaAvXPwUHP3FOeg8mRYgXJjmmTp1q9yFNndSOxZKzezl6/3O2HV84ntjnx5oMLH7O3GcpxLa3v3nCeVK88TwUUhdFpjqpfeGupOfoSQqok1ohtSfFo/ZFFVAFVAFVwHcUUEjtZWPtKKQBzL399tsG7uIa5SEdxyi5n4HUwEVAnZVn+M033zRAcOTIkUYRQCBAGPBMXTivf/Ob3xggSPoGUjmwAJ3lpAY6Ai3ZDlx86aWXjPO6NNcBkJr2OZ5y+PBhk8oDuIhzG2ANdMYBjUOBtBFAaly0/OGMk5oCpGYbYBS3LpARuE7b/B9nL/20oDSwGh1c4QzxstCpcHeJHYAuhfHk30wKAIWZQGAygRhDU0CvLaTG4YwrmcK44k4mjUfxyYviCycCqZlIAT4z/hxLuhcmMEjRwaSIXcrsAAAgAElEQVSIBamB0Ux4AHOY1GDRRGKlJLc88YAzfNy4caZe+m7FEv8GepO/GlDNNYDDXyF1hUPH5Qc6ev9zecPVrEKuaa4j4pv7PjFfvMyePdvcyydPnmx3jQFPlodzPXr0qPkO4HvK0Xu/BfCtc+N39KBwz6HwGROqxCXfP8UnP0lZBVzlXsl3D5Nm7F/SvqVpqJC6SBmF1J58lWnfqqMCCqkVUlfHuNZzUgVUAVVAFfB8BRRSe/4YXdRDRyEND8NvvfWWcaaSvgDnKw/WOMlKgtTffvutSZUAkONhmnQLAN9hw4YZKI07FfALKARu4KYFMFuQmmNIq8F2ACNpNx5++GEhf3BJBUjN/oBGigWpgYc4oHnYB5jzgE66D+Ak4JF+cA72IPV9991nXNX0hXaAEwAFHnStfNZeNvRV2l3SewCYGWd0ZJxI38GkATFGHmfGEOc6qTYsJ7UtpMblTDoNYhFwzThai3iWBqnZDzczUBu4TaoZYoDfS4LUxOqiRYuMQ58FNblemJABEjH2QGreEiAmAOrUzRsFTIjwOSlLaAenNvsSP+Qxtwe21EldOeHp6P2vcnrjva3w/cA9/5lnnpHbbrvNpIUqXlhTgGvkhx9+MGsFeGsBCjOpyncT32dc62UV7hdMkPF9yD2Eex6FNzH4buJ7lPsH9xNSBLHmAdu4HzEhSqEOFnLlfsckb9u2bc1EGhNfTJIx+crEgFV3Wf1RSF2kjkJqb70Ctd/eqoBCaoXU3hq72m9VQBVQBVQB71ZAIbWXjZ+jkIa0CDipcaLycA4sxgXLwzGQDzjIA7vlpMapCrwGCrI/zjNA48CBA80DO0ADdynwzlp4EQBpQWpSOQD3OBbwRzvAvdJKaZAa1x5wHEcsKReAksBR8hNfc801DkFqHNm///3vDRBYuXKlAZT0HXDA+eIc9MbXvqsyVHEE4kwnJx+5qYEx1sKUQBtihXQfQC0c8iVBalyIuJcBOlauP8aDuPzmm2+Max+ATQEOk0YEAM5kA+NlLaIIGLJN92HrpAZkMIHSuXNncyx9wiFtpZAhTukb1wUPYOSlZkLEWnyT/wOTiJlffvnFTNA44rxXSF050eno/Y/eMInC2BO7TEwxRsQBkJIYJL0RIJJ7DXEHkOReR8wAcdnOD/FBLBI73Ee5twE+iUPijcVCqZt6qJv9+TdxScyWlpeftpjw4xrgDRf6SZ0U8qsDMOknkzucN28rEPfWIrBca4BQ2uF6om/c47jv0QfeMKHP3DutPlqjxH5MKOGWZjKQlDdWSh104zrgXkx/vB1Sc87cu9AH8I6WaG3pyHkzBpY72npziO8e7iFoTvzgOkdb7lPc/5jU4rsJvbg/sZgr31nEBPvx9hH3PMYCSE3bjDn3M76fmcxDZ3vfRY5Catp111oLnA/3TTREO+KS+OL7vrKKQurKUlrbUQWKFFBIrZBarwVVQBVQBVQBVaAqFFBIXRWqO9Gmo5AGOAtMBn7whyYP0gA3wDSAhQKQtgAK0ALnKHCah0HgDLCO/wO0cVaTo5dtPJwCeyz4AdwGqPCQD/ThgR+QWZZjDWjAAz39o/DQjlsXgAx4AWYCCagD1ywPxuQsJnc1hbzGFNIz8OCMWxwYAPThHFhk0QI2ON2ATOjAOVuL8TkxDD55KE5pxoQxQmtiERgHRCNGgHwAHwAOMcBkA5DOdqEcjgecAYIojC0xgOOQ4wBxFEAhccp26ud365V6wAjtcxztE3uAJAv2kCqGdgBvxDwTMBzL+HMs7VgOf6A7cU2/2QYwJ76JF2KUfQFV9kCSQurKuSQcvf8RF++++665j3AM48eYM+HAfQfwyr2AeyTO1qefftrA588//9yksOF+A7hmYgz4yD3k2WefNbHwt7/9zcDvmTNnmnsVi80SO6+99pqJS64FADD3TibqyLNfUg582nnxxRdN/bx1wn3r008/NcfffvvtJubpJyCUawHQydss9J+JRhaC5X7HNcP9jsVjuT//85//NPvTfybsWESWHP62rl00IS3OJ598YlL3XH/99aZO3migTuKe+qmHSR8mJL218D1A6irGCEc4cJ/vOu5RlmOascLZzPca3ynW9wzfadwTALSMF2MDvEc/9LIgNPczC1KjGQv80i77851oQWo0ZALOWiuB7yJ76yM4Aqlp0/rutffWR0XGUSF1RVTTY1QB71ZAIbVCaldHcFxyhhyLTXZ1tVqfKuBzCjSpV1v4sfd86nPC6AlXGwUUUnvZUDoCaQAVpPogRzTwggdlXF8snshnVh7okk7dSolR0oMzD93UbQs7eDgHUgOJrdQd1rG4rXCfFS840QDcZRWrHzygO3sDturiD253PMB7WQi5vLsWjCmPi89alM3RY2iDH3tAh5Mj7gBwTGoQl/bGn+3UbfXFgoyASMAT0NpeUUhtTyHXbHfk/kdL//3vf80CqQBF4uA///mPgcaPP/64iaF//OMfBjDzGalqgMTEDG94WJNn3LvY9sYbb5iJDIAzb5YAb5mwoS5i5PnnnzegGLDMfRZnMjGzYMEC83YJdVqTarYqAE6Bw5dffrkB3kzqUCfxB7zmTRgWFGWxW+A4E420wQTKX//6VwNIge7AUyA6i98ygURef+A8sc8k0W9/+1uTnsf23sekzBdffGHSfNx7770Gfj/55JPmXs5EJoX+AW29HVJzr/nyyy/NuZCmAwjPQrBc70ygoSewmkkKFgpGT8aXCVwc6EyUMenFZ+jJPtwvmGyz3O9MhFmQ2vq+Jc44Bje6LaQmZnBT8z2K1vbSTzkCqZmMA1QTz+74jlNI7Zr7l9aiCniTAgqpFVK7Ol5/3X9Svli6VZLSslxdtdanCviUAlOHdZVJgzqJv7+fT523nqzvKKCQ2svG2hFIYznHACY4wPhDk4dYnK4saseDrKuKLaTmdWbbB2Qe/HlIL16AQFaaEVf1Q+tRBWwVABoBgYov0OiIStaickCm4mkSSjteIbUjyjq/jyP3P1oh1/LLL79sADI5x6dNm2ac9yzoinv6iSeeMPdEfic1DC7bG2+80bzRAazFcQvIJrc+gJNYIF+/PUiN65mFRdn/gQceMCCTeq6++upLTt4epH7nnXdM24Bn8vHzdgr/njNnjvzpT38yE46cG2kllixZIvfff7/84Q9/MJAaEMtCtziocQIDaG1LcUgNWEcTvjteeOEFE/fAcX6vrpCacyTtD29T4G7mGsY5j9MalzSaMcHBfoBr3vRhgpeJC6sAuHkLhO9aC1KzzVp0kTeaikNqvjOJEf5P7nx7ObIVUheprek+nL9/ag2qQHkUUEitkLo88eLIvlv2nZR3v10nMaeTHNld91EFVIFSFLh9cj+5cVwvhdQaIdVWAYXUXja0jkIaHoB5OAa6AOuAwgBrQLWzzuTisAMgyAM99buybi8bGu2uBykAJOKnoq5C4Byx7Gg8K6SunMF39P5HrnGgM7mdmagAHgOqn3rqKVm3bp0BsrhiZ8yYYdy0gEoAJO5j0oTgfP7zn/8sH3zwgbz33nsm5zMAk7dAAMKki3j00UeNa9/WSQ0cBljiav3LX/4iS5culccee8w4oIsXIDWpOHB7f/bZZ8bdy77cr3FSE3tvvvmmcTxzHqTcwEENQCXlCM5fzo22AO4sJkufgNRAaCA9b9KUVIpDagAr2gBt//WvfxltcB0zyVhdITXudAtSkyKI2CJGcNiTrgN3PBOvfK+Rn55xRU+0sQepre0lQWrSctAe382MvT1ITRwwxtzPSiu46uk/ky2O3rOK1wUMt95UwUVue+9UJ3Xl3N+0FVXAkxRQSK2Q2tXxqJDa1Ypqfb6qgEJqXx153zlvhdReNtaOQhrrtKx8rPyxWdGHV3sS4XCi7ooCQXv163ZVwNMVUEhdOSPk6P0PqIY7mLc2eHsEFzLpiACOgGMgNY5Y0iKReggwiauVyQkAMXCSVBi4loHETO4Bf4HF5OfHvXzPPfeYyTlbSE3aDXIas//06dONa5tc1qT0KF4A6dQJHCcVE9AaME4+aPoARAU+A8QByORJBkKTW5tUJrfddpvcfffdF/K4AxZJHUGdnAdpSkrLJV0cUpN2Agc5gBxwTx8A9oDL6gqpcaWTExpYzMSFLaRmLEjZQhww5lu2bDHAHpiPLs5A6vI6qWkLx3ZZkBrwzfcwwLui3/Mcb11f/JvYZgKHe5tC6tLvb9YiqtZaHZVzJ9RWvEEB1hXgfs21VNHrsirPUyG1QmpXx59CalcrqvX5qgIKqX115H3nvBVSe9lYOwppvOy0tLuqgFcroJC6cobP0fvf8uXLTYoMFkckdQcpjgCxQ4YMMakWikNqIB+uZRYdBEKS4oEFFVlM7/3337+Qu5qzBCqTi5gUEYBvW0iNY5sFC1u2bGnAJ5CT48lJXLywICifAxYBpuScBnLj1gVSUy/bgOnffvuteTOGNCb0D5c20JrFQWmP/Nl///vfjTO4IpCanNQAcFziuMhx5pLeAthenSE150p6D1tIzcQAEwiAYWvhXmsRXsbVFvyXlu7DGuuSnNRWTmpcy8OHD3c4J3VZVxg5s4lhZ3NS24Jw4pN6SRfDmwZM8ADciH3eIADK4tyurOJJ6T7QiTcOSONjTXyRNshal6OyNNF2PFsBFl/mjQxiw9H1N8o6IyY9WRSYe5C1Ngz3aiZGmaQkPRF/i5Bqj8VZebMHQM7aCNwbOJbP6A+LwtorCqkVUtuLkfJuV0hdXsV0f1WgZAUUUmtkVHcFFFJ72Qg7Cmm87LS0u6qAVyugkLpyhs+R+x8AadGiRXLLLbeYB3kcbAAuUh6RTgMwTJ5o/k9OaiACBRD36quvmtQbAD+AE+5iFsoDKLIYI8cDG3joJ8c1D/yk3gDYkdIDkAwoZmE8YPLTTz9tHNqlFZzczz33nOknLl3qpq/AaOA2cBqnJg5pUlGQ7oP+Aj9ee+010w7bAYmffvqpSf9BmhOc0pYjvKS22f7111+b8yN3NQs24uYGdAO/OWfgN65znORlLbZbOSNf8VbQ87vvvjNjhKseUIMTHlDDBADjzsQFmpDShRhDAxzzxBKpXtCC39nGApqWKxJIzWQGKa+YDLF1WdPjtWvXmpjA0Q9AolAPkxkAcpzc9uBVVeakBkgD8QFhpJfxJkhtLYhb/C0vK5VT8ZROFqAv/kaYtTBw8Xq4BrkPEF/cb7jumZTS4h0KWONt63C2/cxKGcbZ2Kb+sp3IsXLPW3UQK7b7M9nFmzpc69Z1bhtf5WmDe82GDRukYcOGF6A3sXf06FGTKop7D+sU0Bf24+0gvuNYF4G3N1hjgP9z7+N7gj7Zc3crpFZI7eqrWSG1qxXV+nxVAYXUvjryvnPeCqm9bKwdgTRedkraXVXA6xVQSF05Q+jI/Q+ohmMap9jMmTMNnCTHMDCZFBmA2bJcZEBf2ikpdQKfAwtwkNrCBlzVQGogAAvpsQ9QHDCBqw1QCVCwCtCblBoU4CgwkP2LAzKOBRACOkqCmWyncD6lAQdcrwALC6CwP9DbNrey1S/Oj75Qn6+nb0ILxowJBLTAbU3aC0A3ExQVKYwXEwvEKDm/GVd7xRFITdwRRzjf3TFuOPx5u4AJEm9wUnPNAOdwrXNdAfDoO9c2kwTozna05ToEFp44ccIMBW9fkOKFwngBAZnIoB6c9ByLxoBAJhm4rhRS24tiz9rOeFv3RSaguB9bMcD1zvjzJgE/fA7UJfUN+1lxwz2eVEFMQBFb3GNJ70HM4Fpm4pDJL+KG7wveSsDVzH2Xz4gb+sAxXFO0CYCmffYldtmf9rj2eMMDJzXfbdZCuLRPfnu+q/ieA1LzXQOIZtKMOun/vHnzDLAGTHMt0yaTsNwvyioKqRVSu/rKVUjtakW1Pl9VQCG1r46875y3QmovG2tHII2XnZJ2VxXwegUUUlfOEDpy/wMkkg8auHTfffcZsMDCd7hdyflMGhBXg7zikNpagA5VgFnvvPOOSedhFeABTmlX96OkUSCvNo5swJ1VcBDjItfiuAKMH/AHiFTagpT2agM4AYmA3IBT65X9so5zBFLba9fZ7QBcJi6AWlyDnpzuw1qYcv/+/Qb6AQ+5zm666SYDA3lbghQdOOQBf3zGBA/wmX9z3yCdDhM5pLwhlQ5QEGgIbMSRig5MevHWAgBRIbWzEVa5xwNuAbVcz8BarkfAMFCZ6xKQzKQUMc9EFdtYI4AJDOKBN2gAzfwwUcE1wbGAYuKG44DXTEgBugHcgGQmO4ghJrq4H/PGBhNMxB/9Ie0TKab4DgM+E3e0AUjnDRD2o7/WGw300cqFzv0JSA3I5h4zcOBAczzniqObfvEZdfN9xZskJU1U2o6EQmqF1K6+MhVSu1pRrc9XFVBI7asj7zvnrZDay8baEUjjZaek3VUFvF4BhdSVM4SO3P94KF+wYIEBs0AoIB9QauzYseaHh35XFwD4yy+/bMDDu+++e5HrGYcr7jrb18SJF3suNlf1EfDGj237aGK58VzVji/UAwBFRyBRRQrxyw9w2l6aD6t+T4DUxDcxS8yQ+9aTITV95c0JgCIpOACMTNQwcYXD9e233zaTDIBCFsNcvHixSWdDuh0gILnggc/AQsaa65frGuhNWgXyUAO4FVJX5ArwnGOAwwBnADKpeAC7xMOgQYPMvRk4jfOeSQ6gLpMYuJM5BvBMDFlvQpD6hesal7PtxBNwmNhhEV8gMZM9OPnJRQ/Ixk1NG9xXiC3K6NGjDUjetGmTSSeDA5o62M73GHHJtbh9+3bTt379+pl6LUjNeXANAKQB2MQwE6W0w9sbuK85FhhfPD1R8dFRSK2Q2tVXbHkhdUR4iNSrw5trNSQuOV1S0v832W71LSw0WPhJTsuSnNx8l3a5Sf06ElozSE4npEpWdq5L69bKVAFnFFBI7Yx6eqw3KKCQ2htGyaaPjkAaLzsl7a4q4PUKKKSunCEsz/2PfUmrADTgYR245q5CW7jkgA4ALC2qgKsU8BRIDcDFBYoj1JMhNQvGkUsdhzNQmgJ8BNDhSJ0xY4ZZXBT4hyOWxUIBejhiKf/+97/NvuSXBhYC/ADVwG4AILAb561CaldFeNXUwz2b8SQ9BjCYSQiuNYA1k3rEBnAYuMu9nbdfcCoDqbnPM7HBZBUQeOHChSYmiuckB1JzzeB+5u0awDifAcL5PsKdT1zRFyu1yOTJk03csRiiBbOZbN2yZYuZeCGGiUn6QV8B5UBq6uZ36uT3AQMGXHBS47gGulMfMHvbtm0mxzz1lVUUUiukdvXVWR5I3bpplIzt31E6tGggAf5+snb7Ufnyx18v6lKAv7+M6NtWBnZrKfPX7JYdh05LQUFRbnhXlD/cOEJaNqors5Zskc17jruiyiqrA9CPXrl5rgX5VXZCPt6wQmofDwAfOH2F1F42yOWBNF52atpdVcBrFVBIXTlDp/e/ytFZW/EcBTwBUgO9rH4w4ePJkBrY+NNPPxnHqZX3ndFk8oj79IcffihXXXWV2QaIZMFQIDXQmkIaHGAe6Rrmz59/IaUDoBJ36w033KCQ2nMuD6d6QooN1hAgpzTwlpQepMDAeUyM8zuTM6R9AQZbkJo4AmzjjgZS48ZnUoTttsVaOBFHv7U+wYoVKwxApn5Sc5CShvZZTBUgbkFqHNejRo0yMBsAbS2OCFwGOgO1cVbTPm/qMJFCTAPOY2JiTBv0me1MxDBhg+sa9zWQGtitkLrk8MHZjuPcumewFxMW3APINV5S4b5DvGgpW4HyQOpp43oLIA7ofDI+VRZv2Cffr9x+UQPA6xvH95GpI7rJO1+vk1W/HpL8/P+t/+HseHzwxA3Srll9eW32Kvl+5Q5nq6vS46cM7SqtmkbJJ/N/kbSMc1XaF23ceQUUUjuvodbg2QoopPbs8bmkd/wharsAl5d1X7urClRLBXiQ5YHV08qSradl9e44uW5wc+nRMlJq1Cjq4f5TafL+0oPSp02kTO4bLXVCAz2t6yX2RyG1VwyTdtKFCngCpMbZSXoCHKbALk+G1IBHwDOpSXCsAtV5owInLIvdOQqpgYGkCQFgk7937dq1JscwC6Sqk9qFAV6FVREPwGByxQN0cUcDjOfOnWsmJ5isYCKDcQdelwSp6T4AmRgjZQxxx9/pwGVgMvUWh9T9+/c3OahxceOyBiSzbgIO7csvv9w4qW0hNfUxQULdgFBAMyCVwjH0kXMhToHU9Jd2eTuANvi9T58+xj1tgXnWJbCdxClpGNRJrU5qV1+ejkLqyDq15O6rBsn4AR0lNiFN9h07K+98vVZG9W0vJ84my+mENBnco5UcOhEvUXVqyZh+HWTW4s2ybf8pKSgslD6dmknHlg0lv6BQdh46LXuPxopIDenfpYVE1A6RI6cSpU/HZsah/fOuGDl4PN6cakhwoPTsEC3tm9eXU3EpcvuUARJdv06pkNqvRg0Z1rutqWfrgZOmv+dy8uXbFdulbniI9OnUXBrXqy2JqZny884YSUrLMu2EhgTJyD7tpG7tUDlyKkHkvJi0Ilv3n5R6EbWkc+tGciYhzRxDn0Zf1l5y8wtky94Tpq76dcOkZ/um0rR+hJxNTpe1245IeuY58ff3k+gGEWZbZJ1QSUzNkk27j0lAgL/86/dTpHFUbZn9069y7EyyrP71kGTn5Ll6iLW+SlJAIXUlCa3NVJkCCqmrTPqKNWzltLTNL1qxmvQoVUAVcJUC6qR2lZJl16OQunJ01lY8RwFPgdSkLcDRiXvTkyG1lcaBdAi4H9GPv5duvfVWAw+B1OSV/v/svQd0HEXWv31xkC3ngHPOGIMxzgHnbGwwOZmc+cgs8C7s+y2wkT1LznGJXjAYB0ywscE5R5wjzjnbsmU58D/P1VtiLEaaHqk1mtbcOkdH0nR3VfW9t6unn7r9KzJJw2VSP//886pXDeAjI5tsVyROAIQsXheaSc1ijNjDFk6Mn+slmp4QFyxeyAKKgGQAMLIcSG2QGYs2NftwfwdeO0hNTLHIoZuYdouqAoqRl+I44od6mdQBHrtM6okTJ+rEB9fS0qVLNVObQrtkUg8YMOB3kJo+kP1MO4Dw0HUViHfOwWlS01fefCAzmwLMZlLFSY6wMCjyN0iDMHGTXTFIbZA6muvJy75eIDXAt1+HpnL7JR2lbMniKk9x5NgJuf2v/5V3//caOXwkVVJSj0uV8qXl2+nLdPsl3ZrLG19NkwmzV8pVvVsqLC5bKlmv3217DspXPy6SH+eulvuu7CIdm9eTQ0eOKdwudIbIxh37FXDPXrpBerdrIkP6t5ayJZMlJTVN0MROKlJYXvx8koz86feZ1EWLFJb//7Z+CrV3H0iR2pXLyZbdB+XPb30rt1zcXs5vXFNKFC+qWtmrNu6UF4ZOUm3tZ+4aIM3qVZViRYtoX36VX+XA4VR586tp0rJJTenf8WzZsH2vPPrSKAXSr/zhcoXT7389S3bvPyzX9m2l+wG2U9OOy/pte+WZ98ZKjTPLyoPXdpNKZUtKUlIRbffLHxdJq7NqKrguXKiQHD56TCH9Pz4cL9t2/bagtxf/2T7xYwGD1PHjC+tJ3ljAIHXe2DXPajVIk2emtYrNAjm2gEHqHJsuqgNt/IvKXLZzAbCAQep0J/IGGZDZywQ94wTAEBkEMk2BzE76AH1fgDtQkP0A2WSfugXvyFLlfwAkdaAZTJscQx/cscgBkKWNf9iPzNl4fJumAFwCeXoKxBQgF9+5GHCLZfI5sYOPgcnEBW8T8Df+doCZ+GBfthFT7MebB3wW+t2AWCTeqNP9DZgmFqmPzwDQ1MHn7OfaINsbaRIyopEWCW2b/nIs58DnxClt05aLS37zPxna7AOkjrROg0Fqg9R+X3xeIDXxWbdaBc2kRmt62s+/yPSff5EpC9bK6OduJ+lYFzFctGarjJ+1UprUqaRg+qXPJ8mClVvk3/dfLBXKlJC3Rk6XU6d+lbsu7SiT5q+Vd0fOkJsvaie92zZReDt66hLp3eYsKVUiSSbOXyOfj5sv91/dVc6pX02WrNsmx0+clLPrVZXiSUW07hFhIDUA+5/3XiQtz6opv/4qsnjtNlm4aov8snWP/PGmXpqhPWbqUunRppEC62c/miC79h/WPtK3xeu2KQSnTWD6C0N/kvbn1JWBFzSTzTv3y61//a9UrVhaPnxqiOzYe1ghdr1qFeSGAW1k4459Kt1xz+WdpUqF0vLp2LlyKOWY3HtFZ83IHjd7pdSvXlEmzlsjNauUk4eu6SZFixSSd0fNVKg9f8Um3xea9DterL6sLWCQ2qKjoFvAIHXAPGyQJmAOs+4mhAUMUsfGzTb+xcbO1kr8WMAgdfSQOn68Zz0xC/hjAScJAmju1KlTRMCcuVWOB3QvW7ZM9bSrVasWsWMGqQ1SRwySKHfwAqmpElB9+8Ud5Np+reTDb2bLFxMWqnTH9y/dpZnAb4+YId9NX6YSdrde1D4DUnPcnYM7SlLRIrJhx14h0xmJi3Wbd8s7o2ZKr7aNFVKPnrJE3vpqmlzTp5VmTv+8Zot89M1ceeLm3ird8cJ/J8q0Revkzf+5SljA0Quk/nz8Anlv1AxJLpYkt17cXi7qfI4cPJKqGdAVypSUMiWKKTjetT9FhvRtpZIlNz39ibRuWlsev7GXpBxNiwipP/p2tpxTv6oM7tpc9h8+qj+Vy5WW5GJFZP7KzfLF+IXyj/9vkE6s7th7SOjTD7NWSFLRwvLxU9dL8WJF5canP9UM6lNQdSuBtYBB6sC6zjru0QIGqT0aKl52M0gTL56wfpgFfrOAQerYRIONf7Gxs7USPxYwSG2QOn6i0XqSnxZwGdKhGdbR9MetaUOmt5dikNogtZc4iWYfr5CaOm8b3EGG9GstH4yZLcPGL9DM4+9fvkuh78MvjZINW/coUL59cIcMSI00xuU9Wmh28v5DRzW7mUJmM5Ie/To2VUiN1NXKMjkAACAASURBVMX42SuFxQQfvLqr/Lxmq3z6/Tz50y19VObjhaETZfaS9fL641eqtvXLwyJnUj/y8iiZt2yjlClVXB6/oZd0al5Pjh0/IUdTeQNIJbHlp3mrpWTxJJUjIZv55qc/leaNa8ijQ3roWxehmdRbdh+QW54ZKtUrlZWPnr5etu46IMN/WiTnNqgmvdo0lqNpvAVyQutGLmTeik3y0meT9Jyu6NlCypQsrvIeyKBMmr9a3nvyGilerIjc8NSnWpeVYFvAIHWw/We9j2wBg9SRbRRXexikiSt3WGfMAmoBg9SxCQQb/2JjZ2slfixgkNogdfxEo/UkkSxgkNogtd/x7hekfuiFEbJx+77fQerNOw/IU7f3k+JFi8j9zw3XhQqLFC6sCwQeOHxUHruhp0Lqp9/9XibPXyuDuvwGqd8dNUMeu76nSme8N2qmLoT459v6KST2kkn90IsjZMGKzVIsqYhc3LW53H1ZJ5myYI188M1sSU09oRrR23YfUL1pwDiw/Y+vj1E9ayQ7gOpA6uaNashl3VlQVeTuZz+X8xrVkEeu667a2W+PmCZn1amiGeYT5qzSzOlDR1I1YxxtaxZyLJmcJBXLlZRr+rSUNk1ry6ylG3XRydceu1wXYfzz29/Jms27ZN/BI5J2/KTfLrb6YmQBg9QxMrQ1k28WMEidb6bPWcMGaXJmNzvKLJCXFjBInZfW/a1uG/9iY2drJX4sYJDaIHX8RKP1JJEsYJDaILXf8Z47SH1Kvn/5boW7WUHqcTNXyJ9u7Sutz6qlXd+177CULFFMfpyzSvWc/zCkx2mQemCXZvLQ1d00k/qZd7+X6/q1lgs7NZPChQtp5vapX0+pdAiQOquFE5+9d5C0PKuWOEiNBEnDWpXkiZv7SK3K5VSeBA1sFnK8/99fqtzHG49fKVUqlpYTJ07K8ROnVPd6+95DCqnPKHSGQuxqZ5aV1GPHFcQjzZGuST1VihYuLDcNbCu1qpTXxRbTjh+X8mVLyov/nSjly5RQveq9B1KkZHIxKVEsST77Yb58/sMCeeXRy1SjmuzutZv3qKTJ6o07/Xax1RcjCxikjpGhrZl8s4BB6nwzfc4aNkiTM7vZUWaBvLSAQeq8tO5vdaex0Nmx47zbaMUskBAWKFq0sCQnFc1YKC0/Tnrz5s26YODhw4flzDPPlH379umigXwWqxLNwomx6pO1YxYoyBYwSG2Q2u/4jgZSd2vVSCUzJi9cK7OXbJCTv56Sx6/vpdD3k+/mKqwuVOgM6d6qkS42OHbmClm4arOULllMbrywnWpAk70M6J25ZINMnLdaAfQ5DarJiIk/y4r1O6RFk5rSv0NT2bRjn3z07RxpUqey9G3fVM4sV1I1og+nHpOyJYrL2FkrZN7yTb8zB3IaV/c5X+pWq6gLF67fulf3ASyf27C6amCXKlEcpQ85kpom74+eJTv3HZKurRpJ5/Pq60KG6ESzcOKBlFSF1GhLI9fRqFYlBeRkgHMs0HzC3FWydtNuueD8+polXa50smZcY5Mvf1wk5Usn6zmSzX38+EnZfSBFRk9erOfXo00T6XhuXSmeVFQXZRwx6WfZvvug3y62+mJkAYPUMTK0NZNvFjBInW+mz1nDBqlzZjc7yiyQlxYwSJ2X1v2t7pS0E3LgyPHYNGatmAXiwALJSYWlbHJRfY03v4pB6vyyvLVrFsg/CxikNkjtd/RFA6lz2zaguERykhxJPa4Zy14L4BnIS8bxyZOn9DBg+GU9WkjhQr/dh4HDs5asV23prAq3bRZSpADLQxcrpK5iSUWlWf2q8sebektq2nHVwp6zbKPuz2KHxYoWURmPrEqpEsUUXgOxXeG45OJJ2h4Z3KGFDPFSycXk8JFjcvJU+rlZCaYFDFIH02/Wa+8WMEjt3VZxsWeiQ2oWfjl06JCUKFFCwi3+wra0tDSpWLFiRH+x+vGRI0fk2LFjUr58+VxlqlHX/v37pUiRIpphZiX/LEAM4I8yZcrErBMGqf0zNddjamqq+o+V2kOLQWr/7Gw1BcMCBqnT/WSZ1MGIV+tlwbGAQWqD1H5HcywhtZ99B1zfOKidLsjoyqlTp3QhxNUbd+WqqTZn1w4LqXNVqR1c4C1gkLrAuzjhT9AgdcBCINEh9e7du2XevHnSqFEjqV+//u+8N3/+fNm6dasMHDhQNmzYIJs2bZLzzjsvLDjmoXfVqlVCllj37t0VMOe04JeJEydK2bJlpU2bNjmtxo7zwQLEAJC6VatWPtTmrQqD1N7sFGkvrsmpU6fK999/L0888cTvrluD1JEsaNsLmgUMUhukLmgxbecTDAsYpDZI7XekBhVSYweysk97o+lX0eznE/+XbZ1TW9WoXFZ6tG6s9Uyev0a27DqQ06rsuASygEHqBHJ2gp6qQeqAOT7RIfW2bdvkxx9/lBYtWkizZs1+572ffvpJfvnlF7nlllsUPrP/2WefLSVLlvzdvthywYIFsm7dOrn00kulaNGiOY4GMry/+uorzeDu1atXjuuxA3NvASYLgNRMPGRXFi9erBC0bt26uW7UIHWuTZjxhsTYsWPlpZdekpEjRwqLxpFN7a5Ng9S5t7PVECwLGKQ2SB2siLXeFhQLGKQ2SO13LAcZUvttC1cfEhzJxYrqWitH045nSIzkVXtWb8GwgEHqguFHO4usLWCQOmDREQ2kRsoCAJuSkqKQFuBTqVIlBXhAH16p37Jli0I64CoyGYBdjqtevbqUK1dO+JKKjAUSCjVr1lRgRB927dqlchu8ku/+3rt3ry6oVK1aNT0+uwJIZp+NGzfKwYMHTztmx44d2tcKFSpo+2RXrlmzRjOnyaQGUjdp0kSzlpEGqF27tsJG+hYKqenLgQMHtB3Ol/7RHnW6Y4DUa9eulS5duuh5sBAU51msWDHtPraiHrKzOVfOzQEzwPT69eu1japVq8r06dO1zwapY3tRER/4jjhFtmXZsmXaASA1r+MRX2wnUx4/JScn62fEEf6qU6eOxj++x6fse/ToUb1WXFxFOiOD1JEsFHl7//79JSkpSa/NCRMmSN++ffXavOeee6Rfv35agUHqyHa0PQqWBQxSG6QuWBFtZxMUCxikNkjtd6wapPbbolZfolrAIHWiej5xztsgdcB87RVSA07feustBW+ANmBqlSpVpGfPngp+gL7Aa7YDgNj2wQcfKHDlM+Bvt27dpGXLliqvsWjRIrnpppsU9AGseR0f+EtGM5mP1IdONOCbegFM7du3z9K6r776qgJBICJ1clzHjh2lc+fOWjeQuEOHDgrCqe/ll1+WO++8U/tFhiX9pD1gIiCZvgEgQyH1zz//rMCyd+/eeg5kznKe1Ee59dZbNZP6u+++UxsByDg3Mq85Bpi5dOlSGTFihAJxbN+4cWO1IUD8iy++UFsCMwGb7I+9DFLH7qLCJ8QmfsB/TLRQ8AmQGr8weUCMsS+THxdccIHKvDBRwjFMxuBXfhMzTEiwP/HZqVMnnZiIVAxSR7JQ5O1MGjCOvPvuuyrTc8UVV+h1iGyLm/QySB3ZjrZHwbKAQWqD1AUrou1sgmIBg9QGqf2OVYPUflvU6ktUCxikTlTPJ855G6QOmK+9QurZs2fLuHHj5Mknn9TMaMAvXzgvueQS/Ruwd+WVV2oWNcAV0Ay4QyYD2Dpr1ixZuXKlQiKyq9mfbQ5Sf/vtt1KjRg2F1NQH0CMTEpj7ww8/CO0/+uijGRnJmc3M6/wAwrvuukuPnTFjhmZ9oyU9Z84cPQ5ACKQ+fPiwvPjii5pRCaRGVoOsamAwkPuTTz7RTNhBgwbJ5MmTM+Q+6DOQGdiOBATnCkSmbpcRDqTmXIHq6FzzP5q4Q4YM0czpv//979oOOtOA0GnTpil8B45PmjRJbUjm9fbt2xWusc0gdewuKmJz4cKFctZZZ0m9evXUL998841UrlxZITUTGMQI/ibTeu7cuXLOOecoeCaOOA7ZGPYj/lavXq0a5hw/c+ZMnbTo06ePXjvZlaBB6s27j8h/p6yXahWSZWDrGlKuZPrq4/ldxo8fLzfffHOGVMtzzz2nEw6uGKTObw9Z+7G2gEFqg9SxjjlrzyyABQxSG6T2+0owSO23Ra2+RLWAQepE9XzinLdB6oD52iukBtB+/fXXCoHJLgWuIm1AFjBQGXANTAXEUgCsgLmLLrpI/2fRQYBv27ZtFe6FQmqkEsg+DoXUQD/2RQoDuY63335bbrvttiyzUIHUAGMypykAQqA6fQKWZwep6f+5554rrVu31mMB5sBKIPqUKVN+B6kB0MBqsmQB1UDIM888U/sKlKa9wYMHqyQKWbTDhw+X6667TrO733nnHWnXrl0GLCfDk//J0GXfyy+/XLOwgefYEBkSg9Sxu6iAyvyQbUuWPGX06NHqEyA1sQ9oRrKFuEXeBjDNJAcZ+Q5Ss9+KFSs0jogNJmOQh2GChGuioEHq3QePyddzNkvKsRNyUZuaUrvS7zXbY+fF31riemrYsKFmUT/77LNy7bXX6rWZSJAa+Rr3hgmTK1YS2wIGqQ1SJ/YVYGefXxYwSG2Q2u/YM0jtt0WtvkS1gEHqRPV84py3QeqA+dorpEbS4vXXX1dYR5YxQBY5DUA0kBcI0rVr14wFBV977bXTACvazbx+D5AF8s2fP1+hM/AOqQ1AIJmrLpOa1/HJNqYd2n7++ecjQmr2p08OipNFSZ+AxtSDLANZ3Xv27JE33ngjI5M6M6TmOKQbyMDMClKjVcw+ZN0CIoGTPXr00P9DF04kI/rLL79UOMZ5fvjhh3pebuFF5CKAaMBtwKeD20BOMrrR0zVIHbuLiljBf0Bql3Hr5GKIH8AzUjeAZ7LygdRMJGSG1EwyMJHBQptcI8Q5BX8zIRIJFgYtk9pB6gNH0uSitrWkfpVSsXNaNi1xrXMtIb3C9cXEGn4raJB6y6aNUq58eSlZqvTvrLFj+1bZu3uX1K3fSJJLlIgLvxSUTpw8eUKOHD4kRYoUleSSOYv5g/v3SdGkJEkukT6xczztmBw9ekSKFy8hSf+3loGzV9qxVDl65IiULF1a22QC4uiRFN0vKSl93YNIxSC1QepIMWLbzQJ5YQGD1Aap/Y4rg9R+W9TqS1QLGKROVM8nznkbpA6Yr71CakDPK6+8olIGLAxH1rNbBC4cpB4zZoxmjiIHQhYzmdPLly9XqQxgLSD4hhtu0IXpgH7sTya0g9TIJZClTRsAXLShH3zwwWzlPgBQZE7yRRhYTHvIfaAfTZvUR6Y30iHU5+Q+0IiuVauWZsry0M//gPgBAwaElftAsgT9auRFgI/IeZAl/sgjj6hOdVaQGkCOzAjgnPPELtiVOoD2yJJceOGFKvdB9vinn36qsNQgdewuKiZTlixZohMHZMkj90FGPlCayQUmLYiN888/XyVZyKZHfxpIzZsGXBdk5DNpQxwwkYEmOfrmxDTXG3EQqQQNUu9PSZPv5m+V5ZsOyOB2taRlgwqRTjEuthcMuY9fZeSwodKidVsF0ZnLkkULZN2q5dK5Rx8pX/HMuLB7QekEgHjDmpVSsnQZqVWvYbandeLEcTl88KAUK148A0inHD4kC2ZOlYZnnyNVqtVU4Lx5/TrZs3Ob1Gt8tlStUSujzoMH9smWDetk357dcvZ5raRchTMlLe2YrFm+WIonl5Da9RpJkaJFI5rWILVB6ohBYjuYBfLAAgapDVL7HVYGqf22qNWXqBYwSJ2onk+c8zZIHTBfe4XUyFGQfdygQQPNAiYzGZgKoENLGQDXpUuXjAxhMkjRpQZCA+V27typWcEAPMAf+r1AZX7Ytnv3bpXNcJCa48msJusR2AwcJ1M5q4LcB2CQrFagL9IZ9BVNZ7Sw0ahGvoG+AIAB4w5SoznMl2cyZ4HGZFwCrAGPnBuwEekPp0nNNo4nwxs7kElNhuyll16q0BKtaf5mW2gmNecKnGc7MNOBbrKwKdiLc0DqBHuTBdq0aVOF61ZiYwHkOMiARsoDf+Fj4oHJDbL0mfxgwoPsaN4IIG7RpCZW0KcmttAiB2QTh0xacI3xP9cIPueaKWiZ1MdPnJJF6/fJ9wu2yrl1ykmv86pJyWLp2ePxWHbsT5Ud+49KmVJJklQke31w1//jx9Nk/969wm8yXwudUUhKlCwlv/56SgoVLqx+PnTwgJQrX0GSk0vIiZMn5PDBA3L8+AkpXaaMFCtWPEO7HuBYoWK6NjZxQebsr6d+lZKlSsmRlMNaX9qxY3IkJUWhZvkKFbM14/Ili6R6rdpStmx5re/YsVQ5uH+/FC5SRDatXycbf1lrkDoPAvHE8eOyb+8uKVo0SaExviuaVEzSjh2V1KOpmtlePDlZfbJn1w5Zv3qFVDizslSuVl1KlCwtyxbNk727d0qH7n3k11OnZM3KpbJ35w45deqkNGjSTGrUqa+9Tk09KovnztT7FDF1Tqt2UrFSuhzR5g3rZPMva6Vpi1ZStlzkySGD1OmBwIQ061fgGytmAbNA3lvAILVBar+jzCC13xa1+hLVAgapE9XziXPeBqkD5muvkBqQC8ADHPNFE3AHCO7QoUNGdjMSHYBZCrAVvWX2oQ1etycDG9jnFpUD6LGNbGngHb/ZTmY2IBxICDTmbyA1mcdZFSA1+5QqVUofPIHjZMLyP1rQZLQCFOk7/eRvZBd4UAUy8xv4SN+A1ZwnkBE5Bz4nG5ZjyA4HMPM5/ec86RdAHBDJPuzP/7SFVjcax8BzgDsyEEhGADhpy/WTc6RO+uLOmb5jF7K8rcTOAmim40d8RbY8/sWX+B3fMvGA3/GN8yELfOJT4p1tTIgQv1wnTnKCOvA32woapMY7KaknFFIv33xAOjetLG0bnykAsXgpqcdPys79qbJux2FZvfWg7Dp4TLo3ryp1KkfWzwYSTps4QY4fOyZnFCokKYcPSumy5eSc81rKzu3b5ODBAwooGXtat+8kFSqeKXNnTpW9u3fr/lz7Tc85T6rVqCX79u2R6RMnyIDBV2hcHU9Lk1UrlkjasTQ5v017WTRvtuzetVMAoGTKnjxxQho0birnnt8qS1OO/foradaipdSsVUf279snc6ZPkcOHDyo8Veh9RiHp2X+QZVL7HIypR4/IpvVrpVTpMlKtZh1ZvWyxpKWlyrGjR/WeggRHparVpWLlKrJu1TLZunG9Zl0DtKvXqiPzZ0yV+k2aSu36jdTXO7dvVX/v3LpZtztIfSw1VbZuWi8VzqwkC2dPl3Nats2A1MeOHZWf58yQM6tWlzr1GukER3bFILVBap8vA6vOLODJAgapDVJ7CpQodlqybrt8M3WZHExJjeIo29UsYBbIbIGebRpJ1/MbSOHC3hJ3zIJmgaBZwCB1wDzmBVLzsP3qq69qFnSnTp0UwgF90ZhmcUMyoLMqQDz2J9M4cwm3DRAOpAYSUy8wj2PZF3BIm5kLGdZDhw5VGQ2Oyao9zoP6slq0juPYHgkguvapj345veFoXE9bHJvZLnxGvTmpM5r2bd/sLRApbtkeLo7CHec+Y3+vsRU0uQ9nzcUb9suYuZvlxMlf5Zza5aRfy+r5DqqPpp2UxRv2ycZdR2TznhTZc+iYJBUpLNUrJEuP86pJsaKRv5CtWrlMvh85XC664ho5dfKkAmiyqHv0HSizpk6U1SuWSYs27aVKtepSuWo1WbNyucyfNV3adOysUgxrVi7T6739Bd3kyJEUGfX5J3LHA49KoUKFNUt2zowpmnnbe8BF8tPYb2TNquXSpkNnKVehoso/rFqxTAZfPUQqVAgv1/Heq8/LBT16K8yePW2y/LJmpbRq30njbdG8OXLieJr0v/hyg9Q+D3yHDx2UlUsWSvkKZ0r9JmfLgplTZO+undKw2bmaKb1z6yY5fOiQnN+hs2zftEE2rlstVWrUkkpVqmkcLF84Vy7ofaFm2VOIETSqVy/7WarVrJ0Bqdl26tdTciItTWZM/OE0SM22xfNmqZb1ua3aa5Z/dsUgdbp1LJPa54vBqjMLRLCAQWqD1H5fJMDpXfsO6ptoVswCZoGcW6BC2ZJSvkxJz8+pOW/JjjQL5I8FDFLnj91z3KoXSM2DM1q8aEOT7QxYRbID+Q4kPsj49auEQmp0f0NBIJmtZC9nLmSmvvnmmxlaz371xeoxC+SXBYIKqclWXrBur/z483Y5nHpCqpQrLrXPLCntGqfD1WJJheXM0t4WeMut7bfsPSLrdxyWOWv2yIGU4wKsrlS2mMLzhtVKS/lSxaRokUJyKPV4xKYWzJ0lUyaMlXsf+185mpIiU34aJ8WLJ0u33v0VKh84sF+69xkgZcuV17pGDvtU3yrpf/Flmkm9bvVKWThvtrTt0Fl1gyNB6kOHDkq33gOkTNmyKgXy/qvPS4/+gzQbO1xxkBpN6pFffCqVK1eVrr37665kgG/dvEH6XDjYIHVET0e3QzhITWZ8i3adJKlYcUHWZdGsaXJ+hy6qN71u5VKp06CJak3/snqFZlf3GHDJaQ8FB/btDQup6RkLJ4aD1KuWLpLdO7dL645dtd3sikHqdOsYpI4u1m1vs0BuLWCQ2iB1bmMo8/Ek/PAGG7+tmAXMAjm3AMlx7m34nNdiR5oF4tcCBqnj1zdhe+YFUuvDcVqayn2gH80g5qQ5eI3dz8KDI3IKyF8goeA18xSdZxa34xgrZoGgWyCokBq7o0+9YVeKTF22U5ZvOSBnyBkZ2dRnnCExe5XsxIlTknbylKSmncwIhyKFC0nxooUUTjO29Dm/mtSoWCJiuOzdu1uGvv+WVK5STYoXKy6HUw5Jp249pU69hgqpAdHtOnWV5BLpdX3w1ivStFlzaXdBV/1/25bNMm3ieGnZtoMklyx5OqQ+elRmTZukY6zLpNas687dpUTJdCmS/7zxkjRv2VZatesQtq8OUtOfYZ+8L+e2aKXSIZSFc2fJL2tWKVC3hRMjujqqHcJBavzbqGlz1QNPPXpUZk8er9CaSdZQSL1m+RJdCLFL30G5htTrVi6TbZs3SOtO3VXDPLtikDrdOgapowp129kskGsLGKQ2SJ3rIMpUgUFqvy1q9SWqBQxSJ6rnE+e8DVIHzNdeIbU7LbfIkFd4nBNz0Ea09efkmJz0zY4xC8TCAkGG1NiHFy95/XL9rhRZteWgrNt+WNJOnJRNe47Ewnye27i0Y22pVyXymyA8CH309qtSs3ZdqduwodSqU1/1hhmngNS8XdKmUxddMJHy1dAPpUz5CtKr/yD9H0g8d+Y0aav7JMtX//1Ihtxxr5QqWUpSDh+SiT98pxmwDlIfPnxIoXLpMmU1Q+jNF/4pfQddonIe4UpoJvWIzz9RyZEefS/UXaf+9INs2bhe+gy8xCC158jwtmM4SF2yTBlp0LiZQupjqUdl1qTfIPXaFUulbsPGUrVGbdmwbrWsXb5Eug8YnGtIjeTIvj27pGX7LpKUzdoNnJVB6nTfGqT2FuO2V+wtwNoWJICwrkVBKgapDVL7Hc8Gqf22qNWXqBYwSJ2onk+c8zZIHTBfRwupA3Z61l2zQCAtEHRIHQ9GX7/zsIxftF0XSjx5Cm38X6VMiaLSrlFFadWwopQtkSSpJ0/KwSOR5T4OHtwv77/6grTt3E3Kli0npcqUSc+qLp4sE8d9+ztIvWr5EoXDXXr1kzJly8m8mdNEzjhDOnbtKcWTk+XTd9+Q2vUbSpsOnWTjL+sUUp/VrHkGpF68YK506d1P6jZoJHNnTJP1a1bJNbfcKSVLhgfqp2lST58ia1YslXYXdJPCRQrL3BlT5dTJUyo9YpnU/kZmNJCah+mVixdKxSpVpWbd+nLowAFd8LBjr/6SXDw5o2PRyn0wQbtoznSdGWrWso0ulpldMUiduJCa73sUW/PC33HAz9q4nseOHSuVK1eWli1b+ll1Rl1u7RO+Z2S1RouXhhnT3BowXhJLDFIbpPYSV9HsY5A6GmvZvmaBrC1gkNqio6BbwCB1wDxskDpgDrPuJoQFDFL742bA9Ppdh2X9jhSF1Zv3HJEjx05I+ZJJqpN9Vm1v8kBA58kTxupiiarJf+SIlC5bVrr07Cu/rF6lMPicFq0yFsBjXF0wZ6asWLxIF7yrVLmqtOpwgVSpWk1PbPmSRQqPyeakzkpVqmqGNRIfZGbv2rldtx1LTdU6O/fsLTVr18vSKGRmIwVSp34jAZxOn/SjbNuySWFUhYqVdPHGVu07KjC34p8F0Jlev3qFlC5bTmrWbSArfp6vci416zbUOEk7dkwWz5spTc5toT7Y+Msa2bphvW5r1qqt6lVXrl5TmjT7TWv80MEDsnHdKl1csXK1mqd1lsURF82ZIQ3PPlfKla+o21IOH5Ql82dLrXoNpGqNOhGhk0Hq6CA1EIRrEZ85oMf1Dehz+o2h36OSkpIyFkTmWGReAHh8zvEOEPKZy+bm2s8KFobWXaxYMd0PDVZKqH4kn1En1zzHIB/E/+4Y2po2bZpCReAnkmqcE5+zLyW079RHW+zPduoxuO3f2JFVTeEgNT4IjTkXKy42+Z/t/MZHocAY37lFw93C4fv27ZNVq1ZJ/fr1VSYPv1PYL3M9Lg7cIt+uL7SzefNm2bRpk5xzzjkZ8ZQdrDZIbZDa7yvIILXfFrX6EtUCBqkT1fOJc94GqQPma4PUAXOYdTchLGCQ2n83A6dXbDkoi37ZJ7sOpkpK6gnp3ryqNKpRRs7Ipjkegj5482Vp0bq9tGzbXiHT1s0bZcbkn+Ts5i3k7HNbZHn0STLNTp4Im91KPcfSUqVYUvHToILKhxQpLK07dJHCRQrpdgoL8m3ftkVOnfxNY5vPK1SqJKVKlTmtjnQQRtZkOrSyEj8WOHECwHiG+hj5j41rV0vHHn0VYkdbiE0gOYsmNmvRWkqWLhOxCoPU0UHqAwcOyIYNG6Rq1aqa3UpZuXKlLh593nnnyaFDh2TNmjXCfvijbt26uqg0363WwAE7YAAAIABJREFUrVsnSDcAAWvUqKHbuDZZQwP4xzof+/fvl86dO4ddgJrt1LFnzx4FiNWqVZOzzz5bfvnlF9m7d6/CZu4Vqampsnz5cgWOSESsWLEioz/0hXap44cfftB6+L9p06a6/5IlSwRo6eqvV6+elChRQuujr5yfa4tFqq3krQUyQ2omOXbv3q3rweAj/Fu9enWVAyHmNm7cqICYffAbPipfvryO+xyzZcsWnSih8Bnrthw8eFCPY9+KFStKw4YNdSKCfYlH6ibey5Urp58Rq8QRccxxtMv/Lnaoh/jm+sjufmOQ2iC131ePQWq/LWr1JaoFDFInqucT57wNUgfM1wapA+Yw625CWMAgdd65+dDR47J931HZvj9V6lYtJYULZYeoRU6dOiljhg+TIklJUq9+Q/lVfpWdO7apXEObDp2lavUavnbWQeo2HX/TuKaBw4cOyezpkxVWh5azz2shNWpGzqD1tZNWmS8WOHHyhCydP1uq166nmdPRlrTjabJl/VopUbK0Hl+ocOGIVRikjg5Skyk6depUad68uTRr1kwP/uabbxT6XnvttTJz5kxZunSpwmNAH+C3cePGsmDBAvn55581WxW4CNzr06ePgsHx48crfK5Vq5aCwE6dOikYzFwA3ABnsliPHDki8+fPl3vuuUfh47hx4+Saa67R9qhr0qRJ0rFjRwWUc+bM0XqBkWzr37+/1kG7/AZEn3XWWbrPmDFjFFQCMjnX1q1bS4sWLWT06NEK0wGilSpVUiDPflby1gKhkBqbM0GCHwDRQGIWFgcQE49kMk+fPl19zg+TGkC7888/X4E1MYKPAdvEEj4GSAOZt23bppMebCMeiFdAN/FJrPFsQBtMUrj4ZsH0yZMna0wz0bFw4UJtk3r4AVK7jOtwVjJIbZDa76vHILXfFrX6EtUCBqkT1fOJc94GqQPma4PUAXOYdTchLGCQOjZuTkk7IQc8aFLv2L5NdZ6PHEmRwkWKSvFixaRW3fpSs3YdOeOMQr52FikQYGP9Bo2l6P+9hu0acAvXhjboRQvU1w5aZb5agMxqfFi4cPQZ7y5jvlCh36QoInXOILV/kPrqq6+WCRMmyK5du6RLly4K6pDFIMv6P//5j9SpU0fhLnDwxx9/1GzTbt26KSwGBAKts1scz2n+AgIBzp999pn07NlTmjRpon+TDd2hQweV8QBedu/eXaE13+uAi4B0+gdAb9++vf5N/4DiTuKBfVNSUhR8z549W0F0v379FFJT5yWXXKKQ2kpsLBAKqfEzEx3AA4AxvmPSYtmyZTJ48GAFz3PnztVJBaAx/mJ/9kUKZuLEidK1a1cF2KtXr9b9mcgAUJP9z3H4lngdNWqUNGrUSCdOyKxnfyZbGjRooJCa+KAQN8QcMJqMfupq1aqVylVFKgapDVJHipFot0cLqZmgcW8luLcFMrfJeMsP1w3XnJ+FNxMYb2vWrKkTSYlQsCVv43DOmWWteAtox44dagbGntxo5Oe3LYlFzpUJZ3d/ze8+RdO+QeporGX7BtECBqkD5jWD1AFzmHU3ISxgkDo2bvYKqekN8ODo0SP6JTpdXzZy1mpOziIt7Zgusli0SNHTJDxyUpcdYxbIbAGD1OkWcXrQ4SZ+Qm0WLpP666+/VpA3ZMgQBX9koQKRyVoFEALwvvjiC5VMKFWqlGa3IqMAxAYSAqnZF9gXqisd2i79IvsaKIncArCETGpgM3XMmDFDpRh69Oihmd601bZtWz0GvWHOj4dOsnCBjwDszJAaOADkdIvfUR/1DBo0SCE1xwPVEwWmxMNoEQqpyXDG52SzMyFBAfb89NNPmh3P30BpQDSZ1sQY+5Mlz+QH8i78JtaYSGEfgDLZ2aGQGtAM0KYdfE7sAK7JugZSE9tTpkzRiY/evXvrRAYxY5DaW8QwScWEEdeWg3DYF/8xcRWuICnEJIWV7C0QDaQm5j/99FO9Zjjuhhtu0Em40MIz8Zdffinfffed3HXXXTqmZvd2QLT++etf/6pvIDz99NMZb+ZEW0e87O808bO6h7l+Pv/883qPfPTRR/X+GFq4V73xxhs67jzzzDOeJrvi5fwz94M3W3hzyX0P8NJPbEgJhfOMt0w48uaKezuF7wDcy0loYMzge4UrgH7u+4wzjBnYkvHGjTn0x0sxSO3FSrZPkC1gkDpg3jNIHTCHWXcTwgIGqWPj5mggdWx6ZK2YBfLWAgap0+3rFVLz4ImUxrnnnpvxgD106FDNVgZy8JAJvHNZrMBkHsQB2RwD6KPwcEm2KVlWQGpAH8A5KwBCxh8wkoLMCMf+97//VWhC1jbwHDkHss8AkABvIPjw4cNVd5jF7LiPfPvtt9oHB6mZYCOTmn5SH1l9bAOOIl3CsQ5S01f0sr1kyeZt1CZO7aGQGlkN4A6gwknNAJTJnMdH+B1daLLrAUXEzLx58xRSA5wBy4BQYoSsUGKuTJkyCpdDITUTLmPHjtW4Dc2aB2ozQUFWNZMlyNnwdgCSMAapvcekQWrvtop2z2gg9ccffyx/+ctfdJxEz583Ydq1a3dak9T3+eef6yTjQw89pBOCfkLqyy67TCcLkVm64IILoj3duNqfiUzsBGQOhaaZO/nCCy/oveqf//ynvlkUWpgkve+++3T8QkYLMBvUwncFxmPGa+LLS2GymXsyk4cUYDRjLeMzdTB2M6HFfYBJZe7JyDkxvlOYmGRCiwlmvtMwecm4zfcR3oxCGop7h5fMboPUXjxm+wTZAgapA+Y9BkQGNitmAbNAfFkgnEZpfvdw7IKtMnnpTrmiU205r24FEn4DXQxSB9p91vkcWMAgdbrRvEJqdHqBymSkAnf5f9iwYarde9111+mr44BdHvCAgjxIAg2BfoBsJD2AImRHUYDDXiA17fBgz7Ft2rTR7Giy+wAbZM5SH9vJ3AJKklENlH7//fcVBACtkYUAUvOwSwYskiNAS/6mz6+++qpCScAJ9bMvdRmkzsGF5dMhoZCaiQYWsCQWAMgAY6AOEwvACMBEdpCaeCEuAcuAC6RgiD9gyuLFi3Uig6w82hw5cqTGOO0AsmkDsOG00IElgKhZs2bpRAn/M1FC/4gvL5IwJvdhmdQ+XSYZ1XiF1MA8spjfe+89lTNioo/xm3EaqRyy3Bm/eXOAyRji/MILL9TMVOKW64Ufridkcng7hYL+P2MxxzHJx32FMZo6KWS5Llq0SMdi3ox47rnn9M0XJjHDQWquRXTfKYzj33//vV6Hl156qbYDrOS6A4RyHbosWUCmu/8whqe/+Ze+uC9jPn1HbgMYyue0wbnwP3WwD/1kAovxgglUxgzOB+BJu/x2b+zwOZO0TIpxTtSNTcPJowCzAa+XX3656tnTFhNtTI7RhxdffFHha9AhNZOG2I8JQSaGsRfjJ/blewI+AS4zvhJTjN/EAv4lzjiOyWxsjV247/Mdgv/JiuZ4fAKkZvylTuLKydcQM8SsG785jrhn/6ze2Ai9Hg1S+z06WX3xZgGD1PHmkQj9sUzqgDnMupsQFrBM6ti42SB1bOxsrcSPBQxSRwepeRjnYY+HauAFGV88dJJdd+WVVyrkIJMpXVe8sGbe8VBIdjUgAmjN5wBGpDOAF0BqgCFZfFll6ZFAAPQAgtAHHjxpm4dfYACfARWAGABqlxFI3fSXewgP/sB0+guYBhSQnY1uJtnTAB6Op2/sS594CHaQmgxqQIplUsfu+g2F1MBfIAMgGlBNASQAp4BULnMvXCY1wINYAJIBQfA1vkU2hIxqZEGAKkAljicmiHHiitgBSKNJjZwNsUhMEwdIFfAZMQfsApoDYohr4Fh2sWKQ2iC131eSF0hNTH/44Yfy5JNP6uQLMcqYCNQFBAL8GIe5xpD44FogO/ill17SsRD5jz/96U8qp8A4zxiMdAUTkH/4wx908pA6HUgECDIBCMwmK/sf//iHXseM39RNPQBZ3lLJXNwbOry9wHXKJBCTkv/+978F2QzqYx/6C2xHIoOxgP7QT7Zx7dIWk1D0G3kTspgHDhyooJ57EoCe/f7+97+rLf785z/reMG1zrFMcr711lsqMXHvvfcqGHcSUuyLbApjCO0x4cnk1kcffRR2cd2bbrpJbU197Md58BYPvmNMwCasm8AkaZAzqfEV3wW4V3OvJ0saUI2vsCvFvcnEOM+it4ydxBTjOnHIRCF2JXaIM7Yj2wTcJ7ua4x2kJt6413PfXr9+vY7HDlK7N134/sBEBWNzpPVrDFL7PTpZffFmAYPU8eYRg9QB84h11yyQrk/m94ItftjVMqn9sKLVYRbIPwsYpI4OUrM3D5Q8jAOpeUh0YJlxmgd3QCAPhYAKtrmHQT7jOLYDgt02PmefSA+NtAvQoA3uB7QXehzb+cn8Gf3kByhJcdvZl4dl6qQ/rv88CLOv6w+fe+1j/kVywW3Z6aQ7f/A//nQww+mXZt7PxSq/meBgoqRXr15qKAAGgJk4Qq6DY4lLt8YCdbt4JWZdvDkrh/aFY10fiE365gVwGKQ2SO33VesFUtMm2btPPfWUfPDBB/L444/LxRdfrBAQwEtckgl9++2369sySFiQ3fvOO+/ohCATj0jpAKPJZr7jjjsUUP/tb3+TJ554QhexRdrpj3/8o3zyySeq746ExbXXXqvwF/h64403arYx8JrJoewgNW+2MJkIREZyBCjJuH3NNdcoaKZNgC/tAoZd5jNw9JFHHtHJK84T0EwfAZn0A/1tADHglPOnfs6T/gKxydbmeP7GBm+++aaOCdiFLGiAPG/u0B+gOzZgDOFcmAxFWiLcpOsVV1yhb/FgG4A4/eANIUA5b/AgfYL9gw6pWWAWUI0fGHcB80zoYWcANDHIBAGTj0zquUVw2e4Wo2UygOxoMtldNj5jrHvbJRRSE9ds4weQTWw6SM02MrW5DxAfxGekZ0ovY7jf16/VZxaIpQUMUsfS2j60ZZnUPhjRqjAL+GwBg9Q+GzSL6iyTOjZ2tlbixwIGqaOH1HntPYACD6+hhdfJedDlgdeKWSBaC5AVTYYiGX0UXq0HVpHlmXnxsmjrzun+BqkNUuc0drI6ziuk5ngWK0SaAjALQCYeyUIFVAN8mbwB+LGfg9RsY4FcMrCBrUz8oPULaGQ/sq05lv2vv/56hYXAV+R4HnvsMYW+PGc/++yzCh6BzE7uI6tMagepAdCDBw/WCaa3335b/vd//1dlRmjb6cQDrAGgZCsj3QEM5joHKDPxGA5So2sPpCZrGSDNOgavv/66vo0DaEayguzrBx54QN/AwVaMH8BpPuMtCmA02blMcNIX3tzIqjhITTa7yxTHRrQN1KVO4GtBhNTYGpkXbIvkCgAaG+NDALZbB2LAgAHqZ96aYRFE9mdSwxXicsSIEadlUrtt2JQ3ujJDar5TIFtDjJNN7Sats/KTQWq/RyerL94sYJA63jwSoT8GqQPmMOtuQljAIHVs3GyQOjZ2tlbixwIGqdN94VWTOhaecxmxoW1FyrKORb+sjeBawC2iCPhwmfQAN16rzy/5FoPUBqn9vqL8gNRM3LA4LtdHZkgN2CNzGhgLYHZvECCbc9VVVyloBVIDepHNQcIBiRAgNYD64Ycf1usNWQ0gLxnVyECh0xwJUlMXkh0AcmA4bQE8mWRy9wcgNtuR5GBSE8kPwC/wGtsAqXmDgkxq5EGA0Rs2bNB9gaXIhXAMWt1ITPAZ58gP+5BBDVQnqxw4T1uAfmwB+MQuSFwgTRIJUjMZS+b1rbfeqlAdcA/gvvvuuzMW+Q2y3Ee4TGr0opFNwlZs54dJhawgNSAbeI2kk1sc0X1fyQmkxmdIiNB+dotb0oZBar9HJ6sv3ixgkDrePGKQOmAese6aBUzuI1YxYJA6Vpa2duLFAgap4w9Sx0tsWD8KngXI/HRSNGQr5mcxSG2Q2u/48wtSs5Agi39mhtRoVgOckegARAMOeUMB4IdExT333KOQetSoUaodHQqpybQm+5nFBZH/QHKB32TKepH7QNO4WbNmmn2MJAayG4Bw4Dfto6ENWAZKA5SR3Hj33Xe1fjSskXkAUpMZzTFk1L7yyisKrYHnnNsLL7ygWtT/+te/5Oqrr9ascUAx0hTAVaAyEhRkTgOZkQEBKgPFkaggw3ro0KEKzwHc4RZ8d5nUH3/8sfYbuI8tsB2a10iX0PeCmElN3GBHJhYyQ2q2IQnCRAhZ9m4xRSRQXFa7u15ykkkN7CaGiAMmO8L5JvR6NEjt9+hk9cWbBQxSx5tHDFIHzCPWXbOAQepYxYBB6lhZ2tqJFwsYpDZIHS+xaP1ILAsYpDZI7XfE5wZSA17JACaT2kFq6gMuA2/JHiZTGYDLQn/oQpNBDZjt27evalsDa9kWDlIj0QGYJfOYY8lopbDInZdMagepOQbQTL+A4PQZeQ20pQHEQEgW8WV/QDSwnf3J1gVSs/4AkhpkRKPDzTmiI1+1alU9T/5HroTtZPkCTakbTWr6+pe//EX1kdG6JnMabW/kQoDVgHu20RaLMmLLzIW+TZgwQRdbBLoD7t1ik0ha0AaQO1EgNTCfrHrAMwsXu7UumADBr0wisJ1JEKfxzb4jR47URS2xdagUSDi5D3yKXVnYFpsTt+4tgKyuQYPUfo9OVl+8WcAgdbx5xCB1wDxi3TULGKSOVQykHj8hR4+dYGm0WDVp7ZgF8tUCRYsUlpLFikZctC8vO8nDLhlVZKTxUM1DP9lbkV5H9bNP8ST34ed5WV1mgXi1gEFqg9R+x2Y0kJrFCAGx6P8if0A8AnHR/b/tttsUziK9hK4zMBhADeBjoVmgMgvd8TeL/7GgIpIMSHeg30wGMrCWLGYWCEQ7GjhLNit6wSw4CFhEUoR60HkGLmcunA/Qm/3vvPNO3Z/C54Bnsp65f1KAmmQlA7+pEzkIgCdgE/jJ55wf54CcCedO/wHV3Gt5ywJb0AZayZwz/aewsCH937Nnj3z11Ve6L4CUrGAWTASEcwyZ1dTJubCwY7g1FD7//HPNmCajGhhNRvG4ceO0TmAsus285YGmd6TF/fyOHz/rQ9qD7GjOAcCMrAryKHzHIVOc7fyULVtW7QsUXrNmjdqBuGM/bDx//nz9PgSMdt+J2I698S1+D7UzsYFsCn5o0qSJts9kwqJFi7Q/TsYl0rkapI5kIdsedAsYpA6YB02TOmAOs+4mhAVMkzo2brbxLzZ2tlbixwI85PAglJ+axwap4ycerCdmgVhZwCC1QWq/Yy0aSJ3btl0GMkA1UlZqaFscx6Qo9153HP+TvYxkhytkPF9yySUqzZBVAVbyvZUCVAy9j7t2gJks2gisBFIjrUGhTY7NDgQDOt116vrgJnRpj5/M5wYYZx+y0fkJLUDwjh07ZmQEh9bJuWCT/PwuktuY8ON4/OZsgf3d4olAajLbo4k1+kNdTI7MmTNHYThSI17WITBI7Yc3rY54toBB6nj2Tpi+FRRIs2XLFp3djrR6rVf3UB+v3fClIQiFV8n279+v/fXLBvF+3tzMmS3mnIM8+x7OzgapYxN9BWX8i421rJWCYAGD1OletEzqghDNdg5BsoBBaoPUfsdrLCG1n32n3+hSk0XrCs8xZGcDJnNTyKANB6lzU2ekY3keQxsbQB5ayJQmuzda0BqpvYK8nUVvyWCHafATre2A1NSBrjjZ9NThpRik9mIl2yfIFjBIHTDvFRRIw4IOLDSA7pIfhfpYFIKbaxAKs/EzZ86U+vXr6+rtiVB27Nihr0rx6hqvUhWkYpA6Nt4sKONfbKxlrRQECxikTveiQeqCEM12DkGygEFqg9R+x2tQITV2ILkIoOgKGcWh2dY5tRVwksUaqQtITMJVLAr3VH5CC31wusqx6ENBaIOYcHERLaB25891QSGmvGaqG6QuCNFj55CdBQxSByw+Cgqkeemll6Rbt26qM+ZHob4ePXpkvCblR515WQfAFr01oDpfShKhkO3OzD0TE+EW6/DDBrwyBQhHfy43ZcGCBao3Rj+9fOkwSJ0ba3s/tqCMf97P2PZMdAsYpE6PAIPUiX4l2PnH2gIGqQ1S+x1zQYbUftvC1QfgdLDY5DTyysoFr16D1AXPp3ZGp1vAIHXAIiIaSMMCACtXrtTXkxDzZ0BjdWBuiGhcHj16VBddILOVhRh4/YfVZTmO1Wx57YQvqczy8ioKi0www0cfWEm4ePHi+loKwBX9JAT/eeWFxSY4PrviIDX9YmECXpdyq9/SP+oHatI+mca0RWEbize5fnIM5/Taa69lQGr0tjgvFjJgsQjqYkEECq9ncQ4sTEG/kZ5gEShsxAIRnA//s2gE+2Ibpw3l9kMzCvvxpWLVqlV6HJpn9Jd9sRc2xF7U52ZFsS+vVtE/znvx4sUJD6mRPNm0aZP6AV9ic+yKrfmyhh2JPbeKsosBZEPwMTbF9tiYGGaV5YMHD6p/8T++IvuB2ORz4oEsBb4os9AJEBq5FdrEb3xOzAGp+ZxVud3q2dnFs0Hq2Ayk0Yx/semRtWIWyFsLGKQ2SJ23EWa1mwXCW8AgtUFqv68Ng9R+W9TqS1QLGKROVM8nznkbpA6Yr71CGmDxW2+9pQAX2MZKskC83r17K7gGrgLmgKg9e/bU1Ws//PBDBdAAVEBw+/btVW+L15DQzLrlllsUdAN0v/32WwV8rELLqsRAXeAfABbA2LlzZ+natWuWr60AqVNTU7UtgC8AsVWrVnoM/UMKA2AJxAQwPvHEEwotWS15zJgxegzbAYgs8vDee+8ppGaFZjKUAdCDBg1SEDlt2jSVl6BffE477Dts2DCFoHxpAkbzOcCU/akbIE6/brjhBoWkAFDs1rdvX7UXkP/111/XFZLJuv3oo48UdHIs4JT26AOLamCzN998U+sE/nNOAG2yyRMxkxp7ssI2/nFgGtCMLwHWAHwmIvAztsRP+AhbERMTJ07UiQtigv+JYwA0kxGAa/7G50wUUBerUdMOPmNREmRWiBP2ZeVr5FeIc1Z4Jh5YeZv96QvZ/sBqg9T5P1h6Hf/yv6fWA7OAPxYwSG2Q2p9IslrMAtFZwCC1QeroIiby3gapI9vI9jALeLGAQWovVrJ9gmwBg9QB855XSDN79mwZN26cPPnkk7pYHSCZh93Bgwfr32T0XnbZZZrxDBwEOgP4brzxRoV/c+fO1X0A2EgoRILUwFdgX5kyZWTSpEkydepUeeSRR7JcoRZIDaC+9dZbNdMVQEh7QF0gLoVzBWS//PLL2tc6depknAcrEAMvXaG+Tp06KbAEbl588cUK5wGRDOTAb7Z9/PHHcv3112sb6FgDQa+44grtC6By1KhRmoULsGbb8OHDNZP35ptvVhtkB6mpjz5dffXVeix25vcFF1yg9pg/f77cd999apOlS5eqf4DliQipiTEmIs466ywFxm6laezVpk0bBctAfvwAIGaCgAkK/Ip/mXQBaFPIemYCBojN6shMLDCRQEyS3Y7fyMZnwoZVmJkgYHKAB7Dx48drLBBrDkhz3IwZM3QCBMhtch/xM0h6Hf/ip8fWE7NA7iwQD5Cat1a4tzN5zYQsYzNvqnDfjFUxuY9YWdraMQukW8AgtUFqv68Fg9R+W9TqS1QLGKROVM8nznkbpA6Yr71CGoDviBEj5Nprr1UABwQmexWtXuApGaW9evXSB03K22+/rdsHDhyo/wOsgc0sbgjcDYXUQMDvvvvutExqZBXIugYyAnvfeOMNBdDUGa4AlVu2bKkZ1xQA5NixY7VPQEkkQHgQJtMVwAtUBB47iNy6devTqqU+spt5mL700ks1e5ljp0yZov0n4xvYPH36dAXOwOShQ4eqxARtUgCfEyZMEAC4kyvhMwD+XXfdpXrKoZAa+M95ukzqTz/9VEFo//79tT7sR2Y1IHr06NE6GTBkyBDdtnnzZq0XIJuIkJrJB0A9kyBMJjj5DeKOmMPWPCDhRzKagc3EwZVXXqm2A2K7BSfJxiYDGp8Bvh2kJu7xn3uLANhDRjtZ2bQLlAZ4A6R5C4B23dsABqnjc2D0Ov7FZ+/TdXWJfWLP6+Io8Xou1q/YWCAeIDVjKG+mMLbmN6SOjdWtFbOAWYB7FCDEj4XU+D7P97xIb6XFg9V5duBtVL7PuyQFnpn4Pp/Veiq8ARqUhdvz08YGqfPT+tZ2QbKAQeqC5E07l3AWMEgdsLjwCmn4QoVOM9CNLFOyd4GhfEEEUvNFgexiACEF2AroIxuaAiwkCxnJD8AemdW33367fmEF9o4cOVL3d3IfoZCaB1mg8R133KEPtuEK2wGQwEIKoBFATHuAZr4gkslK/7/55huF1EBJ2kWuIRyk5hwBmoB3Mmk5N2Dm5MmTtR628wWTY7HjZ599plm8ZDpT+JLJvkBmp48NlAYm33nnnbodGQjqpj6+dCMzwkQAD+7Uh03I6KYAyDmP7t27a78B4wBtCtAVPwDqExFSA/ixJQDfQWokY4g7JjuwNSCPTGsekMjmx55XXXWVxiN+4gGKiQmy+fAjfgcuh0Jq/EdsOb1rbE996IgzoQJ8IUubLEF8gUwIkjUGqeNzYPQ6/uVn75EU4rp3kyihfWECjzGJcc5p3ednXxOtbd7awTfcJxjDc1KQDmJsYuyhMJYx5jCG8HlocZr63Hdpk/jlvsGYl3nfrPqS35CaPiODxT2e+M1vSM2bLlbMAmaBvLeAZVIbpPY7ygxS+21Rqy9RLWCQOlE9nzjnbZA6YL72CmnI1nvllVdUTxdAR0YzD9F86QwHqZGeIEP1kksuUXhC5jVwD8AKlCbL+brrrtMH1DVr1mgmNbDXQWoyD9C7RhsYwIfcyAMPPHCaJEeoqYHUPLST9Ux77M+DMNmss2bN0owE6gbmkvEMzOZ/5Bn4ksP/SEaQmUg9nCtwmAdpoDLHIwdBRjnnApQk05bMCOAAIDIzpOYB/Ouvv5bGjRurzATtUBcQAokQpCLoGzZngHwOAAAgAElEQVTBpshMANbJzI4EqYH8yH2QSY2N0GMmqztRNanxHbZEQxzfEK/YCHAMLMbWgBwgNTGbGVKTVQ2UZtIBAASoZj98TRxfeOGFGcfxFgA+ddI2+J4YICsGHzAZQvv4mxijb+iSA6HI3ueLQKRiCydGspA/272Of/60lrNaeAuASRaklTIX3hhh0o3xxEHOnLViR+XEAozl3L8YOxh3sisum46xhXsnxY0Z3B+4l3BvZCKMeweTrqELBvM2EG0BsLlXco9g7GGSgjGFsY17V6SS35Cac0Tmg3HWIHUkb9l2s0DBsYBBaoPUfkezQWq/LWr1JaoFDFInqucT57wNUgfM114hDQ/ILJwInAYC86ALWAVaA/jIRkL6w2VS8/AJqOZzHpzJAOMhmv15WEc6hC+sPKzz0E2mNgDPQWqyB8lCpR3AMrCZn6wKkJqHXtojw5iH4ObNmytcJksW3WDaAh6SeUa2MdmHZNsCN4GZ/HBOHIdcCVm59AkIAGQEUlMv+6M7TDv8kOEIHM0MqQHeZNVyPGCCL1NIhVAvesdk0LnF9ugbvgBQ3HbbbXou1Md+Tis5NJOaDD6yqV32LzakPeBFImZSA3gAeWTNA+2xj1vUkAxHfBAOUiP3QawSI8Q1QJkbNbEHdCJL0oFnICA65siK8DlgCvs7QIU0CHXgA/wBGCfzH6DN3/ibvpAdT/3ZFYPUsRlIvY5/wEDGQPdGBNcaYwF+wv/u2nYLnfK2iQOGjDnEC/tyXTvteyZKiAO2UT+xEg4yMnYRo02bNlWjENd8RqEPTGyxGKtB6tjETGgrjDP4Bp/iWwAsYwjwGt9wvbuxf/v27So7RGxwH8Vf3Et4kwOJKOpiAow6iC+nr+/8zDhErOF77oXurSLGPN4iYTKOPkSSfWE7sRi6BkOsLMc5cj9njMZOBqljZXlrxyyQ/xYwSG2Q2u8oNEjtt0WtvkS1gEHqRPV84py3QeqA+doLpAH8fvnllwpQeHDmIRewAhQEyDngxgOy05rjGAdXaAMIy8M5GadsA0IDdHho5SGeB1YAHw/OZGYDgcliZjvHAAeByFkVsrR5gKdOIDgAwEEfPgMwURf7UA910gaf0U/ANWCA7DT6yYM/f9NvABLZtMAE5Bw4jmxZzoPMNn7uvfdeffgGhLqFGukrfQFOAB6wDf3ivPgbu/CQzg91ATSAG2TPYYfM9WFz+ouduZlQL+dGv7Ehx3B+iQKrgH/4hHMmfrA1fgTiYR987F7BBxpjc+xE/DpwSIywOCK+AB5TsDO2RyYE/xM77I9viQ3qZ7KBuHCQ2sEjfvNDfc7n1IFf3TG06SZzsopng9SxGUi9jH/0hAkG9OvRkqfgTzL1GbPIggUg8uaGm5Bjcoz4IXaYACFmuMaZTGHSiTh85513FHpzHfM5k2bhJCOY6GLcYUFWYhNteuKcwrXPGHD33XcnzHUfm8jw1gqTr9wHga5IBPF2C3Ca8cLBYHzM/YKJKu4rjA+M4SyiyuQnE7f87YA34xgZ8tzzqJPCWEOcMJYwWUlsOUjNNuKP+7CTM8qu9zzUEzOMmdwrYgmruddynvTdna/JfXiLNdvLLBB0CxikNkjtdwxzP+N7nMk2+W1Zqy/RLMAzspc3fRPNLna+BccCBqkD5ksvkIZ90KMGSCOBwZcCMpCdxjSZx1kVvjjw4xYLCd0v3DYe8IHUZLGSVe0e9NmXh3TkMzKXiy66SCGPK/Qvc3vZ9YPjIm1nH0ARWeMdOnRQGAAgQrYE+PDYY49l63n6xLmEy3JzX64iZcCFa8BLvwMWkrnubna2zlw5oISMf+LHSbIw6UBmIjARgEIJV2c07XiNMdc/g9S5DgNPFXgZ/6iIBTH/85//yNNPP631MjkyceJEnWxA055xifgBSFInABD4B6AGCKLXD9AEMDKG8ubFX//6V4WVLC4LfARehvuCyJiDnA9vWCA/g+QQddA29QE0mSRLlMkpT46N0U5MfjGJwDjBGzX4g4kJIDL+JG4As8gwMdEJ0ObeRiY1Ew74c9CgQRmgmPGcCQj8zWSlg9Ru/ABg//DDD6dBarYhb8XECfemSJIfjC20A9zmfku8EkvEYHYTwbk1KdcME3VM0hLngHzLpM6tVe14s0BwLGCQ2iC139HqMqkNUvttWasv0SzA9zKD1Inm9cQ6X4PUAfO3V0jDQzBQGvDisoDRzETiAyDjVwmF1MhWhMJm94p95rbISvRjtfBI5+AW2AMSAQIAnIDliy++OCMLN1Idtj2+LMAXXKA0ciAO0BBnQERkOmKZZRhqGYPUsYkTr+NfdpAa6QXkiwCWwGOgNf4DNg4fPjzjDRRijexrYCb7/fOf/1Q9ehZazW6CykFqJD2YFKNuxhx+IxfBdgC2QerYxExoK+EgNeOHg8VsZ6ICH5NNj1QQWfZkViP9wQ/rNoT6n0mNcJCadgG74SA1+yMfAwyPdD92mtTU5+6pwGMe8okhYLWfDypMzrjFJXnLyI2zBqljH6/WolkgPy1gkNogtd/xZ3IfflvU6ktUC5jcR6J6PnHO2yB1wHztFdJwWnwZ4LV3HjJ5mI2UsZUTU9AGcIcH7UiSCDmp349jgNX88Ko/dgiXJe5HO1ZH7CzAhIOT52DSIy8zCr2clUFqL1bK/T5ex7/MkBr4+OOPPyrQQ2OeLFZkY5BvAPbddNNNOj5++OGHOpa5jHx6jLY0oPrvf/+7Sng4remszsZBahaaZeFVsq/79Omju6Nhz5snN954o0Hq3IdD1DWEg9RkUDOByxd+wDSL8zIpQRZ0KKRmYowseDKpcwupmTglRonFSJCakyReM2eecS0AlBkLiV3uv7m5t7n6ODfqcjJVzsgGqaMONzvALBBoCxikNkjtdwAbpPbbolZfolrAIHWiej5xztsgdcB87RXSBOy0rLtmgUBbwCB1bNzndfwjS5WFYx9++OEMnXLgMBmxZEM7iSHqGzp0qII+APSYMWNUo7537976tofbD3D3zDPPRAWpAdEAT2QayKSmPqA42dR33HGHQerYhMxprYSD1ExcsOBuOEiNNBRvaKA37d7gGDx4cK4h9YIFCzRbuXPnzhEnj8meZpKVWHSFv4HWxC8/xCewO1pI7Y6jXs6fidysJvwMUkcOWNZGYCypUaOGLxOnyKswGYvkCms2BKEgLUccIpOTKGXDhg3qn0gLLAfNHgapDVL7HbMGqf22qNWXqBYwSJ2onk+c8zZIHTBfe4U0ATst665ZINAWMEgdG/d5Hf8Aw6+88oo0bNhQ5TzIgEUCCamPli1bqtQCUAFIhywS2bRkyLKQHhmzZNaie46sAovksdDeX/7yl6gg9Z133ql61GRWk4lNG8BJtPpNkzo28ZK5lWggNceiX43v0Zsm9ljwkAkMfOlKtHIfPKRTD5MWrBsR6S0QJ/dBrNIHMryR2XIa++4tpkj15NbiBqkjW5CxhAkFJsJCYyTykeH3YLxgbQ008t3CmzmtK1bHDRs2TCc8Lr300lg1ma/tMFmErBOLNHNvyYvCRBXXH29M5EbahwkU7o1MRnmZ0DJIbZDa73g2SO23Ra2+RLWAQepE9XzinLdB6oD52iukCdhpWXfNAoG2gEHq2LgvmvGPLFggDw9FZMvyQ6Yb2dRkM+/YsUMhNQ/saAOzDfkE9ILXrVunQBAowDYA0WeffaaZryy2mF1Bt5jjL7zwQq0P0Mn/FDIsyYzs27dvYDIjY+PZ2LSCbAYTFgBEwDNyHkhbEBPAYAAO/mJSAfhLhuSmTZt023nnnaeZ8MQJcNkVoCTSHXweuiAw2119ZGMDuynIY6F1jtY1sRQJFrGdOKUu5EgA1E66it+xKkGB1AA9bAW0d0APsM84gL3cIpTY0l3/bi0DJ3mCzZnEwu9ufz4D8mGHrHTAHaRmEV83uYAclSv0jXbd2EKMhUrHUDfbXfuMYaGQmvPgh/Y5Hyf34mKE8Yq/aYdzIjbpB/HO/hyLbdiPH9c2+7nzpa/0g23UwTHUyfH0jT6Hxh324bqiXraxKG2iQ2oHlbENNnFxyOfEkFuIFN84n2F39sfG7ON8yj6MGcQB2emMMy5u2A//uHrwmfMX8c//tMlntLNx40ZdENZNmrp9shpDDFIbpPb7/mKQ2m+LWn2JagGD1Inq+cQ5b4PUAfN1NJAmYKdm3TULBNYCBqlj47poxz8HmDLr8YeCp3AZqDzY88OXwHAQEZAAwAQShRay6QCPmRdWpN+U3GTBxcbC1kpmCzjfAYIARWTak00NKIy2UBeTGEAnsi5DAWZWdYWCK/Z3ADPatnO7f1AgNbZFmoUJoerVq+tp4zOuVd6kIPOdyQmuYa5x3pTgjQsgK/shw8KYwISD059fsWKFHs8xAN2ePXuG9R2QmnGBdgGDjANMUPBDW0x4EENOR5z6aQefAg9phzYYr5jEoK8OUhNvTG4AiFmkGlkNN5nmAPFZZ52lbVIXYw3nglRI8+bNtW2OoV8AafpEP9n/u+++E8A6Eyn0kxjleOyCrYDQ7vwBpMBStgGcOF/67erlf/TMEzWTGv/xpg5SLW6CFHthc2ITH+BD3tLBlkyA8kPMYTvetAm9/+ATYg6fAqiRoyI2aIfJMSatmEwgjrj/4Ge2NWjQQOtnHQR8Rx+YgKVd6uE+RWxkd08ySB0dpMbmdo/P/k5jkDq3d2I73iyQbgGD1BYJBd0CBqkD5uFoIU3ATs+6axYIpAUMUsfGbfEy/vHQv3LlSs2KDi1k5PKgmhlSx8Y61kpeW4D4I7sVAJoT/VlgIhAJ2MzxkbKo3fkAqvNbkzgokBr7IrEDmEVrnPLNN98osL3mmmt0G3CvRYsWCouBgGiO8zmZpoBj/AycRWaDjHu05cnABw4CCcmqD7cQNZCatzSQGGLxVWAlx916662asQ+E5A0OjkUKiBjo0qWLQkne1OAYl10PdNy5c6dC6rZt2yqQpn8stgkERkuf4+kfMUmf2cZ50g8ANCAZcAnEZOFYYojPWVAb8HzRRRdpv5599lm54YYbNK6xyYQJE7SPgGukLLAF9qJdzgnZnMsuu0zh57hx4/RhGRsyHs6cOVNtn4iQmvPG3/iJOHHZy9itTZs2CpqR+sEn/ACMAcpMOgCUiTPAMceyL/Zl4gG4jd45vmYbfpoxY4ZmvBMvbnFw4g7/AaO5DzHO0B7XAccQJ/iIemi/fPnymoWdVTFI7R1SM1GDjf2Q+cnr+1h+1m+QOj+tb20XJAsYpC5I3rRzCWcBg9QBi4t4gTQBM5t11yyQpxYwSJ2n5s2o3Ma/2NjZWsnaAm6hwuzgTlZHA5sBkhzrdSIjVJM6P/1SECD11VdfLZMmTVJYfMEFFyhYJasVGPjBBx/o/0BqsoKB1gBDsqaBh8A//nayLeF8ARx2Uj9AZmDuv//9bwW6gG0nmUGGNPr3QEq08MmeHT58uDz44IOnQS7kioDZQGYyZoHm9evX13rfeecd6d+/v0JM2gVk9urVSyHpt99+K7fffruCSOJt0aJFCi7Zn6xd2v3oo49kwIABWl8kSE1mOjr69ANYyiK02MJBaf4GimKj559/XrO0ExFSc97YmpgCGJMdje2wPYvnMjkwb948fYuCCU0mIdifNRCw7cSJE9XHwGMmJ9ifiQImBqiHiQInS4WsCpMQxBl+wO+NGjXSHyZQAeXEG3UhT8R3FPahzlatWp0m2WKQ+nQLcP0z2ePecmArkwlct4DocAVIzfXGJIKVrC1gkDp+ooN7A/cSxikvb3XFT8+tJ1jAILXFQUG3gEHqgHnYIE3AHGbdTQgLGKSOjZtt/IuNna2V+LGAQep0Xzg9X0B/diVcJjVAD4h7/fXXqwwDYJBMVbJXyXAl4/XLL79UgEu2MW0ArgFSZDEDqYF9HTp0yPZ1fmAx9QOL2Z/yj3/8Q0EjoJDFWwHSZC8DFslmBmCT4YoWOpA6tACpp0yZoiCBbNwbb7xR+wcwo7/YhD5zzoBOzoW6yJp+5JFHtCqAG9m0nD+Z006O4K233lJwzvmFQmqy/cmkxjYukxpbkIVOAawCwbGFkyPp06dPhh77+++/ryA/ESE10jFMPhA3TioGGxEXrEPA5ACSMqxz4CQ/2J+JBrLof/jhB7U79gOS8hlgmkmVUEgNtGayBYiKP921wUQBkw74C+BNhnW/fv20PuCgQWpv47pBam92ysle8QSpGROROrrkkks8Tdrk5Hzz+xgmORmDmBjL/DYW48OcOXP03sK9IJELYyj3Zyb5GHejLYy5jK/IKnF/5zvErl279M0pxmQ+c4VtTGZz/2cyk8Lx3Me5n7vvDpH6YJA6koVse9AtYJA6YB40SBMwh1l3E8ICBqlj42Yb/2JjZ2slfixgkDrdF14hNZm+QEGkF/ihfPzxx/rQiKQFv8kK58EdjWfGFDJLx4wZo7ILLCrnCtmtZLwDqXmQb9++fbbyCLSLlAgZyjxskln8t7/9TeEwMgDAY+ogi5a22ReYC4QkO/mJJ544LcMeSA3ERK6BDFx+Azipl0U80Y6mz2RwAiyBEBwDwHTAm31piwdgsraBo4Dod999VyE0cAKQTpY5D9NkbANLAZsOUmMjB52B1IAdzgPIQXsAWCQkKGRSA2sTEVIDibEH2c5OaoZ4RJqDGMB2TCKQeU72IhMV+BVIjQwL2fvEJfajDnyAv4AfoZCa4/ABcRu6WCuTLcQsYIr98Rtx2KlTJ4PUUQzpOYXU2B6/meRH1saOJ0gNGGRsZ7wOtzZJFCETt7sCQxmnkapiAiy0MGnGPcmNEXF7EjHoGHHJWMzbMGXLls22RSaJmWxkYthNavO2DFCayVuANGsB8EYL39+YPHbycNx7uQfwpgvfLXjDhkKdyGqxP/V6iUeD1DEIDGsiXy1gkDpfzR994zxwMJhaMQuYBeLLAuE0SvO7h2MXbJXJS3fKFZ1qy3l1K8gZZ+R3j3LXvkHq3NnPjg6eBQxSp/vMK6QG8qGTzIMmkh5kMpF1DAS87rrrVDqBV/J5CCRLGXAINOQYMpYBFkBksuwoPIRGA6mBx0BB4C8PvZMnT1ZgTL/Qd6Z+6uRv2iNDmUnOF154QfvB4o7uex5wkodddKsBCmSEX3755SpDMnLkSIWQtAMUA1YCNDNDas4BYEl7PCwD4YHW/Nx8880K35977jnNIEPTGpkJMqkBoJEgNe1RL/YiIxvYPmLECM3+TURIzaQIsg/EGH/zCj0a3fgTqRWy97OD1EyUAJKQneE3YIPfHAcUcdrSxMtXX32l9TNJ4RZXZF8mGZjYALYQF2RU40sAOhMVgBA3sRFJcsg0qaPTpHYZkEA/K6dbgLGK8c5rTDHe81YKMc1YzDhN1iljDhmoTPBxb2TsCc0QZpwFAHLNuckenpl5M4G3WLhWGCsZ/5mMYEKHtx64xngDgvopjLdMBjHWMvnAfYQJJyYE+Yy22Q505Jxok3sOE32ZC/sgs8NY62Q1sAXnx/70j/boA+fNOXGPol76CGhmcpWJQHc89XHeXO8cx/gdTmoGcMqkrDtn6uGeArgGpjLRaZBa1L7cb91istgHH+Mn7EdsOCDNPRK7MaaSdc04CqTGl8QcvmSimMlH6uS+S9xQGH+JI8ZmYmrw4MH6Oe0zPlMvce4Wfc5uHDFIbaNsQbeAQeqAedggTcAcZt1NCAtYJnVs3GzjX2zsbK3EjwUMUkcHqXnY44ERsMzDItCBh3s+v/LKKxX0IvdB4YEfaQ5AL1ADmM0DPKVMmTIqlcCDKNAWwABAzk6LHCDIAyigBDjAxCUPocBF+jJ69GiFwEAPHma5b5CFzIMuIPmLL75QAMMDLMCYh1D6g04xIAEgDPS88847NfMbOEEbQBCAAwDbPSA/8MADGUHMuSEnQtYcUIN9yaoGztAHwCma2C7zFoAD5AS2k+ENRHEP06GZ1OwDEKVeHuZ5iHc637xCnwiFuMIvQAheqce+xB/Qim34snPnzgqwiA1sjW8zZ1KzHTuS3UmMYXOnbQ04wc7UyXEDBw5UmEWMsz8F+MYEBG1QANEcT3vEFnFOnDA5AbADqABDsluQ1StQ9OJnQCPnxHUU7yUnmdRkTQIKufa5vhk/rKTDN8ZCxiXGHa4HxqxIyVbENW90OEBLLCN3BDB87bXXNG6xM3HPOM31R2xzTTCucw0BFpkUZOxjHMMnZKxynXJNApnfeOMNueeee3TsZaINoEhhsV2uZY5nMVwmGwGHHMN15urluuT8OC/qZczMXLjeGK/Zho48hclE6rz//vsVlNMe1wZjNWPBhRdeqLZ78cUX9TrGdtwPGLfpB5OBTIbRH+A0+wO3MxcmYoHz3Gc4f96g4b6B3TiWa5zxKFy/Eyl+GU+5P+N/4gf/cK9z64fgF95icm9EEUf4BF9gQ2yMpJcb39ifcQRYHQqpaYf9ua8DpN19FVszRtIudQK4IxWD1JEsZNuDbgGD1AHzoEGagDnMupsQFjBIHRs32/gXGztbK/FjAYPU6b7wmkntPAcEAcoBMhifXeHBn4dHfgNLQre5dgAhQJCsMk0BKPQntAAPQ+ujDv4PrYM2XeZduNd5Xd/oE/3OqjhZkSFDhii0JOsLCAJ4BJRk9aowfeaHh9vM5429sEs4m0S6GqiT8yLrMVJ2bqS6Csp2IAW28LpIKhn4xBX63hT+BoABqIAfFPzjwLGzE/dE7O+kaSLZz8ktEAORFn81SO09kxpIzaQNYBP450C180uiXBducWAmrYg1B1EZTx2c9vJGsIPUgEKkcpysDVr6gEIm5IC/TCAyCQk4ZqINIMibHG58I1uVt07YziSje1OECUt8AqR+6KGHVJIHkH7FFVdon4HGTOIAHVlk9tprr1V4yNsitAn0BSoyFgN5eXPC6f1nvgazg9R33HGHvtHD5CR1ho6/LObLtc1aCtiTSSzOHSjPOTH5xD0A22QVX6GQGpA6dOhQueWWW6RmzZoqR8F5IlFhkPp0SM3Yiy+YwAZaY3uuZd7OYlKCt6T4m21MSpIVzzgdOjnFWJAZUrvYwPaZITXjO5OKxBET21nFk6vDIHWku51tD7oFDFIHzIMGaQLmMOtuQljAIHVs3GzjX2zsbK3EjwUMUqf7IlpInZceBIbwUBpayIzmQd+9jp2X7aNdzAMusIIHVV79JjscnWi0RzMD6Lzsi9XtjwVYwIyYAqRRgFJIh5CZ7hZh9Kcl77UYpI4OUnPtUYCwAEwmqsi2ZNKIn0QA1cBWssmJHSZYMi8C52zgNZOaLGHGNQAhAPypp57SjHWypLEzWcEsVoc0DhM9yAw5/V98wdsHn332mb4RQ11kwAJ3nT7/m2++KY8//rhmJQOcGVPd4rq8fcDYSha2g7icH/s6WSagYu/evbOVZwgHqYGgAOR7771XYTFZ1WSDA9MByED9f/3rXyo/AYTn/ke7QHP6xeK1jP1IRGX3NkQopAasAuNZ+4ACtOYtELK7DVL/HlID/xl7iVkynHlLhbdYMkNqMvW51pmoCPVFtJAaH3NfJ0aZIMmsIZ555DZI7f1eZnsG0wIGqQPmN4M0AXOYdTchLGCQOjZutvEvNna2VuLHAgap4w9SA0syl1gCKB5+0dDmN/ce2gbcOM3W+Ile64lXC5ANj14pGaT4E78iA4Nf82u9C4PUOYPUzudkRrq3LnjTwGUZe42JIO7HdzR+OFfAcuZsfSAe2cDhxtDQ83WZ1EBaMlSph3pZiJY3RgDTrpDhzFiILAcyQ1w3FNog83nYsGEKYp0uMNuAwfgESP0///M/msnMmMo+QELaQxIELXhkR1gXwJ2Lk2tCQxjg3b1799Pqzuw3oD0yU2Qscz1zfQPUkSdBlgk4CQynLTSM6Sv7vv766yrz5CRCqJf+cf7Uhx3J5s0OZoZCauxD1u/DDz+sfQC2cm5MhBmkPh1SA56JPTfxxP9MiGQFqZkwYcFDp2mOrwxSB3EEsz7HkwUMUseTNzz0xSCNByPZLmaBGFvAIHVsDG7jX2zsbK3EjwUMUscfpI6H6CATEZgC4ODBOCuJj3joq/XBuwWAc06KJr99apA6d5A6nNcBowW5AOaBc4xNxC+Z5EDUUOkC4ttrJnUopMZuyH2g2UzGM5DWSeAg0YEEBrrSSCUQu9iayR+0hgG9bGPCh74By8mYRu4DSM3+vM0AjGQbYBzoCJhE7oMMbcA45+FkkXh7xQukxh70Ac1o5Eg4d9Y/INv+vvvu0yxc7vP8TJ8+XTWq3foJnDNZ35yzm+igf2hSRwupgepobyP3Aex20if0ySC1d0jNpAN+IpuerH3AP1IxrAOAT1yJFlITB0xUMAlich8FeZS0c/NqAYPUXi0VJ/sZpIkTR1g3zAIhFjBIHZtwsPEvNna2VuLHAgapDVLHTzRaTxLJAgap/YfUiRA/fE8DBDuoyjmTuQsgdrrUkSC1y2zODKmRxkDnFxkRwC3AGy1wJDKQsmChRQAs902kMQDNyFxwHP873fyOHTtqljuQ+o9//KP2iyxmQDfgEQkPspg5BzSokQ0hYxuASB3oXgOovUBqzhWJJhbL43yYWERqAxuxCC6yPkh5APX5HF1jZDzQ0ybTmXPlh3Ml65lF9aKB1NSD1j2AHakqIDtSFoBVQL1B6nQ5MSYSmMhgYoUJCGwULpOa2CQG2Y+JB2A0/gtdOJGYjxZSA79plzgjpiO9nWVyH4kwmib2ORqkDpj/DdIEzGHW3YSwgEHq2LiZL/uZFyyLTcvWilkgfyzAg0qkBXRi0TOyfHig5VVqMsDIGIqF/rI7t3jSpI6Fva0Ns0B+W8AgtUHq3MagA9YAYSQRyAIG7kWS++A4NIDZn3uOA3YcB0wG6AGQ2Y5mM3rTwEPkPciqpgD72EbbZBHzOcdz7yKzmu+TaACzOB5Qm+PZDwjNse5NBj4HRgOVOYa2gMVASLTjAc+hMg/hbAYQJiub/QHdgHCOBx7Ya3YAACAASURBVIICpjlX6gaWA9w5Z64/zhVNa86VNtDiBsKvX79e6wGkZ7cAqoPh1Mn5sBAlwB1fYAfqAPZTTyIXJw2Dbfm+hc2JLWxD4X/iyOmDA/7J0ncLgqJNDrBGisX5Axtjf3yZOT6IRWKCOKLge/yydu1anVjx4g+D1IkcsYlx7gapA+Zng9QBc5h1NyEsYJA6Nm6O9GATm15YK2aB2FogUkZNLHpjkDoWVrY2zALxYwGD1Aap/YpGnl0BrdzL+MntdzknGeI0+UP7CfBje2Z467K3c7qwbFb1uraBjCyAGFqAky1btszQ0GayNbs+h9tGfVkd59pC4xqgHVqA57SdefFKZ7vs4LZffi/I9YS+DUA2PLriSIDkZPKeCQsWZ2TiAKkPL1JPBqkLcnTZuWEBg9QBiwOD1AFzmHU3wwJADm7E3MAjrVocNLMZpA6ax6y/ZgGzQDQWMEgdjbVsX7NA8C1gkNogtd9RDNgjwzSS3Iff7caiPu6RZHiHFkAw8h2RMq1z2z+ycsn4Di1kZdO2F+CZ2/YT/XgkVPABWfY5sTfXBMfzlgHZ2V6KQWovVrJ9gmwBg9QB855B6oA5zLqbYQE0u9BkQ2uLV+kKUjFIXZC8aediFjALZLaAQWqLCbNAYlnAILVBar8jviBDar9tZfUFywJkqOfmrbdojzdIHaz4sN5GbwGD1NHbLF+PiBZSZ36lKvMAGm5QjHagDDVItMd62T90H3c+oefBDObbb78td911l2pJhW7Lrv5wdeWrcwt442iuof/WtGlT1VVzJVIMRONDXrfjtSsWCclNmTVrluq+oT/m5ZU4g9S5sbYdaxYwC8S7BQxSx7uHrH9mAX8tYJDaILW/EZWuvVtQM6n9tpXVZxbIzgIGqS0+CroFDFIHzMNeITVfBFggAY0qXgHitR8WSAC6OV0wFoEguxVoCJDjNSUgH5+T6crKtsgyUA+LBrDAA19aOZ7FJXgthdWS+ZvBkuNZUAnB/wYNGmibWRXaYCEK9qceFrGgoOlEu+XKldP/WaiJc2DVXBYaYFEBjmUhAhYcoF2AIjpgPXr00DZZdZkFDTiORSroI/vyCg0P2suWLdP+8Zv9WTQjHhamClgoRt3dzJCaL6rEFT53C5WgxwWU3rVrl/4mdvElMYUfiWFim1jjOCYo8B0gmRj++eefdX9Wv2bBC+KYeGGRC6RGqMMtSEJWN7HG61n0hX2Ib34WLlyo8cK2unXrRtQYM0gddTjYAWYBs0CALGCQOkDOsq6aBXywgEFqg9Q+hNFpVRik9tuiVl+iWsAgdaJ6PnHO2yB1wHztFVKzoux7772n0goAQIAscK5v377CKrRkmzoI17FjRwV9n332mX6GZjDwkBVm27dvr8Bu0aJFcsstt+h+QMBvv/1Ws2EBwt9//72uqMwiDfSPtps3b65tZfXqC2B55cqV2ifgJfUCmadMmaJ9BkrzBXnEiBEKJG+88Ub56aefFFpzPsD0888/XwH71KlTZfHixfo/0Ll79+4KKzlHADgrKrMf50nf33jjDYWX1AOA7NSpk7ZlJW8tEAqpgcPEFaCZeCNuAM6tWrXSCQr8SUw5/Wq0uoi3Nm3aaGzicyA0fiMmOIY6161bpxMRrGQNkCYmiQUmOIhtfjdq1Eh/Zs6cqZMkxB0xRpt8DhznenHXwtlnn50xaZKVhQxS523sWO1mAbNA/lrAIHX+2t9aNwvE2gIGqQ1S+x1zBqn9tqjVl6gWMEidqJ5PnPM2SB0wX3uF1LNnz5Zx48bJk08+qdmoY8eO1WzTiy++WKEyWaSXXnqpgj9A8ujRoxUu33DDDQp6WWUWaAfwBSRGgtR8me3du7dCxRkzZsiPP/4oDz74YJYZqJwH7ZLdSv3jx49XqA2YJPO1W7duuh0ZD6QbAOYcwxeclJQUzZ7md8+ePTXrdtSoUfLAAw9kLFgAaCQ7lrrmzJmjWbLUz/FA6s6dO+u55UY/KmChk+/dDYXUZETjQ/xKljsrVxM3+A0QzUQKQBlozcrUxOLq1atl8ODBsn79ev2bSQcKseqy9/E12fP4mrqYoCB2maRgQoSJC6A2vud6mDhxok5WsC+gm/4QI/SlVq1aOonhZQLDIHW+h5d1wCxgFshDCxikzkPjWtVmgTi0AN+PWQTMi+RZpO6TEMB3K5IH4r2QMEEyBIkP7vsfzxIkM4RK1YWeB0k3vG1qJXsLGKS2CDEL+GMBg9T+2NFqiV8LGKSOX9+E7ZlXSA3EGzZsmAwcOFABHNAPSQ0yo4HUfAkjgxR5Bcqbb76pUiADBgzQ/8lUBuC1bdtWYWEopAYCkklNtqrLpCYzGbjIF1q+yL322muaeR3uCx39QeoDuMwXPx5+yYAFcgMr582bpxCZL7XAwltvvVUzrclupS/AZ4AnX5w5hizbUEjNdqQ+qB9pEuA7fQbQ84UTSH3//fcr/LQSOwuEQmr8jj+ZZCDbnS+u+AwATcwBk/F5s2bNVOKDY8mevvLKK3VSAzBdv359nWRgG9n3xCPZ0Q5Sc60wGcO1AKCmPiY2iDcmQciUBmKTvY+sB9cG2dnEjEHq2MWFtWQWMAvEvwXiBVLHv6Wsh2aBgmMBg9Tpb1kapPYnpg1S+2NHq8UsYJDaYqCgW8AgdcA87BVS80D5+uuvZ0geAN+cTi+Qmi8KXbt2VUBIeeuttzSjtV+/fvo/sBBIDbhDIoMM1TvuuENBH1B45MiRCr0dpCaTtV27dgoU2f7KK6/I3XffrXAwcyGrefjw4QoZkWMAKk+fPl0zpslcIOubLFbANf8D0wGY33zzjcqIUCfa1GRhc0wopKZ/QEwgOnVzTpwLIDMUUj/22GOSnJwcMO8Hu7uZITWLKOJbB6mZuEDf3EFqIDIZ0EwsoJ0OTL7qqqvU7/wNoCYrp0yZMhov/4+984CSq7qy9hHKOeecUM45IhGEhESQwCRjgsEEB2wcxvxO4zAeZw/GMDYDxmBMTkJZgHLOOeecJZSz+Nd3PE9TarW6qquruqvq7btWr+6qeu+Gfc+rrvrufudyPHA5ElJTJ7HSsGFDf53CeSyeECtB6hvuACC2WGwRpE7vOFPvpYAUSLwCqQKps24GnfiRqkYpIAVQQOk+5KRO9JUgSJ1oRVVfWBUQpA7rzIdn3ILUaTbXsUJqVv2fffZZT5cAeAMi4xzmQ2d2kHrKlCnuXh06dKin6CBdCC5TICLQD0AMIAQaAxdJJQKUDiA1IJsUCzhSyR2NS5b0G9ltSMhtceSafvDBB925CgDHPT1o0CB3xAIggYvcbnfvvfc6UCQ1BADyoYcecohIG8Bt2uTLM/m0yVsNwAZojxo1yl3kPCb1CJDz9ttvv+ikFqTO/8CPhNSAaeYT9z5zTrwSczxPTAGP+ZuFlayQmlhjo0zSc7AQQcxxRwDO+oULF3rKGOaex7joiS02ygRUUxfxwvEslhBX3KJJShxc1rRNuyya8LtNmzYew9HSwijdR/7Hk1qUAlIg/xQQpM4/rdWSFEgFBQSpBakTHYeC1IlWVPWFVQFB6rDOfHjGLUidZnMdK6QGzr344osO8IKcuwBBnNEAONxIffv2veikJo0G4JlUHdzeB5QD2JFuARiMcxpYjRuVx7wO3AsgNak1cCZTL3Vdf/31nt83u0I9pCKhBLnueLMlXQhQEufz2LFjvb477rjDoTnuaM7hb84hLQguWjY9BDi+/vrr/hx/A9aB6sBs8mvzQZt+4RLnXBzmgtT5H/iRkBq4jFOedBzEJ3NHTLH5JXCYHNTZQWrSfRBrLGQQpzj3md+qVat67BBbAGwWJ4DYOLFZfKFtYoE2uCaA1jNmzPC/O3bs6OfRJjFFPZwD7KYPxDkLPTkVQer8jye1KAWkQP4pIEidf1qrJSmQCgoIUgtSJzoOBakTrajqC6sCgtRhnfnwjFuQOs3mOhZIDZB97bXX3PXcrl07B3OAvfnz5ztUJs0GBQAXbArCOaRRwKUKhOY10igAASmAZ14PXuPNkdc4D2c2beFUpX/AZWDflTZb4RxSdAAG6RttcSznARKpg9foG33gNx9scFbjeAVOAjbpA9Cc3+Svpo8ci/M66C+Pg5QmQf5t6gFqxrIhXpqFR0p3l9gBdDB3zCHzzHziouYxcx+k5OA55odjKZyL05lFCuAysQeApuzdu9dTepAmhLsFiGHqpa4gxzSPycMexBn1chy/+SG+aJN4JA5Z4KA9flMnfROkTunwUuekgBRIogKC1EkUV1VLgRRUQJBakDrRYclnbT77K21TopVVfWFTgO+z2d2tHjYdNN7MVUCQOs3mNhZIzTHPPfecO5NxGvOhgM3jyDHds2dPT2GQU+HDw5XSG2R9DXANpAZQA8D5UMu5HEe6kDfffPOypkjhwSZ3wYeUaKkUIiuI1jeODerL6dg0m/aM7m5u5glYjeOfRRFS2RDbuLFJIdO7d++LO8dnV2du2gkEj/UcOakzOkQ1OCkQegUEqUMfAhIgZAoIUgtSJzrk5aROtKKqL6wKyEkd1pkPz7gFqdNsrmOB1Axp6dKlNnLkSId4QU5dUn306dPnig7neKTAbZoVUmeFylnrzQ2UjqdPOidzFSCeScPBXQHBIgdfpFh4IYVHQa0qC1JnbsxpZFJACpjfBbN//35PpcSdS9yZxJ0t+VVICcUipRx4+aW42gm7AoLUgtSJvgYEqROtqOoLqwKC1GGd+fCMW5A6zeY6VkjNsPgwQCoEUinwhTJI3ZHIIdMGqTlIh0CaBBUpkB8KcB2QriNI51JQcDoYqyB1fsy62pACUqCgFBCkLijl1a4UKBgFBKkFqRMdeYLUiVZU9YVVAUHqsM58eMYtSJ1mc50bSJ1mQ1N3pUDaKiBInbZTp45LASkQgwKC1DGIlA+H4CRn/wRMAborLR8Ez0MT7GnBZ4OCXkSPdwiC1ILU8cbOlc4TpE60oqovrAoIUod15sMzbkHqNJtrQeo0mzB1NxQKCFKHYpo1SCkQWgUEqbOfekDknj17/G61ChUqJD0+2AB46tSpnrot2Fg46Y2qgbgUYL8MNu6uWbNmQjbqDjaaZjNnPnOQAofUO9wlySbjQQnuNGMxA5BBXHIMj7mOOfZKG5tHDlSQWpA6rsDP4SRB6kQrqvrCqoAgdVhnPjzjFqROs7kWpE6zCVN3Q6GAIHUoplmDlAKhVUCQOvupP3z4sM2ZM8caNGhgV199ddLjg/Rq//3f/21PPPGElS9fPuntqYH4FZgyZYoBlFu1ahUTFM6pJT77L1++3FgU6dChgx+6ceNG27Rpk1WrVs06dux48fTNmzcbP7juAdlsNN2yZUtP/7d+/Xpr2rSpVa9ePerABKkFqaMGSS4PEKTOpWA6XApcQQFBaoVGpisgSJ1mMyxInWYTpu6GQgFB6lBMswYpBUKrQLpAaj4j4RglFcaxY8cc0lWuXNn3zWDjRzZfDB4zmYA89jcA/vI+DrzDZcp5nM+eHvwGrgCFqZvfAD/qYiPJXbt2uVuVejkPcM05pOTg9SAtB8cfOHDA3ax8waQ9XK24bSkHDx70+gGbwXM8j4OW16inVKlS9sILLwhS5+FKZM6ZA+YDB3wwP8xZoDEwmHnkWOaW+KGwWThzx+vEDXPFPAfuZepljthUdPr06f56nTp1vD2eJ3aC9oI6OJc4wBnPa/SLOefxZ5995vXTtyVLljjwpr4VK1bY1q1bPVbpHxujUzhu7ty5/ly9evU8rtlIvUePHj5WQDfntG7d+uKYriSlIHXskJoFg7p16/r7hcqVFRCkVnRIgcQoIEidGB1VS+oqIEidunOTbc8EqdNswtTdUCggSB2KadYgpUBoFUgXSA3MXbRokQNp3pdJjwHwrVq1qrtOg/QHnTt39ucAfYsXL3a4DIAEJA4dOtQB5MyZMx1G8jxuVByoAEBg3+7du/133759bcGCBdawYUNr0qSJLVu2zEjzAGwENAIKOQb4PH/+fNu5c6f3i/oBmV26dPFjJk2a5HUCQ0nNgFuW53lu3rx5DqkBpoxlw4YNgtR5uBLRkUUG4gHoyzwChpk74G6tWrV8roiJQPPGjRtbpUqVbOXKlQ6CA8jdtm1bB8ycy5wGUJtYWbhwoR/HfPI8BcCM4554AGyyaEE7xCV9oQ36BoQmFqmT2AKY89O1a1ePgS1btngc7dixw+sNIPX27dsdRHMcddHuxx9/7G7r9u3b+5j5od/Ef05FkDp2SM11ynxFpl3JQ4hm7KmC1Bk7tRpYPisgSJ3Pgqu5fFdAkDrfJc9bg4LUedNPZ0uBZCggSJ0MVVWnFJACqaJAukBqYNH48ePdfUoKBADg8OHDHezdeOONDiOBh0DEbt26uVMV+McXPsDhP/7xD3vsscfcxfrOO+84eAL44YgG+L311lsOl/v16+fHACDHjRvnzlQgIIAROI2jctu2bTZx4kT77ne/67mDP/zwQ2vXrp2DSlJBcMz111/vOa157Y477vD6Vq1a5c7t/v3724wZMxxsA9UZE+5cnNtK95G3KwPoT5oWFhaIBeKGuCBmgLc8DvI4s+hAXmkgMosUzCvzjUsaZzQpNIDGbdq08UUGYgnwzSIHEJqFCGKFY4gDYodFDOKOz/T8zUIJUJl5BjTPmjXL46RRo0ZeJ3Cc+acPAfTmXBZkiJUAUtNXUn3wGGBKzBJD/CaPObGGsxpQXr9+fUHqbBRgYYt5Y2GKz3YU3huImdq1a2erWbAoxhyqXFmBVILU/G/gWuE6SKfNTdGQ/zP8T+N/kTbQDecVJ0gdznkP06gFqdNstgWp02zC1N1QKCBIHYpp1iClQGgVSCdIjXO0WbNmDgcpzz77rOGEvfnmmx0gs/EgX/Rvuukmh3eAa8AvYGrUqFE2aNAgh4PAbc7DCc17PIDxtddec3gMkKRwztixYy9CauqjDcDyvn37/LVvfOMb3gYgeuDAgV73iBEjHIxQF/1dt26dA2sK7ljq7d27t0NRYCVAHVgJlATCC1Ln7VIEOgJrmVfANE5oQCNwF/BDfDAHwCCgNOC6U6dOPh/ML7EFJGK+J0yY4OcwR5HAiIUI5phFDhYkiB/ANfMK3KYNQDXwE9DNY2IPSA20pi8sjuDcxq0PIMVVHWx6SExlhdQscNDfIL0H/Zs9e7bfUQAcZ1GGunHpE4c5FTmpBanzdpVdfnYqQWrukCF10sMPP5xy+f1Xr17t7zX333//ZSJydw8Lo1y/LVq0yHO++0TPcTrWx4LF5MmTfRGQxancFu54WbNmjTVv3tz/F/C+y2cK/pfzHIuWQeE13qeJv+AzCu/x3CHFezzv+bEUQepYVNIx6ayAIHWazZ4gdZpNmLobCgUEqUMxzRqkFAitAukEqUmdwUZxuJYpf/rTn6xXr17uUmUcuJEBjUBroCHpNPgSGaR5ABbjNB0zZozD52CjugBS33XXXRc3nouE1HwZxTnNl1WgJl82cbF+7WtfcxcsABwgCdwEFg4ePNjbeemllxyIAsQpgBzyWwMScdTSb8YDAAWavvzyy4LUebwSAQXAXOaKBQ0cleQjZw5YYCDdB45l4gKAwGvMA+CIeSBdBosG1MOCA/CY5yILkJr0IcQQYBkoAQjp2bOnL1oAyYHlOJ6BHNRLTAQpO6699lrvAyAbSE2sADEic5xnhdSk8sBNDeAGhNO/AJYDx8lRDaQOXNqC1JcrEI+TmmuWGIoG/vMYtml/eipBaq65P/zhD/bNb37T74pIpcL7PNCSxaashfhkwZP3A/7HBYtWqdT/dOsLccn7Me//kUA5u3Hw2YH/DyxaBguV3IXD5wPmi+dIuQSIDu7EClIrMXe8lwOvgcykFqPwuYQUT/SDOeV9P1oRpI6mkF5PdwUEqdNsBgWp02zC1N1QKCBIHYpp1iClQGgVSCdIDQjEYRYJqQF0fKmMhNQ8xukMhOZY3FT/+Z//6W5nAACv4azKCqnvvvtuz/FLiYTU/B8ACHI+aSTIdw2ABlIDDAHWfDnFPcUt5sHmiMBrnNTAkiC9AHAROMprwHOgI19cgZI4r+WkzvulGOQvBwzwQ7oWYPRHH33koAJIHGxECEgOIDVzFKT2CJzUwAgARVYnNfCLGAogNQsoOKtJJ0L7tElsEDdA7OwgdQBFANQNGjTI0UlNOg8gCG2w0EH/iCEWPGiLeGUDRqA6P4LUiYHU1IITP8h5n/fozJwaiEG+u7LYwnXA+1jwPpfTKHmvZsGGmMadynsyi328T/Mci0nBxqQsGOEwZqGA6wQnMtc0C1DB5qj0g/gnFzyFa+Kvf/1rjpAa0Eh9QeocFnm4Q4brkDFQH23SJ+rjvZp2uJZ5nnHzXs9iFe8NjIe+skjFghKvsWCUtQA8AdX0P4CYHM/z/O8hVVHwP06QOu/XCnOGvriouYaJVeaX38QhcxTAa2KLxU1iAPjMvHInDovUbJ7K+zqfQXi/5Tj+3wefFwDhxC7v+cTvbbfddrHzfDagHv5fUE+0IkgdTSG9nu4KCFKn2QwKUqfZhKm7oVBAkDoU06xBSoHQKpBpkBoHK+AXEA1cACrzBRKH1A033BAXpAZU8uWU9BG4qKdNm+bw+atf/aqDGRy3pH3ArQWg5gsxOWxx9L755pv+ZRbHNAADwMIXVerjiy7uW/Ia85gvzoLUeb8U0RkIRb5nYBFOaOaFW+n5nw7oDdzWAInsIDW9wLnMD0CJ+QRYAbUASVkhNfNHWhBAF5AC8Ia7jn4AO4YMGXKZk5pYwO0PlMCVDeSiZJfug2Npl+uVWAKKcds5izSAMkAILj9eiwZClO4j9nQfzEcAT4MNFGMBsXmP4tSsgTgE/KFJkPef9y+uB94DeT2ngsv5008/dVALCGQBgPdAAB6LfdxhwnssCzgstlxzzTV+HbGnAG3SFj/AYu6MAejyXsydLnyPDjav5f/AlZzU9P/555+36667zs+nz9RB28OGDfP/FzhoeR+nTer68pe/7H3m/TzYBJfXqIN+sgDGdc+xXH+ATN4DshYWmvj/8a1vfcvHyP8pICqwnsfow51AclInJv6ZI/4/8z8YjVkMBjYTQ0GsEH+8v3MnFosVxDJzTzyx6Mi5QU56nuM9mMXHSEhNO9TH/wve8yMhdZCKiYVS4i1aEaSOppBeT3cFBKnTbAYFqdNswtTdUCggSB2KadYgpUBoFUgXSM0XS8ABUBHwTHn33XcdQAIRcdsBFwAaQGpSH/CY54EhACbgAc4pcvkCFgKIABgAYAI9gtvDAcYcx23+nAMgBGQANHBWsVkeua85l9zFgEggDXryc/vtt7v7DlAKiOQ5vnzyJZX+AVn4UgxspAApcQJym3DgxA5tUCZg4AAjnHFsnsj8MT+AXOaDOcS5CXAGVjCfAUxmoYF5pPC5nOcBFZwDPCNmuF0f9x0xxGcE5pbYxIVN/LH4wPzihARuBDEJwOZcoHiwoRv9IQYA3LjwgnaBHbRJXASFmKQ/gBTa5TrgeuA4jsfJB9wCWudUBKlzB6mDfPToTmww98wfMRUWYA2EY/EkiD3imzgjxoNc78EiXE6xx10oQFquS8A078voCKB95pln/C4Hnue9lmsKSM2dA0BqzuE9l+uJu044j01zP/nkE38f5m/6BAQHeMcDqW+99VZ/r6cNrkmueeaaa2z06NG+MHTnnXf664BKXgdy8v+Da5PNeXPaZDMSUrNQxia+5Kvn/wLvG4yLhSdB6gT8E/jfBaZISE1M8d4fLFyyuMg1zP4UvD8zP+hPTPP5AUc9d2bxvyIo3IWTFVIHrzGHWSE1n0FYQKQdYjv4/3KlEQpSJ2buVUvqKiBInbpzk23PBKnTbMLU3VAoIEgdimnWIKVAaBVIF0gdzwTxuQq4wJfCyHQN8dTFOXzZ5H9CABh5jIMPcIMDj+dxBn7wwQeeKxvwwPFALo4F6ATnBn0Intet3fHOSu7OC+YCB3ysMUEMEUvMXSxQMkiDwJxGOx6XHS7/wPUf7XhGCwyMBB3Uwe3kAUSPFkuC1LmD1EGEEQNoDaAMnJjZXdO5i8jUP5r4xyHMIgmxDaSPhHaMIDKdUU4jAvAR78BqnKXc6cBCIItK//znPz0FE05ljgMa9unTx1MqAKkByCwMEf/kkKcOoDVgF+cri39cF6TjeOWVV3IFqVnkYVGSxUUWjegj/QjS57B4+eKLL/r/k2Bxkz7TN6AmYJw+33fffTlOaACpAeik52HvBDZRBIqyEDty5Ehf7BKkTsx1kdVJHTjk+d/M+z/OahYvudMlK6RmoZtrnflgMSVeSE0fANdcQ9TFe0dORZA6MXOvWlJXAUHq1J0bQeo0mxt1N7wKCFKHd+41cikQBgUyGVIne/6AVkAHAGGwiR63hJNflNvAASexgtBk91X1p64C3O6Pk5Q7ArIuYsTSa9x+ODwB3VnhYXbnC1LHB6nREkjJXAFKgwUDfmfydQ5k4/8EwI67PLJb4OG5YMPRaDFLXdyJwl0FxD5uaSDt66+/7q7k4I4CFgCIacA4kPpLX/qSu6rRHogMjAZSjx8/3u9awfkMpAZeswltThsnPvfcc+6exVHL+HgPB0oCqRkjwBI39/r1631cd9xxh9fJPHMnRFDoD23jsiY2WKzMqWSF1KQYAVLTJv83gNT8LxGkjhZFsb2eFVIzxzVr1ryYE5zHLEpcCVKziAxYxn0dlNw6qekDd8xw/TC3gtSxzZ2OylwFBKnTbG7lpE6zCVN3Q6GAIHUoplmDlAKhVUCQOm9Tz23mAA6+uFIAGoAVUovEAxzz1hudnY4KALcAGUEKidyOIdggMtZ4E6SOH1JnNzd8fwOkZnIB1gHng7ECpQGrkTEXxGFOOvD/hrpwpgLtANOk4+nfv7/niSa1AhAYkIfzlN+8twKpgbmk0oiE1EBl0i3hQu7Xr5/DbtKJALFzgtS4onFysxku48KNzW/SLQWpm3gvx3k7HOD8FQAAIABJREFUZswYe/rpp33fAKD6Lbfc4nctMBZAOgCTnNS5gdTkpAaOku4DSI87Gyg+depUh+eC1Im5mnIDqVkkIAUXuaZZYCbdB8+xF0WwuSK9yi2kJo75jEAsB5vt5jQ6OakTM/eqJXUVEKRO3bnJtmeC1Gk2YepuKBQQpA7FNGuQUiC0CghS533qgROAE0AVTr5o6Rby3qJqkALxKyBInVhIHf9MpNeZAD/AMt9XgxzVwGrAMDEVS05qHP+AX4Aw75s4loMNbckFjbOV+qiX/NJAa6AxkPqBBx7wPQMiIfU999zjufzJEUwJAB/56AHBV8rPzj4BAElc0LxvAxIZAwCa1B/AaOoivQttAq+5S4Z26DuAHg0AmOTKJu9xLJCasQOi6RttAthxleMep330IS83Dm/9H8n79RFAajbLZc5IsQKA5q4VSqSTmnllgYN5YOGEOCelCzHIokRQcgupudOFdli4zm4zzayjFKTO+7yrhtRWQJA6tefnst4JUqfZhKm7oVBAkDoU06xBSoHQKiBIHdqp18BDqoAgtSB1XkMf+Icjmv8fwNYAVkdzlHM8sJc8/sA4HNWkX2Bxj/rYpBRYSD2krmHTWyA18DY4jtc4n3YBjnx/Zi8AXK/ENlCZO1zId32luwvoB20BHHG4Bps/0h65t4HnjJHXAJTAbiA0beDapq+MGTc2LluOp5CjOqdCv6gjSGPCYzY8ZQz0gbHRf/7O5BQyeY2/WM9HT+aGRQCgP3rjkA9yTPOYhRfmmPllUYJNQTmG2AFqs5DBhrpBLBEXzCHxSQxEFs7lJ4gD6mQRgoUUFh6Ir2hFkDqaQno93RUQpE6zGRSkTrMJU3dDoYAgdSimWYOUAqFVQJA6tFOvgYdUAUFqQepEhX6wqSj1AQR5HK1wHD9A2OxAbAC6cwtps54H/H3vvfcu6w5uaVytFPqbXT+CPma3kWm0/uP0ZkM+3NqRhVQlgwcPvixvfLzjjaazXo9PgciFFlKw4Krv0aNHTPn+s7bIYgp5yIHgLVu2jMkdL0gd37zprPRRQJA6febKe5osSM1tS6w0x7KZSppJpu5KgaQrIEiddInVgBSQAgWogCB1AYqvpqVAASggSC1IneiwC1IexQKpE932leqjL/x/y1pwySY7lQagOthcM2g/+D6RW/ieX3qpncsVwDWN2z5r/vVYtYLtBLnVuVsgliJIHYtKOiadFRCkTrPZSxak/t3vfmc33nij32YSa+ENlQ0i2AyiV69efhuWihTIqwJ8WGTzCOKqefPmOW4qlZ1Tgee49YoPDeQI4wPotm3bfJWbFerI2+yCXHfsqNykSRN3TXAe+eC4la5hw4YxfUgVpM7rrOt8KSAFUlkBQepUnh31TQokXgFBakHqREdVKkLqRI9R9UmB/FBAkDo/VFYbBamAIHVBqh9H27mB1MC6YIMK3swic25FvkaupD/84Q8Oqdu0aeOQjhVc2qIAn3kcbPjD8TzmOHIoUS9wL1gZp27OzdpmHMPVKSFUgLgirxzxQx43HuNm4DcxxvN8eSLOyPm2Zs0azynHsRxHXjE2HOnZs6ffOrV+/XpjcxSO7969u9WuXfuiqtxBABCnzhYtWlzcrGLDhg22atUq69Onj+coi1YEqaMppNelgBRIZwUEqdN59tR3KZB7BQSpBalzHzU5nyFInWhFVV9YFRCkDuvMh2fcgtRpNte5gdQA5K1bt/rGDeS4atSokQM36tixY4cn6Oc1dqcdPXq0DRw40I/BcQrQY2MAwCAbN/BhFTcqjxs0aHAxTxd1AK2BhIC9YIMMNqdgA4kAHqaZzOpuASpAfAKpWRwBPAOZuYUKIM1GKYBn3NC8DqAmBnlcuXJlj99g9+7rr7/eYxhAHey+DYgOIDUflrkTgHNpj1gNdlQmznmNOtu1axd1YxJB6gIMGDUtBaRA0hUQpE66xGpACqSUAoLUgtSJDkhB6kQrqvrCqoAgdVhnPjzjFqROs7nODaQeM2aMwzUg8ubNmx1G33DDDe5+njBhgkM+4DU7F/Nz6623+o6yH374oUNpoB27FwOccaiycy3wmvOHDRvmsHDSpEkOEHv37m3jx4+35cuX+87KgD92Zqa/99xzj+98rCIFYlEgSPdBXJHuY+LEiR6HxBQpQA4cOOCLLa1bt3a3MwsuxC1AmZgdOXKkdejQwZo2berxyg8xjGOa+iKd1MBowPfs2bMvgdT0c/78+e7K5g6D7DZFiRyLIHUsM6tjpIAUSFcFBKnTdebUbykQnwKC1ILU8UXOlc8SpE60oqovrAoIUod15sMzbkHqNJvr3EBqABzOZhyo5NwFuA0dOtRmzpzpDuubbrrJnar8/fe//91fA/YB+Zo1a+apDoB77777rjtMr7vuOofOb7zxhgPAjh07XgapV6xYYY8//riVLVvW2DF5+PDh7tAGHqpIgVgUyA5SE3fEH/+UiVd2UmZhhBjjb9LUEMs4p1kswUUNtA4KCybZQWpeP3r0aLaQmjsDOIcdvgWpY5k5HSMFpECmKpAqkDpT9dW4pECqKYDJBTNLtM8/sfT70KFDnq4t8nNZLOcVxDGnT592MwSbyQdjZw8evktFmhwKom/p3qYgdbrPoPqfKgoIUqfKTKgfyVJAkDpZyiap3lghNV8o58yZ4y5RPmQB4vj75ptvdkjNB4X+/ftbmTJlPIXHr371K4dxQOpPP/3UN1AkzcHx48ftn//8px8LmKZ9IDYu1759+14Gqflgh3OaN08+0AGpyQPMhnUqUiAWBbKD1GxiyKIIX5r4skNs9+jRw6F0JKTmjgDSfbDgwh0EeYHU27dvt7lz59ptt90W9UuanNSxzKyOkQJSIF0VEKRO15lTv6VAfArweYvP8txJmdciSJ1XBTPjfEHqzJhHjaLgFRCkLvg5UA+Sq4AgdXL1TXjtsUJq0heweRxuaVIkkLeXvLuAaCA1rgBSf5QrV8748vn73//+IqQmvUL79u2tVatWFyE1bmhyU0eD1NQL1ONDLR9KgdTdunUTpE54JGRuhdlBalLIsNDBlybANPHN4gdpQNj8ECc1rhec/6SyIXVNZIqZeJzUpMhZtGiR1xXNSSRInbnxqJFJASlg/jmB91fSfPG/nbulWOTOr8JierB5c361qXakQJgVULoPOakTHf+C1IlWVPWFVQFB6rDOfHjGLUidZnMdK6QmHzWpN5588km/bY0UCIBjgBupP4BvvXr1soYNG9qCBQscaAfpPvICqfkiSxuC1GkWWCnU3dxAapz+pORgQ0RyrgMxPvroI3f5A7aDEg+kpl42ER0yZIggdQrFh7oiBaRA/isgSJ3/mqtFKVCQCghSC1InOv4EqROtqOoLqwKC1GGd+fCMW5A6zeY6VkhNqgJyRxcvXtyBMekS+D1o0CB3o+I2BcDxN44oHND9+vVzl1Q0SD1q1CgrVaqUg8DJkyd76g+ANyBckDrNAioFu0s+QAAxMRZsnMimnYDoSCc16T7Il7h48WLPt45zmjzqxDZpa3Ba5wVSE9ukDKEd2s2pyEmdgoGkLkkBKZAwBQSpEyalKpICaaGAILUgdaIDVZA60YqqvrAqIEgd1pkPz7gFqdNsrmOF1J9//rlvmnjs2DFP9wHMo/CmBnCjHr50cgstr1OA2Hwo5TV+85h6cKdyXpDygMfUweucH9TLeRwftJXduWkmt7pbQAoQV8RYZDwG8Udc8TrxxzH8zSILrxPLa9assVWrVnmqGxZpKME5HJM1dUd2rwG9yXvdpUsX35AxWhGkjqaQXpcCUiCdFRCkTufZU9+lQO4VEKQWpM591OR8BpA6+K6Y6LpVnxQIkwJ8B4bNqEiBTFVAkDrNZjZWSJ1mw1J3pUBCFRg7dqy7qTt37pzrevkQzYaJAPAOHTpcsgHjlSoTpM61zDpBCkiBNFJAkDqNJktdlQIJUECQWpA6AWGkKqSAFJACUkAK5FoBQepcS1awJwhSF6z+aj09FMDtz7US3CWQ214DZLgjINZd7QWpc6uwjpcCUiCdFBCkTqfZUl+lQN4VEKT+P0h94sQJ37Sb1HMqUkAKSAEpIAWkQHIVEKROrr4Jr12QOuGSqkIpkGcFBKnzLKEqkAJSIIUVEKRO4clR16RAEhQQpP4XpCYl3NGjR439UrhDT0UKSAEpIAWkgBRIrgKC1MnVN+G1C1InXFJVKAXyrIAgdZ4lVAVSQAqksAKC1MmfnGAvET7nsSG1ihQoSAUEqf8FqUkBd/jwYb87T5C6ICNSbUsBKSAFpEBYFBCkTrOZFqROswlTd0OhgCB1KKZZg5QCoVVAkDoxU3/8+HHbvn27VapU6TLgxSbAa9eudSDWvXv3xDSoWlJGAdy4Bw4csDp16sS14RVxQfzUqPEveMr3gT179vgG0VWqVLlknLy2a9cuT3kWvMZG6vxUrlz54gbnOYkjSP0vnbku2Uy7VKlSVq5cuZSJJ3VECkgBKSAFpECmKiBInWYzK0idZhOm7oZCAUHqUEyzBikFQqtAJkDqWbNmWfv27aPuVcDnrPXr1zvMS7Rzkry2S5cutbp161rDhg0viSf2UpgxY4aDx7vuuiu0sZapA9+/f7+tW7fON3Rmz4srFZy7QFHisHbt2n4YsbFkyRL/mxgGnK5cudJ27NhhNWvWtE6dOl2sDpC9ceNG27Rpk7/WpUsXf424WrNmjTVu3PhivYLUlytAWg8WE4LFAN77uG55L4h1n5JMjWGNSwpIASkgBaRAfiggSJ0fKiewDUHqBIqpqqRAghQQpE6QkKpGCkiBlFQgnSD1mTNnDCAIrCtbtqzDJQDd66+/bgMHDvTHAGjet4FPhw4dcnANlAJC7d6920aNGmVXX321NW3a1CpWrGhsnFakSBGvr1ChQg4JcapyDs+jD2CR3xzPT3ZA6+TJk15/+fLl3U1N4TH9IMUHcHzv3r2C1Cl5FeStU8Qjc83iBHFCDJHi5ciRI+7SJWaILdzO8+fP9/ghBnHvEs/Lli2zdu3a+eZ9CxYs8HgDdpcpU+ai8576WAQhpnFuE2O9evXyjtMmYJvvEW3atIm6WENf6DPQnDZKlCjh/Yun0B/q4bpL9ZIVUnM98v7Ata8iBaSAFJACUkAKJF8BQerka5zQFgSpEyqnKpMCCVFAkDohMqoSKSAFUlSBdIHUAKXZs2c7oAPgAQAHDx5s06dPd0DXpEkTd5HiZt28ebO7U4HMHF+9enW7+eabbdy4cQ4BedyoUSMHegBCIBWQsFixYg6tgd533nmn/z1lyhSHcEEOW2B4AKEjpxTYOG/ePHezAiBxTgMVgWAAQcAl7cpJnaIXQh66BaDGSd2jRw93QJPaBagc/BAvXbt29Tjlh/hlQQWozYIIMYorGqBNnAOMcUxzfmR6GFzAxDSgG7AcQGq6jruahZC2bdt6nOVUqJ+6cXGzuEKpUKGCpxfJbUlXSI3mLBrgSOfaVpECUkAKSAEpIAWSr4AgdfI1TmgLgtQJlVOVSYGEKCBInRAZVYkUkAIpqkC6QGpg8qJFi6xbt27ucgb6Apdxnb766qv2xS9+0d2cQGHAG+MC6O3cudNGjhxpTz75pOeEfvvtt613794OkgF9o0ePdkAHDATSAa6ee+45e+SRR/zcxYsX27XXXuttAatxv2bnpAY2Tp482Vq1auWQ8L333vP0DTwGLr7//vtWv359QeoUvQ7y0i1ykS9fvtyuu+4627Jli8dpy5YtrV69eg6dWTC59dZbfbFizpw57rZv3bq1N8mxOO05nkUS4DHfB3ieeIuE1LwGYJ44caLHaiSkph0WRVisadCgQY7DCXJSB3cOcK1wbXCnAn3heqAvsZR0g9Rc0+jIdcw4eY9QkQJSQApIASkgBfJHAUHq/NE5Ya0IUidMSlUkBRKmgCB1wqRURVJACqSgAukCqYF/48ePd7Dct29fz/0MLMYR+fzzz9tjjz3maRWCggt669atDrFxQ3/5y192MAXQBiY2b97cYdWIESOyhdSPPvqop+r48MMP3aHdp0+fHF2XkZCaPtBX+kSbaPzRRx951+SkTsGLII9dygqpcTR37NjRqlWr5sCZRZKePXt6nOGwJ047dOjgsYuzH5gNWA4cvTics4PUQTezg9TEKgsq1MVdAjkV2glc3hwX/A0UB6TzQ9ySCiRaYQycB3hPxYL+wHcK6T54zHsITvZ4U5yk4jjVJykgBaSAFJAC6aCAIHU6zFJEHwWp02zC1N1QKCBIHYpp1iClQGgVSBdIzQQBnNkkcdWqVQ6Mhw0b5oAtElLjop46daq7SnE0AwpJwwGkBqRFQmrqBB7zPKkacKcC+/76178akBqYCHwmpciGDRvc7Qrgzg7eRUJq+kBKhgcffNCdqUAyXNa4TgWpM+9Sywqpceviogf0Ep/Dhw93RzRpPyIhNe5lIDWu/jp16lwUJh5ITfobIDX1RIPUNMQdA0DbyAJs5of3BAAubuqcNoLkXPrKGGN1Xuf37LOQFdk3rk1yfyvFR37PhNqTAlJACkgBKWAmSJ1mUSBInWYTpu6GQgFB6lBMswYpBUKrQLpA6mAzOqATqQ3eeustT8MBkHv22WcdQgOlcbF+8sknDgXJz0t+alJ8PPDAA+5kfeWVV9yJTT5qCi5XgFy/fv08J/CKFSs8BQiQGngNgKNN8gyT03ro0KHuVs1aIiE1UIwNGu+9915PTYLb9IMPPvD6Bakz71LLLaQGXnfq1MlhMIsZxAhxHKSRiQdSkxOdtCLUQ67rnEqQ7iNwVAOmub6A5kBcrgdS5xCv0Uq6pfsg9Q56C1JHm1m9LgWkgBSQAlIg8QoIUide06TWCKTmR0UKSIHUUYAva/FsJpTsEYxftNOmrthrX+hVz9o1qGSFCiW7RdUvBaRAJiqQLpCazelwqAL4cIHiSB00aJADuWeeecZdzoBnxoPzGWCNYxLX9Zo1axxi42QlNzTv6YGzFcc1PzhfcT2zOSPA7ytf+Yo7TWkzcFRT15AhQ9zFnbXQP9zS9IPNE4HSFGAkEBOACNwWpM68qygrpGbBgo04I53UOPUBv7idceuTq5w858QUhQUV0lBQ4oHU9IFNGYm/SFd2dmoDaIONQIHSfPcgPQ6LMoDyWNJ8BPUKUmdePGtEUkAKSAEpIAWSpYAgdbKUTVK9clInSVhVKwXyoICc1HkQT6dKASmQ8gqkC6QGwpEaAZjG+zKgGNCMa5nncVDjlCbXL5AQ5zMOUcAw7klyAgPhSNtBvl8AIccCphcuXGhAZhYlSb2wbds269+/vx08eNBThQANgXdNmzZ1CJjdwiXgEeBI/mrapA7qJb8vmzni3qQAK1UySwHihPlmM0QWOAC3bJLJvOPExy1NXAGtOZZFE54nDzULLrj92RCU+KXgauY54peYy1pw+5OGgzopfH+gTuoO4HhOChPnLMBwLdEPoDR9i6cIUsejms6RAlJACkgBKRBOBQSp02zeBanTbMLU3VAoIEgdimnWIKVAaBVIF0gdwDs+KxUpUuRiaoRg4nge4Bbk0A3uTOPYrAUICACMzLcLiOb9Pki5EJzDsdTFsbwOjNyxY4efHxQcsDi6IzduDF4DBqbi3TihDfgUGHiQ+5lYA1IDscmdzmaeWeMvlu6yCAO4ZiGkSZMmMaWyCDZLBKTnJfWFIHUsM6RjpIAUkAJSQApIARQQpE6zOBCkTrMJU3dDoYAgdSimWYOUAqFVIJ0gdSpMUnaQGtCHKzY7SJ0KfVYfUlsBUsrgamahIx5IjYsfBzd3F3BnQLQSmZM62rHRXhekjqaQXpcCUkAKSAEpIAUCBQSp0ywWBKnTbMLU3VAoIEgdimnWIKVAaBUQpA7t1GvgKaIArmYc+9m5/mPpIs7sYIPPWI4XpNbGibHEiY6RAlJACkgBKZBoBQSpE61okusTpE6ywKpeCsShgCB1HKLpFCkgBdJGAUHqtJkqdVQKJEQBQWpB6oQEkiqRAlJACkgBKZBLBQSpcylYQR8uSF3QM6D2pcDlCghSKyqkgBTIZAUEqTN5djU2KZD955ogx3pe9VG6j7wqqPOlgBSQAlJACoRHAUHqNJtrQeo0mzB1NxQKCFKHYpo1SCkQWgUEqUM79Rp4SBWQk1pO6pCGvoYtBaSAFJACBayAIHUBT0Bumxekzq1iOj4dFFizZo3Vrl3bypQpk5DukreREmwuRC5GfnhcqFChi21wPZGjMSh8KeMYzue4WHezF6ROyLSpEikgBVJUAUHqFJ0YdUsKJEkBQWpB6iSFlqqVAlJACkgBKZCjAoLUaRYggtRpNmHqbkwKvPfee9a1a1erV69eTMfndBAwesGCBcZtqu3atbMzZ87Yli1bbPv27da6dWurVq3axdNHjx7tfwcwukGDBta0aVNbsmSJlSpVyv+OZZMiQeo8T5sqkAJSIIUVEKRO4clR16RAEhQQpBakTkJYqUopIAWkgBSQAlEVEKSOKlFqHZAbSI0b9OTJk+4KLV68uP/gDgXi8YXz7NmzDuCAcZHPc3yJEiUc8lFokx+OPXHihB/LOYFLNTiGtvhQW7JkyZgdqKmlrnqTVQFcxkBe5joS1hI/POZ54ohjeFysWLGLc088EHO8FsQUxxNLp0+fdgczccZ5QOouXbo4QCY+qSeIP/oUtMHfQXxxPnURj9TPMby2a9cumzNnjvXu3dvKly9vuLQ3b97s9QLCcWxTOP/dd9+15s2bX3Rwc3ylSpVs27ZttmzZMuvevbtVrlw5amAIUkeVSAdIASmQxgoIUqfx5KnrUiAOBQSpBanjCBudIgWkgBSQAlIgzwoIUudZwvytIFZIDQRcunSpHTlyxOEd8K1NmzYO/wB2W7dudVAIROzXr58PYvXq1bZz504HfhUrVrQmTZo4oAP6bdq0yYEkm5/QBxynV199tZ9/+PBh27Bhg+3bt88BZc2aNa1ly5YC1fkbGklpjdghXoC/zGsAmXEa169f3+ef148fP+6xVb16df8BPM+bN8+hM3HBecQTYJgYI2aIs7p161qdOnUcFjds2NDHQHwRr7xWtmxZXxihjWPHjjlopk7OIdZwRwNPiGVeb9++vU2fPv1iXB89etRjE5BNP1q0aHERUnPOyJEj7aabbvJFl8hC36ZMmeL96Nix4yUpQrITWpA6KeGnSqWAFEgRBQSpU2Qi1A0pkE8KCFILUudTqKkZKSAFpIAUkAKXKCBInWYBESukXrFihY0bN8769OnjMA/ohmN07969NmvWLIfQVatWdZdrr169bOPGjTZ27FgHz6VLl/b0CABq3KgA6vHjxzuUJB3Dnj17bMeOHXbNNdd4OgRcqzhPAYdAzYULF9q99957EQammcTqboQCxA2LHcBeYC05o5nruXPn2vXXX+/QmMcA6gMHDjgw7ty5s8NdwDNOaeKCx8QcwJi6qlSp4nFZoUIFq1Wrlr399tsedyx+EOPEWKNGjRxsczyLKrQBWCY2gdHEL25nYhGATt+IT+K4U6dO1rhxY4fi/Ozfv9+P5RoInNQsuHzyySfWqlUrh+gAd+oM8mIvWrTIF2gGDhwYdcFFkFqXjRSQApmsgCB1Js+uxiYFLldAkFqQWteFFJACUkAKSIGCUECQuiBUz0ObsUJqQPHEiRPt2muvddBXrlw5B8hTp051xynP41INCkCR9Az33HOPu2CB3OT17du3r0PCMWPG2COPPOJwERcsDlTq7NGjh8NwUiQ0a9bMq3v//fcdaN5www15GKlOTRUFgNDEA3MKxCWucCYTQwBg4ooYARbjeO7Zs6fHCTEFgCZlBhAY8AzwBj7jmo7clPCdd95xqAxcZuFk+fLl/jqOfOA0sJw2uDMAFzegmdcAz8Qt0Jp4PHjwoIPnAQMGOBQPCoszWSE15zEu0orwdwDPiWOc1SzOLF682G699VZB6lQJRvVDCkiBAlEgFSB11o1uC0QINSoFQqIAn/OCtG55HTKmAEwNsaRPy2tbeT0fMwSmixo1BKnzqqXOlwJSQApIASkQjwKC1PGoVoDnxAqpAdEANqAhIBHwBqyeNm2aA2Xc05GQ8Pnnn3cXdQCWAZPASHL4AiEBf08++aQDPb6sArsBhkDFjz/+2B2z1EvBtQpwBHCrpL8CfGCfPXu2zy8pOIgFFif4AE+cAKcpgGQgMe79AFKzcSFxReHYVatW+eaFwOvIAtDGgQ28Jl5Xrlzp4JhjAcy0QRwSfzymbeoGPBN7pPHgyxTOZ2Jz2LBhl+S0zg5S0z6xDEAHjAdpcKiX/tEmdwncdtttgtTpH8YagRSQAnlQIBUgNf8DVKSAFMgfBYDUfOaK/K4Qb8uC1PEqp/OkgBSQAlJACoRPAUHqNJvzWCE1wwK88cEQ+Ib7FLAIeAPmAZBxqAbl5Zdf9ly/Q4YM8adIywDQxhXLl1NSKDz11FN+DvBw0qRJDg3Z7A4nNVAaUMiHWgrgMNKpnWYyq7tZFAAG796929NzEEPECXFAjBA3zD9O6bVr117ipGYRA+c0hVzUOKSJE2B3ZGHjRBZESNdBAVKT55qFFdJukAqENoivGTNmeN7rAFLjeiaNB7AZ98unn35qN9988yV5pq8EqSP7QH5r+kf6D/onJ7UuAykgBaTAvxRIFUjNIqaKFJACyVdA6T7kpE5+lKkFKSAFpIAUkAKXKyBInWZRESukBiQC9sgFTD7fUaNGOZgG/JEKhM0SgX44X3Gl8hzAEQcqIJLN5z777DN3VuNOHT16tKd74DwcsaT/6Natm7Vt29YhNSlAqB+4h5MacEjbKpmhAIsduKkDcEx6DZz0EyZM8Lzk5JIGZBMbpAEJnNSRkJoYwd3PQgcgmMUS4pk0HVeC1EHOc0A4rmoWXKgDmJ0dpGZh5sMPP/Rc6kHuaWYgO0gNdAd4kMIkSP0BiGFsXAMs7HDtDB48OKqTSDmpMyPONQopIAWyV0CQWpHdWeLtAAAgAElEQVQhBcKlgCC1IHW4Il6jlQJSQApIgVRRQJA6VWYixn7ECqlJeTBlyhSHcHzQxGl60003uRMVGD1//nx3QgMMv/vd73rrOFDnzZvn5wCu2RgPFyzwERjJxnL79u1zuAjIu/HGG/3vIA/wunXrPOUDbdx///0OLlUyRwHiCbB7yy23WMmSJX0TQ3JMs+kmcw6YPnHihOegzg5SowQLHsBfADeFVCDAZvKYs+gROKxxUlMXYJoUITj7yWdIvFE3Tn3Oo/1IJzV1sqDCAgmgOijZQWrqJO86hf4Dptu0aeMubR6T7oaFHhzewR0CV5pNQerMiXONRApIgcsVEKRWVEiBcCkgSC1IHa6I12ilgBSQAlIgVRQQpE6VmYixH7FCaqoDQvPFEohHKoTIQj24ToF9kfnmgMycB5AOwBwgEED5+OOPO4QGFPKTtQR1AjCjQb0Yh6vD0kAB5h2AHJk+Jlq3AdxBvsNYYiWIS+I1WgE+A8JZRAEy51RYkKEvXB/kXgwKMJ27CwDnQPFoRZA6mkJ6XQpIgXRWQJA6nWdPfZcCuVdAkFqQOvdRozOkgBSQAlJACuRdAUHqvGuYrzXkBlInqmORkDoS5CWqftUjBRKtADnT2egRt3VuC8CdlCJ8QSMtSSwxL0idW5V1vBSQAumkgCB1Os2W+ioF8q6AILUgdd6jSDVIASkgBaSAFMi9AoLUudesQM8oCEi9fv16d5WSrzo7B3WBCqLGpUA2CnCd4L7mjoB4Cu5qYj3rHQhXqkuQOh6VdY4UkALpooAgdbrMlPopBRKjQFghNXuUsCcPqd8i7zRNjKqqRQpIASkgBaSAFIimgCB1NIVS7PWCgNSkBeELatmyZZXGI8XiQd1JDQUEqVNjHtQLKSAFkqOAIHVydFWtUiBVFQgrpGajcFLBVaxYUd95UjU41S8pIAWkgBTIaAUEqdNsegsCUqeZROquFMh3BQSp811yNSgFpEA+KiBInY9ix9AUdwodP37c01GxD4iKFEi0AmGF1GwQz114MuYkOqJUnxSQAlJACkiB2BQQpI5Np5Q5SpA6ZaZCHZECFxUQpFYwSAEpkMkKCFLn/+yuW7fO72Jr2rSpb3IdWY4ePepp2GrUqGHNmjXL/86pxVwrgEN39+7d1qRJk5j2usjawIEDB+zw4cNWv359T0XGJudbt271zdFr1qx5yeG8tnnzZitTpoy/hjOYc/nhcSwbXYcVUu/cudMqVKjguqpIASkgBaSAFJAC+a+AIHX+a56nFgWp8ySfTpYCSVFAkDopsqpSKSAFUkQBQerETcSRI0ds48aNVrduXatcufIVK165cqVD6pYtW14GqQGe48ePt4YNG1q3bt0S1znVlDQFDh48aBs2bLAOHTrkuL8LmzcDSgHNzC+FfTIWLVrkcJsNoXmNDZ737t1rtWrVsi5dulzsNwsYq1evtu3bt1vt2rWta9eu/hoO4RUrVnidgO5oJYyQ+tixY4Z+VapUiWshIZqmel0KSAEpIAWkgBSIroAgdXSNUuoIQeqUmg51Rgq4AoLUCgQpIAUyWYF0gtTsowG8Y/MzYFO1atUuboAGAATw7tmzx0EhgA+3KZ+tdu3aZbhVy5cv7wCZ14GDuF/5TT3lypW7WNemTZv8fFID4FTlXP4X4MKkLgA0YBD3KrCQHLe0s3z5cluwYIG1aNHC6tSp469lt0kv7XI8bmn6ApikTcaHy3PevHnWoEEDQeo0ufBIz0LcMWdszsd8EjfEI6kliBfih0WMuXPn+pzjoieeiGcWLTp37uxxOGPGDE/3Quzhsu/evburQH3z58/3xQ1gK7Hcq1cvf424WbVqlbfdtm3bmJzC1EFqGeKemCtUqFBcajNGrr2cFmXiqjiBJ3GtoTPvB0r1kUBhVZUUkAJSQApIgVwqIEidS8EK+nBB6oKeAbUvBS5XQJBaUSEFpEAmK5AukBqgNnPmTAd65GoGHOMy7d27t8O2JUuW2JQpU6x06dIO3Hr06GGNGjWyjz76yAFipUqVHOLdeeedDtUmTpzortYAEg8aNMjBIec+++yzfhzpE/hsNnXqVE+jgHP1zTffdFAIcAROnzhxwp9v3LixTZo0ydavX2/Vq1d3SN2/f/9s0y8AInF2AhlpnzrpI/UBvgGUwEk5qdPjyiOOcDj37dvXtm3b5osVQGU+PxCbwOhrrrnGli5damvWrPE5B+qSHoRziUsgNXFNXBGDxDl1BJAaJYDXLHoQPwDsAFLzGilA1q5da23atLksRUhWFamfftEW8UtdXB/x5EBPB0jNOFk4AOyjvYoUkAJSQApIASlQMAoIUheM7nG3Kkgdt3Q6UQokTQFB6qRJq4qlgBRIAQXSBVIjFaCJwvvynDlzPHfz17/+dXeWvvDCCw4CO3bsePGYTz/91Mj//MUvftFdlBTgHE5lYPLAgQPdkQ3cBgo+9NBD7ir91a9+ZQ888IA7oWlzwoQJDo579uxpr7zyisPCJ554wvuBu5UUH/fcc48DSGA54BxIzevZFWA2fQZiAy5pn/roI6Bx1KhR1q9fP0HqFLg+YukC6TcA09ddd51t2bLF03W0b9/endW45mfPnm233XabL3gAmFmM4HUc0MQPbmbc96T8COKcFCAspkRC6qAvLLAQj5GQGmc/sQf4pt2cSpDuI3BPA8n379/viy84jQHW1B9LSWVIHdx5AeyvWrXqZal1YhmfjpECUkAKSAEpIAUSp4AgdeK0zJeaBKnzRWY1IgVypYAgda7k0sFSQAqkmQLpAqkBTUAn8v/iPmVjOcDgj3/8Y88HPHbsWHv44YcvcYPiUMYNDcwLACAO5o8//tgf33zzzT5buJg59ktf+pIDumiQmpQhN910k5+Lc3bcuHF2++23O5AEFPbp08ch9ZVKJKTmXKD3gw8+eLEv77//vnXq1EmQOk2upayQmnhksQQwCmjGzY+zHzgdQGryV7NQQXoY8kjzEyxqsDCSW0iNAx84TmxyB0FOBTiNozhrig/ikDsU+D4COMcBHs15TLss/HDdFHThvQxnOONiDDxmDri7QkUKSAEpIAWkgBQoeAUEqQt+DnLVA0HqXMmlg6VAviggSJ0vMqsRKSAFCkiBdIHUgGQczUCxevXqeS5pNosDUuNGnj59uj366KMXoRrgDPAMsCMdRwDbOJ+NCQGGN9xwg6sOmHv99dcdNJOLGkgNsAb40Q6ObBzWgZMaABlsaLdjxw4bM2bMRUgNKCTtQ6yQesSIEe5aveOOO7wvOFpHjx5tzZs3F6QuoGsit81mhdQsouCUBvSyuDJ8+HB3RANyIyE1aSiA1KSZwbUfQONkQ2rGx3WAgzqy8D2EAlgnrQiff6LlquY6o2SXez23Oub1eK4j+kv6EvpO+hLS9KhIASkgBaSAFJACqaGAIHVqzEPMveCDXvABMeaTdKAUkAJJVYAvPKn4JWf8op02dcVe+0KvetauQSWLc8+jpGqnyqWAFEh9BdIFUuMsJW3CgAEDHB6TIoOUHz/60Y/cCf3WW2+5MxqADRjkvRt4jPsaGA0w5O8g5QKQjjzUAC1gN3mnSfHBcb/+9a/txhtv9Py+QONPPvnEoXM0SM3mbGyMh5OalAtXAnyRTupZs2Z5PmPaxvFJ6hDSfeD+Vk7q1L9+6GFuIDV51UnrglM+SPeB25c0HQHojQdSE6e4+FmUadiwYY7CBek+Ip3b9AUnNYXvI6T94NqI5qRO5XQf6RE96qUUkAJSQApIgfAoIEidZnPNlyoVKSAFUk+BaE6iguhxbiH1jn2H7czZfzmeVKSAFEh/BcqWKm5VKuT9NvZ0gdTklp42bZqn78DVzEZx5P/9yU9+4rf1jxw50p2huFKBbIA6HgOEAdfknuZxu3btjPy9OK+Bg2ymRh5o6g02OgR4A+xatmxpn332mUNknLEBpAYwstEdJdJJDegjlQiOWdrk/OwgXySkBpbjpmazxRo1angak2BTSEHq9LhOs0LqXbt2eZxFOqlJ90EMLlu2zBdVgNJsnkhudOKV+AIKU+KB1KSdWbVqlbVu3drvBsipBHA6SKFD3HJtsEhCH7i+Yi2C1LEqpeOkgBSQAlJACkgBQWrFgBSQAlIgQxXILaQeP3u1TVm4wR2GKlJACqS3AkCm7q3r2819WuV5IOkCqck1C6gGADJ+IDA5oNlgkPc1YBk5qoHLOFKBdYBnzgEiBhAuSP0B4AZ0AwgB1a1atXL3KIuSQERgIrCQ1wDNAEbyBpOegdQM/FBI2cCGibTHcbQHaAb2AbWzuxMHtzRgEJDO65zPOYGDlX4AMHNKGZLniVcFCVOAGCAWGzdu7Isa5Jom9oLNB9mUk3gFArMoQeyRUoMY4lxyWJM+JsjrTBwQ5xzDeVkLxxNrxGMAtVlIoS7geLBJaE4D5HoIUnUApYnDIG97boQRpM6NWjpWCkgBKSAFpEC4FRCkDvf8a/RSQApksALxQOo/vjHZzl8QpM7gsNDQQqJA0SKF7da+re3xYT3zPOJ0gdTBQAFrgOTADRopALA6eD1rjlygMBAu8s4YICDnZJd7N6iLenJ7Nw0pRTiHVB6Aw8iCYxqHNflyIwt94SdaeoU8T7gqKHAFiC3mmrgDFs+bN89d16SXiWf+uTOAlDWkwWHhI7trI+ugaT8yf3O8oghSx6uczpMCUkAKSAEpED4FBKnDN+casRSQAiFRQJA6JBOtYUqBbBQIM6ROp4DA8coiQGQBRpLWIx7XajqNXX2NXQHySQOrSdMRzwaEOLdxcJO+JkgZklPrWXNSx97Ty48UpM6LejpXCkgBKSAFpEC4FBCkDtd8a7RSQAqESAFB6hBNtoYqBbIoIEitkJACmaMAzurA0R/PqHJ7viB1PCrrHCkgBaSAFJACUiCvCghS51VBnS8FpIAUSFEFBKlTdGLULSmQDwoIUueDyGpCCmSoAoLUGTqxGpYUkAJSQApIgRRXQJA6xSdI3ZMCUkAKxKuAIHW8yuk8KZD+CghSp/8cagRSoKAUEKQuKOXVrhSQAlJACkiBcCsgSB3u+dfopYAUyGAFBKkzeHI1NCkQRQFBaoWIFJAC8SogSB2vcjpPCkgBKSAFpIAUyIsCgtR5UU/nSgEpIAVSWAFB6hSeHHVNCiRZAUHqJAus6qVABisgSJ3Bk6uhSQEpIAWkgBRIYQUEqVN4ctQ1KSAFpEBeFBCkzot68Z9bqFAhK1OquBUtcpV9duSkXfj88/gr05lSIE4FBKnjFE6nSQEpYILUCgIpIAWkgBSQAlKgIBQQpC4I1dWmFJACUiAfFBCkzgeRs2miRLEidt9NXa1I4UI2evpK27bnUMF0RK2GWgFB6lBPvwYvBfKkgCB1nuTTyVJACkgBKSAFpECcCghSxymcTpMCUkAKpLoCgtQFM0O4qJ/59jC7cOFze+HDGbZg1baC6YhaDbUCgtShnn4NXgrkSQFB6jzJp5OlgBSQAlJACkiBOBUQpI5TOJ0mBaSAFEh1BZIJqSuVL23dWtW3CmVL2plz5+3M2XN26MhJO3TkhFWvXNY2bN/vr7VsUN3mrd5mm7bvtxpVylubxjWtRPGitmnnAVu7Za+dPH3WgGk39mhu585dsInz1xrpMq6uV83qVKtgyzfstKMnTluHZnXsyPFTdvrMOWvVqIYdOnrS5izfYoePnbxsGoDE/To1tbPnztsns1db+TIlrUPzOlak8FW2fP0u27X/sPVq39gqlitpkxesN/v8c+vSsp5VqVjWTp0+ays27rItuw96f2i3RuVy9sncNXZt56ZWvGgRm7NiszWuXcXHfe78Bf+bPi5YvdUOHj5hJYsXta/f2dfH9ebHC+zYidPWsmEN23PwqJUvW9Ia1Kjkf89bucWOnzxjVxUqZLWqlbf2TWt7mpDTZ8/b+fPn7cixUzZl0Qb7XOlCUv1SS8n+CVKn5LSoU1IgLRQQpE6LaVInpYAUkAJSQApknAKC1Bk3pRqQFJACUuBfCiQLUleuUNr+7UvXWaNala14sSIOUc+d/9zWb99nO/cftjaNa9nhY6esfOkSDqz/NnK2rdm81x4b2tNqVS3vuZqBueNmr7axM1da4auushd/eLcD66f++IFddVUh++LAztazbSP720ezbM+ho34ucPv8+QtWvVJZPxaA+8rIOXbi1JlLprxkiaL2yk/us9Nnz9nPXxpnpUsUs+8/cL0VvqqQvfTRLFu5aY99975rrV71ivbgz1+3W/q2tiG9WlnpksUcOu/cf8T+OWaezV6+2X705QHWtmltW7p+pwN2IPz/DJ9lXxzYySqWK+Vu6SrlS3tbm3cdtB88P9JKlShmz/3bFxxA/2PMXG/3vkFdrJCZlSxRzOH4sRNnHIb/8uWPrUmdKvbEHb2tfo1KVrxYYTt//nM7//nntnX3QfvOM8O9DRUpkFsFMg1Snzt3Tgs2uQ0CHS8F4lSAxeIiRYpY4cKF46zh/047dOiQXbhwwSpXrpznulSBFJACUkAKSAEpkNkKCFJn9vxqdFJACoRYgWRB6qH929nXv9Db9n923J57Z5oDVoD0uxMW27kL5+2Oa9tbuVIlHNKu2rzbPpi8zO66vr3D3s07D9jug0ccZJ+/cMH+7c8j7MDhE/bufz5oJ06ftS//4g2H1o8O7Wn9OjWxP701xV3H37r7Gnc0L1m/yx/f0KWp7Tl4zF78aJZNmLvmklnmy/Vbv3zAKpYtZe9NXGIHjxy3r32hj9nnZu9MWOQA/Y5r2/k5d/7gFWtat6oN7dfW5q/aZm2b1rLBPVvYiGnL7dXRc+1HDw1wNzWcmNzSS9bucFf19+6/zupXr2g79h22tVv3Woer61j5MiXs288Mt4079tvbv3zQPjt2yl4cPtOhO+OpWqGMrd++313mA7o1s2Mnz9j/e36kNahV2b59bz+bMHetrd26z4b2b2vVKpWx7/95hC1ctY1uq0iBXCuQaZD67NmzgtS5jgKdIAXiU0BO6vh001lSQApIASkgBaRA3hQQpM6bfjpbCkgBKZCyCiQLUn/ppi720JBu7jh++rkR9suvDbGKZUra30fOsUJXFbL7b+ribuJv/v59h7ik2XjzPx6woydP22tj5tnUhRvsidt72YDuze3X//jUFq7Zbm/+/P6YIPWw779sRQtfZc9+9w4rV7q4g/GXR8y+bA6+c9+1NrhXS9uy65DtOXDEmtav5qlC9h06ZsWKFnb3Mk7s//z7x1atYhkb2q+dNW9QzWpULm/VKpa25Rt327NvTfF+AqmBywB10prUrV7R/t9DN1idKuXthQ9n2piZK+1XX7vZWjeqae9PWmKvjZmbLaSuUKaUQ+nVm/fYO79+yAoXKmT/HDff04F88+5r7N0Ji2zp+l32yC3drVa1CvbFH71qew8dS9n4UsdSWwFB6tSeH/VOCqSyAoLUqTw76psUkAJSQApIgcxVQJA6c+dWI5MCUiDkCiQLUletWMZe/el9Vor0Gxc+93QWM5dusj++Mdn6dmzskPrUmXP29d++625rckIP/90j7kT+09tTfCNBoCzu5dfGzrexs1bZa//+RYfUj/zyTc/l/PUv9LWurepd4qSuVqmsDfj6f3uKkd9/8zZrVLuyfTh5mf31/emXzTTu5Fd+cq+dOXvejpw4Zcs37LI9B47agB7NrXiRIlaqRFF3Pa/atNs++O3DVqJYET/21JmzVrZ0CU9P8sxbkz3NCJB6+NTl9qc3J3s7zRtUd0hdqWxJe/btqfbJnDX2uydvs04t6tioaSvsbyNmZQupcVTjjl6/bb99+LtHvA9Ae/r200cHuRud9NMcN2bWKnv+nWl2/OTpkEexhh+vAoLU8Sqn86SAFBCkVgxIASkgBaSAFJACBaGAIHVBqK42pYAUkAL5oECyIDXw64PfPGzFihX2XM1TF22wGUs22uGjp+zWfm3+BalPn7Wv/fY9O3D4uJUrXcJe//n99rl9bu9OXGxzV2x1t3DnFnXtFy9/bPNWbrUPf/uwnTt33p55e4odOnzCcEJXqVD6snQfTz8/yrbvOWR/efpOz0+NE/m9CYuzVXP0M49b6RJF7ey5CzZy2jJPE/LIrT0cgpPH+sGfvW4tG9W0n35loO3cd9h+9tJ4a9Okpn3tjt62OgukBoY/+/aUSyB1hdIlHFJPmLc2JkjNyU8/N9LTfQSQ+h9j5tniNTvsh18eYMWLFrYVG3fbxPnrbNGa7b5RpDZNzIcLJUObEKTO0InVsKRAPiggSJ0PIqsJKSAFpIAUkAJS4DIFBKkVFFJACkiBDFUgWZC6fs1K9rcf3WNXFSpknx076ZsG4g7+YNISa1ynit03qPMlkLp40SL25Vu6+waFpP7Afc3miVt3f2Y/e2mc56n+x8/u840MeQ3ADWArTFqPty/NSU0ea6BzsSIA3V3253emeU7o7Mqvvn6z9WjdwPv4z7Hz/TfOaHJDk3/6F38bb6VKFrO///he79fh46eMvpIOhPH8KcJJfRmkfvAGq1Dmckg9ctoKe/kKTmqSSz/9/KWQ+rUx833Dyf94fLBD9+OnztjxU6dt+Ybd9sa4Be4+V5EC8SggSB2PajpHCkgBFBCkVhxIASkgBaSAFJACBaGAIHVBqK42pYAUkAL5oECyIPWwa9vbV2/v6ZD56InT7pSuV72CTVq43pat32ltm9Ty1Bl/eX+6u4EpbGJ45w0dPBc06SyOHD9to6Yv940Iz52/YJ1b1vPNDEsUK2qfHT3pQJn0HiOmLvPz2TiRxzOWbLIypYrbkWOnbPLC9TZp/torKtm7fSMb0ruVpxwZNX2FnT133gb3amW1qpbzFB3TFm/wfrKpYqNalc0KmeeApj8nT521j6YutUE9Wjp4n7Vs88W+1Klewe66voOVLlnMRkxdbovX7rCHb+lhTepWsTkrttjHs1fb0w9cZydOnfVUJsD8QT1a+AaIr4yaY7v2H7EfP3yjA/HZK7ZYlfKl7fZr27nrHL3IkU1KlU/nrrXfvPqpXSAHiIoUyKUCgtS5FEyHSwEpcFEBQWoFgxSQAlJACkgBKVAQCghSF4TqalMKSAEpkA8KJANSFypk9s+f32+1q5a3v42cY2u27LH2TevY7f3b2vKNu+wv78+w9dv2XXF0xYoWsSJFrnIInDWVRaFChRx44yYm9UdQurdp4JC6SoUyNvDJv1jpksXt6IlTduHC51a7WgWH4oDgoAB1x81aFXOqDM4sUbyow/MTJ884TM6vgnv899+6zfvPBoyrt+y1Ad2auQN87ba99s0/fODjVJECuVVAkDq3iul4KSAFAgUEqRULUkAKSAEpIAWkQEEoIEhdEKqrTSkgBaRAPiiQLEj9H08MsR5tGtimnQft0JHjVrNKeQM+vzthkW8cSL7nRJaskBqnc1BaNKxhN3ZvboWvuuric7z+53empAXcrVaxrH3v/uusTeMatmPfYTt6/LSRTuXM2XP24vBZNmHeGt9MUUUK5FYBQercKqbjpYAUEKRWDEgBKSAFpIAUkAIFqYAgdUGqr7algBSQAklUIBmQmu42b1Ddrq5X1RqQIsPM01Rs3/OZ54gmtUaiS70aFe3GHi2sTIli9qe3L4XPgLiSxYsaLuyg4KQ++r9pRhLdl0TXR/9JE9KmSS0DWOMuR0+A9ZzlWxxWq0iBeBQQpI5HtdjOOXnypB05csSqV68e2wlZjjp8+LA/U7ZsWc/9qyIFUk0BOalTbUbUHykgBaSAFJAC4VBAkDoc86xRSgEpEEIFkgWpkRImXL5MKVf15OkzdvpM8mAqmxqWLV3CQfTBw4mH4KkQGgBFNnEk1whOdPJnq0iBvCggSJ0X9XI+d82aNbZgwQK79957sz2QxaYRI0ZYu3btrEGDBpcdM3PmTLtw4YJ16tTJSpYsmbyOquaUUWD//v22detWa926tRUrVizX/dqzZ48dPHjQmjZtakWKFLEzZ87Y+vXrrXTp0la/fv1L6uM1YrRcuXL+GvHIuQcOHPDHxYsXj9q+IHVUiXSAFJACUkAKSAEpkAQFBKmTIKqqlAJSQAqkggLJhNSpMD71QQpIgSsrIEidvOhYtGiRTZ482Z566qkrNvLpp586kKxRo8Zlx4wdO9Yhdb9+/RwyqmS+Ap999plt2rTJ2rZta4ULF77igM+fP+8wG9DcrFkzP+7UqVM2b948K1OmjLVp08ZfmzVrluHIr1OnjnXt2vVifTy3ZMkS27t3r7/WvXt3fw1IvnTpUl80adSoUVTBBamjSqQDpIAUkAJSQApIgSQoIEidBFFVpRSQAlIgFRQQpE6FWVAfpEDBKBA2SH327Fnbt2+fu1SrVKniom/YsMFTalSrVs2hMOAOVymPOXbXrl3uZG7YsOFFd+mOHTusVKlSdvToUQMs1qtXzypUqGA7d+70H+o7fvy4TZkyJUdIvWrVKqtdu7a7WQGPtE17lSpVclgIqBSkLphroyBaJWaIOZzMx44dM+KVWAQely9f3mMSMEzMAaBxOwOTK1eubLioV69ebT169PDHLIBwbokSJaxo0aIXQTQxPnv2bH+N+CVWe/Xq5cM9d+6cu6upH4c/wDtaoc9cTxybl7Q0hw4d8uuPvqtIASkgBaSAFJACUiAnBQSpFR9SQApIgQxVQJA6QydWw5ICMSgQNkhNnuipU6c6oLvuuuvcZfrGG284qHvooYeM19977z2HzoDiCRMm+GsANCDc/fff73D673//u0NoIF+TJk0cDG7ZssXrBmhTL8COc3JyUv/+97+3gQMHWosWLQzn9ahRoxz4kbYIZ2znzp3t2muvlZM6hljOhEO2b99uy5cv99gknogJYpWYwBkNqB4wYIA/TxoPUnpUrFjR03uwOAJk7tChg8cggJvCscDfwC0dwGgWQCZNmuSgO4DUvEa7wG7c2LVq1cpRVmKcuol38q9TV9WqVf0ayW0RpM6tYjpeCpX+Kp8AACAASURBVEgBKSAFpEB4FRCkDu/ca+RSQApkuAKC1Bk+wRqeFMhBgbBBaqQgTzRu0RtuuME2btxoc+fO9Ty8P/jBDxxSv/LKK3bLLbe4mxUAR8Gl+u6779o999zjGyG+9NJLdvr0abvvvvscHOJ0HT16tKdJCGDgCy+84O7oWCA157388st29dVXe7+ob8yYMe4qBVgq3Uc4LuOskJqUHB07dvS4IganT5/usQm4njFjhgNqoDQLGvPnz/dYbN68uTunKYDq7CB1oObEiRMvg9TEHu3i0ObugZxK1nQf9INriUUW7iwAWvN3LA5rQepwxLhGKQWkgBSQAlIgEQoIUidCRdUhBaSAFEhBBQSpU3BS1CUpkE8KhBFSk96DdAdsSAiMq1mzpgM+YDDO1GnTptmDDz7orlSAG9AOxzQw+7bbbnOQjJOa1AuDBw/2maJO0iv079/fX6eMGzfOSOcRC6SuW7euvfjiizZkyBCHjMDtkSNHOtwTpM6niyEFmskKqclPDYQmNQ0LJh999JG79oHTkZCa+GTxBZjNXQABFI4HUuOKXrx4sRGT0fJSA6D5AZpHlhMnTnjKEOKYuwm4G4FrK6fCGBgjoD0TSzAnAbTnMX+rSAEpIAWkgBSQArlXQJA695rpDCkgBaRAWiggSJ0W06ROSoGkKBBGSH3w4EFP44E7effu3Q6BSW+AUxX3J2DvxhtvdNcqqQ9wVHMsYPvWW291CP3qq686DARKU9atW+ebJPKY9B8UHuNijQVSk1YBBzcQHDAIrCP1BxBL6T6SEvopWWlWSE0Kj/bt23vOckDw8OHD3alPKppISE2qDSA1scdGiAH8TDakRkTS3uCgjizAaRZ5+A2cJrVIThtBcm6Qf5vUJplYAkjPtY3TnVzhOM35W7A6E2dcY5ICUkAKSIFkKiBInUx1VbcUkAJSoAAVEKQuQPHVtBQoYAXCCKmBZwDkFStWuEN10KBBhvOTdBvAvz59+nheXdJ34Gru1q2bpwfBGX0lSA3gJj1H48aNPY80+YNJD8Lmd7FAahywuLPJTY1TFlcp7dEfOakL+CLJx+ZzA6nZOJHc0126dHHAy90ApIcBVAdANB5IzcaN3GFAPcRlTiVrug9S4NAm11PgsgbGAp6jwedMT/fBewILDfxGIwA+PyyA8RNLSpR8DMW0aWrvoWN29PiliyRp03l1VApkmALly5S0KhVKZ9ioNJxUVUCQOlVnRv2SAlJACuRRgdxC6rGzVtnwycvtQpbbe/PYDZ0uBaRAAShw1VWFrF/HJnbPgA55bh03JakxAL8AJ27x51b//CoAn8CNGa3NhQsX2ieffGJdu3a1nj17OtT74x//6A7mxx9/3GESIJvUB6T1ADaTv3rYsGG+SV1WJzXtzpkzxx3ZHA+sw7ENrIsFUjdr1syd25xP+hFAOi5aQOE111yjnNTRJjRDXs8KqXft2mXt2rW7xEnNIgbXGKlktm7d6mk5atSo4X8Td+SwBl5T4oHU3D2wdu1aa926tcdiNEgNXCVeyefO9UObAGnAK4A61pLpkDqrDmiGA573CN4nccsLVMcaLf933Mylm+zTeevs6AmB6tyrpzOkQGIV6NOukd3St3ViK1VtUuAKCghSKzSkgBSQAhmqQG4h9eZdB2zvgaMZqoaGJQXCp0DVSmWtYa3KeR54OkFq8uVu27bNIRzuU1yfQD9cjm3btnXYtnfvXgd//M0xAEBSfJAzF4gHWCJNR1BwP3M8dQPpgNVAqDZt2lxRWxyr1EmakQCEA60C9yltASCj5fPN8+SpgpRQgNQZLG7Url3b3fTEArEXuJDJUc3GnUBojgViszjDc8Qdjn+c1ZxDIXZZOGLRhWOylh07dngaDmKMQvyvXLnSgTNwvFSpUjnqwnVD3EamsOC53MDpoIGwQepgfhg3GvJeFM1tnhJBmmKdmLZ4o/3P8Fm2a/+RFOuZuiMFwqfAsH5t7Kt39A7fwDXiAlFAkLpAZFejUkAKSIHkK5BbSI37B6eUihSQApmhAACUvKh5LekEqWMdK/CNkhuHI9Aw2BQNOEje60mTJl3W5MCBAz2dR2TheH6CVAmx9lPHhVOByHgBMM+bN89BJ27qeBY2SFtDGhzS1rB4Ei1XMq9zjRDv5FeOdnxOsxRGSI0efKZigYH5YlEqLxqG8SoQpA7jrGvMqaqAIHWqzkxm9kuQOjPnVaOSAlJACpggtYJACoRbAUHq5M4/DmzcrFkLTutELA4kt/eqPZ0UwLnPYhHpQHKzsBKMEec2Dm2c/bHEZtac1HnRKqyQGs1Y2MLVjoM+2gaTedE4E88VpM7EWdWY0lUBQep0nbn07LcgdXrOm3otBaSAFIiqgCB1VIl0gBTIaAUEqTN6ejW4kCkQOPHjGTbnUmJ18wpSx6Ny9ueQygX3uiB17jQVpM6dXjpaCiRTAUHqZKqrurMqIEitmJACUkAKZKgCgtQZOrEalhSIUQFB6hiF0mFSQApcooAgdeICgrRA5LnPz81mE9f7gqtJkLrgtFfLUiCrAoLUion8VECQOj/VVltSQApIgXxUQJA6H8VWU1IgBRUQpE7BSVGXpEAaKCBInbhJIi81+alJ1aISuwKC1LFrpSOlQLIVEKROtsKqP1IBQWrFgxSQAlIgQxUQpM7QidWwpECMCghSxyiUDpMCUuASBQSpExcQgtTxaSlIHZ9uOksKJEMBQepkqKo6r6SAILViQwpIASmQoQoIUmfoxGpYUiBGBQSpYxRKh0kBKSBInaQYEKSOT9hUhdRFixS2cmVK2OnT5+z4qdP2v+ne4xukzpICaaKAIHWaTFSGdFOQOkMmUsOQAlJACmRVQJC6YGKCDaqOHj1qZ8+etYoVKxqOtEQW6j18+LCVKlXKSpYseclGWLR9/Phx27dvn1WoUMHbV4lfAW7RPn36tBUvXtwAvulWBKnTbcbUXymQGgrISZ24eRCkjk/LVIXULRvWsIE9W9jG7ftt4vx1duT4qfgGqLOkQBopIEidRpOVAV0VpM6ASdQQpIAUkALZKSBIXTBxcfLkSfvzn//skPr++++3unXrJrQj8+bNs/fff9+6d+9uAwYMcFgdlPPnz9vs2bPthRdesCFDhtgdd9yRcEie0MGkeGXbtm0zfmrVquXzWLhw4ag9vnDhgh8TuTjBosWePXt80aBSpUq+sMBcbdmyxX/XqFHDypYte7HuEydO+PFA8oYNGzogZ/MtFiA4tnTp0lH7wQGC1DHJpIOkgBTIooAgdeJCQpA6Pi1TFVJf07GJPTasly1Zt8P+PnKO7T14NL4B6iwpkEYKCFKn0WRlQFcFqTNgEjUEKSAFpIAgderEACDxJz/5iR05csSefvppa9y4cUI7N2XKFIfQ1157rd19991WpkyZi/UDxgHYjz76qH3729+2H//4xzGB1YR2MIMq27Bhg61Zs8YaNWpkTZs2jaolUHnp0qXucG/RooUrgRN77dq1tmnTJmvTpo01aNDATp06ZatXr7bNmzc7sO7QoYPVr1/fjz906JCtW7fOdu3aZQDvgQMHen0A7YULF1qTJk2sdevWlzjoryS5IHUGBaOGIgXyUQFB6sSJLUgdn5axQuryZUpax+Z17MSps3by9Blr07imHT5+ymYs2WSHjpywOtUqWKvGNW315j1WtWIZa1avmo2fvcr2f3bcH3dsVsfKly1pW3cfspUbd/v/Vuqj3rEzV9rpM+esZPGi1q9zU//7qkKFrG/HJrZq0x4bM2OFVa9U1po3qG7zVm61Nk1qWcVyJW3Nlr22atNuP55SrVJZa924ptWuWt5OnTlrC1dvtw3b91upEsX83Ea1K9vJ02dt8dodtmv/Ybtw4fP4RNNZUiBJCghSJ0lYVZutAoLUCgwpIAWkQIYqkEwnNV+6cOzi9gSg8VO5cmXfvX7Hjh0O0oC0CxYssL59+1q9evX8WAAeEPfqq6/2Y0qUKOFu0XHjxlnRokUdvJKyYv369e5gBcaVK1fO6yF9Be3wN+306NHjEvdpMI24UCdOnGjFihWz66+/3vuxePFib4f6cKLOmDHDDh48aP379/cvJPPnz/d+40pu37691alTx12o9BdYeN1119nkyZO9rmuuucaAl/SXn1WrVrk7tlOnTt5HoOS7777rIBI3M8esXLnS2yVNB9ATIMnxjIfx7ty50xYtWuSAkj7Qd1y3vXr1ugxG0t6ECROsZcuW1rNnT9cQADp37lxPS0F/v//97wtSJ+C6Zl4CJ3Xt2rU9Zoj9qlWr2v79+90tX61aNZ934oi4XbJkic9Ds2bNLqZbmTVrlpUvX95ji7JixQrbvn27u6iJs44dO/piBmlali1bZgcOHPB4BRTdcsstHifENQsUtNO5c2e/BqIVQepoCul1KSAFslNAkDpxcSFIHZ+WsUJq4O+jQ3s6VD5//oJVq1jGTp09Z7OXb7a/vD/DerRuYA/f0t32HDpm5UoXt2oVytg3/viBnTx1xr5///UOjosXK2JHjp2yaYs3eAqPh27uZi0aVLc/vTXFpi5ab60a1bR//8pAW7dtv63bus9u7N7Mlm3YbS+PmG1D+rSyAd2a2a79R6xG5XJWolgRB+AfTV1mH01ZZk3qVrF7BnTyOsqWKm5nz5+36Ys32l8/mGE39WppN/VsaRXKlrRz5y/Yjr2H7c/vTHWAzWdDFSmQKgoIUqfKTISjH4LU4ZhnjVIKSIEQKpAsSM0Xri996Uu2ceNGh8QAtQAIA9veeecdh7a4RwF5L7/8sj/GVcw5gDlA7JNPPml33XWXz0zXrl3dEfzpp5/66//zP//jjuAf/vCH7kj91re+5Xmejx075qAYMAsA/ulPf+p/R5YzZ85chLvvvfeeQ9tvfOMbDo9/9KMfOTR/7LHH3MU6c+ZMGzlypP385z/310nnAKCmrzfccIP9+7//uw0fPtz69etnn3zyicP2//qv/7LnnnvOXa0AQ8AiILpVq1b21ltvOYR/8MEHfRy/+MUvjP785je/cS3oO6CaPvfu3dv++te/OsCmHdyzHAucpN5hw4bZL3/5y8vSddCfP/zhDz5+xrF371677777HHAHKSYY81NPPeWO7lhSVITw8ohpyMBk5gX3MwscLCQAl4l34oUvkcxl27Ztfb6XL1/uMUoBVAO2iX1ihUUFfkgHM23aNH8eAI5bOoDUpPQAclMnsQKYDiA19bNAwSIH1wR1RSuZAqnRiOtCRQpIgfxRgP9B/O9IxJ4K/G/iGmYhO4xFkDq+WY8VUndqUdeevOsaq1+joi3dsMsd0YN7trBDR0/a30bMdufzk3f1tcKFr7J9h47Ztj2H7Bd/+9j+30M3WNeW9WzvwWO2bMNO69CsjgPmP7w+yXq0aWDXdm7qIPq7zwy379zX3wZ2b2GTF663FRt22eO397LF63ban9+eYncP6GgDujW3q64qZIvWbLdTZ85Zr7YNbeqiDfb8u9NsWP92dlu/Nnb0xGkbMW251a1WweYs3+L9/M03bnE4PXL6cmtcq7L1aNvQxs9ebc+9M/WiCzs+9XSWFEisAoLUidVTteWsgCC1IkQKSAEpkKEKJAtSA2vvueceh7hAYkAs8AwgCrwDuOI0xunMMYMGDXKwO2rUKBs8eLDDvtdff93hNhCZVArAX4A3zmVgHMf/4x//sN/+9rcOAB944AGH3jiEca7+7Gc/8zzBv/vd76xPnz6XzeBDDz1k48ePtz/+8Y8Ot775zW86+P3Od77jMBlYjdMVqEw/xo4d66AQSE6dpMsA8jIW+gqMJL80DtZu3br5+WPGjPGc0DfeeKPnoN66datNnz7dITcAmS/lzz77rMNMYDuAE7jfpUsXB/RASvrI88Bm2gRIUjfgecSIEdmmCnnzzTe9X1/4whd8PL/+9a89/QcpI+699157++23jbzVgtR5v7Bx4AfpPnBB41ZnnolzYha3PNAaaEzuaFzQOPKJZeYDyIPLneeIY+4eIJaICQAyc0y8B5CamMGdDdQhLgDVAaRmNCx0EKO4romjaCVTIHW0cep1KSAFUlcBQerP/HNILHe/pO4s5n/P4oHU9/zoVYfBL/7wbqtUtpTD3y27DjmkPnD4uP3+n5Ns1ebdnhpk7DOP2+f2ub358UL7YNISG9a/rX355u72yui5tmPfYXvM3dkl7OanXrR3f/WQnbtw3l4ZNddTcVBfVkgNnL77B69Y03pV7bffuNW27D5o/xg912F3v05N7Rcvj/cUJFcVMjt/4XPr0rKe/cfjg+3EqTO259BRK1OyuFUqV9p27v/MHv/VO3b85Jn8F10tSoErKCBIrdDITwUEqfNTbbUlBaSAFMhHBZIFqQGrQOqbbrrJgS7gGJAHrAYEA2QBcTiUgxQXpNXAWfrMM8846P3e975nL730kgNgIDOgOhJSA5dfe+21SyA1OXwByriNn3jiCQeGAF1cxFkL6TY45tZbb3X3FscChfkhdQJuZPI1P/LII56+gfQguKpxNeNkZWxAd2A5fXz88cd9fBTc4IyRFCFA9KFDh3pbtAmUBsRnB6lJFQFgxgGLHkB34DLO66985SsO0tnoEPAMpP74449dv6wlK6TmHPry6quvettA6q997WuC1Am41q4EqUn3QSoZADQLAtWrV3cozeIMzmteZ45xQhN7zDGQG2d1ZPnggw8ugdTBa7jzSWuD6z4SUgN7uP4A4kDqaC5HQeoEBIGqkAJSIE8KCFILUscTQLmF1HWrV7Ch33vJjp08Y89+53a7ul5VGzNzla3fts+h8pJ1O+3Zt6e4g5ky6S/fsKMnTtkf35hskxesc8czx42eudJeGTnHfvnVIXZ13ao2YtoKu6VPK89p/e1nhtt1Xa7OFlJv23vIHvrZG55j+r+eGurpP0ZOX+Gu6s4t6v5/9s4DXKrq+tuLculNqiigoBQLKqKIvYCCvXeJRo2JNSaWRE3/G2vUqNEYjT32ir1jRRAVRZooVQHpvV7K97wr2XzjcGFmzp1z59yZ336e+3DvzDm7/PY6nLXfvc46du51T9rYyTOMLB6kFzls7+3twuP3ttVsTq9aY/a/7B5TZsyzi29+1uG1ihRIigKC1EmZidLohyB1acyzRikFpEAJKhAXpCbtBtHRIRcz0Z+ANCAuuXcBuESMkhIDKAycJYoUEE16i27dutmll17qkPqOO+5wsMrxQGrSIhBJSnTwc8899yNITSoEACCRp6TjANZdeeWVHmWdXog4pR3yOvPCO6JeyQPNOUBpIlsHDRrksI9UHsDGHXfc0SOdyFdNdHQqpGYsITVJgNS8yO7aa6/1HNWXX365PfDAAw7hNwSpSWcCxKZNUnkMHTrUU6EQeU3UM1G4AHTA4xVXXGGnnnrqeqlMGGc6pAaoA9eJygX4E7FOxLYiqSt/0VcEqYmcxp54UgAbAFIDpVMhNXZEfnXgNPPMxgrfA7MrA6mxXTYvaB9InSmViyB15W1ANUgBKVA5BQSpBamjWFCukJp0H3+57w0bPX6a3XPVyd7kY298ZouWrPgRVA6Q+tkbzrZG9evYa0PGeO7oEw7c2Q7q1cXueX6IPfvulzbg4F3thL47eZoQcl2/MXSs3fjwO3b43ttXCKknT59rZ1392I8g9T3Pf2z799zaDuzdzaO1n3rrCw/iaN60odWuVdNu/fUxNmbyDLv/xaGeh7pWzRpWvmq1LVzy33RiKlIgKQoIUidlJkqjH4LUpTHPGqUUkAIlqEBckBrgRhoPojxJOcELAAPg5eWCQGrAMGAXSAzUBrjyUrlf//rXnu6DCGwilx999FGHfaQvwCHnHGAuOZw5PjXdB5HU5Lsm3QfpMkiZwPdErFZU+vfv7y93bNu2rR8POLz66qs9XQPpFUj1QcQy7QPQgczkCr7mmmvWi6QGpp9wwgneTIDUgG6OJbd0NpAaLYjMBpanQmr+BtoDNInAJj836SMA/BVFyqZDajQF6BPtDUhnXGwGCFJX/qLfEKRmznr37r0epCbPOXbKhgsvteQR75CbnWsEuFwZSM2TBKTbUbqPys+tapACUqBqFBCkFqSOYmlRIPV/o5JXW53atW3clFn298fftc7tW1UIqcklfdrBu1j9umW2ony11S2rZdNmLfRo62Gjp1ib5k3sX1eeYM0a1be5C5faH+9+1b76dtoGIfWk6XPt7DRI/c9nPrSt27eyE/v28Bc7Ll62wurVLbMPvxjvL128bEAff0EjqUKI6uaYJ98abo++9pmPQ0UKJEUBQeqkzERp9EOQujTmWaOUAlKgBBWIC1LzUj5SdgCVu3fv7tG/QF7AKy+NIwI5FVID6gYOHOgvJ+T7hg0bOpAlWhmgTQoEcjKT+oAXxrVv396jr4HQRFSHnNTAYYAz+YCnTZtmhx9+uEdvp0enhqm+9dZbPaVHly5dHIrzskYir4l8JaUGYJiobSKpZ8yY4ZGupGfgZXZ8xjiIjP7Pf/7jEd+5QGr6RsR3ak7qiiD1vffe61CefNToxAv6mjZt6lHg5NVG1/SSDqmB/YyFMQAvGQPpIs477zy9OLGS132ukJoNGdJ7kKsaO2djpFmzZh7pzuYM8xoVUvPEAtcAuarJp851kakokjqTQvpeCkiBuBUQpBakjmJjuUJq0n189MUEq1+vjuel/mjERHtr6FjP/XzoXtvZpGlz7aUPR9ns+f99uXGtmjXtlP49PfK5rHYtW7x0hb/s8OMRE21F+X9f1PvLk/azVs0a2pyFS+zvj73nfm96fXvv1Ml26trOZs5d5C9KbNe6mee2nrtoqb328RibOnO+pxKhnQb1ymzZinJv582hY22rdq3syH27exv0Z8XKVTbwg5H2+ZjvPA2IihRIigKC1EmZidLohyB1acyzRikFpEAJKhAXpCZXNACXSNEmTZp4nmjAL2kuyFVNugyinYG6gGEKUJo0BXwHfCblBSAXqEq0MBGoAFvgNC9EJOKU/L4cQx2k9OA7ci3zObCafNOAvw0V0pHcc889Dr1POukkbwdYTqQr/SSamnQJpMngZXRlZWUewQwMpE3SaJAShHQNnM/xFFKJkG+bhTd9YAxEMhO1TX5o+kQkM5AaDYDPtEGdfE+E9N133+1jPuqoozzFCSCctB8ATSK0yTENSCdKOj2amlzFpPQAqpMXGRAJuOYc5oONA8ZORDZpWTLlLS7BSyPrIZPaA/gPbGZ+SO/BvJPnnA0FbJLP2GjAzpgL8rMDq8nPThoQ5p2NBDZjiKZmIyYUIDj2hr2nvlSLzRwi/pctW+bzycYMTzAQ6Q8AZ+65TjIVQepMCul7KSAF4lZAkFqQOoqN5Qqp27Vuakdfdq/fewHO2UJe0m4Q3UwOaF6KGFepWbOGNWlU3xYtWe7pQ1IL0dy1a9e0pcvKs+53XP1UvVKgIgUEqWUXVamAIHVVqq22pIAUkAJVqEAckJooEsAoQBRYDagjcpQ0FnvuuadHS1f0sr8wbIAtUA4gzEIitVA3ABsglwpWAa5AasDdiBEjHPqGY8hRTZ5poodDIRKZFxHmAmeJqKZ96q3KAgS94IILHHxffPHFDrxffvllz9cN9CetRGoBZvbp08fhZ3oBYjJmwKRKYRXARinMBRs05Bsnup2XJwK7020/m94S4c+GCTAcSJ2NrQpSZ6OsjpECUiBOBQSpBamj2FdUSL1wyfIozekcKSAFNqKAILXMoyoVEKSuSrXVlhSQAlKgChWIC1KT15lIYFIXEEFKNCnRoqSXIIVHNvAsFxnSIXUqhOWFh++9955HnIZCPuBTTjklJ0idS3/yeSyLd9KSPP300562BD2JpAZOn3vuuZ6XO/XlOUTjkgObaGyV6qEA88cLD3nxJ08YMHdRIDVpdhYuXOh1kDommyJInY1KOkYKSIE4FRCkFqSOYl/ZQurNWze1vr26WtOG9e3u5wbb8pXlUZrTOVJACghSywYSooAgdUImQt2QAlJACuRbgTggNX3kZYPk2CVdBQCO1AfkTuYnpPfI51iA4KTjIFI4HT4TlU0UdHqpW7duPrsQW130H3g5cuRIA0ISCQ3EJKIaPdPf7g7crCgKPbYOquK8KMA8MtfMXy4R/qmNkz6GQoqabIsgdbZK6TgpIAXiUkCQWpA6im1lC6lr1appjerXNdJpzF+0bD2/KUrbOkcKSIEfK6BIallEVSogSF2VaqstKSAFpEAVKhAXpA5DIDUHBRCWCzjLVQIAH4Caf1Pz+eZaT5KPD7AdiImeUUFmkseovlW9AoLUVa+5WpQCUuDHCghSC1JHuSayhdRR6tY5UkAK5KaAIHVueunoyikgSF05/XS2FJACUiCxCsQNqRM7cHVMCkiBdRtIRN5XtvCyRvKm83JHgBMpdUhNoyIFpIAUyKSAILUgdSYbqeh7QeooqukcKRCPAoLU8eiqWitWQJBaliEFpIAUKFIFBKmLdGI1LCmQpQKKpM5SKB0mBaRAbAoIUgtSRzEuQeooqukcKRCPAoLU8eiqWgWpZQNSQApIgZJSQJC6pKZbg5UC6ykgSC2jkAJSoNAKCFILUkexQUHqKKrpHCkQjwKC1PHoqloFqWUDUkAKSIGSUkCQuqSmW4OVAoLUsgEpIAUSp4AgtSB1FKMUpI6ims6RAvEoIEgdj66qVZBaNiAFpIAUKCkFBKlLaro1WCkgSC0bkAJSIHEKCFILUkcxSkHqKKrpHCkQjwKC1PHoqloFqWUDUkAKSIGSUkCQuqSmW4OVAoLUsgEpIAUSp4AgtSB1FKMUpI6ims6RAvEoIEgdj66qVZBaNiAFpIAUKCkFBKlLaro1WCkgSC0bkAJSIHEKCFILUkcxyveHT7CXPhxlCxYvj3K6zpECUiCPChywa2c7oe9OViOPdaoqKbAhBWqUl5evlTxSQApIASlQfArkCqnLy8tt9erVxSeERiQFSlSBWrVqWVlZWaVHv3z5jTJLhwAAIABJREFUcps9e7a1bNnSAE6NGze2Ro0aVbpeVSAFpEDxKyBILUgdxcqnz15gM+YstNWr10Q5XedIASmQRwVaN29s7TdtnscaVZUU2LACgtSyDikgBaRAkSqQK6RetWqVAapVpIAUKA4FateuLUhdHFOpUUiBaquAILUgdRTjJWgCn3TtWsXTRdFP50iBfCqQL38yn31SXcWrgCB18c6tRiYFpECJKyBIXeIGoOGXvAL5WlQokrrkTUkCSIHICghSC1JHMR5B6iiq6RwpEI8C+fIn4+mdai02BQSpi21GNR4pIAWkwP8UEKSWKUiB0lYgX4sKQerStiONXgpURgFBakHqKPYjSB1FNZ0jBeJRIF/+ZDy9U63FpoAgdbHNqMYjBaSAFBCklg1IASlgZvlaVAhSy5ykgBSIqoAgtSB1FNsRpI6ims6RAvEokC9/Mp7eqdZiU0CQuthmVOORAlJACghSywakgBQQpJYNSAEpkAAFBKkFqaOYoSB1FNV0jhSIRwFB6nh0Va0VKyBILcuQAlJAChSpAkr3UaQTq2FJgSwVyNeiQpHUWQquw6SAFFhPAUFqQeool4UgdRTVdI4UiEeBfPmT8fROtRabAoLUxTajGo8UkAJS4H8KCFLLFKRAaSuQr0WFIHVp25FGLwUqo4AgtSB1FPsRpI6ims6RAvEokC9/Mp7eqdZiU0CQuthmVOORAlJACghSywakgBRQug/ZgBSQAglQQJBakDqKGSYVUpeXl9uCBQusXr161rBhQ6tRo0aU4eV8ztq1a23hwoW2atUqa9q0qb9zIrWsWLHCfvjhB+9XixYt1vs+5wZ1Ql4VWLNmjS1dutTq1KnjP9WtCFJXtxmr3v0VpK7e86feSwEpIAU2qIAiqWUcUmDjCrCoY9GwySabFKVU+VpUKJK6KM1Dg5ICVaKAILUgdRRDSyqkHj58uD3++OO200472WGHHWaNGzeOMrycz5k/f7499dRT9vXXX9u5555rW2211Y/qmDhxot1www3WpUsXGzBggLVs2TLnNnRCfArMmDHDmCM2NrbddlurVatWxsbYmOCnZs2a645dsmSJzZw50zcjWrVq5ZsRXCvUDQjfbLPNrFGjRuuOX7lypU2bNs2WLVtmHTt2tLp169r06dP977Zt21qDBg0y9oMD8uVPZtWYDip5BQSpS94EJIAUkALFqkAxQervvvvOxowZYwceeGCVRa0Uq11oXP9fgSlTptikSZNs7733zotdLV682BcK2223nbEwoG4+YzHCYqB169a+2GCxSdssLILzv+mmm/qCg++mTp3q54ey5ZZb+kJi/PjxFn7PZh7ztagQpM5GbR0jBaRARQoIUgtSR7kykgqpP/nkE7vjjjusV69edtppp3lUc1UUfIN77rnHvvjiC/vd735n22yzzY+a5fNjjz3Wevfubdddd521b9++KrqlNrJUADA8cuRIt5eePXtmBanZECFyftddd/VWuCbwA1kPdevWzbbeemv3Fan3+++/d/9y5513Xjf3+J/ffvut+5sEZfTt29eaNWvmvumXX35pnTt3dmCezdMA+fIns5RLh5W4AoLUJW4AGr4UkALFq0AxQWqiAHDKDjjggKycqULOKo+C4lgCJfOxSHjhhRds//33r7JonUJqV9VtE5E0duxYO+KIIyptV0S7DBs2zBYtWuR2+umnn9rcuXP9sVsiXwC93bt39yiXb775xu25TZs2PuSysjJr166dQ+wJEyZ4pBSRMOGRUBYSRN98/PHHHvW94447ZiVVvhYVgtRZya2DpIAUqEABQWpB6igXRraQmnvu559/7vdMNnO5Dzdv3tz22Wcfa9KkiUeRjh492iOMZ8+ebSNGjPB7Psdwj+ZcPicyGfDLvZzPSOnRr18/jzzlHvjee+/577Tx2Wef+fF77rmnR7UCCYHDgD/+5l7ftWvXdffwOXPm2FdffeWAkcjr3XbbzbbYYguPZh03bpz/0P8ePXqs28xO1ww/YtCgQQ4Yjz76aNt88819U/udd95xAIkfccUVVzg8F6SOYnHxnoOtEcTAPOPTYXOkbyHifdasWQ6g8QGByMBmIq8//PBD/3yHHXZwuwm2xzoD0I2PiF1h40RR8zeQmohp/t/Fz+Q7jqccdNBB7pMCr99//323GY7ns0wlkz9J+7RDUEZ6KppMdet7KZCugCC1bEIKSAEpUKQKxAWpcZCJBACWscOPc8UuPJGgFHbzcaT4HmcdRwvHiQhQHk/D4cI5A7rhuPM7Dj3/ch4LDhw3YB7OGnXjiFMXjh2OEG3gVBFxijMH4Ktfv/66meR72sVZom3aon8sMCoqOP+cw0IkRLRSL4sUoripo0OHDt5/2ufzsICi3wBp+kNfqef555/3BRE/OJ2MizHxHXUAr3EOqYOxsSiibepNHTfAksdKiSCnHtqpjrnsolxiLLrQhkVmmFsWdNgbc4HtkX+Rz7AT9GfOSN/BZ2iO3jjLOOxBaxYKfMY8E10CpEZfbIk5CfNFn4Ot0g8WFswNc0zbzBVzEWyBz1mg4vCzeGS+6Q918juLWOYPm+B3omr23Xdfl4Zz6RP2Sn+wdaJbwiObtBNsi0UHUTXZpCjJtKjIdl4EqbNVSsdJASmQroAgtSB1lKsiW0gN+L3sssv8nsr9n/st90yiRv/2t785jPvrX//qMBCfgePeffdd9yvOOussB8TANXyzk08+2c4880z77W9/a0OGDLEHHnjA9thjD79nE6XM7/gLd911lwcPXHjhhfbmm2/atdde6/d9ICR18VTUz3/+c69r8uTJdtVVV/nGNfdSfILzzz/ffvazn9ljjz1mf//7391n4f4PJL/xxhvd102PbqXvpPP46KOPPJIbH+HUU091SIlfyv0ef/Tggw/2/uAnqSRHAfx5/DfsDN+PjQ78TmwVf5fCGgUfEtskYp//O1kfcAw2hS9LsAJ+JE/scR6bJ/izrM0oAVLjt+KT0h5+M2urAKmxUfpCwAT1EJWdqWTyJ7FBrj3stqqeLsjUZ31ffRUQpK6+c6eeSwEpIAU2qkBckBpoigN15JFHugPF3zj/hx56qDvKAFqcJBzxZ5991sEeIA/gdtRRR/nnr7/+ui8WwsIARx5nHYDIo2vUz2KDxQB14YTjmJ9zzjnu5N96663rgDGOPUDykEMOcVjNgoToA6JcWIzQBtEpRK5UlDsQmP3www+7g48zhxNIBA7OGxEqgEbGhaN4+umnO/Bm8TJ06NB1EJy+snjZa6+9fPwsaICmgHmiHdCJunDeWIwwPhYowcEcNWrUOlDJ+MhzSD+efvppX/QAtVkA0QbQthRKiHBiToMDTYQ6Tj22hj2wyYFTj/5ELbFoY0EI6EVn5g7ozBzwGY89Yn/M5S677OJOO3NFYe6ZD5xrvuNf7A79aYPIE7THJjlv8ODBbqsspImIxs7oB4uP1A0T6sZx51FcFhIsPon0Yp6xs/RCxBfHs3GDraUWriPaxTbysajI1o4EqbNVSsdJASmQroAgtSB1lKsiW0gNZMY3xD+49NJLHeBdfvnlfg+/+eab/b4MdMYfJDIaXxCA/Oc//9nuv/9+f/IJsPvkk0+6P3Dbbbf5Bjaw+KSTTnLgi8950003+XlEtRKx3L9/f6/3pZdesiuvvNI3r4HR+BFEMp9wwgn+75133uk/3O/pJ/3AJ8WvPPHEE33zmnrwN/75z396vukLLrhgvYAEImL/8Ic/uC/5yCOPeD3AbnzXP/3pT+6T4o8ffvjhgtRRDC7mc7BTfH38QzZQWEcQBBMCVwiWYY633357X78AtTmeNQ4p6fgXnxc752m6EPUfopdZe6RCavxcbBI7++CDDxxUB0jNcax9iMzHd8YeM5VsIDU+KiWbIIpM7en70lZAkLq051+jlwJSoIgViAtSs7uPY8MiAAfrvvvuczhMVAkFBxpgDJzGOQIUEt1B2gpgITnUXnnlFY+S5ZFFogMo//73vx0sAqxx2oh04e/99tvPH5EEPuOQA8yIjgHi4YwD9KiPv/khKgXIyIIAh++ZZ57xBQjtVlTuvvtuj8Q9/vjj10WuAEife+45d95Y0AA2//Of/6xbVABIgZ4sUjp16uTgkIgFFjD0D0369OnjTmToHwsR6qKw+OFcoOobb7zhEBvwCuxkwYNjyfc4n7fffrsvWkrN6QMAE+mBnjjkzMHbb7/t9sILi1jA4jRjY8BnNj34HFtjLtgg4G82BphPnHTsg/kKhbQaPPrLvBB1hIPNcdgKEJi6KdTBgpCIlWOOOWbd5kIA2mySsDHC8TzymxrtzkIB0M1YGAfXCvYCbA/XB2MiOhooDaRmoRxelsO8A74ZP4ttHkNmkcO1lKlkWlRkOj98L0idrVI6TgpIgXQFBKkFqaNcFVEgNfda7sv4YvipwGQ2qoHAwD+Ac3jhIPdqQB2+J/4r0dEcd/XVV7vf+ZOf/MR9Au7H+GNARCKYgX2/+c1v1oPUwGuiqjmeCGc2k4HK//jHPzzg4LXXXrPdd9/d/Qnu/fjK+BMcx/0cAMn9HYBJO+kvtEuH1JyPv0v0N2CdyFwCQfB9FUkdxeLiPaciSM3TfgQvYG8ExjD/rJ2Axvy/SdQ0fhx2EnxijsO3TV/TsNahhEjqMBrWE/iuPKGXCqmxY3xqAic4J1NeavqxsTQeIZKadllThZKp3nhVV+3VVQFB6uo6c+q3FJACUiCDAnFBaoAfDvF5553nQA2HiUVAyGkGzMPJBjQTfYpjjXMESOSxMpwhoDLRwcBk4BuFiBYinY877jj/GxhOVCzOG3WkQmqcfpwtHDUco5dfftkXJsBGFhw4XSwGOI+FCpHJwMH0Aggk0gUHECAdCmNisUHewnAekBGH7owzzvC+AdmJqqXPRN08+uij/sgpUTSpkJrviBwHNgYgjyNKtA9jox36QWQ6QJ+FBuAUaM7npQqpmQu0Q3fgMvNMBAnAlohmFoxENAOl+QHoYw98RkQSc8Mij/N4DJIf8kempnwBUrOgZP5xpKmTKGfmigUniwLqw5nnO+yCeoHQbFRgwyx8Kdgn/eLv4Mgzf8Bz5jNEhBMNA/RlA4a+AKvZ8MCpJxIf++GH/tAu/QNKY+98ztioN7xIZ2P/DQhS6zYhBaRAoRUQpBakjmKDuUJqghnwEbh/A5F5ko9/Q6QyUdRA6PAuCHJC43/yFB+QOEBqwDYBEb/85S9t4MCBHnH9+9//3qNZAYHA5oogNVHR+Mbczwm2wC/GJyQ6miANoDLtcG/nXo4fzNN59I9N8eALAygvueQS96FTSzqkfvXVVz1C+6KLLnIYjp8xYMCAdTBe6T6iWF1851QEqfH/2KQgjzj2y9oAaF0RpMZmWHOxEYOvmxpwQa9zhdT4zaxpqId1Gb7pxgp+K4ESGyqpkdvBz8amsWNsHj+WNgSt47OxYqpZkLqYZlNjkQJSQAqkKBAXpKYJHqHEqQH8EQ3MTj0RKUA9HHMcLpwfvmchQKoPgCAAL0BqQDKRpYBZCrn/cKp59JJC/j7OB0qmQ2oWE4BFomUpRB8DCIHUQN633nrLnX5AIHUCgytyjACb4ZHOVIePR+yIdgVus4CgAChZFLAIYCGEwwiwBAQSDUGkdUWQmkf20iE19QEt+WHhgiNHpA6FuokEBtYHSP2LX/zCX/JTaoUoJtJkYFNEpOMkE/3EvGFfRB6zOcHn/ARIzfyxUYJTzEKXuWPzhEVmaiQINgkEZ4MgQGrsDmDMwoG2Q85r5ojjA6TmUU3sj80GCpCaOcLuaIO5Cy9U4nOuk4pyoof+sVhhYyU9eopFC/1nASxIXWpXgMYrBaq/AoLUgtRRrDhXSM29kiAFAg7IFY3dkaID3wA4nQ6pTzvtNPe/gNFEUuODAravv/56O+WUUzyAgJzVIUUYea2JrgY4VwSp+Q5/MhVSE5V977332kMPPWS/+tWvPNIZ/4WNbvrF04RswpOmBH+CzXD8HQIa0n3WdEhNO4wL3wKfHN8FuK10H1GsLf5zKoLUzCm+JkEH6ZAan5dgCOwgrIvwKdmMwNcNvmfoea6QOtd0H5ngMgEhBCaxpgvvU8HW8aHxh/kenx2/PGzIxK+6WqiuCghSV9eZU7+lgBSQAhkUiBNSEwECQAZO45gTLQqkw8Em4hP4ShoN4DBQmohoQDKOVdyQmkhTUoXQNhEJOPwbe9kgj1WyqAk533CkiDBgjER6E/3NZ0BRnDoerQz5iAGh6ZAaUE8kNcCcqBkiz4HbPMJHfThvLE44DwduY5CaqAMWH4DxUoyKQXciR4goxvllk4NNDxZn4YWH6MjvHEP0CZHPqZA6wGIWsGyKEEXF4hdtie7nXCLm0yE1EfJEMWOvnBOitDYEqVlM0JeQjx1bwRaZbxaRRJPgvNMuYwFYY5c48IBy+g2kpm8cx3fYEv3mMWA2TIhiYRMGkK10H7oFSAEpUB0UEKQWpI5ip7lCau7X+Hzca0lFF14gyNNRFUFq7tlAXYIM8BN5Oo6nmQDQ+H1AQtK2sTlNaoUXX3zR3w0CpE6tL+SkrghSk3aDyFdS1HGfpx78S8A4gRZEXgPG8TfwEfEbaJ/0b+mpFdIhNX7J2Wef7T5BeBk3G/v4EUr3EcXi4j0nV0iNr8hGCesqbJpgBzYyyD1OMAQ2mhr9nAukDsERXDOkJaSuTCXTk3nhpfLUU1F6QoIsuKbwyRnLxlKHZOqLvi9+BQSpi3+ONUIpIAVKVIE4ITWAmvQcOEpAWwAh0cI4yAA/nGfSX+BY4dTjeHNMaroPogBIqZAaSQ2ADLmtiQoBbofc0qnpPoik5k3rHE8JkdREcNMPwCN9o26cf3IQ4sRXVFjA4OSzeGB3H+eJ40MkN+fh0OFgsoABaAOpcbgqgtQcy2IGZwwoz/gZB+CUlCg4bwBJYCYAk3QkOGsVRVITdfCvf/1rXYQu/Up/mV6xmzcRxkSWoyu2QOQ0myLk6iMChc+JLgH6EpEEAMbxDpHU6BPgLtAX22RzBWef81g4VgSpiaCnXeyHyI+QVoRFKwA5PZKaqGvqo4/YPXZIX5j/EEHN3GFP2Gd4/JFjOI8nC9iIwFawj/DyUK4dbI65x6YYN3avFycWu+VrfFKgOBQQpBakjmLJuUJqwDRp6EgTBnQmohgfE38An4x7Jn5BeIE2UA3/iwAENou55xNtjZ8aABqpQLi3c//lpYeU9Prw7fBB8T/xJbhncx7+HX3ApyQYgfdW4COzyUzOajbdecKL95LgE+BTciwvXMQfCL5x0I5zCXjAFyVwAf+HXMOMjWOBjfg41M+mdqm9xySKjVXlOayBmG/8R9Y/rKOYU148j1+Ij8mGCU+FBr+Rp+jYPAHs8oQf9sGaBR+ToIzU3M/4qxTqSn3yMry3BV8TXxI/FHvHHvGFQyBGJi2ygdT4rvi2G3rBe4i2JkCHYxRRnUn10v1ekLp0514jlwJSoMgViBNS42CQlxlHCtjH3zhcOMg4zjjJ/A1wY6GBM8IP4I1IF6JScaJSH2nE8eeYEDEMiMSBw+HCuWIBgjOFU8WiAWcrOELUF6KliTygD7TFscEpBAJXlG6BYwCVRDzTV9rjfBYMOIgssFkA0FccSxwwwCnHAgv5LkTvEj2NM0mbnIsjyWIDp5BoGpzU8Kgniyd0YkFFHbRJYYEDtGR8jIloX8ZOHUTkhsfoitx81w2PecAWKEQa4dTi6DLnRKQTScK88oNNoS86Y5epuaEBvMwL36M3dsbvRCkzRxT+pq1QF3OBXQSnO6SP4XyimgDmYTHAsSweiJbHxrGp9II9sBCmf/SH9miLOWVslADDw4sh+Q6bxK6wA6K6aCOb9C+ZFhXZ2pBenJitUjpOCkiBdAUEqQWpo1wVuUJq7t1sHnOfxXdKh7wb6gP+RPDLMqU0iDKOcA7t4M9wz0/vG+3zPf4N35F6BD8zFMZDhDSBEukFnfjZ2BODlem3zi2sAtgFP/hzrLHY0MD/ZZODNIWZckmn9x5fkvUZT+nhJ7MWyQYWZ/InqRc75hraWH2MAR+Y9Y82UgprW0luXZA6ybOjvkkBKSAFKqFAnJA6226lOlfZnlOZ48jnTGQM0TQsVIBrRGDj0AGB01/6QWQN4JdCX3Gy0h2+kH4h18VLRfVF1YM+UHJ1RiujZXU4F12Yl2wXoyEvXi7nZNsGmx3YHxsq5FHP1Cf6EkB0utbBdqgj2B22TAQ/UTcsTjLVT52ZFhXZzrEgdbZK6TgpIAXSFRCkFqSOclVEhdSp0aVR2k3COaQUIVghFO7lpCsjelaltBUgwIGgCIIkeDoz13VBeKE3vipPHFBPNiVf/mSIpmbDhra1uZKN+qV3jCB16c25RiwFpECJKJAESF3VUrMYfuKJJ9zpYZceKA3kw7nHGcMpSi1Eo2onv6pnqXjbw+kn8pqc7NlA5FyUCE8FsChJf7nihurJ16JCkDqXmdKxUkAKpCogSC1IHeWKyBZSkw4hvBOFNHDFAL1CZHWqbtzPcwWSUXTXOclWIEqwRfqIogS+5MufpC+sxXgCNbxIMdmKq3eFUECQuhCqq00pIAWkQBUoUIqQGueNFCEsiknNAMxjp54chHpJRxUYnZrwiPx8A+oga65152tRIUgtw5YCUiCqAoLUgtRRbCdbSB3SDPAvgDrXp96i9E3nSIFSUyBf/iS6EXTBWo3rNeSILzU9Nd6NKyBILQuRAlJAChSpAqUIqcNUsljhh8WKFixFauAaVkYF8rWoEKTOKLUOkAJSYAMKCFILUke5OLKF1FHq1jlSQArkpkC+/MnQKk8dUrJ5v0puPdXRxaCAIHUxzKLGIAWkgBSoQIFShtQyCCkgBZSTWjYgBaRA4RUQpBakjmKFgtRRVNM5UiAeBQSp49FVtVasgCC1LEMKSAEpUKQKCFIX6cRqWFIgSwXytahQJHWWguswKSAF1lNAkFqQOsplIUgdRTWdIwXiUSBf/mTonSKp45mnYqlVkLpYZlLjkAJSQAqkKSBILZOQAqWtQL4WFYLUpW1HGr0UqIwCgtSC1FHsR5A6imo6RwrEo0C+/ElB6njmp9hqFaQuthnVeKSAFJAC/1NAkFqmIAVKW4F8LSoEqUvbjjR6KVAZBQSpBamj2I8gdRTVdI4UiEeBfPmTgtTxzE+x1SpIXWwzqvFIASkgBQSpZQNSQAqYclLLCKSAFCi8AoLUgtRRrFCQOopqOkcKxKOAIHU8uqrWihUQpJZlSAEpIAWKVAFFUhfpxGpYUiBLBfK1qFAkdZaC6zApIAXWU0CQWpA6ymUhSB1FNZ0jBeJRIF/+ZOidclLHM0/FUqsgdbHMpMYhBaSAFEhTQJBaJiEFSluBfC0qBKlL2440eilQGQUEqQWpo9gPkHrVqlW2du3aKKfrHCkgBfKoAP4kP/kqgtT5UrI46xGkLs551aikgBSQAhYFUrMgUJECUqA4FKhVq5aVlZVVejCC1JWWUBVIgZJVQJBakDqK8QtSR1FN50iBeBTIlz8ZeidIHc88FUutgtTFMpMahxSQAlIgTYEokLq8vFw6SgEpUCQKKJK6SCZSw5AC1VgBQWpB6ijmq3QfUVTTOVIgHgXy5U8KUsczP8VWqyB1sc2oxiMFpIAU+J8CgtQyBSlQ2grka1GhSOrStiONXgpURgFBakHqKPYjSB1FNZ0jBeJRIF/+pCB1PPNTbLUKUhfbjGo8UkAKSAFBatmAFJACZp4/UOk+ZApSQAoUUgFBakHqKPYnSB1FNZ0jBeJRIF/+pCB1PPNTbLUKUhfbjGo8UkAKSAFBatmAFJACgtSyASkgBRKggCC1IHUUMxSkjqKazpEC8SggSB2Prqq1YgUEqWUZUkAKSIEiVUDpPop0YjUsKZClAvlaVCjdR5aC6zApIAXWU0CQWpA6ymUhSB1FNZ0jBeJRIF/+ZOidXpwYzzwVS62C1MUykxqHFJACUiBNAUFqmYQUKG0F8rWoEKQubTvS6KVAZRQQpBakjmI/gtRRVNM5UiAeBfLlTwpSxzM/xVarIHWxzajGIwWkgBT4nwKC1DIFKVDaCuRrUSFIXdp2pNFLgcooIEgtSB3FfgSpo6imc6RAPArky58UpI5nfoqtVkHqYptRjUcKSAEpIEgtG5ACUiBPOanXrl1rS5cutUWLFlmzZs0M4NS4cWNr1KiRNJYCUkAKZFRAkFqQOqORVHCAIHUU1XROEhVgo7+8vNwaNGhgtWrVSmIXM/ZJkDqjRDogjwoIUudRTFUlBaSAFEiSAoqkTs5srFmzxmbNmuVwDydVRQpUhQL5WFQAqQHUK1ascPsVpK6KmVMbUqB4FBCkFqSOYs1Jg9QLFy60ESNGWPv27W2LLbaIMiSdU6IKTJ482dcAXbt2dT+qsmXZsmX23XffWZs2bYzrhPpZZ1DKyspss802s5YtW/pnM2fOtOnTpxu+3KabburfrVy50iZNmmQtWrTwn2xKPvzJ1HaUkzob1Uv3GEHq0p17jVwKSIEiV0CQumonmIX4888/byeeeOJ6IBrA9+qrr9p2221nW221ldWsWbNqO6fWKq0ADv6gQYOsW7du7uTnWrAPFgrt2rWzJk2a+OksLGbMmGG77LLLj2yCtvhu/vz5bjMsOliUjBkzxrp06ZJ1FHM+FhUscug70T/16tUTpM514nW8FChxBQSpBamjXAJJg9Rs1o4dO9bv/5tvvnmUIemcElXg66+/tqlTp9rOO+/sT6RVpuAffvPNNzZlyhSvD/iNbxj80jp16rh9tmrVyqZNm+bf1a9f35vk/+I99tjDfciRI0d6dPdOO+1knJOp5MOfFKTOpLK+DwoIUssWpIAUkAJFqoAgddVOLBDx7bfftv79+xvOXGrhUb8nn3zSHcptt91WkLpqpyZvrQ0dOtQh8SabbLLROolSef/9961v375+HAuBUaNGedqM7t27W8OGDW348OEOotnH71WzAAAgAElEQVSwOOyww9bZDMeyEB4/frxHvmBPLDCoc/Dgwb646Nmzp9WoUSPjuPKxqAAUEIkTxqxI6oyy6wApIAVSFBCkFqSOckFkC6lXrVplP/zwg9+jiC5dsmSJRzu3bt3am2Wzl/sqBWhH9Ck/3F+///57/75t27YeUYofh73yewB71D9x4kSHfhwLZOQ+DBzkX+6Pixcv9gCE1DRYtMkmNMdxz99yyy0dBrLxSz+JzGbTemP+BGMh4pR6gZxNmzb1aFg2rinUBaykz/SrQ4cOvqHMOIDq+ACMGX+hU6dO/jd+B9pybBgjddFW8EnoK5vSpVDQEDvAXsKY0YI5RVN8NAIM+Ay7wA7QE3+OABT0Zo7r1q3roJjvmLPZs2f7fFMv9TN/W2+99bpzAMmcQ8HGOCf4V5wT1hHML/aKnWFT2BLQu3nz5h6ZDWzmu/3228/rov2QUoTIf/q4zTbbeFsfffSRf7///vv7OZ9//rkHQmALmUo+/MnUNhRJnUnx0v5ekLq051+jlwJSoIgViBNS41DhJOFQ4eTiEOG44eDh8OEETZgwwR06HHeOx0GbM2fOugUCDg+ONI+cEZ3KOTjOHMO/LBpYeODk4czjJAanbGPTRr9w/HHkWIQsWLDAf/gMZxPHiDb5jkc26TcFCBgWOBwbnFP6TYoOHD2cRRY/9C298D0RCzvssIO3A5jG4afvOJzvvvuuw0VB6up70X377bc+99gkts9CkUUr9sriBDvhdxx/bAVbwA6xhy+++MI6d+7sC0WiYADR2MJXX31lhx9++LoFCXCadngkFFvt06ePX2PYKwte6iHymkc5MxVskv6wsE3fOMl0bviehRbXLwtjbFqQOlvldJwUkAIoIEgtSB3lSsgWUuPfPfPMM34vxgcFJoYNXu7Bw4YNsyFDhvi9kHs2gA5Y+MADDzhcBBJzDvdVfNE33njDdt11V/+de/eXX37pT1Edd9xx9sEHH/hGM77jyy+/7D4jbXGfx865l++4444OON977z0HiNx/8S9POeUU92Hvuecev7fzO5/Tn+233349iagXX+CJJ55wHyD4yPgRnEO99BUQiY+Jv8y4jj76aPc/3nnnHf8MXwGNOB+fHD8CYMm4DzroIPdp8HPRkII/T9sDBgzwNoq9YBfMZceOHX1uKcxbeMrts88+c+CPbTGvrAF69erl/v3o0aPdL8JO+Jy5//TTT11/jsfvYg2EnhyLL4WfCODGFg8++GD/lzUJ84hvid+Gv9WjRw+v46mnnvJNCs5hrngSj/mir/idH3/8scPrffbZ50dThU3jL3IOY2P+8T3xOY855hgfC2NjjommzlQEqTMppO/zqYAgdT7VVF1SQApIgQQpEBekBkLfeeed7hQRCYATjYMOTMMRJmIUZx0HGMcHp+2FF17wyNDgaPH53nvv7UD6kUcesUsvvdQdY5w9FgE4Y0ceeaQ7jjhUOGr8sPOPs3XqqadWGI2MI3jzzTf7uTjr9JX+UMcRRxzhixUiWIlKYHFAO+eff773m7Zw6FkMAM9xHolSePrpp9dFOBBtwOKFaNr0Qt/uuOMOu+KKK1yb119/3R1C+o3TydhY5AhSJ+giybErLBZZnLDQI1KaOWWBgd1hTwcccIAvhIm4xoZCvj8WFSxCWHSwMMUuOYdFNfWkQuqQVzAsgKgzRDux4UE0NXaIHWUq2B3XIoVNF8A3iykWK5kisekfixyuCTZtsGNB6kyK63spIAXSFRCkFqSOclVkC6m5j/KkGn7dIYcc4vc4fE4g45lnnuk+H0+58V0IIuC+C0S++OKL3S8lwIAoU0AfgQ4UfFqAIlAZaNi7d2978803HQ7ih9IG92v8Te7x+JBA79NPP939TuoDAnNsKB9++KED78suu8x9gE8++cT9WvqGH51a+H7cuHGeRg4/AIjO30BJ/sYPwNcEHtIPAkOoG1+XezUp5vA5CI7guOuuu843yX/yk5+4NgRO4OPijz/88MProDX6PfTQQ+7f4wcXe0E7AguwI3TFdwPu4jOhD74SmgSNiapnkwBQjG2xacBx+IJBV+woNZgFm8ImmAtgNrD6ueee8/UEc8JchwAf1kocTx3Y1eOPP+59wR5pAxvAn+TJTDYgsCn8NOqgr1wHfIdPyjiwPyLjKQT7sMZiLcL1RTv4eRwfovM3NN+C1MV+JSRrfILUyZoP9UYKSAEpkDcF4oLUODl33XWXnXfeee7UAn6JGsAxBgbjMJGiIMBYogcAtieddJI7bUSQskDg0TQWAJkgNY73CSec4I4Xvz/66KMOqVMd/yDaxiA1zjbtAtsAjUQP4HjiqBEpw2KBxQYgjwUNnx944IHu6OPIMd6NvWAkQOrf/va37ggOHDhwHehGl7feessXLILUeTPxKq8oFVKzwGWBwKKDDRbsHvsg+opFBoveo446yheH2A+AmcVg6osz2aRJh9RhUCyEuHZSITWLJxZT2DDtZiphUUEf2IghGgibZ8HDgph+p8PqANA5HrjEGEM0lSB1JsX1vRSQAoLUP1YA+AWUyubpF1nP/1cgV0i91157rXsqj+CJ1157zU4++WS/HxMwgP8VUoAAZbkX4ktS8N8AvPiV3KMBzNy/AXe33367nX322f57OqQGMAKP+Y57/iuvvGIXXnih+5M8hQR8Ts33i78LUOQcCsdwX0/tW6o/C5CkTfxn7IfjX3zxRQ/yIBCD+3R40hBASloJ/Fbu/URZk3KMPlKuvfZa23fffT0nMecxXuok3QOQH/8l2Cia4SPQbikUItuB/8BarlV8L6LbWbMwP2jMBgRAl+sZDfGPWM+w8RHyQRMNjXZEs6cWfEDAMvMe1hFsPhBlTTv4Vvhn+IT8MJfMI5Aav5NgH3xLCnVhr3zG95xLH7EzwDnfB1+UtU0qpCb1C77qscceu+6JV+yRcWd6qbsgdSlcCckZoyB1cuZCPZECUkAK5FWBuCA1zhyQGucbR4jH4lhMAKZ5zA2nGiAc0mjgKOOcnXPOOT4+nGMceXKkEVX62GOPrYukxtFil59/QyQ1gI0IAuAxEPr66693cAdoTi8VQWr6xw/10TcebwOu4/ARIYpjRh9Z1IRH/XDkcMj69evnCwQiUnn0cWMlQOrLL7/cFytEMODgh9yFOKS77767IHVerbxqK0uF1CxisZ9gMzxODOBlEQJgDpCaBQQRNCyIOTY17UaukBo7ZMMDOycCJ1NJB9BE1rDYCgsa4DMLG/pGnfzwHePgc2B4yJlIW1UNqVevWWuz5y+26bMXZhqqvpcCUmADCpTVrmVtWzax5k0aFEQjRVILUkcxvFwhNQCWp9y47+HDkb4iQGoCKQC2If8z0dEEPhBcQQFAEpxAGg+gI9CWTWX8OnxDnrjj93RIzTH4stxDgYMvvfSSH8sTT6RTwE9Oveffd999DiEDpKZt+gRwTs1nzechkhqY/NOf/tTvxZwLpAbIA9wJ2uBejS/C8QRyBEhNpDQRv4yJAqTmqS2gKH4A9eLDhycG8ccDxA+pQYJ/E2X+qtM5+DbMGesM/B70AQLjD/FkHMAeIBxSEgZIHdYN2BKFNRCgmPVGagkvTiSyPdgggSwAZDYRWC8AqdkkwE8DUmOvtIktst4J0dDUxWYF/Uu3GQA76xxsFTsGojOnwHDmlHPxIYmkDpHhgtTVyVJLp6+C1KUz1xqpFJACJaZAXJAaR5hHAXGWcXyIxsTpxYEC1IXFAA4vBSCNw3TGGWf43wFSs5gAZAOpf/WrX7mjTfoNFgrhEUoen0yH1Lfccos/Bpfq5IepDZD60EMPdQiNw8bjeETR4DSSNiG87RpnHoeQl9YR6R2iHFhsUHAOcR55pJMomfTIiHRzSoXUQEnAOAsk2mSR/uyzz9puu+0mSF2Nr8NUSI2tY/Mh9QsLGewNeFwRpOY6CY8aBwmiQGoidSjZQGoWO0T+VFRYhLFoYUHGtcfvXHfYOothFmvpkLuqIfXS5SvtuXe/sgdeHlaNrUZdlwKFVQA4febhu1m/3l0L0hFBakHqKIaXK6QmjQJP6HGvBTgCEEltgQ+YDqmBzfiFRFIDIPmd6GfuqzztxpNvgEL8RYIieHKpIkgNdAy5qwOkxp/lPk0UKwEWpArBj+W+yhNYgEz8YWAl91zGyX04/X4bIDWwGUjNfToVUrNpjV8JFGcM4YnA8PLubCE1ABTfhv7sueee/qQVddN+6osVo8xhdTmHOQhpNtCSyGjgPbbD2oDAG9YG4SWFG4LU2Bm+ITYT5hcNWG8Ar4lYRl9KgNS0RXQzdodPCVjGdjcEqYHQ1MUGCW3gy2E/+G6soYgCZ/6wZYIl8Nuom+/pG34qGxn4h7QFiFe6j+piqaXTT0Hq0plrjVQKSIESUyAuSI2M999/vzs8QDcccIA00SIVQWqcOsDz8ccf71AaB4vjAM1AYiJaiGYhrxs7+kBhnLYQSY2DCEgmPx55enGmWXgQOVJR4dFMwCERJESysNjAKSOChIKjT99JUwIEv+qqq9zxBDIS9ULbOKw46Dh+5KTOBVL/5je/8YUNcB5HlUgJFi8sGJTuo3pfhNlCauafxQ2LxZBDMETmpC76coXULEBY4BI9w6IimxJyXHMsCxf+ZlGCffMUAf1h8cV1Ed4Iv6F6CwGpn313hD3wkiB1NnOtY6RARQoAqc86orcgdYHMQ+k+ogmfK6Tm3kZgAfczoDMAmTzS+HbpkJpIVCAhvitPFAGg+RdIS4AC93AiWLnnXXTRRX6v3BCkJpI6RKkSSX3JJZesy03MfTa8AwWwSX34nfiWRLjSZ/xiAj3S77+cyzhCJHU6pMYPIMiD9jmXNHNoRioQ/HGAONA+UyQ1UdlE8uIT45Pzg6+A70ogSqkUnhLlSU7mBgDMvIUXGqIh6wgi7ik8FcnmW3okNbphbwDgEF2Nnvh/FUFq7JXc4mjP/BIcwP8X9CWk+0iPpMaWgcvYDOsVfELmn00Q1jz0C8AO8GZNBajGfrFRNl7wHVlPcSzp47B71nKZ3lOidB+lciUkY5yC1MmYB/VCCkgBKZB3BeKC1DjZgODgZNNxnDEcJhy29EhqIjmJVOZRNnb9ccBwznHycLJJg4HjB3TmWBYP/B4gNc4YeeFw3nDCccqAval5/lLFI8cvThvOdXg0j3YAhsBinDTAIQsOAB3wnD4BkXEkQ/QD5xMhQ/9ygdS8OBEHlRQi4Q3uOLfoQoR3eDQ07xOuCmNXAEhNNDwL24oiqbE3IvxZqLA5wnXBApRFM4sdFgIhDQ6dzRVS8xQCeRNZ2FT08s50AcKigv6wIGHRS6E/LFq4hnMpgtS5qKVjpUAyFBCkLuw8CFJH0z9XSE1uZQr+Vkjphp8IqMP/BAampq8ifzN+GVHO+JeAyJAvmLZJi0ABWFLYJOZ4oCMgm+hYfFnaAvABB/mMqGvgM74mx4cXLAPN8TnxYwm44HPu0fi79C08xZeqFnV+99137l/zPefQBn4wfQZA4kcAKYnQZXzB52B81E1fKYBQfAfGiI9KvfSHutCMevHF+Q7/AEgd0n9Em8HqdRbjZm6YEzTEdvgMuMzahM9ZS2AbrEmYC65t7CE1nzPrCGyOc1k7BA3xwfg92CCR2wBi5g3dw0uumS/OZe7oA4E9BAOFeaR+ouaZR/xA+kzdIVofu8D3xCboK2sq6sb/I0ocW+N37JOIf9YkPIWQqQhSZ1JI3+dTAUHqfKqpuqSAFJACCVIgLkjNY2nAXmAdThDOP3+TUw+HCUceBylAZJwhHCQiU4Lzi8OFc4Zjj4PNd4A0HCicPZwhdvqJOMERDMAZhxpnCidsQ4X2SbdAtCjH41TSDm3iCOKYsYDAUaQNgCN/42zi7NEPFgM47jiB9I3zNxS5HfrBeUS9hKgaxoxzi/PPWPk3OJqZIhYSZEbqSooCLDixiRDRhL0GW8SOsXXsKeTExAY5BntmwYvtYsthMcr1wGYJdphuEyyKWIywqOE6w0YB3Sxswos/M00O/eF6YKGCvYdHilMX6pnqSP1ekDoXtXSsFEiGAoLUhZ0HQepo+ucKqXmHCPdY7nuZngoKPeJY7q3ZHp/rSEL93PPT7/H4hHxO+/gHBHmkFr7jBXeZCjpRd0WQO9O56d/TX+qr6KXKudZVTMejSUVzuLEx5jov4am3TPPIcfiBbDKwgYLPGeYtNf95at9CgEKwQdYrPO1HYfMkG59QkLqYLDr5YxGkTv4cqYdSQApIgUgKxAWpebwQ5+u0005zxwiwy1vUgW+8uGZDJbyYDSepIkgbHOPU84HUOMukBsGJCgsJFn18h6OVWnhUE1geIggqcipx8Da0iMnUR6AiEQwhwia0jZPIAik9f1+oL5PTGWmCdVLiFcDWsHVsmycCANm87CbkJMxlAOGlomyWhByYmc5nEUwfUvNOZzpnY98LUldGPZ0rBQqjgCB1YXQPrQpSR9M/CqQmSrS6BQGEQA42pVML4wipOqIpqLOKVQHWPgTCEAATJW841xZBO6mBFpm0EqTOpJC+z6cCgtT5VFN1SQEpIAUSpEBckJpHAnlrOtCYR9kAVywMyH0XHpXMlwypkDr1cTocLFIfhOiA0B5R0+ElcPnqQ2o9tAcs5Ce14LwRUSsYHYfqxVEniwqimlkUbChVzcZGis2TPgbAzXWXTWGzhmPztWgXpM5GdR0jBZKlgCB1YedDkDqa/tlCatIckNqCJ9WiALtovdNZUqCwCqRHR+faG87PxTcUpM5VYR1fGQUEqSujns6VAlJACiRYgbggNY4NEZqkKeB38qQB3uJ4XBIohxNFtIAAcIKNTV1LpAL5XlQIUidymtUpKbBRBQSpC2sggtTR9M8WUlN7rsAtWo90lhQoXQXy7U+yvqPwJKqKFEhXQJBaNiEFpIAUKFIF4oLURSqXhiUFik6BfC8qkg6p2dCqXaum1axRw9awmbZ6tf3vXZEFn9saNcxq1azp/Vm9Zk3B+6MOlI4CgtSFnWtB6mj65wKpo7Wgs6SAFMhWgXz7k4LU2SpfmscJUpfmvGvUUkAKlIACgtQlMMkaohTYiAL5XlQkGVIDpztu3sL23LGTbd6qqU2dtcAGvveVzVu4NBE20qJpQ9urRydbsGi5fTJqsi1dvtJh+tr/RQEmopPqRFEqIEhd2GkVpI6mvyB1NN10lhSIQ4F8+5OC1HHMUvHUKUhdPHOpkUgBKSAFfqSAILUMQgqUtgL5XlQkGVJv0ba5XXDC3rZLt/a2cMkKmz5noV1z3xs2Zca8RBjBzl3b2e/O6mcTp82xfz072CZMnW3dt97MI76/HDc1EX1UJ4pTAUHqws6rIHU0/QWpo+mms6RAHArk258UpI5jloqnTkHq4plLjUQKSAEpIEgtG5ACUmCdAvleVCQVUpNGo3f3Le3yAX2sft0y+2r8dHt9yBgbMnKStWrWyIhiJt3GD3MW2bRZC6xOWS3bvFUzK6td0yZPn2eLl63wz7br1NZWrV5j46bMtBpWwzZv3dSaNa5vy1aU23c//Pc40nVs07GNldWuZZOmzbVFS5dby2aNrF3rZl73rHmLrcOmm1iTRvVs5Pjptm3HTT0FybKVq+zUfj1t+pxF9sw7X9hmrZrab37Sx+fqhofetjkLltiUH+Z5PzZt0cTrJF3JdzPm2/xFy9Z7SSzn1S2r7fU0alDXJk2bY4uWrvC/2zRvbLPmL7apM+dbg3p1vG9NG9Wz8lVr7PuZ872tNWvWui58V1ZWy2bOXWTTZi80wFD7Npv4edNmL7At2za3OmW17dPRU3RlVVMFBKkLO3GC1NH0F6SOppvOkgJxKJBvf1KQOo5ZKp46BamLZy41EikgBaSAILVsQApIgZKD1K02aWQXnrCP7bVjJ1u9Zq3NXbjUHnrlE//3qH27W4dNm1vNGmbffj/bBn06zsZNmWUnHbSzddqshd317Ef25TfTrGe3dnbBCfvYgsXL7JoH3rTdu3e0vXfqZG1aNLZFS1bY8K+/t+cGjXD4e+slx1rdOrXswZeH2ScjJ9sBvbo4gH5m0Jf2xpCxdv5xe9u2nTa114eMtQN7dbUly1fYU29/Yaf138Wm/DDfho/73vrs0tl6dG1nZjUcBn/+9fd21zMf2q7bdrD+u29rW2y6ia0oX+XA/em3v3AAzsvBUsvmrZvZiQf2sK4dWtvtT77vUPysI3f3fg8bPcUeee1TO2rfHWznbu0MjVasXGWDv5pkT775ucP34/v0sG22bG1165R5hDf95bxT+/e0HTtv7jrt1GVzB/Kn/+k/urKqqQKC1IWdOEHqaPoLUkfTTWdJgTgUEKSOQ1XVuSEFBKllG1JACkiBIlVA6T6KdGI1LCmQpQL5XlQkNZKaqOPzj9/bIfXyleX21bfT7Pn3vrLVq9fYyf16OpyuX7e2HbH39jbi2+l2x9Mf2CF7bGtH7tPdHn39M3v8jc/sktMOsP123tpGTphu970w1K766YEeqTx+6mwHvLTx8CvD7Mm3htvAv/3MgfE/n/nIXhk8yo7ebwcH0w+89Il/f935h3kqDyKX5y1a6v15f/h4+92ZB3lf3hs+3nbvvqV179TWlq5YaW8P+8YmTptrn42ZYn86p7+1bt7YYXHLpo1smy3b2ONvfW6PvPqpQ+bU0rl9Kzv32L1sh86b2VX/fMmGjpxsV593qO21Qyf7bOx33r/bLz3WzwOy16xZwyZNn2vPDhphvzxpXztgl842ZvIMGztxhvXffRsbO3mm3fP8YDt8r+2t/+7dPGqctCmcc9WdL2VpdTosaQoIUhd2RgSpo+kvSB1NN50lBeJQIN/+pCKp45il4qlTkLp45lIjkQJSQAr8SAFBahmEFChtBfK9qEgqpCbdxx47drQrTj/QZi9YbPcOHOKpPkidQSRx600aWfOmDR0M/zBnoeeEbtKwnp11ZG+bt2iZXf/gW/ann/X3NBt/e+Qda9O8qQ04uKd99OUEu/+lTzwa+vC9t/N0GJf8/Tl74pqfZgWpeXnjzY++a/MWLnHw/H8/P8Qh9d3PDba9e2xlh+65nc2Yt8guvulZW1m+2rpu0dpu+uVRnlZk9MQfbJMmDTzae9L0OfbrW563hUuWR4DUx/FqRvv2u9k2/Jup9vYnXzs4f+D3p1rzpg1s3HezPEp7t+23tGXLV9r9Lw71FCUH77GNg3IiwGfMXWSTp88t7YupGo9ekLqwkydIHU1/QepouuksKRCHAvn2JwWp45il4qlTkLp45lIjkQJSQAoIUssGpIAUWKdAvhcVSYXUDLjnNu3tL+ccYjPnLbLbn/zAo5d/dfJ+nlKjaaP6tmT5SmvRtIHNmb/E7ntxqI2aMN0uPHEf69Glnb0yeLT13bWLrbUantaCKOM9d+hoA9//ym59/D07Yp/udvqhvTyH9Rl/fsQevfr0dZD6jaFj7fg+O9lZR/ReL5L61Y/H2g0PveXzsdt2W9j//eK/kPqOpz60vXp0sqP26e6Rymf+5VFPqXFQ72522WkHeF5soHXNGjWsVq0ankf64puftQWLM0PqG395pO26TQePpP7jv161I/bd3k7o28OaNKhncxcttdcGj3FY/cez+jmoJ982EdPkzSan9cOvfmJdO7RxSP33x9+zlz8cZeWrVuuqqsYKCFIXdvIEqaPpD6RetWpVhfn4o9Wos6SAFIiqQK1ataysrCzq6eudJ0idNymLsiJB6qKcVg1KCkgBKWAWJZKaBYGKFJACxaFAvhcV1QlSk/bjyjMO9BcD/vYfL9nCJcvsH5cda3MWLHVI/caQMXbucXt7zmogbL06te2VwWPsH0++b2cftbsds9+OBoC+5bF37eSDetoJfXey+YuW2rnXP2WP/t/pDnWff/8rG/juCPv5MXvaPj22Wg9SPzNohNdXEaTec6dOdvS+3W32giU24A8PW40aNWyHrdt6vmvSbpBaZMLU2X4uEBn4zssOU0unzVvYL47d03ptu4X98e5XbfCXE+y+P5xq7ds0c0h92W0DrWG9OtamRRM7dv8drW+vLjZn4VL7092v2jXnHWbAyzuf/dA++Hz8f6tda54u5Zyj93RIffX9b9i7n37j0Fyl+iogSF3YuROkjq5/eh7+6DXpTCkgBSqrAH5Kvoogdb6ULM56BKmLc141KikgBaRAJEhdXl4u5aSAFCgSBUo5kppUG9dfcLht2ba5TZ4xzxrXr2fNm9S3WfMWO6R+dfBo22fnre0XR+9hm7Vq6iD46Mvv9Rcndt+6rd188dFuBUuXr7Q6ZbUdYt/74hB78s3h9o/Lj7PO7Vp5tDMR2k0b1vN8z+k5qTcGqTt3aGVnHNbLmjasb1NnzfcXF977whC78aIjrUWThv7Sx7kLl1iLpg090puc1MvTclI3alDXU5Ycve8O/h2wvWH9Oh6BDaTmpZCkD/lh7iJrULeOtW3ZxL6bOd9+/8+X7bIBB9gOW2/m5303Y77VLatlM+cvtgdeHOppSASpi+Q/ATPfjCDSv1/vrgUZ1Lx582zNmjXWokWLgrRf6EYFqQs9A2pfCkiBpCkgSJ20GUlWfwSpkzUf6o0UkAJSIG8KRImkFqTOm/yqSAoUXIFSgtQ7dtncfnt6X0/ncc/zH9uX30y1C07c2/rs0sVTaSxZXm4Tps2xNps0cuD79rBxnrP6ijMOsp7d2nlKjfOuf8rnrF7dMk+9MaD/rv7CxdVr19pHX060ewd+bHMWLLEOmza3my8+ysH18vJVniajcf269vQ7X/gLG/9wVj/brlNbe/HDUfbv5wd7nTt3a29XntHXJk6f6zmzyY39uzP7eR5qgpPGTJxhl9/+gm2/VVu76KR9bNPmjT26mijme54f4pHfFaXdIC3J6YftZpu1auKR1qMm/mDbddzUvvhmqj340icOvRknUdIAdQD9oE+/8WOvv+hw27pdK6tVs4b/TQ5qcnAfs19369urq9306AJOFcsAACAASURBVCD78IsJ/gJKleqrgCB1YedOkLqw+qt1KSAFkqeAIHXy5iRJPRKkTtJsqC9SQApIgTwqIEidRzFVlRSohgqUEqTe0PTUr1tmDRvUdXid66PjpPRoUL+OrVi5yn9SC9HKTRrVs5WrVtvSZSsjWwcvRyQKm/6lFqKkgcu8LHHVqjWewqN2rVo/OobvgOb0pVmT+rZk2cr1+gmgb9akgZWXr7KFi5fbGkLGUwptt2zW0BYvW1mpcUQWQCfGroAgdewSb7QBQerC6q/WpYAUSJ4CgtTJm5Mk9UiQOkmzob5IASkgBfKogCB1HsVUVVKgGiogSF0NJ20DXf7TOQdbq2aN1n0LbP5g+Hh78q3hxTNIjSQWBQSpY5E160oFqbOWSgdKASlQIgoIUpfIREccpiB1ROF0mhSQAlIg6QoIUid9htQ/KRCvAoLU8epblbUTcU1u7FCICidf9uKlK6qyG2qrGiogSF3YSROkLqz+al0KSIHkKSBInbw5SVKPBKmTNBvqixSQAlIgjwoIUudRTFUlBaqhAoLU1XDS1GUpkGcFBKnzLGiO1QlS5yiYDpcCUqDoFRCkLvoprtQABakrJZ9OlgJSQAokVwFB6uTOjXomBapCAUHqqlBZbUiBZCsgSF3Y+RGkLqz+al0KSIHkKSBInbw5SVKPBKmTNBvqixSQAlIgjwoIUudRTFUlBaqhAoLU1XDS1GUpkGcFBKnzLGiO1QlS5yiYDpcCUqDoFRCkLvoprtQABakrJZ9OlgJSQAokVwFB6mhzw4Jy5cqV1rx5cwPyqUiByiqwYsUKW7x4sTVs2NDq1atX2eqyPl+QOmupdKAUKFoFBKkLO7WC1IXVX61LASmQPAUEqZM3J0nqkSB1kmZDfZECUkAK5FGBYoLUY8eOtY8//thOP/10q1mzZh5VWr+qYcOG2YwZM2yvvfayZs2axdqWKi8NBX744Qf7+uuvrXPnzrbZZptV2aAFqatMajUkBRKrgCB1YadGkLqw+qt1KSAFkqeAIHXy5iRJPRKkTtJsqC9SQApIgTwqUEyQes6cOTZhwgTbZZddrEaNGnlUaf2qBg8ebNOnT7f999/fo6k3VL755hubOnWq7bjjjrbJJpvE2idVXr0VmDZtmo0ePdq6du1q7du33+BgFi1aZOPGjbM2bdpYu3btKj1oQepKS6gKpEC1V0CQurBTKEhdWP3VuhSQAslTQJA6eXOSpB4JUidpNtQXKSAFpEAeFYgLUo8aNcrhbdu2ba28vNwmTZpktWrVso4dO3rvgbdNmzb1Y6ZMmeJRyWVlZbb11lt7ZPLq1avt+++/twYNGtjMmTNt1qxZtscee9h3331n9evXtwULFtjChQtt8803t0033dTPxZkhGnWbbbbx84msbtWqlZ9DZPUWW2zhoJjf6dO3337r7QK069at6+1yDPWnl1WrVjlspq9NmjTx80jNsN9++3md9HHy5MlGyoZOnTp5n5YvX27vv/++nwN4ZOxARfpGn6ijdevW/llVpnfIo/moqkoosHbtWrdh7IOCHbLx0a1bN4fUS5cudZvjmBYtWritc8zEiRMdZmPbAVRj//PmzTNAN7ZEJDbXTjabNYLUlZhEnSoFikQBQerCTqQgdWH1V+tSQAokTwFB6uTNSZJ6JEidpNlQX6SAFJACeVQgLkj91FNPOQg+5ZRTbPbs2fbwww87kD3ssMNszZo19vzzz9vuu+/uQO311193qBvyPB955JEO2F555RWHdo0aNfKfY4891h588EGH0YBiYHKA17vttpt99dVXDoXPP/98B8Q33nijH8cPBYB8yCGH2JZbbul1A/q22247B4FEYVPHrrvu6jmB0wvpPd566y2HhRTGBFDv27ev9+2xxx5bdx71kQYEUMjY6C8gGlDdpUsXe/XVVx1SM2a+A0geeOCBDspVSkcB5v7tt992+wEys+kBVN55553dJj755BMjaho7xz7Z1OE7NoDYwMGusUegNn+PHDly3QYP9fBEQTapaASpS8fmNFIpsCEFBKkLaxuC1IXVX61LASmQPAUEqZM3J0nqkSB1kmZDfZECUkAK5FGBuCD1iBEj7OWXX7ZLL73UIz+ffvppjwTt1auX937IkCHWv39/B7VAa6Ay0chAux49ejjQBSQDugHLIVXGvffe65+dccYZVqdOHfvggw88qpqIZtpJhdQ333yz9ezZ0w466CBbsmSJ10e+X1Jv3HbbbQ7x9tlnH4fUzz77rLez1VZbVajuTTfd5ICZY4CJAGuiq4HLRIPzOz9ARfpAlOxxxx1n6WlBiCi///777bTTTnPASJ8/++wzh91EYKuUjgLvvvuu2wv2CSgmhQc/AVJzXYRrAwhNKpsDDjjAI6YB1SEtCNcDts1TCzxFgH1+/vnn1qFDB+vevXtGQQWpM0qkA6RA0SsgSF3YKRakLqz+al0KSIHkKSBInbw5SVKPBKmTNBvqixSQAlIgjwrEBamBb7fccou/xHDMmDEeMUxUJ1GhAFzAMsCNlAakKACs8TvQdvvtt3dQB3gj/QagGZBGAfAChYm2phDhTJqNfffd1+tJhdR33HGHHXzwwV4fbb700ksejUrE9BNPPOGRy7RDihDg4BFHHOEpFNIL6TmuueYaO+aYYzzyGnBIO0B14DJRsPSbtAxEaxMlTWqTAQMGrAepgdZvvPGGpy6hMGbO6927t0NwldJRYODAgb75wkYJhbQfREMDlgHOpIPBNthgAUQTTU2E/rJly34Eqfn8vffec9tl4wZ75fpiU2iHHXbIKGh1h9TLV5bb4BET7YPhEzKOVQdIASlQsQIN69ex/XfpbD27bTgffpzasfnGvTU8rRRnW0msW5A6ibOiPkkBKVBIBQSpC6l+8tsWpE7+HKmHUkAKSIFICsQFqenMP//5T0+tQRQoqT0AskSDAnJJlQFAe+GFF7zfRDgDdklxAAgOkDpEPpNHmvLAAw94hCiAm/Lpp596vuuKIPVdd93lYJk+UF588cV1kBoYSNqNnXbaySEzQI92K8rhS4T0ddddZ0cddZQDbxbSQEFSfvTp08e+/PJLz38NXASCUzfnBEgNPKe/wHUiyGmXugJ4BywSUc65KqWjwMYgNSpgV9hl48aN/doBYlcEqXHiicrmughPHGDHpANp2bJlRkGrO6RevWaNLV6y3FavXpVxrDpACkiBDSnAuxnqWMP6hUk7JUg93/2GbP7Plg1LASkgBUpBAUHqUpjl6GMUpI6unc6UAlJACiRagTghNeCMVBZELJ955pke6fzOO+941DRpMwBwgGQAMyk+AL1EGZMXOm5IDQwnCju8+JAX0JEHe0OFqGwiVYmcJpJ10KBBDrdJ9wH8BvSdeOKJniOb1CEAQiA1bRBJDswmRzU5tu+++2479NBDbdttt/U6qI8Ic2C1Suko8PHHH3s0Phs42N7XX3/tGzrYPsBm/Pjxbm9s3gwfPtw/A1KzyUM6HV7ESYoYNk1ee+013+RgowSoTfocNnYqeglousLVHVLzlERIt1M61qORSoH8KsDGFvcj/r8pRBGkFqQuhN2pTSkgBZKrgCB1cucmCT0TpE7CLKgPUkAKSIEYFIgTUgPg7rzzTs8BffTRRztke/PNNz0VAZAWMPzcc895WgMAG6CJhTLwLUBqUmAQcZ0aSU0KkP3339/VIJKadB+kTEhP9wEA52WLHE8JkdRAcF5oSMQz4JjCCxwBfBvK4cuxAHZeqsginshWzgWwkyoE4AjEXrlypcNmwCGQmtQf5NlmbIyFPNjkCyZKNtTFCyVJ96FI6hgMPMFVch2Q/oXCRg5gGfsnWh8bwraB10BYfoDTpIkBJPGSUK4nNkO4vvgdkI0d84ONch0F+96YDILUCTYSdU0KVJECgtRVJPQGmlG6j8Lqr9algBRIngKC1MmbkyT1SJA6SbOhvkgBKSAF8qhAnJAaUEvkcKNGjRzAkiuXHLv8y9/ANkAdgA2Iy3HAOT4H4LJoA7ilRjgTqQzQA85RyNcLvONvADG5sIHftA0kJ/0Bx1OoD3hHn3jxYb9+/TzSlLa/+eYbz5sNPK8ooppjaJuoZ6AeddJXolb5jrzA9IV+8xMe2+Vfxsc4Q/oFPiNVCFAS+IgW5OsO6T/yOL2qKuEKYBfYL/aKTYXoZ+yUJw6wKewCO+W6wd44hk0SbB2wRA5XPuPa4hrAvrhusMNg+4LUCTcEdU8KFFgBQerCToAgdWH1V+tSQAokTwFB6uTNSZJ6JEidpNlQX6SAFJACeVQgTkidbTcBtZSK8kFnW0cuxxHJTCqS888/3yEewI9oZ/JlA4yDUxTqJMo5vOhwY33luw2NoaLvqnrcuWikY6tWgQ3ZTiabqui62dg5FY1KkdRVO9dqTQokUQFB6sLOiiB1YfVX61JACiRPAUHq5M1JknokSJ2k2VBfpIAUkAJ5VCAJkDqPw8mqqvLycnvwwQc9FQfR20RH8+LCgw8+2PNkB3gcKiNKtaoAelYD0EFSII8KCFLnUUxVJQWqqQKC1IWdOEHqwuqv1qWAFEieAoLUyZuTJPVIkDpJs6G+SAEpIAXyqEApQuogH+kSSKkAqOZHIDqPhqWqqo0CgtTVZqrUUSkQmwKC1LFJm1XFgtRZyaSDpIAUKCEFBKlLaLIjDFWQOoJoOkUKSAEpUB0UKGVIXR3mR32UAnErIEgdt8KqXwokXwFB6sLOkSB1YfVX61JACiRPAUHq5M1JknokSJ2k2VBfpIAUkAJ5VECQOo9iqiopUA0VKDVIzYsleYqCF5fygkleaMqLKpNQeIEmOfLDCzSL4ekO0ifxxApj4qW06WNiHnjpJy8H5WWfHFddC7bFDy/VrW7jEKQurNUJUhdWf7UuBaRA8hQQpE7enCSpR4LUSZoN9UUKSAEpkEcFBKnzKKaqkgLVUIFSgtQrVqywYcOG2Ztvvmnz5s2zrbfe2k499VRr0aJFImZu6tSp9txzz1mbNm3soIMO8he5Aq4p1Q16BkFZZD799NO+KXD22Wc7qE4tvMj2mWeesV69elnfvn0dVFfHAoyfPn26/2y55ZbWvHnzrFJIMb8A4gDvqYeNCnRr1qyZNW7c2OVYsmSJf4Yd8O6E1MJ3QE6uZWyZf+kHdfO+hWw2YQSpC2t1gtSF1V+tSwEpkDwFBKmTNydJ6pEgdZJmQ32RAlJACuRRAUHqPIqpqqRANVSglCD1lClT7M9//rO9/vrrtv3229uee+5pP//5z61169aJmLnRo0fb1VdfbR07drQLLrjAWrZsaQ899JC1bdvWDjnkkET0MddOAN7RnMXmv//9bwevqeWpp56ySy65xAYMGOD/AnerYwEIf/311zZu3DjbaaedrH379hk3FoDLvMCXMQcbBOZjBzNmzHAbpZ45c+bYt99+a9OmTXMAffjhh7tEAG3g5jfffONQmncr9O7d20H/Z599Zt9//733ZYsttsgoqSB1RoliPUCQOlZ5VbkUkALVUAFB6mo4aVXYZUHqKhRbTUkBKSAFqlIBQeqqVFttSYHkKVAqkHr16tX20Ucf2WWXXeZRvUcddZQdeeSR1q1bN5s4caIBsEnV0LVrV4fEHDN+/HhbuXKlH0NaEH4fPHiwlZWVWc+ePR0ScgyAkO/DcQA/IOGyZcscNBIRDWAEJm611VYeCcvvs2bNsj322MOGDh3qkbJEdgPQiYbt06ePjR071iF6586dHVq3a9fOfycinP5OnjzZU5bQLqCzomhrxjFhwgSHmdtuu61DYs5jzB06dPCxko6D/gBGqQ8NiOYmAnfmzJkOX4nu7dSpk0cJYzPAWPrMZ1999ZV/369fv/UMnFQeRFKjxU9/+lOPpAa6Dh8+3OsHyN5www122mmnVWtIzcCZE366dOniGwwAelJ/kMqEueb3Vq1aucbYI2NHW7QGRnMOOn744Yd+3M477+zzxjGzZ8/2c9D++OOPd9vjs5EjR3rdfIcN7rPPPh59vWDBAnvjjTfclvbaay9ve2NFkLqw/zcLUhdWf7UuBaRA8hQQpE7enCSpR4LUSZoN9UUKSAEpkEcFBKnzKKaqkgLVUIFSgdRElQKo3377bYejgMHf//73ng7h2muvdYhMNOxmm21mRx99tAPsO++809566y275pprbO+997ZPP/3UYTEw+bbbbrMnnnjCiAQmxzXgcffdd7eLL77YIfTpp5/udQJgd9xxR09p8be//c0uuugih4z8/tprr3laj1dffdXb/fWvf2033XSTg2jA4sMPP+z9BXISTX3KKac4tOZ4+hZSPHTv3t0uv/xyB+DpOZ8BzxxLWo2//OUv1qNHD6/3H//4h0PjY4891n9/9913fRwAeD772c9+5jD5V7/6lcPQ8vJyh+T04YgjjvB+fvzxx/4ZkJoxP/nkk+tdAQDx//u//3MATlQ4sJQxAF6B6mwMcAyfMf6kpF7J9VIGGrOpAOxnvtGDucOm0JSNAOyOeWQTAPg/atQoh9Jcg+jCZgMwn6hpNhS22WabddHZbC6wGcL8BkiNTX/xxRd+LhsGdevWXQep6c+gQYN8TtlQYZ4EqXOd1ao7XpC66rRWS1JAClQPBQSpq8c8FaqXgtSFUl7tSgEpIAViVkCQOmaBVb0USLgCpQKpgYSPP/643XrrrR5NfNJJJ3kKDVIjPPLIIw4FiT4l5QQRrLfffrsD6BtvvNEuvfRSh6j8/ve//92PIX8yKSqIeD3mmGM8GhqIfcUVVzj8BT5PmjTJHnvsMU/BcO+993o9pPOgLn7nO8DioYcearvssotHXZ9//vn+LzAciE2KDFI2kM8ZCA0MB4ADP8855xyPiAYOczzH8H1qAWT+6U9/8uhc+kCKEzQA0APt6TvpI4DkZ511ltcLhN9tt928n+TIBh4DwjkPyEp9d9xxhz366KOuH+fvuuuuPu70ArQ999xzPfXEBx98YO+8846dd955Dk2PO+447xewm/6ja3WG1CNGjPDoaLQgxcZLL73kEflEjwOtibIGzAOxsUHshY0AtCeSmghoIsyJlGczgXM4nx9yqBOdD3wGUlOI7AdyA7wB5EDwEEnN93zGBgKR3bQpSJ3c/4wFqZM7N+qZFJAChVFAkLowuleXVgWpq8tMqZ9SQApIgRwVEKTOUTAdLgWKTIFSgdTAPSAfkc5EUZMnGTANECSFB5AZqEy6DQDqzTff7BDwqquu8lQa119/vUNVon6HDBniwJXvALNEKHMe8HaHHXbwyOTDDjssK0gNcP7jH//o0bZAzl/84hcOqekf8JbvDj74YLvlllvc8ugnUJu0GwBJACX9B5oDkcOL9oKZZoLUJ598sp1xxhkONIHz/E57IaUJ0bsnnniiR3OTLoXP6duLL77okdG/+93v7Mwzz/R8yOmAnD6kQ+q//vWvDucZ529+8xv//corr3RAXqyQmkhmgDPAGBvDRoiSRk/mZ7vttvMfbJEUHWjNiyRT83dzHHaXCqnDHFMntpMOqZm7999/322FTQdB6uT+5y1Indy5Uc+kgBQojAKC1IXRvbq0KkhdXWZK/ZQCUkAK5KiAIHWOgulwKVBkCpQKpGbaiFK98MILPcUHEc1EDBPlS7QwEc3777+/g0Cio0lnASwmiphIZYDqXXfd5RGuRGSTroPIZL7/5S9/6TCQlBvAWo4n5zXwkGhjImv/9a9/OdBNj6SmTuB3ANABUgO+6csf/vAHj/gGQJMa4+WXX/YIbgAmEbghDzUQknM2BKnp33333edpREi/QVQ4kdQAYuB9iLYmnQRjJTqalCek+gCoAkApAPwQYQ2kJt80+bPD9+mXRzqkJoKcFCroAOAn2hjd0KsYITXguX///h5NTZQ1mwFEpQOlgdS8ODH8TaoPUrmQwzy8ADF1syFXSM3coTVR3aSiEaRO7n/egtTJnRv1TApIgcIoIEhdGN2rS6uC1NVlptRPKSAFpECOCuQKqYniUpECUqC4FEjPY1yZ0YXUBMBSgG3chf+TgLf8ZCrpkBowTZQw4BBQS6oLooiJtAZS81LD+++/33NWAxBJGUI+Z1J5AKoB1KReINoZ0E309QEHHOAAm3Qi5IHmOz4jTch//vOf9SA18Joc0BVBavoERAZAE50dXlh44IEHeo5sYDMAkrGTlxgQmj6XP/zwg8Nr2gaIE3ENHCYSHEj929/+1lNJoCN5s0lzQloR/gVSEzkOiKYP4f9/dAM2A6k5h/FlC6lJE8JYGDP9R08is4s13QeQmqh65icdUhMBD6Rms4QNEeaR3ODMMxsbRPBXBlIzd0Te83JL0skIUmf6H6Jw3wtSF057tSwFpEAyFRCkTua8JKVXgtRJmQn1QwpIASmQZwVyhdR5bl7VSQEpUGQKJB1S8+JCIDSRvKRgOPXUUz0KGvAMKOKldamQmhf8AVCBfRzPi+qAtEQIk1uZ44m85lwKEc9AZCDvdddd55HOvAhx6tSpnvOayOjUnNQbg9TkK6btMWPGeLQyKSAAzPSddBtENQMggZHksuaFj6TjSC2kLKEvgHM2Dcj5TF95qSOQmnOok2jphQsX2siRIx1OA6+B08B64D25rHk5H20S8UwkdhRIDZQF7NMWegL/6U+xpvvYGKRGazZIgNPk9iYtB1qwaUAOaTYgokLqkN4G2yBqm5cyClIn9z9bQerkzo16JgWkQGEUEKQujO7VpVVB6uoyU+qnFJACUiBHBQSpcxRMh0sBKbBRBZIMqSdMmOBpN0iVQcoMgOubb75pDz74oANYIloBeqNGjXJoCthbvXq1R0EPGzbMc0ADpimARSKzeekiL8QjcvyII47w1A4AR6AT+ZfHjx9vLVu2tK5du3r6D2A4xxChTdQsEJqIbcq4ceP8hYTASeA5aR9IKcJxtEf95IwG9BLJDTAH8lI/aUJ4wWJFEc2AdMYIFKXOfv36eeQ30cyk/wCmUydAvWPHjq4Nkb1EZZMzetCgQcZikVzJwHLSk/A5L0HkRZEA1ZB2JN04gOF33nmnpw254YYbrEmTJg63Bw4c6JqhN3m1SXkBME9PV1JdLjegMPOLLfCiQjYusJny8nKPimbzAI35AUZ36NDBI/PZgOBftEZ7NgR4oSLR7Mxn0BX92DChHeYstaAfL9Bk7tGTeaLdV155xdvFvlLzW1ekKe1z7IYi4uOeB8A8Y6+uL86srD6C1JVVUOdLASlQbAoIUhfbjOZ3PILU+dVTtUkBKSAFEqOAIHVipkIdkQJFoUCSIfWGBAYAE3EM3Ms19QlgDSAI3CNNQ2oBKBJJy3fpEc65TDYgmrpI55Fa6DMQnchuYCb5h2fMmLHuEPoDaAcicz5zQz/S+0kdfEc/qStdA85dunSpp6zY2DiI7iZCOhTqAtCmRgSH79AM7Tim1AvziPb8LFq0yF+YyRyQ/5wNiCiFjQnSzQC7eSFmJrsWpI6icv7OEaTOn5aqSQpIgeJQQJC6OOYxrlEIUselrOqVAlJAChRYAUHqAk+AmpcCRaZAdYTUxTIFRGcTzRsKUJkX5pEzuirKbbfdZqQoCQXoTz5morJVslOADQMio9ls4MWYrVu3zu7EtKOI0AZ+A6mzyQ0vSB1J5rydJEidNylVkRSQAkWigCB1kUxkTMMQpI5JWFUrBaSAFCi0AoLUhZ4BtS8FiksBQerCzSfaE52cWoiaBlZXRQkR36lt0XZ65HZV9KU6txFeBkp0fNT0G0SqU7KN4BekLqzFCFIXVn+1LgWkQPIUEKRO3pwkqUeC1EmaDfVFCkgBKZBHBQSp8yimqpICUsDTRpBfltzC2URwVlayAPRI2aEiBaRANAUEqaPplq+zBKnzpaTqkQJSoFgUEKQulpmMZxyC1PHoqlqlgBSQAgVXQJC64FOgDkiBolJAkLqoplODKREFBKkLO9GC1IXVX61LASmQPAUEqZM3J0nqkSB1kmZDfZECUkAK5FEBQeo8iqmqpIAUUCS1bEAKVEMFBKkLO2mC1IXVX61LASmQPAUEqZM3J0nqkSB1kmZDfZECUkAK5FEBQeo8iqmqpIAUEKSWDUiBaqiAIHVhJ02QurD6q3UpIAWSp4AgdfLmJEk9EqRO0myoL1JACkiBPCogSJ1HMVWVFJACgtSyASlQDRUQpC7spAlSx6//8pWrbNGSFbZ6zdr4G1MLUqBEFahRw6xpo3pWr07tSisgSF1pCYu6AkHqop5eDU4KSIFSVkCQupRnX2OXAvlXQDmp86+papQCcSsgSB23whuvX5A6fv1HTfjBrnngLZsxd1H8jakFKVCiCtQtq22XDzjA9t15q0orIEhdaQmLugJB6qKeXg1OCkiBUlZAkLqUZ19jlwL5V0CQOv+aqkYpELcCgtRxKyxIXViFzQSpCz0Dar8UFBCkLoVZTsYYBamTMQ/qhRSQAlIg7woIUuddUlUoBUpaAUHqkp5+Db6aKiBIXdiJUyR1/PoLUsevsVqQAoLUsoGqUkCQuqqUVjtSQApIgSpWQJC6igVXc1KgyBUoFKRevXp1kSur4UmBeBWoXbu28VOIMm/ePFuzZo21aNGiEM0XvE1B6vinQJA6fo3VghQQpJYNVJUCgtRVpbTakQJSQApUsQKC1FUsuJqTAkWuQKEg9apVq4pcWQ1PCsSnAJHUgtTx6ZupZkHqTApV/ntB6sprqBqkQCYFBKkzKaTv86WAIHW+lFQ9UkAKSIGEKSBInbAJUXekQDVXQJC6mk+gul+SCijdR2GnXZA6fv0FqePXWC1IAUFq2UBVKSBIXVVKqx0pIAWkQBUrIEhdxYKrOSlQ5AoIUhf5BGt4RamAIHVhp1WQOn79Banj11gtSAFBatlAVSkgSF1VSqsdKSAFpEAVKyBIXcWCqzkpUOQKCFIX+QRreEWpgCB1YadVkDp+/QWp49dYLUgBQWrZQFUpIEhdVUqrHSkgBaRAFSsgSF3Fgqs5KVDkCghScLSiLQAAIABJREFUF/kEa3hFqYAgdWGnVZA6fv2jQup6dcusz65drHHDejZ05CSbOXeR9dpuC5s9f4mNnTTDyldV/qW9bVs1tR5dN7fPRn9nM+ctsrVr49dDLUiBOBQQpI5DVdVZkQKC1LILKSAFpECRKiBIXaQTq2FJgQIpIEhdIOHVrBSohAKC1JUQLw+nClLnQcQMVUSF1C2bNbR/XHacAasfenmYLV9Zbj89fDdbUb7KfnP7CzZ15oIKW+aa4tzatWvZrLmLbNXqNRvs4UUn7muH7bWdvfXpOLvtsXdt+cqKXwRMnW2aN7YaNcxmzFlka0Sz4zcctZCTAoLUOcmlgyuhgCB1JcTTqVJACkiBJCsgSJ3k2VHfpED1U0CQuvrNmXosBQSpC2sDgtTx658LpK5Zo4a1bt7Y6tWtbfXrltkfz+6/DlJ/NX6anXrwLrZg0XK7/8WhtnDxMmvWuL41alDXB7Fk2UpbsGS5td6kkV188n62xaab2A0Pv22Tp8+zOfMXW+sWjW3NmrW2eOkKa9G0oS1dsdJ6bbuFHb7P9vbCB6Ps7aFjHWhTX9NG9a2sdk1btqLc5i9aZm1aNLGrzjjQGjWsa3+++zWbs2CJ/6hIgaQoIEidlJko/n4IUhf/HGuEUkAKlKgCgtQlOvEathSISQFB6piEVbVSIEYFBKljFDeLqgWpsxCpkofkAql7dG1nJx24s7Vr08xmzF1kHTdrblwjRFJPmj7Xjtqvuy1fscr+9exH/t3+u3SxbbZsbTVq1rDRE2bYB1+Mt57d2tshe2xrdcpq2Xcz5tvoSTPs748Osj///BBbWb7aRk/8wfrs2tk++GKCp/fovf0W9v4XE2zguyOsdfNGdvAe21qPLu2saeN6NnHaXHv/8/GeEuSAXTpbzRo1bdIPc23k+Ol22+PvVVIZnS4F8qeAIHX+tFRNG1dAkFoWIgWkgBQoUgUEqYt0YjUsKVAgBZIOqVevXm2LFy+2lStXWuPGja1u3boOH0qhLFu2zFatWmWNGjUqmTGXwrzmY4yC1PlQMXodgtTRtcv2zGwhdYtmDe3a8w63zu1b2az5i628fLVt3rqpzV+8zCE1aT7OPGI3j3a+5Jbn7a/nHWYd2mxik6bNselzFlqt/8feeYBZVZxv/IOl9957b9JBQBBQKVIU7Iq9x1ii8Z9iYooaa0w0iYnG3jWKCqgogvQivffee2+7LPB/fqMHL9fdvf1yyzvPsw/LvXPmzHnnu3vn/OY932Tkt/krN1vLBtWsbeMadvzESQek123Zbf/+eJINf/Y2K1yogHNHHz6SZR+OnmP1q5e33p2a2JgZK+xv7461X99wvnVv28B27T1km3ftt+zsE7Ziww5rVq+yNa9TxbKyj7tzeG0Gq4HqSYFYKyBIHWuF1b6ngCC1YkEKSAEpkKIKCFKn6MDqsqTAGVIgkSE1gHb16tW2ePFip0779u2tevXqZxTYrl+/3rZu3WodO3aMyojNmTPHihcvbo0aNfpJe0uWLLEdO3ZYp06drFChQlE5nxrJWYFdu3bZ9u3brWnTpmFJtH//fuOnfPnyVrRoUTt58qRt2rTJjh07ZnXr1j2tTRZctm3b5uqVK1fO8ufP7xZiOH+dOnXc/wMVQepACsX2fUHq2OpL68FC6h7tG9q9V5xrZUsVs8de+9oKZmTYPVee6zZIzAlSP/uLwVapbHFbuna7zVq2wVZu2Gmzlm6wfuc0syF92jkY/cQbo50D+9CRTAepC2Tkt7nLN9moaUvd5ouXX9DG+ndt5iA17uyPnrzJpQ15dfg0B7ipz4aNl/RsZYO6n2V7Dh6xh1/80kHsfQePxF48nUEKBKmAIHWQQqlaxAoIUkcsoRqQAlJACiSmAoLUiTku6pUUSFYFEhlS79u3z8aOHWu4qYGHNWrUcG7qM+mkXr58ua1Zs8b69OnjoOTGjRutatWqVrZs2bBCYPz48Va6dGlr3br1T46fNGmSrVu3zi655BIHNFVipwALD4xr586dA54EoE395s2bu7p8hpYtW+Zc782aNbMCBQrYihUrXHuU/v37n2oTGM3CC4sdtWvXtsaNG7sFiMOHD9u4cePc8YDqQEWQOpBCsX1fkDq2+tJ6sJD6yl5t7doL2xuwrfc9/3Z5o//+wGArVbxIjpC6VaPqdtOAjq4ebutJ89bYJ2Pn2Vn1q9pNAzvZoaNZ9qt/DLPNO/ZZwQIZDlKT7uPtkTPs4zFz3YU/cE0P69+1uYPUX0xeZM8/cIlLM3LrY+/bgcOZp8S5rl8Hu7JXG9u177Dd9dT/HMhWkQKJpIAgdSKNRmr3RZA6tcdXVycFpEAaKyBIncaDr0uXAjFQIFEh9YkTJxzM+/bbbx2cxkWN69RzoR46dMhq1qzpAC+/A4wrVKhgBQsWdCoBkUiXAUCmLcDinj17rEyZMq4dQKLXVrVq1SwjI8O5X2mH1ytWrOjaAAYCH3G5VqlSxf2+e/dua9CggXN4z5o1y5o0aeLAIi5azg9c37x5sztXpUqVXNu5lVWrVjkATR/oJ8dyrmLFijnQuWXLFkHqGMS9f5OMOzGC65lFEcYYhzv/Mn6MLTCZ2Jg5c6bt3LnT2rVr58YJt/TcuXOtXr16Vr9+fQesgdCkpuH4wYMHu9NRj/HGHU/MVq5c2YFu2iX2aIOY69atm4vPvAr1MzMzXYyTDoa+5hVn0ZaQzxLxii7pWASpYz/qwULqAd1a2G0Xd7ISxYrYxQ/+14oWLmQvPXSlsZliTk7qPQcOW/3qFax14xp2Te92lpmdbe98OcOOkhZkYCeXHuSXz31mm7bvPQWpDx/NsleGTbORU75/qscXUr/15XR758/XGe3+8b8jbf6KzVa8KE++5LPBPVvaVb3a2L6DR+32xz8QpI592OgMISogSB2iYKoetgKC1GFLpwOlgBSQAomtgCB1Yo+PeicFkk2BRIXUQMOvv/7aQT1gb5s2bZzr9KuvvnKgkJQIBw4csJ49ezrIO3XqVDv77LNPpVb45JNPHLjD8YxDdcGCBQ4aAiBxq1KXc4wYMcKuvPJKB/oA0EBnUjFcdNFFrk1AMTAQANi9e3cHHXFTDxw40L788ktbu3atA9Gk62jVqpUD65MnT3bt4Y6tVauW60NuAPGjjz5yxwMmOXbUqFEOWALHOR4IeNVVV8lJHeMPFnG2cuVKN1aA3zFjxrgFB2KCsSDGiEHgJDCZGGTcWMwAMrMo0bZtW+f0Jy4ZQ1zwtOlBal5jTIG7ixYtcvHoQWpvYWXixInWoUMHtyASqPAZIJ5pEwDuwepg0oUEajvQ+4LUe11ssDCmEhsFgoXU5J9++p6LrXrF0rZq0063qWG96uVt/6GjOULqB687z45mZbsc1R2b1nJw+p2RM23brv12++AuVrlcSZeyA2f002+NcU7qvCD1c++PtQ8fv8mKFSloW3bud67pEydP2qdj51nJ4kXspgFnW+kSRVxOalKAPPXWmNgIplalQBgKCFKHIZoOCUsBQeqwZNNBUkAKSIHEV0CQOvHHSD2UAsmkQKJCaoAeblRSXuBUbtmypQO9OFD5F3AI0KX/559/vo0ePdq5kc8991wHkt99913r16+fFSlSxP0OVCa9AiAY+NylSxfnqP7www/tlltucXAR0DdlyhQHHK+++mqXamTatGl24YUXWsOGDV1bvA9gvOOOO2zp0qXufc6Jqxs4SXu0DVDHmTt06FDXD47Pqbz++uvO7c0xI0eOdPD9ggsucPDxs88+c4cMGTJEkDrGHyrGkp9BgwY56MviBfnPAc+k6Jg/f76LQ+Ax8UMcnnfeeQ5WL1y40I0bbn9fQEycsKDhQWrfS5g+fbqD4L6Qmlgm5ljY8FKJ5HbZvuk+gN70Axc+fQV+e7mxYyWbILUgdaxiy2s3WEjNZ+Hy81vbLRd1OrXBIRsilitV7EdIPfCHjROf+8ylAilfqrgDyZTpi9bbv/43wY5kHbN7rjjXbYDI3rxA6+v/9K4N++utLk+1r5P6/qt72IBu36f7YOPEmlXL2rP3XuxSjLjvrm177cWhk2zFhp320I29rHXj6u5c67fusRv//G6spVP7UiBoBQSpg5ZKFSNUQJA6QgF1uBSQAlIgURUQpE7UkVG/pEByKpCokBo1gcUTJkxwwO6ss85yAgNvyQe8YcMG57IGyt16660OFlO/V69exoaDQMVrr73WZs+ebd999509+OCD7nhA8jfffOOANmAZJ3NekJrUG7QJ0KbgdAU+3nnnnc4li2saWElbnBd3NY5bQCHgkH6QFqJr1645BogHqamD+5vrBFhThg0b5lKU4PRWTurYfr78ITUufuIOhzwQeMaMGc6pzP8BzEDq3r17u39J/8EiB0Dbt4QKqXHssyjDkwPEQ14FMMcPnwf/ghOclCL014vbSNQj9vzzwAtSC1JHElPBHBsspPbayp8/n1WtUMq27Nh/CkDndp6K5UpakUIFbcuOvc5R7VvKlCrq8lvv2H0wYDu+xwG2ixYpZMWLFrbd+w7ZcZ92yX9doEB+27brQDCXrjpSIG4KCFLHTeq0P5EgddqHgASQAlIgVRUQpE7VkdV1SYEzo0AyQWpSb+A2BgDjiiYvMJAQVzPAGJczcI90DLhgzznnHJcyBHh9++23O4FxyeK6BgSSRxowfPPNN1upUqWck5qNDAF8npMaqN2jRw/3PiUvSE2qENJEkJeYFBAU/iV/Na/lVDxIDdj+9NNPrVOnTqc2UaQt+n7ZZZcJUsf44+EPqdGeWGIxA2ckYJr0MTjk+Z3FEVKD8C/jntPml+FAamIY4I0rO6/im5Patx5AHXAN8AYsk9uaz0u4hb8PnIs2cInzueF3UuUoJ7XSfYQbV8EcFyqkDqZN1ZECUuB0BQSpFRHxUkCQOl5K6zxSQApIgTgrIEgdZ8F1OimQ4gokE6QmlQbwDWhLyg/PaQykBiYDn3GRAtAGDBjgNlwEWOOcpg7OUjYiJKVC06ZNHeh+7733XF02zAM4Dh8+3MG4YCA1Tm6gNek+2DSP9CSk96A9ADiAEPBNX3PLSe1B6o4dO7rrAYoCxQGAQGvGh77ISR3bD2JOkBpQTCoWf0iNc5qUMqSBYXzmzZvnFiNwUvs6jkOF1LRF/nQWWLwnB3K7av90Hx6cZtGGOGZRhTj2FlciVY++cQ4+W56D20srEmnbyXi8Nk6M/agJUsdeY51BCghSKwbipYAgdbyU1nmkgBSQAnFWQJA6zoLrdFIgxRVIJkgNhF6zZo1zuAKl2QyRvL4AaEAiaT2AfABi8kAD6Lg+clKT9oDXSRMCyAMsV65c2aX7wHlKzmvAI+lBAJO+kJrNGXG3Unyd1ABvADhtkxqCfwHgtAMEB4oDzclHXbZs2RwjyYPUgGkcusuWLXP16RO/A6e1cWLsP4RoTboWLyc1Tmp/SO2l+2CzzDlz5rgNDgG1pL4AWhKX5C33SqiQGgCMk59YZAElrwIoZuGDzftYuOFfFkSIF1zd/uk5oqUgnzMgOE8xFCtWzG0cGY+NGqPV/2i1I0gdLSVzb0eQOvYa6wxSQJBaMRAvBQSp46W0ziMFpIAUiLMCgtRxFlynkwIprkAiQ2o2giONB9AYhzEbEeKMBuYBp0mjASzz8j2TPxrQiBPVczIzfKTMwO0KzCNlA3mFySENXMP9DEwEJgP4KlWq5IA3gJJN7zjG2zSRtnBP0163bt3ce9ThtQoVKji4SAFgArFwngKncdjm5mgllzZQEajNMYB3IDfXR2oF/m3durX7VyV2Cmzbts34YQzJJQ60BhR74waYBkgTH8DgxYsXu3qML3UYt2bNmjn3vldYxCAmW7Vq9ZOOr1u3zkFmNmLEcU/Bzc3rLKAE45xnIYO45Xjig2Nyc+xHWznAPJ9PFnqC6Wu0z3+m2xOkjv0ICFLHXmOdQQoIUisG4qWAIHW8lNZ5pIAUkAJxVkCQOs6C63RSIMUVSGRInZv0wEEv53OwwwN4BuoB8XJymYbTpnduXKyes9V7jXMBqYGHQGcgJvV8C0AUJ6pv8foJQE9Hh2qw45kI9bxULoDihQsXuthq0aLFaW7qYPtJrnQ2CWVxpUmTJsEe5s4Z6mch6MbzqOhBahZSeMogXnA8Gn2PRhuC1NFQMe82BKljr7HOIAUEqRUD8VJAkDpeSus8UkAKSIE4KyBIHWfBdTopkOIKJCOkTrYhITXJ6tWrHST3LWymiItaJbkVYGEBaEsaGRYdfFN+BHtlQOqNGzc693YwGx365qQO9hzRrMf1AudZhMFJHkyfo3n+M92WIHXsR0CQOvYa6wxSQJBaMRAvBQSp46W0ziMFpIAUiLMCiQypT5w8aSdPxlkQnU4KpKAC+fPls3z54nNhgtTx0VlnSW0FANX8AI/DyQfNsTjvg3UkJwKk5skAFl5wUpNGJ52KIHXsR1uQOvYa6wxSQJBaMRAvBQSp46W0ziMFpIAUiLMCiQypt+85aG9+McOWr98RZ1V0OimQOgoM6t7CenVsbIUKZsTlogSp4yKzTiIFoqpAIkBqoDppcnBSC1JHdXjVmJkJUisMpEDsFRCkjr3GOsP3CghSKxKkgBSQAimqQCJD6s0799tf3xlr81duTlH1dVlSIPYK3DzwbLu0Z0srXOj7zdRiXQSpY62w2pcC0VcgUSA1V8bGjbip0ymHupzU0Y9p/xYFqWOvsc4gBQSpFQPxUkCQOl5K6zxSQApIgTgrIEgdZ8F1OikQZwUEqeMsuE4nBZJQgUSB1PQDOI2bWpA6CQMpgbssSJ3Ag6OupYwCgtQpM5QJfyGC1Ak/ROqgFJACUiA8BQSpw9NNR0mBZFFAkDpZRkr9lAJnTgFB6jOnPWeWkzr2+gtSx15jnUEKCFIrBuKlgCB1vJTWeaSAFJACcVZAkDrOgut0UiDOCghSx1lwnU4KJKECgtRndtAEqWOv/8oNO+31z7+z3fsPx/5kOoMUSFMFChXIsOv7d7B2TWpGrMDu3btdG+XKlYu4LTWQegoIUqfemOqKpIAUkAJOAUFqBYIUSG0FBKlTe3x1dVIgGgoIUkdDxfDbEKQOX7tgjzxyNMuOZGaanTwZ7CGqJwWkQBgKFC9W1AoXKhjGkacfIkgdsYQp3YAgdUoPry5OCkiBdFZAkDqdR1/Xng4KCFKnwyjrGqVAZAoIUkemX6RHC1JHqmDg40+cOGFZWVl2UpA6sFiqIQXCVCCa3yWC1GEOQpocJkidJgOty5QCUiD9FBCkTr8x1xWnlwKC1Ok13rpaKRCOAtEEC+Gcf8+ePQZE1MaJFcKRT8cEoYAgdRAiqYoUiFCBaH6XCFJHOBgpfrggdYoPsC5PCkiB9FVAkDp9x15Xnh4KpAukPn78eHoMqK5SCsRAAcBCRkaGFShQIAatB25SkHqvZWdnW4UKgtSBoyW8GoLU4emmo6RAKAoIUoeilupGooAgdSTq6VgpIAWkQAIrIEidwINzhrrGBLNo4QJ2NCvbTpxQ7sYzNAxRO60gddSkVENSIKUVAFALUp+ZIVa6j9jrLkgde411BikgSK0YiJcCgtTxUlrnkQJSQArEWQFB6jgLngSn692piV1+fmv74Js5Nmb6siTosbqYlwLpAqlxIapIASkQngLRBAvh9EBOajmpw4mbUI4RpA5FLdWVAuEpEM3vEqX7CG8M0uUoQep0GWldpxSQAmmnQKpA6gplStiArs2tRYOqdvzECTtwKNMOHc2y6QvXWfGiha1y+ZK2bN1269i8tuUzs9dHTLPs7BM2uGdLa1G/qu3Yc9C+mb7MFq3aYgULZNglPVtZw1oV7ZVhU23rzv3WqlF169elmS1avdVGTFxoXVvXs/ZNa9n0xeutfbOaVrV8Kftq6hIbN3NFjjGUkT+fXT/gbJdz8+tpS+3OS86xXfsO2T8/nGDVK5Wxvl2aWt2q5Wz91j326bj5rj+U8mVK2NV92lqFMsVt7rJNVqhgAStcKMNGTV1qDWpWtHNa1bUla7fZiAkLrXzp4nZ133a2/+BRG/XdUtfvOtXKW6+Oja1BzQq2auNO+2jMXNuz/7AVKphhzepVsfPaN7Iq5Uvahm17bfiEhU6zF/7vcqtQppit3rTLZi3d6K5r7eZdaffZSJULFqROlZHUdUiB2CkQTbAQTi8FqQWpw4mbUI4RpA5FLdWVAuEpEM3vEkHq8MYgXY4SpE6XkdZ1SgEpkHYKpAKkBlD/5sYLrF3jmnY065gVLlTA8ufLZ3v2H7HPJy+0qhVKWfc2DS1fPjNgMfD19y99YX+//1KrUq6EHT9x0r23e99he3X4VJs4d7U9fEsfO7t5bbvnr0Nt4crNdv2AjnZj/7Nt6sK19vCLX9j1/TrYDf072omTJ+3kiZOWP39+18ZTb4+xkZMX/ySOgML/+OWlDnyTQSMjXz5bvHab/ePD8far6863etXLO4BNOzv2HLB7nhlqO/cesvf/coNVLlfSncdOmjvHxh377Om3xtiFnZtar7MbO4B82+MfujZe/M0VtnH7PvvP0EmWlX3c7r3iXPd69vETViAjw3bsPWh3/3WoNatT2V0jwJ62afftkTPtvHYNrVaVsq7/pPrYsmu/vTZ8mo2ZsTztPhupcsGC1KkykroOKRA7BaIJFsLppSC1IHU4cRPKMZFAao6l8Dnh5yRzsh/+H0ofcqtLe/x47UejTW8jUtr0L7E4XzT6rDZ+VMCLh2TTJJrfJYLUyTb68e2vIHV89dbZpIAUkAJxUyAVIHX3tg3s9sFdrHSJonbzI+/aQzf3sbPqV7EJc1bZi59MttsGdbYLOjS2vQeO2Nzlm2zygjXWsGZFu+y8Vnb4SJZ9OHqO1axc1np1bGTj56yyd76aabdd3DkoSL1pxz4bNmGB9evS3OpULWvrt+616//09k/Gz4PUTepUtv2HMm3ivNW2ePVWK1akoP38sq42a+kG+3zSYhvUvYW1bFjdnnn7Wzt4NNMeue1C23/oqI2bvdI5pTu3qGObdgaG1Fx3l5Z17eJzWzgY/vJnU+x3N/Wx0sWL2BeTF9mufYft1os72bSFa230jOVWtUJpGzVtiXNq//ehqxxEHzFpkY2cstg279zndFJJTgUEqZNz3NRrKRBPBaIJFsLptyC1IHU4cRPKMeFC6qNHj9qECRNs3759dvbZZ1vp0qVtxowZVq5cOWvRooUVKlQo124EC7PXrVtn8+fPt9atW1uNGjUcrM4LaAcC5MC9adOmWc2aNa158+bOAOFbli9fblOnTrWmTZtaq1atrHDhwqFIqboxVmDnzp3GT506daxIkSJBnS0nqE0atGPHjrm9BgoWLOja4XOQmZnpYozY9Y0N6mdlZbn3ihYt6hZO+D//+tfNrVPR/C4RpA5q6NO2kiB12g69LlwKSIFUVyAVIHXbJjXs55d3s2oVytiTb3xjNwzsaDUrlbGhY+e51BkepH75s6n20Zg5lnXsuD1970XWoWltm79qs93316FGG4/fNcC5kN/4YroN7NrcQep7nx1qC1Zstpsu7mTX9e3wEyf1e1/Psve/nm0Dz23hoC8g/JJfvZonpP7XRxPt4zFzrVzp4nb35d3svPYNXZqNg0cyrWSxwlakYEEbOXWJHc48Zpef18qWr99utz/+oXVrU98euKanq3eak3rLbrvtLx9876T+7ZW2cdtee/frWdblrDp2fodGduBwph3JzLJSxYtagYz8NnXBGhs2YaFzcJNGZN/BI/bl5CU2fOJC2777gH3+99stI39+e+mTKfbpuHmp/hFI+esTpE75IdYFSoGIFYgmWAi1MwAQNg70gB7QpFSpUj8Ba6G2m0z1tXFi7EcrXEgNKLvnnntsxYoV9pe//MWKFy/u/q1WrZo99thjVrly5Rw7z/mWLVvmoGDDhg3zhNn/+c9/7KWXXrK7777brr/++lzr0taCBQscVG7UqFGun5FvvvnG9REA/eSTTzrg6Fvee+89+/Wvf20333yz/eIXv7CyZb9/gk4lMRRgUWTbtm1u0YLYCVSOHz/uoHaxYsWsZMmSrjqxsmrVKhe3LEYAvIHQmzdvtoULF7q6LVu2tPLly7v6hw8ftrVr17r6xFffvn3tyJEjtmjRIjt48KBbkKlQoUKgrjjADRDPyMgIWDdQBUHqQAql9/uC1Ok9/rp6KSAFUliBVIDUuJF/e2Nv5xw+dCTT5XpetWmXvTh0smVk5HOQmtzLz38w3oaNX+BG89lfDLK2TWra7GUb7MHnPnP5pR+5o59t233AXhvxnfXr0tQ6tahjD7/0pU2au8p+f0tflwrDP93H0LHz7a0vplvfzk3sjkvOcSlDLvvNaz+JGF8n9V3PfGyLV21xzui7r+hmPds1dLmoyRlN6hFSlcxatsGa1K5sA7s1d7m073r6IwfN77+mhx3NynaQuk+nJu5ny64DdsOf3rHm9arYPx681NZu3m0fjJ7jXNc92zWwNVt2u9eOHz/hUnssW7fN5cXm+gDkuLvLlizm4PyHo2bZ0KdusYyM/C4fNzBdJbkVEKRO7vFT76VAPBSIJlgItb8AFlyqQA1+F6QOVUHVD0aBUCA1dTdu3Gj79+93TT/xxBOnIHWzZs1s6NChDu5dfPHFDvbt2rXL/bDQAvDlPSDj/fff75yov/3tbx0kBGhv2rTJgbwyZco4YFiiRAnDSf3VV185MNihQwf3WeDc27dvN5zcLNpUqlTJtmzZYrfccotr56GHHnL/8rp/ATZ+8MEHDnBedNFFDhoeOnTIXRNtf/vttw6w33TTTYLUwQRPnOsAitevX+8WGYglxo6YZBwBx8QPiyW4m4k5YmrKlCnOhU98sigBdJ41a5Y7tmfPnu7Y1atXO0BNWzwR0LZtW6tSpYpbJFy6dKlt2LDBgWzavfTSS109+kE79erVc678vJ4cQKZofpcIUsc58JLsdILUSTZg6q4UkAJSIFiQKt3OAAAgAElEQVQFUgFSFy1c0H53U2/rfFYd27Bjr63csNO+W7jW5q/cYiRyPgWp3x/vUnNQru7Tzr2+7+BRe/OL76xBjYrW/5xmNmneantl2DTniu7aur5Nmb/GtXV9v44OKvtD6rVbdtvo6cvduZvVrWKL1myxu5/+OE9I/bOnPrIla7a63Nn9uza3ey7vZvNWbLIxM1dYZtYxK1G0iH3z3VJr36yW/fHWvg66f/DNHKtdpaz17tTEgXQgNe9feUEbd64XP5lkjWpVdnCdnNuk+2jftKbbAHLeys1uQ8ejmcesSJGCtnTNNitapKDVqVrOChcqaBd0bGSNalWyb2cst7+/P87e+MMQK1OyqE1dsNbGzlxhKzbssA3b9gQbUqqXYAoIUifYgKg7UiABFYgmWAj18oAipPsAfghSB3Yqhqqv6n+vQCiQevz48fbuu+86+AcExhFNnOJOrlq1qnsPGH3bbbe5NB0jRoywNWvWuHMAFvv06WOTJk2yl19+2UFEXKjnn3++/exnP7M//elPduDAAWvcuLFxngsvvNCB7q+//tpBb/4PjH7llVccGAdWAx579eplEydOtLfeesulgMAF27t3b7v11lt/MsQzZ860d955x+rWrWt33nmn69e//vUvmz59ukv9AOgkHcgdd9whSJ2AH5DZs2e7RY8mTZq4hYjFixe7mMHhDFBmoQFXM+/zt5P6xAnvk4YGoAycBkgTZ9TjuLFjxzo4ze84rj1IjVuaWANu0x5AG0hNoe6cOXNcipB27dpZxYoV81QsmO8SL+WIbxqSnBoVpE7A4EygLglSJ9BgqCtSQApIgWgqkAqQumrF0i51ReuG1d3GicdPnLBDR7IcZMU5fU3fdi7txfM+kBrg/ItreliXs+rayZMn3Mo/+aXf+Hy6jZ+90i49r5UN6dPeSpUoYseOZduOvYesWoXSP4HUmcey3YaG5HLef/ioyyWN89q/FCyQYf988FLnWvYgNSkHa1Up5/Jpd2hWy44dO+76XrhgAbv50fds78Ej9vhdA61lg2ru9WPZx4122MwQSJ11LNt+d3Nvq1W5rNskkY0Oj2Vn2/Y9h9zGiZlZ2XbjgI52VoNq7nec1Pny53MgmnQo117Y3qUZKVqooNtY8YWPJ9qY6cvtjkvPsUt7tHSuazR5Z+RMGzVtaTTDTm3FUQFB6jiKHeapyBnJjSE3nf65Q8NsUodJgZAUCAYshNRgCJVxihL/QBNcp3JShyCeqgatQLCQGjiIWxmAjAMVkDZmzBirX7++g9Qspvzud79z6T6ef/55B3pJzzB48GD3GoDvvPPOc8cAlIGCtNOlSxcbNGiQA8vAQ5zV1atXd+k9Vq5c6SDygw8+6KAyqTjefvtt69y5szsvrmsc1qNHj7aPPvrIgXLOQZuAbf/yxRdfOKd1mzZt7N///rdz2Q4ZMsT1pWPHjrZkyRIHJXF6K91H0CEUt4qM844dO1y6DxYaGD+c+UBkXPUAaxYaevTo4f5mApH5P+NLDLKwgkufMe7evbuLF+rhpMa5zwIFCyMepAYG8zeYRcK5c+c6CO5BahZngOQs1JCTvVatWhFDam9hkj7gCM+tCFLHLeSS8kSC1Ek5bOq0FJACUiCwAqkAqQf1aGnX9+tgy9Zvt0Wrt7p8yldc0MaOHM20f300yXbtO2hVypeypWu32YZte0+JUqtKWWtcu7LLAw1s3rJjny1bv8OlDAFiN61b2W0oeOToMdu6a7+VLVXUdu49ZPNXbnbnu6F/R5c2g5zRx46fsN37DtmUeWsc3PUvpPDo0LyWlS5e1L5btM7lgabQ1+qVSlujWhVdzuiTdtIOHsp0ju4jmcecw7l+jQrOdV2tQim7sEszB6+B1ItWb7F2TWpa5fIlrUihgs5xnZ193LKPn3R92r3/sDWsVdFqVCrjrif7+HHbs/+ILVi12UoWLezgdfGihRzQJ5c2bm42aaS9No1qWOmSRV2bbPC4ece+wMGkGgmpgCD1mR8WHE3c5HEDSR5R/0IuyXHjxlm/fv3cjaNK8iuwdetW58LEeRZOARjwg4uOm3jcmAAGQAP5RX0LkJfH+KkHnAAwkD6D13DQBZMb9ExCauAKLkBAHJ8VQepwIkbHBFIgWEjNpoikwQCQAQuJT2Aun7OcIDVQmb/f3bp1cxC6U6dOLs0GkPrPf/6zg9EcB5AGeAOpyRV844032pVXXumg4muvveaAN5AaaM1nHJiIGxpXLPAQOIlj+9FHH3XA+qmnnnKv5bSxnj+k5phXX33Vrr76arv33ntdKpC///3v9vOf/1yQOlDgnIH3c4LUpH6pXbu2+5uO85m/76Tf4P847JlHALRx8vM9Qe5yvoOA1J77me8R0oCMHDnyNEjtXSLpPthQ0xdS8x6AGhAOpCae89rYM5jvEkHqMxBUKXhKQeoUHFRdkhSQAlIABZIdUuNGvueK7ja4R0sHdqcuXGPVype2K3q1sT37D9tfXv/G5q/YlOdg404mFzQ3MP4FVzMuY5zMXiFfswep//PJZPti0iKXSoN6pB5hE0eguG8ZPmGhTVuwxjmecyrs416gwPebjACTfTk3gJtzklLkgSE93UaIQOoFKze7+oBucm+zIWRuhesAnuPG9r2Oghn5HWDHZe1b3K7fBTMsO/v0a9enJvkUEKQ+82PGTSE3eThFGzRo8JMO4XgixynQwtv06Mz3Wj2IRAFccOSFBSYFKjjkgAPt27d3VYFiLGpQgBBAW5yX1OH3gQMHnmoSuEtsASMAFMAtnJ48ms3maTzqHczGW8GAhUDXEc77fO+yKRdPE/CYOmBekDocJXVMIAWChdSjRo1yIJd0HgA70h383//9n82bNy9HSM1n75lnnjGOw7F6wQUXONiMi/X3v/+9c0I/++yzbsGJOAdSA8CB0jhhKbzvQWrSfbC4hWOVtB2+EPqzzz6zhx9+2Dmon3vuuZ9siOhp4A+p77rrLgfcSTVCepCPP/7YfvOb3zh3tZzUgSIn/u/nBKmJGdK+8ENcsNBBbOGWJ7UM3yPML3BH47TGEc0xXbt2PbU5IlfCQmCokJpYJqUIccmiSV5PfPFdAoRmYSW3Aixn0QdnOHOe3NqTkzr+sZdMZxSkTqbRUl+lgBSQAiEokOyQmkvt27mp3XTR2VaqWBGX7gPonC9ffnv3q5n28Zg5ecLbEKQ6VdUfUpNSBEhN4b3m9aq6nM6+ZeWGHc6NTUqOcMu5bernCKnDbU/HpYcCgtQ/jjMwDIcpblMeyQZasGEVGwdxs8RNFcCBx71xPQMceJ0CqGADIZxrbE6EI46bLCAhbQEludECLPhvLISryXtUl5QeFM4BdKQujrlhw4YJUqfQR5K44AYb1xlxhQuO2OFfXGoAK/KHApN59Jr4wgFHLHCDD2AAMHM8gJoctTilOZ60AhTiavny5S6mWQghtnw3tuI4HN046YjRvArQADgOwAAa0NdgHNiRDhmfIRyA9B0Yh2aC1JGqquNzUiBYSA2YBuQSlyw08b0BzOUzmpOTmo3tiFsc2E8++aQDhMBgngwAUvN9AYDm+8SD1HxmScOB65riC6mvu+4655il/vDhw93fAT6bFBaeaBMQyfG5PXnjD6kB27iyyaGNu5tc2aQDueeeewSpE/DjkhOkJv74+048sJEhKWI8SD158mT3tx6AzGIn8cJ3CN8b5557rvv76pVwIDXfM0BqnNQshuZVgNR8Bvhuy6vw/cV3DN89/Hj5tH0XZQSpEzA4E6hLgtQJNBjqihSQAlIgmgqkAqQukJHfpbtoVKeylSlRxLbs3G8bt+2xo1nZpzmHo6Ub7m02WiSVxsJVW2zj9r2nwWcmaNTxLTijmYRFUkjZ0axeFXdNpDU5cOhoJM3p2DRRQJD6x4HmRoubO5xqAAQA2Ztvvuk2uQIKvPTSSw784egETAACyN/JzR4bDgEJgY88Ogu04KaQR7oBDhRcrDjc/HMscqPF47iASaAE+UDZJAt4yQ/whGPkpE6dDyWxhsMZ1zPA4Msvvzx1Q853BDfkxBbgAYcm8ArYxQIK7wGjca0BobjZB9zSJj8epEYtjuO7hRgFRPtCakABcUs7pBoIBBZ4H4BBPHM+nKR5udwiHS3iHuc0Cz4sClEEqbVxYqRxldvxwUJq/sazySGfXyAgC0cs+PBEQk6QmhQabGIICPz000/d5/yxxx5zi5/klgZe9+/f36Vl+NWvfuWc1HlBanJcX3HFFS7PNdARdyyfETZdpG2czwBKcgbzHm36F39IjdP2sssuc997QEYWSIHwykkdq2iLrN1QITWpPZhXsOjN320Wy4kxHNDkQ2fu4ZVQIbWXk3rp0qUOUjNXCvRdQrzm5bamTb77+H7jx3NW8/efY5mD8T0oSB1ZHKX60YLUqT7Cuj4pIAXSVoFUgNRpO3i6cCkQhAKC1D+KxE0Wj8kCDLiRA1KTp5Nc0IDnf/7zny4fKA427wYLiEYqDjYwwunKzRWuOEA3N1JACUACUMNzXfsPCzdawELaxeX0/vvvO/AxYMAABxbZCAsoKUgdREAnSRVijR9y1OJy/vzzz61mzZoOTAOPcaUBvXBZsikW4AB45TnguFEnVnxzf5KH1B9Se3JMnz79J5Ca+CbuOMdZZ50VFFjgvBQWa4hb+gr4AMABE/LKRZrXCXwXafnd26gLKO8BakHq7NMcj0kS6knTzWAhNReEmxpYzBMwpFfg7z/fHbiQ+TzglObvOWk+cCMDlClA4JtvvtkBZerxnYJrGWDIBocvvPCC+5vA9wrpOvh7QKEeGyfed999zsXN3wPOz+aNFNywXn5rAPh7773n/lYAyGnHv3z11Veuj3xnkXsa4MfxLMTyXcffFlzipCa5++67Xb9VEkcB/m6ziMDfbZ6m+e677xzUJRb53iA/NHsUMPdggYS/9bjs+btN3LFgzt9ZFldYHMF97T1NQ2xRl7/nxIcvwCbPNd8lLIZ4G3JyXr6vaJsFTy+/dW5qBZM6Kq+c1CwSeU/XUI/CXEtFCvgrIEitmJACUkAKpKgCgtQpOrC6LCnwgwKC1D+Ggj+k5iafDauA1LjLANbciOGg5kaQlAdr1qwxbvh538sXjWuVG0NcbDipyQnJzV5uxRdSs3HiJ5984hzX3HACw3HSAjkEqVPnY+sPqXHOAxyIGeABIICFCuKB3z1Izb/AMGKNOPQtoUJqHNg4KAFQgTZwBCzQL5zZvoU2AGqe298XKIcyWt5TAxwDhGCRiEUd/03f5KSWkzqUuAqlbiiQmnapT6wS84EWZ1jM4bNDXf80OSxSAdv4TAdqx/96+PzxncSTNr7OVP5O8JkCNAIWfYuXNoF/fQufb9rj39wWVEPRU3UTSwFvfIk/gDR/S4HLAGwWOZjPhFq8lGg8gcZ3F3MW/3Rm/m0GC6lZuCEOc0pZw9yM7x1imPYEqUMdufSoL0idHuOsq5QCUiANFRCkTsNB1yWnlQKC1D8ON49vAwRxUnPTA4B466233P+B0NzMAaCBgdwYdevWzYEHNsTiEVcP0Hm5p7kRBC4DE3Eu5VZ8ITWPj7P5FQ42XFCch0dyAeGC1Knz0fSH1Cxm4F7EfelBasATDjdikvQypJ3hX4AAsYZ707eEA6nJVQqc8DZlzE1h73Frzu9bgGtAMgrxHii3dU7tA02AER68Azz4w2nvOEFqQepY/RUIFVLHqh/RbBfH6Q033HBak/xNuf32252DViW9FeDJG/bSYH5SrVq1kBdJgMXMm/heIK4CuahROxhITT2+W6ib094HvMf8jMUfFncEqdM7jnO7ekFqxYUUkAJSIEUVEKRO0YHVZUmBHxQQpP4xFIDB48aNc6k5SL3ADRy73JPbkxyOON5wt7KpIWCaVAQtWrRwm1fhnMYJi+uHGzdgHTmpQ4XUOK4//vhjl6/0nHPOce44Hu3l0V1B6tT52IYCqXG7ke4FRz9AGGc9aTdwP0cj3QexThznVXzBAg5NIAELNDgvvZQfwG4+H7EsgtSC1LGKr1SE1FyTtyeCpxvQj+8pL3VPrPRUu4mvgBfzxEI48cDiJd9J3vdDME8CBAupA6nH0wJs/AigFqQOpFZ6vi9InZ7jrquWAlIgDRQQpE6DQdYlprUCgtQ/Dj9QmVyMAGYANDAaUH3NNde4/wOLvQ0VuTkC7LER3bRp09xGVYBlQB2QGpcrzutQIXXnzp1dvlMc2+SapNAvbsgEqVPno4r7jI2svJzUOTmpvXQfPK7P5mrEGnCJuMIh6W2c6KkSqpMaeEV8ko6GvNSBIDULJgAJYpECbMABzev+m4HGaqQEqQWpYxVbqQipY6WV2pUC4SoQLUjNAimLt3z3CFKHOxqpfZwgdWqPr65OCkiBNFZAkDqNB1+XnhYKCFL/OMw4QwGCGzZscPlGeXSVx1h5LBoYRy5gADROtPLly7sUIIBEXgNSkyMRhyk3TQBFXEa0B+Cmfm4F6MgjtxxXvXp159gGjtMe5yIFBG5VoHigfI9pEbQpcJHAVhZByG1OzKxbt84tcniwl0UQFku4+eZ9cp9zU84iCKkw5s+f7+ISh79XANfEDG36F9rz4tZ7fJpNs3idfKT++Wlzkph+eICafgLMc3oUO5bDI0gtSB2r+BKkjpWyalcK/KhAtCA187UdO3a470NBakVYTgoIUisupIAUkAIpqoAgdYoOrC5LCvyggCD1T0MBWAFgzi0XYm55EjmOn9wem+WGinzCHujjzNQl9zSpQvwLUJA+BPMIrQI69RXw4oFFDVzTpN3wUsyEevUsvowfP97lIiX+ginEIT/EbLzhtNc/QWpB6mBiNZw6gtThqKZjpEBoCkQLUjNHY6GXJ3kEqUMbg3SpLUidLiOt65QCUiDtFBCkTrsh1wWnmQKC1PEbcOAij6cCG73CDRbuWN1kxW8ckv1M3JwDmXHcly1bNix3Pe5/nNe49IPJRRotsBCp9oLUgtSRxlBuxwtSx0pZtSsFflQgmt8lfB9QNH9ShOWkgCC14kIKSAEpkKIKCFKn6MDqsqTADwoIUisUpEDyKQCopoTrsud4flgkCaZEEywEc77c6ghSC1JHEj95HStIHStl1a4UEKRWDMRfAUHq+GuuM0oBKSAF4qJAIkPqQ0ezbM/+g6e5EuMiik4iBVJIgaJFClu5UiWsYIGMuFwVbmLy5pYsWdLlc451AcThXPZ1L8f6nGpfCqSaAoLUZ3ZE9+7d6/6GVaggSB2rkRCkjpWyalcKCFIrBuKvgCB1/DXXGaWAFJACcVEgkSE18CkrK8vlgFWRAlIgPAXYnC2Yx/3Da/2nRwlSR0tJtSMF4qeAIHX8tM7pTILUsddfkDr2GusMUiCa3yVK96F4yksBQWrFhxSQAlIgRRUQpE7RgdVlSYEfFBCkVihIASkQSIFogoVA58rrfaX7kJM6kvjJ61hB6lgpq3alwI8KRPO7RJBakSVIrRiQAlJACqShAoLUaTjouuS0UkCQOq2GWxcrBcJSIJpgIawO/HCQILUgdSTxI0gdK/XUrhQIToFofpcIUgenebrWkpM6XUde1y0FpEDKKyBInfJDrAtMcwUEqdM8AHT5UiAIBaIJFoI4Xa5VBKkFqSOJH0HqWKmndqVAcApE87tEkDo4zdO1liB1uo68rlsKSIGUV0CQOuWHWBeY5goIUqd5AOjypUAQCkQTLARxOkFqPwWUkzqSqAnu2OPHj9uxY8eCq6xaUkAKhK0A886MjMg36xakDnsI0uJAQeq0GGZdpBSQAumogCB1Oo66rjmdFBCkTqfR1rVKgfAUEKQOT7doHSVIHS0lc29HOaljr7HOIAWi+V0iSK14yksBQWrFhxSQAlIgRRUQpE7RgdVlSYEfFBCkVihIASkQSIFogoVA58rrfaX7ULqPSOInr2MFqWOlrNqVAj8qEM3vEkFqRZYgtWJACkgBKZCGCghSp+GgR+mSd+7caVu3brUmTZpYgQIFTmuVR2oXLlxohw4dsi5dulj+/PmjdNb4N5OdnW1ca5kyZaxIkSLx70CEZ0wHSM1j3CdPnoxQKR0uBdJbAf5OR+MR7UhUFKQWpI4kfgSpY6We2pUCwSkgSB2cTqoVuQJyUkeuoVqQAlJACiSkAoLUCTksZ7RTwL6srCwDbuYFl4cMGWLLly+3v//979a1a9fT+rxnzx676aabbPHixTZv3jwrWrToGb2mSE7ONaxcudLKli1r3bp1C6opoCnFF/hs27bNVq1aZVWqVLHatWu79w4fPmyzZ892Wjdu3NiBcK8cPHjQaZeZmelAPwsB69evN9qpX7++VapUKai+pDqk9kQQpA4qHFRJCuSqAHDhTBdBakHqWMWgnNSxUlbtSoEfFRCkVjTESwFB6ngprfNIASkgBeKsgCB1nAVPgtNNmjTJbrnlFnvttdfsnHPOybXH7777ro0fP95++9vfWt26dU+rt2vXLrv44ott/vz5zm1drFixJLjynLu4fft2mzt3rgPLgORgyrBhw6xkyZJ23nnnuepHjx51MHrDhg3Ws2dPB5gB+WPHjnULAtRt06aNVatWzdVHM+rv37/f/b9///6uzpYtW2zy5MmuLy1btrTChQsH7E66QOqAQqiCFJACCa+AILUgdayCVJA6VsqqXSnwowKC1IqGeCkgSB0vpXUeKSAFpECcFUgFSI2DEpA4evRoW7BggXOc4kgtXry4de7c2fbt2+egH+7TGTNmOFfv5Zdfbrhdv/nmG1u0aJFVrFjRzj33XJe6gvZGjBjhXK833HCDe2/ZsmX25ZdfWrNmzax37942depU53Jt3bq1g4nAwz59+jjHa06PS3Nz9N577znHLK7jt99+28qXL+9g8KZNm2zcuHG2du1aq1Wrlmsfty0TPVyz9IX+t23b1sFO+tejRw9bt26dAZSbN29u559/voOen3zyiZUoUcL9v1y5cq7NCRMm2IoVK6xp06auba4Hd+7SpUvd8Zs3b3bQExBK/2677TZ3fZdddpmdffbZ1qtXL6tevfpPIvPDDz90/RswYICD1PzOGOCu5lx//etf3XmTHVLTf+AyMdWgQQN3nbzG/wEqR44csZo1a1rVqlVd7BErc+bMcQAZ3RhLxp94qVChghtHNsmaOHGi05T3ANC8DqTGLU1d2vUc2WhMHZzXHvhv166dO2+gIkgdSCG9LwWkQKIoIEgtSB2rWBSkjpWyalcKCFIrBuKvgCB1/DXXGaWAFJACcVEgFSA1rt1f/OIXNmbMGOcuBRICbIF4Dz30kHP7vv/++w76AmevuOIKu+++++z+++93x3jQtnLlyvbnP//ZpXS4+eabbeTIkTZlyhRr0aKF4YwFKF911VX2j3/8w5555hn7y1/+4o4lTzE31uRfBhJfcMEFPxk78hoDiIHGQGRgc79+/exnP/uZ/e53v7Np06Y5qEw77du3txdffNH9n/MBsEk1Qf9JAUH/ODfX9ac//cmuu+46e/LJJx1Uv/LKKx0UpX84dNGF12lrx44d7lreeOMNB/PvuOMOo1+0Td3HH3/cXe9bb73l/o/bFz3/8Ic/uH/9C1AbmPrmm29aq1at3Dn/+9//WunSpR1IxwUMZAXgs2CQrIVrJKbQCWc0cB9QTCoUoDQ3vujYqVMntwCChsQZ7+MgBySzcMFiCIsY/B8AzeIBcJ/c3QBtD1IDsKkL9MbBTVsepEZXxnPmzJnOed2wYcOA+b4FqZM18tRvKZB+CghSC1LHKuoFqWOlrNqVAtGH1Nw/sB8Mc1juYVSkgL8CgtSKCSkgBaRAiiqQCpAakAdwBgp+8MEHDpQ+//zzDv5ef/31Lmfyc8895+DvNddc49zBgMG77rrLOaOfeOIJBwOBtJdccolLX/Hggw8GBalJaXH77bfbRx995OAu4BnHtH/xIDVwEXj+85//3AFKYOTdd9/tUmMAxl955RX7+uuvjVQauG5JDUE94Dm5kYHX9D8QpH7qqafsf//7n/3nP/9xUB6QjQaA7aefftp1j/MCzm+88UanHe0CQQcOHOhgOjAe1zdwtlChQnlCalzFd955p4O1gHcml+iO4zhVIXWpUqWcO58FEZzWLA506NDB5a8mvtANKE3BXb569Wqnp5fSw8v9jVOehQ4PUlOf99Dyiy++cEDbg9S8h9OaJwKIC1z0gVJ+CFKn6B9vXZYUSEEFBKkFqWMV1oLUgZXFQIEhItC8InBLqpGuCkQr3QdzYMw1xKIgdbpGU97XLUituJACUkAKpKgCqQCp16xZ46Ay/95zzz0O8gJjAbqk8ACWvvDCCw7s3nrrrc79+uijj9qzzz7r4PYf//hHl54ByIrL9fe//70D1zipyf971lln2dChQ53z2N9JjYOZDQJxz5IeA2fr9OnT84TUtEuuZ9KQeK5s0kg0atTINm7c6NJ/0AfSO3BOnNlAcNr9zW9+49KE5ASpgaP0oUaNGs5hDfAGmAPFcUUDi/kBIpMuBIiPI5j6gwYNsmuvvdb9zvlwDnMs+uVWfJ3UaMoCAFAdbYHWF110kXNapyqkBhIDpYk7oDQgH6c148dYschAqhRSdKADwB5ojWPfK7ikc4LUvH/s2LEcITXts9gBFCc2A+X7FqRO0T/euiwpkIIKCFILUscqrBMNUvP9T/owvsOZL8Sj8MQfczJSkeW0oTXp65jP5fT0XDz6p3P8VAHmgqQ0BNSGswk5T2BidiDGAMh8DnhiDzMEbfpumMtrPJ1KHW9zbhYuiBueAg1m8SJakJrz8vngXkiQWp+MnBQQpFZcSAEpIAVSVIFUgNSkpiAlxccff+zcpcA7YPEDDzzgQB+Qmk0ASUdx9dVXu5F87LHHXM5kHM38DlQECOOMpS0gNTmo+QEo/+1vf3Ov+UPqhx9+2MFtcjsDaclRzWZ4/sXXSQ0YrlOnjkuHATynXWAwrmYczUwSgZnkc6ZtwC/Xxs0DkC3iqaUAACAASURBVJrJGpCac9LXvn372ssvv+xAO2CYPuC8BlLjyL700kvda6Sc4OYDsAm4xpkNMMetC+AGuA8ZMsTlpialBXmzOXcwkBpAy7H024PUgG/SiqQipOa6iBUgNQ5p/g8Mzg1SM+boEE1ITToQxjLQTYsgdYr+8dZlSYEUVECQOj6wMgVDJ+AlJRqkZg7IvI20cTzVF48C9ONJLPZrwfDgX3gCj/kc8zeVxFAAo8OsWbPck3OBYC1AmrjyntjjHoj5KU838rQehSclMVcAnTt27HgqZRz3KTwVyJN/gGbuSSg8LYhxBYMF+9dwn5JX4VjqMPf0BeChqMl9ENeCkxrTS6DrDqVt1U0dBQSpU2csdSVSQApIgdMUSAVIzWo7uZfZtI8NA3El4wIhZy+TJCD166+/7iA1kJmC05pJOHVJs0HaDfJJA5pJ9wF8ZmNA0nfgOn711VfdxM0fUgN/SdWBk5rz33vvvQ7S+hdfSM2EkYker33++ecu7Qi5ojk3+ZyZDJJChJsJUnDgZgBW46TgBgIwCqQGYnMs+Z45L25doDTAm2tlU0jc4qQ5AVQzISVVBNfExA83LjdHuMTJzU3+blzWbJyIG53+4AQm33ROG/T5OqmZvDIGOMFJF8K1ffrppy7HdqpCamIHbf0hNRN68ojjjqIOuuNMYSHAN90HMRKOk5oNM1lUady4sdugkhjPqwhS64++FJACyaKAILUgdaxiNRRITS5c5mPEI5CQ3z1QhiuVOQ4AjvdZKGYuRfs8IXfgwAHn/iQlmOda5XgvbRrAkOP4bsbRylyBeR6vMZ/jeEAjbdKOV2iL1zkGwwHzLtqgPeYYGDboY15PVwH+mKcxB6XftMmxvA4MZN4oSB2rCAyvXcYVeAx4xmwCeKYwZsQBqeWAwt6G6MQRQJu5J79jkuCeCPc89wAYVEgxx7G+m70zl2WeSls4p7m3oXA+jCvENu0Q14GKt8k78RyM+9q/Pc7J+WiHeBakDqR4er4vSJ2e466rlgJSIA0USAVIzc0EaTu++uorN5Fh0u45BADOpP3wnNQepOamgxzNwGvvZgNHAaCVf0eNGuXSgDBho01gMQ7pwYMHn7ZxIs5tJlOAWDbOIxc2aTuCgdTU4TgczwBx2mHiyA3CZ5995m5a6D+5rrkenLOkjMANAaTmpueXv/ylSxdBXW5YmFzyOpCaiR35uWmL15nc0s6///1v56x45JFH3A0Rk1ggNE5qrnP48OEuXzUFxzVpQXjdvwCjcQGxcSLgnPQgaOpNZIHsAFXSUwRKSZHIHzX/jRNZRGDS70FqHCn833NSozWQn0k+mhMj6IzmAH8c2NwcUDxIzc0iiyqe+4X3vEUM35zUvMZiCelFiAPaCuRUEaRO5OhS36SAFPBVQJBakDpWn4hQIDWmBb7LAYEcx++YEjAUMAdgA2NgMoCYOR9zJRzKwDy+k/nub9KkiXuqj7kj/7KwTDuYBFjIZj7A/Ii5G05qnmzj+x4QDdjjvJyPenz3M4dYsmSJa5/5Yp8+fVwKB+YbgGa+65lrsHjOfDGnwrzsu+++c08IMlfkCT1MGt4m0ABwALac1LGKwtDb5X6FcSJGmDMy5wRcE3s4jplf44znfoJ6vM59C09sYm4hTrmvoR5xwtyUOOM9X0hNXBJnvI7b2oPU9Jg4JU7oA2kBAxX6RYzSX9oknllwyWl/G/+2vMUe796Mz4wgdSDF0/N9Qer0HHddtRSQAmmgQCpA6nfeecfYKJAJFTCVCRqwGHgNhMaNAtytV6+e+90rwFQgtOeEYeIFJGQSxQSO9zZv3uwmVxzLBJDHI/kdCAwoBuByQ8BNA6AXcJkTNGTCxg0Gk0VuZoDRFF7HecuEkMkjx3IOXBD0g0kjN0RM9rgGADPpTDg3Nz1AYI7lfV73bjQAo4BPjmdyyaSTmyaunxsqbry42WGySl84lmP4ndfoK/3iBogbq5ycE0xYaYf3udnh5gbNuEbaY4LJ+8D7QI8HJvJHDT24SUBbnEbEhqcbk24vXx9jx/tcK9pRj/FFO+qzOSdtoAeLBRQm4x6U4TXfCTzH8h7xTEwwfmjMY5+MN5DayxmYl36C1IkcXeqbFJACgtTm/rbznRmv3MTpGHWhQGrmWnzPspk2x7EQzZyRTYwB1DyNB0AGRPO9z3c8e4cwB8WxytyMp914egrnKvMEwC/fx6RqY1534YUX2tSpU93ckeMwJDBX42k32mSOxRyU/UJob8KECW6OyRyUPjGfow6ve0CReQbHAqFzAoI4aYHaXAegE0MGbfLD9XENLJgLUifOJ4R5NIsa3GsQR5hDiJlatWq5+SHx1L17dwehiVPGlYUN5oz8n3kqcNl76o5jAN1eCjrqefcjzGMxQRDjvpCaeT2xxdwec0Rec3ovJzX/8jeNzwZ9ImaJSebEuT0ByN9BzsV8mB9+pwhSJ048JlJPBKkTaTTUFykgBaRAFBVIdkgNyCMvMzcUbJpITmAmXrigmbANGzYsx1QVvhIycWIylRNczuk9XvMgNRsfkueaiRfHAyaffvppdxPgW3BEkzs6r9QMtEvxn/xxjfzg0iEnNTexQGrPse29n9ekMae2Oc5zCOV07UxkmTC+8cYbLiWIb2GjSlzl/sfRJiWQuzeKIZywTflqgZbcLDDxBy7jcAkV3Hs3FtwocGNMqg/v5kKQOmHDQB2TAlIgBAXkpJaTOoRwCalqqJAaGIdbme9yoB5OZ8Ayi9CAQnL2AguZ77DJNg5lUq+xGE0cA4AxEwDlSO3GJtsAw5deesntJ8F3OPDRF1JjLgAOMqdkLoujmzkmcwd+SGnna7bApEF/cMTST+rQH1K1kQbCv/hCatJ+MJ9gbkof0If0eFy3IHVIoRXTyv6Q2nsqD0jNmBNb/A6IZp6Je5l4APCS1o/5pm8u6dwgtXcROUFqFmyIFYwszD/zupfx5v/eHNi7R+G8vqYP7tF8nyr00urweWFuyxyZzxFFkDqmIZa0jQtSJ+3QqeNSQApIgbwVSHZIzdWRn5fUFUBcJtlMiJhEPf7449atW7eoA1N/SE3uZs+xwns4uJlU+hZuKnAFRAJvuQHKCVLHMsaZVHIDxOOnvgVQHkxeulj2LdnaZpLPIgaxgjs/1FggrnHR4EzhRtab3AfSQU7qQArpfSkgBRJFAUFqQepYxWKokJoFZZ58ouBo9jbSBqbx1BgbS3tPM5Emjbkfe5xQqAOkZq5EOjT2NcHdCjAkNRp7f/Bd7g+pcUmTugFIx2eBuldccYVzZeOyBlL7zr2AylyXt28I8wSc3JzLN5+1p6kvpOYa+D+w3QPfbJjNcYLUsYrC0Nv1h9SMG4scpImhsPk5DmfyRftCau/JO+C1b/qXcCA1MQakBhyzuJJXnmnmttwzAMv9C+dmHkthLkx6GmId+A209jcMCVKHHi/pdIQgdTqNtq5VCkiBtFIgFSA1A8bEnLQWrNKz4s6NQagQMJSB52aB3H7cDOBWieW5vH5x08ONEnCSCWc4m5GEco2qmxoKCFKnxjjqKqRAOiggSC1IHas4DxVSkwKOtBjM73BSszk2G0aTes0fUpO2AyMB+3kA3Ui1xiaEAD3SZ0ycONGl5mDuxjx1yJAhDmr7Q2pczIBxX0jNXiqk+yBFCE8LenASnXjKDRiJS9v36azc5qS+kJr5JOYO3OE4cT0DBiYPQepYRWHo7fpDatzypJrJCVLjssYMgZOafxlfFjB8n94LB1IDloHUpPbj6YC8TBJeug9i2HNTe6ntuI+hsCgSzF41gtShx0s6HSFInU6jrWuVAlIgrRRIFUidVoOmi5UCISggSB2CWKoqBaTAGVVAkFqQOlYBGCqkJhZJa8aTS0Bo3J5AamCzP6QmtQJ7oAB42aeDDRRJ14HzGUgISGYTbwDhZZdd5urkBKnJDU1+an9IDXAcM2aMA5PsWQLsYw8VzBKke2BTRwA3MJH+YqDIKaWYL6QGJpKaDuc0ztwNGza466R9QepYRWHo7QYLqYmB1atXuwUVxhADDRt/41hmfL0nPsOB1HwWgNTsXQPwzsuY420c6qVAxFHN54Nc6cDtnBz+uakiSB16vKTTEYLU6TTaulYpIAXSSgFB6rQabl1sGiogSJ2Gg65LlgJJqoAgtSB1rEI3VEhNKg8AIVCP33E44wBdvny5e6oNKAh4o+AYBRBOmTLFbRJHejcc1IBjb++IESNGOFhNjmlgHRsVAhFpG7iN8xrwjPsawAzYA0yTVoQUHzhoyYVNKgUAIMCcY0nx4G2YR7ucF6dtTpCapwDJU8y1ADFxZwMfcXfjbAWC85QeGy+qJIYCLFAQJyxsAHyJPWCxl3McBz9PkOJwJqa8lB/EHuPKU6akkPHSxPA54GkANmsHZvvHie+mil5s8xrx7ZtmJDd1iE0WS+g3KW2A0t7nJFRFBalDVSy96gtSp9d462qlgBRIIwUEqdNosHWpaamAIHVaDrsuWgokpQKC1ILUsQrcUCE1jmbyUgOdg02vBqwGzAGLY5UGjv7Qvi9c5NrY94LXgeKASSCkl24BTZkLkPMaR7hv4Vj67DltY6W/2o2PAownCyvEAQsapPxg40Rc+qFu2E2PAd08PUBskd/aP378r4q45/z0g5zT4ZzTa1OQOj4xk6xnEaRO1pFTv6WAFJACARQQpFaISIHUVkCQOrXHV1cnBVJJAUFqQepYxXM4kLpdu3ax6k5M28UhTfoOrtkrgHauB5e3SvoosHbtWudqbtSo0SlXfyhXD+jeuHGjc9mXL18+4KG+OakDVg5QQZA6UgVT+3hB6tQeX12dFJACaayAIHUaD74uPS0UEKROi2HWRUqBlFBAkFqQOlaBHAqknjx5snOfsnmiihRIZgU8ZzVzwXAKx/ODMzuYpwMEqcNRWceEo4AgdTiq6RgpIAWkQBIoIEidBIOkLkqBCBQQpI5APB0qBaRAXBUQpBakjlXAhQKpyf3rpc6IVX/UrhRIRQUEqVNxVBPzmgSpE3Nc1CspIAWkQMQKCFJHLKEakAIJrYAgdUIPjzonBaSAjwKC1ILUsfpAhAKpY9UHtSsFUl0BQepUH+HEuT5B6sQZC/VECkgBKRBVBQSpoyqnGpMCCaeAIHXCDYk6JAWkQC4KCFILUsfqwyFIHStl1a4U+FEBQWpFQ7wUEKSOl9I6jxSQAlIgzgoIUsdZcJ1OCsRZAUHqOAuu00kBKRC2AoLUgtRhB0+AAwWpY6Ws2pUCgtSKgfgrIEgdf811RikgBaRAXBRIZEjNDUV2dvZpu5PHRRSdRAqkkAJeXs1gNryJxmUfPXrU9uzZYyVLlrQSJUpEo0m1IQWkQJooIEgtSB2rUBekjpWyalcKCFIrBuKvgCB1/DXXGaWAFJACcVEgkSH1yZMnLSsrS5A6LpGgk6SqAnJSp+rI6rqkQOopIEgtSB2rqBakjpWyalcKCFIrBuKvgCB1/DXXGaWAFJACcVFAkDouMuskUuCMKSBIfcak14mlgBQIUQFBakHqEEMm6OqC1EFLpYpSIGwFlJM6bOl0YIgKCFKHKJiqSwEpIAWSRQFB6mQZKfVTCoSngCB1eLrpKCkgBeKvgCC1IHWsok6QOlbKql0p8KMCgtSKhngpIEgdL6V1HikgBaRAnBUQpI6z4DqdFIizAoLUcRZcp5MCUiBsBQSpBanDDp4ABx4/ftyOHTtmpJJTkQJSIDYKCFLHRle1+lMFBKkVFVJACkiBFFVAkDpFB1aXJQV+UECQWqEgBaRAsiggSC1IHatYlZM6VsqqXSnwowKC1IqGeCkgSB0vpXUeKSAFpECcFRCkjrPgOp0UiLMCgtRxFlynkwJSIGwFBKkFqcMOngAHClLHSlm1KwUEqRUD8VdAkDr+muuMUkAKSIG4KCBIHReZdRIpcMYUEKQ+Y9LrxFJACoSogCC1IHWIIRN0dUHqoKVSRSkQtgJyUoctnQ4MUQFB6hAFU3UpIAWkQLIoIEidLCOlfkqB8BQQpA5PNx0lBaRA/BUQpBakjlXUCVLHSlm1KwV+VECQWtEQLwUEqeOltM4jBaSAFIizAoLUwQnOhjurV6+2KlWqWMmSJYM7SLWSXgGACRstVaxY0fLnz5+U1yNInZTDpk5LgbRUQJBakDpWgS9IHStl1a4UEKRWDMRfAUHq+GuuM0oBKSAF4qKAIHVwMh8+fNheffVV69WrlzVp0iS4g1Qr6RWYPXu27d+/3zp37myFCxeO+Hp27NhhCxYssLPPPttOnjxptL9nzx4HwGvVquVii/NwM71y5UpbtWqVg+Q1a9a0s846y/Vl+fLlVqdOHbdgEkwRpA5GJdWRAlIgERQQpBakjlUcClLHSlm1KwUEqRUD8VdAkDr+muuMUkAKSIG4KJAqkBrgl52dbVlZWQ74Afo856t3Y+I9gua9fvToUStUqJCDgNTh94yMjFO681pmZqaDifz++uuvnwapOR/HcgwgkPapSx/4P//yGu3yr0p0FfDGHP19x5px8caDMWDsqFOgQAE3DvyfH45h/GinSJEi7l+OxTXPe9SfO3euA8MdO3Z0r/Hjtc3V+B7jxYHv67zGObzx/+6779zvtDdnzhw7cuSIg9OHDh2yNWvWWP369a1Zs2a2YcMGB7OB08WKFbMlS5ZY7dq1rVGjRrZ48WLXZsuWLa1o0aIBRRWkDiiRKkgBKZAgCghSC1LHKhQFqWOlrNqVAoLUioH4KyBIHX/NdUYpIAWkQFwUSAVIDSjcsmWLbdy40fbt2+dAYuPGja1GjRoOAgL/tm3b5l4H+vEDuPv222+tevXqtnnzZgcmcaYCAknnAdzkOH5ov0KFCjZ16lTr3bu3c7tyHt7btWuXA+J169Z1bXEcIJL0ELRbtmxZ1xdAo0p0FWABgTEoU6bMKVcx47Fp0yY3RgcPHnSwlzEBQhMPjAdjh6MZgEx9/m3durX7nTjhOOAvbmXczDt37nRjC0imbrVq1axy5coONuOCZpxx2hcvXtzVoz9A5KVLl1rp0qXd8bzHsStWrLA2bdq444krD65z/Pz5810/cUxPmzbNtd++fXu3yIF7mnQzF1xwgW3dutWBamA21xSoCFIHUkjvSwEpkCgKCFILUscqFgWpY6Ws2pUCgtSKgfgrIEgdf811RikgBaRAXBRIBUgNPPzss88cWKxataodOHDAQcumTZs6N+qMGTMcfAZWAiJJ2QFMfPTRR61UqVIOMAMCgZvNmze3Tp06OQg4btw4B5sBjevWrXOO2gEDBjjn65QpUxwUBxLu3bvXgc+rr77agce//e1vDmTSB9quV6+eg48q0VWABQjcyMDfdu3auX9JnwHk6Natm61du9YBZ8aW14C1QN/t27e7uKAwvixKMF7Tp093dfk/bTG2tAEcrlSpkoPPxAA/Xbt2tRIlSrgYAHjTNvCYBYvu3bsbLv3hw4e7+CpXrpw7HlgN1CbVB6/7FmII1zb1WNSYNGmSi2Wc1fSFc06YMMHOPfdcF2PU5f2GDRsGdOkLUkc37tSaFJACsVNAkFqQOlbRFQmkZuGZOQfzAz0ZF6sRUrsowD0N8zbmo8lYtHFiMo5acvZZkDo5x029lgJSQAoEVCAVIDXgD0gNeG7RooWDd0ySAHsjRoxwkK9Lly4udQfu6VatWjlY+fjjjzuQfckllzgnNU5pADdu1S+//NK5Yy+++GJ3U4KTddiwYTZw4EDnih41apSD1RzPhPLTTz+1yy67zMHO559/3oFuYKVv+pCAg6EKISnADSeLB+RtxgnNIgUOZOBygwYNXAyQvoMxxWmP4xkXMwB53rx5DgazgMAYLVu2zLXDmOF69grQGzd2z549HVhmrMeMGeNSbeC0BhgTV8QKx1N38ODB7rXPP//c9YO6OKZnzpzpzt22bdvTnPUsnpDOA4hNXc7DIggLHMQYx3Jz/M0337i4ApbjugaI4xjnZiavIkgdUlipshSQAmdQAUFqQepYhV+4kJrveeYPPAnF/hTMOYlTzA++84VQ+425gYVuDA3ly5cP9XDVT1EFmN8xz2MuG40NuzFBMA/mHomYY67pFUA4Zg3ua/h8YLqgPunueIIUkw7zW16jT8E8FSpInaKBmYCXJUidgIOiLkkBKSAFoqFAKkBqQCSpFfgB5jHhAuYBnt977z0H85icUZiAAZYBhU888YT179/fuXC9TeyAnueff7598cUX7sYBxyyTOCZ4L7/8svXr18/V/frrr91NBS5ZCi5s6nLT8uKLL9pFF13kXK4qsVWAG0VAspfChZvIDh06uMk0bnigMnGAC4qJNgsU/B8nNTHijR8LFLzP2PsWX2c2cQR8Hj16tMsNzTm5wcSdT0wQe8TX5Zdf7uoRI0BxQDMFRz83HCykeJsw0hcAOfHjpajhRmHy5MkuZoHoHEP84eznBpmUJQsXLnTXgfM/0IaOgtSxjUG1LgWkQPQUEKQWpI5eNJ3eUriQmuP4nuZpK8wIpAVj4ZvvciBeToV5gZcqjKeucirMF5i38sQUBoecCnMXFr9ZTGd+qZL6CowdO9YBYuZ3kUJqTBA8cQh0xszBvJg0ed6iCNAZQwRzZuazxDlPfnJfRcxxr0QMYqSgT9QNZL4RpE79GE2UKxSkTpSRUD+kgBSQAlFWIBUgNZIA7HC3cPMwceJEB/iAxkOHDnUgko3qvIIzGrcq6T4AikBrCkCS9A44qYHU1OF3ICA3HGycSLoPJnu4WjkOp6xXgIeUl156ybmzcdqqxFYBz4UMYOZGEiBLTmdAB25kIDHjzf8ZWw9SA3lJu+FB6lmzZrkxJue4byEmcJ7gxPeF1CxAMLmnHWKNHNPcSJIahJtYIDVuexz73s0nTmpgNv3z0r9ww8BxOKJxzXiTf9J94AzHWc01UQd3DY5u/g9kpy4xGOiRUEHq2MagWpcCUiB6CghSC1JHL5pObylUSE0sMqfku5gFb77D+X7niSgvrRzf5fyfdF/8y5yCuSNPa7Gnhbd3BK8BrXnSj7kIBejHvANg6KUA4wlAUpIBCZlX0CYL1LzP/IW6/hsmM69gDsRCOfNTzgM8py/enIJrB6xzHbRFajHvKS2O9VKW8S9zFkAj10Qd6vrOMzgPznJeo4+B5iCxGs8z0S5zO8Yefb2n2NAUTRgbxo3FB/4F/HrjSh3GicL4sHDB+HPvgkuZ1HTEEmPG/I/30JbjmMPyuu+m79zvAI85p+fmp2/Upx3vHMTTokWLnBmH9jBkEFP8n0J8ePNR3mOei2GCtjFWMC8lhoHXXBdzUu9eJzf9BanPRGSm5zkFqdNz3HXVUkAKpIECqQCpmZQxyWZCyCTwo48+cpCQHNHjx493k2kcsjijmQwy4QMwPvLII3bFFVc4QEjxIDU5q9n8EIcL0JKbCvIBAxRJ94FTGzctNwOAcCZs3MhQj/MKUsfvg8N4ewAXYM3EG+cyqTe4oezbt6+72QLqMlnHScJNgT+kJkYYcwAyx9MW48uYcxwOZn9IzQ0K7dAmNyJM6LnhJKZygtS4WQDeOL25qaBtnN8Ab2KHmwXvhoH+c4MLZOdmBuDu5bsm3slJTRxybCCnjSB1/OJRZ5ICUiAyBQSpBakji6Dcjw4FUuMcZf7IHIMfjmXuCKTGibp+/Xq30M084eOPP3ZzSuYa1MUBy3c080LmnUA/nrwiLR2gENjH/3FiA7OZd2BqYM7JU1R8p/NDXS+NGefGxcqcgDZ9i/dEFjCbeQL/px/AReYbQEiuhfkGcw/mNJyTeQ3AnDRpvMZcg3+pw4+3wTSgkrrMsQHdmDi4VuYrzH369OkTUdqTWI13LNoFDjOX42k6b+Nq5ppAabRGZwAv2hAzzNEYN8aWeAAQMzaMN0/KMTdlUYLxBvYTE8wrgdbEFu3QHvECIOZ12qIftE9bzHuB2owN8eQtnNBH5qTMRzFMEEukPGScfY076MS4A6lxTjO3pG1imNd79Ojh2qavGCPoS15FkDoWkac2c1JAkFpxIQWkgBRIUQVSAVIz8cPZjOuDwuSKvMC4nHETMGnkpoLCpA+XMyASJ3VukJo2mIgDQJlwec4BNq5j0klaEBzbnJsCCLztttvc7//973/d+eWkjs+HBvDLZJrJPzcJOE74HSczN2tM/hkfbiKZtDO2TLZ9ndTcBDDxBwwz3kzmuYkjpnKC1LTDTQHn5WaBc/B/6l966aU5Qmpc1pzDS9mBy5/zcmPibcTEDZ/nVOHGh/jiJoQ6LIjwvnezwI1vMI//ClLHJw51FikgBSJXQJBakDryKMq5hWAhNYvUPDnHdzqmBRaGR44c6YAhkJrvcRaSgXc4TFlwHjJkyClIzXcupge+8/neBiozTyFlHMCSNHPUAU6yAA1ABEh/8sknp/ax4FzMKzgOsMh3PQARCO2fboF5Dk9asV8Gm0YDEnHP0k/2VWFORDvMM/jhPfp24YUXOhDNtQEtgeu4hF955RU3V+J9UpEBZZkvMaf2dOGpLoAp82SOY16TDoVrZm4GsMeggF7AXe4LmPN7cJkYYi8b9GZhAc35P/M74Db3IszvmIvympd+g7kephgMNeedd56LE2KNuSV7pnAc0Jl5IW3jugY6k76O+xXMFsBvYsBLY0hfvf1LGC9MPcQRbdFn+s7fXa6L+GGeybHMh70UiBzjmSOIg7zMEYLU6fBJSIxrFKROjHFQL6SAFJACUVcgFSA1ojBJZxLlOVF9J1BMtpgwAgS9iRmTKG5YvEk7bXiP4nnA0NsUj3re43D+9YGh3vu+j1X61ov6oKnBnyjgP3beeDKZZyy8x1F9x9b73WuMNrz81UzeuTnIrV2O8VxTnIOx5xjvde/8vufgcVBuZjxnVW6TfN8+0h8vjQmv839udLix9BzcgcJBkDqQQnpfCkiBRFFAkFqQOlaxGCykBh6+++67NmjQIAf8mDvy3Y3ZwR9SAyXZ+4S80kBEFpcglQAAIABJREFUL70XKcSAfIBGnKl8Z2NguOWWW045oXExe5Ca73cgM4vc1PcKTlie3KMfLMLnVDxIDRinzwBPFrO9Db1J10FhwR04zXWwuE46O+aw7J9x5ZVXurQeOIKfe+45w5ABuMbogQkEVzbmjjfeeMMBbIwbXq5iADvGjHQoxBAakr8Z+Aw8ZpzRC7c7c0a05ek8tGNeyOICdQD+QGCgMu0wXkBugL9vISc1TnYc0swtWWDAYU/aOYAzx/J3kkUOYohzsl8OkBoYfs455zjQTNs84UfseJtw8xpjzvyT6+CJANzb9J3+cB0epOZ9fohhzsFiBfdQAPC8NuwWpE6HT0JiXKMgdWKMg3ohBaSAFIi6AqkCqaMujBqUAjFQgAk/kJkbgWB2SffvAjesOKZwVXHjEUxJFUj9/SPXJ+37rI4qUkAKJJIC+fKZZeTPH3GXBKkFqSMOolwaCBZSA+5IG3fzzTc7GOulCMNJ6g+pAbtAbdyvOF5xprJ3CQ7rnCD1/ffff+q73xdSAw7ZmBHY67lquQwPUuPA9k/R4F2mB6lxdLPPCovy9AlnNk8OAjZxR7OgDqzkuxRgjUvcy3lNPS9H8vPPP+/c3jytxeeRp9Jw4vL+hx9+6EC8lxcb2En6B4BtuhS0JRZYmAAUM8fCDY3jnoUGtCFnNcCf9zxIDbTG8czcz9sgm7FgPuhb/DdOBCzz5CZudc7BHJDjccgzPkBhD1Ljnvf2LsGNzWIJCwyklPMvGHtwctNH3N1AavrnpU4k7QjXR7pEYoxrBprTXl55yAWp0+WTcOavU5D6zI+BeiAFpIAUiIkCgtQxkVWNSoEcFeCGhJtC3CiBcknn1AA3Ct6NT7DHpwqkPnw0yxas3GJ7DhxWdEkBKZBgCtSuUs4a1a4YMagWpBakjlVoBwupgXtvvvmmc6TyxBLf2aSNAzL6Q2ogNlAOxyxOVtzLQEfO5QFDAKHnpM4NUgMuR4wY4fI7swjtPTkFoMTJDAgGUvo/AYZWvpCaFHZ85/tCahy8w4cPN84NQMURC+jkXN61AccDQWpANbAbII2rm/Nwbor3JFmsxi6R2uWpOOAuLnrc5KSGY4zJCY6LGjc7dXA18xRnTpCauSDv47gmXpgTek93EmuMBWlUmOd5kJq0MNTHWU1cEjPUZfEhJ0hNH1j4AECzeAJg5jXORRzRf0A0zm5SePC0AAsQ/M644vIHRvM54DggNfFOehD/lDO+4yNInUjRmtp9EaRO7fHV1UkBKZDGCghSp/Hg69LTQoFUgtSPvDrKZi7ZkBbjpouUAsmkwMM397auresKUoc5aIBRFiCBUyqxUSBYSA1AHDZsmEvpQC5mHKcARVIw+ENqxg3YB+hjgQX4i/OUc5Ev2Mv5C9R77bXX7IEHHjjlQvZ1UuNwJu0GQJL0C9T3HK7AT5zPQEogIufyLYEgNe7bDz74wG0ETr9wXAMScdyGAqkBowBzXOI4h3GRAy/5t3r16rEZtARtFZc80BbXMcAe5zT/x03POAGSyeeM2xmoT31fJzWXhUuePNAcC+RmHEn1wmv8i2PZF1ITiyx2EJcsWgCncf3n5qRmrIHUxBLjBZxmk0zGy8uJTp+A4YBsFlVIBQOkJi7oP2POe9RjU0bc494iSm5DI0idoEGbgt0SpE7BQdUlSQEpIAVQQJBacSAFUlsBQerUHl9dnRRIBAUEqSMbBUHqyPQL5uhgITVtMR5sQgccZk8S8i6ziACAJN8zaRBwFpOT2HPM4joF1gL2cNDiUsVdDVgmjzPtAYq9fL6APy9FCO1zTlzOwG4KsBBgTRsAUIClB6p9r5frAlzisgWYAiXpN+kbcPHiuCUdCe1ybsApoBvYiBMY6Ew9L1cyObCBmuyfAeAGavM7YJTrIs8xTm2gKvmLcRJ7ubiDGYdUqMNYAYgBzIw5TnJPK2//G1zrgGF0Qy/eJ02blyoD/XidsSO2qM/7xBc5otEU4AswXrFihQPEgGngMYsDjDPnZ0wYA8aXY4lLz+kMeKY+aTyoS3zRnrchN+MKIKc+/Qame5tsknaGGKQucUo7xIVvzvScxlKQOhUiPDmuQZA6OcZJvZQCUkAKhKyAIHXIkukAKZBUCghSJ9VwqbNSICkVEKSObNgEqSPTL5ijQ4HUXnsAQABkXum1vA2XgY/+m3YDHwGAwabn4rwcQ/FNoeGdA1gI3PYtQHRctoEKEJJ+5JWqIVAb3vto6aUeyykFSbDtpGI9dGbsgtXF27SbsQkmTrz6jGOgc3ibJ+Ke9pzZvhty56S//6bytMGCC4sdAHDAe15FkDoVozoxr0mQOjHHRb2SAlJACkSsgCB1xBKqASmQ0AoIUif08KhzUiAlFBCkjmwYBakj0y+Yo8OB1MG0G686wEXSMXhOa++8QMNWrVrFqxs6T5IpgLsa5zWpZ4KB4P6XRzobnhzAWY0bO1ARpA6kkN6PlgKC1NFSUu1IASkgBRJMAUHqBBsQdUcKRFkBQeooC6rmpIAU+IkCgtSRBYUgdWT6BXN0skPqYK5RdaSAvwI4r4n9cB303vEA7kDObc4tSK0YjJcCgtTxUlrnkQJSQArEWQFB6jgLrtNJgTgrIEgdZ8F1OimQhgoIUkc26ILUkekXzNGC1MGopDpSIDIFBKkj009HB6+AIHXwWqmmFJACUiCpFBCkTqrhUmelQMgKCFKHLJkOkAJSIEQFBKlDFMyvuiB1ZPoFc7QgdTAqqY4UiEwBQerI9NPRwSsgSB28VqopBaSAFEgqBQSpk2q41FkpELICgtQhS6YDpIAUCFEBQeoQBROkjkywMI4WpA5DNB0iBUJUQJA6RMFUPWwFBKnDlk4HSgEpIAUSW4FEh9SZWVkul5qKFJAC4SkApC5YoEB4B4dx1NGjR23Pnj1WsmRJK1GiRBgt5HzI4aNZ9siro2zmkg0B28yfP5/VrVbeurdraFXLlbQVG3bYJ2PnW/bx4wGPjUeFiuVKWM+2DW3J2q22YOUWd8p8+b4/88mT8eiBziEFoquAIHVkespJHZl+wRwtSB2MSqojBSJTQJA6Mv10dPAKCFIHr5VqSgEpIAWSSoFEhtTZx0/Ygcxsyz4uapNUQaXOJpQCxQplGD/BbHgTjY4nAqSuXbWcPXpHP6tVpaztPXjEdu49ZHc99T/LOpYYkPq6/h3ssvNa29Zd++2Oxz+0Ahn5rXHtSnbwSJat27I7GsOgNqRAXBUQpI5MbkHqyPQL5mhB6mBUUh0pEJkCgtSR6aejg1dAkDp4rVRTCkgBKZBUCiQCpD58+LAVKlTICvi5PY+fOGl7DmdZVrac1EkVVOpsQilQqkhBK164wCmnbqw7d6YhdUb+/Da4Z0u77sIOVrJ4YftyyhJbunabjZq2xCqXL2WlihVxT2fs2HvI9hw4bKWLF7HyZYo7gA0g5garVPHCVqV8Kdt74HvAXbhQAatYtoSVLFbYDh7JtC0791tmVrZ7vXK5ku6YHXsOGm7vahVLW4lihW3brgN28HCmA+WZx7Lt0JFMq1qhtO3ef9hqVi5j117Y3hat3mavfDbFWtSvas/+YrAtXrPV/vPxJNu596CrV6hghlUqW9JKlyxqmZnHbMuuA64dFSmQaAoIUkc2IoLUkekXzNGC1MGopDpSIDIFBKkj009HB6+AIHXwWqmmFJACUiCpFEgESP3MM8/YRRddZI0bNz5NO0HqpAoldTZBFUg3SN2kTmW7fXAXa9mgmoPHazbvshETF9rKDTvt+v4drGalMpaVfdwB4c/GLbCqFUvZ5ee3tqOZx+y3L3xuBQtkWN8uTa1fl2b29bSlNnHOKuvSqq51OauuA9C4n6fMX2NfTVliFcsWt+v7d7RCBQvY+1/PsoWrtth9V3W35vWr2tBv57l6f7y1rx06kmWbdu6zzi1q2/CJC+348RN2fsfGtnXnfntn5Ey796ru1qFpTVdv4469Nmz8Avt2xgrr2rqe9Wzf0OpULWf7DhyxqYvW2ZeTFtmufYcSNNrUrXRVQJA6spEXpI5Mv2COFqQORiXVkQKRKSBIHZl+Ojp4BQSpg9dKNaWAFJACSaXAmYLUx44ds4yM71MQVK1a1d58803r1auXZWdnO1c1RZA6qUJJnU1QBdINUndoVsuGXNjemtetYidPnrRxs1fZtIVrHeTldSBzjUplrFndKvbV1CU2esZy++MtfaxsqWL2wHOf2bbdB+wPt/a1GpVK22vDpxlph27o39GKFCpgi9ZsdfCb114ZNtWB74du7OUcz89/MN4mzFll/3zwUueMfv+bOfbx6Dn23mPXW6ECBexw5jHbd/CIvfn5dKtbo7xd3K2Fc0s/8eZo+79rz3MgevvugzZ7+UabOGelkYr/zkvPsUplS9g305dZ60Y1rGKZ4vb2yBn23lezEjTa1K10VUCQOrKRF6SOTL9gjhakDkYl1ZECkSkgSB2Zfjo6eAUEqYPXSjWlgBSQAkmlwJmC1OPHj7dx48ZZ3bp17Y9//KPdeeeddvz4cStcuLDdd999LvWHIHVShZI6m6AKpBukJgXHNX3b26U9W1l29nG77fEP7cDho1aiaGHrd04zK1W8iDWqVdFB6u17DtpDL4ywe67qbu0a17Cxs1fap2Pn2V/vHWTLN2y3V4dNsz6dmljfzk2dA/rziYtcKpG+nZrYvBWb7NXh3wUFqc3y2eT5q+2bacts5cYdNqhHS7ukR0sHqW965D37+eXd7OJzW9j0xevtmbe/dSk9bhzQ0S7p2coyjx230TOW2Vn1q1m9auVs7opNdv/fPk3QaFO30lUBQerIRl6QOjL9gjkaSM08U0UKSIHYKoAJKX/+/BGfZPfu7/foKFeuXMRtqYHUU0CQOvXGVFckBaSAFHAKnClIPXv2bPv2229t9erV9s4771jLli2tb9++VqdOHbvyyiutYMGCgtSKUSkQBQXSDVIj2VW929mQvu1cWo/Lfv2qFStSyO6+vJtLw1GyWBG3UWGxIgVt/6FM++Vzn1r1SmXcRot7Dhyxb2cut0HdW9qXkxfbR2Pm2B2XnGPntKxrv/7ncJuxZL2d37GR/e7G3rZs/XZ74aOJ9tsbTndSv/Cry61ZvSr2/qjZp5zUBw5l2msjvrORUxa7Eb1lUGe79AdIfe0f3rbbBnWxa/q0tYlzV9sfXvrS1Xngmp42sFsLO37ihB3NOmb58+V3qUiWrN1q9/51aBQiQ01IgegpIEgdmZaC1JHpF8zRPFmjIgWkQOwViNZG3YLUsR+rZD6DIHUyj576LgWkgBTIQwEPUndtWtH6tv0+h2s8SlZWlnFTdtNNN1nx/2fvPKDjqq79vW1Jli13yb333ruNK8Zgg2mhdxIgCfkTeCmEvLzkJSSPRxJCCoE0QsehmA62wYCxjQu2ce+9994kWY3/+g7vKmMha0aaK2nmzu+spWVJc8+553z7jBK+s2ffmjVt9uzZTlYPHTrU0tLS3DyUSV0RkdA9gk5Akvopq187zV5+6HY7cTrLXpux3D3YkExmspSR1LsPHrfJv/6G1apRzdWFRgo/884Cm7V0k/3HDaNt3KDO9tfX59qbM5c7aU2W9tpt+52kfuC2C6xB3Zr2h3/NtCXrd9lv773M2jXLsH+FSOqjJ7LsH2/Ns08+31ispL7j8qF28/gBNmf5FvvZ36a4a8iuvnJ0L9u5/6g99spsNy8a4n3bnsNB37ZaX5wRkKSOLmCS1NHxU28REIHgEZCkDl5M/VyRJLWfNDWWCIiACMQQgSWbj9h7n++yXm3q22WDWljVCpLUIHj++eftRz/6kc2dO9ceeugh27Nnj7355ptWo0YNR0iSOoY2iqYStwQkqZ9y9aZfffgbVpBfYPuPnHAPOqTW87FT2U5Sb9l92JX8ILuZtnjdLnvwyWmuTMg3Lh1i11zQx9WIpl51swZ13CHa27NX2ntzVrsM7QFdW9mRE6dd1nN6nZouU7s0knpU/4724F1fPmBx3+GT9s7slZZ1JtfuuHyIZdStaTv2H7ODx05a4/q1bN6KbfaPN+fF7X7UxINJQJI6urhKUkfHT71FQASCR0CSOngx9XNFktR+0tRYIiACIhBDBJZtPWLvLtptPVvXq3BJfebMGVu1apX169fP9u3bZ5mZmda+fftCOpLUMbRRNJW4JZCYkrqf3XRRf8vJL3DlPqpXS7G7rx5hlw7vbpzDbd51yFJTkq1mWmqhpK5Zo5q99/tvWU5eniv1wYMQaZQFIav5gkGdXR8+MT576Sb71dMfWEHBF3bBoE52zzUjXa1rspx5MGOzBnXtlY+W2usfL7MXf3WLHT+ZfXYm9eVD7aoxvezwiUy75b9fsPQ6afbEA9dY04w6xgfSn313gT03ZaFdPqqn3XLxIGtQN83NJTM715559zOb/PGyuN2PmngwCUhSRxdXSero+Km3CIhA8AhIUgcvpn6uSJLaT5oaSwREQARiiMDB49n27CdbLLlqFbt3YhdLqlox5T4iQRAUSZ2bm2sF+fmWUq3aVx4kkpubY/v37nE1uBs3bR4JFl1TiQSoaZmbc8aSU1KsatWkUs/ki4ICy8vLc/290jo8yIn9Efo7b+D8/DzLz8uzaqnV3a/oz/VVS/FQmkSU1MUFBjlNberUail27GSmE8ylaWRHZ9SraQePnLKCIrVNqRVNCZHMrBw7k5tXmmELr+Vvb+1a1Q1LffxUlpPhXqtbu4YT5IeOnSr1vMs0GXUSgVISkKQuJbAil0tSR8dPvUVABIJHQJI6eDH1c0WS1H7S1FgiIAIiEGMEnvpok63bdcJ+cnUPq1+rWkzM7kxugWXl5NmZvALLj/OH3axevsT27d1tA4eOsDp1653F99TJE/bZpzOtVu06NmTE6Jhgr0mcm8CZM9m2eO4s69SjtzVo1KREVMjkM1mZVj2tZuHhxMF9e2zrxnXWs/8Qq5GWZpmnT9meHVvt2JHD1rlnH6td59/7IyvztO3cusl2b99qI8dfaklVk+zk8aO2bfMGd6DRsEnziGrIS1JrR4uACJQ3AUnq6AhLUkfHT71FQASCR0CSOngx9XNFktR+0tRYIiACIhBjBNbvPmGTZm+1jk1r24R+za1BndRKmSHZiaey8+z46RzbuOekHT2dY11b1rV6EYhzMlyzs7LsTHaWVala1UlBvhCBeWQ2VqlieXm5lpebazVr1bakpCSX0YoIJKOV65KSkt26z2RnW5WqVSwlpZp7jbFPnzppNWvVct+TGc3vc86csYKCAkurWdOSk1POyezQwf12+vQpa9q0hVVL/ZIt43H/vNwcW7pogSR1pey40t+UrOad2zZb4+YtLTW1ustyZq+wJ8hyTq1ew+0t9snhg/tt87pV1rF7L6tVq47Lvl29ZKHLiu7aq5998UWBrVq6yE6fPGFVqlS17n0HWL30Bm5SmZmnbP3KZZZ1+pSdOHbUxl52taUkp7gsbiR3dlamdezWy2qk1Qy7CEnqsIh0gQiIQJQEJKmjAyhJHR0/9RYBEQgeAUnq4MXUzxVJUvtJU2OJgAiIQAwSIJt67c7j7gGKF/Ztak3qffnwwopqOw6dtsMnztjmfads+8FTdvhkjjVPr2HDuzeyhnW/LHVQUtu1Y5tt37LJcvNyLSszy5Utadq8pbXt0Ml2bt9qZCxnI5+rVLE+/QdROMHWrlphx48ddTI6o0FDdy0Ce+3KZVatenVr3baDJScnW07OGZvzyYc2ZMQYJ7k3rl/zf4I703Kysy29QUPr3ruv1ajxZd3Yom3n9i127OhR69Cpq5Phmzeut22bNlh+Qb7Ljj1y+JC1bN1WmdThghwDr7v4r11pLdq2d7E7sHe3UbKFA5KC/DyrXbe+NW/d1s103YqlduTgPktv2NgyGjdxD+3buWWTde3dz+pnNHRZ1Ns3b7D6GQ1s64a11q3PvyX10cMHjazr2vXq2/IFcwslNeNyz83r11i7jl2cLA/XJKnDEdLrIiAC0RKQpI6OoCR1dPzUWwREIHgEJKmDF1M/VyRJ7SdNjSUCIiACMUhg+8HT9q/ZW+3oqRzr2qKuDeqYYU3Ta1iNaslWo1rpa+9GssQTWbl26MQZ27T3pG3Yc8KOnDxjufkF1qZRLWuRkWatGta02mnU/i25Tjby+eOp71jV5CRr276T7d6xzdasXGYXXfY1a9ioiX326Sd26MB+a9OhkzVq3MRat21v82d/Ynv37LaOXbq5qSK5W7VpZ30GDLaZ06daWq1a1m/QMEtNTXVZ0M/97TG78Y5vW3Zmln049W0nm7kX5R/Wrlhmg4aPsh69+xVbfmHpos9s766ddt7osS6j+/VJz1rzVq2tUZNmrh71lo3r3L1U7iOSXVO51+Scybb5n0y3bn0HWEpKqq1ftcwdXDRo3NTVHN++ab2169zVmrRo7bKoD+3ba83btLd66Rl2YO8udyjSs99gdxhCIxP/1InjtmrJgrMk9RcUJv7C7OSJozZvxnQbe+lVLpOaRub1+tXLLb1hI2vdrqPLwi6pSVJX7p7R3UUgEQhIUkcXZUnq6PiptwiIQPAISFIHL6Z+rkiS2k+aGksEREAEYpTA2l3Hbd3uE7Zu13GrWqWKK/uRmpJkDWqnlouo3nU400nqnYdO4+MsOamKNa2fZs3q17B6NVNcBnVG3VTjgWUltRPHj9kH77xh3fv0s87detq+PTvt7Vf/Zbd++7uWn5tnn8740KpXr27Dx4yz6jVqOOn8r6f+ZsPPH2ddevR2JRtWL19qWzevt7ETLrOFc2aVKKlnfjjVye2+A4c6yTjt7ddcZvXl19z4lQcjMu9QSb1r53b7cMrbdsc937datWq7WtUz3n/P2nfsIkkdo++L0GkVldTrVi51srhdx67uwYdLP5vjDi4Gjxxrhw7stc3r1ljvgUNdWY41yz53Wfldeva16iFZ95TzKCqpvXueOH7kK5KazO2Na1a6h222/b/7SlLHwebRFEUgwAQkqaMLriR1dPzUWwREIHgEJKmDF1M/VyRJ7SdNjSUCIiACMUyAmtA7Dp62z9YftN1HsuzY6RyrllzVUsKI4rIsKSs33woK0NNfNsR4aNZ2ywY1bVi3hmEf5kg94BkfTHEPn2vesrWT1KnVq9vFV15rp06csHmzZ1h6RkMbfN5Id5+9e3bZ26+8aLd86x6rmVbL/W7b5k22aN5sGzVuvK1cuvgsSX3y5HF74R9PFGZSz5s1w7r17G1devRyfXnwISU8brj9rrCSevWKZcaDFO+694euL5m1lBLJaNBIkrosm6iC+xSV1BtWL7emLVpZy7Yd3EzWLF9sh/bvtRHjLvmKpF69dJFVTUqy9l26W7Vq/677XlpJXVCQbxvXrrKC/Hxr37l7YZ3zc6FQJnUFbxLdTgQSkIAkdXRBl6SOjp96i4AIBI+AJHXwYurniiSp/aSpsURABEQgxgkgjinFcSa3wJXfQFQjr/1uq7cfc2U+8v5PVKelJrsyI14N6tTkqla/dqpVSyk5k5p5LVk439avWWWt23Wwpi1aWIMGjax2nbpOAs//dKarOT1w6HC3hCNHDtnk55+2q2/5umVkNHQPudu4fq2tWLLQxlx0iS1btMBSUpJt0LCRLuN1z+4d9tbLLxZK6tkfv2+du/Wy3v0HuvFmfjjNjh87ZpdedV1YSb1pw3qbO/NDu+f+n7prDx88YJ9Mn2otWrWRpPZ7g5XDeEUl9cY1K6xpy9bWonU7d7e1K5a4WtL/ltSrrdfAYZb2f5nUBV8UuAce8tBFr5VWUnuZ1GRuexncJS1VkrocNoKGFAEROIuAJHV0G0KSOjp+6i0CIhA8ApLUwYupnyuSpPaTpsYSAREQgTgjUPDFF/bFvxOefZt9bl6BbT1wymas2Gdb9p+iXLNVS06yumkp1r99uvVpl+7ulZNfEPaeH7z7pp0+edI6detm1dNqWpPmLaxWzdrFSmpE4eQXnrEqVavYxVdcY5mZp23W9GlWt359Gzt+opPaO7dtdVnVderVsymvv2qHD+4vlNQfvPuGe1giNabPZGfb9Pfesp59+7vyHzyYsWgLLffBgx1ffPIvNui8UdajTz9bt2q5LZz3qQ0YMlySOmyUK/+C4iR1s5atrXkRST3ywol2/OhhW7ZwnnXu0ceaNG9plAY5efyYde870NJqfpnBTyutpD596qSrhf1lTepOxe65UFKS1JW/bzQDEQg6AUnq6CIsSR0dP/UWAREIHgFJ6uDF1M8VSVL7SVNjiYAIiIAIfIVAfsEXtmr7Mft4xT7bcyTT1ahu3bCWje7V2NXGLqllZ2faJx9Ms03r17g6vdSH/qKgwM4bPc7ad+5qn82ZaekZDQozqRmLEh5vvfIvV5qBEgxtO3Sy0RdebHXq1HWZ1h9Pe9d2bd9m2PneAwbZ+lUr7cY7vmVZmVk266P3DVF46uQJV3Khc49edv6Fl7gSI8W1pYsWuBIkw0aNtbr16tuyxQtt1vSprp51nXr1rV79dPcgxSHDR2tnxDgBJPVnMz90DznkQYkuk7pFqKReaof2f5lJnZV52lYuXmBHDx2whk2bW+269Wzfrh2uRnWdel8ewLi9ePyorVy80Lr16W/10hucRYCa1PN5cOJlV1tyUrJ77cDe3bZp3SpXj5pSI+GaJHU4QnpdBEQgWgKS1NERlKSOjp96i4AIBI+AJHXwYurniiSp/aSpsURABERABM5JICsn31ZsO2oLNxyytOopNqRLg7A1qZd9vsC2btpgo8ZNcDL6C/vC5s3+xLZtXG833XF3ibQpnUAKd0pyyleuyz6TbcnJyYVykAv27dltC+bOsu69+lirdh1cyQ5PHpJV7cYLaUlJyZaamupEeGhDUJ/JybbqqTXCZsJqu8QvAUrJkD1PvXVivvLzz9zBRLtO3Swp+UvpXJqWl5dr2zatt1Mnjlun7r3Pysg+1ziS1KUhrGtFQATR3U4dAAAgAElEQVTKQkCSuizU/t1Hkjo6fuotAiIQPAKS1MGLqZ8rkqT2k6bGEgEREAERiIgA2dVHM3MsJ6/kch+rli129ah79hto9erVd6J4/qwZVqd+ul14yeUR3SvSi0IldYfO3c7qtmDubNuyYe1Zv2vYpKkrA0JNbDURIKN+19bN1qP/YKtevUapgZw4ftS2blhnjZo1t6bNw2dRc4MgSer/ffYjW7xuV6m5qYMIiED5EvjP28baeb3bWlLV8M+QKGkmSAkOf+vUqVPsMx7KdxWVN7okdeWx151FQARik4AkdWzGJVZmJUkdK5HQPERABEQggQhEKqmpKb1i8SL3gEP+45YSHPXTG9qg4SOtZkjtXz/QHTl8yNauXGZt2nV0JTpCmyvbXbR4d5Uq9tUq1X7MRGPEK4EzZ7ItJaVamQQM2dj5+XmWnJwScQZ+UCR1dk6uvffpatu+72i8hl7zFoHAEpgwrKt1ad3YqlaN7n/xJKnPLvkU2A2jhYmACIhAGAKS1NoiJRGQpNb+EAEREAERqHACkUpqb2JZWZkuizo1tbr7Ko+Wn59vSMZq1ao5UagmArFOICiSmtIpOTk5rmyKmgiIQGwR4H8Tk4qUtSrLDCWpJanLsm/URwREIHgEJKmDF1M/VyRJ7SdNjSUCIiACIhARgdJK6ogG1UUikGAEJKkTLOBarghUAgFJ6uigq9xHdPzUWwREIHgEJKmDF1M/VyRJ7SdNjSUCIiACIhARAUnqiDDpIhEokYAktTaICIhAeROQpI6OsCR1dPzUWwREIHgEJKmDF1M/VyRJ7SdNjSUCIiACIhARAUnqiDDpIhGQpNYeEAERqFQCktTR4Zekjo6feouACASPgCR18GLq54okqf2kqbFEQAREQAQiIiBJHREmXSQCktTaAyIgApVKQJI6OvyS1NHxU28REIHgEZCkDl5M/VyRJLWfNDWWCIiACIhARAQkqSPCpItEQJJae0AERKBSCUhSR4dfkjo6fuotAiIQPAKS1MGLqZ8rkqT2k6bGEgEREAERiIiAJHVEmHSRCEhSaw+IgAhUKgFJ6ujwS1JHx0+9RUAEgkdAkjp4MfVzRZLUftLUWCIgAiIgAhERkKSOCJMuEgFJ6mIIFBQUWE5OjvFvUlKSpaamxsxO+eKLLyw3N9fNiy+/GuutWrWqJScnf2XI/Px8d09eRyiqxRYB9gQxYj9UqVIltiYXwWz8ktR79+61OnXqWM2aNSO4a3AukaQOTiy1EhEQAX8ISFL7wzGoo0hSBzWyWpcIiIAIxDCBvIICO5mVazn5BTE8S01NBGKbQK3UFEurlmwV5b2ys7Pt6NGjVrt2batVq5ZvcJB4nnQONyiyb+nSpbZo0SLjP3Latm1r1157bbHyNtxY5fH6nj17bMaMGdalSxcbMGCAuwXro5VVUJ44ccLefvtta9CggU2YMOEr0167dq3NmTPH2rRpY6NGjZKoLo/ARjHm4cOHDUHbrFkzS09Pj2ik4vZMXl6enTp1ylJSUgpFL7/LzMx0Y6alpZ31PvCu5/CC9yxjZmVlucMdro30EMUPSc299+/f7+YhSR3RFtBFIiACIhBYApLUgQ2tLwuTpPYFowYRAREQAREoDYH8ggLLzc2zgi8kqUvDTdeKQCgBsmpTKjA7MxYk9a5du+yGG26w1atXW69evaxly5b27LPPRizcynsHvf/++/a///u/NnLkSPuf//kfJ9/nzZtndevWtb59+5bp9mvWrLE77rjD6tWrZ9OmTfvKGK+++qo9+OCDNm7cOHdPPw8QyjRhdTqLwOLFi2379u3Wvn176927d1g67BmELnGsX79+4fWbNm0y9kLHjh2ta9eudubMGduxY4dt3rzZ7X/GbtSokbsecc09169f78Tweeed5w5J6H/o0CF3bcOGDSM6OPFDUvO34/jx4+59UL169bAMgnSBMqmDFE2tRQREwA8CktR+UAzuGJLUwY2tViYCIiACMUugNJmTMbsITUwEKpkAGZXFlX8or2lVtqQmixpJe//99ztB9/Of/9zJuj59+tju3budfINH8+bNLSMjw0kxMlhr1Khh7dq1c5mkCKOdO3e6rOTGjRu7cbiGbFeyXJHelA9hrfyee5IBS+Yp/ejfqlUrJxC3bt3qsloRb9u2bXPS7/Tp0zZ58mQn0C+99FJbtmyZ3XrrrU4KPvDAA9akSRN3b0Qk4x84cMCNxZjnyjDlP+Yef/xx1+873/mOW8fJkyfd/WkLFy60P/3pT3bBBRdIUpfX5o9iXA5WEMnsQfYme4QsZ/YO39M8eUuWM9cvWLDAmjZtap06dXIlMrj+008/dfL5wgsvdPscAc247CX2J5n7jM9+2bhxo9sf7BUON8iw5xr26fLly93Y7NFIhHEkkpr3CRnbxX1agDXxXuRf5hJpBncUyGOqqyR1TIVDkxEBEYgBApLUMRCEGJ6CJHUMB0dTEwEREIGgEpCkDmpkta6KJJBokpos0EceecSmTp3qRDJy+r777nNC+ne/+53LPoVJ69at7a677nIy7De/+Y0TZ88995yr2/zuu+/aK6+8Ytddd52NGTPGfU+mM7IYyUzG6de//nUn+v75z386KUgWM+U7/vjHP9rs2bPtBz/4gRN8//3f/+1kNmJw/vz5dtttt7m5vPDCC05KX3PNNe5asqvJcCWT+qabbrLx48fbW2+9ZR988IET316W9d13311sOQgyaBHySOx//OMfbm7PPPOMffLJJ267ITBXrVplV199tSR1Rb4BI7zXypUr3YFEixYtXDY1AvngwYNur1K+g/895ICE/UFpF8rZcODCHifmPXr0cIcSfHqAvTZkyBAnfSkrg0D26pV7knrLli1uDA5XkNKhkpr9/Pnnn7vxzz//fPdauBaJpGZPkrHNmoo23iOsk8OYSKR4uPnE2+uS1PEWMc1XBESgvAlIUpc34fgeX5I6vuOn2YuACIhAXBKQpI7LsGnSMUYg0SQ1shZxPGnSJCd9Kftx8cUXuwxOSn6QHbphwwabMmWKE81kMCOj161bZ3PnznUC+Uc/+pGTfZTHQJz96le/cqIOYffRRx+5mtuU6+jZs6f953/+p5OG/Dxo0CBDIlNa4+mnn7YRI0bYZZdd5rJZyZClBAMyG/n405/+1AnwX/ziF/bjH//YiXGE+hVXXOEkONnbP/vZz5wAZw0IRYTjww8/bDfeeONXdhmvX3nllS6jlu9nzpzpJDzSj3khqFnj7bffLkkdY+9RpsPeIzua+ukIZ6Q1IhkJzcEIwhiRSyzZi5QH4T/gEdfsaeQ28aW0B/uHnzmYoP45ghrpzb+epGZfcehCqRAOdEIlNf/bu2TJEuO9xFhI73C10iOR1By2sJZQCU12NZni7HfWisQOd68YDF/UU5KkjhqhBhABEQgYAUnqgAXU5+VIUvsMVMOJgAiIgAiEJyBJHZ6RrhCBcAQSTVIjvZBuiOZu3brZ888/7+QXIoxsaMobIOAQvkhhSmAgr8m+RhZfdNFFTvYi5x566CF77LHHXIY12db8nszme++918lkSnNEIqmRgZTguPzyy504pxzJT37yEyep//rXvzqhTjb19ddfb7/+9a9dpunf//53e/TRR92DDsmqpnYwGd3MAQlftIVKakp7kE2NZGdM1oU4f+KJJ5w0V03qcO+ain/9XJK6c+fO1qFDB3fIgOSl/Ax7E4nNYQtZ1+xjPhFAqQ+kNCVkQmuOU6aGPREqqVmh97+xb7zxxlmSmte8Qw0OYrh/uPIbZZHUSHfelxwE8UkBBHW4+1R8ZCrmjpLUFcNZdxEBEYgfApLU8ROrypipJHVlUNc9RUAERCDBCUhSJ/gG0PJ9IZBokhpoiOTvfe97LtP55ZdfdtnIyN8333zTyTvqNlMWBAGIJPbkHTWfyT5GDiOiKc2B7H799dddOY6hQ4e6+tHU7iUj9S9/+YuTzaGZ1LfccovL0qbUhpdJzd+y3//+9zZ48GAX09dee61QUiOjEcj33HOP0Zd70xgX0cxcqVFNQ+YxBrK5JEn92WefOemOzP6P//gPJ8DJ1CYze/To0ZLUvryz/B3kXJKazGlENDWiycgn85nDDfYvX9Sj7tevnxPOs2bNsn379rkDlNBs5XNJalZABnNxknrt2rWF43PYE04e8x5iDiU1PoHA3yMyvLmWwyNqwVOuhPrZfNohUZskdaJGXusWARE4FwFJau2NkghIUmt/iIAIiIAIVDgBSeoKR64bBpCAJPXLrqwBJRQot4GspnQCWdJkNSOpkdNkKFNLmt8hhv/whz+4DFVkN/WjEcZXXXWVy2b+7ne/67KbKQPyX//1X04e/va3v3WlGCZOnGgrVqxwfTxJjXyjVjUysThJjbT+9re/7cp4kLlNQ14zJvfhHog8/iYyFiU9SpLUXiY1UhrRjvhGWCOulUkdm2/y4iQ1Wf/sKUrFsKco51FUUrOn+/fv7xaFpCaTGkmN/PVaWSQ192NfUzedTOpwApkHHpIZXZKo5jCH+XslPSjr4X3FZlQqblaS1BXHWncSARGIDwKS1PERp8qapSR1ZZHXfUVABEQggQlIUidw8LV03whUtKQm25cHuCGj/HwAWmn+HhTNpEbSkX3K3AYOHGi7d+925QyGDRvmJDUlNd555x27+eabXcYoopma0rBDIP/yl790opssZh5ESP1eyoRQdoEyIAhgsl0RbtQEJju1NJJ60aJFNm7cOCfHeTAeD1NEPiLIKeMxduxYl/VNnWwefEgd7ZIkNdneSE/KPlCGAfFOTBBh1OFWuQ/f3l6+DVScpOaBhuzXopKa/cA+40Gc7FFijExmX/P7kSNHugciRiOpeXAiNan51ACZ/OHqRJel3Idv8AIwkCR1AIKoJYiACPhKQJLaV5yBG0ySOnAh1YJEQAREIPYJlEZKxepqqI9LC/dR6Vidv+YV/wQqQ1KTUYnI5SP8frXS/D0gIxqxjNh9/PHHLTc31yZPnuwyiik1wAMQKT2AeEPY8pA5xPLw4cOdWKf0Bg9TpFHGAFGNzCYDmyzQ//f//p8T2mSXLliwwGUoUx6BjGzKgFAahAccIhi/+c1vuuzSn//85y6bm0ZNarKkKR/CAxfJMOV15DolECg1gkwmI5qSIjwkj3kjHpkv/Yo2Sj94D0pkHKT0iy++6DLAGRNxieQmM/f++++3tLQ0v0KjcXwggBSmVEfLli3dviVrmhrUyGf2FT8jjandTIY+8eVwg3/Zx2T9s88pC8LDCbnGa+x1fs/rvXr1cnWtvcbv2I9k5w8ZMsTtf8ZkzyFOea8Ul7lfdMmS1NFtAknq6PiptwiIQPAISFIHL6Z+rkiS2k+aGksEREAERCAiAqWRUhENWA4XIY4QV+np6S6bLbTx8ectW7Y4kdW6dWuJ6nLgX9FDEtPjx4+70gtF4x3JXNgvPCgM0el9fB6hiwhlzKKHGbyWlZXlhC8iiv78DumIfI6kVbSkRnAhfMmk9vNwxo+/B3BGylEKIVz5gqJsiT2Z2F6pgtDXOYxizeyJsop51kdsaYjC0MxV9gCxp5421yArWYvXiDGZ16ElHrzXmBdj+5nVHsm+0zXlT4C4si/YK+w79sacOXPcAQxlYtirpW3sc/YXhx7I8e7du7u/N+FaJJKaTyPwt6wsfzvD3T/eX5ekjvcIav4iIAJ+E5Ck9ptosMaTpA5WPLUaERABEYgLAn5IqfJeKBmQPJCMj+rzkfrQhgyjNADygAxN/Yd5eUej/MdH+CGBeCBf0XgXvTvxRzwgaz1xuX37dieAyIQlk5X/A85BBmKXMg8IHBp7n75cu2vXLldHGOHL76gTy8fvybiMRLTSD4kZ7uP6ftBD1jJH5sW6/Wzx8PfAz/WeayxKOpCFTQkTr7FvfvzjH7uMcLXEJkD2NbWsybqnlnRpG4cf/E1ifyGovb9J4caJRFKHGyORX5ekTuToa+0iIALFEZCk1r4oiYAktfaHCIiACIhAhRMojZRCFvMfyWR8IeOQZfyOj0YjzPgPb372shHJWuU67kF2JJmK/A5xyO/52WtkpZHBWNxHnhGRfISej2eTxch43CczM9PNh49wIwglqSt8+5TLDdk/CBxkIHuNfcX+IoORDEQyFxHS7ANkItmIlHhgH/I7Pp7P93zknr1DqQjG5IsyEdQkpiEs+Hg++3j//v2uDjH7iD5Ial5njEg+ho9YZ0+zP8vzoIT1kSXOF4La73uV5u9BuQQ/RgZlT/D3hf3mNeJbXCZ+jExZ06hgArzn+bsU6actQqfH+4y/M152dqSHW5LU0QVZkjo6fuotAiIQPAKS1MGLqZ8rkqT2k6bGEgEREAERiIhAaaQUNWjJLuXhZWSOUpJh1qxZ7oFjSLOVK1c68YzgQS6OHj3affwdibhhwwYnEPl9165d3UPUeKga/+eIDFcEJL8nq6xoY+yZM2e6B6iRcbZx40ZbsWKF++g/45GNRjabJHVEIY/5i5DSS5YscYcSyGgebMb+IN7sLQ4z2CuIHQ4oDh486OrDNm3a1L1OhmP//v2djGY/0h/RzH4LldQcjNAX8cje9iQ1gPbu3euuZw58HD9cQzjxxR5nzt6D1soisEq6F6Id0cL7Cg5+t9L8PfD73hpPBESgZAKS1NHtEEnq6PiptwiIQPAISFIHL6Z+rkiS2k+aGksEREAERCAiApFKKa57+eWXrV27dk4AIuIQfP/617/slltucZmvyGgeLEU2KcKO+q1kUL/00ktOPlO6gdIKiLYxY8Y4Ebl06VJX1gERiGjMyMj4yryRiZMmTbJrrrnGZY8+9dRTTkB26dLFqL+5bNkyV8ZBkjqikMf8RQjp6dOnO6HMIQR7hP3HHkHOkv3MoQRfZDzv2LHD7QVqlrMP2S+DBw8urBXr1bgmozpUUjMmDXHBQ/CuuuqqwqxIDk68h6Oxj8OV/PBKfSDS+UKOc19EMl9lraEcGiw+PcCBDUw4rAk3p7IEOtK/B2UZW31EQASiIyBJHR0/Sero+Km3CIhA8AhIUgcvpn6uSJLaT5oaSwREQAREICICkUqpkiT1rbfe6kThp59+at26dSus+0umKyJ62rRpNmHCBCfXuI4SDWRfk/FKhvW1117rBOO5WqikRvw9/fTTdvPNN7sHJSLKP/zwQ5fhLUkdUchj/qKikpo9RJY0IhrZO2/ePJd9f+GFF7qMZw5HqD9NRjSZ1RyQeIcl3mLZQ0UldehrRSU1Y5Ctz/3I2g5XViP0wYnsUbLByermX6Q1ryPY+YrkQYfewxsZg4agpkyOV07ED+ld3EaI9O9BzG8iTVAEAkhAkjq6oEpSR8dPvUVABIJHQJI6eDH1c0WS1H7S1FgiIAIiIAIREYhUShUnqfft22evvPKK3XbbbU5AI5zJPqUMSL9+/WzgwIE2Y8YMVyPYK+OBfEO0kY29bt06J5kvvfRSJ+AikdTIxjfffNO+//3vu3uSsco9GFOSOqKQx/xFRSU1mfKUh6HMDG3x4sW2Z88emzhx4lckNXsNgcthCfujrJIa0Uz5GvYrexe5XFJDmlPD2MvO9q5FMnt1jcl85iuS+rOsgeuQUl7dWzKyIxHc0QQ40r8H0dxDfUVABMpGQJK6bNy8XpLU0fFTbxEQgeARkKQOXkz9XJEktZ80NZYIiIAIiEBEBEojpSjb0axZMxs2bJjLDEUyk4GKpKb8ADLOe8ghtarJsKYeMKUb7rnnnkJpiHxDtlFnmnrSyEYk87laaCY14z/33HP2jW98w2XX8n+uyKSmVIgkdUQhj/mLikpqDj6Q1JSaoRWV1DxUk0xqJC6Z1Ijh3r17nyWWS5tJTQY0mdSIbjK4w9WWZj8XFci8Hw4dOuTkNTWx2eMl7fPQwISKbO/7SOR2tMEtzd+DaO+l/iIgAqUjIEldOl5Fr5akjo6feouACASPgCR18GLq54okqf2kqbFEQAREQAQiIlAaKfXuu++6Uh2XXXaZE4DUiUbEUZOajFO+qBVNRjViGnnNf1Q/9thj1qNHD/fgQzJEkXaU96BsQ2klNTL6kUcecfWJR40aZZs3b3bjkLUtSR1RyGP+okglNRn4/J/rOXPmuLrmlH9BaCOkBw0adNaDBUsrqSmvQQY3ZWSoSR1OECOxPUnNvXhf8C/7lQOceGml+XsQL2vSPEUgKAQkqaOLpCR1dPzUWwREIHgEJKmDF1M/VyRJ7SdNjSUCIiACIhARgdJIKUpzvP/+++5hhbRevXrZrl277IorrnAZ02RPI6qRdUhjHl6HvNu+fburS81D35B91PgdMWKEK6eAyDv//PNLLKeAMHzrrbfs4osvdhKch+NNmTLF1fvlQYtku5Jpy0PxwmW8RgRFF1UqAWo4U9+c/YWUWbt2rTVv3twdTNBWrVpl+/fvd3XNOfDgwYocdjRu3NhlLFPrnP2HIPYaJWiQzsjsovXPeW327Nluf3mieefOne6+lA1p0aJFWB6U5KD0DBKkdu3arkQHD/mMt1aavwfxtjbNVwTinYAkdXQRlKSOjp96i4AIBI+AJHXwYurniiSp/aSpsURABERABCIiUBYpRaZraOaodyNKcSCpi/sPae7D67RzPYTu1KlTLjM2tJF57Yno0N97pUWYB0JQLXEJsLfYdxyAsC+oS01ZDYR0WQ4tkOQIavY5Y/BAxnCNvcv9EdPlXTc63Fyieb0sfw+iuZ/6ioAIRE5AkjpyVsVdKUkdHT/1FgERCB4BSergxdTPFUlS+0lTY4mACIiACEREIJakFKU7qCkc2qgzTOmG0KzYiBamixKWwN69e132fp8+fcI+8LA4SGRWsxepec5XJA0ZzoFKEBqfUKCut5oIiEBsEZCkji4ektTR8VNvERCB4BGQpA5eTP1ckSS1nzQ1lgiIgAiIQEQEYklSM2HmU7SFqwcc0UJ1UUIRQLQijsuyd8jGRtIinSPtHzRJDQM1ERCB2CJQ3CeYYmuGsT0bSerYjo9mJwIiUPEEJKkrnnk83VGSOp6ipbmKgAiIQEAIxJqkDghWLSPBCARFUuvvQYJtXC03rggokzq6cElSR8cvtHd+QYEdPHravwE1kggkCIEG9WpaclLslCmUpE6QjVfGZUpSlxGcuomACIiACJSdgKRU2dmppwh4BCSptRdEQATKm4AkdXSEJamj4xfa+3RWjv1r+hLbsuuQf4NqJBEIOIGMujXtG5cNtvQ6aTGzUknqmAlFTE5Ekjomw6JJiYAIiECwCUhSBzu+Wl3FEJCkrhjOuosIJDIBSerooi9JHR2/0N7HT2Xbb1+cYQtWbfdvUI0kAgEn0KpJffvfuy+xJhm1Y2alktQxE4qYnIgkdUyGRZMSAREQgWATkKQOdny1uoohIEldMZx1FxFIZAKS1NFFX5I6On6S1P7x00iJSUCSOjHjHs+rlqSO5+hp7iIgAiIQpwQkqeM0cJp2TBGQpI6pcGgyIhBIApLU0YVVkjo6fpLU/vHTSIlJQJI6MeMez6uWpI7n6GnuIiACIhCnBCSp4zRwmnZMEZCkjqlwaDIiEEgCktTRhVWSOjp+ktT+8dNIiUlAkjox4x7Pq5akjufoae4iIAIiEKcEJKnjNHCadkwRkKSOqXBoMiIQSAKS1NGFVZI6On6S1P7x00iJSUCSOjHjHs+rlqSO5+hp7iIgAiIQpwQkqeM0cJp2TBFIVEldUFBg2dnZlp+fb2lpaZaUlBRTcdFkRMAjkJOTY1WqVDHeq/HaJKmji5wkdXT8JKn946eREpOAJHVixj2eVy1JHc/R09xFQAREIE4JIKlzc3MN2aQmAiJQNgLJycnGV7y30hxace3GjRtt27Ztbtn9+vWzBg0aVBoCRPmhQ4fc37LGjRtb1apVK20uunHsEVi/fr07ROnQoYMvk+Nw5siRI9a0aVN3UMP3XuM+6enphlSmHT9+3E6dOuX2ZO3ata1WrVquz+nTp93P3nXhJiZJHY5Qya9LUkfHL7T38VPZ9tsXZ9iCVdv9G1QjiUDACUhSBzzAAVyeJHUAg6oliYAIiECsE0A0eV+xPlfNTwRilQDyiSzNeG+lkdRIt0mTJjlJ16hRI+vcubPVr1+/0hBw2LZ8+XLLy8uzAQMGWFZWlu3fv9/atGkTiAOESgMbkBvPmDHD7YORI0dGvSLeJytWrHD7a+zYsbZr1y73M8KZlpqaat26dbO6devaiRMnbOnSpe7TBvyNQFB36dLFHaasWbPGmjRpYq1atYroUwiS1NGFTpI6On7xIKlTkpOsS5vGlpuXb+u377cvvvBvzRpJBKIlIEkdLUH1r2gCktQVTVz3EwEREAEREAEREAERKCQQqaRGuG3YsMGmTp1qF198sRNtCGqyQw8fPuwOvsgkpQQIkg4hh7BD0vEaGaSUX+AapDKZpkhlrkHicR19GItxkYv04zpEXY0aNQq/pz/yqU6dOi5blX6I82XLltmqVats1KhRbtyMjAz3GtecPHnSatas6fqcK+Ma6c2ceJ3rmRNjeOUimA9jcW/mx2teRizzRliSXXvmzBm3Bu4HC2+dsPEONhiLazMzMx0Trk2kBiO+iKvHl/1BvBs2bFi4R4gJ+wM+sKMP11WvXt3tFfjDj/3JHuOL8erVq2ezZ892cerbt6/7PX2IkVeihrGJD2OyX7wYMD6/oy+vM0euZbxevXq5QxDeC3v27HE/09gz7C3uvWDBAjt69Ki7L2Nt2rTJZfpzqLN69WoX94EDB0YUc0nq6N4VktTR8YsHSd20QR377zvH25HjmfaLJ6c5Wa0mArFCQJI6ViKheURKQJI6UlK6TgREQAREQAREQAREwHcCkUrqffv22bx581wmaNeuXa1169bWs2dP++CDD5zQYxyySQcNGmQHDx60rVu32kUXXeTEIKJu7ty5Tg6S8YxM3rx5c6Es5HedOnVywva9996zCy64wIlHxCD9vB5afn0AACAASURBVKztWbNmubGQfIhD5uFJ6ubNmxuZs4jDjh07Ook+ePBgd5/PP//cCU7u36NHD3ev4kq1HDhwwAlG5oEIR3Bzn4kTJ7p1IFCnTZvm+vI686LkCUL07bffdgzo60lQ5rB37153LfKSjF5kOtd99NFHBlOY8RrjwDRRGnuE2CB84URjb5GpPGLECPc9cYYVAhjBy3U7duywnTt3uus5IPH2xvbt22337t2FZayQwAsXLnTxQEwTS8Yig7ldu3bu+7Vr17p78Br7g7IgLVq0cPt33bp1Lo4cMDBHrmNu48ePd/fmMISxhw0b9pWQsRfInGbO7GFK5CC7+/fv7w44Fi9ebH369HHiOtynMSSpo3tHSFJHxy8eJHX7lg3sqf+6wfYfOWm3/WKSZefk+rdojSQCURKQpI4SoLpXOAFJ6gpHrhuKgAiIgAiIgAiIgAh4BCKV1Mg6xCGi+PLLL3dZxMg/pCEiDWG3aNEiJ4iRb4i6K6+80kk/spKfe+45O++889y1iODu3btbs2bNXJYp4955551Odj/99NN2/fXXOyGJkH733XfdGAi+119/3Qm/Sy65xL2O4PXKKiALkejMB8lNViv3eumll5yURExTo5ga1ueff76Tm0Ub8vOtt95y80ecwwZpzv0QmMyHaxDXCGayYpGhCMm///3vTkhedtllLqv3k08+KSxDQlb1nDlz3ByQ0WThcp/rrrvOCWrGoc+4ceOcDE+Exp6gVAtskLmIaA4AyKKGvSeoYcEeIdbsGQ4/EMTsCWLC79l7jMVBBbEjboxL5jPCeejQoS5mHGAwLjFgf3iCmntTuoM2ZswYJ7vZSxwa8MU+52f2EwcNxBnRzAEEGdjIbPayd8jAnuE66rUzF/YM82YPM49PP/20UK6He/CoJHV07wZJ6uj4lUVSN29U18YP7Wrb9h61TxZtsE6tG1m/Li0tJzfPpn+2zk5mnrHbLx1sWWdybercNZZRp4YN693OGtarZQeOnLQ5y7fYrgPHrKDgC7tydC/3t2HO8s02YVg39/qMzzdao/q1bGS/9lavdppt3nnQHrj1Aklq/0KtkXwkIEntI0wNVSEEJKkrBLNuIgIiIAIiIAIiIAIiUByBSCU1fcl8nTJlin39618vrMVLljDiFwG4cuVKJw+RgpMnT3bCkMxTBCJi7qabbnJZ1JRCQMgi/8iG/dOf/mTXXnutE9/hJDXZzHfccYcTg/Ql0xrBi3hGfvNQx6997WtOBvL9K6+84jKqkZJIRdaAdG7fvn2xkhpRSgkH+tCowY2AZHwaoppxyNxFlg4ZMsRJTyR127Zt7cILL3TXkNVN5u0NN9zgRDQZ52TsUoqE7xGv1DamIUUpXUEZFZglQmPfIeeRyPBDNCOCyb6nvAesENm8juRFVFE+w9tnHAYgqIk9LLnOk8AeP2LAHmEP0p++3JNsei+jnf3E/uVwg6x8xiUe7NnevXs78U17//333T5gb3hlaOhLJjTjcn8+WcAe/vDDD53s9uq1U7+agwkv654DC+QzP4d7+KokdXTvBknq6PiF9o70wYlIub/9+Dpbu22fPfbKbBvZt71dN66fe9/c+8jrVrNmqv32u5c54fyzv021r1862Ab3aG0pSVUtN6/Ajp3Ksgf+/I4T1ZMf/rqlVku2Q8dOW5OMOjZj8QabNm+tXT+urxPfyUlVLTM71+rXrvGlpH5wkmWfUSa1f1HXSNESkKSOlqD6VzQBSeqKJq77iYAIiIAIiIAIiIAIFBKIRlIj815++WWX/YvMQ9RRGsEr14Ak/OEPf2jPP/+8yyolu3TmzJlOICN9vVIHv//9791rZBqHSmoyq8mkbtmyZWEmNcIXCU0LJ6nJsqaGNkIaqY345N/hw4cXlpgI3QrIULJvkYeUEqEhuZGNyOclS5Y4AYmIpMQHspoMbuQokpp+ZFaTaYuURzxfc801bpzp06c7eT169GiX3c1rnihnXvChf2U+iLKi3xbw82QwBwpIaTgjrMlEhyOZyuwD9hiSmj6U6SBLn8ZriGcOS2AfWj6D/Ue8ORig0ZeDBTKy2UccmFCrmlh69cg9SU25D+5H2RneIxwskLnNl9f4PY2+XkkZynggtDm8QIQTWw40kODsEwQ8Mp7GfL163OdiL0kd3a6UpI6OX2jvSCV1w/q17O//eZ3l5xfYO3NWW+sm9W3sgE7Gc4Z/N+kT69a2iU0Y1tVWbtpj3//Dm9arY3Pr3LqRrdqyz266qL8T1k++Nc8mf7TM3v7dnZZWvZrLut6486C9P2+t1atdw265eKDxwMRp89fagK6trGlGbSepb39wkrtWTQRihYAkdaxEQvOIlIAkdaSkdJ0IiIAIiIAIiIAIiIDvBKKR1MhnJNxtt93mau5SZ5mMZSQ17c9//rPLjCX7mmsQsWQ+IyPJIuZBggjJxx9/3K6++mpXAuHJJ590AtKrA4xkRl575T6Qdp6gLCqpqUFMVi1jMTZSEomO1KYWsfcQx3PVAUZSI5eRxZTwoL366qtOYiJPH374YVeKgnIiXIt4RmR6kpp/eT2cpEbUU7bk3nvvdRLVk53h6hP7HvxKHhCxTIkYRC0HHmQpk43O4QKxQ+iTLU2GPtn3xKWopCaTmlIa/J7XefghPGGJpCZTmQMQWqik9rLXKUGDOP7ss8/cIUtxkpq+SGqks/egRK+OtffAT9ZBLMmm5iCDrGvvwYlIdA4o2BvMh4MQ5kmmtjKpy3cTSlL7xzdSSV27ZnX73o1jbHjvtrZ192FLTUmynPwCV85jzdZ91rlVI0uvk2ZPv7vAXv1oiXVv19QuHtbNurZtbBl1a1r11BSbt2Kr/c9TH9jrv/mGk9Hvz19rj076xC3mzsuH2E3jB9j8Vdvt0RdnWJMGdeyJ+6+WpPYv1BrJRwKS1D7C1FAVQkCSukIw6yYiIAIiIAIiIAIiIALFEYhGUlN3GrGHiCYTFlGHxCNTmczXd955x2WrIp+//e1vu9tTF5q61t7DF+mDPLz77rtdVizim5IXCF9KJJChSumE4iQ111M6wSv3wfWIY8p5kO3MHCjXQeY2D3REXCO2kY1IwqItnKRGpnv1sRGnyFRKSZRWUlNeAnlOPzggtYkDNY3D1SgO2i4mY5nMaKQvcSNm/I6yLEheSnAg9IlXcZnU8KCsCvuIOuUcbnDwwR7iQORckpqHZLLvEMXsCfYp155LUrNniRHinHgxPw5k2FsIb/YOZUT4RMGWLVtchjjxRU6zL6nVTu1tart79a6plU4ZkpKaMqmj2/GS1NHxC+0dqaROSqpqI/q0t5/fOd5lNRd8UWDPvrfAhvduby0a17P6tdPc+/2WX7xobZqk26/uvsRyc/Ntz6HjrmwHAnveym2Fkpo5PP3uQnvt46X/J6mHOkk9fcE6++vrc5zEpiyIMqn9i7VG8o+AJLV/LDVSxRCQpK4YzrqLCIiACIiACIiACIhAMQRKI6mpvTt//nybMGFCYaayV8aCsggIOwQw5RSQa9TiJQMVWUcZBBqCjwcl8qA6JDPiGPFH5imyGSGJxON7RCPZtohcsqkRhWTdepnajIUsRniQRct4ZHPzUEPKRFBqA4lO5iqyirUiMRHWvF60IS6ZF/ci85pG2QlqZ5MFy7yZG+MgRJkLmb/IR4Q8//LFnJkXNYtZGw3ZznzhACfG4nfMGTHNGplXoklqGCGlYdKtWzcnipHMPJgQeQxjxDXZzrDmYYcciHh7ALbsFfYachj2MIQlcpjxvOxnSqyQdc04yGEOTMjq53tKyrBXyKz2alQjlok9jQx99gYinespG8J47AXuwQEDYzBffscBBtnfNPYxmflcx9yR8pQDiaS0iyR1dH+2Jamj4xfaO1JJTR/Kdzz6H1dYrRqpdjorxx558WMb1a+Dk9fUkd53mPrRL9rXxvS2b105zBat2WGvf7LcrhjV0wb3aHNWJjVFdZ55d4G99vEyN52bJwy0Wy8eaAePnXJlQTq2amg3XTRAktq/UGskHwlIUvsIU0NVCAFJ6grBrJuIgAiIgAiIgAiIgAgUR6A0krq4/ghixCACLlxWaGh/xCJ96Ve0zIU3JsKvLCUwPLnpCV/WyBxp3A+5iJBmDl7jXohnSnuU1Ly5IQ+jbR575hmu7EO094q3/l7M2FORinuvD9dHuhfJdI5kn3GYwCEJnwog+5p9WdIehjd7hTl582dfIq/5GXGOfA/XJKnDESr5dUnq6PiF9i6NpG7esK798Jax1rdTc9uy+7D96ZVZ1r9LS7v6/N6uxvSbs1ba46/MtoHdW9nP7rjIkqpWtZzcfMsvKLCaNao5ae2V+ygqqQd0a2V3XTHUOrZs6Opek61dKy3VDh49pQcn+hdujeQTAUlqn0BqmAojIEldYah1IxEQAREQAREQAREQgaIEopXU8UiUB9lRrgFB6TWEIVnQZIKriUBxBCjrQYkQPhlQlsMT6raT8c0e4zAkkjEkqaPbi5LU0fErq6SukZpiA7u1sh7tm9rO/cdcZnSj9No2pEdr47UPPltnm3cdsvS6aTZ+aFdrnF7HCee9h09YrRrVbN/hE/bRwg126yUDrYpVsYVrttuKjXvcdCjvMaxXW+vVoZlRWmT3gWOWXremZWbn2EsfLLG8kMNH/1avkUSgbAQkqcvGTb0qj4AkdeWx151FQAREQAREQAREIOEJJKKkTvigC0CZCXCwUdYsejKr+SKTOhJBzSQlqcscKtdRkjo6fmWV1KW5a9UqVaxaSrKrXU02daStWsqX76MzOV9+SkZNBGKRgCR1LEZFcyqJgCS19ocIiIAIiIAIiIAIiEClEZCkrjT0urEIhCUgSR0WUYkXSFJHx68iJLV/M9RIIhB7BCSpYy8mmlHJBCSptUNEQAREQAREQAREQAQqjYAkdaWh141FICwBSeqwiCSpo0MUce/S1KSOeFBdKAIBJyBJHfAAB3B5ktQBDKqWJAIiIAIiIAIiIALxQkCSOl4ipXkmIgFJ6uiirkzq6PiF9pak9o+lRkocApLUiRProKxUkjookdQ6REAEREAEREAERCAOCUhSx2HQNOWEISBJHV2oJamj4ydJ7R8/jZSYBCSpEzPu8bxqSep4jp7mLgIiIAIiIAIiIAJxTkCSOs4DqOkHmoAkdXThlaSOjp8ktX/8NFJiEpCkTsy4x/OqJanjOXqauwiIgAiIgAiIgAjEOQFJ6jgPoKYfaAKS1NGFV5I6On6S1P7x00iJSUCSOjHjHs+rlqSO5+hp7iIgAiIgAiIgAiIQ5wQkqeM8gJp+oAlIUkcXXknq6PhJUvvHTyMlJgFJ6sSMezyvWpI6nqOnuYuACIiACIiACIhAnBOQpI7zAGr6gSYgSR1deCWpo+MnSe0fP42UmAQkqRMz7vG8aknqeI6e5i4CIiACIiACIiACcU5AkjrOA6jpB5qAJHV04ZWkjo6fJLV//DRSYhKQpE7MuMfzqiWp4zl6mrsIiIAIiIAIiIAIxDkBJHVBQYH7UhMBEYgtAklJSVa1atXYmlQczUaS2r9gHT+Vbb99cYYtWLXdv0E1kggEnIAkdcADHMDlSVIHMKhakgiIgAiIgAiIgAiIgAiIgAiIQOUSkKT2jz+S+tF/fWJrtuz3b1CNJAIBJ1C/Tpr96lsTrElG7ZhZ6ZEjR9xc0tPTY2ZOmkjsEJCkjp1YaCYiIAIiIAIiIAIiIAIiIAIiIAIBISBJ7V8g8/ILbNueQ3Y664x/g2okEQg4geSkJOvQqpGlpiTHzEolqWMmFDE5EUnqmAyLJiUCIiACIiACIiACIiACIiACIhDPBCSp/YsepaFyc3MtPz/fv0E1kggEnECVKlUsNTXV+DdWmiR1rEQiNuchSR2bcdGsREAEREAEREAEREAEREAEREAE4piAJLV/wZOk9o+lRkocApLUiRProKxUkjookdQ6REAEREAEREAEREAEREAEREAEYoaAJLV/oZCk9o+lRkocApLUiRProKxUkjookdQ6REAEREAEREAEREAEREAEREAEYoaAJLV/oZCk9o+lRkocApLUiRProKxUkjookdQ6REAEREAEREAEREAEREAEREAEYoaAJLV/oZCk9o+lRkocApLUiRProKxUkjookdQ6REAEREAEREAEREAEREAEREAEYoYAkvrMmTPWuHHjmJlTvE5EkjpeI6d5VyYBSerKpK97l4WAJHVZqKmPCIiACIiACIiACIiACIiACIiACJRA4OTJk4aobtmypThFSUCSOkqA6p6QBCSpEzLscb1oSeq4Dp8mLwIiIAIiIAIiIAIiIAIiIAIiEIsE8vLybOfOnda2bdtYnF5czSlWJXVubq6tW7fOUlJSrHPnzoYULNpycnJsx44d1qxZM0tLSzvr5fz8fNu9e7cdP37cOnToYDVq1IiruCTCZLOysiw7O9vq1atXbHxjmYEkdSxHR3MrjoAktfaFCIiACIiACIiACIiACIiACIiACJQDgY0bN1rHjh3LYeTEGjJWJfXhw4ftuuuucyVdnnvuOUtOTv5KYKZOnWp///vf7dJLL7U777zzrNdPnz5tjz76qM2ePdv++te/aq/E4Lb+9NNPjQOnbt26RVS6h73KF4I49NBi06ZN7jCiZ8+eVq1aNeOA4sCBA7Znzx43LocYVatWLSSwb98+d4BRt25dd4DBJzM49OKgo3nz5u5gJFyTpA5HSK/HGgFJ6liLiOYjAiIgAiIgAiIgAiIgAiIgAiIQCAL79++36tWrO9GkVnYCsSqp9+7d6zKoKemybNmyYsXh/Pnz7Xe/+51de+21TmiHthMnTtg999xjb731liFDe/fuXXZI6lkuBBYsWODK9vTv398aNGhQ4j3Yp4cOHbI1a9ZY+/btrUWLFu56ZPSiRYvc9xMmTLCCggLbsmWLbdiwwTIzM90eQoJ74pnsfA64yOJGYI8aNcp9v2LFCjfWkCFD3FyKy9wPnaAkdblsCQ1ajgQkqcsRroYWAREQAREQAREQAREQAREQARFIXALIqM2bNytDtoQtACMyVckuPVeLVFKTfTp9+nRr1aqVE3uwX7p0qTsoGDNmjNWsWdNefPFFV1Zj/PjxTj7OmzfPZaySnTp8+HBr0qSJy2h9//333YMvhw0b5r5PT0+3Cy64wI4cOWIzZ850//bp08dJx5Ik9cqVK+3jjz92Apo5IBsRlvyee77wwgv24YcfSlLH6J+JVatWuXIfZDMnJSXZrl273KETZVwOHjxoGRkZbr+RRU9sFy5caBxOIZGJL6IauUzJl8GDB7trOdBAUlMuhtalSxfr0aOHk9T0J2Oa8WlI6vPPP99lZ7OfmQ9j9urVq8T3DH0lqWN0U2la5yQgSa3NIQIiIAIiIAIiIAIiIAIiIAIiIALlRACRhcCqX79+Od0hfodFUB89etTJttq1a0ctqbdt2+ZE86BBg+yJJ56wl156yZXTQNZ99NFHTjKShUrm6htvvGF/+MMf7J///GdheYbWrVvba6+9Zu3atbOLL77Yli9fbt27d7fFixfbrbfeat/97nftpz/9qX3wwQeuDzIbmYikRoYXJ9qfeeYZ+9nPfmY333yzPfjgg/bqq6/a9773PZdNy7wo+8D3lPxAZIfLjo3faMfnzMlyJz79+vVzEvmzzz5zMaN5MWzUqJE7FCFrHsHslfugNAcZ0ghpynVQ8oUxyJRmr3IgwvehknrJkiVOhFPLHiHtSWruR7mQzz//3E6dOmVjx461WrVqlQhVkjo+91wiz1qSOpGjr7WLgAiIgAiIgAiIgAiIgAiIgAiUKwGEFZm6CE1ENVm9EpFfIkf2eZK6Tp06UUtqakR/+9vfdpLvRz/6kc2YMcNef/11lxGNLKY8xwMPPOBkM8IYUchXmzZt7JFHHrHJkyfbn//8Z7vmmmucpKbUA+L6tttucxKS8gy/+tWvXF3g+++/32VhP/vssyVK6qeeesp+8pOfOMlNH2T1+vXrXekP6hAzr61bt0pSl+u7sOyDv/nmm4WSmkMIRDSZ/+wZhDOx42f2DOVbeJ2Masp9cNhBxj1Z8/RFLHt1y9n727dvd3ssVFLz94JGDWuEdKik5jUkOf3I4A9XRkiSuuxxV8/KISBJXTncdVcREAEREAEREAEREAEREAEREIEEIUDGJbKK+rNkPyKqkVWerC76kLUEweIkNSU3IsmkhqGXwXouPvDlIYWIZiQzWa2IYDKhvczoWbNmGeJx4MCB7vdz5sxxZRSoI4yE/v73v28/+MEPXNbr2rVr7aGHHnKCmUZW9m9/+1u7++67XTY02bFkypaUSR0qqe+77z4bMWKEy5JlLP5FmL/99tuS1DG66YuT1JSNoUY1h05k1bMPkMa8r9lP/Ez5Dh6aShY15T7ItqbcB9n8NIQzgruopPYwUJO6qKTmNa6n34UXXuhK0JTUJKljdFNpWuckIEmtzSECIiACIiACIiACIiACIiACIiACFUCAjF4+sk/mJQ2JhHxF0iZidjWijqxTxF1qauo5I0AWOmIQViU1r2zGjTfe6KQgYyKB3333XScOKd8Ba2oCIw7vuOMOlw07btw4JxPJgkU+e5KabFYkM7WkaWRb83Xvvfe6L0p9kC0bqaSmz3nnnefk5R//+EcnqXlwIqVHVO6jAt6AZbhFcZKaOtR9+/Z1mcxTp051GdTnktQcgJBJ3bRpUxswYIBvkpo9yzwkqcsQVHWJWQKS1DEbGk1MBERABERABERABERABERABEQgqAQQ1UhVHp4WTr4GlQGSmvq6ZJXzMMNzNQQ+13ilEEriQQbqN7/5TSeiyWZ9+OGHnQB+8sknXTb7VVdd5bKtkY933nmne4Ai/1K2g6xYBHWopH766adt9OjR7pbUuP7lL3/ppDR9EJCMH6mk9sp9UK7hlltuceKSmtirV6+WpI7RTV6cpOahiDw0szhJTabzgQMH3AMS+SK7n4x8SsSMHDmysNxHWTKp+SQB4/MJAaR4SSVywKlM6hjdVJrWuf/W5+bmflnwRk0EREAEREAEREAEREAEREAEREAEREAEKoiA3zWpmfahQ4fsN7/5jRPREydOdFKZUh4//OEPbd++fU5GX3HFFcYD6qhfjbhGJlKqAZnI7yj5cfnll7vyH6GSGgFOuQ8ysxGUlBJBVPPQx3M9ODG03AdzmTRpkhvj9OnTTm4j6amV/fHHH+vBiRW070pzm9JIakr5sGfInEYQ83OnTp1clj7xvuSSSwofrlkWSe09OBHxTXa/HpxYmkjq2nggoEzqeIiS5igCIiACIiACIiACIiACIiACIiACASNQHpKazHQk4cKFC61z5842aNAgV44BCYwQvvrqq41MWL6fO3eurVu3zmW5IhP37NnjSnFQymHKlCnuoY487K5FixaOPPMl65mxKVPSr18/27Fjh8uEv+GGG9zDMYs2BDkPWOzatasNGzbMeLjjzJkz3b2Q1JQbQZ4jzpmXWmwR4BACoUz5GOJLrDjQaNiwoSsnw4M3KfvCAzYpJYNA5kGp7EN+JluePUP2/JAhQ9yBCI0xKUHDeNS2pnRH6P6hVjsZ2exNb/9Rfoa9zb34lADjl9SUSR1be0mzCU9Akjo8I10hAiIgAiIgAiIgAiIgAiIgAiIgAiLgMwFEHYKPmtSU8zhX4zqkX7gHJ5Z2eozLmMg874F2kYzhzcPrg6RGRD722GNnde/du7fdfPPNVq9evbN+792X/olYizwSxvF8DfFlTyCdiS/Z/RxUsMcvuuiiUu01jwNCmxI2HLhQ2xppHm7vSFLH8y5KzLlLUidm3LVqERABERABERABERABERABERABEYgLAuUlqf1aPPNDRC5evPisIcm2JeO1pIdC+jUHjRO7BNgfZEVnZ2e7rOjSHIh4q6Ivmf2IbjKvSzrU8fpIUsfuntDMiicgSa2dIQIiIAIiIAIiIAIiIAIiIAIiIAIiELMEYl1SA87Lng2FiCQsrgRIzILWxMqNAPuDr2j2g/fg0HAZ1JLU5RZGDVzOBCSpyxmwhhcBERABERABERABERABERABERABESg7gXiQ1GVfnXqKQPkQUCZ1+XDVqOVHQJK6/NhqZBEQAREQAREQAREQAREQAREQAREQgSgJSFJHCVDdE5KAJHVChj2uFy1JHdfh0+RFQAREQAREQAREQAREQAREQAREINgEJKmDHV+trnwISFKXD1eNWn4EJKnLj61GFgEREAEREAEREAEREAEREAEREAERiJKAJHWUANU9IQlIUidk2ON60ZLUcR0+TV4EREAEREAEREAEREAEREAEREAEgk1AkjrY8dXqyoeAJHX5cNWo5UdAkrr82GpkERABERABERABERABERABERABERCBKAlIUkcJUN0TkoAkdUKGPa4XLUkd1+HT5EVABERABERABERABERABERABEQg2AQkqYMdX62ufAhIUpcPV41afgQkqcuPrUYWAREQAREQAREQAREQAREQAREQARGIkoAkdZQA1T0hCUhSJ2TY43rRktRxHT5NXgREQAREQAREQAREQAREQAREQASCTUCSOtjx1erKh4Akdflw1ajlR0CSuvzYamQREAEREAEREAEREAEREAEREAEREIEoCUhSRwlQ3ROSgCR1QoY9rhctSR3X4dPkRUAEREAEREAEREAEREAEREAERCDYBCSpgx1fra58CEhSlw9XjVp+BCSpy4+tRhYBERABERABERABERABERABERABEYiSgCR1lADVPSEJSFInZNjjetGS1HEdPk1eBERABERABERABERABERABERABIJNQJI62PHV6sqHgCR1+XDVqOVHQJK6/NhqZBEQAREQAREQAREQAREQAREQAREQgSgJSFJHCVDdE5KAJHVChj2uFy1JHdfh0+RFQAREQAREQAREQAREQAREQAREINgEJKmDHV+trnwISFKXD1eNWn4EIZKx+gAAHtdJREFUJKnLj61GFgEREAEREAEREAEREAEREAEREAERiJKAJHWUANU9IQlIUidk2ON60ZLUcR0+TV4EREAEREAEREAEREAEREAEREAEgk1AkjrY8dXqyodArEnqgoICO3bsmFWtWtXq1atXPovWqHFNQJI6rsOnyYuACIiACIiACIiACIiACIiACIhAsAlEI6nPnDljR44csQYNGlhKSkpcgWLdx48fN+QeUg+5pyYCkRKINUmdn5/vJDXvwzp16kS6DF2XQAQkqRMo2FqqCIiACIiACIiACIiACIiACIiACMQbgWgk9Z49e2zmzJl20UUXWXp6uj399NM2duxYa9OmTZkxMJ833njDunXrZl27di3zOHTcuXOnLV682EaPHv2V7NK8vDz7/PPPLScnx4YMGWLVqlWL6l7qXHYCxGL79u2WlZVlXbp0seTk5FIPtmXLFjt58qT17t3b9T19+rRt3rzZxb1ly5aGVPZaZmamrV692po1a2bNmzd3BxXbtm1z17Ro0SKiA5dYk9Ts4xMnTlhaWpr7UhOBogQkqbUnREAEREAEREAEREAEREAEREAEREAEYpZANJIasTht2jT72te+Zo0aNbKPPvrI+vbtaxkZGedc7/PPP28TJ050Uvtcbf78+U50N23a9JzXcF+EJteFCsjQDmR5IyoR3jVr1jxrrNzcXJs7d65lZ2fbmDFjLDU1NWZjFPSJIYn3799vyOO2bduWmNXOtcSUmHfo0MGhOXXqlNt7xLlTp04uo5jDCeLvHXZ4mfIHDhww9hdivHPnztajRw83xtatW23jxo3Wr18/98mAcC3WJDXsEPNI+Xj7VEM41nrdHwKS1P5w1CgiIAIiIAIiIAIiIAIiIAIiIAIiIALlQKC0kpps1U2bNhn9yHidN29eoaRetWqVk8a1atVywpHsVEpqNGnSxGWs7t692yZNmmQjR450IpsMV7JnEX6IxsOHDztxiLBs2LBhYfYz1zAW8rFx48aWlJRkU6ZMKRTZHTt2dPcs2pjroUOHXMYsEpo5I9bJAOf+u3btMmS1JHU5bKxSDOnVUyYWHHZ4ZVgoYbF37163D8hwZp8Qz6VLl1r16tXdXmAPse/YW1deeaVRgmbJkiVuX3ENpS8Q1Uhq7vP2229bq1at3DgcgvTq1cvNFGm9YMECd5jB9eEy65kL+4l7nOuQpBQIoroUbgh55ly/fv2oxlLn4BKQpA5ubLUyERABERABERABERABERABERABEYh7AqWR1AjD1157zZCHiGIkMN9/61vfcnLxwQcftOuvv94J48mTJ1vt2rVd6QEyPBHBlFhAIJIti0zr06ePE44bNmxwsg9pSGmOV155xYYOHeqyWg8ePGgvv/yyE4KM52Vgr1271n1ft25dV2KkuOxXxp01a5aTl0jp6dOnuxIf9EFmItIHDhwoSV3JuxjJun79eieWiTn7hGxpYs7+4fdkB19wwQVGWY9169Y5IctrlPdALnMI4pX6QEZT/mLNmjXuOk9SezIaqUzmdaik5rUVK1bYvn377LzzzvtK5n1RRIzBoQnvAfYue7FGjRpOWFektGat8Dl69KiT9sqiruTNHMO3l6SO4eBoaiIgAiIgAiIgAiIgAiIgAiIgAiKQ6AQildSIRLKmkYdXXHGFE70zZsxwZRW+8Y1vFErq6667zglsalWPGzfOZTEjzhB3yOo//elP9s1vftNJZWroIo6RxRMmTHDZ07QnnnjCSWok9tSpU12GNeMiA2mU6CAjG5lIeYdzPfQwVFLT95FHHnH3oQY12dSMTYauMqkr911QnKSm9Mbw4cPdviLeH3zwgQ0aNMgdVCxfvtwdOlCznAz8Tz75xO0Vsqq9hqQmw7qopOZ1DlaKk9Q7duywlStX2ogRI8I+fNAr98FhB4KYf5HUZGKz33kP8FWewhpuvDd4D5MxXrSkTeVGVXePNQKS1LEWEc1HBERABERABERABERABERABERABESgkECkkppsTaQu11999dWuPxIQUU32dGgmNbIZqUgJhXbt2rnMaV5H5BWV1MhCMmLHjx9fOCdPUpMZ+9xzz1n79u1t1KhRha+XRVIjM5999lm77777XBY3why5SckSSerKfUMUJ6kp34EsJisfqczeo6wLGdOhkhpJO2fOHDv//POdwI5GUlNmhkz7SCV16OEI7wveIxy8sB72NPPxDmj8IkzmNDy4H+8DZDwHRhLUfhEO7jiS1MGNrVYmAiIgAiIgAiIgAiIgAiIgAiIgAnFPoLSSGjFHJjUZopTcQDKT5RwqqclupgwCJRzIiEWsUZKDbE8k9V133eWyphF6iGJEJK97LVRSP/PMM05OFiephw0b5mpYR5JJzb14aOP3v/99Nw+yt8n2pq8kdeVu4+IkNfJ58ODBTvYiZXlQJocVZL4XJ6kpBRIqasuSSU2pDz4ZEKmkZg+xt0MbP/N7BDJZ3MyJjGq/GuN79+R9U1wtdr/upXGCRUCSOljx1GpEQAREQAREQAREQAREQAREQAREIFAEIpXUiMT58+c78Txx4kQn38hgpY5vaLkPsqpbt27tMjwRaDzwkKxqMl15qOKjjz7qJDd1gsNJako40JeH3HFPxiM7G0H+0ksvOUGNyDyXBAwt94EwRJAjpPv27etqD5MFTokISerK3dKlkdQ89JA9h7xmD7EfPv74YxdTsqy9VhZJTb1rDl4ildShgprvEdMIdT4xwOEH5T/8frAimf9+Z2dXbvR194oiIEldUaR1HxEQAREQAREQAREQAREQAREQAREQgVITiFRScx0PTkQIIgaRb8i4AwcO2O23335WJjVyDqHNNZTVoCGpebAbD0FETiOsybhGOJ4rkxrxSNkHMp4R04xLBnavXr3cw/IQ4GRwU2O6SZMmX1l70Qcnfvjhh05Cci1S8ciRIy47V5K61NvG1w5IamJFBrL34MTiMqk7dOhgfHFQsnPnTlfmgoMKsp/5nprV0UhqHuJJfWn2ExK8pObVpOZfSsnwxXuEwxC+UlNTJZN93SUaLFoCktTRElR/ERABERABERABERABERABERABERCBciMQqaRmAshpspr5olE2g9+RwYqUQx562aw8hI5sVrI+09PTnVwmC5S+ZDHTyIpFTPJ7HqTota1bt7o+iEdkMiIcoYzM5PfIbvoxDtmriMviyh4gyLlf06ZNnTikD3ITuY6E5HeIdO59rpIh5QZeAxcSYA8ieclCJuaUimHvUDucLHleZw+QvU+ciSv7ges5pGC/bNq0yT0Uk5jS2DeMQ1xDa1XzGuMdPHjQxZ49TOP+1KPmAIP9xJ4M19j7HLiw97kPe4p+kfQNN7ZeFwG/CUhS+01U44mACIiACIiACIiACIiACIiACIiACPhGoDSS2rspfWhkkZ6rcQ1fXFP0Ou+10ojh4sbzfkemNbWvQxu1i8mIzcjI+MoUEZjFzcs3qBqo3AmE7iEOHaiNzuHFgAEDSn1vxlq3bp0T4WTpI8fDNfYPhx5k93MQw14uzX4ON75eFwG/CUhS+01U44mACIiACIiACIiACIiACIiACIiACPhGoCyS2reb+zRQVlaWy7wNbYhDMlz9fGidT9PVMOVAgExoMu0jEcxFb897wCtLQzZ0JLIZSc0e0/4qh2BqyHIhIEldLlg1qAiIgAiIgAiIgAiIgAiIgAiIgAiIgB8EgiCp/eCgMUSgNARCa1KXpp+uFYHKIiBJXVnkdV8REAEREAEREAEREAEREAEREAEREIGwBCSpwyLSBSLwFQKS1NoU8UZAkjreIqb5ioAIiIAIiIAIiIAIiIAIiIAIiEACEZCkTqBga6m+EZCk9g2lBqogApLUFQRatxEBERABERABERABERABERABERABESg9AUnq0jNTDxGQpNYeiDcCktTxFjHNVwREQAREQAREQAREQAREQAREQAQSiIAkdQIFW0v1jYAktW8oNVAFEZCkriDQuo0IiIAIiIAIiIAIiIAIiIAIiIAIiEDpCUhSl56ZeoiAJLX2QLwRkKSOt4hpviIgAiIgAiIgAiIgAiIgAiIgAiKQQAQkqRMo2FqqbwQkqX1DqYEqiIAkdQWB1m1EQAREQAREQAREQAREQAREQAREQARKT0CSuvTM1EMEJKm1B+KNgCR1vEVM8xUBERABERABERABERABERABERCBBCIgSZ1AwdZSfSMgSe0bSg1UQQQkqSsItG4jAiIgAiIgAiIgAiIgAiIgAiIgAiJQegKS1KVnph4iIEmtPRBvBCSp4y1imq8IiIAIiIAIiIAIiIAIiIAIiIAIJBABT1IXFBQk0Kq1VBGInkBqaqohq9VEIB4ISFLHQ5Q0RxEQAREQAREQAREQAREQAREQARFIUALKpE7QwGvZURFQJnVU+NS5EghIUlcCdN1SBERABERABERABERABERABERABEQgMgKS1JFx0lUiEEpAklr7Id4ISFLHW8Q0XxEQAREQAREQAREQAREQAREQARFIIAKS1AkUbC3VNwKS1L6h1EAVRECSuoJA6zYiIAIiIAIiIAIiIAIiIAIiIAIiIAKlJyBJXXpm6iECktTaA/FGQJI63iKm+YqACIiACIiACIiACIiACIiACIhAAhGQpE6gYGupvhGQpPYNpQaqIAKS1BUEWrcRAREQAREQAREQAREQAREQAREQAREoPQFJ6tIzUw8RkKTWHog3ApLU8RYxzVcEREAEREAEREAEREAEREAEREAEEoiAJHUCBVtL9Y2AJLVvKDVQBRGQpK4g0LqNCIiACIiACIiACIiACIiACIiACIhA6QnEmqQuKCiwbdu2WbNmzax69eqlX5B6xAWBnTt3WkZGhqWlpcXFfItOUpI6LsOW0JOWpE7o8GvxIiACIiACIiACIiACIiACIiACIhDbBGJNUmdmZtpzzz1nl19+uRPVasEk8M4771jPnj2tbdu2vixw/fr1dvz4cevXr59t2rTJtm/fXjhuenq6devWzWrWrOmuWb16tR07dswaNWpknTt3dr/fsGGDVa1a1c0nJSUl7JwkqcMi0gUxRkCSOsYCoumIgAiIgAiIgAiIgAiIgAiIgAiIgAj8m4CfkpqxkHc0vqd5PxdlHnpt6PVZWVn25JNP2tVXX23NmzcPG6qi44R2CPda6PxKmm9J44SdYEAvCMekuNdDf/fGG29Y7969rX379m6vRLpPiovviRMnbPr06da3b19r0aKFff7553bq1KnCQ45atWq576tVq2bvvfeek9Ht2rVzGfu1a9e2oUOH2q5du2zNmjVOcjdu3Dhs1CSpwyLSBTFGQJI6xgKi6YiACIiACIiACIiACIiACIiACIiACPybQKSSGum3ceNG69q1qyvDsW/fPjt48KDLPEUCkqGK5Bs0aJDLUkUAIpwRfi1btnR9Dh06ZEeOHHFikGxXMlwZ7/Dhw7Z161bLzs62Jk2aOJF43XXXnVNS7927186cOWN5eXm2e/duq1evnptHnTp13MJOnjzpMmm5F/do06aNmyNrXbZsmcug3bFjhxOjrVu3tqSkJKP8BKVGGKdBgwZunJycHONefJFt26pVK3ePcwnVIOwrmB44cMCJXDjxL9yIV/369R1rYk/MkL5NmzZ1TLhu8+bNjh37ghggoCnnwX7Yv3+/ixnXM+7bb79tXbp0cezJnidOvMaY+fn5bq8wTm5uruPOvWnElH3CnLz9t27dOnf9pZde6l5bsGCBu75Xr15nhYQ9uWjRInedtx/5uXv37m6v0S81NdVleDOPkpokdRB2e2KtQZI6seKt1YqACIiACIiACIiACIiACIiACIhAXBGIVFIjBydNmmTjx493Ivejjz6yzz77zK6//npXMmHOnDlOAH7nO9+xWbNm2dGjR53oQxafd9551r9/f1u+fLl7LTk52QlJslmR0h9++KET2jVq1HBCk7533XXXOSX1p59+6rJlKctAf+ZG/7vvvttJz5UrV7qSDohpMmQRkJdccomTyw899JAToohS+iBIEaxcixBFet9///1unCVLltjcuXPdXE+fPu0E7fnnn18oTOMq0BFOFkFM6QwEMJnOrJl4fPzxxzZ8+HAXI+LMv/CjcV3Dhg1t2rRp7uAA0Vu3bl3r2LGjiw0SGckPU9h36tTJHURwKMDP8Edqc2CAIOZ+a9eudWMzHwQ3e4h7MDe+iBeimTIeCxcudCKbvsSTmHmHE4zNXJkT+4LDiYkTJ7qxOVhZvHixy7JGmK9atcrFn3sxviR1hJtGl8UFAUnquAiTJikCIiACIiACIiACIiACIiACIiACiUkgUkmNpKWOMFKYzFNk85YtW1zmNOUSENjI4IsuusiJRb7og1BGDo8ZM8ZlYk+ZMsWJbQQmQnPp0qVOXk+YMMHJQqQh0vrWW28tUVKT9Xrttde6LG2yZ//yl7/YlVde6cQ38hPhTObuihUr3Jjf+ta3nBz/9a9/bUOGDLELLrjACfT333/fOnTo4MQkEvUPf/iDq4eNmH7hhRfceKxxz549bi30Y+5BzqZG1CL5EbfwRdazfuQu6yZuZJmTUY0wRhQjmJHU7Kdx48a5AwTKcHCYQFYzAhn+XqPcBwKcfcF4iGyy9Sm3gVBm/3gxnDlzpsvI56CD+yGa+/Tp4/YLcpvX6cf+Yy8wXwQ6c2EPsGeZI3uBQxD2KI2+XIvQZn5k03PNiBEjCrPyz/VXQZnUifn3Mp5XLUkdz9HT3EVABERABERABERABERABERABEQg4AQildQIw/nz57vSF8hLHjRHJiuib/To0e5hhzfddJMTgmTBIijpgwgmixZxSUkPBPQDDzzgqCIUyXolo/Xiiy9245E1i/AuqdwHspjSEldccYUTnQjNf/zjH04mIxuRrEhVRCpZuQjQ733ve06cPvroo05CswbuxXyQ7khPxOPjjz/uZCjZvn/729+cpEZishbWjsDkNTJ0g9oQvJRFoVQHJTvgjayGEzzJsiZjmS/KbJBJTUkVJDWi2CuzQRY1WdccAjBOaENSU+qFL/Yg4pkvZDOsKSfC3vJKulBShExuJDW/92Q292cPjR07trCkC2LaOyhBPHOYQr1q4sf1HIjQ2KMcYFCihH3DfkCqcx8ywUtqktRB3f3BXZckdXBjq5WJgAiIgAiIgAiIgAiIgAiIgAiIQNwTiFRScx1ieMaMGU7aIjB79OjhHliHoERq3nfffa52MdfwGvKPOtVkNl944YVOUpOBjTD2JPW8efNcSQjKcVCWAZH40ksvhZXUZPGSEYu8REj+85//tAEDBriMW0pTIBkRo554ZG5I6t///vfuoYzIZ2ovM1fkK5KSFiqpn3rqKfca5U28RvYuYwc5k5q1IvYR/RkZGU4ecxDBYcPs2bOdOCZzGhlMnWdi7UlqWHEAQPMkNazJPg9toQ9O5PccZnAf4sA+4+CCAw/ql5PtHCqpkeNIajKzuQelZsjI5tqizcvmZn7Ml3VxuEH8EO6UCuE1Staw97iXMqnj/s+aFlAMAUlqbQsREAEREAEREAEREAEREAEREAEREIGYJRCppGYBSF3kIrJv2LBhLjv1tddec3IPoUgZD4QhtX9vvPFGV3IBYYxMRCgXldTIZcorUNt65MiRLguXzFZ+vv3220ss93EuSY1I5Z5IVeoUUzubWsM//OEPSyWpkaWTJ092cpSx+BfhSa1iylEEvZHJzMEDJTgQ1ZRIQey+9dZbhbWjkclIX4RxcZKaci+UcyHrHJ5wQ3CTMc84ZGB7GdaepKYsB6VGuJaMbJiTyc0cvEzq/9/e3eW2jQRRGDX84FV4G16K9+HNeL+DzxgGQmBbI0GjFlmHQJAgFvvnFPNyWWmdhtR141fjxqrbu/Hr9O7zrbdx675ujb1Y6dlo3J61nsfOLO857rzrXrD02Z7F7wLv05rrpD76v4Dj7U9Ifbya2hEBAgQIECBAgAABAgQIEDiMwCUhdccsFPIVAvYFioWCdUJ3JnBHKBT21Q1bALl9UV6hYV9SWHfq3yF1iIWh3V/QXTBZCNzxDOdC6jqk684+7aR+e3t7en19/VpjXbKNV9hYmPrx8fEnpH5/f//qjv6uk/rz8/Mr0OzokELLQvfC9LqwCznr2G0/R7/ac0df1Cnded2Fuj0rHd/RC4LqVFDbi4i6zb8Lqeugrxu74LfxOvO7TvftixM7YqUu664tpO7vmrPnqDC7oz96ydGv1tExM4XfWyd1a6obvi78XpwUYFez5mp9vVCp+71O6Z6HjqLpOdwC8zrC6/Ju/F6Q9IxX+2r92yWkPvq/gOPtT0h9vJraEQECBAgQIECAAAECBAgQOIzAJSF1oWMBYcFh4XDBXiFlwV5HYGzBX0cw9PcFuwWNfa7QujOi68yta3W7tjE73qG1FH42fl+21/3fXa2h8LsAui7d7mvOgsWXl5ev9dSB28/6TEFlR48ULBawd451n2uM1tMa+7WF5v259fbzxin47M+N/9u6DvNQ/LuR9l3NMiz07apzefMvGN7C2s293087zQunexa2LzLMNcdcu7/PdzVPde/v+n2bu7F6Dqpx91bLnplt7u4tuK5bviNjti9sbLyu7j+dZxu7cba6t4btWJBevBScb/v9qaZC6qM97cffj5D6+DW2QwIECBAgQIAAAQIECBAgsFuBS0LqSzbZuJee2/z3PXU1F4ieXh3rUFf2uU7Xa+b/bX+3Hu8Sy0f87DUel97zXz9fEN7Z6L0oqZu6q3u7fnoGT8fuzx0xUld//xugFzDnLiH1OSE/fzQBIfWjVcR6CBAgQIAAAQIECBAgQIAAgT8C/1dIfQviLWg8HevS4PsW6zDG4wvUIV33dN3W11x1iNd5v3V2nxtDSH1OyM8fTUBI/WgVsR4CBAgQIECAAAECBAgQIEBgFyG1MhF4VAEh9aNWxrp+EhBSezYIECBAgAABAgQIECBAgACBhxV45E7qh0WzsPECQurxj8DuAITUuyuZBRMgQIAAAQIECBAgQIAAgTkCQuo5tbbT2wkIqW9naaT7CAip7+NsFgIECBAgQIAAAQIECBAgQOAKASH1FWhuGS8gpB7/COwOQEi9u5JZMAECBAgQIECAAAECBAgQmCMgpJ5Tazu9nYCQ+naWRrqPgJD6Ps5mIUCAAAECBAgQIECAAAECBK4QEFJfgeaW8QJC6vGPwO4AhNS7K5kFEyBAgAABAgQIECBAgACBOQJC6jm1ttPbCQipb2dppPsICKnv42wWAgQIECBAgAABAgQIECBA4AoBIfUVaG4ZLyCkHv8I7A5ASL27klkwAQIECBAgQIAAAQIECBCYIyCknlNrO72dgJD6dpZGuo+AkPo+zmYhQIAAAQIECBAgQIAAAQIErhAQUl+B5pbxAs/Pz08vLy9PhdUuAnsQEFLvoUrWSIAAAQIECBAgQIAAAQIEBgsUVLsIELhMQEB9mZdPrxUQUq/1NzsBAgQIECBAgAABAgQIECBAgAABAgRGCwipR5ff5gkQIECAAAECBAgQIECAAAECBAgQILBWQEi91t/sBAgQIECAAAECBAgQIECAAAECBAgQGC0gpB5dfpsnQIAAAQIECBAgQIAAAQIECBAgQIDAWgEh9Vp/sxMgQIAAAQIECBAgQIAAAQIECBAgQGC0gJB6dPltngABAgQIECBAgAABAgQIECBAgAABAmsFhNRr/c1OgAABAgQIECBAgAABAgQIECBAgACB0QJC6tHlt3kCBAgQIECAAAECBAgQIECAAAECBAisFRBSr/U3OwECBAgQIECAAAECBAgQIECAAAECBEYLCKlHl9/mCRAgQIAAAQIECBAgQIAAAQIECBAgsFZASL3W3+wECBAgQIAAAQIECBAgQIAAAQIECBAYLSCkHl1+mydAgAABAgQIECBAgAABAgQIECBAgMBaASH1Wn+zEyBAgAABAgQIECBAgAABAgQIECBAYLSAkHp0+W2eAAECBAgQIECAAAECBAgQIECAAAECawWE1Gv9zU6AAAECBAgQIECAAAECBAgQIECAAIHRAkLq0eW3eQIECBAgQIAAAQIECBAgQIAAAQIECKwVEFKv9Tc7AQIECBAgQIAAAQIECBAgQIAAAQIERgsIqUeX3+YJECBAgAABAgQIECBAgAABAgQIECCwVkBIvdbf7AQIECBAgAABAgQIECBAgAABAgQIEBgtIKQeXX6bJ0CAAAECBAgQIECAAAECBAgQIECAwFoBIfVaf7MTIECAAAECBAgQIECAAAECBAgQIEBgtICQenT5bZ4AAQIECBAgQIAAAQIECBAgQIAAAQJrBYTUa/3NToAAAQIECBAgQIAAAQIECBAgQIAAgdECQurR5bd5AgQIECBAgAABAgQIECBAgAABAgQIrBUQUq/1NzsBAgQIECBAgAABAgQIECBAgAABAgRGCwipR5ff5gkQIECAAAECBAgQIECAAAECBAgQILBWQEi91t/sBAgQIECAAAECBAgQIECAAAECBAgQGC0gpB5dfpsnQIAAAQIECBAgQIAAAQIECBAgQIDAWoF/AH6fLGgBLpLIAAAAAElFTkSuQmCC" id="3" name="Shape 3"/>
        <xdr:cNvSpPr/>
      </xdr:nvSpPr>
      <xdr:spPr>
        <a:xfrm>
          <a:off x="5188838" y="3622838"/>
          <a:ext cx="314325" cy="314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xdr:col>
      <xdr:colOff>0</xdr:colOff>
      <xdr:row>3</xdr:row>
      <xdr:rowOff>0</xdr:rowOff>
    </xdr:from>
    <xdr:ext cx="323850" cy="323850"/>
    <xdr:sp>
      <xdr:nvSpPr>
        <xdr:cNvPr descr="data:image/png;base64,iVBORw0KGgoAAAANSUhEUgAABakAAASdCAYAAABKJtDFAAAAAXNSR0IArs4c6QAAIABJREFUeF7snQV0lVfWhl/iJMECQYK7u7sUlyI1SmVqU6i30+lUZuruMm2nRqcKVYpLi7trcAvuTtz+9e7O5Q8hEL/6nrWyktz7fUees5OW59vZp0hycnI61ERABERABERABERABERABERABERABERABERABERABETABQSKSFK7gLqGFAEREAEREAEREAEREAEREAEREAEREAEREAEREAERMAKS1AoEERABERABERABERABERABERABERABERABERABERABlxGQpHYZeg0sAiIgAiIgAiIgAiIgAiIgAiIgAiIgAiIgAiIgAiIgSa0YEAEREAEREAEREAEREAEPJRCfmIyk5FQPnb2mLQLeQyAwwA+hIUHesyCtRAREQAREQAScTECS2snANZwIiIAIiIAIiIAIiIAIFBSB/UdP449l23D01PmC6lL9iIAI5JJA8bBgdG9ZG/Wqlc3lnbpcBERABERABETAQUCSWrEgAiIgAiIgAiIgAiIgAh5KYNeBE3h7zFxs3XPUQ1egaYuA5xMoX7oYHry+C9o0rOL5i9EKREAEREAERMBFBCSpXQRew4qACIiACIiACIiACIhAfglIUueXoO4XgfwTkKTOP0P1IAIiIAIiIAKS1IoBERABERABERABERABEfBQApLUHrpxmrZXEZCk9qrt1GJEQAREQARcRECS2kXgNawIiIAIiIAIiIAIiIAI5JeAJHV+Cep+Ecg/AUnq/DNUDyIgAiIgAiIgSa0YEAEREAEREAEREAEREAEPJSBJ7aEbp2l7FQFJaq/aTi1GBERABETARQQkqV0EXsOKgAiIgAiIgAiIgAiIQH4JSFLnl6DuF4H8E5Ckzj9D9SACIiACIiACktSKAREQAREQAREQAREQARHwUAKS1B66cZq2VxGQpPaq7dRiREAEREAEXERAktpF4DWsCIiACIiACIiACIiACOSXQEFI6vCiwahQpjhOn4/HiTOxSEtLv2hagQH+KBsRjjPnE5CQlIIyJcIQWjQIh4+fRVxC0iXXlosoBj+/Ijh+OvaS9/O7Xt0vAu5IQJLaHXdFcxIBERABEfA0ApLUnrZjmq8IiIAIiIAIiIAIiIAI/I9AfiV1kSJF0LR2FG4b2BYL1+3C1EWbLhHLbRpWxYBODbB6y34s2RCDQZ0boV7Vchg9cQm2xBy5aC/KRhTDHVe3RYC/PyYtiMa6bQd8Zq/8/fxQpAiQmpaO9PSLRb/PQPDRhUpS++jGa9kiIAIiIAIFSkCSukBxqjMREAEREAEREAEREAERcB6B/EpqvyJF0LVFLTz7176YuCAaoycsxZnz8RctoGeburjvus6Yu3o7Js6PxqhhHdG6fhU89fFkLI2Oueja6lEReP2Bq+Hn54fPxi/G70u2OA+GC0ditnmHptVRq1IZTFu8GQePnXHhbDS0swlIUjubuMYTAREQARHwRgKS1N64q1qTCIiACIiACIiACIiATxDIraSuV60cGteOQpnioTh04hwWr9+NhtXLm6SevXI7Nuw8iFLFQrH/6GnMXbUDSckpaFqnIm7t3xrLN+7F8k17LpHUFLQDOzVERIkwu35Q54bZSurQkCC0alAZ1aNKowiA9TsOYdOuQ1ZOpGHNCmhcswKCAgOwcdchrN9+EMkpqahVOdJe37j7MGpXjkRUmeI4cOwsZq3Yilb1q6BGxdIgD2Zvn49PRM1KZdCkdhTWbD1g95UrXQz7Dp/Gyi17UaNiGdSrWhYxB09i9db9iI1PtHgpUzIc7RtXQ+mSYdhz8CTWbj+AU2fjUKV8KTStXRFb9x5F1QoRqF4hAjv2H8ey6BjEJSSjUc0KGHVNR1QtH4FZK7Zh3fYDWLBmp81bzfsJSFJ7/x5rhSIgAiIgAoVPQJK68BlrBBEQAREQAREQAREQAREoFAK5kdR929fHkK6NUaFMCQQH+VuN6W+mrkRcfKJJan6fkpqGkOAAE69/LNuCz35bjGuuaoZb+7XC4vUx+GnWmksk9VO39UbrhpURHBiApORUhBUNwpnYBHw+fglmLNl8ybr5/qhhndC6YRWwHjYl9bKNezB64lK0rF8Zg7s0QmTJcKtrffJMnMnz76atwOCujXFj75Y4F5eA4mEhKBoShPiEJOw5dAoVIoujWNFgnItPxM8z11qpkWt7NsPgzo1xPiEREcVCERIciNi4RBw7HYsS4SEoERaC8/FJmLRgAybMi7Y628/9tR8oHLkWim6ueezvq9C2UVVcf1VzJKemolhosM37bGwCVmzei19mrTNB3bJuJQT4+yE+MRl7jpzCP96fgHNxf8pvNe8mIEnt3fur1YmACIiACDiHgCS1czhrFBEQAREQAREQAREQAREocAI5ldSlS4Thib/0NAnMzOJF63ehQbXy+HzCYvtMSU3BvGDdTkSVKYE6VSJNWg/7x2jcOqANbrea1Tvx5aRlF0nq2MQkvDSyP0qEF8Wa7QeQmpKKlvWq4MTZ2MtKamZmv/nAYMQmJGHB2p1ISknFtj1HsWXPUfzr9t6WJb1uxwFs23sU1/ZohgNHz1jpkKrlS1ntbNbRnjB/A5rWirJsaYr1nQeO4+jJ8+jUtIaJ409+XYQebWpjWLemCA0OtFImZUqEo0OTakhNTcPWvceQmJyCJjUrYM/hk3jm02m4a0h7dG1eCzGHTuKrKctxS79WILcvxi9GeGgwRvRtZWJ7/Y6D2HngBIZ2bYy9h0/h7TFzLJN6eK8WVot6wvxobNhx0DK0U5RJXeAx744dSlK7465oTiIgAiIgAp5GQJLa03ZM8xUBERABERABERABERCB/xHIqaRu26ga7ruuk2VR3/T0Nzh++jxYjzotPd3ELCU1D0Vk5jTLarDudMliIbjq3o+uKKmrVSyN2wa0AUt+9H3wP6j2v5rUaWnpl5XUI4d1xPBezbFw3W48//k08IhByt3uLevg3ms7olTxUPR54D+WsfzqfYNQuXwp/PjHapPLlNS7Dp7Ai1/MQL3q5fDP23rh9Ll4PPjOOFQoXRzP3NkHp87H44Mf5qFJnSiT1GmpaRjy2BdW7uP7F27FgWNnbG486PCuwe1MsN//5s946Z6BVkKE2c+nzsVZ2RNmfX85camV7aCkLhoUiJue+cbGnPzuSMQlJGL0xGVWx/vB67sgDel45cs/TGTr8ETf+TGVpPadvdZKRUAEREAECo+AJHXhsVXPIiACIiACIiACIiACIlCoBHIqqfu0q487B7ezMhmU1CfOxKJIEcCviB+6NK9pknrKok34YsIS1K4Sib+P6G51mbOT1A1rlsf1PZsjNTUdAx75FJXLlcSLowaY3L1cuY9n7uqLbi1qYd6aHXjhixkmc5kdfW2Pprilf2sT3v0f/tQk9fN390ejmuUxbs46k8eU1Cs27cW7Y+agVpWyeOWeATh26jyue/K/aFGvEp6+s4+VKvngx/loXLuCSWrWlOaay5QMwy+v3YHNMUfw9vdzEFkq3GR82VLhuO+NX/DGA1fbNayLHRefZPtGic9yHyzjQUmdkJSMu1/+AWdjEzHp7but/MeXk5bi9Nk4PHBDV6QjHS+N/t0yqdV8h4Akte/stVYqAiIgAiJQeAQkqQuPrXoWAREQAREQAREQAREQgUIlkFNJzazjR0d0R61KkXhh9HTs2Hcc4aFBJnRrRJU2Sc2SGKMnLEXdamVzLKnDw4Lxtxu7WX3oB976xWo/P3V7b6vnfDlJPaR7Ezx8Q1ds3HUYH/2yAIlJKfD390PZiHDcd21nlI8ojoffHQdmY784qr/VrP5u2koEBwWYpF4WvQfv/TAXtXMoqU+eicXNz3x7kaR+87vZKBdR7CJJ/bcR3axsx9LoGHz40wITzn5+fjhzLh79OtQ3Sc3M6ZGv/GTCPKOkPnE6Fg/c0AVFgwPx0c8LsHHnYRw+edbWoOb9BCSpvX+PtUIREAEREIHCJyBJXfiMNYIIiIAIiIAIiIAIiIAIFAqBnEpqHhp4zzWd0LttXQQF8mDEJMuk/vDnhUhITLIDAy9I6qpl8ehN3U3qMpP6lgGtccfAdn/WpJ64zA4JbF2/Cp76eDI27T5sGcj1qpWzrGOWxaCYZb3py0lqlu94+Z4BqBRZ0jKR09OBpdF7rKzGTX1bWpa1f4A/kpP/lNeU0p/+thjdWtTMhaSeh8a1ojCse1NkltSbYo7gLYekHtrxTzn+xi+oWzUSd1zdDhHFw+xQxOSUFBPoXDOvMUkdn4iRr14qqbfsPgKWMWlZr5Kt/eip83j47XHWj5r3E5Ck9v491gpFQAREQAQKn4AkdeEz1ggiIAIiIAIiIAIiIAIiUCgEciqpOXhUZAkM6NgA5UsXR1CgP06ejcOEedH29dBuTbBm237MX73Tajf379DAym289vVMdGxaHV2a17KDDOev2YkerWqjelRp/DxrLXbuP442DauiZ+s6KBoSiFNn43E2LsFqN89dvR0bdhy6ZN0sndG8bmX0aF3bMo8ptVnCg4cohoYE4ZruTa0Uh59fEaudPXfVTkTvPIgOTaqjU7Ma4JpnLN0CikEerHguNhEf/jwfVStEYHDXxkhKTsHvy7aiSrmSdogjs7o/HbfI1nP/9V1w8NgZTF28yWpR92hZG8XCQvDt1OUmlvu2rw8e7MjDFinP9x09jdkrtpmkbt+4uknrryYvs5Igj9zYDalpacaEWeE8tJFzJE/O+/MJSxCfkFwo+65O3YuAJLV77YdmIwIiIAIi4JkEJKk9c980axEQAREQAREQAREQAREwYfv2mLnYuudojmkwkzokKADn4hJMxBZEY03p8NBgnI9NsIMQ2WpWKoOmtSvaWI7G96Yu2mQHDVJChwQFmuil/M3YOMeAAL8LtaELYo457YNrCQ0JtMzwhMTkXDFiSRLW1Gamukp95JS4518nSe35e6gViIAIiIAIuJ6AJLXr90AzEAEREAEREAEREAEREIE8EciLpM7TQHm4qW7VspZlzezojO2H31ebpFYTAW8hIEntLTupdYiACIiACLiSgCS1K+lrbBEQAREQAREQAREQARHIBwF3ltSsJx0cGGAZ0xlbbHwS0gsqhTsf7HSrCBQUAUnqgiKpfkRABERABHyZgCS1L+++1i4CIiACIiACIiACIuDRBNxZUns0WE1eBHJBQJI6F7B0qQiIgAiIgAhchoAktUJDBERABERABERABERABDyUgCS1h26cpu1VBCSpvWo7tRgREAEREAEXEZCkdhF4DSsCIiACIiACIiACIiAC+SUgSZ1fgrpfBPJPQJI6/wzVgwiIgAiIgAhIUisGREAEREAEREAEREAERMBDCUhSe+jGadpeRUCS2qu2U4sRAREQARFwEQFJaheB17AiIAIiIAIiIAIiIAIikF8CktT5Jaj7RSD/BCSp889QPYiACIiACIiAJLViQAREQAREQAREQAREQAQ8lIAktYdunKbtVQQkqb1qO7UYERABERABFxGQpHYReA0rAiIgAiIgAiIgAiIgAvklIEmdX4K6XwTyT0CSOv8M1YMIiIAIiIAISFIrBkRABERABERABERABETAQwlIUnvoxmnaXkVAktqrtlOLEQEREAERcBEBSWoXgdewIiACIiACIiACIiACIpBfAjsPHMe/f1yAHfuP57cr3S8CIpBHAmVLFcOoYR3QpmGVPPag20RABERABERABCSpFQMiIAIiIAIiIAIiIAIi4KEEzsclYNveo+BnNREQAdcQCA4KRK3KZVG6RJhrJqBRRUAEREAERMALCEhSe8EmagkiIAIiIAIiIAIiIAK+SSAtLQ3JycngZzUREAHXEChSpAgCAwPh7+/vmgloVBEQAREQARHwAgKS1F6wiVqCCIiACIiACIiACIiAbxKQpPbNfdeq3YuAJLV77YdmIwIiIAIi4JkEJKk9c980axEQAREQAREQAREQARGwDGplUisQRMC1BCSpXctfo4uACIiACHgHAUlq79hHrUIEREAEREAEREAERMAHCUhS++Cma8luR0CS2u22RBMSAREQARHwQAKS1B64aZqyCIiACIiACIiACIiACJCAJLXiQARcT0CS2vV7oBmIgAiIgAh4PgFJas/fQ61ABERABERABERABETARwlIUvvoxmvZbkVAktqttkOTEQEREAER8FACktQeunGatgiIgAiIgAiIgAiIgAhIUisGRMD1BCSpXb8HmoEIiIAIiIDnE5Ck9vw91ApEQAREQAREQAREQAR8lEBBSOrz58/jwIEDiIiIQOnSpeHn53cRTR7MeOTIEZQqVQrBwcE4duwYYmNjERUVhdDQ0CyvTU1NRWRk5CXv++g2XVh2eno6zpw5g6SkJOMZGBh4EZLExETs378fISEhKFu27CXvezO/hIQEMG6KFi16SQy6+7olqd19hzQ/ERABERABTyAgSe0Ju6Q5ioAIiIAIiIAIiIAIiEAWBPIrqSlNly1bhtdffx1XX301brzxRhOkGRvf/+ijj9C9e3cMHjwY3333HVatWoW///3vaNy48UXXUmB/8sknOHv2LG677TY0bNjQZ/aNe8EPf39/UFpm1U6dOoWxY8diw4YNeOihh1CvXr2LLouJicHzzz+P2rVr46677jJR7QstPj4eO3fuBPk0atTIBH52jbHr4O24lpKbMcgHARUqVEDx4sXtLfbLBzHcm/r161/omn3wen5wzHLlytl7mzZtMlleq1at7KZh70tS5wiTLhIBERABERCBKxKQpFaAiIAIiIAIiIAIiIAIiICHEigIST1p0iTcfPPNuP/++/HPf/4TYWFhF9FYvXo1XnjhBQwYMAADBw40iTpjxgx8/fXX6NKly0XX7tu3Dw8//DBOnDiBl156CZ06dfJQsrmbdkpKCn766Sfs3r0bf/nLX1CpUqUsO6C8/+qrr0zyP/7442jQoMFF10VHR2PIkCFo1aoV3njjDVSpUiV3E/HQq5lFvXnzZhw9etTWzoz+7NrevXvBeGvatCnCw8PtcsrpJUuWmGBu1qwZSpQoYXJ669atOHnyJAICAowvG/eMWetbtmwB/5qgWrVq9tAlKCgIs2fPRlxcHFq3bo3y5ctnNxVJ6mwJ6QIREAEREAERyJ6AJHX2jHSFCIiACIiACIiACIiACLglgdxKamarrl271sRd9erV0bFjRyxcuNAk9R133IGePXtaaY8aNWrYexR2O3bswIQJE0wGMjM6s6Sm7Js+fToOHjxo2ag//PBDtpKambOcB+UhW4sWLSyrmONt27bN3qO4bN68uWW+Ui5SAG/cuNG+3759O/bs2WPzpChfv3699cUMZIpGliHh+3ydfVD+8vuaNWuaBN21a5dly/J7rstRtuT06dNYunQpDh06ZH01adLEsnG5tnXr1qFu3bqgHOW9fK9ly5aWec55PfPMM8aV2egco23btpeU62CZlPnz59v4zEqnzOaY5EcmHOvJJ580Hr4kqVn+hPtDyVynTh0UK1bM4oBsKaApkymeK1asaA9RyGr58uW2T9xD7h9jgVwpux1xwO8ZF+fOnQOzphlH1113HVjChu9RUFNGs/HngWKbYzKzetasWTZe586ds/3ZVyZ1toh0gQiIgAiIgAhkS0CSOltEukAEREAEREAEREAEREAE3JNAbiT1H3/8YYKZMpBlEZit+uGHH5oYpKQuWbKkSVXKYX5+6qmncPfdd2PKlCl48MEHce2111qWdGZJ/cQTT2DMmDHWJ8sp8H5mCF8uk5pS8N1338UXX3xhspDy8JZbbsEjjzxiGcaUtMx65eusa8058OPnn3/Gm2++aa9zzhSVlNrMduV9FJ2cN8toMCt88uTJePHFF21OFO8ci/KTYpjSmeKS13M8rp/zpsCklKd4pxQdOnQouD5mk3M9rBnNbF9eS1nKzHIyeeWVV/Drr79a+QlKzv79++O99967kOHriB7O47XXXrNMXZZFoejmmCz/wXspUZlt3bt3b5PUVatWdc/AK+BZMZOZDxQonZl9z33n/nHPWCPd8ZnlT1gOhGVR+KDCUe6D1/BhBeOAjQ8PeC1FN6/j13zIQZlM3oxVSmq+xhjgnpK1Q1Kz34kTJ1p88WENM7Kv1CSpCzgg1J0IiIAIiIBPEpCk9slt16JFQAREQAREQAREQAS8gUBOJTWlLstQUI4+/fTTuOqqqyy7mMKO8pqSlpmk9957r0nsb775xkTz77//jvHjx1t95BEjRpjQzSipWQqhb9++OH78OJ577jmTuBTQV5LUzEimUGRG9D/+8Q+ThCxrwYMYmV3MebEvZshSjleuXBlvv/22CUeWHWGjMGY/lOyUxZwfP/M69vHss89aRjRFO8Uw18PSECxnwmzvG264wbJvWV+bGc9vvfUWPvvsM7zzzjtWS/uBBx6wr9kHRTclKO+lwKa0piglM67z+++/t9c5J0pN1uqmfGZN5MyHUFLCcm3kyjlxbpTqbBTwLFXBMir9+vXzKUnNBwbMnufDA8YGa0Mz7hhPzKRmbJIx5TIz38uUKWO11Pkwg/vHDHQ+HOADFQru9u3b20MGPtDgBzPcuZdsjHk2x3vMvGbMZZTUfG/RokUW1xyP40tSe8NvTK1BBERABETAnQlIUrvz7mhuIiACIiACIiACIiACInAFAjmV1JRwzC7mAXIsY0DJ5xB1jprUlNgsWcHSCrfffruVQaAYvpKkZjYzBTGFL8sqsBQGx2E28OUyqSl1mTXN8ShmHW3FihXWF0tiUEgyu5ZCnfWv+ZnZzZTUffr0MQlN8UihSVFOYcmsWApfSmiOzflQUrOMCNfIdVEqM8v2/ffft+xcSneO9+2339q98+bNM8HJMg/sj+VR/vWvf5kop6SmhJ42bZpl1jLjl3P8+OOPTZDyfX7mIZSZD0R0rDGzpGapFUp9SvN///vflk08aNAgtGvXTpJ6/HjLjud+UFoz25z7wQcALAnCsimU/IyHiIgI20dmPzNTnnuT8fBKPqDILKkde8JSLVlJakpzZlszZjIetpjVj6MyqfVrWgREQAREQATyT0CSOv8M1YMIiIAIiIAIiIAIiIAIuIRATiU1BTDFMKUfyyiw/AHv5cfUqVMtK/i+++4z0eqoq0wBm52kZob2PffcY4fOURpSwj722GOWEXs5Sf2f//zHsrEpwl9++WWTicxcpSBmBjMF8IIFC0ySM+uYkpzZy8HBwSapKXQfffRRG4MCs1atWlaOgxLzb3/7m2XQZpTUXbt2tdIivJ7ymDWGP//8c6ubzX5ZE5qSmgwoK1nDmuthY5b3NddcY1+TDWtSM+Oa2b3MdmafGSU158gyHTmV1HPmzLFscJYz4ZwpTIcPH25i1JfKfVwuk5rxSs7cU7Lhg4fLSWrGKx9G8IFC5gM78yKp+cCAD0skqV3yq02DioAIiIAI+CABSWof3HQtWQREQAREQAREQAREwDsI5FRSUzyPGjXKMo4/+OADk6gslUDpyjq+FLTMgKaIZcYxD//LiaRmHeurr77aMrRZM5qfKVtZ7/pykppi9vrrr7eMZmY6s2Y0pS+F8MiRI02MswwH6zMzY5rZ2qzjTCFMSc25UUZzTTmR1CxtwvrPDknN7GtKapZyyCipWWaDdaTvvPNOK/nBeTF7m9KT3MiGZT4++uijSyQ1a10z45oH7lHS8zrKc/aRsWXOpGbmOa+nFGdWObN3md2tch9/lvugpGbdb2awZ5TUjF/HQxEeMsnseT4g4AGUzKxnHWnGj6PlRVIvXrzY9lPlPrzjd6VWIQIiIAIi4P4EJKndf480QxEQAREQAREQAREQARHIkkBOJTVLW1DUMqOYpThYzoLy99NPPzV5m1NJTanM7GaW4KDUbdOmjWVSs8wCS35QEFIsOkpuZM5o5SJYooFZ3ay/zDrSFLk8lJESfezYsRg9erSVbqD4ZYYtM4uZOc0M8IKU1Mykfvzxxy9kUlPKU1pv2rTJahBTejLjnGVAeLDelSQ162ezrjXlOtlSnrPsB+X7lSQ16yCzDjiFK8tUkCH3h+KV9/vKwYlXyqR2SGruy5YtWyyTmtnNfLjC8h9sjgM0Kfkpp1u1amUPSvIqqflzxfrWrCnOvWQ5kSs1lfvQL2gREAEREAERyD8BSer8M1QPIiACIiACIiACIiACIuASAjmV1JwcS3PMnDnTJCwPpKMUpRymrP3ll1/sADqWxuB1/J7XUNBSDDKrlXKQWcjMhGYZhKFDh1oGMGs3M4uakpffU+gxS7tnz552IGLmxjlTLvLwQMpfymCOS7FIwc3XWXaDJUAoi9kPxS8PSpw7dy4aN26MDh06mMxlRjRlJAU35TczaZmRzexpZkpzvTVq1LA6zxShzCLnHHm4IsuJcKyEhAQr6UGxzpIhjlrHlOfM2GVfzBBnX6yNTGnKMSikOQd+T5Zr1qwxNnytYcOGxodry9g4B66B/IYNG2YSmlnalP5szGxn9jala+/eva30iS80xtrhw4dtj7g/fHjBuCMLMuFeMKuZH3wQwsMRWaaFD1j4sIX7wftiYmKwffv2S0p0MKb5FwJs3JuMjX0ydvhXAeybkpuxw9rt/J7lYTIfgJl5TySpfSFKtUYREAEREIHCJiBJXdiE1b8IiIAIiIDTCOw+eAJnzicgPd1pQ2ogERCBTAQCAvwQVaY4SpcIExsnEMiNpHZMJzU19YIIzXi4XH6mS6FMwZxRyrJ+MOtdUz46GsdjRjKzpHkPJSRfy1iagddyjlwb5aOzG+fFzHOHeMzN+FwP507JzCx1CnxH42uU/L169bqkS97juC834/n6tY4YcsQPH45Q+jMjnbXF8yL5GXd8kEAJzgc3fECSXZOkzo6Q3hcBERABERCB7AlIUmfPSFeIgAiIgAh4CIFl0Xsw5vfViE1I8pAZa5oi4H0EalUqgxt6Nkf1qCv/ebz3rdw1K8qLpHbWTFl/mdnFzGLN2IZsZ5qvAAAgAElEQVQMGWIH4Xl7Y+Y1s3QdjSKVmdnMBFcrHAJ8SMC/DGB2PLOtKatz2yi+menPhwrMkM8ui5r9S1LnlrKuFwEREAEREIFLCUhSKypEQAREQAS8hgAl9evfzsbZ2ASvWZMWIgKeRqB5nYq499pOktRO2jh3ltScGz8o/TI2ytqCyuB2EuY8DUNhmnntFJ6ZD1PMU+e66bIEyJwfjLG8xhmz2nlvTgS1JLWCUQREQAREQAQKhoAkdcFwVC8iIAIiIAJuQECS2g02QVPweQKS1M4NAXeW1M4lodFEwHUElEntOvYaWQREQAREwHsISFJ7z15qJSIgAiLg8wQkqX0+BATADQhIUjt3EySpnctbo4lAVgQkqRUXIiACIiACIpB/ApLU+WeoHkRABERABNyEgCS1m2yEpuHTBCSpnbv9ktTO5a3RRECSWjEgAiIgAiIgAoVDQJK6cLiqVxEQAREQARcQkKR2AXQNKQKZCEhSOzckJKmdy1ujiYAktWJABERABERABAqHgCR14XBVryIgAiIgAi4gIEntAugaUgQkqV0aA5LULsWvwUXACKjchwJBBERABERABPJPQJI6/wzVgwiIgAiIgJsQkKR2k43QNHyagDKpnbv9ktTO5a3RRCArApLUigsREAEREAERyD8BSer8M1QPIiACIiACbkJAktpNNkLT8GkCktTO3X5Jaufy1mgiIEmtGBABERABERCBwiEgSV04XNWrCIiACIiACwh4sqT29ysCf38/pKSmIS0t3QX0XDtkUGAA0tLTkJKS5tqJaPR8E5CkzjfCXHUgSZ0rXLpYBAqFgDKpCwWrOhUBERABEfAxApLUPrbhWq4IiIAIeDMBT5bUXVvUQq+2dTFmxips2nXYm7fpkrWFhwbj4eFdcTYuER/8MM+n1u6Ni5Wkdu6uSlI7l7dGE4GsCEhSKy5EQAREQAREIP8EJKnzz1A9iIAIiIAIuAmBnEpqZi3f1K81KHdWbN6HAZ0a4Oz5BMxasQ27D5yAX5EiaFSrAto3ro6ypcKx7+hp/L50Cw4eO4NSxUPRuVlNxCYk4fS5eLRrVBXb9h3DvFU77L4+HeqjduUyOHzyHBat3WX91axUBu0bV0P0rsOoUbE06lcrh027j2Dm8q04F5uAyuVK4e6hHdCxSXUsiY6xe8b+vgqx8UmXkPX380OjWlHWX0TxUBw8fga/zVln848oEYYereugUrmSOHD0NBas2YlDx8+C6725f2ucjU3E7kMn0KtNXRt3/uqdSEtPR/dWtRGfkIxZK7biwNEz9trw3i1RBMCmmMPo0aoOkpJTbL5+fn7o2rIW0lLTMH3JZuw9fMrmGBwYgAY1yqNd42rGYcWmvVi3/QASk1JwXc/mCC8ajPlrd6B/h4ZISErG/NU7sH3fMRRBEfxlYBtc37O5XTttyWZs2HEQi9btcpOo0jRyS0CSOrfE8ne9Q1Knp/veX2Dkj5zuFoGCI0BJHRAQAH9//4LrVD2JgAiIgAiIgI8RkKT2sQ3XckVABETAmwnkVFJTqH759AiULhlmwjQsJMjE7LptB/DZ+CWIT0zGQ8O7olntivDzK4LU1DQcPx2LR98fj+LhIXjslh4oUyIclEKUr9OWbMKXk5bhzQcGo3K5kgjw90NqWjp2HjiO/05choplS+Cmvq0QHOgPlrUIDPBHckoqoncewmtfz8TN/VphYKeG9jrLffC9W5/7DsdOnb9ouyioB3VuZNcXDwu5MLeH3/sNh0+cxbsPD0P5iHArG5Kalobt+47jw5/mI+bgSfz32REoGR5qrxcNDrSSIrHxiX+uITTEPp86H4f7Xv8FJ87EYvybdyEkOABJyal2PfUXxTYlNXkB6cbppme+NblM0X3ftZ3tWtptvjZ60lJMXbgJY1+61TjFJSbZZ451+MQ5fDJuESqWLYkbe7cw4U7HlpiUjMUbYvDCF9O9OVS9em2S1M7dXmVSO5e3RhOBrAgok1pxIQIiIAIiIAL5JyBJnX+G6kEEREAERMBNCORGUn/7/M0oG1EMuw6ewPw1O3FjrxZAkSL4espyjJm+Ev06NEBiciq27T2Cdx8ZhpLhIZi0cKNlVD95ey9ULVfKMp037jqEX+esR8Ma5U0eM6P5X59ORdfmNXHtVc3w7dQVOHM+Hrf0b42S4UUtc3vz7sO4tX9rE8uvfPUHQoIC8dch7VGzYhl8NWU51mw7gC27D5usztiYgX3fdZ3RsEYF/LF8KzbsPIialSLxwdi5eHhEN1zduZFlTi9avxv1q5dDw+rl8dXk5Zg4fwM+feoGRJYMx4FjZzB54UbcNrCNZT/HHDppGc1Na0UZj4ff/Q1rt+7HtPdH2bx27j+ONdv2o2frOpZFfuz0ecxZtQP92zdAeGgQPv1tsWU9v/HA1ba+H2etxfn4JAzv2Rzp6WkY+epP+PrZm8CSHifPxmHx+t1oXCsKVcuXwgc/zcfcVTvw6E3d0a5hVRw5dQ5vfjsHR06etax1Nc8kIEnt3H2TpHYub40mApLUigEREAEREAERKBwCktSFw1W9ioAIiIAIuIBAXiT1Ex9Nwva9x/DQjd3QuWl1fDttJX6auQZtGlZFzzZ1UCOqjMnZwAA/K2Hx30nLTFJHlS6OD36cj8kLoi3L+JX7BqF9o2pITk3F8TPnTQBHFAuzLOsTZ+MwqFNDk763PPutZUhP/+Aeyzb+7+RlVt7inms6oXndinjm02mXLXXRoUl1PDKiu5UpefXrmSaTHe3LZ0agUtmSmLF0C97+bjZu6NUcdw1ub8L7o58X4K2HBpukfu6L6dgacwTP/LUv6lQuaxKdYv7Fkf3RqVkNfDZ+McbOWI2p74207PKfZq61MiAsR9KlWU2898M8TF20CR/8/RrUq1rWhPV3U1fgkyevBzPJzsUlWDZ4ifCiVvbjxn99jf8+PQIhwYH4Y9kWvDt2LoZ0a4J7r+mEH2euwXfTVmLUsA7o3bYedh86ibtf/sEFkaMhC5KAJHVB0sy+L0nq7BnpChEobALKpC5swupfBERABETAFwhIUvvCLmuNIiACIuAjBPIiqZ/6eDI27T6MUcM6ok+7eiapWd5jeO8Wlsm868AJqyPNTOCMkrpkWFF88OM8q2PN9vYjQ9GibiUrj7F971F7jf9oXb5xD/wD/CzLmXWd73ntZyunMemdkSabTVJvP4h7ru2I5nUrXVFSd2lRE4+O6GFlM16npN524EKJkO9fvNVKZkxaEI2Pf1lgNZ7vuLo9duw/hne+n4PX7h9kkvruV3+0zO5/3t4bdaqUxVeTl+GH31fjxVH9rdZ2RknN+bKMCdfw1yEd0L1lbTz9yRQsXLcL7z86DE1rV/xTUk9bgc+eHI609DQcOXnOanWzsbTIs59Nw3fP34LAQH8T4t9PX4n+HRvisZt7XJDUI4d1QJ+29bDn8Cnc9dJYH4lW712mJLVz91aS2rm8NZoIZEVAklpxIQIiIAIiIAL5JyBJnX+G6kEEREAERMBNCORFUs9dvQNLN8RYzWjWqP568jKUL10cQ7s1weqt+zFu9jo8cEMXRJYKzySpQyyT2iGpbx3QxkponDobh9e/mWVCOjgowMpvtG5Qxcp9JCQm4743/qz5nFFSr9q878+DE5tWxzdTVlgJkXXbD1ofGRvLZHAu1StEYMyMVdi06zAiI4ph7qrtuP/6Lujdtq7Vuf7xj9V22GGPVrUxcUE0xs5YhX8/dq1J6jtfGovz8YkmqWtXjrQs6stJ6sTkFIyesBQrN++9oqT+cuISvHb/1SgWGmyHKS7ZEGN1uZNT07Bx5yH89sadJtMp5Dm3zJKa7AZ3boQzsfF47auZOBubYCVI1DyTgCS1c/dNktq5vDWaCEhSKwZEQAREQAREoHAISFIXDlf1KgIiIAIi4AICeZHULLnBWtQB/kWwfsdBfDF+KRrVrGDSOiQowA4H5IGBUWVL/L+kvq2X1ajOKKl5ACAPW2zJbOqUVJyPS0RAgL8JYmYUU1Kzr/uzkNSsc31T35aW/cwDDVPS0nDb899fcnBiyWJFMax7Uwzu0ghhRYOtrEagvx9GPPMNSoQVxWO39kCNqNLWB7O69h45ZQcnbt59BN88f/MVJfUL/8uk/vx/5T6mvHu3reNykvq9R4fZwZLMpH77+9kY0rUxhnRtgmJhIXYgY1CgPzbHHMGLX8zA9y/egqCAgMtK6mZ1KuJvI7qjVLGiOH0+Hmu27sfzn+vgRBf8CBXIkJLUBYIxx51IUucYlS4UgUIjoEzqQkOrjkVABERABHyIgCS1D222lioCIiAC3k4gL5KadZHT09IRn5RsWcirt+xHVGQJy36uGFnCxDLLd1SPKo2Dx89i7bb96Ni0hgns5Rv3YvfBExewVo2KQKcmNRBWNMgyiXlQIPvz9yuCJrWjkJyShmmLN1mfLCeSng4r2bF1zxHUrVrWxiweHmIZ1z/+scYOZszcosqUQIt6lVAhsoT1y2t+mbXWSpM0qV0RTWpFWQY35fvmmMMm3pOSUjG0exOEhgRZORCWJOncrAYiSoRi3baDlrndrWUtVClfyrLHN+44hOF9WpjsXrP1AA4eP2OlTKpFlcacldux78gpK41SrnRxO3hx/uodoEBnHW/WxSYbjr9t3zEsi44xse7v52dr5Vi1q0SifePq2LTrEDbsOAQ//yLo264+KpQpbnWwt+09htn/K6Pi7THrjeuTpHburkpSO5e3RhOBrAhIUisuREAEREAERCD/BCSp889QPYiACIiACLgJgbxI6jtf/gH7j5yyOtTMTHY0/oOTh/2x5Abfy01jFjGlbEJSCtJponPY/P39LAOZEvm2gW0ts/hCS4cJ59+XbbGXeB0PJmRJjoxD+PkV+bNOdUqaZXA7u1HOc3xmYeeWW9HgQDuEkpJezXMJSFI7d+8kqZ3LW6Plj8CJEycQGhqKokUz/Pctf126xd2S1G6xDZqECIiACIiAhxOQpPbwDdT0RUAEREAE/p9AniT1S2Oxc/9xt8PYo3UdlAz//3/EU0TvPnjcspHVRMCdCUhSO3d3JKmdy1uj5Y/AwoULERUVhRo1auSvIze7W5LazTZE0xEBERABEfBIApLUHrltmrQIiIAIiEBWBHIqqVkmY1DnxggtGoSJ8zdY/Wh3a8xGZlZ0xpY529vd5qz5iAAJSFI7Nw5cLamnTp2KFi1aoHz58vla+PHjx7Fx40Y0a9YMJUqUyFdfutl9CUyfPh1Vq1ZF/fr1C2WSsbGx2LVrl8VjZGRknsfYv38/jhw5gpYtW+aoD0nqHGHSRSIgAiIgAiJwRQKS1AoQERABERABryGQU0nNBVMCFykCJCenWokJNREQgYIhIEldMBxz2ktuJTUl3p49e3D27FlUqFABVapUsaHOnz+Pffv22aGrlStXRlhYmH198uRJJCQkICgoyN4vU6aMZcL6+/vj4MGD+Pnnn9G4cWOULVvWsmNZyiEuLg579+61fh198esdO3bYeByf41WrVg2lSpVCUlISli5diujoaDRv3hzlypXzukzbnO6nt1+XUVKzHBZjhTKYscZ9Z/ywnTt3zuKO3zPuGI+M14CAAHufMcP7Tp06heDgYPj5+dln9rl+/XqT1BUrVkTp0qXt9TNnzuDQoUPWD+OXjbHN6ymzOT5/Jk6fPm33MOM7JSXFZDofmvC1KzVJam+PXK1PBERABETAGQQkqZ1BWWOIgAiIgAg4hUBuJLVTJqRBRMAHCUhSO3fTcyOpmR36yy+/mHxzyOGRI0da5un48eNt4pRt7PPGG280yUdZt2DBAqSmpprgoziklO7cuTOWLFmClStXmrjme/369bPrxo4da31QZIeHh2PgwIEmDd98803rPz4+3sanMO/WrZuNM3PmTHB+vK5SpUro27evc0FqNKcQyCipKZnnzp1rccKPwMBAy8qnRN6yZQs2bdqE5ORke0DCuGLMtGvXzq5l3B09ehTFihUzUc3Ghx4UzZTPrHlN6V23bl0cOHAAmzdvNlnN+GVMXnXVVRZvHKNJkyZ2LWOdYxUvXtzGZ6xyTD5YqVOnjiS1UyJEg4iACIiACPgyAUlqX959rV0EREAEvIyAJLWXbaiW45EEJKmdu205ldS8bsyYMSbgKIAp49go9SgOKQj79+9vmaoTJkywTNUhQ4ZgxYoVJu8orSkBWZJj7dq16NKli8np0aNHm4Tme4mJidYXs2CHDRtmMnratGmoVauWlU147733LDP27rvvNolNyU3BOGjQIKxbtw5bt261uUVERDgXokZzGgGHpK5Xrx4mTZpke92+fXt7cMIYYFxQGjMTnxnRrVu3RvXq1S1Oli1bZrI4JCTEYpClYSi016xZg+3bt+P66683Qc3r2AcffjAzmt8zPvlB6T1jxgx70EL5zHhm3LIx27pjx472MzJnzhzLzu7atWuO2CiTOkeYdJEIiIAIiIAIXJGAJLUCRAREQAREwGsISFJ7zVZqIR5MQJLauZuXU0lNWccs6u7du1spDUo1tmPHjmHixIlo1KgR2rZta69RFi5evBi33norVq9ejeXLl+Phhx+2DFbKw0WLFpkgpPTLKKmZGf3dd9+Z3KOYZmOWNmVgp06d8OGHH5p0ZPY0yywwu5WyccCAAVYKRJLaubHjitEckpoZzr/99pvFUc2aNW0qzF5m1jOzqZllvWHDBlxzzTUWT3zwsWrVKiu7waxnimnKa5aZYRwxvpnJn1lSs7QMZbej7AfjjmVqWIaGpWU4DvuioG7Tpo3Vy+Z4ktSuiA6NKQIiIAIi4OsEJKl9PQK0fhEQARHwIgKS1F60mVqKxxKQpHbu1uVUUvNgwnHjxqFXr14mlx2SmiUTKKmZ6Uxpx0apN2/ePNx+++0m8JhtOmrUKHuP9YEpqZs2bZqlpP7qq6+srAIzZR2N2a6UgsykZqY0s1jZKBfZv0NSU1JSNCqT2rkx5MzRHJKaDzEYd3wwwvIubHxIQanMWOTDE8bH0KFD7T3WMKekZmwwtvg1BTOznvnwhP0xzjJL6t27d1s8Z6x3TQnNvwLgaydOnDAZzvsY/5TU7E+S2plRobFEQAREQARE4E8CktSKBBEQAREQAa8hIEntNVuphXgwAUlq525eTiU1y3fwkEPKOZY0cBxwyPv/+OMP+95R2mD27NlWBoQlO1ju43KSmhmwn3/+OTp06GCCj2UTWEqB97J0CAUiX2MJEYpr1qSmhGbWdmZJHRMTY3WGKawpDx0S3bk0NVphE8hY7mPq1Km213xowZrTlMUs+8EHIKwXzYcWLDmTWVLzMENKah66yBrm7KNkyZKWAU3ZzEM4KbIdZUL4lwB8SMLvWauaZWhY3oalPxjbju/5mWNThPNBDL/v0aOH9ZtdPKrcR2FHjvoXAREQARHwBQKS1L6wy1qjCIiACPgIAUlqH9loLdOtCUhSO3d7ciqpOStmlFLYRUZGmqxj6QMeILdt2zYr68FD6NhY/5elD1iSgWU/LiepKQtZsoFikNnZrAPMsgwUfJTSlNSU4xTYzJZ96623TF43bNjwEklN4ThlyhQThCzhwPIgat5HIOPBiSzxwlrSfHBCOU0pzIxoxgpj8nKSmuVqKKkZazwEkZnPjF1KaAplvsf+2A8F9qFDhyxDu0SJEvYwhjHJeGWc8y8DGMeMVf4M8IEKS9LwdZai4ViMSZasuVKTpPa+WNWKREAEREAEnE9Aktr5zDWiCIiACIhAIRGQpC4ksOpWBHJBQJI6F7AK4NLcSGqKO2YsU84xi5TSjsKY2c6sBcySIGys38vMUx6uyJIKvN5RvoN1p/kaxR2zV1kuhHWqKf6YIU0JSCnIazgG+2DGNceKjo42cViqVCkbh3WEWW6BY1Eucm6cAw/GY61iNe8jwAxpimXGDuPx8OHDJqfZKJoZV4wZ1ohmfLD8BhtjibHC9/g6JXLGhy2O2GImNOOVD06YLc1Ma8YWy4dwHGZsM754r+N7xjvlNPtnWRHGKK/jXBnXjFfK7is1SWrvi1WtSAREQAREwPkEJKmdz1wjioAIiIAIFBKBJRtiMHFBNOITkwtpBHUrAiKQHYGq5UthcNfGqBFVOrtL9X4BEMiNpHYMx3uYRc0M1IyNr7NR6uWmZdUf++frOSmVkHEsykEKv9zOITfz1bXuRYCxwo+c7Dmv418EUGIzQ59iOyEhAczQZgY+S8+wZRXLjpjMHPdXosF4zEkMS1K7V0xpNiIgAiIgAp5JQJLaM/dNsxYBERABEciCwLm4BJw+G4v0tHTxEQERcBGBwMAAlCoehpDgQBfNwLeGzYuk9i1CWq23EWCG86ZNmywTmxnQ/EwB3aVLlwsla5y9ZklqZxPXeCIgAiIgAt5IQJLaG3dVaxIBERABHyVAWcM/zeU/VtVEQARcQ4BZh/wz+5xkRbpmht41qiS1d+2nVpM9AUfMM5uagjosLMxqrLMUiKuaJLWryGtcERABERABbyIgSe1Nu6m1iIAIiICPE5Ck9vEA0PLdgoAktXO3QZLaubw1mghkRUCSWnEhAiIgAiIgAvknIEmdf4bqQQREQAREwE0ISFK7yUZoGj5NQJLaudsvSe1c3hpNBCSpFQMiIAIiIAIiUDgEJKkLh6t6FQEREAERcAEBSWoXQNeQIpCJgCS1c0NCktq5vDWaCEhSKwZEQAREQAREoHAISFIXDlf1KgIiIAIi4AICktQugK4hRUCS2qUxIEntUvwaXASMgMp9KBBEQAREQAREIP8EJKnzz1A9iIAIiIAIuAkBSWo32QhNw6cJKJPaudsvSe1c3hpNBLIi4OmSeteBE4hPTNbmioAIOJkAf3eUKRGGshHhTh5Zw4mAexKQpHbPfdGsREAEREAE8kBAkjoP0HSLCBQwAUnqAgaaTXeS1M7lrdFEwBsl9bg56zFn1Q5trgiIgJMJRBQPxcBODdG6QWUnj6zhRMA9CUhSu+e+aFYiIAIiIAJ5ICBJnQdoHnRLUlISYmJiEBUVhfDwizNOUlNTsW/fPpw8eRJ169ZFWFiYB63s4qmmp6fj3Llz9ufjXCc/e1KTpHbubklSO5e3RhMBb5TUv85ej/+MW6TNFQERcDKBahUiMHJoB0lqJ3PXcO5LQJLaffdGMxMBERABEcglAU+W1Jw7Rau/vz8o+XytJScnm4wNCAi47NInT56Mjz76CH379sVDDz100XWxsbF45513MH36dPznP/9B48aNPU7uOhZ0+vRpbNy4EXFxcejSpQuCg4OzDQeKbcZPRn6JiYnYu3cvEhISUKNGjQvifuvWreAYFSpUQJUqVS70zfv5EOD48eOoXLmyPQzgvevWrUOZMmVQs2bNbOfBCySpc4SpwC6SpC4wlOpIBPJMwNPLfUhS53nrdaMI5IuAJHW+8OlmLyQgSe2Fm6oliYAIiICvEvBkST1lyhT8+OOPeOCBB9C6dWuf2kLK2Ouvvx5XXXUVHnnkkcuuffXq1Sair776ars+Y2Pm8aOPPooffvgBM2bMQLt27TxWUsfHx2Pt2rWgZG7fvn2OJPWGDRssk7xHjx4ICQkxNBTUZEbh3LBhQ3sAsmrVKhw4cAD8WalWrdqFWONYmzdvxu7du8GM9fr166NJkyY2h/nz59v1zZs3R9myZbONTUnqbBEV6AWS1AWKU52JQJ4ISFLnCZtuEgGfJyBJ7fMhIACZCEhSKyREQAREQAS8hkBOJTWvoxAOCgpCixYtMGHCBJQoUQK9evVCpUqVTMgx23Tx4sXYv38/6tSpg549eyIyMhJnz57F0qVLTQRGRERg4cKFJvQ6dOgAZrPOmTPHsmArVqyIjh07Wn+UhcuWLTNRyExVisNWrVqhc+fOlt168OBBvPTSSxg3bhxGjBhhcxo6dGiWJSs4ty1btmDJkiU4cuQIqlevbtKW/TA7lkKRY1StWtXmxDnzHsrbUqVK2evTpk1D8eLF0b17d9v72bNno1ixYvZ9uXLlTO6SCTNr69Wrh5kzZ5ooJQPH9YGBgZbRXL58eXuNmdDbtm2zefE+SmJyIWNmQJMbeUydOtX66tatm0lSMvv+++/x1FNPWfbzddddZ3KUfDI3cp03b56V86DQZpYv94I8yXn8+PE2ljdI6l27dpksbtSokWVHU1qXLFnSvqZk5l4yC7po0aLGlnFH2c944N4yC5pxwthq2bKl7Sv35ujRoxYPFMmMBe4Ts9Cjo6OxZ88e2zs27l2zZs1sfzge47x27drWV3YtJ5Kaa2PMeHJZluw4OOt9h6TmXqmJgAi4hoDjL4H4MNATmzKpPXHXNGdvICBJ7Q27qDUUJAFJ6oKkqb5EQAREQARcSiCnkppyjAKOmaeUuKdOnTI5R0n99ttvIzQ0FKNGjcLcuXNN2KakpJggXLFihdUK/uc//wlmrnK8Q4cOmWC+5ZZbcO+992LSpEmgwOV7bdq0weuvv24ymfewXvKZM2dM/PH9fv364eOPP7YSFm+++aa9zn/gMluV0pHlGDI2zpEi+4UXXjB5ThnIe9asWWOy74477jCJyz7YPyUyr6W4pPilxGaWLt/nmrh2Sk5KSPbNa9g/X6cEZr+U11wz36fU5NdcA7/n2Fw/RTTlM7OgOYbjH+v//ve/TbYPHjzYhD/7PXHixIWs3FdeecWYPP744ybyuR7WYGYpj8cee+ySWPr666+N47XXXmu8fvrpJ9xzzz22HjaumXPydElNRitXrjSWfABBvlxrxtrUXCczpLlnFPW8h40MKan5cGH9+vX2IIWxTq4LFiwwPuyH++aQ1Px5cJQXobBmX7yf97Fxv/kgg2KcDw8y1wPPvFE5kdSMQ8YS++TPi1reCSiTOu/sdKcIFBQBZVIXFEn1IwK+RUCS2rf2W6vNnoAkdfaMdIUIiIAIiICHEMiLpGZ5jU6dOuG1114zmfz000/jpptuwvLly016shYvs3yZoedXu4MAACAASURBVEzhzOxnilLWPmYWKgUsM4yZiXr77bdbtjTF8x9//GF9/uMf/zCR+K9//QvMjmX//J7lKpgJy4xuCt8XX3zRRO6rr75qGcfMhM2ckcVSDM8++6wJQ/bLuVC0Dxo0CJ9//jmeeOIJWwsF+8SJE63vl19+GTfffDPatm1rMvrOO+9E//798dxzz5mY5NdcA+s4MyOZkptlHSipKeL53oABA/DJJ5/Y/AYOHGh8OA9mTlOeMtuXHLdv326iunTp0qCAZpb1V199ZeMzi5dzGDlypM2NH+R5ww034NNPP7WHAxSyZM2sdj4UyNwySmrOnwyZ8T58+HCruTx69GjLHvZWSU35S6YUu4wlxiez5Smx+UCFpTmYoc4HFhTAzH5mHemmTZuaCHYIasZyRklNzo4sXO4THxhklNQU1/x5YOY6xXXmhyeS1K79BSlJ7Vr+Gl0ESECSWnEgAiKQFwKS1Hmhpnu8mYAktTfvrtYmAiIgAj5GIC+SmvKNQvj999/Hhx9+aKKXWdGUdYsWLTKZR/nKj/vuuw+33nqrSWpmqVKyUtqyUUjzg+KZIo/ZqKz/SynMEgmUz5SJv/32m2VK80A8HlBH+VurVi3LeJ41a5bJZorGrBqza5988knL9GZ/DRo0uHDZ/fffb6UuKHnvvvtuk8cUyRTMrNXMWsWU1BTNFJ2UvLyea7nrrrvsg1nUFMGU3hTvzNamPKaMZ7Y4hTPny0xmZjp/+eWXNg9eO2TIEMvSpoBnKRQKbpamoKynvKcA57Xkx/s4J4p7znvMmDE2V3Inw8u1jJKa97J2N8uqcO9YiuLvf/+7V9SkvlwmNeUzRT+z31n+g6U8+KCCGerMZCd/PlRgfPA9PnDgAwSWUcnYspLUjvcZH5klNeU0xzt27JgJ74yHLWa1V5Q1GbO+s7qGQp3ym1nfVzossyB/hXFOFP2Og0lzMs+CHL+w+pKkLiyy6lcEck5AkjrnrHSlCIjA/xOQpFY0iMDFBCSpFREiIAIiIAJeQyAvkprCjlm4LE3hkNQsZ0BZylIJFLYUrCyVkFFSU+BSujJzmY0S96233rLSGsxOZmN2Kkt+8B+vfJ/jUPIyE5bXsHZ0RknN2s+U1I5a0Zk3hnWtKdEpKd944w0TkKztyyxZZihTCFPesuwHa1BTRPfp08fKaVAkU1LzcDxKZM6H4/Gaa665xrKvf/75Z/z3v/+9IKkPHz5s82N2ODOyv/nmG3z77bdWRoTjkBkZMOvaIevJg9KfjeOwdAczndetW2dyunfv3tYPM68dknrs2LF45plnrB43y3hcrmWW1Cw9wVrUH3zwgdUNp/hmX96aSU2h27VrV8NDnsyip6TmQw8evElJ7ahPzr1mbLtCUvPnkGKbJWUu1/geY5cx4pDGzvhFRCHuKJPDh0YU+s4cvzDWKEldGFTVpwjkjoAkde546WoREIE/CUhSKxJE4GICktSKCBEQAREQAa8hkBdJzSxfZuRSgDKzmdKWtadZ/oJylfL13XfftfrMGSU1JSBLWjgkNbOgmWHM7GZmO7NcBUsuUFozM5UZyxSpFOGZJTXvoTRmeQ5KXWarMpuaMjpjY4kHZhwz25UZ2sxa3rlzp2VBUzAzu5nCmPPg4Yj8YGY1y220b9/eJDXLY1DOcTzOmf1dTlKz/AlLcfAQvStJatadZvkRZnozG5rlSihMWc+abJllzcxzMmZGd2ZJzYxuCmaWmKCEp3TNnP1LDhkl9fPPP2/rYskSlv2grOYBjPzemyU1H2AwzjNKapbfYPkURyY7y6WwhAxrVTPmyDJjtnJuM6mZ8cy+WLuapWB4COOVmiND+UrZ1I5MasaIs2pS86ERxTgFOddCRvwZo6jmz4SnNklqT905zdubCEhSu+ducl/8/YsgLY1ngehwWffcJd+elSS1b++/Vn8pAUlqRYUIiIAIiIDXEMiLpK5bty7Onj1rpQcopR9++GHLnGaNaB4YR2HK8gbMUnZIamYAM5M6o6Tmtfx+woQJJgSZhU0BxnuYLUpJzbGYfZxZUrOcBsUts7f5DyrWdGY/mWVgXFycvU7RzSxn9k/pxpIlnD+FNOsQs5Y1hRz7ZRY1x6XQvpKk5qGPlOQs6UExz0MkOUZOJDWFOetks+zGnj17bO2cF+U1pTvrTrNcxOUkNTOC//rXv9o1FKq8j6U7Mjcy4hop4ZlJ/uuvv5psZ3kMPgyg+OQDAR5eybVnV3LCXQP/cuU+mEmdlaRmyRM+uCB77j0lNUvIMGuefxVAsczXHI1/FcByINWqVbPyIRkby9ywHz6Y4MMSNh7gyIM8GZcsXcOyI1dqnnBwoiPbmxnfjBv+nGeuAe+u8ZF5XpLUnrJTmqc3E5Ckds/drVGxNDo3q4kNOw9h/fYDSElNc8+JalY+S0CS2me3Xgu/DAFJaoWGCIiACIiA1xDIi6SmOD116pTVxqXMY0kOCmdmBbMcB7MsmQ1McU3ZS/nHrymMW7RoYXLL0dgPM06ZgcxsTWa48hoKY2ZicwxKQWZtstQGxTJlKmU0pSHHPHr0qGUgs8wIx87cODdmCzODmtmgHJ8lPSjYKBc5N0p3jsVSD1wPpTnlNudMAUyJyMxm1tumiKxatSpYSoQHMzILunLlyibleT0zsCk4WWOaYzJznFKU6+EhhVwfuTCLl1KUtbvPnz9vYp48+R5rI1O88l4yYT8cj+KcMpT7RjnKgxg5V/bJ9zI33sf1Ua5yT8iC93Ed7Dc4ONjqJlPksk6zpzZKU/Ki6OdecL8Yi8w4Zj1xtpMnT1r8MHYYJ2ThuIffM5OfWfN8mEKe3GNHY4xxbymweTBoxkZ+7Jd7zocp3Btm8HO/Wfeb8ZKd/M+JpHZFJnVW8cBsav4FBR/48GfGE5sktSfumubsbQR8SVJXKlsSrRtUQbGwYBw9eR5rtx/AkRPnLhzA27BmBTSoXh7hRYOw/+gZrNy8F6fOxqFCmeJoXCvKPsclJGNpdAz2HT6F8NBg66986eI4cSYWa7cdwNGT5yxEOjSpbtcv37TXro0sFY6uLWoh5uBJrN9xAE1rV0TJYqGIOXQCzetUgr+/H5Zv2oOd+44jNCQIw3o0xU19Wtoc128/iLmrd+Dw8bMX5uptcaj1eB4BSWrP2zPNuHAJSFIXLl/1LgIiIAIi4EQCeZHUFHkUvY5D1RzTpVimaKb8zW3NWoov3s97sxN6GfHwHt7L8ZiVHR0dfeFtCljWgr7xxhvtNccYmQ+dYx/kwD5yM3ZBbRPHdoyfW27kzflTVjOTPWPjYZTM2M4sn1293oLiVhD9ZGTB/vjgg9nplM2Uy9llQGc1Bz58YJY8BTnrq1N+Z9dyIqkdcZLbn5Hsxs7L+4w7ynnK/YwZ53npyxX3SFK7grrGFIGLCfiKpPb388NL9w5AvSplERQYgLiEJOw8cALfTluBjTsPYUi3JhjYsYHJ5MAAfxw8fhZfT1mO46djMaJPS9StWhZhIUFISU3F+HnRGDNjJZ6+sy9qVSqDsKKBiE9Mwebdh/H99JXYtvcYXrt/EOpWLWf9/zZnPZrWicJzf+2Heat34KvJy3HbgDZo17g6zsYmoGypcBQpAuw5fApjZ6xCUkoq/nHLVfZ6QlIyEpNS8daYOVi8dhdS05RRrZ9h9yAgSe0e+6BZuA8BSWr32QvNRAREQAREIJ8E8iqpmYXrbo2Zy8yOdTSKPx5IyCxib29cN9efsVGOMoudGdpqOSNA+cqsev5cUL7mpfazQ+Ay05h95OTBR04kdc5W4LyrmIXO7HRmi3tak6T2tB3z7fny4Rn/Wogf3tR8RVL7FSmCPh3qIyqyBPYcPIk+7etZBvP7P87Dyk178cLI/qhVKdKymVliI7JkOH6dvRbdWtbGLf1aYd/R01i8fjeYjT1mxiq0aVAVtw9qg3OxiZYtXbV8KbBEx3fTV+HXWWvx1kNDULdaWRPS305ZjlYNKuONBwZj5vJt+GTcIowc1gG92tQ1AT1lcTSualUXYUWDLGP668nLcfewDujctAYWrN2FVVv2YcmG3Zb9zYe6aiLgDgQkqd1hFzQHdyIgSe1Ou6G5iIAIiIAI5ItATiU1/3HCwxFZcsBRfiNfAxfCzZxj5n9EOQ6kK4Th3K5L7mXG5ktrL+jNYBzlRC5fbtzc3u+Jkppr5F9V8PBOT2uS1FnvGB92scwRywyxZn1+fgY8LSbceb4sJcUyRp74s3Ylrr4iqZmp3KhmRfTv1AC1K5WxjOkSYSH4ceYay5r+S//WVgZk0N8+R2pqGii1y5UuhpHDOqJdo2p4d8wczFi6Bf5+RZCUnIqPHr8OdSpHYtH63Xj5v7+jX4cGuO/aTlae498/zsdTt/XOkaSevHAjPh23CMP7tLSM7Q07DuKxDybghl7NccegdvhiwlL8Nne9ZX5LULvzbwjfm5skte/tuVZ8ZQKS1IoQERABERABryGQU0ntNQvWQkTADQl4oqQmRtZYZ+1uZo17UsuLpHY8BMr48Cfjg7GMpXoyCh3HAwve57g+8wMkx/WOz46+HGNmLgN0uX4cZYOymivr7/NBY//+/W2/shLQrNnPv8ioWbOm/RVAXtbhuCerNWbsLyuOerCW9U/R9OnT7eeM5xE4WkbOGe9yxBtjICueGWPWEQPnzp2zcxt44DH/+sjxelZxlnncjN/v2LHDDhvu0qWLTSm7hxy+Iqlb1K+Cdx4ajLS0dJw+H4+09HSUKRGGn2atRXJKKq7u3AgB/n7o//AncCQrs8THQ8O7onblSLz57Sz8vmzr/5gCP7x8G0oVC8WUxZvw/ti5JqkfvKELDhw/g9e/nolHR/QwSf3NlOX4dupKdG9VG/+8vdclmdSvfj0TM5dvxaDOjfDw8K7YsPMgHn1vPK7v2Rx3DW6Pz8Yvwbg565CQmOxJv941Vx8gIEntA5usJeaKgCR1rnDpYhEQAREQAXcmIEntzrujufkKAU+V1Pv27UPp0qWzPLDUnfcuN5LaUb5l7969dsApD95s2LCh1d/nga88aJP7x8NR+R5r3rM8A7OS+frhw4etxjnl3+nTp+17Hr5JIcia3jzsc9OmTXYN+2LNcZYoovzjmBR5PMzVcWAnRTLHpQzkWJSXERERNhYPV+X3vI/XcQzOiV/PmjXLDvRs1aqV9ZVVVi7nwux49sFDMXmwK4U218K58xBS7jfH5/dcU6VKlawsDplyTlwDv+brfJ/vJSQk2OGvPICU6+JBuCxHxHVx3uTFw1x5MCkzuD31QM7CivmMkppxxzI7ZMnY4J6QJeOGBxGzXBH3jHvB+GJcOmrrM37Jmtcwdsie73G/GIM8a4J7xj75Hkv6cK/ZH1/nZ9aiZ5zwe/bB7xkfjKmFCxcaApaZYkwy9q7UfEVSvzBqADo3q4EtMUfw1nez7WDCAR0amKTeHHMY9wzriMiSxfDgO7/i+MnzCC0aZB8DOzZE77b1rMTH9KWbEeBXBEX8/HDHoLZ2OCIzn9/4dhb6ta+Pm/q2wvy1u/DJr4vw1G290KhmeazZdgAf/jQftw5og24tal0iqZ//Yjrmr96JQV3+X1I/8s54XNezGUYO7YBf56zH5AXROHLyHOKZTV1YAa5+RSCXBCSpcwlMl3s9AUlqr99iLVAEREAEfIeAJLXv7LVW6r4EPFVSHz9+3GQWhZQntdxIasq7uXPnmjhldjEl4aBBgyzzdMGCBSYIyYAsevXqhbp162LRokWYP38+WLuf71PA8j5KWH5QVPM6HuxKYfjee++Z/KXU4/eUgGy8l4KX0vnxxx83KegYl9dTPvNAWGZHUzA+++yzdg+FNw+OpbRkeSZKRx7myXEppzkOD/XM3Cgbf/75Z/Ts2dNE9VdffWUSkkKS/VFYslF+UlgyO5ssKO3j4uIwceJEu45rJQ9m1DZo0AC///67Zd03atTIWHA9nFfz5s2xbt06e49zonylwOZht3mpB+9JMZibuWaU1JT9ZOaIO8YHY4n7xQN0GR/cA9avZhxRBPPBBGNn1apV9hrjmLHAQ16bNGliDxworxk3jBU+YOADDV7DfjgGP7p27WpCmmMw254/9+yTn/nzwSx8jsf7uZ8sUSJJDVzbsxlGDe1oDwNOn09A8bAQBPr74de5662cxv3XdUbbhlXtAMP4hGSci0/EZ78tQVhIIO4c3N6u5yGGwYEB+H7GKixatwsvjuyPMiXD7TBFf38/nD2fgI9/WYC5q3bgziHtMaxbE7v+fHwSggL8LVN79srt+M+4hRg1rKPVpHZI6oFdGuKR4d0sk/qBN3+1zOwHbuhi9yUkpuDT3xZh2uJNSEnVwYm5+bnVtYVHQJK68NiqZ88kIEntmfumWYuACIiACGRBQJJaYSECricgSe3cPcippKYEHjt2rElaCjqHOKWomzp1qom53r17WxYrRSIl6zXXXIOVK1diyZIluPvuu+2a5cuX2/f9+vUzociyG3zt/vvvNyn98ccfWx1ofrBkwowZM9CsWTO0bt3apN+rr75q4pYimuNyHhTAlIzTpk0z4dy0aVO88MILVhLiuuuuM4FNiU6J3aNHDxszJiYGw4YNu2x5lqwkNc8huPPOO01uzps3zzJ4+/TpYwL+119/Nfk5ePBg20DKaV5HDsyqpaykjP7iiy9Qp04dXHXVVfYe5feAAQNsHhTYPHyTMpssfvjhB9x8880mXdX+JOCQ1HzAwAcBFMmMDe4txTDjgPvPLPb169ejc+fOtj+Uz4wzZqczY3rt2rUWV4znNWvWWKwxVrgnzMKnsGbmNTOoGS+UzLyW+8qHLowtZkkz254PQPg6f3dxLux/zpw59j1/VnLSfCWTOjw0GPde2xklw0OQlJKK0+fiEBQQYDWkF67dhbIRxXBtj6YoWawo/P38cODYGUyYv8EORuzRujaa1Ioy4ZyYnIKJ86OxZut+dG1RE11a1LLXk5NTsWbbfhPUZ87HI6J4KG4b1NZKiqSmpeHk2TiEBAVi656j+H3ZFvRqW9f6/GX2OmzefRgt6lbGgE4NsO/wKXw5aRkoAPu0r4+qFSJMrE+YH43Vm/dZX2oi4A4EJKndYRc0B3ciIEntTruhuYiACIiACOSLgCR1vvDpZhEoEAKS1AWCMced5FRSU9aNGzfOMotZgsNRY5fZxTxgkMKPWapslIOUwrfddhtWr15tEvDBBx+09/g1s0/ZDwUjs2GZsfzEE0+YmB09erRlJFMAMqOVkrpDhw4mtNneeustE3+cw48//mhylwKYjSVXmKHMebz44osYOHCgSUOW1aCgZOYyx2X2bV4kNbNkKaEpvRcvXmzzpWxmNjWlJMe/9dZbwbrGzDpnRjXlKcfifCneJ0+ebIfutmjRwjKzeR1lPr/moYCU745s/O3bt6N79+6Wna32JwGHpKbMZ9y1bNnS2LJRGHMPyJYPEKKjo+1BBH+nsLwHH5gw657ymXHIDGyy3r17tz1cYVxlltR8j/Kb1zKznY3XUFo3btzYJDb74mvt2rWz1/mzIUl9+Ygln9CQQMtGTkxKyfLC4KBABAX64Xxc4oXa1LwwMMAfIUEBiEvkX078vyjmQYq8h+I7JSX1kj7DigZZHez4PNSU5nx5P2tmJyWnXDQf/VyKgKsJSFK7egc0vrsRkKR2tx3RfERABERABPJMQJI6z+h0owgUGAFJ6gJDmaOOciqpmS3KbGGKPArkjJJ60qRJlr1KYchGMc1saYekppQeNWqUvUehx1IMlLus3ctSCpTNTz75pEnfL7/8EkOHDrXsYUrqmTNnmqTmmGwOSc2M2F9++cWkI2Who7FPvvbcc89ZxrWj3jQlNftzSGrKR8rhyx10mVUmNTNyWZbEIamZtcvMbMpLlkFh6Q5KagpKymdmTrPcBKU9Sz5QUnPtzPjmnENCQux1Zk5TsLJWNuUr62c7mqPOco420wcuyiyp+UDCkWnOUimU1IxDSmrWEWcssVFSO8pxMAuaX7MMCyU1y85QXPPrzJKaZVy4fxThjvrgjH1HyRs++GB888EEH6QwS57Z/ZLUPhCMWqIIuAEBSWo32ARNwa0ISFK71XZoMiIgAiIgAvkhIEmdH3q6VwQKhoAkdcFwzGkvOZXUzAhmxjMzTimYWcuXJRQoYSnkKG4pbCnwmP3M0hcsY0E5XBiSmqKRtaUpBzkfimmKZQpHyl/WpB4xYsSFDOyMkpoyk9/zfa7DIdwzMsurpL7lllusLAp53HDDDVarmvOkfKakpsBn+Qh+zbEpqVnrmDWPKalZC5kZuXyNWbqRkZHGXO1PAhnLfbA8CktrMHOavCmTGY98AEDu3OchQ4ZcIqn54IJZ1cxo50MAMufDDceBi8yS537xg/G1dOlSy6SmhOa+8DWOw3IuLBvCr5lNzz3k2NxTPqRhDLE2O/vNKsYy7qmvlPtQHIuACBQsAUnqguWp3jyfgCS15++hViACIiACIvA/ApLUCgURcD0BSWrn7kFOJTVnxUxhClfKOUpoZiFTxDJ7lXWXY2NjrbQGX2eZCpbh4MGJLLuQMZOaZSwotB2Z1JTfPAzRkUnNEg3MJmbmM8Vt+/btL2RSv/POO1ZnmNmyrDtMoUhZzuxVjs2DE5nxzEzqy0lqluFw1JBm9iwzqjO3rCQ1axKzBnVWmdSsUU0xykxqikuW7qD8ZJY1x6PgZGY1M66ZTU75zPly3ixRQtHKbGqHPKXY5PusSU3prnaxpOZDCmYxs3QLf2cwjsmJr7NkCjPWmUmdlaRmFj4zqfnXARTMbPzMOtSUzeyTWdbcI4pqxjUz4ymSGff8zHF4DR8kUExTXvMBBAU2a6TzdcYm44sinNnyV2qS1IpwERCBvBCQpM4LNd3jzQQkqb15d7U2ERABEfAxAjz4iB9qIiACriPgkDUUT57UKKw4Z0c9YU+Ze24kNa+lhKN0paimmON6mWVNkceSCmzMbuV75MFrmbFKYcuWkJBg9/IailgKX8ppZkKzfwpn3kt5y9/H7JfSO2M9YIpECkmOy/45Lq+laOQ4vJc1npmp7LiPpTl4Dcdl45gU0eybUjNz41x4Da9nfw4Rzu8pj9kfr+H3jFnOg2vhmPxMAcp1c65cJ+fhkO4sOcLMXM6fNbkp7SnmuSYHR/bNuZFLdlm4nhJrBTFP8uF+kCcZOWLR8XCEDBl3jDHyZyyx8VrGHt9jqRfGBwW0Ix74kIV7wgcivI798lreT/7cb/bJveW+8IP755DjvJb38X1m8/N1xiXnwDEc41yOgSR1QUSH+hAB3yMgSe17e64VX5mAJLUiRAREQAREwGsIKJPaa7ZSC/FgAsqkdu7m5UZSZ5wZpaA7ydO8zIf3UCR++OGHl0Dv16+fHQaZn5Z5TixHwUxqZltTiFJ6MlOc9ZOvv/76i+pj52U9+Zmrr9zLeOdBiHxA0bx5c5PQFNKsE8661Cy1cqWW233J6fWS1L4SgVqnCBQsAUnqguWp3jyfgCS15++hViACIiACIvA/ApLUCgURcD0BSWrn7kFeJbVzZ1m4o1EkZm6FIeCZyc3SJjt27LAMa2bnsuQJS5RkPCyxcFer3vlQgCU9mB3P3zfMiOZDA9Y2d1X9b0lqxaUIiEBeCEhS54Wa7vFmApLU3ry7WpsIiIAI+BgBSWof23At1y0JSFI7d1skqZ3Lm6Mxe5sfLAHB0hCFIcSdvyrPGpEPJli6xlECxlGb2lWrkKR2FXmNKwKeTUCS2rP3T7MveAKS1AXPVD2KgAiIgAi4iIAktYvAa1gRyEBAktq54SBJ7VzeGk0EsiIgSa24EAERyAsBSeq8UNM93kxAktqbd1drEwEREAEfIyBJ7WMbruW6JQFJauduiyS1c3lrNBGQpFYMiIAIFBQBSeqCIql+vIWAJLW37KTWIQIiIAIiAElqBYEIuJ6AJLVz90CS2rm8NZoISFIrBkRABAqKgCR1QZFUP95CQJLaW3ZS6xABERABEZCkVgyIgBsQkKR27iZIUjuXt0YTAW+U1L/MXocFa3dpc0VABJxMoFSxoujfoQHaNKzi5JE1nAi4JwFJavfcF81KBERABEQgDwSUSZ0HaLpFBAqYgCR1AQPNpjtJaufy1mgi4I2SevfBE4iNS9DmioAIOJkA/58pslQxRJYKd/LIGk4E3JOAJLV77otmJQIiIAIikAcCktR5gKZbXEIgOTkZhw4dQuXKlcEDt7ypSVI7dzclqZ3LW6OJgDdK6pSUFPC/S2oiIALOJeCp/8/kXEoazZcISFL70m5rrSIgAiLg5QQkqb18g71oeadOncLcuXMxYMAABAUFedHKAE/9B9fx48dt7hERER61H5LUHrVdmqyXEuDDxsDAQPj7+3vkCiWpPXLbNGkvIOCp/8/kBei1BDclIEntphujaYmACIiACOSegKsl9ccff4zhw4fnW3Lt2bMHK1euxLBhw7wuyzb3u+qdd5w4cQJ//PEHhg4diuDg4EJZJOOIMrx+/fp5HiM1NRU7duxAfHw8mjVrlqN5euo/uCSpc7S9ukgERCALApLUCgsREIG8EPDU/2fKy1p1jwjkhIAkdU4o6RoREAEREAGPIJAbSc1rT548id27dyMxMRFVqlSx0gt8/dixY9i7dy9CQ0NRtWpVFCtWzF4/evQokpKSwIwjXhMVFYXy5csjICAA27Ztw5gxY9C9e3dERkaiRo0aliFLGblv3z6EhISgWrVqCAsLM5YbNmxApUqVQJFIEcj3SpUqhYSEBEyfPt3u6dSpE0qWLImaNWt6BH9NMucEMktqxgCFMmOM0rpChQooWrSoPaTYv3+/fR0bG4szZ86gbNmyKFOmjGXspaen230HDx602OF1jEfGGe/j9YxT9ufIEGbsHjlyxOKN8cs+OC5jlNfwH0z8nveWLl0aixYtuhC/jG3G5JWap/6Dy5MlNX8ncR/VREAEXEeAv5P5+9cTmzKpPXHXNGdvIOCpPMUEHwAAIABJREFU/8/kDey1BvckIEntnvuiWYmACIiACOSBQG4k9fr16zFlyhSUK1fOZDTFW48ePbBixQr7KFGihAlpisG//OUvKF68OGbNmoU1a9YgPDzc7qHkbtu2LZo3b445c+ZY9nO9evVMILZu3RoxMTGYP3++9c1MVN7DzFlK7+eee84+UybyH7UUjFdddZXJQGbYsu86deqYYGzXrl0eaOgWdyaQUVJTbPAhx5YtWyweGMeU023atDGRPGPGDItDymt+8Ovq1aujcePGJqcZk4wl3nP48GGLXccDEIoHfs+HJhTSq1evNkHN6xmTjOtWrVrZwxpKbWZLcwzGM+/h3Dgv/hk75TgfprAfSWr3iS6V+3CfvdBMfJeAMql9d++1chHIDwFJ6vzQ073eSECS2ht3VWsSgf9j7z6gZSuq/I/XiAQJEiTnnHPOOSdJkhEEBBVkdNAZw3/9TYM6iJEZEFRMIAgSHjnnjOScc0ZyDvpfn3Lq/fs1994Ot2+/09271ur13u1zTlWdX+1zuupbu3aFAqHAgCrQLKS2OdAvfvGLDH/XWGON8WqBdBdeeGGGwwChdNxxx2VwLPQGeMzDevvtt8/e0ldeeWV68skn08Ybb5y9pg899NB00EEHZe9TXpk8onmmrrbaaun1119Pp556aj4XyP7Od76TllhiiQytwUIAHJBcffXVM9gGH3fbbbcI99GntlwLqU1QaHMAmE2YHLn22mszQF566aWzTfL232STTbKdCb8BNC+zzDIZbvOM5sHPTs8444w8ScJ+77333mx3zgOeXcMreoUVVsg2aiLk1ltvzWW4xv/B6JdffjlPnKy77rp5Iy12bqJl+eWXb6o1enXA1cue1NrJ+y9SKBAKTBwFAlJPHN2j1FCg1xXo1T5Tr+se9a+uAgGpq9s2UbNQIBQIBUKBFhVoFlKDdb/73e/SAQcckL2iS+Ixes011+QwGwsttFD++uqrr87fgc9gIbC3yy675JAId955Z7rxxhszPJRPLaQWrmPcuHEZNAq1IIGLvFZ9vv/976fNNtssgz/L9G2iB0Sus846ubyA1C02fo+dXgupeUZrcx75POcl3vwAs0kLXs3gNE9/iYf+gw8+mOEyQM0LevHFF8/n8OY3yeJTD6nvvvvubLNC20jA5quvvpptfcEFF8whZoDqN998M2200UZ50gQwD0hdbeMKT+pqt0/UbjAUCEg9GO0cdxkKdFqBgNSdVjTy63UFAlL3egtG/UOBUCAUCAXGK9AqpP785z+fIXItpL7uuusypC5xoAE6APFLX/pSuvjii9Nrr72Wdthhh3zJXXfdlSE17+gCqb/4xS9mr1Re2SC10Ai1MaVBSGETQOodd9wxw0EJpOZRWyA1D+3dd989PKn71L4LpN5mm21y+A52x8NZ+Bnp+uuvz7bGFkFqITt45NdCauE+eD6bSOEpzQaFCwGdfT8UpL7jjjvSkksuOT5uKo9p3v6eA/DbNerDE1uM9gKpla9+zaReHXCFJ3UzrRvnhAKhwFAKBKTubbswaWsVkRVJfku1Z0n6lo7Zp8HkbaN9GXpbid6sPScPbSisnj5IL6Ve7TP1ksZR195SICB1b7VX1DYUCAVCgVBgBAWahdTA2y9/+cscdmOttdbKcXd1cME5sJjns5jSzjvllFMyxNtiiy0ypObdKtyHVAupDVwOOeSQtNNOO2WvVh7XQniAgGuvvXaGjLxWxQIGEEeC1OIG33LLLWnffffN3rG1g6UwgP5QoNaTmu0BzeyOTbJDkx+ANVviwW9QXGKTF09qkJptANwmP5xjgoSN8c7nuf/000/nONPsD4QVVkQZQouwLRMjALfBtzjtbJ3dG5ALheMcdWOz4q8bTDWyx14dcAWk7o9nK+4iFJgYCgSknhiqNy7Tb6GNif0ujQQv9buEd7Oiaeutt57AgcFv9JlnnpnOOeecHPpt8803b1xwnNE1BfT977///rzhs5Bp+uON+inswnX6/yX5Tj9A/0yfqjix6M/rS9mY2l4dtcm5rjG5UTZfF4ZNP8zfzaRe7TM1c29xTijQjgIBqdtRLa4JBUKBUCAUqKQCzUJqlb/99tvTZZddljuzOqm8mwFr4RDAOt/xytB5FJYDABwJUgOKBjhg3zzzzJNDerz00ks5/IIBEhBoEzuDGyAQpAa0i5d1rSe1Tu9JJ52UvbDFvt5www0rqXdUqn0FDHrOP//8HJOcrT300EM5bIdBkAExewGh2Z2NE+shtfMdB7RNaBggmRBhr+yLt7SwNuxcXqA0CO468Nrgy/mOGUjx/FeuPH1vBYE8hRtxPg9rtsi255hjjhFvvFcHXAGp27fnuDIUGHQFAlJX0wL85h1//PF5dZC9G/y+DZWE2DryyCOzg8Kuu+6aJ3ZLEgLr8MMPz84NX/3qV9MXvvCFat7sgNYKXNZvF7LMZL49NxpBav0t4NkKMf0gSf9df8pEvcl9fZ5HH300A3D9eTZh5aRkvCEsn76RSX19NCshJavf1Kns/9GoWXq1z9TovuJ4KNCuAgGp21UurgsFQoFQIBSonAKtQGrg+Jlnnsnxd10HVgPVQB2AKNQCeKhTqsMr6YgCzTqukmud51oepzqxQJfOMfCn4+k7HtSuA/0APl6pNmCUDyhZ8lYPHV2dW3XTYW7FG6NyDRIVGlYB9sDOeD6zE4MitsT+2E8J3eGY8wysi1cP72cfx0BoNsqW/G0TTnGlxTr3HdtzLjvyYffsSnnszdJYH+Wy97JUtpyjfs5lx65VVm0c96FusFcHXFZJaIMSQ75XzDdiUvdKS0U9+1mBqkJq7391KyBuuDbwm2RivpkE7glJ5bdpzjnnzEDPb0UBgzxJQUPHTcQDv36/eLr6HvjzW2K1jvetvpTVQyCjCX+b/cpPUo7wZ+Cjc+3DcMUVV+SJV/sygIre2/PNN18+1++UyVUTqn4POQ/88Ic/zPss2AzYR1+vHmKajLVqiaesegmdxbvaR7+MA4O9TAJSN2Mh3T9H+xVParYGHuur6JubsPd/9qMfbnLfJtLs08oybW2vDnbGDoXhM9EPTtv/w/n65fK1qpKNsWGrKfUbHDMO2GCDDXJfTf/eCje230yYtF7tM3W/laPEQVEgIPWgtHTcZygQCoQCA6BAK5C6yKFzKdUPWHzfyBNjKEmHym+4Mho1iftRh3bq0SjvOF5NBVqxFQDaQMiAyoDcQMcgi/c+T/7i8TyULbdSTu2z0owt9uqAiya87mpjyFfTSiasVUDqXmilqGO/K1BVSA0A+62wMmuk1CykBui+/OUv5/AXrgEB7ZfwH//xHxnsnXHGGelb3/pWnth03B4JP/rRjzII9K8VbCY+TYqCx/ZlOPjgg/OKIZAc5AP7wGC/bfb5OPfcc7MXs82D/ebZvNqeHv/n//yf9O1vfztfa8Kfk4D3OCeBn/70pzlsw/7775/rYgIWoASarZqrD/2hjO9+97u5bBtlA97f/OY3M8hU1xIyRL1suh2pOgpoc57w4LAJBpMQp556am43z2VZFWlCRQg1k/smRPx2sje2YSIFkDYJYtIFtHae8GpCf5h4KZC6hFMDxk3+sC/2zXY4oQDXVsqZ3ODB368T+9WxgKhJvykQkLrfWjTuJxQIBUKBAVagHUg9wHLFrfe4AgZKBlEGVv5fwDPIyhOtGaA8FhL0KqSmhUFn2cx0LLQZizwDUo+FqtXKEyBjm+AboBKpegpUGVJbBQa0dQJS+53hVcybmj0effTR6dhjj81QeJNNNsnxnG3Q+4Mf/CCHj3Ke74855pj0ve99L0NpkBkk/OQnP5mh9Wc/+9m0yCKLpAMPPDCHSjj55JMzfPa90Bqnn356+tOf/pTzEYqKN+see+yRy/jKV76STjjhhFwWgOw8ntbg9uc+97kMxv/nf/4nb36tPOUMBQ2VAbRvuummOc/PfOYzGYiLQS2Mg/uzwiggdfWePb+B2gpQtgcMb3wh8zyTQDFo7Zi/QWNgmSe1CZziNe+YTdJNuohLzpPfe5e9s9Vrr712PKSmgDJ9vJd5VHsvF0ht9YLzeWDLq9Gz18t9pupZQ9SoHxQISN0PrRj3EAqEAqFAKJAVCEgdhjCICrB7g2eDLCE9ajcCmhh69PKAy2AUwLB0t1dSL0JqHpaNNjLrFf2bqSfPUR52I00c2aAU3Ntvv/0+lCWY8pvf/CYDvmY342qmXlU+x1J78AdYbJTAJNoW71h/m7yjm+X8oBRgBGQBVoBmSSAUT2PgVTx/k3zaStneq2XD2EZ1UH7ZF6DRud08TgP30SiMEc08l42S8+6+++4Ml4XuKPt4/N//+3+zNyovYx7LVvSUJNwCoMzL+uc//3nacsstxx8Dhv/4xz9mb2ofHtq+A/y+/vWv508zkBpE/vSnP50uuOCCtNtuu2XYLN8jjjgie1yD1XvvvXdu26FSLaR23l577ZXDPZgIBizl/+tf/zogdSMDmQjHh4PUnntQGqgWBq3ErLbKjKez596kCi9oHvNsWlsDy7UTGeJX10PqcpvCingGaiG1970wNCZohKQRimak1Mt9ponQ3FHkACgQkHoAGjluMRQIBUKBQVEgIPWgtHTcZ5UV6OUBl+XhYJZlwfXLwaumObhWu0S/Gc95y55NYrjOB1TjOVZSLfD2fZnw8H1Z7l7yAHvUwd+O+7ucXzzQ5FvKKRuW+RsQElNWeIBGYE/+BWorQ7uUeiq/ttzi3VbKLd6t/gUOJPflb9eqp1Tq61iJES+v8ne9Pq4tx2rzKf+vrZN47+DWDjvskCc/hoPV9iEA86yCkGrvkQbCFAwSpAZWbUy22GKLjfda1DbF/spSfjrxgASaLOX3vbAPN998cwbOwk3IB6QSuxig4j0paS+ag0wglVUUSyyxRG5bcBfwBLTFKW6U2Kg6a+8qJfq4z0aTl/YwGA7g1t4P+MazGNAXNsM9834GqU0I8DQG+gC/8qyCg4ccckj2cP7xj3+cN6Mu+vN2Pvvss7Pn9L777pv/D0yL5es7oUPGjRuXfvvb32YPasd33333D3lS874Gtk32bLXVVh+C1IceemiG1LXvu9r7qoXU8ufFzUtW7GHQncc4UB2e1FWy7n/WZThIDRwLEcP2TajwphbbfDhIbQNzXtj29Cj7xci/HUitPOHXmnl/9HKfqXrWEDXqBwUCUvdDK8Y9hAKhQCgQCozvqAIRJexByBIKhALdV6CXB1zeHZbG+5f3VdVAdQHTBuVgmNiX6sjrqxGEYgkGzkCUGJruU4xNYAlUAtmeeOKJ7G0mbxvGLrzwwuO9zO65554MphwXrxO4A/hAHOc75nzeazzIQFcwGPwDZ0FpeYrtKV4o7zJQ0L+uHSrZCAsgAMIAB0v1bbhW6lk2slUXGjgPiCirC/wrXntZsu1f9VB/S7LFMFV3HnV+O8AL7Q5OydtkBc9lwMJx965s+YAZ6u//yjS5IU//An4AqevEtrUhG48+3qygaS0AKfdNR/FQxZMHYgEO965c+lx++eU5Du+geFLTomyEpl1pD0QD0GyB/uzKObwcfWdZPU9pk02uB5vYBUANTtLUeQVS01nb0Vi+nocCqbUrb2Bg22Z7zbwLqriHBHu0gWDZiHC4XwTvj2Y2ThQbGkSmCTAtjMfvf//7/H/ey0AwWxaCQ5nK968wHIcffngO32GyxSSA9vJsyI93tRAdPKmPOuqovKLgX//1X3OIEPkDxz7ysaqgPtwHkA2e10JqmybK6xvf+EYO/fGpT30qv7e8Q+on9WohtXL32Wef3P4lbIm6e5YDUne/T9GoxJEg9YYbbpjbuhZSe4eKY+69Ip66514e3iPeMd4bbKSkViG13xR5eXeIb+13ZKTUy32mRm0Tx0OBdhQISN2OanFNKBAKhAKhQCUVCE/qSjZLVGrAFOj1AVcBVgarPOiK5+3EbkYDXxDUp4Q2ANzUjyew91+jBNoAyOCqa0FawFTcVdcLNwHYakPL3Ndcc80MTUHb448/PgNewAksBrsBJhDQd8IjAN5igoI7PCkNzgFWZQKKPCHla6k1iDsSpAaxeEeqCyDJ49o1wAIAACYDCTa7VC8wAoQUUoAm4DRADj66Vl2AZ+cIIQHK8ZQF0YBy7c6jFkgHmR0HQHne8fimjc253A/NgE9gTb50ADL8n90INSH0Aa9osU/VF6S2eR2QPxSk5mVKQ3AOCJcnjQEUkwG8gQHAQYHUJkV8AE2Amre0NvfRZiAymGTC5aabbso6mQQQ8khb+NtxqWxCfPHFF+dnukBqx0o8fzZL7wKpHaP7jTfemM+vhVZDPWeDEpMaBBZWw/sIgDMh4JkCmIFd3sbeFTRn756Hww47LL8DAF8A2/PlPeN7HtPiP2trGnvuTSKB3jy1Qeuvfe1ruQzPoePK5C0tP9BYeUNBat8Xz2zAkH3YHBFgr5/UA6mVI+61f8U0/tnPfpYnO7yntK93yb//+79n0B6pOgo0A6n97ngveJ/7vRDb3HuWHfgN4/Hst6SA5bLxtLtsFVJ7P1100UXjN2Rs9O7o9T5TdSwhatIvCgSk7peWjPsIBUKBUCAUiJjUYQOhQAUU6PUBF2hVPGJ5FvIMBjl9mlkO38kmKGEoeEKCQuoDLgNt6lUgW1nS36hskFqePAqBUoNvXs1AIA9D+YBAPLQNsrWlTc5AaueBzEIqSACvQT0oDQiCuEAAgAPg+r9l/aCqGLYAoTivoBWQBSrXxgaurztgfO6552bwBUxKQDKYpO5Ak7xALzAK3FXvc845J8cBFUsYYHIMTHO+ewOfQHYQmzcd8A1cSOLlAmti2spLnZXhHpVLO9Ce/soBw7fddtsM3bUNfUBS2imbrup85JFH5vqNFOu8QGr3C7rSk37qQ0taaItBhdRgsXYEmHjp84zUzvTRNiYa2JMVAoA20Ak41ybtUg+py3FesvWQmr24RrmNdK8ypGbLPMxHSrWhg0Y6z3vIe8SKCM+9lQHgLa09RyAfYCyes3ep4ybBvK9M1mgbE03A3a677prb07PueQKffV8mxzzn2uDEE0/MEFseyvFsgYieDxDb+2bPPffM7zDvA6FBPOPyVzfPjmfI+4wHtsm0es94E0TqYBJpvfXWyxNaynUf3j/iFLM53tq8byNVRwF2ZsLVhFVZVVNWDbE/z6ZJEse9F7yH2YWJD+9ndsYOS1ggv3FspExkmOyUv3eH72sTWzSZ5d1RypIPCC5Pk5WNVmH0ep+pOpYQNekXBQJS90tLxn2EAqFAKBAKBKQOGwgFKqBAvwy4QApwGHws3pbdDiUEihpEq4eBtIFwie1cmtrf4E0zManBJbAKsJUXoATogLCgLZhsIO+YQbn7LbFZgR4ej6AtmA0M8nAF75wP7POOBG3l4xhPY1DdoP3Pf/5zzovXWjOQGgQH0Ws3ElQ3UAqcBCRLzFvxZsV8Bo15cPPOBBrAOfenHiCmOp511lkZUoh1DEDyzgQhC6QGoXnO0hxoAOX8rVztwWuc1kWnzTffPOejDYQ7cIxXLii28847Z/tpBVKDbbxV5a/e8gVCtN3222/fEJZW4BXQkSrUe1KD9uyU/QHRoLU25h1bC6npBoYCRjxgRwupTVSwFZMZI6WqQmr2x24Btk5AanmUWPSev/r3USnD+1O59StRSqz1El++nF9CGQGDQ0E978GicasGJm/Xy9t7TSiSEqNeXoC3Z22ozSW9M+pj07dafpxfTQWKzbHh8k73XpGswhguDFWj58hvkN8PvyUm0RqlfukzNbrPOB4KNKtAQOpmlYrzQoFQIBQIBSqvQIT7qHwTRQUHQIF+G3AVL2XABXjpdirwF2wCmngv1np0NwOnS52BTp6KG2+8cQYvoLIN+WwuZVANLgN/wmuIgcyLsUBq3sK8fEFTg3uwVzgMXoXAoQQCGdjbXI3nmiX56ur/ILWN0QqktskZ2DxcAojlc8ABB4wH8OornAdoKJSG8uhjWf5OO+2U/3YdwMDjzbJrMXPBXfFv6yG1jbJ4ZpZ68KTmxQlyF0jtGp6VygXcQe2iPw3du43jTCJstNFG+XaADp58tZCajiNBj+JJzdscZOUtDJzJn8cfr04gvpFHb7ftc6zKq4fUPF3ZKe154tKYHRRIzWtROwLY9CubJtbWr11PahMi8h8pVRVSN9s+zXpSN5tfVc/zLvK81sbfNvHEC1yon0iDq4DfeN78fmf8BloV02qSh3BPJUZ+Iy9q+fdbn6lVzeL8UKBegYDUYROhQCgQCoQCfaNAQOq+acq4kR5WIAZcnW284nkIGPP+8zdQbAAN2JXjzcakBjzBU3APGLXU3t+goKXywnAYaAvvAcLyZBbuoxZSu0PxmYVIEGsZHFS+Ab7BPU9ikBWk5qVWD6mPOOKIDBFB3eE2m+N9zQuapzIYWTzaxXgGx4F2y/ABp3vvvTdvjMbjGKQGmS337xSkFsZDaBDe4bx5eejKW3uYOFAHUIJ29ZDa/fP0FvqjPvxEraUUSA1mA7Ly5MFteTqdhQDhZR2Q+sOQmpe/Z8FkgtUBbNOKgfpJkFYhNeDNnth4o3AZAak7+94bq9y8p+onG7Vd8aYdq3Ij395QwAQsG9GPaWUCuPbu/H6WfSOauevoMzWjUpwzSAoEpB6k1o57DQVCgVCgzxUISN3nDRy31xMKxIBrbJqpDJ4NgAFSME7iWV3iUzcqmSe163gJyw+Y4Z3Ke1p8aRDPccAPbAbGbdbHMwyk5QkNXEvCYAhLIR5s8TYHngHdRpDadcIoAOVAbH2cT/m7T7DRueU+baRm0zX1BIzdA+/prbfeOscitZS/EaS2kRq47Z6B4HpPamXwxKYRIM6Tmkcz7111phMAoWzAGkAvntRDQWoQ+y9/+UvWUEgV57iH+lQg9f777589+coEgrKEIzCBIJ6uzRkHIZl44NkP7tvgzGTKcJ7UJlF4Vpu44TGvbdinyYraVQetQGp5KNNkiXKHC2tR2iIg9SBYZdxjKNB5BaLP1HlNI8feViAgdW+3X9Q+FAgFQoFQoEaBibUcPxohFAgF/r8CYA1wWDYdCm06r0CJpQlWF8/qZpYVg9Qgp82ceAELvaGdCnTlrQzuAdEFyjmuPO/XelCnbB+xn10Dlju/QOtiA/XXO142glSH4epevB6dW2JvO1ddfCffUma5h3ovOF6T5R4L/C7e286t9XhzrvxLfervo/zG1MYIL/WpzWeo61wjCd8xlIde0bJo7G+AvNyja2vvo/NWVa0cy6RMsT961NqT46Udy/NALx7ttRsrAvwlldUGQ9lb/TF5inXNk92meY1SQOpGCsXxUCAUGEqBgNRhF6HAhAoEpA6LCAVCgVAgFOgbBcKTum+aMm6khxWIAVd3G6/VcB/CRay++uoNPUO7cRe8tsW+Fr+5NvGwFpu539Kzzz6bPdKFXKlN4uEKVRGpMwqA1bywgWOe8rXe1M2WIOQKz3ye7428qOUZkLpZZeO8UCAUqFUg+kxhD6FAQOqwgVAgFAgFQoE+VSAgdZ82bNxWTykQA67uNlcrkHrcuHE5xIZwFs2At27dCa/V+tRuPNBu1Xk05dTfbz/f62h0Gs21vOJ5vvPwb0dfoNu7rIS3aVSXgNSNFIrjoUAoMJQC0WcKuwgFAlKHDYQCoUAoEAr0qQIBqfu0YeO2ekqBGHB1t7lagdRiHfMqFSe5HXDX3TuL0kKB3lEgIHXvtFXUNBSokgLRZ6pSa0RdqqBAhPuoQitEHUKBUCAUCAU6okBA6o7IGJmEAqNSIAZco5Kv5YtbgdQtZx4XhAKhQFMKBKRuSqY4KRQIBeoUiD5TmEQoMKECAanDIkKBUCAUCAX6RoGA1H3TlHEjPaxADLi623gBqburd5QWCgylQEDqsItQIBRoR4HoM7WjWlzTzwoEpO7n1o17CwVCgVBgwBQISD1gDR63W0kFYsDV3WYJSN1dvaO0UCAgddhAKBAKdEqB6DN1SsnIp18UCEjdLy0Z9xEKhAKhQCiQAlKHEYQCE1+BGHB1tw0CUndX7ygtFOhHSP3ee+/ljSYjhQKhQHcVsArDRsaTTDJJdwuO0kKBiioQkLqiDRPVCgVCgVAgFGhdgYDUrWsWV4QCnVYgIHWnFR05v4DU3dU7SgsF+hVSv//++9G4oUAo0GUFos/UZcGjuMorEJC68k0UFQwFQoFQIBRoVoGA1M0qFedNbAV4rT322GNpvvnmSwYo/ZRiwNXd1gxI3V29o7RQoB8hNUDtdylSKBAKdFeB6DN1V+8orfoKBKSufhtFDUOBUCAUCAWaVCAg9dBCvfDCC+n3v/992nfffdO0007bpJpx2lgq8OKLL6YLLrggbbPNNmnyyScfy6K6nncMuLoreUDq7uodpYUCAanDBkKBUKBTCkSfqVNKRj79okBA6n5pybiPUCAUCAVCgZZjUv/jH/8YH4NRJ7F4tJbvxYnznX8lMKgk/y/X+L+PeHLlXHn4lOt873ht3vXx50o+tXVxvTiRvivllzrJ6957703XX3992m233XLZQ3nlvvvuu/mcVVddNce9K/mUOpZ6K8d3tfdR6u+aej1K3cp9+ru27sPdT5hqSn/7298ypN52223HQ2o61upca2u0L+1Va5POKdf5t9iffx955JEEhi+++OLpYx/72AS2WV9O+bvWfn0nz3vuuSe9/fbbafnll895lHOGa8cYcHXXwgNSd1fvKC0UCEgdNhAKhAKdUiD6TJ1SMvLpFwUCUvdLS8Z9hAKhQCgQCrQEqYHbJ554Ij355JN5ietcc82VFlxwwfTWW2/l755++uk0xRRTpDnnnDPNNttsGdY9/vjj6fXXX8/nv/zyy2mmmWZKM888c3rmmWcSb+XZZ589zT333BkIOi6cw6STTpqee+65nJfQDm+88UbOx9/zzz9/mnHGGXPer776aj7fddNPP30+d6qppspl3XpT0RCpAAAgAElEQVTrrekTn/hEeuqppzIEVtdZZpklvfnmm2ncuHG57DXWWCPXR571yT3JY8UVV8yH7rvvvgyrX3rppQwf3eOUU06Z71ue88wzT5pjjjnyOe+880569NFH07PPPpvhtbLp4Zj7evDBB/M9lU62+3cOndzn888/n+9HvaaZZpqw0v9VoB5SawdagcqTTTZZbt/pppsu6/rQQw9lkK1tXnvttWwL7I6dWaKtHXy0lWvZHK3ZN7uaddZZc3uyNedoS+V8/OMfz8dcw961qXK1s2uVp+2uvfbaXL62db7vRkox4OqumYPU7KB2sqi7NYjSQoH+UMCzZLLWu7DRZNxQd9zLm59FuI/+sOG4i95TIPpMvddmUeOxVSAg9djqG7mHAqFAKBAKdFGBVsJ9AG9XX311BrKAMai38sorp2uuuSZ7joKAQDYAveOOO+a/L7zwwnT77bdnqAsQgrA6l64VRuOBBx7IIHjdddfN///zn/+coR54DAKCfwaCIC9ADB7vvffeGRRfdtlluSzHwGL12nTTTTMo/PGPf5zBoHzcI/C48cYb50H0eeedl4HwsssumyE5r9n6BGL/5je/SQceeGCuwx//+McMlt2H+gCmkjIAy7vuuivtscceGZSr01VXXZXvFyAFN4WocO4RRxyRdXGPPLppsdFGG2XQqV6vvPLK+PsBRLfbbrsMUCNN6EmtHe++++48SQFMgyRg8nLLLZfbnJbai+ZgcdF1qaWWyjCZTTqP/iYU2OK8886bPalNcoDaAPMMM8yQ/vrXv+a8nONfUGWFFVbIEyCuXXLJJbONeDYWXXTRnOedd96Zy2VfYLeyAlJXx4rDk7o6bRE1GVwFvMf9vtWvkOoVRQJS90pLRT37TYGA1P3WonE/o1UgIPVoFYzrQ4FQIBQIBSqjQLOQGgD87//+77TOOuuM9y52EyDhxRdfnBZbbLHx3wPNPBSBauEZCrQGbc8+++wMqrfffvsMZi+99NIMuD/3uc9lSH3mmWemDTfcMIO/W265JZ1//vlp6623zvAPaBQnGvAFmUFqsBBcvP/++/PfBx98cIbIP/vZz9JKK62U8wIWlbvAAgtkiAlggsyg8nCpHlIfe+yxGXgqG/CWH1APfAPuv/71r7M39CabbJLvXR2AdN66NKAb6HzUUUelAw44IOclnAi47v54V19yySVp7bXXzgCbd/jJJ5+c9tprrww6I00IqU1WXHHFFdnbnO0ByyZReNIvs8wy6aKLLsoTJtrDJALbMunhGFvhgb3eeuvlNjzjjDOyx7QJFxMHbMt5ILNrwGd2A4ZrFwCafWonsFtbswntu9pqq+W6XHnllfl84T6aSTHgakalzp0TkLpzWkZOoUC7CgSkble5uC4UGGwFos802O0fd/9hBQJSh1WEAqFAKBAK9I0CzUJqsO4Pf/hD9iwGAksCmMHBNddcM4f+kHhWg3Rf+tKXMiwE9nbeeed87Nxzz83e0OAxuAv4Ab5f/epXM0gEmjfbbLMMZv3tGJgM6vKQ/t3vfpeBLwAMcAPU6uNvwHf33XfPnq5HHnlk2nzzzbOXNGgMRIKGYkzz7m4VUgPvvKRBZGWB6eoIhPMEE0LE95/61KdyKBGwE9hXNi9r16nrr371qww8eeoC0+4LLAVCb7jhhnyOMCISr14QfKhwJH1jgC3cSG24DyD5uuuuy1rypJd4PIPFwrgA/gA0D/2iJb2XXnrp7JEPVNOVrWifJZZYIrdvPaR2zIc3NKACSLNDtu56NmcyxXfairc1OB6QuoWGnQinBqSeCKJHkaFAnQIBqcMkQoFQoB0FAlK3o1pc088KBKTu59aNewsFQoFQYMAUaBZS8zz97W9/m/bbb78Me0sC9UBqYLBAaqAZMDzooIOyl7WQFzvssMN4SK1MoBlcFrIBQP73f//3DKXBPZCal7W/eVIDz7xUayE1AFw8XIXPKEnID56sRx99dN5gD/SVlAEgFkgNJH/6058etrXrPalPPPHEtNBCC2VPWTD6rLPOynkLGWKp8umnn57rt9VWW40H8wCq5J6UC5CC3cJ/8Ax3T8CoUBDAPkjtvBK/WCecDlNPPfWAWeXQtzsUpOapzKNZAq15zRdIrb21lwT4g9TCffCsZjs8+7WB84T20I4FUmsrkNvfvKWVU8KuOM917JeNlhjj2hu4LpBavjz9m0kx4GpGpc6dE5C6c1pGTqFAuwoEpG5XubguFGhfAb9/Jvr1afSDejFFn6kXWy3qPJYKBKQeS3Uj71AgFAgFQoGuKtAspOZB+stf/jLHZBZDmQcqj2hAjtcqz2CAFcD9y1/+kuND85YGqXWGhfeQeFKPFlLzjhWKQbmgIG9m4BH85VULVILU4jmrh1QLqQHKG2+8MX3xi1/MnfShNntqF1KLiX3aaadl8MxDmqf45ZdfntZff/0MqWlIK567YDTAru4PP/xwBvI8v8FOgFSokLIpX1eNoqKF1UJqdqcdhemgmYmQm2++OdunCQAhVornfD2k5t1uQoB3NNgs7nSZeOFhzTva5IP24XXNY58dLbzwwuM3Y9Q+jgHYPOpNjIhRbUWBQZ9JB4MozwSo3WhDsRhwddfoAlJ3V+8oLRQYSoGA1GEXoUD3FeDkYRWkPo4wdY36J83UUFg/fW/9Kv1Z/y8bE3O0WGSRRXKfyPf6WFZYmujnqKHPpH+n362f5bxGKfpMjRSK44OmQEDqQWvxuN9QIBQIBfpYgWYhNQl0PHkQ6xwCbyUG83333Ze9WEFrG9iBsFtssUXueALJAGItpNZxFf6ieFILnVHCffA6FqYDvOWhKn508aSWv5jUrhVf+tZbb81gUpnqpMMtDjaP5pEgtY6wsCHqWTZbrG9iHWZxpoFseTfypAbBlStmtVjTPsJ2CGkCnqszoK5eNAdH/Quyrr766hlGu5+bbrpp/P0AocKkAPKRUtYRyOchb5JEPHQDrRKGQ/ubCKC5yZB6SP3QQw9lT2qDJCE62HDZsMu1JjtMDGgHNqq9eMsbUIHR2oEtsFvHlK9s8anVh+2yRRMSPLdvu+223M5WGBSP/uHaMQZc3bXwgNTd1TtKCwUCUlfbBvwumlAvfbNq1zZqNxoF9KX1gfQ/9aWbgcIjlaePr7+jzwUyc07hfFFWARZI7XfX6klA27n6dPrJa621Vt5zpmw+DVw3StFnaqRQHB80BQJSD1qLx/2GAqFAKNDHCrQCqZ1rIFNgdAl5UDYJdAysA6d1PIE+ntX+LXGWXSsBsAAfD1Tfyavk43rw0N+OgYI6pPLhle1aHtCulb9yHXcdQOk8nWZlqo8kH+UBjeW4vHSehWWoT2U5pPwkAFpe5Xr5+VtHvOTvGmWql/LVv9y36wBW8PuTn/xkrkvplPPENTCsvR95um/164SXSz+YMH3pTlOaAMI8gnhVa/9iF445z3cF8GuL8uFFz+Oe7s7RtgZHNkvkic2m5Mue5KncUo7/+579ya8MlJTpumID6iZfbaodG000xICruxYakLq7ekdpocBQCgySJ7XfApOX+itWWglTVSZJHbOhtLBqVvaAdGW1mklSfQWT6n6ffO/36NFHH82/OUJVlZVAJuCLo4Dz9HWcB0bqq8jHbw0vVr+RJk/1MZxncpZTgdVA6uZTQlzVtp0+jN8+15TVXu6ngE51K560fmPlU/o77lP93JNyTfaWe/Fby/GhlCn/Z599Nq9QkscgbSBNY1qVUGa0AHTpqK21o7b2O8bRovRTSvvS1PGyx4k+kn1l2B77or2Jd//XP9EXlm8pr/R56a8enCj00ZVv34/SP9KOvmdLVqFxEuBgwknAikB2J7EN9ghOg9nAOLtlhyZGhP/TD7fyUB1XWWWV8X334d6c0WeK35RQYEIFAlKHRYQCoUAoEAr0jQKtQOq+uen/vREdf4OpY4899kO3ts8+++Rli51Mxx13XB7Y8Qz3r0EpT/HFFlssDwwjjb0CBli8/nk3G9wZ6PCI5pHPk3piDYRjwDX2bV9bQkDq7uodpYUCgwypvW+EAQOMTXyD0bxH7Z9gMvNPf/pThooAH+C36667ZhAM9gGFoKKPPS+Awv/5n//JgNIKIBBRCDQhqsoeIBtssEE+HxB2rtU9JmYdt/INCAbIAcE999wzA3D9E9DZbyCI6PewdpNs7affIg8rxfwfHFVf/Rf7PwDhRx11VJ44Bi/VXT5Cn1klZjJYmcoDTUF3QFZSV+Xak8REtFV7wDlwClQLnSXU3CAkwNcqMZsxm+AGc0s4M9qYaKc1WMwe2JLvQV42Jmlf8FffQj+zOGloFyHSlPHEE09kGOwcEx68oMFl/SRtzDbLBLwytAW4bS8O9mnCXhuyBfZoVZl2tGE6m6u3H/1tHyvaTGxINh1Xrn4we3Gf6gCMj5SizzQIT0LcYysKBKRuRa04NxQIBUKBUKDSCgwypC4NU+Lm1TbUWHgv64Aff/zxeTBggKGTr7NuIFE8rittLH1SOctNDbIMpti/wRxoLU74xEox4Oqu8r0AqdknAAVS1L+P1N8kF9gEHIx2uXZ31Y/SxkoBNuNTVvi0Wo5r/R6WOPr+X1aMFK/f2t9N57PNcqxcX1YwNSp/0Dyp6eKZNlHKqxR0BW49yzZyLpvYgY82pOapKvxZ7WbVNrDWJuAy/WxS7ffMfhigrlVc8i2Q+vDDD0+gNUgNVnqf2C9EnuA4aLnllltmYAkY7rHHHvm7oRJ7sN+D31Ah3ADKUn9l8Jx1f8XbG5gWZksYNnDTptruR3xisFz5ADuIDZraywEM1Ucqob3UW93sdcJ5gPdvvyftK4ScPgmAC+zSi6ey9733fwlzpk15JduLA6RmMyuuuGJub8lxzyX4X35HSrgPENokgvYGpelsL5cCncuKtRK+Tn3Ac+1vU2j9Jt7bQoeAzkAzwM0m5C0f7yKbjmtztqAMq9bKBuHnnHNOnrRYeeWV8z4fyuJh75qA1P1u6XF/nVQgIHUn1Yy8QoFQIBQIBSaqAgGpuy+/ZZt0N4jkiRSp+woYPBlMGYTx9qkHMN2uUUDq7ireC5AatLnqqqsy4KmfxOKpyFvN98WDsbsKRmlVVAAEApGAwEYJRCphkpzLptgcQAZ4AY2gEdDIqxFYKgn04gELVvH+BatMmABpvHEt1x8qVER9nQYFUvu9oRePWF7Uwn7QGSy+8MILc1gGz3GB+36beCz7bar1HpbPoYcemie2eRZL2tx7wvXyHQlSA79WiAkvRvsrrrgi28tnP/vZpiG1+vLW3XvvvbP93HvvvXkjYrAZGGUzPibl3at7to+EPUbuuuuufM/O8/3PfvaztN9++2Xvbd7S6sPLt9gdsAnce18D8DzJ2Vq/J/drksIzqZ21kYkLkFq7eXbZk7Y2wQEQg8YgNRvh0VxC05166qnZGaIW+hZIDU6D4J5VK8qU6feGbcobgPYpYT3Ab8+4zw477JCbQX+2eHlrL0nbytNkA5t0vfeHCYyhILUJE/arLLbEHtjBSCn6TP3+FMT9tapAQOpWFYvzQ4FQIBQIBSqrQEDqyjZNVGyAFIgBV3cbuxVIXeLPF+hWHxvdgB408L1Jp+L5XGLyAw2+51EGMPi7JEvfHSselLUqGOgDEIChsuWnLq6XDzAFYgWk7q7tVLk0kIeHLlhUPPGBT7Co7KlQPDB5O7If3o/sS7gJ8WLBLDGRgUgAEqwCFYWmkNg5oAhog4nO5WHJvpUDYgJfPs0k9amN7d/MNVU5x7MPvDVKtOU1zNOYlgCjZ1lIBJNNwCuwXyZLtSMdeZs6pyTlHXbYYRnWlpU/vGzBXZ6oYKD3hjARwoqwgZ/+9Kdpk002yeWKOS3ucwHc3iHAcS2kFo5sqH061ME7SH1NRAhJIgGWwCJwrn4nn3xy9rA2sSHWMVBdIDWPb17TJjbco7odfPDBua5syubD7NE1wKd7LO9GNsqued0OQvIc04BtAMjCk3nWeC3TH9ilG/hfC6k953RjS9pfmBnhM3gnl1QgNS3l7/kDj70TwGf/9y5gB0C2unhXFEitTG0qgdTqpM2Heub9Nppw4e0tL5MqIDob8C45/fTTc90AeDZhZQBbDUg9CFYe99hJBQJSd1LNyCsUCAVCgVBgoioQkHqiyh+FhwJZgYDU3TWEViA17zJLrA2ytRMvRwNpcBiUA16AIYAGNChepDzIDOZBZd+DAcAN8AfeGLy7DngpHmi1KojZCgQCSgAgYM1zFdgGDEAd0CIgdXdtp8qlgUnsBpQCkAEhkI+dmQxhf+CQ84BFnvi+8ymevjwyXcNOgUF5OK9AanYOhoKzyrIiqEBqEBOwAq5Ay0ZhP5wvnxIiAlgzyaPcsQi51em2axZSC2Eg1AWvYe8QUBmIBY8d80wL1wE8lg14vXfA7QKcS+gf4T6cx1teXkCm9wQPZe8b/xfaAbg00XDCCSdkqA38XXrppRlSe0dJtZCaTZx44okZUg63N0MjSC2kxx133JG+/OUv5/ebTfFqIbX68bhuBKndF70AbXGqS/xs79FesItO2BmQrH1Ku/NE9hwC+eAyqGsCSZt6fosndS2kVg9xzf1eCOtRNnxmtyC0SRP61kLqbbbZJnut+41iJ36/2Jhrh4LUfg+dLy8Tqjy+S7xqbVXiTPuNA6nZB29+0N17wv14V7AJf3se/FY28piPPlMnrCzy6CcFAlL3U2vGvYQCoUAoMOAKBKQecAOI26+EAjHg6m4zNAupQRkbihlgL7/88hmWgDknnXRS3gAVdDHYNzgHkg3oDeSBJucYeBu8g0UG6JbZg09gjkE67zOfoaCQpdsgj1i18lYPg35gGlAEo0CEgNTdtZ0qlyYsgA/QZFJDjF+w0oeXIrsEsAEwcZHF9wUtgWH2BH46LnlGvJd4zgLcBVI7VvZxALrBqwKpHQNW5b366quPjzs7nGbsGVTz3KhbiXEtT6C83dja3WqjZiE1T1gxlXkJ09U7BHD1PgD1eJrymua5Kk9e0Z5x7UcH7w5t4B2kXUuIEO8jEBjQ894xaSCkh3Z1DY9bkLCE2BgJUgOegDYb8D4DL+vDDJWNE+U5lCe1iRExkNmQ9nSe9t16663zu7JZSC38CZBPA+/QAldB62bCyHSr/ceyHHbAS91vhfYt4XY8cyYAPNMmn7Sb9mYbfjPqIbXJUr9RJik8Tz7+b8JzKEgt1riJKZOv4Ld3hXYtZXhPOFY8qT27yi17rHjP+L0roeyAZzbMe1rZrmeX7N+7wiSX3zDvAvbrftmPdh8pRZ9pLK0v8u5FBQJS92KrRZ1DgVAgFAgFhlQgIHUYRigw8RWIAVd326CTkFrM3mWXXTYDKANug21Q4KyzzsobkgE9BvW8T8WX5aEKJO68884ZEgyXaiE1r7bf/OY3OV4oYAFygUEllm3VYV53W3dwS6uH1GwTvAKiAUN2KT6tlQGW2Zvw8DfYBYiaOKlfZj8UpC4K83qsh9QAmmtANasPRkpl08UCvT2X4GbxxiwhSniCVhFONgupnSesBq9TzypAB9wBcf4FsYE7QLB4pvtNAO18eNOC2EKx0ATsBfjo5XvtRiPlCP9Re4y22ttx7yD5g4+SvAFIbe5aQJOdANUgdf2eGfKShzYuoR3YjrqbaFM3Nug+XQtsqqP3VIlvzIvWPYObPHC9O7Utb3L1cT88hdWLLiCsBOCr58TeP6Kbb5d6TZQN3AO/xcPa74vnCLT2Pbuhe/E412bCd7AtbWzywu9OWV1BV+f6jfG74vfFuVbqaCNt46M9tUtpx9rwIWzObxzvbvZVbFm+rlMem5fck3vwL3sBzF2jLIDa82+SptHzHn2mblpilNULCgSk7oVWijqGAqFAKBAKNKVAQOqmZIqTQoExVSAGXGMq74cyHw2kNngXd5WHMwBg+bJBuv8bpPMYA+l4vPlbMvA26Ob5DFaBSLxdR9o4tRZSgwzjxo1LX/ziFzPgMcDnTVk2nApI3V37qWpp9ZCabVpKD2SBUqC1yRRgqBZSA4I8/IFHcLI2tQOpeQYrpz6vet1K3PYCIsvx2n4JkMW+PT8lfIhnwD15b07M1CykLnUsnuLD1Vt+IGxtSAsaFa/2ob4fCto633XtAF11BKoBZECyNpnQKLGwR9J9qPtot53UR2rnXtots+rXFZtoRZNWr3G+D5trFGLF7xF78Ux67q3MaGTrxaaL1sC2sCJ+P01kNErRZ2qkUBwfNAUCUg9ai8f9hgKhQCjQxwoEpO7jxo1b6xkFYsDV3aZqFlKr1bHHHps9AcWGLp6CF1xwQYbUvNB4ffIcBJ95gu2xxx55KbWl9Xvttdd4jzDXGsSLtQoY8rJuFlKD2scff3zae++9s/clqGhZPw/JCPfRXdupcmn1kJpN2ngP4AUcb7zxxgkgNbs2kcIeQWrekfWbn7UDqV0jXx6+I6UCwDyPtYlXJ69QkIxXKC9M/wc/fcrmo74vnqQTo11ahdQTo47tlOmdxiZqN3mVT9msr50845r+VcCz6TfQ8+A3sVEs+qGUALo997yum4Hv0WfqX3uKO2tPgYDU7ekWV4UCoUAoEApUUIGA1BVslKjSwCkQA67uNnkrkJrXNGDD8xnsA4vBm9122y2DMx9L1AHCs88+O+27777Z8/HII4/MntOWLht0WyJvAC/WaquQmifpYYcdlgGj2MCWVttwSt4BqbtrO1UurRVILVwMSCxeMU9mm4ECRCX2bbnPViG1CRQbvpnUGSmcjfyV75nyfAgx4ANU8cR0DKD2biyex+V58y+QyvvS9c14Xo5Fu/UrpB4LrSLP/laghOxp5HU9nAqtXh99pv62p7i71hUISN26ZnFFKBAKhAKhQEUVCEhd0YaJag2UAjHg6m5ztwKpS3gP3sySGKrCb9g4THxpYTfK0uY111wzh1cAzgBDIRV4iBm4u26DDTbIm8o1A6l5wfK65rEtnqy/TznllByLVPxRZdjgzAZ1jeJ3dlfdKG1iKcAeefGbUGGjQsYM50ltc7Orr7462w6PZ2CYra6wwgoTbFjYCqQGmiz7t5kfW28UjsNz4RoxasFpsWmtFGg2fI1reVxL4uV2OwWk7rbiUV4o8E8Fos8UlhAKTKhAQOqwiFAgFAgFQoG+UaDAmuLF0Dc3FjcSCvSQAgZclsg2gjo9dEuVrmorkLrcCE9o8Kx+KTOvauBY6I76Zcreq2XJPAg4VHJt/bJ68M759fmVSUX1CFuptIn1ROXKRoViPNs0zcaKvPUbbXg43M2xZasJhA0Rv7hRKs+HeqiDT6tJvHcb7NnwrdvPREDqVlsrzg8FOqNAQOrO6Bi59I8CAan7py3jTkKBUCAUGHgFwpN64E0gBKiAAjHg6m4jtAOpx6qG4lgL3VGbhAXhASvmdKRQoBsKCJ8hjIwJkoUWWqgt7/z7778/WXlgRUEzcWVrw32M5h6tTCgrDEaTT6vXBqRuVbE4PxTojALRZ+qMjpFL/ygQkLp/2jLuJBQIBUKBgVcgIPXAm0AIUAEFYsDV3UaoEqR250OtZGk3tmd3lYzS+kkB0NWzIQRIO/ZnRUABz83o0ilI7fl56KGH0gILLNBMsR07JyB1x6SMjEKBlhSIPlNLcsXJA6BAQOoBaOS4xVAgFAgFBkWBgNSD0tJxn1VWIAZc3W2dqkHq7t59lBYKVEOBTkJqMbbnmmuupjy4O3X3Aak7pWTkEwq0pkD0mVrTK87ufwUCUvd/G8cdhgKhQCgwMAoEpB6Ypo4brbACMeDqbuMEpO6u3lFaKDCUAp2C1PIWU9vGiz7dSgGpu6V0lBMKTKhA9JnCIkKBCRUISF0Bi3j6hVfT2+++X4GaRBVCgf5Q4CMf+Zc0z6zT98fNxF20pEBA6pbkipNDgTFRIAZcYyLrsJkGpO6u3lFaKDDWkPqFF17Im5pON910XRM7IHXXpI6CQoEJFIg+UxhEKBCQunI2cOTJV6W7H3luyBh+latsVCgU6AEFVlh0rrTXliv1QE2jip1WICB1pxWN/EKB1hWIAVfrmo3mioDUo1Evrg0FOqNAJz2pA1J3pk0il1CgFxSIPlMvtFLUsZsKhCd1N9UepqxvHnl2uuGux9Lf//GPCtQmqhAK9L4Cm622WDp4t3V7/0biDlpWICB1y5LFBaFAxxWIAVfHJR0xw4DU3dU7SgsFhlKg1yH1e++9lz744INo3FAgFOiyAt4dVk5MMskkXS45igsFqqlAQOoKtEtA6go0QlShrxQISN1XzdnSzQSkbkmuODkUGBMFAlKPiazDZhqQurt6R2mhQD9C6gj3EXYdCkwcBaLPNHF0j1Krq0BA6gq0TUDqCjRCVKGvFAhI3VfN2dLN9Dqkfuutt9JTTz2VZp999vSxj32spXuPk0OBqigQA67utkRA6u7qHaWFAgGpwwZCgVCgUwpEn6lTSkY+/aJAQOoKtGRA6go0QlShrxQISN1XzdnSzUxsSP3mm2+mKaaYIulwDpdOO+20fHzrrbf+0CmPP/54Ovfcc9Pmm2+e5phjjpbuPU7uXwUuuOCC9PGPfzytssoqDW/y3XffzUtGy7JRf99+++35+vnmmy/b3iuvvJJuuOGG/PdCCy00Pk+edI899li677770lprrZWmmmqq5Lu77ror75ux1FJLjWjbJaMYcDVspo6eEJC6o3JGZqFAWwr0eriP8KRuq9njolBg1ApEn2nUEkYGfaZAQOoKNGhA6go0QlShrxQISN1Xzdn0zYilCKQZaPm3UXr77bfTZJNNlkA810466aT575Lk4Zj8fO94SaDQO++8k/zrex/n/vd//3faaaed0owzzpivGQpWP/DAA/n7+eefP2cnD3WRnnvuuQRIBqRu1HqDdfzhhx9Ok08+efawL3ZOAbZZ4hgCJP6+8sor0yyzzJIWWGCBDKpdy+aWX375NPPMM6cHH3ww3XHHHflc5yy77LJZTPZ7zz33JBMlr7/+eg3ml6QAACAASURBVNpss80y2PYcsMtbbrklLbnkkk1NnsSAq7v2GZC6u3pHaf2tgHee92mrKSB1q4rF+aFAKECB6DOFHYQCEyoQkLoCFhGQugKNEFXoKwUCUvdVcza8GdAOYAPWgOFa0DzSxVdccUWaaaaZ0tNPP52E2Zh++unTIosskmaYYYYMAp988sn0yCOP5GPTTDNNBnrgH29p3z///PO5XCBv8cUXT/fee286/fTT06qrrprz9R1P1PrEqxU8dNxGRaDho48+mmGgjiov1m233bYpGNhQnDihLxQAj4V/mWuuubLd/e1vf8sQ5dVXX822Oeuss2b7ZUc8pNnwbLPNlj7xiU9kWwWyl1hiifxsXH/99dk+gWv2XCD1iy++mM+deuqpsy2vs8462bYlz8DNN9+cJ2NWWGGFht7UMeDqrtmB1CYd/BspFAgF2lfA77Dff+/MVpN3st/2dq6tL+uFF17I+Uw33XStVqPt88OTum3p4sJQYFQKRJ9pVPLFxX2oQEDqCjRqQOoKNEJUoa8UCEjdV8055M0YSPJkNpj0L4gmAXa1Hs8jKfHTn/40HwaLJR6kPFU32GCD9Oyzz6aLL744e68CgDxJlbHddtvlYxdeeGGG1lNOOWUuf5lllslg77zzzktrrrlm9qRedNFF8/H6dOKJJ2ZY+MlPfjJDwbPPPjuX4VyQ0eD0M5/5TEDq/jfjpu9QCBiwYsUVV0z3339/uvPOO7ONgciANXtabbXVsj3deuut2WMapDbweeihh9KCCy443nPfMwOkyJPdFUjtmfIx2WMCR7iPAqldI+8nnngiQ2oge6QUA66mm7YjJ4YndUdkjExCgVEpEJ7Uo5IvLg4FBlaB6DMNbNPHjQ+jQEDqCphGQOoKNEJUoa8UCEjdV835oZt54403kg8vZBC5hNvwf4NE3s3NhPsAqeecc870qU99KnshCmcA8AlzcPfdd2dPav/ndQrcHX300Wn99dfPHq2XXHJJDp8ARAPjylWnQw89NB100EHZg3W4VCD1lltumS677LIMpnfccccMqa+77rp01VVXpV122SUgdX+bcUt3Vw+p2cxyyy2XPaHBY975G264YbbNU089NYflEGvaxIvQHv7mhV2b6iF1Ofbaa6+lyy+/fAJI7ZgVB/IyIQOCB6RuqQnH9OSA1GMqb2QeCjSlQEDqpmSKk0KBUKBOgYDUYRKhwIQKBKSugEVMbEitUzX5ZB9N775nqWjjOK4VkCyqEAqMqEBA6uHlAXDL0vBeNCOwmEczQM2bE5Sr9Zy2PLYZQO3eQerVV199/GZ0PE55TwtzILwCb9N11113vDf0Mccck+aee+608sor59AHvEqVJ0TIYostlkF3K5Ba3OkzzjgjtwdQLvGSFZOal3VsnNiLFjo2da6H1LyneVXbpFP4j2uvvXZISA1m8/C34SHP6tFA6meeeSbddtttGXhbcRCQemzaup1cA1K3o1pcEwp0VoGA1J3VM3ILBQZFgYDUg9LScZ/NKhCQulmlxvC8iQ2pV196vrTlWkuks668K11160NjeKeRdSjQHQUCUk+oM7D78ssv5y/BDB7HAGyvJYBdDF4DQXBuqHjPvm/23kBqoQ7WW2+9LIUYvTxIeaTyTAW7HSvl2BQR7AOxbXQIFIof7botttgih0b40Y9+lA488MDsfT1cKp7UIDX4qH14Trsvnqq8tIUVCUjdaxY6dvWth9Se55VWWilPkgwFqcWfXnjhhdNjjz2WJ1yGAsvteFJ7LnhS8+AOSD127d1qzgGpW1Uszg8FOq9AQOrOa9qNHIVse+mll/K+DvrHkaqpgLB7nFOGCqNXzRo3X6uA1M1rFWcOhgIBqSvQzs1C6qUXnD2tvOQ86erbHklLLzhbmne2GdKdDz2dzrv2nvTuex/kO1l47pnTakvPm2aafup076PPpQuuvTe9/e57adKPTpIWmHPGtNpS86aZZ5gmPf3Cq+niv96X3njr3fRfB26dFpxzxnT7Q0+n6+98LF1+8wPp8WdeqoAyUYVQoD0FAlL/UzfexryOLd8HbssGPP7fzs717bVG564CYnzKPYnDO+20034oBjWP5ma8qUFq54r/zBubFzX4vNVWW2X4LPQGSD3ffPPlGMDnn39+2mOPPXJ4D4Mam9M9/PDD6ZxzzsnXCKfw3e9+N2299dY5bq86DKVzgdTO45l66aWXpo022iiDbbGAQcW99torIHXnTKfnc2oFUtu8UzgOHv+8n018ANbzzjvvBDq0AqnZMuBtk09hbhpt5hUDru6aXEDq7uodpYUCQykQkLo37cLvpNBr9hMJ54DqtiEHDqsZ7QfTiWSlmQ2jOavYC8ZKRmMAEFwZxdlEKEAOMiUZAyy99NK5j28FJvspyepOq9zsXePDQaAZx5noM3WiRSOPflIgIHUFWrNZSL3/dmukLddcIofkmHyySdJHJ5kkvfXOe+nMK+5MR516VVpvhYXSHpuvlOaYadr0kUn+Jb3//t/TQ0/+LX3l56elJRecPX1jr43SlFNMmib5yEfSBx/8Pf3p/JvSykvMnRadZ5Y0yUf+JX3w97+nZ//2WjrmjOvShdffWwFlogqhQHsKBKT+J6DWQeJpKT6yTpJOUD8kHUNwWQzoV155JXcUwWqezK3GpAbbeGdIdOJFPc888+S41mJD65zSEgTaZJNNcsdU+ASbHRZoLtSHzRZ1XM8888x8jc6tmNNDDXhAat46QnqYQLjooovSXXfdldvHdb4T/iMGS/1grZ25h1pIzXOf19dwntRsCZhmj2Kusyd2LixN7WCpEaRee+21cx6SgZsJFc+achu9S2LA1Zl2bzaXgNTNKhXnhQJjp0BA6rHTdixztv8IZwP9v/rJ3LEsN/JuTQFtNP/88+e+zGiT8YOVk/r7JvHlbRzBm97qNL+p4LUNqh0DrstG0lZX2oxav6iMEcoxkNpeNWVvD3nbH6RRij5TI4Xi+KApEJC6Ai3eLKQ+cMe10lZrLZkmn/Sj6TdnXJcWn3eW7Bl9+4NPpz+cc0PaZOVF04YrL5zuevjZdMUtD6S9tlwlA+nTLrs9vfL6W2mfrVdNV9zyUBp3xR1piflmSRffcF/66EcnSYd/Zfs0xWSTpnOuvjude+3d6dGnX0yvv/lOBZSJKoQC7SkQkDpliGXApOPUCCi1p3J1rgKR3a8OIxhXG6N6pFrypLYRohAexXui/nwd1aGOKZM3ddm4sfY6gBtEb2VJYtnsMZaaVseuerkm7I+NCn/DM1/8dN79vP/bScKLXHnllXkw59MoxYCrkUKdPR6QurN6Rm6hQDsKDAqkNllpst4+B1aT+a2x4gzQk7yPbOjLw1QfFFQs/bI333wzH+Ng4HzQ0eSp73ml8liVr98q3q1CSwnxIAGCVqxxKNAv42AAGPpbH9D1ygEQS/9Lfj76VsrlCGDyFqQse4+YjPX7xtkgIHU7lp+yxsAsfa1ylITEozPvZx7LNl/mOEP/Ekbvqaeeyv127cexhgczWMweHPOvlWFsxX4t7EVbFvthK2WM4zt56JtrR+3KVtVLPuplQmLWWWfNfSKrw4TdYzMffPDB+El859hEXdg0dTWhb2VafRg/98wm3V+93eiD2YDdfa222moNxyXRZ2rP7uKq/lUgIHUF2rZVSP36m++m7f/jN2muWaZPv/vWrjl0x9W3P5KWWmC2tMg8M6cv/fiUdNsDT6Xvf2HLtOpS86Yb73k8nXThLenbn90sfWzySdOLr76RTrrolnTuNXenV157K5162L5pqikmS7885ep08sW3VECRqEIoMDoFBh1S6xTqPOn4mdUflAT06pw2G86kQGoxdjuddIp1bC0nrE08scW0DhjdacUjv+EU8D4w4DIw4zXUzNLT2rwMtoS7McgzUGvm+hhwddceA1J3V+8obXQKAELeEb0YdmykOx8USK39/vM//zMDaDAYpPY7YbUZL9Krr746/+YAzGAgICmEGSh44YUXZlAJPAOKu+66a55M/cUvfpHhtD6r95l8/O4Il8CRQD42r/a3lWaAM7C83HLL5X6f/4OQoCQguueee2bAaGXRWWedlfPV71p11VXzv6eccko+3/fOB8U322yzgNRtPtqAcgG7oK02BJXZiD62di+24tnXF9bewt3pLzufnfBeZkvC7bETH22z+OKLZ89ne7hoM23n/8oyAW8i3Z4ZbEFe/rYaDOA2eQEmu07/hQ0J7aFu7Ke+T/P4449nwAxSG0cJBWiTdfX3jJd6gfDKZGdWPtY//yZRbrrppnz/9RtX18scfaY2DS8u61sFAlJXoGlbhdSvvvF22vHrv0tzzzp9OvobO6XnXno93XTP4xlSA9df+cW4dNt9T6bv7L95WmvZ+bOn9TeOODNtsNLCafPVF09zzDxtmmqKydOvT78mnXzxremEQ/bMkPro065JJ114cwUUiSqEAqNTYJAhtc6djpMOj45dM0BpdGpX62qd0+KV3Khmv//97/OApRNLB4crqz42dr8NyhtpHMeroYBnogyuWrVBNuz6Mohq5o5iwNWMSp07JyB181rywDSJyzOv31cZNa9K984EOHnhmjAbavPjTtTEO0s7K0sZrb7z2q3DIEHq73//+xnw2TQaZLRnBwhoEh509mwBhkDdaaedlrbZZpsMDoHMVVZZJcNgoJFmPJqFSgOWedEWT9wzzjgj52NvEJATmNbH/fznP583rBaCSvzfa6+9NnvgmkR17amnnprL3W+//TJslI88nCs/fT/vzN133z039TXXXJNDZPGqDU/q9qzfO1XbgrqAMi94oHmNNdbInu7ajebGJ7QGl/W9QWoe0PZlAYHZjOuMXbRn7cpIYTc82yYT5GXvGBMdPJVNPPjOM68s8at5UoPLILXJCpMdPLFNuJvUYDNWANT+DtjzxuSIegDp0g033JDfJ8r2UXeTKCA5+1L/UrY8hQBUf17U119/fS6j0Qq06DO1Z3dxVf8qEJC6Am3bKqQWi/rbR5+TZp9p2vS57dZItz3wZPrLxbemTVdbNK2+1PzpuHP/mjdU/PKu66UZPj5lOuuqO9Opl96eZp1h6jT1VFOkrddeMi01/+zpylsfSj8+9uJ01Dd2SjNOO1W64Ib70jlX3ZWeeuGV9PxLr1dAmahCKNCeAoMMqXm06DAZLIzVALC9VunOVa1Aah1IneLwau5O20Qpg6NADLi629aDCKnBBNCLp9xIk7GWmIMVBVby5rRB7Q477BDv/u6aaS5Nu/FMFNte2w2X2DTQ1exkgt9zHo7aGqQShgI8BZp83400SJD6Rz/6Ud53g1eqBAoChmAjwAdGej4BQRBavGfhEnhZg3tgMNjHA5VN8GyWQEQftnHzzTdnCMhD+7jjjsv/sp211lorez/LW7xfmx7K33WStj/55JPTF7/4xbzZL4i96aabptlnnz3DxCOOOCJ77NooEXQEv618C0/q9p+SWmjMc7jsnbHuuuvmSW7tVUKCeK4LzAWpedUXj2ZtymOabYDdtQmk1oZl9SN748kMZnvGjX3YHHsSsgPgZo8gNU98TinGRt4VQLhNoNlkmcRit8C3MDXsung/q7f83Qcva/YFeLNhZZWJfMfYuokaqwjUB+BW5/p7qVc6+kzt215c2Z8KBKSuQLu2Dqk/kv7xj5Rfqm++/W469dLb0vHn3ZjWW3HhtMdmK6aZZpg6b4w42UcnSXc+/Gw64i9XpOUWmTMf44U95RSTpY/8y0fSb8+8Lp1x+R3poJ3XTputvni+5snnX0nHn39jOvfquyugTFQhFGhPgUGG1DpMlvcbqA0ifG0FUrdnXXFVKBAKNFIgBlyNFOrs8VYhtclMAM+gHLwtmz4ZhPte/9JvSPFi40UG/Pm+LLcGFlzvb5N9ZSm0usiDN2XJq+Tvb4m3Xa33WinXd8otUBHYcK3reMj5P09J/+eNx3OvbFpbyqhVFvDgxSlGLW825boX4Aq8pIO81NnvpjrLR31KHFv1qfXElWfRoGws2tnW7L/cykbHtNa2JgkKpAZ4aMqWtG2xI5ATXASg9GV42Erycr7k3AKPbHTMJnksOl8b6Q9Ziq/NTWSUkGDauXhtOuZ835V2VifX+jiv2bBpgwapeVGDdRJQbMM5sBF49BwB0HTnqQwWCp/guQIwgUOw0AbSgLRnHOAThoH+QjVoW17QAB+oeMABB+QQEq7TXuJTm8RQtveAZ1ySN+jtfEDxxhtvzJAakGSDRx55ZA4RwQO3QOrzzjsvnxOe1O2/f0wI8kLWLiYDrZbw7tV23uW+lwBjbcXjmK1Y9QkKe/97trWna4eC1LUbJ/KW502vLYFlkFhe3hVWa7CfAqnVrcSGBrK9W3jWlzjqfgtcI2wJL2l1HWoFhvqZKAHRi6d1UYxt+b1Rb/cWkLp9W4orQ4GA1BWwgVYh9etvvZPOvOLODJufeO7ldP2dj+a41FNPOXlaafF50nyzz5Amn+yj6Y233km33vdU9qpeaO6Z05rLzJdjUr/17vvpxVfeTJff/ED2mJ57thnS+isslKaZavL8/Q13PZrue+z5CigTVQgF2lNgkCG1gbaBlcF4t7yH2mulsbkqIPXY6Bq5hgKtKBCQuhW1Rn9uK5AaJOKhCAIahIPUBvLAD+hbNt010DeIB5t4MwK7ZQk/8GRwX/Y/ABdBBuDB7w+PN9cBhSCQeOggpEE7GGD5t+X3kvLUR73UB9iSFwj15z//OXuk8bxTtt81oMv/Lf8HO8AA54CetQkwsMTbeeCUMoUZACrFJ+V5ac8AYEx+ZTk3z0z5+lt9ePwBce4D8HK+e/C35erKjzS8AnQErEAkbQL68nLkxQpOAk2gIvisHUBl7QwY8XAtoFPbAUQAZ5n8mH766TNUBKDYEJgsT9doI7aoPV3DFtmg7/WN2CS7KpCa7bq2QEtemmXzWXVqFFOWAoMEqYX78JzybqYheAwQehYB31122SXrCSKCjgAwjUsIFkCbd7TvAT+JbXjGeGWD3SDgCSeckN8RvFG333777Ol64oknZojoHWKiSMxpeZR3gPePd81nPvOZ/O6qhdTKUa73AEBuIg5ElW+E+xjdm4wdlN8Qv0lCffgdOemkk/IzacIJSOb97LkcClJ7Rv/617/miUPe7n4H2IzfGHY1FKR2nneI55XNeJfwxjb5NBSkVk8TZd7t3h+eeb8V3lOguufdu6hMgMmvbN7p3WWCFIhm6+yoTKx5x4Hf3m3eL8C8cB/uVVkjpegzjc724ur+UyAgdQXatFVI/eyLr6W9vnNcmmKySbMndX366CRerJOkt995b4JDk350kjTZpB9N7773fnrv/Q8mOKZjNeUUk6Z33ns/vf/+3yugSlQhFGhfgYDUAanrY0G3b01xZSgQCrSqQAy4WlVsdOe3Aql5gQEFAJOBNwAAHhlcg7aALAhtwycDazE9HTOoN/gGooBaABEwNqDnPacfudNOO2XY/POf/zwP9gEDg3rekaA2L1cg4eyzz04HHXRQHtzLGxywhLvEA+UVyZPu29/+dgZdAKX8ASd1VXcQosBOUFM9ahNNwGaxbpULagFZrhE/d999980AjR4gh+PgNWha4AWvOgAUHCsgDnQBNkBM18tnEENrNWOxfofpRycTBaAy26OdMADaFoAEc0AokAeIBv9NogDV2sYx0Mff2o9tsSPtCwABWTyplcE+tIfzgGkTLSBlmdBwjL2ye+BZnbQzwM321Qckk4/ngz3Ip8S9Hem+BwlSH3LIIRnS0U9buHcamZziTVo2t9OeIF/ZsNAzVia7TDZsu+22OUQDzbWjiS/HvWs8k55VENlmiTxctc+vfvWr3HYlZA/oWTbGKxsnmoRiG+BjPaQ2aQF4lhWHJZzD+uuvn987kdpXAOwHcUFpzy5QzJO+hO4BobUx2FwgtQnEMvnove094F0PEptE8M51Pq/roSC1Z9x7xu+XZ5Y9lr1pQGoTH57x4knNRsSklj9w7vk2ycLu1KWs8jExony/T2VDdnX3G8gW2a/JW/mxfxMj3ml+95yvTO8aYUWKx/ZwykafqX2biyv7U4GA1BVo13Yg9ae/dWwFah5VCAWqqUBA6oDUAamr+WxGrQZDgRhwdbedm4XUgBHvZINoAKHEcgYJwVxQSDxNA27QD3DYeeedM+QBisR4BQz9DSrxogTzQAkw6d/+7d8ypD7qqKOypzJvSOBAvFdejkC0vP/rv/4rb7gGLI8bNy7DqeIBBx6oGzD9ve99L/8rViyoKJ6t/EFsEB0o32677YYNxwAs88QEIkAFdglQ1UJqnn/uQ1144/LKdJ/ACNDJK3PjjTfO5fIIBVaKZ7gN2vbYY48MwyJ9WAFwsmxuxhZMJgA+2s7kR/FcLjFr6Q1ga3+/4exM27APbWlioni3swfwCfwxacHG2CLQDFIptxZSs312YGJEO7NL7QqmsgmQiw2yKfnylGTrQJRzXQvKBqRO+Vk89NBDx4fa0VbAHcAH/NHSO0UCrYE+QNh5wJ229J1jQCDwp+1LyBfgW7vKC5Q2YeHdBHiyKRMO2gaoZg9lg0aQ0DMuX8e839iA701glA0Z1V89yuoNYNO57qHZ0C7xvA+tgIlGunrO6FpCRJmI0Hb01a7a0nFtq13KuXLVPiWeuf+zHe8ONiXfMilYwjI55v/audhQ8cBmRyWcELsqITxMnJr04o3PFkH0+qQcx7wD3JdrS0go96GsEgO79HmU4Rz18Z7z21xiZo9kM9FniicqFJhQgYDUFbCIZiH14vPPlpaYf9b0wiuvp0tuuL8CNY8qhALVVCAgdUDqgNTVfDajVoOhQAy4utvOzUJqAJCXI+hbltirqe9PP/30PJgum1KVUBl77713hnq8Fb/whS/kG/M3b2qwGGi01NoS/K997WsZUBxzzDFpm222yR7HYBAvNVCywNzDDjssw3Bei5belzAN8gYDeNWBjd/97nezt2SJe2vptPwAcHC5E5CaJxxvO4DKPfPyPvjggzOQ4NEHWvP6FZ4AQAcqCyQBL8TOLbFwu9vq1S8NxDGBAU6JGwtOsQ+wma0Bh2yJtkCV323AEqSmfy2kZhdANJhY4lOD0SAnz+pGkNo7iR2BY7wbgWgb/0lsoHjzF2/t4lGpTq41OaG+Aan/CRE9w57Nsllhffxe7yTf1X9Pz+J5WntsuO9bsfLhyhwuj9JPHCr2cCvlxrnNKaB9avciaHRVO+1TbKtR3t4d3kPe5bz8G6WRbKu+nv72m8q7nxf1SBvElnKjz9SoBeL4oCkQkLoCLd4spP7IR/4lCeXx97//I73/QYTkqEDTRRUqqkBA6oDUAakr+nBGtQZCgRhwdbeZm4XUACBPat7JoFsBBrzZeFILs1AG7DynAUSewjzCgL3Pfe5z4yE1T1WQmqcaSC3fr3/96+MhtWX8IDSoLC40SA0mSgVSC6sBjvN6BK1LAjN9vvWtb6Vdd90110uqh9TKBcqG834sntSWg/OMHcqTWh4gNQ84kJrnNEgtgdSgtbrxxuNdzvOuNiQAT7vikd7dVq9+aWUzMh6QYA1vSfZwww03jF96bwk/T2iTJkKBWOY/FKTWljzZeVVqz1q4w1bYkUmRsiFmvSe1NlJOgdQmOHjzSyC1sl3La9qHbZfNp0FM1zcCbIMU7qNA6kaxdqtvpVHDQVWg1sO60xp4X5mk49XfzCRI9Jk63QKRX68rEJC6Ai3YLKSuQFWjCqFATygQkDogdUDqnnhUo5J9qkAMuLrbsM1CarU65ZRTMigEkXmGArE8vQBY3qTCKxhUg368JHkRixvdCFLXe1I3A6l5tvJOFm4B/AUqxQDmxQpojgSpgcWLLrooQ3Re0EOBYr8Dxx57bF4qLrQDb13X1Yb7aBZSgw2ANc+7tdZaK3vz8sblHT6ImxQ3a+FCM5hcADNNRpgI4GWovS3d5wENSpvs4HWt/YWGoTOb5Nkvvq22BLDBZRMOvrO8v4QV4K3Pw1c7+9dy/tpwH81CamDdBA2PeVDbu8wkTgkfMdJ9Dwqk1hbeG567AvKbtYc4LxQIBT6sQPSZwipCgQkVCEhdAYsISF2BRogq9JUCAakDUgek7qtHOm6mxxSIAVd3G6wVSC1sAm9hcNZ1gPA+++yTY79a/gzueX+Cr7xJea6CjDxTd99993xjYCJAu8Yaa2RQBW7zxBYOBBjkVb3ppptmkAhIAtHCPfB0lWx8VkKLAI1gpPAhwkKAXjYqdO1PfvKTDNNLSAHLp+VnUzVJ6BLAnRe0DQyHSsKUuC9e5OJX83zmkbvLLrtkYMqDtkBn937JJZek/fbbL2clDIW/eZ7znnaf8gLoaAekKjdA3fD2zpuQ7bAXmoHRQn5of7ZnUzVgGuAtG9lpb5AYLHZM4vXMPkyWiF8sL+CZh7aQH8VD27tHW4HXbJF3NBtwLo98ExXqo93Zt8Rz2vVWF5jQAMLZhriyknpaYcB2RkqDAqm7+3aL0kKB/lcg+kz938Zxh60pEJC6Nb3G5OyA1GMia2Q6wAoEpB5cSM2DiidUQOoBfgHErU90BWLA1d0maAVSl5oBft6VNnmqXY7sO3932ztYfXxAxEZhFWrVBd2dP9TGV4AjkFzutVObogGvUsDp5u1cG0hgcf3yd8f8Zg8FgYHiAn9LaX7nfdhora14DpyvXZpZYt+o9tq5vMsanet4QOpmVIpzQoFQoF6B6DOFTYQCEyoQkLoCFhGQugKNEFXoKwUCUgek7iuDjpsJBXpMAQOueoDUY7fQU9VtB1L31A02qKzYouPGjfvQWbx1I2ZuP7V0te8lIHW12ydqFwpUVYGA1FVtmajXxFIgIPXEUr6m3IDUFWiEqEJfKRCQenAhdfGkCk/qvnqk42Z6TIEYcHW3wQYdUlN7qHd+J7xpu9uSUVovKxCQupdbL+oeCkw8BaLPNPG0j5KrqUBA6gq0S0DqCjRC2UFfcwAAIABJREFUVKGvFAhIHZA6IHVfPdJxMz2mQAy4uttgAam7q3eUFgoMpUBA6rCLUCAUaEeB6DO1o1pc088KBKSuQOsGpK5AI0QV+kqBgNQBqQNS99UjHTfTYwrEgKu7DRaQurt6R2mhQEDqsIFQIBTolALRZ+qUkpFPvygQkLoCLfnDP1yU7n742fSPCtQlqhAK9IMCSy0wW/rq7uv1w620fA9vvPFGspGUDaO6vfFVy5Udgwsi3McYiBpZhgItKhADrhYFG+XpAalHKWBcHgp0QIHwpO6AiJFFKDCACkSfaQAbPW55RAUCUlfAQJ567qX01jvvVqAmUYVQoD8UmHKKydNsM03XHzfT4l0EpP57evfdd4eMT9qilHF6KBAKtKlADLjaFK7NywJStylcXBYKdFCBgNQdFDOyCgUGSIHoMw1QY8etNqVAQOqmZBrbkwCVDz74YGwLidxDgQFSgAfxpJNOOkB3/P9vNSB1QOqBNPy46UopEAOu7jZHQOru6h2lhQJDKdAPkPr999+Pxg0FQoEuK1DeHfpOkUKBUCClgNQVsIKA1BVohKhCXykQkDrCffRyTGp112GNFAr0qgIBqbvbcgGpu6t3lBYK9COkjlYNBUKBUCAUCAWqoEBA6gq0QkDqCjRCVKGvFAhIHZC6ypDaO//tt99OH//4xz/03FlVc++996ZZZpklzTDDDAGr++rN1P7NsBcTF5NPPnlbmbA513s3+tfz8c477+S/62PXs8H33nsvl1UmS8r1za5QCUjdVjO1fVFA6raliwtDgY4p0Oue1B0TIjIKBUKBUCAUCAVGoUBA6lGI16lLA1J3SsnIJxT4pwIBqQNSVxlS33777enqq69O+++//4ceWTDyxBNPTCussEJabLHFUiz9i7caBS699NI0zTTTZLtolF577bUc7miKKabIp7755puJzX3iE59I8847bwbUzz33XP5uvvnmS4ssssj4LG26+sgjj6SHHnoorbPOOmnqqafO4cjuueeePLGy9NJLNxVKKSB1o1bq7PGA1J3VM3ILBdpRICB1O6rFNaFAKBAKhAKhwIQKBKSugEUEpK5AI0QV+kqBgNQBqZuB1GDexz72sfGepLxHfXxnsOndLMa3vKaaaqrxXqygne+lKaeccvz1AN8kk0ySACNg0LECCmsfsBdeeCE9/vjjabnllstfy8/5ygb3Tj/99IDUffVGGv3NAMc8m2ebbbZsJ2xM4g3t+8kmm2y8zV5xxRXZEx+A9v3DDz+cwTN7m3HGGTNwBqHZt3OWXXbZnBf7vfvuu9Pzzz+fXn311bTJJptkb3/2z2ZvvvnmDLTnmWeehjfEjj0LPhG6pqFcoz6BPYglW+xi1BlGBqHAgCrgfec3uX6FSTNylNUq3nujTd656jDddIO5Cfho9YvrQ4FQIBQIBXpXgYDUFWi7gNQVaISoQl8pMMiQGnjl8chrchC9cEEa79RmIPW5556bll9++TTzzDPn85944on05JNPZphngAjkgdEGrNNOO21ac801M8jjgeq4ASkYCNyB2H/9618zJAL4gESe0DxX6xNoeP/996eNN944n6ccfwOOPFeF+9hggw3Ck7qv3kqjuxk2Z9IDVH7mmWfyx/PNPn0PXrPjBx98MN1yyy0ZbMw666z5PfDoo4/miZfFF188e0HfdtttOZTMXXfdle23QOpXXnkl27+JFcfWXnvt8SFpvFNuvfXWbPO8uZuBMOzZc6V+BaKPToW4ejgF6ByAOuwjFBi9An6T9aO8Q9vpQ3lHtnNdfc0DUo++LSOHUCAUCAVCgd5UICB1BdotIHUFGiGq0FcKDCqkBiqAJrAChBrE1CykptVPfvKT9MlPfjItuOCCWbM777wz3XHHHWnzzTfP4ThoCUA7l5ciOAfwXX/99WmppZbK8BpwXmmllfJ5f/nLXzIQdGz22WdPc8wxR4aE9cn1vF0PPvjgHHbhjDPOyBDcNSAhYK1eEe5jEC146Hs2oQKarLjiitk+QGRg2nP+7LPPZvtdffXV8//ZF1uac845s90+8MAD2cbnn3/+nLlzQRR5AtkFUjvG1gEa9rnWWmuNh9SuYds+ngOhRxolfRvlyxPUBqp9mo1r3Sj/OB4KhAKhQKcVMLn2t7/9Lb8bOwGb261fQOp2lYvrQoFQIBQIBXpdgYDUFWjBXoHUL7/8cgYqCyywwIe8qHhzGbzq0IE1sby3AoY1iioAC6+//npeRs4Dr9fSoEJq0BRY9RwO6hLRTkDqLbbYIl1zzTUZGPO0XnTRRbN3qcHrySefnD3VeVV7TgBBMHCNNdbIsJmH63777TdkmI/yHBVI/eUvfzmHV7jssssylAa1eVWfffbZab311gtI3WsvnjGsbz2kLuFiZpppphw6hvf0hhtumN/Xp556alpyySXTQgstlI+ZfFliiSXSXHPNNUENh4LUTgCpL7/88gkgte+ffvrpPIkjLjUP7JFSiUntHM+Nj1UInhmrBXwCVo+hwUTWoUAo0JYCAanbki0uCgVCgVAgFAgFOqZAQOqOSdl+RhMbUvNysrwN2BvJa4DXnwHq9773vbTyyitPcMOWIv/gBz/IA+Qjjzwye0tF6k0FyqZaoAdoZtKhGZhQlhrX2hAowfOUNylPvgIsgDgw1fJzMU9LMtnhGNgqTALQyguQVwsw0iwwH1RI7Tl+6aWX8vMXkPofIz6A9Z7UbM77jYfq1ltvnYGav9kjm15llVWyTf7qV7/KfxfgZzJHCAYwWyxpaccddxyx7AKpv/SlL6Ubbrghg+pdd901Twp5LoBw5YUndW++Q8ei1vWQ+sUXX8xe1WxGDOlrr712SEht8lj4GO9PnoG1qVVIbQLG+xwA56k9UvJ74Jkqyf+9n0BqH8nEDw/rZn5fxkLTyDMUCAVGr4BnuPS5Jqbn8ejv5J85BKTulJKRTygQCoQCoUAo0J4CAanb062jV01sSH3jjTemf/u3f0uHHXZYXrY+XDr66KPTxRdfnL7zne9kcFmbrrvuunTAAQdk76jzzjtv/AZjHRUqMuuaAqAwu+Ahqq0bxR/leQe0gQ7OB04kIRMsP+fFt/DCC+dYvSAgD1WgYt111x3vkQfOiekLsrpeXGDlgyw33XRT3vDL8vNm0qBCah6+dASoSxs0o1c/ndOsJ7V7/vGPf5zjQgvP4T0MGD/22GMZUouja7AKQrM/8Xi/8IUv5JAeJktsKleSSQG2f9JJJ2Xgtu22244oaa0ndQkf8qlPfSpNP/302VsV7OapHZC6nyxzdPdSD6mtbPJ77V03FKQu71ye1N7N/jbpWJtahdRs04T0Msss09CTumwuCkzXJ8dMAqm791SsvBqdbcTVocDEVMDz61M2dPVb6LdsqE2DJ2Y9my07IHWzSsV5oUAoEAqEAqHA2CgQkHpsdG0p12Yh9X333ZfAYHEnefjdc889GeRZFl48kR555JHsUfXUU09lzykbHwEogCD4Ygm7Y7wAAUIg5sADD8zLy/faa6/svQcE1ntcuaHTTjstLx3ecsstx2/edOGFFyYeXeJT/uIXv8hxVQNSt9T8lTwZ6GRfNuKae+65M2gGQniM8iwFGHwvJiqPVDFS2aRBieXn88wzT/aQFv6AbWy00UZ5CTnQJ2RM8bpmu2wNcLn00ktzGAX5gYA8U5XhXDYFcG+22WYTeF4PJ16zkNp9NOudXcmGqqkU8GNywYTCUHGQq17/TtWvFUh91FFHZUgGENPOO479ikn95ptv5vcj+zV5cuaZZ6ZvfvObGWSD1mza88B22RB7bxVSW53iffynP/0pxwUGy2+++eY8QbTNNtsEpO6UUfRBPq1Aau9d74BVV101v7uBZZOE9Zt4tgKpPVf6EGKwezf7rR8p8aj0Lqr1rDQBKR//mnSURwDqPjDOuIVQ4H/j2Zc+nN9Fz773UK9NmAekDnMOBUKBUCAUCAUmrgIBqSeu/rn0ZiH1cccdlyGJjp8OIJgHjIhr+q//+q/pqquuSl/72tcyLHQOaLXddtvl8BvAyt57751Bo4Gja3kR8nS1tBzEBvbEXv3pT3+aYXV9EjMVAP/jH/+YwzR861vfyl6Fyio7ywMtF1xwQc91SitgBpWpgrbkMSdOrvjj2lToD3BCclxiR0J4gHomT9hxAQ6ACHviwScuKqjBIxUsMWkCUrDFAqkNCkx4AILgoIFOgdTKArflxUvbxEyj1AykBiWlfgC6ZcNEkwsmDgY53E4rkBp0O/bYY7PtAtIm77zPeFdfeeWVGRiXTeaAa+EV2Kd4vUAyzzFal00OTznllDxh6O+REugtf+E+lA16X3TRRTk/IFE7qgN774fl042e1zjeWAETdVZI2LTwwQcfzH0A9ug9bIMt7+D1118/T5iYNGRTJg1NpAij5N3q9927saTzzz8/e0TzjK5NJhTZJ2/+skGiCT2/A8rjwd0ILpeY1M6Tn/e9vHwPUEcKBUKB/laAQ4JnXx+xNqxb1e86IHXVWyjqFwqEAqFAKNDvCgSkrkALtwqpDRZ57AEo3/72tzPo++53v5thNJAt7AagIoQHsPizn/0s3+XnP//5DE8sWQcJDXANILfffvsMAHlC86I2gBzK86FA6j/84Q8ZxOy0004ZonzmM5/J8BGwnn/++QNSV8CmRlOFkSA1wABosB8e1bygefaLecqG/M0mwBSQo8RNZReSvE2e8Oh/4oknxkPqcgx4AVvqITVvQJ7WM8wwQ/ZgbZQGBVIDqDSls0kAz26BSo006tfjrUDqogHw7J1XH9aGHcoP+KuHcib2CqQeKhyOdnG9AW9tcq6wSEPl59kAvRsBwH5tu7ivzilQYkCza9DahIwJx3YAMVs2qSdMjRA0wHejpHx9G4CcTZsMrAXkja6P46FAKNDbCvjtNIHmd1IM+175XQtI3dt2F7UPBUKBUCAU6H0FAlJXoA1bhdSgoOXhQntsuumm2ftv//33TyeeeGL2mAaLeVuBzuJHg9JirArrAVqDiJ/+9KczsObhIIQCD6kTTjghhwAZLhVIfcwxx2Qg9tnPfjbts88+eSNF3tvg+FRTTRWQugI2NZoqjASpQWgTGaBeWVK+xhprZODM21l4DhAb1DvrrLNyWBA2VQtGwAse/PWQWp3B76EgNW8cIWnYl3AzjVJZLTDSecpyXi95+JT70UY+nkMDP5NGNB9kD+qiTTuQupE9tXPcQNczIeZ0bTLR4p3bL2Fm2tEmrumuAt7XJhH93ovz36p3vne2iUg27f3e7PVl0iXeS91t7ygtFKiKAt4BVgaZoOqVvlZA6qpYT9QjFAgFQoFQYFAVCEhdgZZvFVILgyBEB+Bsgy7gcN99982Q2UBUOA7n/OQnP0nf//73M0jmaW15OpDNI1U4h0MPPTTtsssuOfYpr2zg23LhZiA1aLjffvvlckFqm+Hx1LZkPsJ9VMCoRlGFkSC10B3CbbBZoQ14xzWC1GwKmCtpNJCaB+oWW2zR1N0ZGI2UAHSQeqwASvEaB02LxzOY3AlvwpKfuvOU7JXBX1MNN8qTqgKpaycU6m+pVzzKRtkUcXmFFODNyO6881q1P+8y14PTzb6/SriPZoF2haSKqoQCoUAHFTBJZkJdf7HRJtwdLLbtrAJSty1dXBgKhAKhQCgQCnREgYDUHZFxdJm0CqkN+n7wgx/kTQx/+MMf5til4kP/8pe/TMcff3z2qgapDz/88OzFx6Oa9xOQLBQAGM3LVSzrgw46KJ8v3iVPa6EUxBkWp7I+1Yb7AMZ4Y4ufCnQL/QCA2zAvIPXo7GFiXz0SpBZr2pLxekht0oM3PvuyFByUZnuWiItvzsO6pHYgtc3lrrjiiuyRvcEGGzSUCEgpsbOHO9lGjEI21AL0hhm3cEKBpe63hIYAh4BlXrTNwp6hinRtwJ+hG6NqkLoFk4lTQ4G+USAgdd80ZdxIKDAqBfQX9bc4sfhUPQWkrnoLRf1CgVAgFAgF+l2BgNQVaOFWITVADHTp9M0888x500TxoW2c+POf/zzDQefwduYl/Y1vfCMDPt7UIJ/4vsImHHLIIdlzGlz+yle+kvMUp9r/V1tttQ8pw2tbmAae2ksssUQG5Ty6ATNxKi0HBq1txtRru3lXwAwqU4VWIDV74knNSwakFhuZtzBQbdMuscptvsiuWoHUBgkmWoSykWwCdt9996Ull1wyfxqlKsakBqp5b4vRKlkBEanzCgSk7rymkWMo0KoCAalbVSzODwX6U4GA1O21q3je+rL2eIkUCoQCoUAoEAoMkgIBqSvQ2q1CalAQfAapeT0Lv2C5P7B3zz335JAfQBgP0ZVXXjnNNttsOf6vjezARACZxzMI6DqxeS+66KIMGEFvMa/9W58uueSS9Pzzz6c111wzHxcTWwgR4E2ca8fkveGGG/bEkr4KNH1lq2B5pskMntHsqGzMx16mn376HL7CRlzau9iKc2x8yFvYOTxmzjzzzGxj4lKD1hIIbtd3ZQC1tbF5PQs65ryPlWsyxXfsk70L9SHkR6NURUhd6ly8dAw8esGrqJHWVTsekLpqLRL1GUQFAlIPYqvHPYcCH1bABL3waxxhemFj5/CkDisOBUKBUCAUCAUmrgIBqSeu/rn0ViH1VlttlUN46PjxWq1PJQZufTgB34N/YsLVhwoADuUHbo8bNy6dc845E2S75557pk022eRD15XYuL0QZ64CTd33VWAPUrEvntQ87Hna875vJwlTc+eddyahRpZeeumm4qk2A6nFWJWGeobaqWcr17z99tt5EoAnOhAfqXMKBKTunJaRUyjQrgIBqdtVLq4LBfpLAeMLDgz+Havwap1ULCB1J9WMvEKBUCAUCAVCgdYVCEjdumYdv6IdSC3e9Fgk4E6sazGAa9P888+fPbJb3XBpLOoYefaOAmxbXGpe1Lyr20k8/UFdm+40u8lhM5C6nbp06hog9ZlnnsmDtjnmmKNT2UY+KWUvf3bXKCZ5iBUKhAJjp0BA6rHTNnIOBXpNAf04TjIm5queAlJXvYWifqFAKBAKhAL9rkBA6gq0cLOQGtR6+OGHM6zjVTpWCdypBzzgdADqsVK8v/MtttSu/bRzfdUhtRYH3oXIKXG3+9sKund3Aam7p3WUFAoMp0BA6rCNUCAUKAoEpG7dFiImdeuaxRWhQCgQCoQC/aFAQOoKtGOzkLoCVY0qhAI9oUAvQGqrFgxCWvEQ7wnxJ3IlA1JP5AaI4kOB/w35JJRSfWixECcUCAUGT4GA1K23eUDq1jWLK0KBUCAUCAX6Q4GA1BVox4DUFWiEqEJfKdArkJontY2EemEzoV4xkIDUvdJSUc9+ViA8qfu5dePeQoHWFAhI3Zpezg5I3bpmcUUoEAqEAqFAfygQkLoC7RiQugKNEFXoKwV6AVLbqNRmQpNPPnlA6g5aX0DqDooZWYUCbSoQkLpN4eKyUKAPFQhI3XqjBqRuXbO4IhQIBUKBUKA/FAhIXYF2DEhdgUaIKvSVAgGp+6o5W7oZmzMJpRIbJ7YkW5wcCnRUgYDUHZUzMgsFelqBgNStN19A6tY1iytCgVAgFAgF+kOBgNQVaMeA1BVohKhCXykQkLqvmrOlmymQuqWL4uRQIBToqAI2yo2Y1B2VNDILBXpWgYDUrTddQOrWNYsrQoFQIBQIBfpDgYDUFWjHgNQVaISoQl8pEJC6r5qzpZuJcB8tyRUnhwJjokB4Uo+JrJFpKNCTCgSkbr3Zqgypr7jlofTB3//R+k3FFaFAKPAhBT7ykX9Js3/i42nBuWYMdUKBUOB/FQhIXQFTCEhdgUaIKvSVAgGp+6o5W7qZgNQtyRUnhwJjokBA6jGRNTINBXpSgYDUrTdblSH1j4+7JN1y/1Ot31RcEQqEAh9S4ONTTZG2XWeptOHKC4c6oUAoEJC6OjYQkLo6bRE16Q8FAlL3Rzu2cxcBqdtRLa4JBTqrQEDqzuoZuYUCvaxAQOrWW6/KkPqw4y5J515zT+s3FVeEAqHAhxSYcbqp0r5brxqQOmwjFKhRIDypK2AOIDWwEikUCAU6o8Akk0yS46FWOb3//vvp5ZdfTpNPPnmaZpppqlzVnqpbQOqeaq6obJ8qEJC6Txs2bisUaEOBgNStixaQunXN4opQoBcVCEjdi60WdR5rBQJSj7XCTeQfntRNiBSnhAItKBCe1C2I1WenBqTuswaN2+lJBQJS92SzRaVDgTFRICB167IGpG5ds7giFOhFBQJS92KrRZ3HWoH/x955gFlRZH/7kIacc0ayJMlBJZgVVERQzLLmsKbVdXXXTbq64b+mXdfsKogBsyCigKKI5CA5ShYEBMk5fM9bbvFdh5m53XDvTN87v3qeeWbmdndV9e/Ura5669RpQepkKxwgf0HqACLpFCkQQgFB6hBipdmpgtRpZlDdTkoqIEidkmZTpaVAUhQQpA4vqyB1eM10hRRIRQUEqVPRaqpzshUQpE62wgHyF6QOIJJOkQIhFBCkDiFWmp0qSJ1mBtXtpKQCgtQpaTZVWgokRQFB6vCyClKH10xXSIFUVECQOhWtpjonWwFB6mQrHCB/QeoAIukUKRBCAUHqEGKl2amC1Glm0DS+nQMHDhjP/+LFi6fdXQpSp51JdUNS4KgVEKQOL50gdXjNdIUUSEUFBKlT0Wqqc7IVEKROtsIB8hekDiCSTpECIRQQpA4hVpqdKkgdzKC8uHP9+vVWoEABq169erCLdFZCFQBCLFu2zDp06JDQfGMzA4Tzglb6xDJlyjh750YSpM4NlVWGFEgNBQSpw9tJkDq8ZrpCCqSiAoLUqWg11TnZCghSJ1vhAPkLUgcQSadIgRAKCFKHECvNTs2PkBoIuXbtWjv++ONztObs2bOtQYMGVqJECdu9e7fNmDHDgImdOnVKs1aQGrezZMkSmzZtmvXv3z/HCgOav/32W2vcuHGgG1u6dKnVqlXLMjIynKf2okWLnLf2cccd5+ydG0mQOjdUVhlSIDUUEKQObydB6vCa6QopkIoKCFKnotVU52QrIEidbIUD5C9IHUAknSIFQiggSB1CrDQ7NSykBtZu3LjR8CwuV66clS1b1g4dOmQ7d+40JtaAvgoVKjhPVD7fsWOHUQbnb9++3Z1funRp27p1q/upWLGilSxZ0qm6Z88e27VrlwODW7ZssaJFi7q8uJYJKHlXqlTpMDgk323btrkf8vSer3y+adMmK1WqlKsT3rDkw/X79u2zcePGORB53nnnOQDNfWROXDdw4EA77bTTrHLlyq7e1IG8AJrUnXvkvrkvyi5fvry7X+pO2bGeuGjB5wByziM/pfgKoCf2RWtsykKBh9SMBbADUBr7A5bRefXq1TZhwgQ79dRT3XXo7dso+XEebY52Rp5ffvmltW7d2rUDPvdtjbaJzfiMciiPcmgz2Jz2ip2LFSt22OPa25lj2D9oaBJB6vhtQWdIgfyigCB1eEunO6QuXKigFSxYwPbuOxBYnIwihe3AwYN24MDBwNfoRCkQdQUEqaNuIdUvLxQQpM4L1TOVKUgdASOoCmmlgCB1Wpkz1M2EgdSEu/jss88cFCxSpIhVqVLFunfv7kIwTJ8+3UE8IB0A9uyzz3bgjs/xagXCcR2/Ac1MKCmb80888UTntQpcBBgCpwHTAOW6devaunXr3LWAPwAx4Jjj8+bNszlz5lihQoXc8Y4dO1rDhg2d1/OQIUMcQARKchxQiQc0wPPjjz920LF58+ZWu3ZtByhjE3l//fXXNnbsWJcf8LJNmzaGxy3fFcoZP368fffdd65c7hO43rRpU6cF98VnJ5xwgiuDe5w8ebItXrzYAU10osxmzZqFslV+Oxm7oxnaktAReAOkxsYLFixw0J/PaVctWrRw9sHbmmuxLYAZO6xZs8a1Q2zDubSratWq2dSpU50dWYgASvM5/3NdnTp1bMqUKc7GlEcif9o39aCdsPBBuSyCUA/aO2Ab+9OOaddBwsMIUue31q37lQLZKyBIHb51pDuk7n9GW2tYu5I9/voY27l7X1yBSpUsZndf1sMWrdxgb3w6Le75OkEKpIoCgtSpYinVMzcVEKTOTbWzKUuQOgJGyIdVAHZ57zhARTolQep0sma4ewkKqQFwgwcPdlAOqAz4pd3w+/PPP3dArlWrVg4CDh8+3EHYzp072+jRox0cPOWUUxz4A/4CEIHbVatWdSAY4H3RRRcZ4Rzeeecda9eunQO4hNuYP3++A738j9frF198YVdeeaWDzQBtQCIgGWANRL7++usd1Hz00UddqA7qyncX2Eh9AJcjRoxwcBNPajxdM3s1cw9ATe6Xc4Dq3N9XX33l7v+ss86yjz76yAFUgDnH0QCI36VLF6tRo4bNnTvXQczTTz/d3S9g/OSTT3Zgn3oCWC+55JLDXuThrJb+Z2ND7A8crl+/vgPLwGc814HUaIsNPbzG/oBizkVf9D/zzDNd+8SewGMWG4DQLIZ8//331q1bNweb8bpm4YHjnM+1eEETLoT2S12wK/l88803DkbT5vCqxo6040aNGtnKlSsd9O7ataur76pVqxzg5rtA+8kpCVKnf5vWHUqBoAoIUgdV6v+flw6QmsXN9s3qWKuGNaxk8Qz7dvUPNmnOCqtWsbTddWkPO65GRXt3zEzbtGWHvTlqhlWvVMa6t21oVSuUtk1bd9r4Wcts+ZqNduiQ2U39TrKLTm1tazZstRET5tnMxWts56491rllPVu+dpNNX7Da9uzbb5ee2c6KFC5kb46aZgcPHrLjj6tmbZrUstIlirrzvv5mqSvvUHiT6AopkBQFBKmTIqsyTXEFBKkjYEBB6ggYIR9WASAFbMIrDziRTkmQOp2sGe5egkJqvEOff/55u+KKK37mGQpYBt7yMjtgMgmwx+fXXXed+5vJ42WXXebA3SeffOLChfTq1ct5NxO+AfB81113uWs4HwiMB+rChQsdDL79LM1uAAAgAElEQVT88sud1yuw+ZVXXnHgF3AI4CauNB6wlIG38u233+5A41NPPWU9evRw8BGgST4AYupJGdQB2J1dAoaSx9VXX+0gJGUDomMhNQAVEArQnDhxoo0ZM8bdB97SM2fOdIAdOM99AEmpC8fIi7peeOGF7j6VjlQAe9I2WITwsaXRGBDsw30AgPGI59zly5e7BYe2bdu6eOMsSrAIQOL/SZMmuTYEiGaBg3ywDfD4008/dW0KO2LTWbNm/QxSs4iBFz7tCDtiPxYc6Df5H49/nguUyUIFntUkQBNhQagTbTSnJEitb4EUkAJeAUHq8G0hHSD1gPM62XknN7cSxTJcaI/tO/fYmGlLHIzu1LyuEfJj9959zpP66j8Ntpv7nWzd2zS0woXZqXbQNm/fbY+8PNLaHV/HLjr1BCtVoqgdOHjItu3YbR+Pn2er1222m/qeZJPnrbSXPpxgW3bstlf+cLkVL1rEfvl/71iz+tXs2vM6W4niGVaoYAHbs3e//fWVUTZp7goHsJWkQBQUEKSOghVUh6gpIEgdAYvkJaTGc4+JMLAhNxMevP/5z3/sV7/61TEXy0SfxD3k1kuhjrnSEcgA4ATswMszWfFk8TjdsGGD8/g82gQwAcJ5L8Ig+QhSB1EpPc8JCqlXrFhhb7zxht19993O89knvE7xHsUzul69eu5j/gf83XvvvQ7sAgX79evnjgGpKZPz8azmezVs2DB3rgfePXv2dGCY/0eOHOnAOAARcAykxgOWv4HbgEcfixhoCfwGUj/33HPWp08fB4HxfAVS87313t2JgNTogNcsMYrx8iXW9R133OHuEy9gtAGUAy+5T7y4faxu4Ch9cJBQEOnZ8nK+Kzyd8VoGUOMdTUJDADKQGi9q9Mbm2JX2wOIh/XMspPYxqoHUhH9hkYFEG+Rc/o8HqQkxgyc/kJryKQtITQKks2CCtzTjA6C0B9KUTbtt0qSJ+51TEqTOj61c9ywFslZAkDp8y0gHSP3GwwOsSvmSNnX+Knv7s2+sfs2KNnfp99a0blW77Kx2Vq50MfvbwM+c1/SMhausUe0qdmKrejZ1wWo79+RmdmanpvbGyGk2Zupiu+eKU61xnSq2eOV6e3HoJAeo2x9f227v381B56ffGWdbtu+yN/5ylRUvmmF3PPaeXXFOe+vcvK59PnWxjZ6yyBrUrGRfTl9sq9b9tGtJSQpEQQFB6ihYQXWImgKC1BGwSFBIzSCPiSwTU7xgAQo+vihbqphw4vWERxUTSAALsIEE6GOSTGxKgAegg0ntW2+95bYU473HxJU4llklJs5MlAE7XM8kGy8+6s7n/OBFyNZjPOvIm3P5m3rjqYUHGdvIOcYWeSbAfns65fs6Uk/qRH0AH3iCAXdq1qzp7huAQ/0BQuT9/vvvu4m5vwcgj1J8BTJDavTHjrQx2gE/ACjaFTYBmOB5DcDAzrQxQAT2BJBxrY/ty+eECAC68DftFJsCO7iec1mo4ByADO2IreQALuzKMdoy7YdzeSkcUIX6eC/EnO5QkDq+/dP1jKCQGvj27LPPOkBIX0MfCoQjtAL9U/v27V2fQiKcBp6thN4AUnNt37593bF4kJrvwDnnnJMjpAb88j3DGxlvWPpX6uPjDdN/4vWNpzLfPRIg3ENq4mrz3RwwYEC2ZvWe1Hhx05dm5UnNMwVgTh+bE6RGI2AmeVGH2Lqma7s61vuij0Qz2hp9GJoRB5xQHbQlADbe/YRzwQ7oTz9IO6T/pW3QVrmOPhGPZzz9aQ++7fIbO9Neeckiz+SsPKlZXKBtx4PU1Jd2dcEFF7h+nO8HiXLiJUHqeArpuBTIPwoIUoe3dTpA6j9cd7YL38Ejg1Abgz6abONmLrUOzerYrRd1taoVy1i/37xkW7bvdl7VjetWsV4nNbeWDatbxbIlnQf29AWr7G8DR9vdV5xinZrVs4lzl9v9Tw1zgp7frWUWkPpq50l909/ecqFAftGroxUsVNCV//KwSTZx9nLbu29/eIPoCimQJAUEqZMkrLJNaQUEqSNgvqCQGo8nPEpJwDwmj0BcQC/AmC3qeLsxMWWiys+1117roB8TXjyOmZzyuffGY5IMfARatGzZ8rCHV6wsgEfADNu9KRdIzcSYeK2UyYu+gM9ADwD6xRdf7M4ZNGiQg8je24sBFy8fAyKPGjXKAWe8tYCdeHFRP+oJHAWUEhMTeMPfTz/9tAOcwBPADfCS7czEdEUTJvXcA9uSg0DMCJg9z6sQC6mB/L5tsbBBG8GmbOsGXgNIsCX6cy5b0nmpGqADeEfb9LAZe9FOsBdlACvwIgXO0BY5F1BNPpxLbFTaL16k3huTl7WxyAGsA8gAacgTO3N+vCRIHU+h9D0eFFKjwOuvv+7aNRCZ9khbp90TdoM2SvunX6O/AvoBBY8FUrOzAC9X70lNGXhS44VNvw1sph6USx8H2KSf5fuYE6Smbybfa665xn3HstoZAWBk9wp9P98hQCMAPTbcB3/jSR0PUqPd0KFD3feaFzDS36MjfUK6xbdP1DeF5zxxpunLeLbxXKV/BCLjlc/fxA3nGQasZmGWUB54R9NO6J8J0UH7BC4DtWnr5IW9uIbnMrZg4Za+k2PYnXJjY1IHhdTkSXxr+m7aDeVSJn1xvF1LgtSJajnKRwqkvgKC1OFtmA6QukiRQnbXpadYu6a1rWLZ4rZj11577v3xznP6l5kgdZO6VeypX/dz4TzWbNhiJYoVcbGppy9c/TNIjdf0fU8N/RmknrZglT31Fu8DKWz/vruvFc0obAMefN127t5r/U9v40B5hTIlXMiRPz0/wsbP5oXQCvcRvlXqimQoIEidDFWVZ6orIEgdAQuGgdS8rOrSSy91k1EAxnvvvecmkMABAAcTWqAGE9OXXnrJwT/CJLDFnMkrXnJAaf4msYUc8OK3+mYlB97Xb775pvP28tvfOY+4pIBFPL/IA+9CgAv/U4eBAwc6AEIcTcAFEIVygSAAyHfffdceeOABVyTeZHgGMkHnWmCOf6EYk3nqecYZZzi4ApznGDAamPPaa6+5STNAO97EOQLmjkwVYiE1egOGCUsAHENjvOjQGBAFpMaGPgYtW80JeUB7Ih8gGgsOwBSgBnbBJsS0pQ2cdNJJDm4QLgBIQ3sBmpAPkIZyWXAgrAKQje8EIAXQQvvj8969ex9ut/FEFKSOp1D6Hg8DqWm3eELT9ki0N2A0XvyEtGCBBJhLeAP6NfLme8F1gGUS3w36W2L48t2hb2PBDa9X2i4Lh8BFIDQQknxZYPM7BugX6fPoW/2L6nx9WNAj3AcetfSPfN/4PpJYYGQBkIUijn/44Yfu+8eOFfr8rBJgk4VAvh/kxXeRv4lrzfeWRSAWK1ksYvcCdfce4/QP/PA9Z1cEi1PcOyATjfi+U25s6JT0bWVHd2eAGuAzi3M8q1jI4zO851n4Y7GB/pA+k7bEs5o2yf+0KRZM+Ax7kQc24jMS7cmH+2AhkDZM++Blm4wVWHxkrIAHNuMC2gnPVvp+2g92J7F4TP/L7hfaATbH1gBqv0OG54IfQ2SnhCD10bURXSUF0lEBQerwVk0HSN26cU0HnWtWLmtX9+roXpj4wgcTbN6ydXbnpd2tTtXydv/Twxy8rlejgt1z+am2YPk6e3XEVOvetoGd0bHJYUh9y0VdrUfbhrZoxXp74s0vbPO2Xda2SW27rX83+3HrTnt1xBT3IsYLurd0Y5LrH37TMooUci9RrF2tvPU95QRrWKuSPf3uOBs6do7t3rMvvFF0hRRIggKC1EkQVVmmvAKC1BEwYRhIDdC48847HQgASAABASZMKAEQTHb9dnDCaTBZvfnmm23BggVucgoYZHLKxJW/8c6LB6mBMnjc3XTTTYcBBFCGCTX581IwD06A2UyugY4eHuM9TcI7kckydQT+xEJqJsr8z4QcL0Am6gAbDyYB7jfeeKPzsmYyD5AH4ACtBamPrhHHQmogMDYFnpHQmPaC1x7wDBhFu8GbDjiBvVikAEoBNbAntsNuQA3sghdgLKSmvQK9aAMAOyAGgItr2A0ABCFP2hRlAcMALx7cCVIfnZ3z21VhILXXhrYHsAPKxSY8q2nvub34xTOBSVZY4Mt3CeDIdyZzos8HVGZ3r0fbTijPA8mjzSO/XZddu6IPxj7ZtTnaBVrHeqtzPolrYsNw8Dn5hW1DWdmCfHyd48Fpf70gdX5r1bpfKZC9AoLU4VtHOkDqwQ9dZeVKFbNtO/dYuVIlbPuu3fb8++Nt2oLVdv/Vp1u742vbrj37bd/+A847+p939LaMIoVt1559RnSpYhmFbc63a+3vg0Zbpxb17K5LuluBggWcJ/ZnkxfZhNnL7Ka+J1uTOpVtz74DdpBnXqGC7ll4+6Pv2RVnt7dWjWrYtp27rXSJYrZ//wH768BRNmXeSnlSh2+SuiJJCghSJ0lYZZvSCghSR8B8YSA1HtG3336786wCSAB+8aQCJBJ2A29iPFBJAEKAHy++8nGF8eIinihAEe8+QnIcLaQGirONGFDpY1mzfd6HIAFYA0bwoiURGgRASR1jITUTYKAn28eJOxwbU5rruT8gNS84A4DjwQukBowLUh99A84MqYEKLCCQgMceUgOmgdR46+MtyeCPNsTCB4sReIuykOE9/1hkwG7AkawgNQCcWNQenvgY53wPaMO0BWyLdymgW5D66G2cH688GkidLjrRl+KFjbd25kRfmawXpKaLfrqPxCkgSJ04LZWTFEh1BQSpw1swHSB139NaW52q5SyjcGHbsXuviws9YdYy27Rlh3Vv19BaNKju4k4Tk/rVj6fYed1aWI1KZRxAXrdpm/OE/nHrLvfiRCtgdumZba1sqeIOas9YuNomz11hHZrXNTy28Zgm34IFCrrr3v1ilp3QsIYrg/8B36vW/Whjp3/rILeSFIiKAoLUUbGE6hElBQSpI2CNMJB6+PDhLn4qYTHYzstWdYAg0BnPaTyq8UDFu3rIkCHOIxVPZsAgXqlADAAvoBe4zBZxwAUvRiJl9UIktoQPHjzYhdtga7n3quJzIDnlAbo3bNhg77zzjoPQwOacIDUD1ldffdUBdDy6yYtQJtQXeE6MTeoMpCTfnCD122+/7erNPWT2JouAeSNbhVhITbgVPKIJxUJ74CWGbCUnzAHe1DlBaq7FQ5rzgMtsYcdj08e8ZTGFNsH/gG2gNvkCqvFepf2zLZ0wCXhSE1uc9sG2dtob29oJRQBA9y9piyeqwn3EUyh9j+dnSJ2+VtWdpZoCgtSpZjHVVwokTwFB6vDapgOk5q6JD+28o3fvtf0HDv5MCMAyx3fs2uM8p5knAJTtkNmebF5uWKJ4hoPYseE6yKdQoYK2Z+9PO4hiE2WTJ+dnLj+8VXSFFEi8AoLUiddUOaa+AoLUEbBhGEjNC7wIlQAEBP75FwgCevFsBjziocoWbEAdnq4AX+KXAnsZAAB/gcrEr8TTGriNtyxAkM8zJ7ywiYeJlyuQEBAMDAc0EiYCr1q8p/F4xqMa+E3ZOUFq6gh4Jj/iYxLfFa9sQojgJc711BswTqzrF1980e655x5XTmZPau6bGNV4+VInoLlSfAViITX2IFYtITnQnbYFbKZNAJKzg9QsgGB/2hFtkXz4wRbELQU845ENvOYzYtkSlxobsmgCUARuszgBiMaLHo9tPO3x+qed0aZoo7QLYHb79u3jxkMVpI5v/3Q9Q5A6XS2r+0olBQSpU8laqqsUSK4CgtTh9U0XSB3+znWFFMhfCghS5y97626DKSBIHUynpJ4VBlIDY/EYBiYCA/E0BloDnwGLbPUGAHIMAAxoBDIy2MEjlRVmALf3duUavJj5DSAkr6wSx4HceGgDqQGL5M//lOnrQ74Ac8rB0xvgyf8kQkgQ15I6kwfl8hngmXAl6EA4EKA01wMkqRP151xe+sTEl/8Z8AItyZu68aI/ILn35E2qwdIkc2znvZiBuujuPwM4A5GxH3rTpmg3aE5Cc98WWCTADtiHhKc0ntgskAAMaR/YHc9ozsNOXMtCCu2UciiPtoDN+ZvzqQ9tgzrQdrmOdkObyMrjP9YsgtRp0kiP4jYEqY9CNF0iBRKsgCB1ggVVdlIghRUQpA5vPEHq8JrpCimQigoIUqei1VTnZCsgSJ1shQPkHwZS41HKCwz9i5OygnUA3uw+pzpZHfMgmJcXZk59+/Z1IRhIfhtV5jyyKzPe7WeVX3ZlxMsLOJXbLziLV6dUPB7GlixcEP+2UaNG7gcb4Dkd+9JL326Otc2EaReC1KnY8hJTZ0HqxOioXKTAsSggSH0s6ulaKZBeCghSh7enIHV4zXSFFEhFBQSpU9FqqnOyFRCkTrbCAfI/GkjtXzoXIPvApwB38GDNnChL8DewjPnqRLyhiTNN/Gq8nGlDwOiOHTs6z+p4Hs/JEkuQOlnKRj9fQero20g1TH8FBKnT38a6QykQVAFB6qBK/f/zBKnDa6YrpEAqKiBInYpWU52TrYAgdbIVDpB/UEhNSA1CIBBqI6/gX4Db0Sn5UAHCfxCOgwUNQnbk9aKGIHU+bIT/u2VB6vxre915dBQQpI6OLVQTKZDXCghSh7eAIHV4zXSFFEhFBQSpU9FqqnOyFRCkTrbCAfIPCqkDZKVTpIAUMHPhcJKx2yCR4vJCUmJtE3ebeN1KiVFAkDoxOioXKXAsCghSH4t6ulYKpJcCgtTh7SlIHV4zXSEFUlEBQepUtJrqnGwFBKmTrXCA/AWpA4ikU6RACAUEqUOIlWanClKnmUF1OympgCB1SppNlZYCSVFAkDq8rILU4TXTFVIgFRUQpE5Fq6nOyVZAkDrZCgfIX5A6gEg6RQqEUECQOoRYaXaqIHWaGVS3k5IKCFKnpNlUaSmQFAUEqcPLKkgdXjNdIQVSUQFB6lS0muqcbAUEqZOtcID8BakDiKRTpEAIBQSpQ4iVZqcCqQmloiQFpEDeKcB7M3iZbl6/nyDvFFDJUkAKeAUEqcO3BUHq8JrpCimQigoIUqei1VTnZCsgSJ1shQPkL0gdQCSdIgVCKCBIHUKsNDv10KFDaXZHuh0pkLoK6CXPqWs71VwKJEoBQerwSgpSh9dMV0iBVFRAkDoVraY6J1sBQepkKxwgf0HqACLpFCkQQgFB6hBi6VQpIAWkgBSQAlJACiRJAUHq8MJGGVK/9OFEW7txW/ib0hVSQAocoUDRjELWsVld6962gdSRAlLgfwoIUkegKQhSR8AIqkJaKSBInVbm1M1IASkgBaSAFJACKaqAIHV4w0UZUq9Z/6MdOHgw/E3pCikgBY5QgB1nJYsXtfJlSkodKSAFBKmj0wYEqaNjC9UkPRQQpE4PO+oupIAUkAJSQApIgdRWQJA6vP2iDKk1bw1vT10hBbJTAEhdpEgR9x4PJSkgBX5SQJ7UEWgJethHwAiqQlopIEidVubUzUgBKSAFpIAUkAIpqoAgdXjDCVKH10xXSIFUVECQOhWtpjonWwFB6mQrHCB/QeoAIukUKRBCAVajMzIyQlyR+6fu37/fNm/ebEWLFrXSpUvnfgVUohSQAlJACkgBKSAFkqyAIHV4gQWpw2umK6RAKiogSJ2KVlOdk62AIHWyFQ6QvyB1AJF0ihQIoYA8qUOIpVOlgBSQAlJACkgBKZAkBQSpwwsrSB1eM10hBVJRAUHqVLSa6pxsBQSpk61wgPwFqQOIpFOkQAgFBKlDiKVTpYAUkAJSQApIASmQJAUEqcMLK0gdXjNdIQVSUQFB6lS0muqcbAUEqZOtcID8BakDiKRTpEAIBQSpQ4ilU6WAFJACUkAKSAEpkCQFBKnDCytIHV4zXSEFUlEBQepUtJrqnGwFBKmTrXCA/AWpA4ikU6RACAUEqUOIpVOlgBSQAlJACkgBKZAkBQSpwwsrSB1eM10hBVJRAUHqVLSa6pxsBQSpk61wgPwFqQOIpFOkQAgFBKlDiKVTpYAUkAJSQApIASmQJAUEqcMLK0gdXrNjuWLfvn22ceNGK1KkiFWoUMEAh7EJe6xbt84qVapkVatWPZaidG0SFNizZ4/t3r3bSpYsacwBUykJUqeStVTX3FJAkDq3lM6hHEHqCBhBVUgrBQSp08qcuhkpIAWkgBSQAlIgRRUQpA5vuHSH1AcOHLCDBw86KBw0AZILFixohQoVCnpJ4PPmzJljjz/+uDVp0sQGDBhgVapUOXwt9Rw6dKj997//tT59+tgvfvGLwPnqxOQrgH2WLFliK1eutGbNmlm1atVcO4mXaIOc5xckDh065BYqVq1aZbVq1bLKlSu7LPgukjdzy1atWv0sW87/7rvvrGjRonbcccdZRkaG0Zao0/HHHx+ofQtSx7OUjudHBQSpI2B1QeoIGEFVSCsFBKnTypy6GSkgBaSAFJACUiBFFRCkDm+4dIfUzz77rE2fPt0ee+wxK1WqVFyBduzYYRdeeKFdddVVdvnll8c9P+wJQM5nnnnG6tSpY1deeaXzpvYJ4PjCCy/Ygw8+aDfffLM98MADYbPX+UlUALi8ePFi+/bbb61169YOUmf2hM9cPHB57ty5Vrt2bQeXSdu3b7epU6c6j+wTTjjBqlevbitWrLAFCxbYli1bHIC+4IIL3Lm0iTVr1ti8efNs69atVrp0aTv55JOdJzeQetGiRW7Bo3nz5nHvXJA6rkQ6IR8qIEgdAaMLUkfACKrCYQUYCPIw5uEc7yEfVdkEqaNqGdVLCkgBKSAFpIAUyE8KCFKHt3ZeQOpdu3a5cX+xYsVyrHDQeSvwcNasWfbNN9+4eUXTpk2tQ4cOtn79evvlL39p8+fPt9/+9rcOKuKhvGHDBhs3bpzzWsWL9aSTTnIQkQQk/s1vfmNnn322g9VAROo5ZcoUq1u3rvNwxSv77bfftv3799tFF13k7gX4DHjcvHmzNW7c2Dp37mzlypU74v7whh05cqTzoAY2li1b1qZNm+bqw/mbNm2yf/7zn4LU4ZtyrlxBmwEaN2zY0C0wAI9LlCjh4DGgmb9ZgGBBBI98bMs15cuXdzanndH+sTfQum3btg58A5v5nLYMpO7bt68D1FxLuwZoc4z20r17dwepCT0ybNgwK1OmjHXt2tWKFy+eowaC1LnSRFRIiikgSB0BgwV92EegqqpCmivAg5aH+dKlS61bt24JiesF9GaQyiCyRo0a7mHOQ5/Ybh07djw8GGbb1dq1a92glQFE/fr13UBh586dNmPGDDdYZTtVkCRIHUQlnSMFpIAUkAJSQApIgeQqIEgdXt+8gNSUSSgNwF1OKei89c0333QwGqhHIoTCDTfcYOPHj7fhw4e7+QDj9Xr16tlXX31lTz75pD366KPuc1LNmjXtpZdecqD53nvvdR6rhGcgJjTAmnoCufFuvfvuux2QJNwDHrEzZ8505VCeLx+oPWjQIDv11FOPCAfx9ddf2+233+7gJJ7SeMNSJvMSn4CNN954o/3hD38Ib1BdkTQFaC/YG4/nTp06uXYGJGaxguTtD4zG05p5LgCaeSeJNk+7Yb6KvVu2bGkNGjRwc1XaHk5bnM95QGrKY1Fj9uzZDn7TvwGwPaSmPNoe3ycWT5jP5pQEqZPWNJRxCisgSB0B4wV92NMp8kNnRsfK79hYSr4jpnPkWOaYXXzuO2p/bNSoUW7Vj5XlzHnFSkO5XMtvzuOHTpmVSFbAibvkr6duvp6+HO6RFWpAJQ8CPvd18XGjYu+P+vO/f4D4MiNgrjytgtcoc6wtb3N083by7cNX2J8Te67X2duC/1kdZssUq7/Yic/8T2xe3sZZ2c/nx/kMHGgreCZwDQ91BgjkiUcE7Y/EOV9++aVb0eahT0wwtkkxeB0zZoyrCwOAIN7dgtR52kxVuBSQAlJACkgBKSAFDo/vGM/z0rmoJ7wgCQUQNK5tsu4nryA1Y/rYUBdZ3V/Qees111xjH3/8sV1//fV22WWXuXE+Y3rmGPfcc4+Dzm+88YZVrFjRgUUAIU4teDwDp/GeBgjjFf3EE0+4cBxA51tuucXVkTnsfffd5zyryQ/PVa4FUjM/feWVV4ywIldffbUL4YFdW7Ro4crLnPCgvfXWW61du3YOfPPDvLVfv37u56GHHrLly5cLUierwR9Dvswt8Wr2kBqvaGKI007xgqfNAZlxgAJSs/gBRMajHxiN9zXtnoUK5pht2rRx33+/WLJ69WqbOHGiOwdITfLHaBO0Wbz4PaTmGG0cByvyJr+ckiD1MRhfl6atAoLUETBt0Ic926DwPmUlF4BHp0bnSkcKlGMFkI70+++/d5CPTtq/gRhvVOAjgx6uY1UPkPjee++5lWjiJgGQs3pjsfdwZdWQMhgYcD2ri3TodPbUo1GjRg4q8yBg4MGKNZ0zDwg++/zzz50nLT9s02KFkrL9Vi4GD9wj//Mg4D4YsDBgZGALsAzyIoQImDRpVUALHohoiMcAiW1I2B3bYVs027ZtmxussfrL1iZvF/TmoYxHMtueaAP8j/YkHuRcu3DhQtcmGFDy4KU87Ij+DP5of5QLYMb+lMF1bIdjNZk8SQwWP/30U7eIQX5cB6CmfM7p0aOHy4P64bVAPYDjlOnhNgNG2u8XX3xhPXv2PHzfOYksSJ20JqiMpYAUkAJSQApIASkQWIF09aT2jjQIEesIFFiYHE4kPAXOGX6sn4g84+VBmYzzmT/ES7HOKNmd+9prrznIzBie3ZnXXnut2xXJPOCmm25yIUBwTmF+wVyYGNV4VDM/ZN5IyAZAN17TL774oj3yyCN2//33Ow9n0rvvvvszSM1chJAizFOYU0yePNl5WDN37dKli4PlzDGyioEdC6mB1UDqCRMmuHku809g98MPPyxIHa9h5MHx7CA1ntQnnniiCx2Dg5SPWU0boZ3BNfB0xnmONsqiBN83QtLEfgeYu2aG1P42ly1bliWkhmGMHTvW7Qhm13eswMYAACAASURBVHBOSZA6DxqNioy8AoLUETBRUEjNSh2rxjxcAYMAa64966yzHIzkQQ/AxBMVgEgHycslgMo8qOmggcscY8WaTh3wB7ikEwUoemAcKwudMzAbEA1c5OFPp05ZgEQgOXCTz4CbwGvKJDYUAzjijLG6yaol9fRxxthyRZlsuyLxAgNWQvmfTp+/yZdBGgNc8gka7iECZk1KFVgF5qGHzVgN5sGGVgzmeAiiE7oDeQG+PGwZEPKg/uCDD1zbAQp7OzAAZPDGw5hzaFfkSXshvhbnY29sQP6cRztiIMsiBOWxIMIxoDODQtok9eNc2gFtBJtynh/U0qawt191pmwGAMBlvPpJtCPurX379m4A+/7777uFELZhxUuC1PEU0nEpIAWkgBSQAlJACiRfgXSD1MxtGOsyn/LjWsbnPrxAIhQlf4Ax49ncSpTpgVlOZTK2D+I0hCbvvPOOAasJ5ce84i9/+Yub2wGpaRfAQsb4HMcjmmvOPPNM5/TCHHXAgAEOUuNZzbV4TvNDYm7K3ziw8Jv6M+cBODIfZZ6CowxhRwDg1Pm5555zDjKZ6x8LqakbIT+YlxDzmrnHyy+/7IC7wn3kVmsMXk52kJrvKYyEdsCck8UP5s6xkJo5JYsQtBnaCm2UOW3sQkZYSE3NYTBwGUHq4HbUmVIgVgFB6gi0hzCQmm1TbFkCJvJwBzwCpelwCYnA6h8dLh02EJhOlof3Z5995jySWUFmmxMQk8TDms6ZUAzZJR7sPKjPOOMMVy6wkYRnNuAZr2g8ZUk+1AdetcBS6nTeeec5729WKNny4t90y6p0dpCahwkewax8A87zO5yOtQ2LFWjPg5fBJAM89AXuYncGeLzIAciLt8L555/v7PLhhx+6gSHx1oDOAGAWD7CJ98L2MakB0ZyHvfHSpkwe2ni0e28R4DYPYcogD9oXQNoveDCwpu2wmEJYj9gwHVwTC6k9fGdwAJQmcQ6DVto0bZYFGtotg8t4SZA6nkI6LgWkgBSQAlJACkiB5CuQTpAaEI2jBmNgxqw+LB67CPlJVEqHcB9AOuYVwPznn3/ezSX//Oc/u/kkXtV4tj799NNursrconfv3i6m8K9//Ws3v33rrbfsuuuuc5CaFyLyea9evVzsaBykANF4VuMUg5c0MPGxxx47vDuT+QdtjzkR5TMX5jchG/w82NsrFlIDvAnvQdxs8j3llFNc6BHqL0idqBaeuHxygtQwEGydGVLjJc9cmp3COPD5OSuLF+zgjQ1NFBZSUx/m4DjbscABGM8pyZM6cW1BOaWPAoLUEbBlGEgN6L3jjjtch8tDl1VmPF3xcgYk8iAljAMJj1viIfHSCl6ER2dJAmqztYUOmId1PEjNYIzOHM9cVruBkIRuAELHQmo6ZaAigwKgIz+Uy2CEVfcgkJr6nnbaaW5Qw9uYgd3UkwcIoUOCxCOOgEmTWgW2x2F3YC4DOwaBAGXsivZ4H9CmaBcMcvFMAFKzwAFMJqwLiQc2kDl2W5OH1Hhms3AB/CY/bMG12AKbkjdQmjbIQB0veq6NhdmUQbvhXNpAbMoMqRn0s6WO8vy2KCA6A1D+p/0A4xno4mERLwlSx1Mo3PF1m7bZklU/2K49+8JdqLOlQIor0LReFatVpVyK34WqLwWkgBTIOwXSBVIztmbMy5gV5xnG4EE8io9G+XSA1Mw/AbuM4ZlvsIv3d7/7nYN2wGU8nHGGYfcl4TyuuOIKB5qZ8+H9ynwDoAykZk5AXGt0ASLyN/OUf/zjHw5oUwYOLYSbJIwDTjLkP2TIEDd3wfGJcoDYXJ95PskchDAfzKf++Mc/unnPX//6V7dTFWcpYCbzJrysf//73x+NSXVNkhQIAqnZOcyc0ntSA5GZs/Kdpq3BUZhjwjb8ixN9dcNCahZcaE9wExz54CY5JUHqJDUMZZvSCghSR8B8YSA1W1FYQWZw5CE1v+kA8WLFy9RD6tGjRztofNtttzlICWxk1ZCOGs9ZtkQNHjw4LqRGIrbB4FHL9XTsgEJAIJ0wHTDQmwEAW6/4mxVu6gVY5NysIDWAnLriZUviYQGk5nzCUTDQoEzCigA1+/fvH/dlHhEwZ9KrwMOYBQh++4EfixM8DNGQzzywRjfCpGD/ESNGOLDNgJBEO+BhDKTGG4TkITXeDcSPYzGEyQWDNR7s/sHLyjCeCwBoyqANcC3hPrznM/mxTY5FjniQmvphe9oZ3v48sGm7DAyA1CyOAOY5j0WMeEmQOp5C4Y5/s+g7Gzximq1a92O4C3W2FEhhBQoXLmjXnt/ZTm3fKIXvQlWXAlJACuStAukAqRn/Mi9hHMqYNPPL6ROtcF5BauaX8eJgB5234qjC/IHzmTMwP2QuQdhB5gsAbDQlDOTFF1/sHJ/4nDoADXHKYT7poTLONswJ2dFLrGF2EQOOmWswf8CZibkIc5tLL73UhXdgnorTFAsKlI/DjX9he6zNmMPi9ENdmHew+MD/QGrqw/yJXaa8eJF5jlJ0FMDmfF/oZ2gv2JpFDb6z7CDGljAQjmNfFitgFNicRSfmjHxOG6JNwlSY13pve+a6LLL4d4HF3jntl7LpD1jI4BryYc7N94iFFL8DPTvFBKmj05ZUk+goIEgdAVsEfdgDINl6BIjmYUnnSieIJzSrzryYEC9ZHuZ0qLwxmWOcT8dMZ0lHyHYnPJSBwcOGDXMriLw5mZSVpzIdOx04AwxebEhsMUAiIJkyCdlBmcBr4gYTP4xz6egB5+ecc46D4p988ol7WHAuW+LYukXerIYzgABCMiABWtPJUy8GEoBq3tD8i1/8wq3CK5nTBH0ZOKEpq77AYtoID1YewD7UBl4IWUFqPA0YDLJQwGCQc/jhYQukJl40do+F1DyMGXASaoRjDA79SnFWkJpwInhCcH7sgD6zJ7UfVNJe8MrG7gwGebAzIKQt0FYZRPiY1Tm1A0HqxH5LgNTPvT/BFq/akNiMlZsUiLACRYsUttv7d7WzOjeNcC1VNSkgBaRAtBVIB0jN7kHGwMylGJMmO+UFpGY+ylg9HoAPOm9FI7zOmVswr8vsdQ5E5DjHmH8yF+Bc/s6uDswXOR4bq9uHmvShV2Jt4+c2nE/5zFUJ3cH80yfmqMxdgdyZE+VxrXbyJrvF503+vr3RNgDWOEzBIljMADofTWLRhHku81kYSbwkSB1PIR3PjwoIUkfA6kEf9gBIvKMZIPFgp2PlwYqXKjAPYAhA9KE28KYldhcdL7Gh8UqlI+Q4q8SsZuNNC+jmXP4HIGdOdNjTpk1zgwcGE4Rk8HGmWWVm+wxbrFgtpBy2y3hICEQlTx78eP9SRwB1v3793HmAdIAkAxTyB24DRxlEADj5zL+Ij2sUm/on62AHoC3tAKiPhgy4gLw8ZBmo8RkvM8zOk5p2gJcB3vG0EbTGTtguO0hNO2ORww82aYMM1gn/khWk9qFJiDHH6rZPmSE1n7Oq7UOQ0E5pZyyyAKZpKyzQEKM8yEKFIHViOzZB6sTqqdxSQwFB6tSwk2opBaRAtBVIdUjNWBvnHsa8OIHkBrDMC0gdtBUFnbcGzS83z6MtMldizuET8yUcYrCtUv5VgHks33MWo9hhHG9HQXZK4URInwFbyRz7PKtrBKnzb5vTnWevgCB1BFpH0Ic9kBoofPnllztwS8cHNATmeXAJzANSxh6j0+UzvKv5m/O5DlgM7KQzZmsKoNnnFSsL3gN02uTNdUBJv3XFexZwPg93/qccOlzOAX5Sjo+h7Qd5xAfjGP8zUOBv8vW/uT+O8TtzmREwWSSqgM1I2Ay9eSD6t42jI0Cfz9DPv7iEz2K9E7C/v8aDbfLy8fZ8vtgVO5Iv9uKHY+QX+yZw8uIz7y3hPeRZfABU+0T+HMPmfrDvF0HIm3qTjy+TASXgnJeqxPPwoAxB6sQ2UUHqxOqp3FJDAUHq1LCTaikFpEC0FUh1SO1flsiYlVACuZEEqZOjMnMN5hiZE/OW3Fh8SM5dKddEKUD74Ie2cLTtgfYV5npB6kRZT/mkkwKC1BGwZlhIzUsbgqzMhbk1OmQ8agcOHHjEZVdfffXhl+2FyVPnSgHaFd7ceOLzMpJYb+qg6rCIgoc+3v+EmAmSBKmDqBT8HEHq4FrpzPRRQJA6fWypO5ECUiDvFEh1SI2jBvfAO19wnsiNJEidGyqrDCmQ9woIUue9DVSD6CkgSB0BmwSF1IRC4AUQxGZONKT2MgAVM6ejXUmMgLSqQgQUoE0xwMcD+mjarff2jvfiidhbFaROrOEFqROrp3JLDQUEqaNjp337D9ievfujUyHVRAqkuwIFClixjMJWuFDBY75TQerwEgpSh9dMV0iBVFRAkDoVraY6J1sBQepkKxwg/6CQGtBH2I7ciocWoOo6RQpEUgFB6sSaRZA6sXoqt9RQQJA6OnYaO+Nbe3nYZDuYxUJ6dGqpmkiB9FGgZLEMG3BuR+vYvM4x31SqQ2rCHfLieHbzHY2zxdEIKEh9NKrpGimQegoIUqeezVTj5CsgSJ18jeOWEBRSx81IJ0gBKeAUEKRObEMQpE6snsotNRQQpI6OncZMW2L/GjLWtu3cE51KqSZSII0VqF6xjN12cVdBajP3Th5eTl6zZs1cs7ggda5JrYKkQJ4qIEidp/Kr8IgqIEgdAcMIUkfACKpCWikgSJ1Yc6YKpGagV61iaSM0wA+bdyRWBOWW7xQQpI6OyQWpo2ML1SR/KCBIXe3wS8AFqX/e5jVvzR99gO4ydxQQpM4dnVVKaikgSB0Be+lhHwEjqApppYAgdWLNGQVIXbhwIbNDh2z/gSPfyu7vtm71CnbRaa2tYMEC9s/Bn9vBg0fG2E+sMsotnRUQpI6OdQWpo2ML1SR/KCBILUidXUvXvDV/9AG6y9xRQJA6d3RWKamlgCB1BOylh30EjKAqpJUCgtSJNWdeQ+piRYv8Dz4XtFeHZx+XtmHtynb35adYyeIZ9os/v24HDmYPtBOrkHJLRwUEqaNjVUHq6NhCNckfCghSC1ILUueP77ruMm8VEKTOW/1VejQVEKSOgF0EqSNgBFUhrRQQpE6sOYNC6tIli1m7prWtUKGCtmX7LmtRv7odskP2yfj5tm7TNlepUiWKWosG1a1J3Sq2c/demzJvpa38/kfn9VyiWIZ1aF7HGtSs5ADzvGXrbN7S7617uwZ27Xmd3dbb98bMsiWrN9iEWcuOuMlqlcrYgHM7GXDxoZc+MTyr2zapZcvWbLIalctYtYplbOGKDTZ36Vpr17SWOz536fc2ee4KO3DgoGUUKWxN61Wx1o1qWkZGYVv63UabOn+lbd2+25VVs0o569q6vpUrXdz27Ntve/cesO83brVpC1bZjl17rUOzutasflXbvmuv+2zxivWJNYRyy1UFBKlzVe4cCxOkjo4tVJP8oYAgtSC1IHX++K7rLvNWAUHqvNVfpUdTAUHqCNhFkDoCRlAV0koBQerEmjMopG5Qq5Jd27uLNaxVyYXlKFuymIPUwN7fP/exFTCzPj1a2Vmdj7fSJYq6czZu2WGPvf6Fzf12jT10cy9rXKeK84S2Q2bffveDLVn9g7VuXNPqVavgbgqwPXvpWrv/qWFH3GSbprXt1n4nW/kyJezi+1+23t1b2lU9OziAXLxoESuWUdi27dxrP27baRXLlHDlbN2xx8ZMW2zPvfe1A+d3XdbDalUu50KG7Ni91xasWG//N+gzK1m8qP3l5l5WuVxJB+FJgPVZS9bYf4dOtHNObGYntTrOypYq5u5r9YYt9ubI6TZ2+pLEGkO55ZoCgtS5JnXcggSp40qkE6RAQhUQpBakzglSHzqkcGoJ/cIps3ytQKFChYy5q5IUkAI/KSBIHYGWIEgdASOoCmmlgCB1Ys0ZFFIDeW+9qKu1aljD5i1fZwtXrLfzuja3gwcO2RujptuMBavt4Vt6ucpNmL3calYua43rVLZlazbajY+8ZZ/++2bbs3e/jRg/z1au22xFCheyOUvXulAf3Vo3sK07dtnzH0ywNRu22Jxv1x5xk51b1rM7L+lulcqVsrNvf8b6n9nWru/dxbbv2mNT5q+0UsWKWodmdezgoUP21TdLrVblsla/ViVbu2GrXfb7gQ5ud2vb0A4ePOhA8yVntLGalcvZ9Y+8aae0a2xXntPO5i9fb4M/mWK3XdzNge/n3x9ve/cdsOsv6GKVypa03z83whrXrWxXndPBxs1can947uPEGkO55ZoCgtS5JnXcggSp40qkE6RAQhUQpBakzglSHzhwIKHtTZlJgfyqgDyp86vldd85KSBIHYH2IUgdASOoCmmlgCB1Ys15NJD6l//3jgvV8eIDl1q96hUcJB4zdbHdd/XpNnLSQgd3G9SuaHde0sOqlC9lZ932jL3zt2utXOliDlRPmrfSXvloki1d/YMDwHhgr/txu13/lzeyfXlidpB66vxVdv9/hrk8ruvdxXlS/+7pj6xS+VL28M3n2radu63vvf+1ohmFrWPzunZm56auzhXLlnChQx55ZbQ1qFnBLj69jc1estbV/bfXnOk8s/81ZKw1rlvF+nRv6aD62o1bXFiSmpXKulAiD730qQsJopR6CghSR8dmgtTRsYVqkj8UEKQWpBakzh/fdd1l3iogSJ23+qv0aCogSB0BuwhSR8AIqkJaKSBInVhzhoXULRtUt9sffc9mL1ljj97Vx9o0qulCdEyas8JuuKCLvf3ZN/bCB+Pt+OOq2b1XnuY8qs+87WmrXqms3XfVaS5WdPGiGTZ32ff2zDvjrEurenbh/yD1dQ+9ke0LEbOC1EDpSXOW231PDbO+p7Z2wHvRyvX290GfufjYT9/bz7bv3GOX/+FVO797S7uhdxfbuXufrf9xm1UsW9KFJXlk4Gj7ZuEqG/zgVVakUEHbt/+g7dt/wEZMmG+Dhk+2a3t3tnO6NLPChQvaD5t3uFAlJEKVPPX2WOf5rZR6CghSR8dmgtTRsYVqkj8UEKQWpBakzh/fdd1l3iogSJ23+qv0aCogSB0BuwCp2V6uJAWkQGIUILZXkSJFEpNZknLZv3+/bd682YoWLWqlS5dOUimJyTYspCbcxyvDJ9v4mcvs77edb6WKZ9gHX8428vnzDefYvGXf25BRM6x5/Wp2XtcWRmjDPve+6EJ/AIA7tahrV57dwfYeOGD/HjLWalQu60J+EI8a2Lx7774swW+WkPr8LjZxznLnSe0h9cIV6+wfQOqSxQ5D6pv//rb95urTDcA+dOwcGz9rmYPPTepUcZB63Ixv7b1/XOv6akKQcHzy3JW24cft1vOkZu6FjcWKFrbb/+9d27V3n/Oq3rtvv323XoA6Ma0w93MRpM59zbMrUZA6OrZQTfKHAoLUgtSC1Pnju667zFsFBKnzVn+VHk0FBKkjYBd5UkfACKpCWikgT+rEmvNoIPWB/8V1BvStXr/F/jZwlHuB4R2XdLPm9avbgYOHrHChgi60x9Cv5tgL74+3T5+6xbZs32X79h1wcaV5ceKz733tIPet/bpa9UplbPO2XbZ0zUb71ePvH3GTYSF1yZLF7Jn/eVIPePB1u/zs9tanR0vnSU39qTs/fxv0mS1fu9Geu+9i97LErTv32J59+23Jqg329uhv7IctO+zGPida5xb1DDfqdZu2W5mSxWzS3BX2yMsjE2sM5ZZrCghS55rUcQsKCqmJE1+5fCm38MVuCPqXWlXLWYmiGbZ241a3a4L+hHOKFS1iu/fut/Ubt9mO3XvcNVUqlLYKZUq4uPUbN+9wL3blha98zvk/bN5uwLsiRQrZ/GXr4tZbJ0iBVFVAkFqQWpA6Vb+9qncqKSBInUrWUl1zSwFB6txSOodyBKkjYARVIa0UEKROrDnDQuoWDaq7FxMeOHDQQaKZS9bYJ+PnWaGCBe3446paj3aNrHzp4i629Hcbttj7X8yybTt2268uO8VKlyxqBayAixM9Y9F3NmHWMmMAd0H3ltagViUrWLCAe9HioOFTjrjJ+jUr2hmdmljpEsXssdfHuJckdmvT0JZ+94O9+/lMa9e0tnVr08C+37jNRkyYZ0UzitiV57R3ntnPvvu11atR0c7v1sJKFsuwHbv3ujoR7uOTiQute9sGLuQIIUi2bt9tVSuWtgY1K9nHX8+zV4ZPcmWec2Izq1CmuGUUKeyupf6fT1mUWGMot1xTQJA616SOW1BQSM3ujEvPauf6loEfTXZ9xQPXnuVizA/+ZKrN/Xat9e7e0k5oVNPB6B+37bL3v5hp475Zarz4tdfJza1xnSqu75r97RobMX6+fbvqB7uyZ3tr0aCG20XRqXldK5ZRxH7x4Gtx660TpECqKiBILUgtSJ2q317VO5UUEKROJWuprrmlgCB1biktSB0BpVWF/KKAIHViLR0WUuMpfdv/vWMrv//Rdu35ySs5NjEgIzTG/v/FdvbH+Lxk8QwHpXfs3OO8GWNTieIZVtBdW8TO6XL8z44RCuTrmcuO+SWFeHcDmQnVAegiFShg9smTN7u/B386zVas3WRdWtaz0zs0djCe+Nprf/jp5YgZRQo5gLV91x7nda2UugoIUkfHdkEh9ckn1Lc7Lunu+o6HXx5psxavscEPXmm1qpSzl4dPtlXf/2gPXHOm6yfmLVvnQPWoSQtt2vxV9vvrznLhfuhH9h886L7jIycusJeGTnSx7Olz+Epv2LzdhfG5+4kjd3NERzHVRAocmwKC1ILU2bUgOVcd23dLV0uBzHMiQlQSqlJJCkiBnxQQpI5AS9DDPgJGUBXSSgFB6sSa82ghNbGnk5EqlStpF/Q44WdZ47k8dsaSw7A4keUCqf95Rx9r3biG8/zeuWuvCxewfdde9+JEQDVQWym9FBCkjo49EwWpl6/ZZH++/mxb/+N2B7AXrVpvY6Yudrs0HvjFme5lqp9PW2zE/mDHx/zl6+z598fbWZ2bWs8Tm9nMxWvsgy9n2ZoNW43Y9kpSIF0VEKQWpBakTtdvt+4rSgrIkzpK1lBdoqKAIHUELCFIHQEjqApppYAgdWLNGRRSVyhbwk5qVd+qVSxjH34528WETUZiQFeiWMbPsuaFhsSJTpb3MqFEalctb8fVrOjKWL9pm61ev9mAXnhNK6WfAoLU0bHpsUDqNx6+2sWRfnHoROcZfV3vLtajbUN3c3yHB308xepWL2+XntnW7YLYtnOP27HBrojlazfZf4dOtK5tGjhI/dTbX9nQsbNt774D0RFHNZECSVBAkFqQWpA6CV8sZZlQBRj7b9u2ze3A5CX0/E61JEidahZTfXNDAUHq3FA5ThmC1BEwgqqQVgoIUifWnEEhNfGigTyFChY4/PLBxNYkb3P7/3D8kIu17cOB5G2tVHqyFBCkTpay4fMNCqlPbHWc3d6/u4sl/8fnR9jKdT/as/dd7MJ6AKnfGjXdypQsbk3rVbE+p5xgbRvXtHEzl9mMRavtmvM6WaniRe2ef31g23bscZNdXuLqXox64YkOUj/88igbM3WRvvvhTagrUkwBQWpBakHqFPvS5sPqwlAWLVpkzPsaN25sBQsWPGYV1q9fbz/88IPVqVPH9uzZY99++60D4RkZGXbcccdZrVq1XBk7d+60FStWGOeXLFnSGjVqZGXKlLGNGzfa8uXLrU2bNoFCeAhSH7PJlEEaKiBIHQGjClJHwAiqQlopIEidWHMGhdSJLVW5SYG8VUCQOm/1jy09KKQ+/rhqdmu/k424+OzkwKmqUtlS7oWrg0ZMsU1bdtqFp7RycaWrVShjNSuXtZGTFtqrI6bYo3dcYFXKl7K1G7fa6nWbrUypYvbNwu/s5WET7fZLuv8PUo904UG0QBWdtqGaJEcBQWpB6mRB6rlz59r27dutVatWVrx48Rwb8L59++zNN9+0fv36xT03Od8E5RplBYDItCdiOjdr1iwQFM7pfmiXs2bNshIlSlj9+vVtxowZ7vSqVas6GL1lyxbr2LGjVaxY0RYvXuwgdeXKlW3Tpk3uvFNOOcUOHTpkn3zyibu+efPmceUTpI4rkU7IhwoIUkfA6ILUETCCqpBWCghSJ9acgtSJ1VO5pYYCgtTRsVNQSF2oUEEHoQec28lKFstwYTnW/LDF6lWvYK8Mn2wbftxu91x+yuEtwfz/91c/s+nzV1m1ymXsqXv6Oa9r0oEDB23oV3PsmXfH2Z2X9LCeJ+FJLUgdnVahmiRTAUFqQepEQOrNmzfb0qVLDdhcu3Zt53E6atQoB6mPP/5491mNGjWMuTAeq1u3brVq1aod9lYFEn722WcO/hUrVsyByFWrVlmFChWsbNmyrorff//T+0+Ahbx8bsOGDa5M/sYbls+zCgOxa9cuW716tVWpUsWWLFniwkXUrVvXihYt6vIjlAQesevWrXMesnjqAkN3795tP/74o8t/7dq1tn//fudFW6pUKefVS74NGzZ0+fnE+dwfnwEvySc/JLyN0Rg9vJczNt6xY4ezIcfRl/aBLrQPdOccPiOhMe2kXLly7rPvvvvOaFdcj20XLFjg8gYc8znn1axZ83B52INrANrYmvM4nzIoH9vSXigbuwCpW7Zs6co8cOCAO5f2w9/Dhg2zevXqufxpm/xNu6A9jxkzxnlPc4x2AMCm3caztSB1fvgm6B7DKiBIHVaxJJyfzpCazp8HAw8EHiaZ05o1a9xDokmTJu7Bw+oj22myGkzw0GL7DQ8gBgPHEneKvJYtW+YGPDxM8mNiRZiBFQ9soG4yEvakfZN/br61WJA6sdYUpE6snsotNRQQpI6OnYJCal9j4kmXKlHMtu7Ybfv3/zx+dPGiRax8mRLGy1aJP505cW2FsiVt89adtnuvXoganVagmuSmAoLUgtTZtbeg81Yg3auvvurgI/MuICAAevr06Q4Y8neLFi3cz/Dhw918EdALlOzQoYPzQv3iiy9s/vz5DnICj8844wx766233PETTvjp0kapogAAIABJREFUBdpcSwIIfvnllw4eMk8ETgKFe/Xq5eaWmRPlPf/88w52kzcQkrkqZeA5+/XXX9s333zj/ga0UrcBAwY4j9rRo0cbc1iOMddlLsvfeNriHc7858wzzzzsjTtu3DhXF2AmWtxwww35wjMcoD906FBnL0JlMNefN2+e04z5N97IaMV8FA179Ohh5cuXt4ULFzr4jF2AvO3atXNzSdoD80k8nfkcmMxCAgsAzOk5BwBO3l26dHELClOmTHG6c4wyWrdu7exC/pSD3bEt82HaCTZs27atyy820e5HjBhhTZs2dbbkPlg0YZGFNHLkSNcGaJeEB6GulAXszikJUufmk01lpYoCgtQRsFTQh30yqkonygohA4dkJAYan3/+ueuks9rywqojsPiKK66wadOmuU49u1VHHmAMPFjtvPDCC+OuTOZ0Pzwk33vvPQfPTz/99GTceuTzZODFIAHb8LDPLjHI4wHKQCHewgA2YkBAfrQr2jYeEJRRvXr1XNNEkDqxUgtSJ1ZP5ZYaCghSR8dOYSF1dGqumkiB1FRAkFqQOruWG3Te+vHHHzsvWeZszDO9QwxQmfkEQNLPP5g/8JmHioBgYDFhFICcN954ozsXyJgTpAaKAyi7d+/uyswpRjGQ+uWXX3bzwE6dOjkQDeQGUAIfqRPXA9SpzwcffGAXXHCBm3/6cA6AUNJjjz1mlSpVsmuvvdbVEYiNly8Q9aOPPnIet4Q3Acj+5z//cQCbsBH5ITEPREfsjT2ZywNu8UAG2POD1kBeFi7QH3gMH4iFvEBf2sdZZ511eD7qw32QL9exyDB79mx3PSFiSEBodGfuP2fOHFcedmERhXMB4A0aNHBwm7kxcJq8Yue85MFiCV78Xbt2dQ5zQG6ANHYmwTSYK5944olufj127Fi3I4BFmJySIHV++BboHsMqIEgdVrEknB/0YU8HTgfrVwnp8Hlgx3rBkhcdIw9QVnL9w9l7tHrgyHV8xoogq4Ht27d3nXJWK8105lxHfkBkruN6fy4PDDpY7wHNcVYsGRwwOAFS8zBgBZW8/Oqn79B5CLEyDdAmL1Y3yY8HD/fiXlb2P+jpITWr4ujBvftj3jTUFR14UMSCVcrmAYSG6MPgKT9Bat8GvGczD1v09pDaA2bOw9Zoi1YzZ850tmULXOwgE/twnGPoyXUrV650q9k8tDmXY2x58tvneMiTqAN29bHosBkpts3yv68T7Zhj8SC5bwOC1IntqASpE6uncksNBQSpo2MnQero2EI1yR8KCFILUh8rpAYCEtoDT2UgIKE3gIjMPWMhNfMz5g+APwAvsJj5ApCaeVsYSA2cnDhxonOMwfsaYI1nblYJSP3aa6/ZNddc4wAz5X/66acOnjI3IowI8JMf6kHeAG3yA0Iz1/He3EBqYCdw3ANK5kXsFCZPQKavB/MvQp2cdtpp+aIzQeepU6c6SE3YE0KroBvzd7yW+WEeCAAm9MbJJ5/stKYteI9mzyxgBHgy++QhNf8Dg5l34uGOF/xFF13k5pGEf4FL8MPfnIOtaGfEs/YwG8aBwxx28nb1c1G8tTmXz1lw4FogNQsPeGCT4B1wh5NOOsndz4QJE1zoEe4hpyRInS++BrrJkAoIUocULBmnB4XUdPIAQIAdHTqAEPjHg45OkYcpHT/HgIZsOaHzpPOjU6YzpdPkwc+Dm0EBAwUeCHT6bI3yb6yNvU8ezOPHj3cDC6AzDwTyZpWZzpdVSMpjAMJvjrMaeuqpp7oHDA9nBig8jICiPKg9xPSe1FdddZXzkOY4DxnulcENZVNfBg908kBqHiA8oHjYoAWDCR4YgEmuYesQmrJ1h/tkoMK9AkvRh78B8jxg0C8/eFLzcKdd8JDlIQzw9VvSGIjRfhgQcAx9eECzfQn9gdTojK2xMWCfBQXaG/YCRjMIxPacS1vjWmxOm+IzrqMODBywJwM4/qcd8T9vQiZhK64lL+rC+QwaacOU6xcw4n0PBanjKRTuuCB1OL10dnooIEgdHTsKUkfHFqpJ/lBAkFqQ+lghNdczJwDKMv9gvgnEZU5JYucsc0PG+m+//bZzZmJewByDOUBWkJrPhwwZ4uaEHv4BsZknAH3Jj/kdZZIvc07KyeoFjcw133jjDbvtttvcPIh5EXNW5i7MK9lxiyMXcxxCTAC/qRNzJLx6mWN7L1kgNRCWOjHH+eqrr9z8xkNqAD33RqKugE0+yw8JUIyuHuZyzzivMe+EKzC/Y84IBI6F1OiInszpmJt67/WsIDXnsGPbxwknvArwmTYAO6BsbIlHPPNPD6lpJ3j6k+AKHlJjWxJ1x5mOulIuXIFEG6W+2BevcOrnPcGZV8NbPDshTnVOSZA6P3wLdI9hFRCkDqtYEs4PCqkJ5E8nD6jjwUZHC5Rl2wkdJMAXaAh4JU862nPPPdf9T2dNh8rDlGM8EEi8AAAoCOjmNzA4cwIgsh2KY5zHAAGgTMdM2Tw0/Moh8JdO/vHHH7dbb73VAWse8nxO507ZQEtWSXnwsK2Kzv/yyy93D3+uZZCBl7N/EQW/SXTyPGhYqaQePOwZ9HDP/gHDG6ABnQxKWJEFdgLLGXhwrxzjh4ciW37YapUfIDUaTpo0yS0a0FbQjAc37QBdWVXmQY0dWfxggMeCBTan3WE/HvC0EYA1gy8WLRhMECecQQGDS9oF//MQ5xjXsBBCLDIGBaykMxBhOxfwGTt4L23aCv9TH/Im1hfnUAe/yEC78YO8nL6KgtSJ7agEqROrp3JLDQUEqaNjJ0Hq6NhCNckfCghSC1Jn19KDzlvxQPa7Z5lLEIuaORnORHjUnn322W6uwNwA6Hv99de7uQJzDI4T1oE5yTvvvGOXXXaZm1PgPPPuu++6uQBQmPld7M5YjuNUA/ijPMolREdW89ucIDWOToT3oFzmlOTDnJU6h4HUhAMh3Ad1Zy5E3ZhHM9/KHPM4XXsWbIpDG4526ArHYI45efJkNwcECAN14RjM/7wndSykRhvCZ9D2Onfu7BYd+Ju8ccJjvo/zXGZIDXPAqYo8aUvUgzllVpCaOmBn5pAwChYZmNfi5MaiBQ5XJMrgXPICfLOoQVunHVM35ri0Q9oL11EvQep0bd26r2QpIEidLGVD5Bv0YU/HyYOYhzhwkQczDz46SIAxIJqHoV9h5KFO3n379nUPfwAgcZIA3P7B+Nxzz7mVRzrv7JKH1MTP4kEC4KQs8uPBTyecE6SmjtSJ7S88TBhcUK9LL73UPXAyQ2qgMfcJsOYh4d+m7GNSowPwnQEKntFAUGJaA1YZUPTu3dsNigDY/AC9AdaseLL1h4EKsJaXZbDamR8gNXpjBx6kLFRgQwZvHv6jFw9tBk48aNEVmAww5jzaGHbgwc0xFgs4ht1ZLOEHLbmWQR+LF34AEQupifVFW2CAwgCUtkPb5QGOvdkaxcAF23IuXto+ljWDGdpukBhugtQhOqAApy5aud6+nPGtbdm+O8DZOkUKpIcChQoVtNM7NLaWDXIvnn56KJf4uxCkTrymylEK5KSAILUg9bFCakIu4BDjd0cyl8CTGmjI/A/Yi1MLUI840/4FdMxFmIMwl+AaHJCAmXzGnM3vquU65i54azOvAFrjyMScB4ca8gF6Mg/MCgjH86RmvupDFwIdmYcCIQHNWXlS47HN3Ai4yjwZyMncGacbHMfQgfxwykEH6p9fEvNDYlMzB2cexxyR+TwsARszL/UhJGESgGE0957U6MRcEx3RkPkncz3sDkfIDlLT/pjH0g6wH3myMMKObuyPbbyjG/Zijks52BEQDXhmfsq81IdQ5XrmrXAHyvZhWGnP/gWPOGzhHMb/8ewsT+r88i3QfYZRQJA6jFpJOjcMpCYGFtuSfFgNHvLAarxYgbCsUPuQHQwO6CDvvPNO1+Gymog3NUCSF0TgUfvCCy8EhtSE5GAlmAEBXre8Lfe8885zZcRCagDwk08+ediTmu0vwG2/3YUBBA+f6667zq2WZ4bUrJwz4GCFErhM3gwKWI1kYMJKbJ8+fQ6HOGGLGJ7YPITYWgMsJTEIYLWTlWsehOgEwObhhubEIUOD/ACpGTBhB7Rg2xqLBWjpY1LzAMYmPMBpW2jFA52Ha2ZIDSwG/nt47F8sgnc7dssJUjMY4DzaKAMF2jOLFwxa+J+8WYDhfyA1D36/RY/jPOi9fXP6OgpSJ7az2rFrj23Z/lOIFiUpkF8UKGAFrGzpElayeNH8csuRvU9B6siaRhVLUwUEqQWpjxVSAyCZfwL/GMszvmduwRyM+ShzDeaVAEB2BjMXAUYzT2XuBwzmf871YQFxrAIeMtdgngd89vCXvPmcXZjMVZnv+TKzuhfmQJzPHBoACSRlHsN1gFPKBa6SAJOUw+f8pj58xv8kPG592Arul+sYM3N/5IsWzI/5mzrjdJNVCJI07U5cG6AtYFdgLmAWe/vwpdgZXdAMO3KMa1iY8O8j4hi6Yjdsj53Iy79vC1v4l29yHosePiY15zM39O9R8mCchQw/n0V7bA5/wDGLdonN/I5ubxvywLuedsxx5ti0H+ri3/nF3Jlj3bp1+9m7w7KyryB1urZ63dexKCBIfSzqJejaMJAar1SgM5283xpD58kDFujIyizhPUicCwC+5ZZbXKfP+XTaQGXgLUCbWFxBPalZaWTFkvIA3sRn8p7UlEfZdM6A5VdeeeUwpCbMBiuO3lv7/fffd0DykksuyRZS+600dPCsYnIfN9xwg4PNDASoC4MEVuP9NjDgNeFQgN/+pY7kQ51Y8Qas9u/f3w0qeFg9++yz7t7zA6TmfnmbNjHA8KbGhjxAGSyxeECoFf5m8YJj6IxuWUFqFkNYpMBjABuQeDgzuKBNMODD1lxP2471pPYvCwGUe0iN5wODEB7ytE0GeQwYaM+cB9D2AxT/QtB4Xz1B6ngKhTvOYJ/2wW8lKZCfFOBZwnNEKW8VEKTOW/1Vev5TQJBakDq7Vh903sr1zD8ZOzJPyPzyc/+5L4f/OSerl6T78af3ZiVffrI6n3M5xrMb2IlTFY44sQl4jMNTvJS53Hjn53Tc19nfw7HklS7XHq0mmdtOPD28k01WbSv2WubLOFQBwnGwA4THS74d+vPYKYyjIF7gfndATnkIUsdTWMfzowKC1BGwetCHPeAQ0MgWFbYu8SZkwmIQ4gN4DKDFA5WQHqwiv/rqqw4ktm/f3q3gsjIJvGO7jX8hBdezUkm4DFJWD04f7gO4S4gOHvi8pAKA2KtXLxdDiu0xeEBTBtCYLTA+JjX/s2IJFKfTB1oCP6lndjGpKdO/bBGAShn33HNPjpCaTv7f//6320aE5zX3CvgkHyA3sbPxJMYTF8iORzfn5QdIDWDkDdssbgCqsT8PYewFpAbiA2MAxrQrtlPhZQ60Bmb7uGCAZ/8yTBZDfPwv7EqcMa4lXyA1HhAA76OB1IQA8avQLCSwmk2bBoR7r4WcvrqC1Int2ASpE6uncksdBQSpo2ErQepo2EG1yD8KCFILUicCUuf1N4bxK+CReVBsAmAHAZB5XX+Vn/sKMKeFzTDnZT4ZNtHePH8IsiAhSB1WYZ2fHxQQpI6AlcNAasCq9yDmNwAaOMzDFg9jQCxbVUgA2J49ezqPVeIR4wFLAvKdc845DjDiXTx48GC34syWFEBy5uQhNR6t5EGHyzYYQmcAJom7RP6UTz5AYkI1eEgNYKbDxsMaaAkkBW57D2euA5L7Fyfike3rS36Uh8c215Gv96TmwRHrSQ1w5RhQHAhLp881xAMDsAPECS+C3mjgYx8D/NM9oSNb2IiRhi38dic8CVgpZhGDUBsM5gDZfI6+tCEAPwskPHAB/MSUxlvae1+jHUCbY9iKMmgz5EPs8OwgNfkBzmM9qX24D+wGDAdUY2O/Sk0bDbIqLUid2BYtSJ1YPZVb6iggSB0NWwlSR8MOqkX+UUCQWpA6HSB1/vnG6k5TVQFB6lS1nOqdTAUEqZOpbsC8w0BqQOtNN93kvJ8BcVmt8LECyMQ6dvUOyAec5DfwMPYYAApgiJcqIUEyJz4bNGiQe2Gjf8EeeWROlAss9yEgMh9nFZuOOOiqJOVSX8oMk7gGTUmZ64lu6BA2zzDlR/lctMEO2CnzFnaOYUPaQebtUOjGdegZGxvMeyb48Cr+3rEd7SCorXPSLKuy42ksSB1PoXDHBanD6aWz00cBQepo2FKQOhp2UC3yjwKC1ILUgtT55/uuO807BQSp8057lRxdBQSpI2Cbo4HU2YHgo70dACUeqx9++OERWRC6AQ9tIDWhM5SkQNQVEKROrIUEqROrp3JLHQUEqaNhqwmzl9vA4VNs556fFqCVpIAUSK4ClcqWtKt6drDWjWsec0HEaMXhgJCEUU84srAbkBd1e4ce/04fwhzmVmKXKmNZQudFLQWdt0at3qqPFIiiAoLUUbSK6pTXCghS57UFzJzXL4O3eIkXAxLugjAbifBQzao8/2KB2GOEXSB29fnnn6/4XfGMpOORUECQOrFmEKROrJ7KLXUUEKSOhq1+3LbT1m7YYofsUDQqpFpIgTRXoIAVsBqVy1q50uF2M2YliyB1+MYiSB1eM10hBVJRAUHqVLSa6pxsBQSpk61wgPyDQmpCK/gX1MV7O22AYgOfAqAixjNxnXOz3MAV1IlSIJMCgtSJbRKC1InVU7mljgKC1NGwlQ/7lNVCejRqqFpIgfRSAC9idm0GefFXvDsXpI6n0JHHBanDa6YrpEAqKiBInYpWU52TrYAgdbIVDpB/UEgdICudIgWkgJnbaZDokDiJFpaXiG7evNnF+eZFnlFOqQKpfdgiwGLFihWjLKl7WSm6Vq9e/Yh68o4AXoBL3Ph69epF+j7iVY7nG/fDImciYEe88hJ9XJA60YoeXX6C1Eenm66SAkergCC1wn1k13Y0bz3ab5WukwJHKiBIrVYhBbL4Xuzbt097J/O4Zehhn8cGUPFpp4AgdWJNGgVIDdRnIJf5hZ+xd7pq1Sp77LHHjHOfeOKJHM9NrELhcmNHDDH+eUnpo48+6gBubJo3b549+eSTbvHiH//4R0rCXX8/c+bMsfXr11vjxo2tVq1agYSivWHr2J07LOgA7suXL29VqlRxmhA7lDBYtAnyLlmy5OH88dz77rvvXB7Nmzd3L35dvXq1C61FXNHixYsHqosgdSCZkn6SIHXSJVYBUuBnCghSC1ILUqtTkALJV0CQOvkaq4TUU0Ce1BGwmSB1BIygKqSVAoLUiTVnXkNqYOQf//hHq1Onjt10003ZQlu8k//85z87MPmvf/0rspAaiH7ttdc6T+pnnnnGSpUq9TODTZgwwW6++WYHZEePHh3Z+wjSyoDUy5YtszZt2gSC1DwPJ06c6F5aBdgmAZhnz55ty5cvt06dOlmNGjVs+/btNn36dGNLNHC6devW7hoScHrhwoW2adMm11YuvPBCt3CxZMkS93mzZs2sYcOGgcJXCVIHsXLyzxGkTr7GKkEKxCogSC1ILUitPkEKJF8BQerka6wSUk8BQeoI2EyQOgJGUBXSSgFB6sSaMyik3rFjh82YMcPBV95IP23aNBd6pWfPnofDbxD6Yf78+TZ37lznKdyxY0cX8oIJMR7GXM9xvGNbtWplTZo0sbFjx9o999zjIOdVV13lPmvXrt0RNwmU/OCDD1z511xzja1Zs8bVASC5cuVK50nbokULBykBnEDLtm3bOsBJecDQxYsXu2PUhXKAqx4if//99/bVV185z2DAKJ7QeOVyPZ65vNiW+nPvHTp0yDZUB/UDoqMNsJpryXPcuHHGi2r5HA9qQpakOqReunSpu7cGDRq4+8EbmkUHbM+iAnZHQ+9NjvbYAA0JdYLX9K5du5y26A2k5v8pU6Y4rQjxQl7YEXiNTRcsWOAgNsew68UXX+zayoYNG2zy5MnOntisbNmycb8ogtRxJcqVEwSpc0VmFSIFDisgSC1ILUitDkEKJF8BQerka6wSUk8BQeoI2EyQOgJGUBXSSgFB6sSaMyikBgLj8YwnMP0a0JrBF1DYw+MXXnjBAVqAMMdq165tL774ooPHv/rVr+ydd945fKxbt252yimn2JAhQxw4BjgSw/u6666zBx988IibxEv2xhtvdOVSBwAv/wNA/YubgMt4ZFNXXggLhPzDH/7gYDFw8/7777dJkyY5wElc8z59+thDDz3k7uess86yjRs3OiiKBy91AYDefvvt9vrrr9tLL73kwCmTewDrP//5T+vSpcsR9eTegbbk88UXXzhoC5R+9913XbnoAsw/4YQT7LPPPktpT2qgPnAf+7JYgF2A1miEdzMJG/To0cMI18ICBUASDYDSLBSgyaxZs9yCBrpi308++cTlR7gPzouF1IsWLbLKlSvbihUr3IKFh9TAbTy7sT2LHLSDeEmQOp5CuXNckDp3dFYpUsArkChIzXd3y5Yt7jkWZGEwry3A85jnPDtz/HsUeHawCM6Cam6lqL84MTYcV25ponKkQLoqQF+TUzjDdL1v3ZcUyE4BQeoItA1B6ggYQVVIKwUEqRNrzqCQGsj4m9/8xj766CO75ZZb7KSTTnIe0IDbxx9/3EHBK664wnnHAo+Byq+99poBowcNGuSANUAZYMu5TBYbNWrkIDXAt3Pnzg4oV6hQwUHIzAnAefXVVzsvWqAmIPOyyy6z+vXr25133ukA5csvv2wlSpSwe++918HT//znP3biiSfaxx9/7MAwdWKwSBu6++67nWf0+PHjnScvdSZ/7u23v/2tg62PPPKIA6qE56C+I0aMMCBp//79rXfv3q68zAlIXbVqVXevAPGZM2fa5Zdf7up55ZVXOiBPfQC0n3/+eUoPXIHwHlJzP3iL8z/3jr3REA9nPM/xhP76668dDMC7vmXLls4O6Il3ddeuXQ9DAt8mhw0b9jNIDdAmEfIDbQEkHlLzOVAbb2rKA3LHS4LU8RTKneOC1Lmjs0qRAoLUeQ+peY7xDKtUqZJ7vilJASkgBaSAFMhPCghSR8DagtQRMIKqkFYKCFIn1pxhITWAddSoUQ4E/vrXv7ZXXnnFbrvtNudNO2DAAPfSQGJHMwkjfAceQ8DhG264wYYPH+5CaQCXAdpAajyMgdOnn366e6Fgdt4GWUFq4C/Xvf322/bee++5fKgH0JuQHoBvQksAQfGsBmDi7Ut4EIApIUMAoQBs6n7++ee733/961+dxzeQGg9s7ge4DZinT0cD/h44cKCLLR2bYiE10PbLL790kBsITv2A1rfeequrVzpCasA0gBhvZhYBgNDHHXecC61CPGo0B9jTftAdPQgTwmKCjzuNniwKZIbUXme8pbOC1IQfwcaURczreN5ggtSJ7UuONrdUgdTAJb7f9FFZ9VP+PjjGcype+ztavXRdNBSgPWBzbJ1qKVGe1PTTPFt5rgd9YW1eahUFT2oPqVmMZ8eWkhSQAlJACkiB/KSAIHUErC1IHQEjqApppYAgdWLNGRZSjxkzxoX3IDwDYTmeeuopB10BzsDYX/7yly4sCC/CA1IDDgHWbAl++umn7cMPP3T/EwKCUBt4MQNvTz31VPv3v/8dClLj+dy3b197/vnnXb6///3vXb4PPPCAg8nEvQYG82I+vLrxBKeeJ598souFDUAFhAI1gd3AT7yggZeAdMA61wGtmViStwdPgFjul/yzg9SEwyCkByFD0IX7JF43IJ9wIOkIqdlKffzxx1vz5s0dgGaBgjAeWUFqQntwDt7WLCigvU9HA6l5iSOQmlAqQGq/nTu7b4wgdWL7kqPNLVUgNQsw9BvEz2cRhpBBsYkFLb7TtH36x1SAdkdrM11nbtcIi7AswgFpgyQf8in2XBZU6e/YBeTbFIsh9I+Md8g7dsGDZxshKkiE2OD748+lzQVZHEkUpKYeQGoWazN/H4LokdvnRAFSYy/GR4QFU5ICUkAKSAEpkN8UEKSOgMUZTAKBlKSAFEiMAkyugEtRTsTj3bx5s/OSAUZGOYWF1IT7uO+++1x4BmA0Hs6E1eDFeXghE8YBuIv3Mp8DCwHBwFq2twJyHnvsMbfNFU9l4DX5EQLkL3/5iwsVAUjOnLLypKa8iy66yJ555pnDkJo417/73e9+BqkBl3//+9/t1VdfdfGpOYeyCL1B3QBK3A8ekHhTAzm5D8JS8HJGQoDQ7p544gl3DwABwAEwNnOK9aTGcxhvYl70SFxlyp43b56Lb839piOkJpwHuhCrPDOkRm9AMjAakAeA4X8WMvBMJySIT2EhNfCHFytir/bt2yvcR5Q7nUx1SxVIza6Iv/3tb659s7sic99OzH1i77NLhHBC9IlK6asAoaLYBcLzIkh4IXaOsIhHuwBIk5gjsHDJwi0LdRzjPPpF+jO8benPvMct4a58n0n/2atXLxcCa+rUqa4/ZWHWv6g2J+UTAanpcwHU3AOQOhVirkYBUvMODXQL8t6E9P326M6kgBSQAlIgvyogSB0By8uTOgJGUBXSSgF5UifWnGEh9ciRI13caRYK8Dzu3r27e1kik148pd966y03WQXkAiPxaj7vvPOcJy2AF/vx0ju8kolpDdS96667XCgIJtgA5D/96U9xIfWnn37qYkgHgdR4UhMShHxLlSrlYh8zSSSGMZ/j6dupUydXN0JR4I3GZ3iCA6QeffRRF5bEHwcKnHvuua7eOUFq4DjlUC719S92BOAD71P9xYlZxaTOCVIDdLAzcAMt0Jq/iScOiMEj0Xs/h4XUeCMCe2hb5BUEAMiTOrF9SebcgM8+HEJOXu1BITXwjjZEXiwgsdCFRyLfsbp16zpozN+cw2++63g9e0/UdevWOe9XPE25HgBI+yMEDe2HcDO0H9oe/VXmxDH6AdoWfRrgkHJYZKFOhKBhdwhhiASpk9u2opA7EJlnICGmeJcC8JFnHx7FtAt+A4z5TRtnkY72Svx+2iXtlfbOHbcjAAAgAElEQVTIbiLOIwQSnsnsPiEkFW2TZyihkGjrAG6OAbRZCOd5xPOPv3mmsADK84r84wHjIJCasQF5ZxfehvkNnuTcR9QX42MXP/PyxYnoSX/DWMgvVEShLasOUkAKSAEpIAVySwFB6txSOodyBKkjYARVIa0UEKROrDnDQmq8x2666SY36WbiTJgMPMmYUPNyRcAlMAeA07p1a+ehDPQldjWfcx6Qu0uXLm5yTwLWMoFnAsfnZ5xxxhE3yWSYkB5AbTy1AcxDhw51k/KePXu6yTuejsBlwnlQv+eee87Vg3AkgCtetsgEEUCF1y5wCc/pN954w53L38ACAAF5eY9INBo9erTzbKNPB0gA2YHqmRPn4ikOAMVzmt9AWHQBsuFRjQ6AM/IPsjU7sRZPXG7cB8Aee+IBiG7APibg/AAFAQKERAEAog0wBQjI95jr0BNIw7Z1Qij4ibsHL5zHtbEQBAAEHKIt4bFNohwAOLrS7jKHYcnqrgWpE9cWssqJ9k574DuVU9zeoJCa8Dz//e9/3Xfquuuuc7AYKIwXKYthLD698MIL7vvGDg3KJbQOC198xjH6KAAdOyUuueQS137YiUEbxBuWvLiOcjKnKVOmuJelUi5x+IF37Aah7yJP+ib+5nsvSJ3cthWF3LE1oYqAwjxTeN8BifbJTip+8zntimcNbZC2zvOQ/pLPeS7RJ7Kbh3bFM4bdNzyffPgpD6nZTcR3gD6SxUDaHJCaRD3o/+j36P/iQeMgkJq+mf6d8jK/4I++nHukn+Ze4kHxKNiLOuSlJzV9IYv3JO2yiEqLUD2kgBSQAlIgtxUQpM5txbMoT5A6AkZQFdJKAUHqxJozLKTGOxhvQuAwtsjsIQk4ZOLK55knrvSHHGfynhnOAng4xsSX0ByxCY/bCy64wEGoY0ncK5CAevl6UyawnHKBVUAFoDlA69JLL3Wwyb8ckWu5N+oPFHj//fcdNIhNd9xxR5ZevFxLWan4kq1j0Tyra9EC+2MDoAFhQfAOxJMQOBMvlnTmPGk7hJFh4aJp06YuXEwQaCJInWjL/jw/ABdgBnCWCEhNKJff/va3DpjRR2Driy++2C0+vfnmm85j9corr3TQkJ0OLGzh8cz3G6jNLhBe9ko/xPn9+/d3/wO4+R/Pa9ogiyXEr8+cKIdQQoBtYvHjOc1CE/0DIJwdG/wQf16QOrltKwq5834GFuJY8OAZxQt1aVsAYhbL8Kwm8b4F2iLtl36PRTc8pDkPKA1wJtwRnv18Z4h9TlvkORTrSb1161a3+EKfyaIKzxMPqbmOfpS82EnCcyynFARS890lX+oSC6n5jB++0ywupkIsaq9FXkFqPORpA2iGnTUOiMI3WHWQAlJACkiBvFBAkDovVM9UpiB1BIygKqSVAoLUiTXn0UJqvKeTkfCSBQbFJrxy2X4fxDs2bJ2Y6OONSZxoACngEm8nwnEAnJnwZwU8qSceb0CK2HTaaac5T2ul4AoAXoArwD6gR1jvchYOAADAatpK0BfWUU7YsoLflc4EzAC6gHHxoAzfQ35ySjlB6iFDhjiY1qdPH9eO2F0BqCaMDyEWevfu7bztiX8PYGP3BLsaeCkqL2wdOHCgA9n8AJH4yZwyQ2qupd8gvAewm9BBDz/8sPPeFqRO//afFaTmrlkkI5wHCxbs3OnWrZvbNcJOIBLPMsLT0OcBm0ksjvjFUL4HAGmgdyyk9oriYe3DJnlIzVyDcB9Ab++VnZMFgiwE8t3lh91InE8Z/E+fSR/LszKVADV6AKnRFk/m2NBSLFLHvrj3WFuvH1fxbEIz+j80Q8uov1PlWO9d10sBKSAFpIAUyEkBQeoItA9B6ggYQVVIKwUEqRNrzqCQmq37TKiBgYTw8BPqxNbGHKhiYhebmBQDipMFFJmgEqqC8BVMXAFUeG0DFrKbhFNP7x0dW1faZ7LqmWito5KfB5THAo39C4qDwBd/3yxG8IxW+rkCwH7adnbJx92Npxv5YJesdk7EXgu4CRKf1UNqzseT2of6GTdunAPEAOnBgwfbiy++6GL9Agp5wSF14OWnLIYAA7k3bM9CG3Hln332WQepX3vtNTvnnHOyBeqZIfWdd97pYs0Tc54QRLyElTj7ffv2FaSO1zjS4HhWkJq2Sbui7bHriDAfhOuoXbu223nz/9g7DzA5qittHzSSRtIo55wDklDOGQkJkcF4RTLG2DjBOnvXeNf2/l6vvfaadcY2i/FiMAYDWhBJiCAUUUQB5ZxzTjOa0Ujif94rX7nV6pnunq6eqe757vPMMzPdVbdufffUrar3nHsuYx02CKTGwUnKEGwfh0lkig5sNRlIzT2T2SSAaiA1aa/iFe7pQNuSin828GMB//PDGItDKBML7QcaA4y539AfONP43DvSuOcnMhOntPNHI+qjHmyCOvVskIkWozZLASkgBaRA0AoIUgetaBnqE6Qug2jaRQqUooAgdbDmkSik5qgeyqYTGAd7dsnV5l/GecEUaE5Ou0zcOla6mkw8j6DaDLDCCYXtA1Z8AeIA0mLlpi3t2IBg6iQ6vjTo4x1T8SKpcZKRboM2/va3v3UpFshhT15fFmwlPz6wjtQxLOL67LPPusVViagmDQiR1OT15Tw4Fm0CVhH1DKSePHmyMROipLaWFEnNAqs//elPXb5qIDVAXJHUQVlleOuJBalJiwFwJqVHNKSeMmWKg6F8j+1ix8zG4Xpjxk7kTKFkITXXGYAaKA4Ej7dwLMeMB02pk2uY64XtuT/i0OUzHLnpmNmU7t7mnYwIdhzQ3qEJtKYvSNHC+dGHzMhJJUrcPz+k4nhNtxaqXwpIASkgBaRARSggSF0RqkcdU5A6BJ2gJmSVAoLUwXZnMpA62COrNilQsQooJ/Xf9edZhVy4jAd+QUvyrhPdyf9lKUHnpGa2A5HRwGSiqIFLfAaYBkgTuf3II4+4hVOB0Sxk961vfcul37jnnnuMRV87dOjgFmZlsToWriNlxze+8Y0yQWrSOQDAAfpEzhIZSxogFmoVpC6LxWTWPslCahbfxVEC/CTdBLN1sBmgKdHWkSlmkoXU2B1OHPYjp3o6c1ITge3zK3MekQ6tsPdgIjmp6Q/6if4oS/qpsGug9kkBKSAFpIAUqEgFBKkrUv2/HTvTIbUiC0NgRGrCJQoIUgdrEILUweqp2jJHAUHqC30F3AXKAJtI4wPIIaKQv1PJn0rEJSAZ0BPEwomMVe+99579/Oc/t61bt1qnTp1cBCpR1ERWEwFNbmhAHRGMQ4cOdQsgspAieWhZIJHF6KiHc3vggQfs/vvvdznpSRdC2g8Ad0kpY2bNmuUipslX/4Mf/MABfKD4//7v/7r6gINEcXNc0n9kYqRp5ly9Fd9SnB7AWhbwJHIZaM01xEKdOHaAxqSQIrIZaIzTh1zS2B/pMliAk+uOCGhshjp8BC7QGVsHlGJXkSCYmQNEYDMb4MYbb3RCkN4Gpwx5lUk3QlRwaSXRhRO5hmlrNIjmHBgjuObq1q2bMTOPEoHU6Ib+9BdpWlKJqK54K1ULpIAUkAJSQAqESwFB6hD0RyZAaiI5eAiN9VDLiyBRSuTPS+VlNQRdoSbEUMDn5mR6Y1n6lxcVXmIiF4NhajjQA5uKfNnnhYrrgR+mWAMtsC3252U/0VyygtTBmrIgdbB6qrbMUUCQ+kIO+KNHjxrRkQAuoBORhICZZMblWL3O/YV7Qbwcr367eOk+/DG4bwCbuG9Fp+bgeJwL38WK8PT3HJ53SgLnbEOUdGQh5QGRr9G5eP19jXE00QU7M+cKUUuDVgB7wXb9NYFTA5iNXeFwiQeXY7UHmycf9YYNG6x3795uhkC8dFWJQOp41y/Pcn62BaA6E0qikNqDap5PSd2iIgWkgBSQAlJACgSjgCB1MDqmVEvYITUPzCwWxMMx0SDRhemJQMerr776kkVdUhJFO4dGAb8YHlOgeRAv7cWGh3uiS4gYAwxgO0wPX79+vZt6zbRPIth4UeI3i+v5l3a25TPyJRLR1rNnTxchxHRwon+IPIo3PdWL5vPIprqwTTo7AchBlBGQJHIxpHQes6x1C1KXVTntl+kKCFJfyDO/Z88eN34DYoEyjMtEAZfXNP5kIXW67Y571IMPPnjJYcghfO+997qobBUpEJQC2D7PTASL9O3bt0zR91yzOFV43urSpUtCi5AmAqnjnSNtx6HFb57nwvxM5s8lGUjNPkTC82xaliCOePrpeykgBaSAFJAClVEBQeoQ9HqikJopsWwL0AIUAo4AiAA5IoJ4COTFEWDMw5JfiMivTM1DKtsRhcHDp49Y5SWTh0jq4SU0Vvnwww/dlLaGDRs68MhxORb7svALD3WC1CEwpjQ0AZhKTk9eMLA9QDIRPfQ/Nog9YW/8DWDmh0gdPueFiOmu2BaryfNiz7RVfmN/5P30UUHYFHaGLfIiQx0tW7Z0Z/TBBx+4aJxrr702oZccrg9gOXVjo2F8MRKkToOxqkopELACgtTm7u84G3kGoBBVTeEZI9HZLal2S9ggNc9B3MciC/cZnrFKS1uSqg7av3IqgP3zzIBtleV5xkfzs2+i9hkEpKa3eHfhuZHnR5xcYS/JQmqeWXn+ZSFFFSkgBaSAFJACUiB1BQSpU9cw5RoShdQs4rNt2zYbN26ce0gFRi9dutSBY6buAf927drlHpaoc8iQIW7qKZ8xVZDpfrxwE+VDVCxTCInO4OEVoAcQHDZsWMzzef31110kKyk9yHW3ePFiF00FhAQeMgWYdoU9IjTlzqqEFfCCwTRR76SYO3euyy/ISweFPidPIjYJZCb/IvZAlB37zJw50+VLZNEoHub58YtZjRkz5iKkxp6B4byMYWNEXntIDQyYNm2ajR49OqFplUBq7BPb5m/snh+mz5YXVIlnKoLU8RTS91Kg4hUQpDbnkOTHT2n3C6KVZz7lsEHqirdMtUAKpFeBoCA17yM8wwGosxFSc248byY60y+9vabapYAUkAJSQApkvgKC1CHow0Qh9cKFCx0E/PSnP+1gG2B56tSpDkQDnWfPnu0ekoCBAD8+J5L0+eefdxFPTPFjWhovm8BBFlF5++233b4szsI2HgpGy/KrX/3KRUqz3UsvveQeyPr16+d+A8A51vjx4wWpQ2BPQTcBeyFanlQv2NfkyZMd8MVpAQTGCUIEPlOdV61a5ZwW2AnwmnQWOEKImGYfn08UGL169Wpnh5H5FfmeaeVA8UhIzec4Sjg+aWfiFSKF+MExAxD3sxBoA+0i2i1ePsZ4x0j1e0HqVBXU/lIg/QoIUl+InMb5zTjPbxyN6FKeOWYFqdNv6zqCFIhUIChIzbMOQQ3++SvsKicbSc3YxNo8BAupSAEpIAWkgBSQAqkrIEiduoYp1xAEpObhiNzQPASSVoEIViJbAdFPPvmkDR8+3KVr8NHTQEPAHZD7s5/9bNxpah5SE4X9m9/8xkW0chzqePPNNx3wE6RO2RRCWUEsSI1Tgqh7gAUR/sBociVu3rzZ2ZjPNU3EPSvTX3fddZecG86SWJCajdg/GlLzOavYU4jYj1cA1LSNAuAGVvOixA8OHFKAAKr5qahCW3x0UUW2I5HzR8NEFyxLpD5tUzYFfD9428bOK9rZUrYzyYy90Las0+sz4wwTayWOQ6KmiYL0zjXGrOgFAhOrrWxbCVKXTTftJQXKqkBQkJr7Fs+I/GbmZ9hLspCa82HdFeWiD3vPqn1SQApIASmQKQoIUoegp8oKqQFcQGYipwGGvEgSaU1KEBauu+WWW1z6hJdfftk9PAGtedHjZ8SIES46asaMGfbQQw+5yOzSiofURMs+9thjNmnSJGvfvr176CQaG1itdB8hMKY0NCEWpAZIE5lPIQc16Tn4DNuLhNTkowYKX3PNNZe0rCyQmjQjRO5PnDgx7ln6l6LoDYF7tIfveQGryKmnHp7zu7wWH4srXAkbAOpI7ZNoLsuyHkf7xVcg0lkgQB1fr1S2QF/ujWXJAZvKccO2L7NlyLcKmAbg8OwAoBakDltPqT1SIDgFgoLUtIgxg3ePTMjbLEgdnA2pJikgBaSAFJACZVFAkLosqgW8T6KQmsXj5s+fb1/84hfdizORCS+88IJLrTBy5EgH3nyUE58DEfv06WNPP/203X777Q5mU3x0GKkZZs2adbG+0k4rMpKav4nE7t+/v8t9Ta5gHj4VSR2wYYSkuliQmhzTOCwoTHPEQRIJqbFHADA508lfyoKHkaUskHr69OkOLI8dOzauMrGiHwHctIVC25i6XpH5qf0UWAB1ecKeuOLF2AC4T3sVTV0W9bRPJiugdB/mUjp5SI1DGuBE2qTyHLcUSZ3JV5HanokKCFI3v/iMSHADaY6YRRirKJI6Ey1cbZYCUkAKSIGwKiBIHYKeSRRSAwNffPFFu/76661Tp05u8UIiVUmt0LNnTxdlCngDJj3zzDMuPxo5f3//+9+7KXZEs/JiSW44Iq1JzZAspAaIP/vssy59AlCah7Y5c+a4hfMEqUNgTGloQixITV5ocplHQ2rSy+D8IFKf6eHAaFJ3AKkjo/XLAqnJhc7CnQDyeCUyJzUzDnjBwDlD3nVyYFcknPZtV07qeL2o76VAxSsgSC1IXfFWqBZIgfJXQJBakLr8rU5HlAJSQApIASlgJkgdAitIFFITzUjeaSAgEY0sWtS0aVPn2W/WrJnNnDnT9u/f72AcUJroabY5cOCASwsCUGY/ImCB1yxwx2KMn/jEJ+JO4yev9dChQ93ieYBI6vPRVESlkgN70KBBlyyCFwJp1YQAFCgoKHCLY+IYwd7oeyL0fWT+zp07nY3hwKAQ8Y+tESHMYpukg+nVq9dFqM02Pjc6NkUaiciCfeFAwcmCXVOoD9vHEZJITkNerphpgOMGKM11EH2cAKRJqQpB6pTk085SoFwUEKQWpC4XQ9NBpEDIFBCkFqQOmUmqOVJACkgBKVBJFBCkDkFHJwqpfVP9tNfoxdb4nLqIIo3OMe1TgfCb72LlMiUPG7AxugAmo3Pm+ny65Oqs7Pk6Q2BCoWsCtoQdYidE/BN5T970eLnPY50Ido0zBeBMmplECg4d9uMaATKFsQhSh7FX1CYpcKkCgtSC1LompEBlVECQWpC6Mtq9zlkKSAEpIAUqXgFB6orvAweWAWoVWYCJ5Osl7290IU1IkyZNKrJ5OnYGK0B6mQ0bNrhI7ESioKNPFTjNgqBEapNCJJESy1GTyH7luY0gdXmqrWNJgbIpIEgdLkhdtl7UXlJACiSrgF84Noj0aFo4MVn1tb0UkAJSQApIgcqrgCB1CPo+DJDayxBrYbRYUdchkE1NyBAFfBQ/Lzplibr3i/YlExGdCZAaxxQAH03IlR3mQh8QDc9vFSlQmRQQpA4PpNbirZXpytO5VrQCfpH1sjy3RbddkLqie1PHlwJSQApIASmQOQoIUoegr8IEqUMgh5ogBVJWIBMgNfCeRSlZ1JGUOmEugtRh7h21LZ0KCFKHB1LjKIvlSE9n/6tuKVBZFVC6D6X7CNr2Dx49ZTv3Hw+6WtUnBcqsQNWqVax35xZl3l87SgEpkB4FBKnTo2tStQpSJyWXNpYCcRXIBEjNSZDK5MSJE9aiRbgfkDIdUgO30JnFM1noVUUKJKqAILUgdaK2ou2kQDYpIEgtSB20Pa/ess9eeHe57Tt8MuiqVZ8UKJMCY/p1snuu61+mfbWTFJAC6VNAkDp92iZcsyB1wlJpQymQkAKZAqmJomYaLLm6oxdCTehEy2mjTIDU69ats/3791v//v2tTp06lyhDvv0PPvjAOnToYN26dSsn1XSYaAW41y1ZssS6dOlijRs3Tlog+pe+7Nq1q1uElZQ527Ztc+s6XHnllZcsCEzELbnwCwsLrU+fPu5YJ0+etF27djmnUKL57QWpBamTNlTtIAWyQAFBakHqoM145aa99thL82z9jgNBV636pECZFPjUjYPsk9cPLNO+2kkKSIH0KSBInT5tE65ZkDphqbShFEhIgUyB1Fz75KUmujcvLy+hc6uIjSoSUpOH9t1337V+/fpZs2bNSjz9HTt2OOAPAI2Olt63b5/NnDnTgcy+fftWhIQ6ppnLa75q1Srr3LnzZY6ESIEAzPTl1q1bbcCAAe4rYDOOBvq2V69eLpf7woULbe/evdaoUSMbOXLkxZz3RUVFtnz5ctu9e7f77NZbb3V1MHNh9erVziHEQqyME/GKILUgdTwb0fdSIBsVEKQWpA7argWpg1ZU9aWqgCB1qgpqfymQHgUEqdOja1K1ClInJZc2lgJxFcgUSO3hG/AMSB22aGqg4sGDB53eLO7IS2tpBaB84MABl1aDiNcjR45Yq1atrHXr1hd3o06g8eHDh61JkyYOPHtYCIgkMhZwT55uIl75/5133rHevXs7GNmzZ89LImZ9xdRXUFDg6gMsMq4SXc3x0HXlypWC1HGvnPRuQOTzzp07Lzob6C8W56LviIzGVviNHRBxTYoWnA4NGjRw0Jr+HDZsmLODFStWONto166ds7PRo0dfhNQAaqKusdk9e/bY7bff7k4M+M0+GzdudPbUvHnzuCcsSC1IHddItIEUyEIFBKkFqYM2a0HqoBVVfakqIEidqoLaXwqkRwFB6vTomlStgtRJyaWNpUBcBTIJUgN2AbrAOuBbItGdcQUo4wZ+UTLaQ/Q0ELFu3boO+vLDZ6UVFoKcOnWqbd682e0HbAQ0XnvttTZixAi3UCQRzUBEACL/Dxw40AFGXogfeeQRByRr165t6NK9e3cHyT/88EMHNomivfvuu2PC8gULFjgAes0111hubq49+uijDlRTHxCU9owdO1aR1GW0jSB2wx7efvtt1+fY0tKlS42oZ2yL/ubnH/7hH1xKDr5jG1K3dOzY0UFq+pOIeuyA7/hhWyKuIyE1MBx7Wrt2rQPbHlJzDtgC9te+fXvr1KlT3NMSpBakjmsk2kAKZKECgtSC1EGbtSB10IqqvlQVEKROVUHtLwXSo4AgdXp0TapWQeqk5NLGUiCuApkEqTkZD6qBxOTKJZoUaO0jl/k7XYVjeuBHzl4gHvoBzAG7lETTfXhIzT7XXXedA4zTp0+3RYsW2de//nUjJQepO4DWRMgCF6dMmWKTJk1ywJq/H3roIQchPawHQgK+b7jhhksisqP1iITUROEuXrzYvvrVr7ooalJMcFwAttJ9pMuS4tcbDalJ34EdkCccO6SfiXBu06aN6zMi6seMGXMxshp7wnHB9eHtEpuKhtS+JWvWrLkMUtMGorCZucBx4zmFBKkFqeNbtraQAtmngCC1IHXQVi1IHbSiqi9VBQSpU1VQ+0uB9CggSJ0eXZOqVZA6Kbm0sRSIq0CmQWp/QkQuA4mB0sAxIoL520O5uCdehg1YvJFoViAxcJgX0+hF5Twk95HWJR3GQ2ogI9GytJv0H3/4wx/sk5/8pMsRTLoFcgRzLOp74oknXHQs+aKfe+45tw8gkuhZFpQk53CykPq1115zqR/uvfde11RA5rRp02zw4MGC1GWwkaB2iYbUwGLSt5Cyg0If4RzBHiIhNc4TIquxKyKgvfMG50mykJooa1K/YHvkpeYaK60IUgtSB2X/qqdyKcCzPWNVPEdYWFURpBakDto2BamDVlT1paqAIHWqCmp/KZAeBQSp06NrUrWeLjpj586VPo0+qQq1sRSo5ArkVM2xmtUvRFtmWiGHMjAPcEwBpvGym64C6KN+orl5KQXaAXgjC9HI5JmOF9EdC1IDGH/96187SL19+3aXj/q2225zMJpj//GPf7SrrrrKhg4d6kA5cHLDhg2uDUTRcsxkIfUrr7ziImXvuOMOdxpEY5Nmon///oLU6TKkBOqNhtSk4gAUt2zZ0u391ltvOcdESZAamM2Pt8OyQGrsHBsTpE6gw/62CddP48aN3awE+pDUK0S1k5anvArOBcbGeI6y8mqPjiMF4imwfv16d42wtkK89Rzi1cX3rF2BU5kx8tixY+5a9IX7Nim0AOKMcaTZYlvus3zO9/zPDzOkEgHngtSC1InYZTLbCFIno5a2LQ8FBKnLQ2UdQwokr4AgdfKaBb7HsYIzdkaQOnBdVWHlVaB61SpWv2b1yitAEmcO/CGCmxdeABBwmJdTIkiBUvyfbLoP6hk/frwDWaT6IBXHl770JZereuHChXb11Ve71B1EVr/++usulYdfxA4YTm5pFksEXnfo0MFeffVVB6w7d+5c4st+ZLoPUn0QLXvfffe5NgAl33//fXdcpftIwjgC3jRRSI0zAYDN4ofkMqeQwoUI/65du14ELGWB1Ng6EdyAGtJ9RDtkok9ZkdSKpA74MlB1lUSB2bNnuzGL2SLxxpl4knjnms/LP2/ePOfUxRlLAVxzf2SGErOVSIGEM4/9WM+BNjCriUVjSbGUyKKxgtSC1PHsMtnvk4XUjerlWYvGdS2nShXbffC4HTp26rJD1qtdw+rVrmkHj56y00XFyTap1O2bN6prjern2eFj+bbv8IlA61Zl4VBAkDoc/aBWSIFoBQSpQ2ATh/PPWFHxuRC0RE2QAtmhQK3cnJiQmpc6XrwSiQrODiWSOwteaIF4/BC1CKDjJZgoLJ+3urQafSQ1L8OtWrVyUVxbtmyxAQMGONhIBOacOXNclBcv7yzQyMs1QBsgyYJ2vGRTDxFfw4cPd1FogGxezv22sdKfeEhNXWz78ssvu7o4DilUOB+l+0jOHoLe2kPqQYMGGc6RkiKpSRVDmhdSfDRp0sQ5NIjAxyaIsvZgpiyQmoU4gdQ4P0gpE68IUmcWpOY6J+IUBxs/FGZzMLaxiCoONL4nEtXDPX8/YPYK9uFz8vvZHmwPZPQLwRL5z2eMi3zG34wzRM36KH/qOnLkiPseG+Y7f2w/O4b9iHLFYUIbaRNtxLHmCzbO54zJ/hjxbFbfl64A+tMv3C6U2yUAACAASURBVCfQ3vcZ9x0K4wv9x33KrxPh0wKxDfaBndFn9Bf246OX2Y/7Dv2NY5Q+Y/zieHxOf/vjcXzqoC4+x175jv/pb/7nnsl+bOfTI1EfKa24NzKOURinOCZjJI5g7pVt27Z158DCw8xU4lxXr17tnoFwAMdLdSRILUgd9FiSDKS+sn0zu354D+vSprGD1O+v2GpPv7HokiZVq5pj1w690kb27Wgvz1hhS9fttLMBBn3df/MQG9i9jS3bsNv+OGV+0HKovhAoIEgdgk5QE6RADAUEqUNgFoLUIegENSGrFCgJUv/sZz9zeW1vueWWiwAjq048oJPhhZuXakBiZBqQRNN98IJMegBetnnBJnKLl2iACy/dRFDzMs9LMv3Bizwv0wBtPmdb6gAGAYr27NnjICXtIco21lRl4BIv9ry4sw/R2HzGMXl554Wf4wAVVCpGAfqPvsQ2gD8sjEifAHkofIdNkJcagAOoxh6wBeAQ0+fpf/bHFj304zuiBaPtk/r5AdZQsAVsjDzWLNBIPfGKIHVmQWocZMyi6NSpk8tfTpk/f74bX1iwldQlOLQYQ7AxtsEWAMZEvjLu8R12OWrUKAf0WOAThxrbM6bdfPPNNnfu3IuAmm2wPZ9bnzGThVqpE5vDTocMGeLGJtpGNCt25WevEAFLiiO/YC7tIS8/x1q2bJlt2rTJfUe9tAlIqVJ2BegP7IRoY9INAW/RGghMv+NgZTaOd8wCrekjxiEWYwUY03f0B33F/uzLOMQ+fsYHfcc9iTGNY/JD3zGDA5jMWIRdMS5ic4BjjkHbgMkeTgOi/ViGo5X2TJ482Y2F0Y427JuZQ2xHXRyTVFc4SrBPzpnj9unTx31WWhGkFqQu+1UWe89kIPXdEwfYp24cbGeKz9r2vUdt6rw19ua8NZdUnJNTxe6a0N9uvbqX/X7yXJuzbHOgkPpHD95ow3p1sA/W77Rv/eqVoOVQfSFQQJA6BJ2gJkgBQepw2oAgdTj7Ra3KXAUiITUvkrw4AgU+97nPuZezBx54wL0YlmdO1UxUkxdc9EMrSrx8sD6SGijNyzvgJlYuTv/CzveRYJHP6SsPfSI143PKSy+95OBPZAFIEa3tYaf/zh8niHygmdh/md7mSDsBIgEL6UvgDNdzsgXQQ7Q+EJyFOhPJyypInVmQGucUAJnxhxQHlDfeeMPNprjrrrsuwmNmdjCuMWYQxUoee8YYIk5xjMycOdPZGbAY4Ew+fWZ2NG3a1MHmP//5zw4mAqyBhoBB6mMmBw4x2uFTJwG/Oc7EiRNd24DUw4YNc3b45ptvukjpG2+88WI9ANDbb7/dbUdaB0Aq4BTbpd4HH3wwWdPX9lEKEOVOxDHwmfsVDjGgMn0OvGVmD9c+MBkHAukxsCfSV9EHHigDqHEiYB/YHECacYVnC5wjQGiAMTbBNhyXtFPc93CccH/lb46NA5VZJoBm9gVoc2+jHR5a0wb+f/75513EPXblnb1sj82Q7sNHTjOGEtHNbxwcnBeOEs7ZL1hbknEIUgtSBz1wJAqpG9evbV+4fbhNGNzN9hw6bhu2H7RHX5xtN4+6yrbtPWI79x+zcQO72Lpt+612rVwbN7CrPff2Elu+fredO3/eurVrZkOuamc1a1SzVZv22pJ1O+3MmbMu4poUIht2HrRhvdpb1ZwqNmvpZlu7dZ87VSK2+3RtaYN7trNTBUWujp4dWjhI/fCvX7GGdfPcZx1aNrLCM2dtydqdtmbrPgfSVTJTAUHqzOw3tTr7FVAkdQj6WJA6BJ2gJmSVApGQmggnFu4DGKxdu9ZNj/XRcbxwRoPNrBIioJNJNic1L8A4A9IBh4FNHpr70wMAAAXScbyAJFQ1ASiAEwSAR4RgWfraT68HKvpUEPGaJUidPZD67rvvdtAXIAjEA/gB+oCFTz/9tIuqBgb7CGaANGAZSA14JC++TzXz5JNPunHoM5/5jLNFUipwfwFAAjSBggBKZgcQfYvtsngskJq/J0yY4OoCoBPd+tBDDzlTBHgCFSdNmuTS3QC/aScwlNkkwMuHH374Yjvi2a++j60A8JlnAwAxDk7ALfcWIt65l3DP438cEUBpZl2QhohnBqKjgcn0H/2MfWBH7BvpdMU5wXMHkJpIeGYRYX8jR450jhGOgeMMcE2/8//111/vIDUOCWyU42Iv5OTHNnl+oU5mg2B32Crtw3Hbq1cvF+XN/zhBaBPtY+YAjhdsE4cIdTO7JF66I0FqQeqgx49EIHW1qlXsxpE97fO3DbdaNaq7yOiiM2ft0z/4i/3p/33CCoqKraj4rNWvXdNen7vaAeKPj+1rv/u/Ofb2gvU2uGdb+/Ido61OrVyrUuUKO1lwxkVgv/jucvvix4fbqL6d7HTRWaubl2tXXGG27/BJe+qNRTbjg402pn9nd9xG9WvZuXMfWdWqVSy3WlVbvHan/eeTb9v3P3+9tW/e0HKrV3XX1tpt++03z8+2rXsOBy2V6isnBQSpy0loHUYKJKmAIHWSgqVjc0HqdKiqOiuzApGQmhdAIjB5OXz22Wcd5PrqV7/qXtBYsC9eXsbKrKM/90QhNdAGMMM05ci8qtJQCgSlAC+G8dLOlHasZPcXpM58SM3Cq8A5FlIFTgKNgY3cC8aNG+fSMzBDAyDonReMeYA8nG1ASKKegYZ+ATwgNRCbCGgKka4AZaJVGQfJow9AJFoVEMlxP/WpTzlITd0cF/D91ltvOXhJlDe2SbTt9OnTXSQ1YBL4DfTGDv3MFtJVaRZQaiMKWgJzSSHEYqxAX/qTyGXSUfHMgOY4B3w6IQ+pgbcAYZ/GA/sCHhNJHVmA1MBooq6xG0AyEfpE5OMwA5JjF2wDXGZcw558yg5shDZgP9gC7fSpXiJnNXHPxaFB6iyc7kR+Y6vUy3azZs1ytgYcxyEDpKYeQerYNgTQx0HBdeedofQTz5I4CmIV7Ig0LiqlK5AIpAYct2xc3z7/seE2pn8nm7l0k81YssmWrt1hr/388+4Ap06fcdHR0xett54dm9udE/rbr56fZVPnrrGnvv8Ja9awjr2zeIPNXrrJHr5vvFtU8YlX5tvYgV1cdDZR0C9OX243jehpdWvn2tzlW+03L8w2clDfOKKHbd93xLbsPmyDrmxrdfJyHaT+2TPT7dn/+JQdPp5vL89aaYVFxXbs1GlbsHKbFRSeUddnqAKC1BnacWp21isgSB2CLhakDkEnqAlZpUB0TmpeOn70ox+5qbBEFRGJRuoPDxyy6uTTcDKJQuo0HFpVSoEKVUCQOrMgNYBxxowZDgwCmIF0Tz31lBvrgdQe7gGQgYhEJwOWgcpEvAIifb5zDA84VRKkJu3HdddddxmkZnFY7jlEQwO9qZuI6liQmnzBQOo777zzEkjNvkDMzZs3u1zaADPa5dMhVehFkSUHBzoSVY9TAbvo27evy21P6hecrEBiADUODWB1SZD6vffec3CY6GVvO/zGvnCAEAnvITW2iZ1hdxyfYwKTAclA7FiQGhsEmrNGA9H+1BVpB9gP4BkbYZYJwJq24nRhO6L1cbhwLOArjg+gul90saTuVCS1IHXQl3oikNof87O3DbN7rxtof3p9kb3w7jI7f/4jm/brL9rJgiJ79MU59tb8tS5dx+duG3YRUi9avd3+59t3uhQgh47nu9QfDevUstNniu3JVxdaj47NHaR+acYK+5+X3jfyXt9/02BbsWmP/fr52faVO0dbr04t7CdPv2tvzV9nP/7SzTakRztbsn6X/fTpd+2xb99pDevWdJB7xtJN9ty0JbbrwLG4qfCC1lH1BaeAIHVwWqomKRCkAoLUQapZxroEqcsonHaTAiUoEA2pyT0JpAZSEFH3xBNP2NSpU90LnUp8BQSp42ukLbJTAUHqzILURJ0SiezTOLB4Kv8D8O655x6XVoE0DfQr0amkbgBGApaJYvYLExJxyowQAGKykJp6iW4lPzX3G/JOU8/999/vjhMZSV0apAYoAkCBjSx6BzTkfPhbJXUFcFSQooXIeiLeiYTGNohux358fmiiZIHDsSA1rSBymR8inYm4B3oDtYHb0ZCaSGrSgtCPOC7Yh4j+devWuWPedNNNl0VSYy8s5OgXV6TdOC+IhmYfclBTH+0HsvO8Q53kU8dpQ75toqhpC/8T8U+ecyKvSyuC1ILUqV9ll9YQBKQmkvkbv5xi2/ceuQxSb9x5yP7rSzdbXo3qduDoKTtdWOwacLKg0F6eucKG9mrvIPWPn3rX3l203uW4/tpdYxyk/u2Lc+xrd19tnVs3sUeemW7vLFxn//qZiTZuQGdbun63ffs3r9hVnVva524dau1aNLLaNavb4jU7XQT2zv1Hg5ZK9ZWTAoLU5SS0DiMFklRAkDpJwdKxeWWA1MVnLkyFqlaGxa7SobnqzG4FoiE1L428qPHiSCHyiMiiVNIGZLeCl56dIHVl6m2da6QCgtSZBamJiAXgAfVIoUAks88RDYz2CxfSxwBJwCOL57GAHQCRtA+Md0TSkjKB6f1EsQKZAXt++j9OTuAxUbEU8krzAyj0UdoAasAinwEkyTdM7mPqJw8ydQEyidalbbSdhe2A3GPHjnWQHPhJZCzQnPsV7SFNlUowCvBcACDGBjz09XnE6ScipHluILUHi60Ctek3UmWQZ5qC7fA5fcc+gGrg85YtW5wdAbjZB3BM5DZR/qT7AH4TPU1kNIsm8pkH2OyLjfjFXamf9CR8z2fYDXZGoY1ERftUIDhqOCdshuNybkB42oY90U5mGQCtSyuC1ILUwVxlf68lKEj99V+8bDv2Hb0MUk+bt9ae/vd7rVHdPPvztMX2/vKtLi918dlzdvhYvv3jHaMcpP73J6bZ7KWb7ebRf4fUP3nqXfvcbcNt7IDONvm95TZ3+Rb7yp1j3CKJH6zbad/53evWo2Mz++gjs7EDutgNw3vYqdNF9v8en2qcl0pmKiBInZn9plZnvwKC1CHo42yA1KdOnbTDBw9Yy9ZtrFq16peoeu78Odu2eaP7rH3HzpaTUzUEqqsJiSpw7uxZO370sNWqXcdq1KxpZlckuqvb7ty5s3by+DGrWSvPcmuwv1n+yRNWVFRo9Rs0sio5ORfr4yW98HSBFRWetrzadaxa9VwrLj5jJ44dtQaNmiS8WFo0pE6qwdr4MgUEqWUUlVUBQerMgtTeThmzgIeAxEhnJPcY4B6/6dtoRyX7AQuBkqk4MamflB+p1uPPh7qAmR5aVtbrsbzOm/7DDmLZSElt8DZHHyWysKvPMU6/xtsehwfOC0A00Jl9PKT2sDy6XXwf+R3OeaKoca4A0eOlOxOkFqQO+npLDVKft2m/ftDlhI6E1KQFuSsiJ/Unbxhkt4y5ymrlVrejJwscyCbC+o+vzLd/GNfXJgz5O6S+aVRP+/rdV7tI6m/+copNHNbdPnvrUKuXV9OlCiHXNAswAqn/+5n37Onv32sn8ovcgov18mrYsg277dEXZjtgrpKZCghSZ2a/qdXZr4AgdQj6OBsg9d7du2zV8iU2fMw4BxcjS/HZYls4d5aZfWSDh4+26tVzQ6C6mpCoAkVFp23j6pXWok07a9i4aakv7gDm48eOWuMmzSyn6oXVrw/u22M7t26yzj16WZ269e3o4YO2Y/MGK8jPtwHDx/wNfNuFle6PHnbbFp4+bZ27X+WOR53LFr1v7Tp2sZZt2ifU7NyqVezA0UJr2yTP8mrIKZKQaKVsJEidqoLaP1MVEKTOTEidqfamdkuBkhQgrQfpaQDMZXFWkAObyHHSfPhZZaWpLUgtSB301ZgMpB56VXsb0L2NLV6zw5Zv2OVyUn/h9hGWf/qMTZm10o6dLLAqV1zhUnj069baZi/bbGu37nORzreP6+0WTyTtR1HxOVu//YDNX7nNBnZvY93aNbW3FqyzLbsOWfeOze3q/p1t76HjLk81+4zo09E6tGzooq/3Hj5hjevVtl0Hj9nMDzYaALx2rRr20fmP7ERBoZEDe9XmvW5blcxUQJA6M/tNrc5+BQSpQ9DHyUDq0wX5dvTIETt7tthyq+e6KNRatWs7GJhTpYqdOVPkpvg1bdbccnNrGID4+JHDdvbsOavXoKGbFkjJP3XSzn/0keXl1XYRHOx/jGjZvNou0rmwsMCuuKKKeyA+U1Rk9Rs0cNuWVE6ePGEH9u2xNu06XlyFHlh56uRJy62Ra+tWr3BwU5A6BAaXZBOIhN63e6fVb9TY8vLqODupXbee5Z847uyqTt26Vj23hsvDCGDevWOrdb6yp9XKq2M182rbsgWzrUbNPOvRd6AdP3bEtm5Y6yKlzxQV2pDR412ENQXbXrtiqRUWYHtmnbv3sibNW7rvNqz+0Pbv3mnDrrnOqiYQiV987rz9ddY269yijl3Zqq51aFbbauUKVifZ9Rc3F6Quq3LaL9MVEKQWpM50G1b7s0MB7sM8Z5UUOR3vLNmfn0QBtyC1IHU8m0r2+2QgdbJ1R28PwK5Vs7qdKT5rZ4qTg8g1cqu595uz585fUi2pQ2rWqO4g9emiCzNyVDJbAUHqzO4/tT57FRCkDkHfJgqpjxw+ZIven2V2RRU7W1zsUiY0btbMuvXoZQcP7LMDe/e61AqkRxh77Y1WrXo1m/n2NCvIP+kgIqkaevbu71JyLF9CPrsz1rvfIDcdlWmB0998xXr2HWh169W31R8us8MH99sVVaq4iFe2GTFmnDVu2jymYrt37bC1Kz+0YaPGWl7t2rZh7WoXWc10qZycKg5Wd+zSVZA6BPaWbBMAypvWrbKWbTu49ByL5rxntfLyrCD/lHNk5NaoYa3bdbScatUcTD5x5IjVb9zY6tZrYM1bt7Vl8+dYz/6Dne2cOnnCCk6dtFOnTtie7VtdJLWH1DhYsLkzhYW2b89O69il+0VIffp0vs19+w3rPXi4NWvROu4pnD5zzp6fvc2O5Z+xRnVyrWm9Gta4bq4D1u2b1bZqOVXi1qEN/q6AILWsobIqIEgtSF1ZbV/nXbkVEKQWpA76CihPSB1021VfdiogSJ2d/aqzynwFBKlD0IeJQuoFc2fa1o0bbOzEG+zcufP2zhtTrE37jjZo2AhbumiBbdu0wfoPGW5Nm7dwQHDmO2/anl07bPQ117ro6I3r1rgojGGjx9qShfOsqLDQRo2bYDVr1nLR0s8++T82/Orx1qhxY5sz/W0Xpd2r30CrklPF5s2c7qKsb510T0zFNm9YZwvfn2033X6H1ahZy5554nfWpn0H696rrx3av8+WLV5gXbr3EKQOgb0l24SCglO2askia9/lSmvSrIW9+9pkl7KlR79B9tH58y5yOq9OXWvXqattXrfajhzcb92u6ms18/Ls4L69tmvbZhs2dqKL3vnILkQd7N25w7asX30JpOZznx5k66Z1l0Bqvpv99usuL3WvAUPingIQurDonJ0oOGPr95ywlduO2enic1Y/r7p1bFrbBnVp5GB1ctm14x42azcQpM7artWJxVFAkFqQWheJFKiMCghSC1IHbfeC1EErqvpSVUCQOlUFtb8USI8CgtTp0TWpWhOF1O+99YYdOXTQbrvzXgcHX/zLn6x9p87Wf/AwWzBnplskCADt03I89oufWN9Bw2zIiNGuPZvWr7XVK5bZ4OGjbON6Ui6UDqlbt23voDdpOj5YOM8WzHrPvvzw9+JC6oKCfHvx6f+1Sfd9xpq3aOVyFM+d8Y7Va9BAkDopywjHxrEgdfNWbe2q/oMdVN65dbMdP3rIul7V13Zv22IH9u22fkNGucj9VUsX2YnjR2342ImXnMyendtjQmo2OrB3t8WC1Ivfn2nnz52zIaOviStM8dnzNm/NQde+wuJztu9YoR0+WeT2YxGVvNwcy62WY20bX0g1Up6ldeNa1q5pnlXPqWLNG1xIvxP2gnOLHxUpUNkUYHGxeAuMZbsmu3btcout1ahRwwoLC40F2OrUqWO1a5ecAixoTRh//IKHQdet+qSAFLhcAUFqQeqgrwtB6qAVVX2pKiBInaqC2l8KpEcBQer06JpUrYlC6p3bt9qbr0y2+g0aurxyp/Pz7ba7P+kioYHUQMFBw0a6qGlyUT/2sx/bzZPutvYdu7j27Ni6xUVQ9xkwyHbu2HYZpP7L/z5mI8ZOcJHU7898z9p16Gh9Bgx2+27fssmmPP+Mfenh71lOlZzLzi8ykprUI29OmWxf+PrDVq1qNSsqKjSiwHnRV07qpEwjFBvHgtRX9u5vbdp3cu3bvX2rHdy/x7r16mt7tm+7BFJ/uHieFZ0+bYOjwHJZIPXyRfNc6ppo4B1LpPyis/b4mxsvfkUEd6zUceSsK+9SpYq5xV4oLOo4ukczG92zaXk3I6njKZI6Kbm0cZYogIOW/K+C1ILUWWLSOg0pkLACgtSC1AkbS4IbClInKJQ2KzcFBKnLTWodSAokpYAgdVJypWfjRCH1iRPH7KVnn7auPXpZqzZtjUhnXp4LC087SF2zVi0bOBRIfQEiP/aL/7JBI0Zb/0FD3f/kiV65fIkNG3W1bd20wY4eOWzjJt5oebXruBzBz/zh9zbu+psdpJ797lvWqm17Gzh0hIukXrZkoS2ZP9c+9+V/iilCJKSmPc8/9YTdfvd91rJ1Wzt29IiLpG7QqJEgdXpMKK21xoLULILYqm0Hd9xoSL1/7y7rP5RI6lq2duUyO3rwgA0fl3ok9YJZ71rVatVs4PAxcc+XdB8fbjli585fgNNb9p+yzftOuv1yqlzhfsb2am5Vyp9R2/YD+a5NZ86es+2H8l0b2zXJsxsHtrYOTWu7RSPDVgSpw9Yjak95KaB0H0r3UV62puNIgTApIEgtSB20PQpSB62o6ktVAUHqVBXU/lIgPQoIUqdH16RqTRRSb964zqa/+Zpb7LBGzRoOLjdr2dpFei2cO+sySE2O6A+XLLIJN97iQPOKpYvdYnZDR421rZvW28K5s23g8BEuf/XSBe/brh3b7eprb7gAqae/7SK1Bwwdbrk1a9qMaW9Yp65X2uhrLoWN/kQjIXXtOnXt6cd/a3Xq1rV+g4ba/r173CKK3Xv3dalGyGeskjkKXITUXa+0Jk0v5KQuCVIfPXTQNq5eYd369LM6derZ8aNHbPPaVTZ4zHjLza1x8aSTjaQGks58c4q1bt/JuvbsE1e83GpV7FTBWVu6+bAdOF5oW/fnW7WqVYzP+3dsaON6N7ca1S6fERC34gA3ICXJ2l3Hbf76Q7bjUL61bFjTbujfygFrVhAPUxGkDlNvqC3lqYAgtSB1edqbjiUFwqKAILUgddC2KEgdtKKqL1UFBKlTVVD7S4H0KCBInR5dk6o1EUh97txZW7p4gW1Zv86qVc91EOt0Qb5Vyalq42+81eUFrp5bw67s2ct4sKSQo3rR3FlGmhBKsxYtre/AIVa/YSM7c6bIFr0/x/bs2u5Sh7AgHliMKO2atWravFnv2enTBW6xu+KiM9a4aTMbPX6iVatWPea57dm109asXG7DRo21vNq1bd/e3fb+zOlWXFRkdes3cLksmzRvYd2v6m1Vq1ZLSh9tXLEKFBWeti0b1lqLNm2tXv1GtmTeLGvfpZs1btrCNezQ/r127Mhha9uxs1sWcdPalXby2DGrVr26XTVgiC2c+Y6179rd2nbofPFEDh3YZ3t3bnMLLGK3keXo4UO2b/cOa9G6nbNVyuFD+23p+7Nt6LhrHfyOV06cLrY/TNtoRFQ3qpNrnVvUtlaNalnnFnWtYe3YNhyvznR9X1B01mavPmCz1xywNo1q2aQR7axx3XA5cgSp09X7qjfsCghSC1KH3UbVPimQDgUEqQWpg7YrQeqgFVV9qSogSJ2qgtpfCqRHAUHq9OiaVK2JQGoWn3v1xb/aiLHXXMwxvWf3Tps+9TUbM+E6a9fhQn7gWIUFh4BMRFxHF0A2i8tFfnf40AGbP2emtWvfyXr07uPAY9Wcqm5XImMB0JEFcN28ZSurlXfpIkrUS25sQHeVKy6Ac5XKocCZM2csp2qOYTzrVy23glMnrdeAIZZbI/mFAs+eLbYVi+eb2RXWf9iohAQ8ebrY3vxgt7VvWtsGdGpobSpggcSEGvq3jYj2nrFyn63YdsxuH9bG+nZo6FKShKUIUoelJ9SO8lZAkFqQurxtTseTAmFQQJBakDpoOxSkDlpR1ZeqAoLUqSqo/aVAehQQpE6PrknVmgikJmp6+rTXrVatPGvYuImDzsDks2eKbcTY8Va3Xv2kjlnaxpGQule/AZdsunfPLtuwZtUln7FwY9fuPS9GvQbWEFWUFQoU5J+y3Tu2WvNWbaxO3eTtlBzn2zauszYdOrsUN4kU0nqczC92kDpTCqk/Xlu8y0V+3zWqveXlXnAMhaEIUoehF9SGilBAkDpckLoibEDHlAKVUQG/cKyfnZmKBkePHjUCZho3bpxKNeWyb1FRkR0+fNiaNxekDlpwQeqgFVV9qSogSJ2qgtpfCqRHAUHq9OiaVK2JQGoq3Lt7p+3bs9vy80+5xdVq1sqz1m07WNNmzZM6XryNqX/blk3WsGEja9GqzWWbE1kdXcIT8xnv7PR9eStARP258+dcNH1ZXnbOf3Tezp87l1SamFq5OVa/ZrjSesTT/cjJIvvr3O124Fihfe2WK61+XnjaL0gdr/f0fbYqIEgtSJ2ttq3zkgKlKSBILUgd9BUiSB20oqovVQUEqVNVUPtLgfQoIEidHl2TqjVRSE2lAD/ySV94eKzufgddPvrovMtnDVDM+Vuaj6CPofqkQDoVyERIjR5PvbfFVmw/al+c2MU6t6zr8sSHoQhSh6EX1IaKUECQOlyQmmcgFSkgBdKvgNJ9CFIHbWUrNu2xKbNW2fFThUFXrfqkQJkU6N+tlX3iuktnjZepIu0kBaRAoAoIUgcqZ9kqSwZSl+0I2ksKVC4FMhVSk+5j3rqDdufIdtanfUM3aAjmmQAAIABJREFUYyIMRZA6DL0Q3jacOHHCyEOfCVO5k1VRkFqQOlmb0fZSIBsUEKQWpA7ajk/mF9rBoyddykoVKRAGBWrVzLWWTZJPRRmGtqsNUiCbFRCkDkHvClKHoBPUhKxSIFMh9ZJNh+2NJbttQKdGdv2AllYlJJQ6UUidn59vs2bNsrZt21r37t0tJycnq+xKJxNbgQ8//NCOHz9uo0ePzjqJBKkFqbPOqHVCUiABBQSpBakTMJOkNkn0WTKpSrWxFEhBgWrVqlnVquFZAyiFU9GuUiCrFBCkDkF3ClKHoBPUhKxSIFMh9fKtR+y1xbutV7v6dsvg1hkHqUkTtHbtWhdRy6JD6UhHlFWGmiUn88EHH9ixY8ds/PjxaTkjFtxatmyZtWzZ0v2Utezfv9+2b99uvXr1spo1ayZUjSC1IHVChqKNpECWKSBILUgdtEkLUgetqOpLVQFB6lQV1P5SID0KCFKnR9ekahWkTkoubSwF4iogSB1XoqQ2SPTFAki9Y8cOq1evnjVs2ND9nZubaydPnrR9+/ZZixYt3M+hQ4fswIEDDmTzw0MiuWbZhn2A2x07dnR18KJcVFRk27Zts71797pt+cnLy7Mrr7zSncfhw4dt586d7lgdOnSwWrVqCZAn1cOpbRwJqenHU6dOub7CHujf+vXru34ENtO//E9fE2mPPdSuXdv1F9/v2rXL2QfbA4iBydSzceNGa9SokbOtzp07u8gXjrN79263ra+HfQsLC61Zs2Zu/+LiYtuyZYvbF0DNcVu3bu3ahTMlXrS/ILUgdWpXh/aWApmpgCC1IHXQlpvos2TQx1V9UqAkBQSpZRtSIJwKCFKHoF8EqUPQCWpCVikgSB1sdyb6YgE0nDp1qnXp0sX69Olj//d//+cAIWARMAm4BPoBJAHKAMVrrrnG+vbt60DkE088YU2bNnWQkZ9x48Y56PzGG284uMnfW7dutSNHjrjvBg0aZGvWrLE5c+a4Y5w+fdoB6ttuu83q1q0brAiqrUQFPKSmL/fs2WOrVq1ywNmDZGyhU6dOrk9feeUVZwP0E3bFdvQjUHnBggVufwAykdn0Z6tWrZy9AK/r1KnjoPXgwYNdehFSy9DvfM8PEdLUR/qRrl27urQzCxcudE6Sfv362fLly12d2CLf8cMLSmlFkFqQWpe+FKiMCghSC1IHbfeJPksGfVzVJwUEqWUDUiCzFBCkDkF/CVKHoBPUhKxSQJA62O5M9MUiFqQGKn/ta19zkdJASADmdddd56DltGnTrKCgwK6//noHH4l6BTKSlmHu3LkOIgIeX3rpJevfv7/7G1j5l7/8xR566CEHtqmjQYMGNnz4cBdZ+/LLL9uECRNclLXSjQRrByXV5iH1iBEjXP/Sj4Bpot0Bxjgqbr31Vre44muvvWbt2rWzgQMHur5funSpi2zmM5wRbdq0cUCZ6Pj58+c7Bwa2QboP+pRtKdSDo8P3++rVq11kNDZCyhnsrn379rZhwwYbNWqUi6QmGp/Ia46tdB+J2wbXHNrWqFHDORqOHj3qHAZEwJdXYVzArhhHVKSAFEi/AoLUgtRBW1miz5JBH1f1SQFBatmAFMgsBQSpQ9BfgtQh6AQ1IasUEKQOtjsTfbGIBakByXfffbeDzytWrHCRzzfffLOLdCbKlTQORD7zPRCRqFcWYAQyEpE9dOhQe/XVV13ELNGxADMg5AMPPOBgNpG51EW6B8qmTZschORHkDpYO4gHqYmIXrJkiYuGv+qqq9zmwGYinnFE0B9vvvmm9e7d2zkpAI4AbuBnt27d3HaAZ9J5AEIBytSJ/UVCav5/8cUXL6aVwXawG6Kxe/To4eqlLo6NDQ0YMMDVIUhdNnvIJEiNLQDSiZAnCj7VAhjHuYJdJrK4EtuyD04QIJ+KFAhCAWyKeyl2WF52JUgtSB2E7UbWkeizZNDHVX1SQJBaNiAFMksBQeoQ9NeJ08VWfO58CFqiJkiB7FCgetUqVqdG6dP4w3immb5wYixIDdj52Mc+5iD0ypUrbf369S6qFjC5aNEiF+kKpJ4+fbqDkkTgApjYlkhYUkjMnDnTAW6ibamPfNXdu3d3wBpITXoIwKYvAGtAqUr5KOAjqT2kBhb37NnTHfzgwYMuHQvR80CPt99+2zkQ/AKIixcvdrZAlDS2QEQ03wEYmzRp4myA9C7RkHry5MkuOhqb8AVnBRG/2CFR+6T2oC20C0AuSF02e8gkSE2aGJxYpIlhJkZkwXlBiiGcW9hbItCZFEXYDeML9hiv4FxjHxwx5RlpHq9d+j6zFSANEk437DDRWSCpnrEgtSB1qjYUvb8gddCKqr5UFVBO6lQV1P5SID0KCFKnR9ekaj17/iNNYU1KMW0sBeIrUC0n86LYshFS8wDoI6VLg9SPPvqoA0c33niji4YGZhKNC6Tmb17SiZIFOvID2CTa9t1333WwafTo0S6yllzFwMp4uYbjW5C2SFQBD6lJqwFkJhKetBv0Eek/gHb0K1GmpUFq9iU1CA4I+hAITR30qU8LQl5y+pt6gI4Ab3JMEz0LVGEhROwMUE3qEPYDGBJRzeKaOElIHUPdiRTlpM6snNQsjIlTCxvC4RVZACTktscZMnbs2JhjBNGq77//vo0ZM8btir1gQ8OGDXMOk3iFa4H6ccqw8KuKFAhCgXXr1rnxi5lFpNopqeAUZKFh7pGp3gMFqQWpg7Dd6DGYWQGMxYkUHNR+EWbu57HG1BMnThg/PiVVIvUmug0LfHNN4aBMJvDBLyDNswvPGtGOJb7nPsE1xnnxnJOphb7keYvnMtYaybQiSJ1pPab2VhYFBKkrS0/rPKWAFAi9AtkCqUnLARhk4cTSIDVRtEAgIDZgCEhJFDSgCOhIxDTgk3Qf27dvv/iCwgM/oJHvN2/ebNTjp0ITsX3DDTcIEJWjtZPiA4cBDgUiVUnpQn/w0gKwJpWHXzgRuExks0/P4iOpsRnSvwAZyTFO4cWNaFgiq1n0kBdWXoJI30G9HJeXPD7jpY9teQHGyQEk5xjYF/8Dd4imBiJik37hRKbPl1YEqTMTUhNxit0QTQ9cAOxhI0RaAx6wN1LEUBgzABFADsaZd955x+68804HFrBrIDXA29sZANC/jHsYQZ3YChCcOjykxh5xsOGgoX5smxd6xjecah4kkp8d+/Y518vx8tWhQqgAdoVNYH/YCNH//HhIjV1jL2znIRg2xowj7AuHCkAPZ5+3e+rjfyL8E0mFJUgtSB30pZFMJDUzYv74xz86m2a/z33uc25cjiw8ZzzzzDM2ZcoU+/rXv24jR450juqgCuufPPvss/aJT3zC7rnnnoSr5fmENvHs+ulPf9rdD6Lb/alPfcrdR77zne8k5ABN+ODlvCH3UWZFMt4wgy6RNFveSRGZuoi+pK9Zy4RnRgpjFjO5+M0zZKSDjnsrQQ045Zg5xb2Vey8OC/ZPFPwLUpezwehwUiBBBQSpExRKm0kBKSAF0q1ApkNqYA8vzsAdXoQBPzyE8hLNizIP7rxc8z+f83Dr/wfaAHp44ORBlAddHh55QGXxPaAjD6HUQ+oHIlTuu+8+ByUBT/zP8XkwBU6lGkWW7r7OpvqBIvQD/UMf0M/8UOhHYBzAmhcTv+ief5HBBrAFprLzgoLzgb6jHuAe9gGU5n9ePqgDSEh99Dv2wrGpD7thO2ANMIZt+A7bwB75nzqok5dDton3QitInXmQmtkV2BkR9tgmfUyKIaLhyIEP/LjpppscfMbJhQ1RmLnBZzhKeNnGycFY9d5777lxB/vCrnFskGef32w7depUZ3PeKcN2pDjipf2vf/2r+w6b5jjYMraIg2XIkCEuio4yY8YMN/5FQ5hsGid0LokpgK1xH8UWsR3s19sQEA67Y7YA4ybb+pz+jHXcK7EzxjZSIQF2GFeJRmV7fnDg8F08UC1ILUidmMUmvlUykPrJJ5+0H/7wh8bsKZwzH//4x92iypGF+lhYm58vf/nLbkwNMmf7T3/6U3vkkUfsW9/6lv3zP/9zwifKNcii3rTr/vvvdzN3IgvXM4tCc6/gPJklmKmFeyILnXOv5JzipdHieYx7MNsTaOKfwQhE4P6MAxmnMM9qBK5wj+W5jtmSPpodfQlw4J7J/ujHuEa91MHfzKZKxBYEqTPV8tTubFdAkDrbe1jnJwWkQMYokOmQOgiheemIfLAkwppIWNJFEIlItMULL7zgXsSJUPGFl3VKvBfvINqoOuIrkGx/MJ3dw0NeGnBa4Izg5YTIa8BMSXXyeTL9nkzbBKkzD1K/9dZbDtKRooMXZiLa+I1Ti/Qz2BVRcbxYk7t8woQJDubhXOM7xpwvfOELbh8io1nsE4CNAwUQ+Kc//ckt/sqLMCACBwsLg1IA5Ly0T5o0yUFqHHXYEPsBprFrZofQRuAL0JqX7P/6r/9yL+EjRoyIf3Fpi6xWAIAFgMGZhs1RAM3YFTaCkwPQwzhJhCHpjbg3AmWwMWwNJ4vfbt68ea4enDbkTMeBAwTi/9KKILUgddAXWqKQGhv993//dzfWMjMO58wnP/lJN5YzVhOIwDomPuKWSF62A3Bit9j5/PnzXSAEYyxBDozDjO3AT9J/sVYGz5PMAKNOCu3jHsE1g9Odvx977DEHqf/pn/7JXXc+pRP3i8GDB7tjRgdFcA3jZGJbrllmFnJcZukQeEGasi9+8YvOWZ7pkJp7GoCZ8YR7Ivc8zpX7H84xtGBmh39+xzGMM43tcRzjMENL7qWMXbfccot7vufe7INP6NOrr77aBSgw5uGko2/pL54NGe+wBb7jvo5zmnt0IsEqgtRBX+WqTwoEo4AgdTA6qhYpIAWkQMoKCFJfLiERZW+88YaDRTyM8hDKwy8Rh4ksZJZyp6iCclGAlxNe4Hi54KWBl0eijIjMYWHMiiqC1JkJqYmswrlBATjwAvz973//MkhNlNa11157MUc5L9vAj29+85tuX9LFsP/w4cMvApE//OEPDnIAKP785z+7aDBANwUbZqzykdR8xks7iy8yFRk7x+EGTOTYwG1S5Dz11FP2L//yLxmZ07Oirs1sPS7QB2cHkfwANoqP8MfB4VPXkP4DGwIEcS8EfAHFsDHGTcAPMAgnL/aKI4/ZJwAkIlL94rUl6ShILUgd9DWWCKTGMf3444+7NBg8B+DEw+GCbQMjSYmELQMwv/KVr7jfv/71rx1MJnUcDh3GVeqh8Lz4j//4j/b5z3/egWZScPCMAeTEYQ34JK0ITk3Gb44LSKXwPW343ve+Zw888IB99atfdU5L7+hmnP+3f/u3yxbp5RqjPb///e/d93fddZc99NBDbtYN16efHcE6LJkOqTlXzovxinsi90x+6CN04ofzZXyiH5mZhB34wAI+96k+SNuBo5Y66W/GIL7DEewhNfvSh0ButKQfPaT293vy9+PYoL54RZA6nkL6XgpUjAKC1BWju44qBaSAFLhMAUHqko2Cl2siy3jILW3hKJlVZisApPbpOIgySiZCOh1nLkideZAawAek9lGo5Egn7QawgL8jI6l5GWYqNpHXlFiQGkDIdHMinylABaK/mFrO37yY80Mh+ovpxoBoXqYB2tgxOdCJKOMzvuPF+vXXX3e5StkHoJJMztN02LrqDIcCjH/AMqISfRoApr3v3r3bgTSmuANwuBdit9gS0+BjQWoiR0mbFLnoGzlfqVuR1LH7myhOoBjOUT+ry+cALwl6AeV8VG84rCicrUgEUtNywDNOReAx0BgYzBiKHQM8gZKf/exn3Rj83HPP2S9/+Us31rLduHHjXJoI0nTgjHn44YddSpz/+I//cNCYewHXCk5B8lkzq+XBBx90APq///u/7Te/+Y1LLUI9/M0sr+9+97suxRPjPFHB/E8aM37o9+iIXe4rv/vd74wFwYkIZx+isXEskUKEa5L2ZAukJpAESE1/oBc/BJUwfuGcJdgEZwDgmO/oH+6nRLCjIeMZzl1meDAjxDsIsAPuyejmITXfYUfcT4maRutISM2MPO7zaO6dfKVdDYLU4Rwr1CopIEgtG5ACUkAKhEQBQeqQdISaIQX+poAgdeZBaqKmyfVM9DNAg8U6N2zYYF/72tcui6SOhtSkTgBasC3pPoBPQGrgIC+9kZCaz55//nkH+5hqTmFfoluBHExJ5rjACSAXwBD4BaQGMJKvFHjCS/i9996b0YtnacAITgEiqbEd4A0wjYINEnFP6gAiEXHU4lwB4pAahNQEbEuEPrONgDM4R3CYkLIA4Oadu0Q2Al/jOQAVSS1IHZxVX6gpUUjNtsDdn/3sZw5A48DDHkkZAagm5RtOSJx7bOchNXbOdcB1gQOQfYCWjLdEQ0+ePNlBaiKvWQwRhyZ1E3lNyiXAMVHBwGmA949//GP7+c9/7sZwH0nNPkRnA62Z0ReZV9nrFQ2pAaE/+tGPHOQmwpr/AavUkw2R1LEgNQCec8S5hiMWhxo6M6uIRbKB0aTR4j7LeMd9ExAdOXOOfsSpHA2p0ZlxMhakpn72wVaYeRKvCFLHU0jfS4GKUUCQumJ011GlgBSQApcpIEgto5AC4VJAkDrzIDXpOogu5QUYIAfgA2gwjTg6JzUwIRLg8aL89NNPu89Ih8D3QGQiqaMhNcAQQMj3vIwDxIkQA4zcfvvt7m9ShZBjkxyrbAeUAGjzws73AHW2B4rHg4bhujLUmnQpwPR2og2JLMTZgl0wfR1bBrpgc0T7kucWeEOkItsB59hvy5YtLroTcI0ThNy7jGNE//vFE4lqJNKxtCJILUgdtI0HAamJZp81a5aD1dGQGsekTxfBuOtnC5AOh8VyfSQ1DkLGeMZnchcDT3/yk5844E3dv/jFL9z2wG9ANYsmkgIKAEqebMZtrjuckURVR6fOiYbU3Bv+8z//08aMGWO/+tWv3HVIWwGk2QqpSbdFtDTpiBiDuOdx7yNfeDSkZuFgxrLx48c7uOxLWSA1/cI9n4UZuUfHK4LU8RTS91KgYhQQpK4Y3XVUKSAFpIAgtWxACoRcAUHqzILUvNSSgxdIwN/krOSll5dVwACLVvESSxQ0Uc5EODMlGZhHAaIAuZmezPRlpiMDCEmP4F+eZ8+e7XIAEwlGehqiV3nBJiIMMAj8AyACFXn55hjkB2YftgGe8z8pjMhpTf7gRCK+Qn6pqHkBKkA0NHaMswW7xV6wHeyRz8iZC6Djc6JEGacAQnwHpOY3kAYbJXqf7bkWKMA9UicIUsfuMKX7CNCQo6oKClL7MTgaUhP9PHHiROcQJL0T4yr9yfXBAofAZiKpX3nlFQeMIyH1b3/724vpPliUG2BKbmyidf/1X//V5bXm3sB1xUKNfMc1R7Q3UcORpaR0H1yDpDEhCpiFE7k+sxVSk/oDxy6pTSIhNfdfFrUE7OM4Q09mMOGUI9KcyPRUILVP90Hf+JRfpVm0IHX6rnfVLAVSUUCQOhX1tK8UkAJSIEAFFEkdoJiqSgoEoIAgdWZB6sguB4j4RZuSMQW/WBZwkAi4eIXtgSVEvMbantyZAEaf35b62Ie8mUTtTZo0SYvAxhO5En6PjfgFxiJtx9sPEdfRuXAjv8PmfHR+PBuNJa8iqRVJHfRllwqkZmwFaBJJ7SE19RH9TOQzOamZwUI6DvI+Az2BpIBhonq/8Y1v2A9+8AOXwzoWpMZhSLomIDIgFackqSdIHUH+atKDEHVNGh7qxJF5xx13uAURoxfxjobUt956q/3whz90gBynEudBHdkcSe0hNZHU9BeR1KS6wqEL5McRxxjVq1cvN86x4KVfODEVSA0Ap++JqGeRzXhFkDqeQvpeClSMAoLUFaO7jioFpIAUuEwBQWoZhRQIlwKC1JkLqcNlSX9vDSlFyHXND5GxRHnHgo1hbb/aVTkUEKQWpA7a0pOB1KSEYJYKEc9EKuNwIZ8zkBfHHrMIcL6wHekdiHxmxguFHMhE1JJmidzszGwhTzuR04y7pAIBiAJQX331VRfRS8oPZiCwLw5EjkPaHP5mX9owZcoUtw9tAWD7NFDRzkkck0BXIrqZtUM6KGbuAGsB2F26dHFjPrNprr32WpcGKlML50oKDxZkRRM0B+DzN2A6Pz/f5aX2sz2IbD948KCb6eR1ZFYHa0dQ6Ac/s8lvC9AGONOXvuCkI0qb4wP9mcVE/9HHzF4iJ7mvpzRtBakz1fLU7mxXQJA623tY5ycFpEDGKCBInTFdpYZWEgUEqQWpgzZ1FsAjtylRZExtZkE75aMOWmXVl6oCgtSC1KnaUPT+yUDqVI8NwCZaGYCcyIyYyOMBQH3+9sjPfZ2M14zfQFTShACgfQGMks96woQJl50C58+sGzklL6TWovhZIjgDAPs4A0iBlWyhb1jnAScETgHSu0TPQIlVpyB1skpreylQPgoIUpePzjqKFJACUiCuAoLUcSXSBlKgXBUQpBakDtrgPKgAnCTyEh308VWfFEhEAUFqQepE7CSZbcoTUifTrrJuC8wm2pu8774Ar4nojsytXNb6K9N+REQzy4hnLqKwky1AavqBfN+kX4mXc9/XL0idrNLaXgqUjwKC1OWjs44iBaSAFIirgCB1XIm0gRQoVwUEqQWpy9XgdDApEBIFBKkFqYM2xWyD1OhDZHR0IdJaDsjkrcfn4C/rzCJANSWZ/QWpk+8n7SEFykMBQeryUFnHkAJSQAokoECYIXWsB/EETkmbSIGMVkDRroLUGW3AarwUKKMCgtSC1GU0nRJ3y0ZIHbRGqq98FRCkLl+9dTQpkKgCgtSJKqXtpIAUkAJpViCskDrNp63qpYAUCLECu3btssaNG7tFiJhKy8JI5FFmYanyKjjJyC/qI6XK67g6jhSorAoIUgtSB237gtRBK6r6UlVAkDpVBbW/FEiPAoLU6dFVtUoBKSAFklZAkDppybSDFJACaVZAkDrNAqt6KRBCBQSpBamDNktB6qAVVX2pKiBInaqC2l8KpEcBQer06KpapYAUkAJJKyBInbRk2kEKSIE0KyBInWaBVb0UCKECgtSC1EGbpSB10IqqvlQVEKROVUHtLwXSo4AgdXp0Va1SQApIgaQVEKROWjLtIAWkQJoVEKROs8CqXgqEUAFBakHqoM1SkDpoRVVfqgoIUqeqoPaXAulRQJA6PbqqVikgBaRA0goIUictmXaQAlIgzQoIUqdZYFUvBUKogCC1IHXQZilIHbSiqi9VBQSpU1VQ+0uB9CggSJ0eXVWrFJACUiBpBQSpk5ZMO0gBKZBmBcICqc+ePZvmM1X1UkAKRCoAwAFWp1pYbJXFT1mANeylqKjIDh8+bM2bC1IH3VeC1EErqvpSVUCQOlUFtb8USI8CgtTp0VW1SgEpIAWSVkCQOmnJtIMUkAJpViBMkPqjjz5K89mqeikgBVDgiiuuMEHqC4D+9OnTduTIEWvVqlVM41i/fr1169ZNhhNHAUFqmUjYFBCkDluPqD1S4IICgtSyBCkgBaRASBQQpA5JR6gZUkAKXFQgLJC6uLjYBKllmFKgfBRQug9FUgdtaR5SB12v6pMCZVUAZ1z16tXLurv2kwJSIE0KCFKnSVhVKwWkgBRIVgFB6mQV0/ZSQAqkWwFB6nQrrPqlQPgUEKQWpA7aKhVJHbSiqi9VBapWrepmjKhIASkQLgUEqcPVH2qNFJAClVgBQepK3Pk6dSkQUgUEqUPaMWqWFEijAoLUgtRBm5cgddCKqr5UFVC6j1QV1P5SID0KCFKnR1fVKgWkgBRIWgFB6qQl0w5SQAqkWQFB6jQLrOqlQAgVCBpSAygbNWoUwjO9tElaODF9XSRInT5tVXPZFBCkLptu2ksKpFsBQep0K6z6pYAUkAIJKiBInaBQ2kwKSIFyU0CQutyk1oGkQGgUEKRWJHXQxihIHbSiqi9VBQSpU1VQ+0uB9CggSJ0eXVWrFJACUiBpBQSpk5ZMO0gBKZBmBQSp0yywqpcCIVRAkFqQOmizFKQOWlHVl6oCgtSpKqj9pUB6FBCkTo+uqlUKSAEpkLQCgtRJS6YdpIAUSLMCgtRpFljVS4EQKiBILUgdtFkKUgetqOpLVQFB6lQV1P5SID0KCFKnR1fVKgWkgBRIWgFB6qQl0w5SQAqkWQFB6ssFPnHihF1xxRVWp06dNKuv6jNVgZMnT1rVqlWtRo0azlYyrQhSJwepO3Xq5PpbpWQFBKllHWFTQJA6bD2i9kiBCwoIUssSpIAUkAIhUUCQOiQdoWZIASlwUQFB6suNYfbs2QbEGzlypCxFCsRU4MMPP3ROjPbt2ztbSbUcPnzYjh8/bu3atbOcnBwrLi62HTt2WM2aNa1ly5YXq2fhv3379tmxY8ccIG/durXVqlXL7ctPixYtrHr16nGbI0idOKRet26d64O6devG1bUybyBIXZl7P5znLkgdzn5Rq6SAILVsQApIASkQEgUEqUPSEWqGFJACgtSl2MALL7zgQOHHP/5xWYoUiKkAjoz69etbz549na2kUgDPS5cudXC5T58+DlAvW7bMDh486ODooEGDLla/atUq27Nnjzs2UBpAPXToUDty5IitXr3aOnTo4EB3vCJInRykbtq0qTVs2DCerJX6+0yH1LSfa4rSoEGDSt2X2XLygtTZ0pM6j2xTQJA623pU5yMFpEDGKiBInbFdp4ZLgaxVINMiqU+fPu0iSYEJubm5LooVYNesWTM7e/as7d+/306dOmVApXr16rnvDx06ZLysAv/27t1rTZo0cdv7NA3nzp1znwP62G/OnDluPw+pgYh8T/3Nmze3vLw8ty+f8TdtIhKWKFbBjYq9VD766CPX//QJ/ez7mL7lb2yloKDADhw4YGyLHdCHlKNHjzpQXFhYeLE/iZbGbgDG+fn5zqaAlfPmzXN1cQxSfxBli+34qGpvE9gO21APx6du0snUrl3b2TGfs//atWtt4MCBro65c+e6NmLfREsILE7QAAAgAElEQVQDoX37Fi9ebB07dnTwmrpnzpxpffv2tVatWhkRv+zXu3dvB69LK4LUyUFq+p3rW6VkBTIBUnONcM/r37//ZU4HrtlFixa563T06NHq6igFmL2xadMmN3uD+2CyhfGKGSjdu3d34x73XWaLMGYxpjFrxBdsCWcc4zapdhijGX83btzo/k80FZcgdbK9pO2lQPkoIEhdPjrrKFJACkiBuAoIUseVSBtIASlQzgpkEqQGTBPBChwG3gEaebG9+uqrrUuXLvbOO++4l1g+4yUX0NCjRw97++23bdu2bS5FAoARSMj2N998swPPs2bNcpGr/kWYl2e+B1IDn6dPn+6OBdgjava2225zcPO5556zM2fOuBdpIOHgwYNd+geVilMA8Az8XbNmjfXr18/1N320cOFCB4vbtm3r7AQAzLbkGSYaGuhLNDMwGphCPwONgSE4LfiMbYHRV111la1YscI5P9jOg23gDVHPQGeimoHeHAPIjW0AOQEvgDDsl8+7devm7JI2As6Ay+xP4RzY30Pq7du3O5jN/wByvnvvvfdcmzguNr5hwwbr1atXXKAqSJ0cpAZ20b/YjUpsBTIBUnvwyYwD75zyZwME5V7AtXHdddepm6MUACbv3r3bGjVqFHdWwc6dO924Bnz2OuN8w4F47bXXuvFu/fr1Dnr78YsxjcK4tnLlSncv57sBAwa442FfOAcpjIGJ5IgXpJYZS4FwKiBIHc5+UaukgBSohAoIUlfCTtcpS4GQK5BJkJqX2vfff9+GDx9uXbt2tZdeeslFV913333uhfbNN9+0u+66y71EE2EKJBw/fryLTAVAfuUrX3GRsMC8d9991z72sY+5F2mg5bBhwxzcA2D/4he/cNGpt9xyixG5unXrVrvhhhvcy/aLL77oYCdg/C9/+YuL3H7ggQescePGrqczcRG9kJto0s3DmQHMIO0FTgrgLtADuwF2AIcBHACTJUuWOOBLfwOP2Rbnho/Cpv9xQowZM8aBZd/HOEtwYACz+Bw4jJ2MHTvWQWuACrbAD+ALmD1q1CgXxTl//nzr3LmzS+0BrPnggw8cjCHCEKhC8Sk/qMdDauyf9vE/2wNzqIttaR+AHXhOpGE8Z4kgdXKQmusbm/EgLWmjzPIdsGPGYmw/Xo52P6MFB5CfecK4CwDlGsCuuYYZp3EO4VhihgHXENcD1wBOQ2wcZyGFcZjv2Z7oXOCo/y5Seu4JtJPr2zsccPzwOfcG6hakjm2saMtYyNhDP+MsJqJ6y5Ytbgf6CScbs0UYhxgfcd762Uevv/66G7vYjj4iqh2HMk5hHIr+2sLJuGDBAjdG4lQAUnNP9/3Md+PGjUsomlqQOssHHp1exiogSJ2xXaeGSwEpkG0KCFJnW4/qfKRA5iuQSZAaEAikJsKVF9hXX33VAYVJkya5aGeioYcMGeI6BeDBy/LEiRMdBORl9wtf+IL7DsDBC/OIESMclGYKMtu1adPGff+rX/3KRU3yGQAb+Ac8odAGXqxvv/12F0kNuL7jjjsy3xCy6AyAKUQy8xvAATABTBFtDJgCkmED9CtwCwCGTQGp+Y6IZvoYWPbWW285BwTfRxYgNXCabT3wBkYDwoFdQDvAF6CGqELg2o033uggNe0BWPtUH4BygDo/HvDFgtRAHeAODhX29ZCaY+E0AewtX77c2TGQrrQiSJ04pMY5wHgDPCNNC5CusjujsGd+cPIxG4VrDQeQd9CUZnvYKdcVs1WAkxSu15dfftm+853vODg9efLkiymZuM5w/qD7U0895a4rwCfXFuM91wPjP3XQJrYDYhItHV241jZv3uyuF8AnjkauT6A1AJZz4VpXJPXlPeidYPQbYxzjnXf4MQYCm0k1xBjLvZj7L9cLUBr74N7JvZpCPzF+EUnNvTkSUvM9/UA/U08kpGafadOmuZkvOPniFUHqeArpeylQMQoIUleM7jqqFJACUuAyBQSpZRRSQAqETYFMgtTADSKgAdBEXZFD9KabbnLRWq+99ppLhcBLsgdIvEgTSetfpgHLFAAlUdcADl6EicKeMGHCxRQJTz75pAMdfPbGG29czIvp6wVacpxnnnnGwZLrr78+bN1a6duDjQCtAL9E/AFuibwElPA5gIqoP8AUgMpDauAtEfU+HQjODCBLNBCJXjgRCD5jxgwHqZkWzwKH1EWkKHAHuOIhNd8B0QB6OEkAZ0BQHCPexmJBap/uAyiHbft0HwB1jitIHd/sgWXATa7byPzhPmVPrBqA1MzcoI/pL2yD8YH96a94kcPxW5UZW3gwDYxkFgJpaRiHiWDGaZJouo/SIPXDDz/snEWAZGayADl9WgdmDXCNPfTQQ05zxntS4jCuM+MBZyOzY4DTJTkRIiE1ffnXv/7VzcRhfOBeCBzHISlInRikZhxl7MFRRr8xpnFfZeYK/cwMFfqQtERAa2YkRRaurViQmm0YN6MhNZ+TfonjXXPNNXEvHEHquBJpAylQIQoIUleI7GU/6M4DeKTPlb0C7SkFpEBaFGjfomHKkTOC1GnpGlUqBaRACgpkEqT2IJDfgATAgl8ckZdZwCFRzUBHAB7QhJdUQDPQLxakJmLLpxAhPzDg+9FHH7Urr7zSQUW+I4ISaAGQAdBQqPdPf/qTIHUKtpfOXQEkQCtgGuAEWIJzgeh7oAmRlDgoiLIHtMSC1B6IYEeAFx8lCiAjhQz2QD5rIJ23TXJPYy+AUI4JQGZbAA0OFa63SEjN57QBmyVNhwdysSA1IBUYh50CtIHhQDv+x16V7iO+RZUVUqMxhX7xOcT9Qm+VAYQxnmJvwEHGSGaQMPZGFg+G2ba0EgtSc01MmTLFRVJzjeCMxInENQF0xtlDpDUpdXz0Ndcc1zDORGA19ZLeKbpdkW2JhNQ4JwGe3/72t90m9CtRulzXgtSX92CsSGrGTaKauY/iNAD8M0MpGlLjFMZmohekLAukZgykLdHAO5bNVYZrM/6opy2kQPgUEKQOX5+U2qLHp8y3tVv3W5z7e4adlZorBTJbgXp1ati/feZay8mpktKJCFKnJJ92lgJSIA0KZBKkJgKaRRABTeQb5QUUwAi04OUYGA1AJPKVwvRzIAf78BJNlB3FR1KTH5NUD+SvBmayH9CDKD6ibtme6FVABmCThe84NtG5bPv0008LUqfBJoOokv4mahpYQpQyMJm0AfQlMIvIWPoaW6BfS4LUXB8+8ppoUSAyUbg+l3UkpMaOsCnqJU8r2/nUIpHpPiIhNZ9TF84PorU9+IwFqf2CYgAa2szCjZwnAB0ARNoCQBELOwKOSitK95FcJLWH1GhKXwFs6SN+6EMcFdlcOGccKkBq4DEOm+hoZcZjn7e9NC24/hiTgc+kcqAeonD57Lvf/a7TEycP6W0AyYzj5FwHXDMe87cvtIXxmDzFwHPSgjBWl1QiITXjA/t985vfdG3w7eI6F6S+XMFYkBq90YtxiP5CQw+pgf446vge+E+/jBw58pKKywKpsRXsI5EZTILU2Twq6dwyWQFB6gzrvcdemmcvz1xp586fz7CWq7lSIHsVuLJdM/vlN26zqoLU2dvJOjMpUEkVyBRIDSTx07uJqgOS8GJMFCp5LgEe5BfmpRdYAYTjM2Az0BnwQeoPChF4AAoisYHcpIMgNybgCUhI/cBItgdCoZFfxAsYxedAQvL/8uIN8FQJnwLAYtJ+0FeALkAU0cj0J/1KXwO5ABmkjOFz7AbHhY9oxu6og7r4myhNADC2xv5EQLMP9QGmcV5gl+yDHfpUCHxGLlecKexLzmgPNrE9bJSc2bTTg1DsEjDtc6XzOTZK3ThVPDCnDRwfSET9wO7SQB31CFKXHVLHsnT0z/aCg46xk7GUwhjM9eOvFT7zKUFK04LrAiDNdUdudmyRKGqipImk5hhcG9TPgrfMkgEac93gCGK2DNcgx6JNQFByUicLqUlXwroC1Md1yxhPrmwcEoLUqUFqHHuMXzghiEzHOUj/sM5DZCkLpMYGKMyGiVcEqeMppO+lQMUoIEhdMbqX+aiC1GWWTjtKgbQpIEidNmlVsRSQAhWsQKZAaqL4eNHlN1O6AYREbT3++OMuvy8vwxSf5oO/k4luZD8gZCRwiewa/z1ApbLkoK1g00zr4YHGJfV1rAP7/semElk0z9uhz1tc2skAnpnCTp5j8mEn0i5sNdK+iXIEDAHbcMzEs1FB6mAhdVqNNUSV+4hqH0HO/8BkIvm9s8ZD7JKazfc4+Ihq9rm9cbrgfCH1Bqk7cCJSL84hHENET2PvwGgcTd6Z43MiAy65NwAuE42kpt6pU6e6nMjMeqAN/DD7RpD68t6LjqQmvRZ6x4qkpi+ZMYITA6cf4yHj08033+z61ZdkITWR/ETU00eRsxtKsjVB6hANHmqKFIhQQJA6w8xBkDrDOkzNrRQKCFJXim7WSUqBSqlApkBqYAjwgshpADXAArjHbxbYAnaoSIFMVYDUHUA2or6Tca748wWuMb2evNuJpFwQpBakTvVaYUwmkhm75TdAECiZiBOHsZvc7UT+sx/Qmb+ZbQCYBhzjSGKRSiAns1u4LrBxIqr9LAUgNYCZ9A+0B/svzcnD/kRqsx118z8Rv5wDcJtrxx8zVX2ybX8AMY5hHBL0GZp7vYHQRKbjvKBP+E0/Mi6hKyCbdFwsOBw584jv0R6HAXVGFo5H/xCJ7cE2s1V8uqR4s0WoS5A626xQ55MtCghSZ1hPClJnWIepuZVCAUHqStHNOkkpUCkVyBRITecAQnhp5UWZl2CACC+wAAwVKZDJCgB5+IkXAV3SOSa7vyC1IHVQ1wtwGKDsF0yMt3Bi5HGJqgZqR4Ntb8+xvmP/kvbzdbPgLZG7kQXYTc54oHZ0ob6yXntB6ZiN9UT2E+mISOlC9LXPvZ/MOeOYIIc4/cjCyYn0lyB1MgprWylQfgoIUpef1oEcSZA6EBlViRQIVAFB6kDlVGVSQAqESIFMgtReNj+dvCSAESJ51RQpEEoFBKkFqYM2TMZlnwYk6LqTrc9Hd0fuRyS2n4WTbH3aPnUFcGbgYGbWUyIpjaKPiCOEaG0iqKOjrktqnSB16v2mGqRAOhQQpE6HqmmsU5A6jeKqailQRgUEqcsonHaTAlIg9ApkIqQOvahqoBQIuQKC1ILUQZtomCB10Oem+jJTAUHqzOw3tTr7FRCkzrA+FqTOsA5TcyuFAoLUlaKbdZJSoFIqIEhdKbtdJ13JFRCkFqQO+hIQpA5aUdWXqgKC1KkqqP2lQHoUEKROj65pq1WQumRpc3KqWN1aNexkQaGdPXe+1D7IrVbVatfKtTPFZ+1kQVHa+ksVVw4FBKkrRz/rLKVAZVRAkLoy9rrOubIrIEgtSB30NSBIHbSiqi9VBQSpU1VQ+0uB9CggSJ0eXdNWqyB1ydIOuaqdje7X2WYv22QLV20vtQ/6d29jN4+8ytZvP2B/fXtJ2vpLFVcOBQSpK0c/6yylQGVUQJC6Mva6zrmyKyBILUgd9DUgSB20oqovVQUEqVNVUPtLgfQoIEidHl3TVqsgdcnSfu2eq23C4G727qIN9otnZ5TaB3dPHGCf/9hw+2DNDvvnX7+Stv5SxZVDAUHqytHPOkspUBkVEKSujL2uc67sCghSC1IHfQ0IUgetqOpLVQFB6lQV1P5SID0KCFKnR9e01ZoMpG7drL51bdvUatWoZkVnzroUGAePnrIzxeesSYPatmbrPuvQspG1bFLXZnyw0W3TplkDa9+yoV1hZlt2H7bdB49b8dlz1qh+nvXq1MLyC4tt8ertVqtGdevarqnlVsuxTTsPWbWqOdapdWPbuf+YNW2QZ80a1rEDR0/ZsvW7Sky9UTWniqujddP6Tq89B4/bpl2HrLCo2OrVqWmdWze2pg3q2JET+a6tJ/MvpOXgWK2a1reOrRpZjepV7eDRfFuxabeN7tfJbru6t02bt9Zen7PK1cH5N66fZ6eLim3DjoO299BxO3/+IxOkTpuJVsqKBakrZbfrpKVApVBAkLpSdLNOUgpcooAgtSB10JeEIHXQiqq+VBUQpE5VQe0vBdKjgCB1enRNW62JQuoeHZvbJ68f5EAuILn47Hk7e/68S4MBpCY1Bqku2rdoaM0a1rbP//gFB4VvH9vbWjWpZ2ZX2M79R+3/ZnxoS9butOG9O9jnbhtux04W2JcemWztWjSwB/9hlNWtlWt/nrrYQexbR/eyoydPW8O6taxxvTw7dCzf3nh/tb08c0VMPe6/abAN6tHOAW2oOFD8+XeWOlh9y+heNqhHW1fX8fxCW7Nlr/3x1YV2qqDQ7XPb1b0cUCe39OHj+favv3vd7prY34b2bGcLVm6zx6fMt3EDu9ika/pa/To1HYDfvveo/c/L82zrnkN217WKpE6bkVbCigWpK2Gn65SlQCVRQJC6knS0TlMKRCggSC1IHfQFIUgdtKKqL1UFBKlTVVD7S4H0KCBInR5d01ZropD6W/ddY9cN7W6rtuyzdxetsy/fMdqOnCiwZ978wIHp28b0cm08dDzf9h46Yd//wzT75Tc+Zq2b1rNNuw5b4Zli69mhua3fccAeeXq69e3Wxr58xygXzfyxbz1hXds2se99dqLVqVXDfvviHGvRuK7dMb6f5dXMtemLN1rzhrWtZ8cWtm77fvvxn96xHfuOXqbJy4981urm5dqCldttw86DVi+vhr02d5WD0wB2yrwVW21E7w6WW72qvTxrpU2du9q++YmxBoT/cOMeB7SJrP7/7J0HeBzV9bePVS1ZsmXJ3XLvveLee8FgqgHTQygJEEgCCTVfQoBA6D1gSgwGm467De4NXHDvTe6yepdV/T3v1X+ctSxpV9pdaVd77oMerJ2Ze+/87plZzXt/c+5736yTv9wxRvp1bC6/7I6Rp95bKP26tJRBPVpJzJlEGdKjjXGCL1y/R17/YqVcN6aXpvtwW5T6XsUKqX1vzPWMVQFfUcBTIHV+fr6cP3/eV2TX81QFqlSBGjVqSEBAgPj7+zvdj+TkZAFQRkVFOV2XuyvIycmRxMREadRIIbWrtVZI7WpFtT5nFVBI7ayCerwq4B4FFFK7R1e31eoopH7hgSukX+fmsnbHUfnw+w3y/uM3yMn4FHn3m3XSq11TmTa2l0nH8eKnyyQ2MU2CAgPkk6eny7HYJHljzmohFccdU/obd/UfX/1OWkfXdwhS8/x493OzTTqQD564waQXwb28fNOBSzT56vk7pV5EqCSmZsn2Q6dlwdrdcvB4nNx79WCZPKSLzFy0SRas2S0TB3eW2yf3k4Mn4uWtL9cI50Yako/m/ix7jsSKn18N4/B+9v4pFyD14+8skBaNI2Vs/w4GyreNri/169aSM4lpcsffZ8k1o3oqpHZblPpexQqpfW/M9YxVAV9RwFMgdV5enkJqXwk6Pc8qV0Cd1AqpXR2ECqldrajW56wCCqmdVVCPVwXco4BCavfo6rZaHYXUI/q2k8dvG2v6kZmdK3XCasqyzQfkpc+Wy22T+hlIvWHXMXnps2WSkp4tQ3q2kX/eO0l2HDwtj745VxpEhcnvrhkqA7q2kIde+VZaNI4qgtRZOXLVIzOkY8uG8ve7JxqHs62TOutcntzy9KcGcn/9wp2SdS5XPpm/Ueat2XWJJu2a15enfzPepO0g7/Weo2dlwbo9MrRna/Pzl7fmyqbdx2Vo7zby999OlGOxyfLGnFXy0oNTZeuBk/Lu12sNuLbKvx684gKk/mjuL/LIraOlWYMIKSgscl6FBgdKYlqWTH/qvwqp3RahvlmxQmrfHHc9a1XAFxRQSO0Lo6znqApcrIBCaoXUrr4mLEitb8S4Wlmtr6IK8KYIoFqLKqAKeJYCCqk9azzs9sZRSN2mWX15+5FrJCe3QLYePCWL1u02uaVZPPHuqYMMpF6z/Yi8+vlKSc3IlkZRtWX2s7cZEPzK5yskJChQ7rtmsEQ3rGsgdZMGteWR6aMlJy9frv3LR9KpVSN54f4pknku9yJIXTMoUKY+MsOkAfn8mVvlRFyyvD57lWm7eAFw5+cXysDureSx28YYR/Scn7ZKZHioXDGsq8xaskVmLdosv7t2iFw+pIscPpUob8xeZZzUgPV3vl4jq7ceNosoxiWlyzO/m3wBUn+1bLu88tBUk3f7na/XytBerWXK0K6SlpmjkNpulOkO5VVAIXV5FdP9VQFVwFsUUEjtLSOl/VQFXKeAQmqF1K6LpqKa1EntakW1PmcVUCe1swrq8aqAexRQSO0eXd1Wq6OQetrY3vLbqQOF9BvJ6VmSnZMrm/aekB9W7ZSJAzoK220hdUhwoLz+p6ulTXR9KSgoNO7joEA/2br/lLz2xUrJLSiQD5+4UcJDgyU3v8DUG+BXQ9Kzcy7OSV0zWPILCoRcdn41asjmvSfkHx8uloysnEs0Wfj6PZKelSvpmeekZaNI08+P5v0ioTUD5eYJfSUiPNQ4t2mTHNlf/rRNlm8+IA/fNEK6t2li+kE/aefOZ2bJH24cIf06NZefd8fInKVb5V8PTJEAPz9TR1CAv4SGBJnUIuqkdlt4+mzFCql9duj1xFWBaq+AQupqP8R6gqrAJQoopFZI7erLQiG1qxXV+pxVQCG1swrq8aqAexRQSO0eXd1WqyOQmoUEySfNQobkm8Y9zYKGkbVD5atlWyUhJVNG9W1nFh6ctXizAcg1aojJ4XzPVYOlft0wqSEipxPS5PMlW2RfzFmTB5I6B3VvJf7+fsbJjAMbxzR1dmjRwLQHnD4Vl2IWM4xLypDPl26R7QdOlajHKw9dJRHhIeYYIDRu66+WbZOc3Dy5amQPGdyjldSqGSR5eYWy/dApee/bdQagswDiTRP6SoO6YUJHyXv94sxlMn1iX7PY487DZ2TOj1vl2tE9pW+nZqbt/TFnpWFUbSkoLJQn310gI/u2k2tG9pA9R2ON01uLKuCMAgqpnVFPj1UFVAFPVkAhtSePjvZNFXCPAgqpFVK7OrIUUrtaUa3PWQUUUjuroB6vCrhHAYXU7tHVbbU6AqmbN46Ulx+8UiJqh8oLM8k5nSUDu7WSq0d0k4Xr98h736wz7uKSCsC4ZnCAcSdnZedKUTbn/xVyTYfXqmkAdeH/5Xpm662TLzOQOjXjnNz1zy+KXMspmSaFB6lEWjSKvKgenN3kvw4PqymB/v6SnJZlALJt8ffzk9phNSU1PVsKsW4XK4B34Dp5r237Yu3GubCAI4V9NAea28LS5ytWSO3zIaACqALVVgGF1NV2aPXEVIFSFVBIrZDa1ZeHQmpXK6r1OauAQmpnFdTjVQH3KKCQ2j26uq1WhyB1o7ryt99OkFZNoow7Oa+gQFo3rSfnC8/LzEWbZMmGvSVCXWc6bQup7/jH55Kbl2+qw1F9WefmMn5Ap4uqj01Kkw++W29c3lpUAW9XQCG1t4+g9l8VUAVKU0AhtcaGKuB7CiikVkjt6qhXSO1qRbU+ZxVQSO2sgnq8KuAeBRRSu0dXt9XqCKTGXUw6C8B0k3p1JDevQJLSMuXQiQTZtPe4yQHt6jKoR2sZ2rO1pGWeuwQ+s0AirmfbAsQuKU+1q/ul9akClaGAQurKUFnbUAVUgapQQCF1VaiubaoCVauAQmqF1K6OQIXUrlZU63NWAYXUziqox6sC7lFAIbV7dHVbrY5AaqtxUnPUiwgzTur0zJwL7mZ3dC4kOMik5sjLzzepO0rIzuGOZrVOVcAjFFBI7RHDoJ1QBVQBNyigkNoNomqV1V6BlJQUAYCEhoaatVe8rSikLh+kbt26tRlvLaUroJBao8PTFFBI7Wkjov1RBYoUUEjtZZFQHkjtZaem3VUFvFYBhdReO3TacVVAFbCjgEJq94fITz/9JBEREdK3b1/3N6YtVIoCmzdvltq1a0ubNm3E39/f6TbPnj0rSUlJ0rZtWzl9+rTwe35+voSHh0t0dLTUrVvXtJGdnS0nTpyQhIQEqVWrlrRq1crsw7GJiYnSvHlzqVmzpt3+KKR2HFLv27dPGjduLHXq1LGrqy/voJDal0ffM89dIbVnjov2ShVQSO1lMaCQ2ssGTLvrEwoopPaJYdaTVAV8UgGF1K4d9uTkZNm7d6+Blw0bNjSVb9q0yYDEjh07urYxra3KFFi9erWZeOjSpYvTkPrcuXMmRsLCwqRp06byyy+/SJMmTSQ4OFji4+MlJCREunXrZqD0r7/+agB2o0aNDKgGkA8fPlyIux07dkiLFi1M7NkrCqnLB6kbNGggkZEXLxJvT2Nf215eSJ2amiqxsbEmhplsccVkjz3N6SNtci0xyVTetyAKCgrMNcm1aU0c2WtTt1edAgqpq057bVkVKEsBhdReFh8Kqb1swLS7PqGAQmqfGGY9SVXAJxXwNkh9/vx5A+RwkwIacI4GBQVdGLusrCyzLT093YA8fgICAiQjI0NiYmKE7QDA+vXrG+cp6RqAjRSgH8AQ5yr7xcXFGfckxwEKaYv9KTk5OXLkyBFTL/XxA8DYunWrbNmyxQDpZs2aScuWLeX48ePmePpC/zmGPgJI2Ifz4N+4YWmf82F7vXr1TL2VAW+qS/Cjb1pamhk/9LYgFGCJfwMaMzMz5cyZM2Ys0JcJBGv8gU+4lRl7xobxz83NNWCLmAJMETsbNmwwccPvwDb+TV3AXwpt0CZ1WS5c2ud3UoXQJtcex9HfAwcOyMCBA019tEfMsj/93Llzp4HhxB4Obv7NuRFvixYtMr8DpnH8UnePHj0M8C6rKKRWSO3qa748kJq3BXjDhOuEa3Lq1KkG/FqF++DPP/9sroFBgwa5LNUK9+0FCxaY66Vr164l3luZCKJ/Q4YMufDdYPWL+8rixYvN9Ue/fKnw/bRnzx7zncZ3ZHkLY8oEXM+ePc19lTdF+A4lBtq3b2++B63CvY3vTe6hnTt3Nvcz7r+0z3ero281KKQu7yjp/gxsin4AACAASURBVKpA5SigkLpydHZZKwqpXSalVqQKuEwBhdQuk1IrUgVUAQ9TwJsgNRAEx+ny5csN9OWhl4fQBx54wIBdQOKcOXMM5APo4UrFZQoE/Pzzz82+PNwCQyZMmCArV640D9z9+vUzo7Js2TIDJ2655RY5fPiwfPrpp8ZtB9DjARmwMX78eImKipL333/fAEcgI8eQyqN79+6mDh68AcxAzjFjxpi2AZUcy7bvvvvOAFIADP+/8cYbTV/Xrl0ra9asMQ/vPLBzfjhoqcOC4x4WPh7XHfQE7OIq7tOnjwHKgKl169YZsITTeN68eQYSE08UoAljtXHjRhND7E+MEBfsB0zLy8szMUb8MCa7du0y+zKGxCKghTEEbBFv27ZtM8CY7YCtwYMHG7DD9bZ+/XpTP+136tTJQG6gTK9evUxdVmE7EyQAbMAz/dq/f78MGDDA9INzJYaJFfp67NgxA6rpH8C8rKKQunyQmnuHIw51j7sgKrFD5YHUAGjuhaNHj77wxoltV7keiGcKLuvyOp5LO22uoe+//17atWtnrqmSJgC5n3O/57vBFpxTJ9f5/Pnzzf182LBhlahu1TfF9xH3Vmtyrqwecd9iErhDhw4XJsz4buQ+yncv353cQ/meZWKuf//+FyYEiCMmCg4ePGi+a7mP838K93G+34cOHWom8uwVhdT2FNLtqkDVKKCQump0r3CrCqkrLJ0eqAq4TQGF1G6TVitWBVSBKlbAmyD1qVOnZOnSpcZ1xUMtZcaMGQZyTJo0SZYsWWJcyldfffWFvLw88AKUAQ48HFsFp6w9SP3NN9+YY4DPhw4dMvXzcIwDD4gC4AB6bN++3cDDG264wTx08zv7WW6zjz/+2EANnHe48Hhwpr88ZP/www/moRsnIQAeSH3TTTeZ/u7evdvATurCxa3FMQWAxDidgcaM1dGjR40DD/0BIkwCAL0AUTjfgS4AYiA11wPwCSjCPtTDfkx22AIr0n0AoceNG2dijfgAqowcOdL8TtwBkflhTIHC1EH9ADrgDX0jfnBH0wc+IzY4hvqJZbbzOe5B6sddiOMaeM5+9A/wQ928CUDsscgfYK+sopC6fJCadB8U4sdVwNSxaPbsvaw45x5mvQVivU1QWs+ZlGHiB5cskzTAYmKXCRomdEhnw2QS8U1dXMcUrjeuZQAn2603JQCnXAN8jtuX/a10OdTB9QsQp10mDwGgvH1QGqSmfWA092+uR47j/k7fOJ43G9jma5AafRkn7lXcC3nbh0lAazIBTZjU5Z7FJCGQmu89fphk5buPSTzGhu9y7pnoy9gxUWi90cR3M2NkvYVkC6mJGSb50N6RdCsKqT37/qG9810FFFJ72dgrpPayAdPu+oQCCql9Ypj1JFUBn1TAmyA1LlGgHA+6OOEoAEDg7r333itffvmlAdi2r2HzoDxr1iy5/vrrDdQoC1IDTgAelpN64cKFcuuttxrXKtACBy4ABNc0IBRowkMzbfD/a6+91riqS4PUHAeUBk5akJ19eeimHR7MAaUPPfSQAeAASZxjPMADc7Q4pgDAjLzgQN7evXsbxx7gBNgB9OJzYJY1fgBIxgbtAdiWoxnABVhhO8faFiAyUI19rXQyq1atMrHHq+m0Qf3ECUCGuiZPnmwgNQAHyGK9wk56GIAMExH0j33Zhz4DyABCxAwxBhDCSQ0MYj9iB8gzYsQIsy+TGrjCAdUKqS9VAE25XrkXWDDVFm6WpBmAEhc1UI57ATDNHoh1LFK9dy+uE+KOmAPa8zsxac/dyuQewJi3YdCdWOV+jsuWcQEq8hn3d9y43AeJbWL/22+/NRNApAfh3sg1xOQN1yL3Tj7nmuINByA0b65Yzmc+Y9wA1lz7l19+eamQmpQUjDUub64x3s6h30yG8v0AjOca9DVIzRhwX2JsuA643zFJgeZcD0B8vqeIAyb/GF9AMt+Z3AcZ92uuucYEvTWBx8Qb35ncRy1IzXb0ZpyoxxZScxwT1dyTOcZeUUhtTyHdrgpUjQIKqatG9wq3qpC6wtLpgaqA2xRQSO02abViVUAVqGIFvAlS4yzGdQocsJyiQDogxYMPPmjSagDzAAhWwRU3e/Zs407G9WUVHrhXrFhhHHkWMCZXKaAEYIwj2hZSAz7nzp1r4BYPyOwLTAFcAD540LYgNaCQPhZ3UvOwDaTm/9YDNg/9POzfcccd5oEcoHrfffeZbgJKgNQ4/hRSl+9CYTyIF1x8jDUQmLHGBQkssZyWwCvckRakBraQLgMwDBBhnIEsxYFI8YUTgWHEEy5nADUTKla+cyA10MWC1IzxqFGjTPoQ4A2QGghKPBV36dJ3thPvQHEc4cQ3QIf+MbECJKJdhdT2Y6SikBowh76AN8aBFCsAVOLFV5zVgGgrpQegFj2AxgBL9ChPug/ueUziAKA5/osvvjD3u3vuucf8Tv1cYxakJsUG9/IrrrjCgGwmKwHG3Ne5R3KN8dYL1zuTlnwv/OEPfzAw+6uvvjJQmglMoCiQk8mk0pzUtpCaa5Xrj+8EIDjtMOmpkLoIUvP9R6ohvh/5bmaSgu9T7rPEBxOs3J+YhGCfiRMnXnSRMgFUEqRmJ+59xSE1n5MWi/ggDZa9opDankK6XRWoGgUUUleN7hVu9ZMFm2TTnhNSeP58hevQA1UBVcC1CjSKCpcnbx8j/v5FCyJVtGw7miTzNp2Sbi0i5Ip+0eJXo0ZFq9LjVAFVQBVwiQLeBKnpK+ACoMfDL04+8jsD+0iXgesVkGKlYAAMAvLILQ2gAOTxEM0DLg/MPDgDRADKfEZ6D6DT7bffbiA1v+PGAxDzIM3+wAnABwAUxzPuMfoE7ARSA1JI54A7EDcrAMs23cePP/5o4CXpGSg4CgGVpCgBrlAvrnCKQuqKhziaMgHAIpvoTbyQwoOJBqCJ5c4EQNk6qW0hNa0Du4gNQAxw0krzAhgDFOPYBKRZkJr9iAFei6dNIAl1EG+AMmLYFlJb6T4AYIBQ9qMNoB//B4oBpol5Jkhwe1vAnckRgA19aNu2rYE6OPP5N/uUVTTdR/mc1KRcoTA+6G6louD6tha5rHi0ev6RAGjuddxfiVmuKc7ddoFOfnfUYV4SpOZ4UiZRbCE192cmIK00H7QBAOX+T9ok7pv8m4kfrlHeNuCe/8QTT5jrAaANZOaa4n7AGzFMZjoCqeknk07XXXedmbhi7AHqOLjVSb3K3Be5LxEXvL3CfZf8+8UhNQu8EiukrrItFYHUjDf3OsbeXlFIbU8h3a4KVI0CCqmrRvcKt7r1UKxkZOdW+Hg9UBVQBVyvgJ9fDRnY2XmorJDa9WOjNaoCqoBzCngTpAZc4KzCCctrxJYrEgcdzljAMkCQ142BFThkAcw8POPywqnKQyuwAdgMoGQbD9lADpx5wJfbbrvN1AWMADTTFg5rXIPATXJmAsQBHfSJbQAWQDn14NQDXNEnXGU47/g3r4+zCB7tAscpHMs+QDBgCgBTIbVzMc3RAF5ck0AqJig6d+5sxh2XJBCZ1BrAJ6BKWZCayQeAC3HBDzFAHJFeoDikJsc5cQVAo2220w/aAPIBVYpDamAndRFHpCYBvjAJAtDhWNymTMIAoolDHNqAa+qmHbbhArfgHPFFXOIoVUh9qQIVdVJbkJoaGUvGi2udMbIW4HQ+aj23Bs4XSG2ld+A6KF64txKPjpSSIDXX15VXXmkOLw6pSbmB3ryFYi12SB9w8nLP5zMm/rjvcv3MnDnTQGquXSZySOFEHndSSACpeVvCEUhNOimuwWnTpl2A1ABzvlcUUq8yOfjRFUjNvYl7kgWp0Y2JOrazngPj6wpIzT2cyQbbNSZKizmF1I5cjbqPKlD5CiikrnzNnWoxNTtfMnPynKpDD1YFVAHXKhAY4C/1woLEWd+zQmrXjovWpgqoAs4r4E2QmrMFLNJnHoABEwBG0jhQgBgAPEAfD80ADFJuAJCBzjxAA5Vw1AKd+B2ggQsWuMLDNPviRGV/XLdjx44124EfwEnAN+0AIYGPgE9csNRr5RSmf8BN6gSGsNgXD+j0BUjGduA0hb5QL/sCT4EoVmoP2uUz6rfN1+n8qPtGDbgecTSjHxMX1mKJTDLgiAXsAroYW8aVuGEfYLAFwoByfM5YM8bECPsCSRgzayE94o1JDmKOf3MMoI26GXuOZfwZU45l0sJynRIfOAovu+wyM4lCn+kffSG+rDzI/E6dbKce9rVig/1xXLOdhT5ps6yiTuqKOalL0tR6Y6M6X1XENDHGjwXnrXsmcWgVR6F9eSA1E4Ok0uGey/2Y1DfcR3FW4462TQti5fIHUj/55JPmDRgmG3mzBfczkziAZ+p0BFKzuB+Qmwkmvme4Tpmg5K0chdSlQ2reCOK7mAk07pFoyHe3K9J9EAuMsyP6K6SuznclPTdvVkAhtZeNnkJqLxsw7a5PKFAapCbvKI4McuTxx669opDankK6XRVQBSpbAW+D1JY+wEOgXUn5YHGnsr14vlg+Y5sFIKnLWsCpeF1AamDEXXfdZWBgSW0BZErLScu2sl5/t9yXjr4eX9lxUd3bs9J2OHqepcVJaceXZ3+AG6+wE2c4RQHb9uLDim+rfSYzAEOkBWGyxF6eZIXUroPUjsZQddiPuANU46oGOlJw/TN5w30VgO2Is7y8kJoJJ1IjEefWBAwpbXgLpSxIzaQNbeHyBWgz6cMEEg5gJnNsvwus8bFyUpPzmO24gJl05Dw5dz7j7YziruDqML5lnUPxhRPRHdhfkpMavUi3xH2IiWS055lpypQpZgysUt50H4wnabeYZGYy2V5RSG1PId2uClSNAgqpq0b3CreqkLrC0umBqoDbFCgOqa3FiniVEJDx0UcfXXhFsaxOKKR22xBpxaqAKlBBBbwVUlfwdB0+zBZS2z5UO1yB7qgKlEMBIBwABmd9RSYucJXirsZ1betsLa0LCqkVUpcjPC/ZFRBtLaRoxR6TK9YbC/bqBnAzUQT4BfrydgExaaVB4u9s9gFyAjittyCIcX64J9MWgLT4foBk6uOtBuqhf7x5A0C3ADft8hZFSZM5AHjqsMA71yZvUvAZfbHSmvBvXyqMN/coHPSMGbqjEeOGzky22ebTZ5zQkjdW0J1Fg3lLiNRFVuEYxoV9ik8Y0J61UCmxRcEJz4QDjnqOsVcUUttTSLerAlWjgELqqtG9wq0qpK6wdHqgKuA2BYpDalwZ119/vfnjiT/Uea2QRa/sFYXU9hTS7aqAKlDZCiikLllxHq5xjjniSq3sMdP2qqcCgB57Duiyzrw8xyukVkjtqquIuAM08lORCZby9qM8cW5bd/HjyHNNuic+twqpl0hJUVJ6pYq2W97zq07722pGWiPWXGBtBnvpiErSgO9k8o+TdoU3RhyJNYXU1Sma9FyqkwIKqb1sNBVSe9mAaXd9QoHikJqFu8hxh4tjxowZ8sorr5QLUndvESFT+jm/EKNPiK8nqQqoAm5VQCG1W+XVylUBj1RAIbVCalcHJqYNR9N9uLrtitRnC6dtj3dmoqgi/fClY3BX42AvKc2KPR1waeO85nhHADX1KaS2p6puVwWqRgGF1FWje4VbVUhdYen0QFXAbQqUlpN69uzZ8te//tVhSL1k62lZvTtOrhvcXHq0jJQazq7E6LYzrpqK98bESUpGdtU0rq2qAlWgQHBggHRr00i4x1RVUUhdVcpru6pA1SmgkFohtaujz9sgtavPX+vzPAUUUnvemGiPVAEUUEjtZXGgkNrLBky76xMKuApSz990Utbti5dpQ1oopC4hcr5evl3e/26DFNq8eukTAaYn6bMKDO/VVh6+aZiEhfxvIaHKFkMhdWUrru2pAlWvgEJqhdSujkKF1K5WVOtzVgGF1M4qqMerAu5RQCG1e3R1W63VCVKz4EFqSrLUrhNR4iIubGMBhoi6kRet9Os2cbXiKlUgLy/X5G8OCg6WGuJdFmJXQer/Lj8iO44ly93j20n7JrW9TAX3h49CavdrrC14lgIKqYvGg9d4eU28tNevPWvUtDeqgPcroJBaIbWro1ghtasV1fqcVUAhtbMK6vGqgHsUUEjtHl3dVmt1gtS//LxeFs+fK+MnXS4DBg25RLPPZ34su3Zsl1vvuls6duzsNk214qpXoLCgQA4f2CPnC89LdMtWElor3G6nzst54T9Iri3Ujo89bVYUb9C4qclpVlhYIOmpKZKZkS516kaauq18cgAPtmWkp0qtsNpme0ZaqqSnpUpEZJSEhIYWNWCnuAJSn8stkM9WHZUTCZny8BWdJKJWkL1mfW67QmqfG3KfP2GF1Aqpff4iUAGqRAGF1AqpXR14CqldrajW56wCCqmdVVCPVwXco4BCavfo6rZaqxOk/uHbr+Q/b70hd959r1x7w/RLNPv9b283EHvGrDkyctRYt2mqFVe9AkDlXzesNk7qjt16SkRkvTI7BVxOSUqU5MQ4adCoqYTVrmP2T01Jku0b10tAYKD0HzbauO7izpySE0cPSXpqqnTo1kOaNm8lfn5F+V1PnzgmJ2MOG1DdtEVL6ditt5w9c1IO790lEVH1pX3n7qYue8UVkHrvyVSZt/GkRIYHy41DW0qtmgH2mvW57QqpfW7Iff6EFVIrpPb5i0AFqBIFFFIrpHZ14CmkdrWiWp+zCiikdlZBPV4VcI8CCqndo6vbai0PpI49c1r27d0taampUqtWmAQEBkiDho0kuGZNiT97Vjp06izHj8VIzOHDMnbiZAkKCpLTp0/KkUOHjKO1bfv20qhxEwkICJDklCTZtW2bhIWHS68+l0l2drYcPnRAcs6dkzZt20leXr75vXmLlpIQHyfHjx+TptHR0r1HL/H3Lxm2bdu6RZYuWiAjRo+Rfv0HmVd5Y44eliOHD0v9Bg3knddfkRU/LZUZn81WSO22iPKMinmV+/C+XVKQny/N27Y3zui0lCQDn7MyMyQ7I0PCI+pKRFQ98avhZz47sHu7JMbFSuNmLaV+o8ZSN7K+7Nq6UWJPnZBO3XsbGH386EE5GXNEsjLSzYl27NFbmrVsaxzWB/fulNPHYyQ7M8M4q5u2aC1de/eT3Jwc2fXrL5KcGC99Bo+QiLpRdkUqC1I/9thj8vLLL0vPweMkKydfujSLuGRBxPi0c7Jk6xk5Hp8pk/o0lW4tIsTfz76D227HqtkOCqmr2YDq6dhVQCG1Qmq7QaI7qAJuUEAhtUJqV4eVQmpXK6r1OauAQmpnFdTjVQH3KKCQ2j26uq1WRyH1oYP75clH/yRxZ2MNlM7OzJSaISEy+cqrJLx2bZn77dfSvmMn2bd7t8THnZX5y9fInl075KXnnpHU5BQhlUKzZs3lt79/UAYOHiK7d+6QRx+63xzz5n8+kjOnT8k7b7wicbGxct+DD0tqaqq8+8arBnQDqQHjUfXry/Rb7pDrp99Soh6zZn4s/53xH5l+251y8+2/kXVrVsmbr7woZ2NjJTQ01Pw/OSlRPv7iKxk5epzbNNWKq16B/Lw82bhmmfgHBEjbTt3kXHaWHNm/x+Qqz8vNFfJVBwXXlIZNm0mLNu3l0N5dcvrYUSkoyDdO5/A6EdK6QxfZ/etGs++ICVfK+fOFcnDvLklJSjD1JMadvQhS49xOTU4yaT1wW1uQGjVo++iBvRLduq1xU1vpQUpTqjRIfebMGTlw4IB07NhRluzJlFOJWfLo1V0uAtCJ6TmyYmesbD2aLL1bR8r4no0lLMS+e7vqR63ye6CQuvI11xarVgGF1AqpqzYCtXVfVUAhtUJqV8e+QmpXK6r1OauAQmpnFdTjVQH3KKCQ2j26uq1WRyH1e2++Jv9+/hm5+3cPyOBhI+SxPz0odetGypP/eFZ2bd8ub776kmRlZcrw0WOlfYeOcs/vHpTp114hx48dkylTrzaL1y2c+7107d5TnnrmOTlz6qTcfP1Vxhn9zYKlxoH9zNOPy+lTJ+XJvz8ryUlJ8s+nHxfc27Rx5vRpmfHuWybX9KvvvG8c2cXLW6+/Iq+/+Jz8/qE/y0233iGvv/wv+XLWZzJq7Dhp3rK1fP/1HAPZP5n9tUJqt0WUZ1QMWF69ZL4EBgWalBvZWZlyYNc2k/4DMA2MTog9IzVDQmXwmEly9vQJObh7h1lMq0nzllKvYWPJOZcl+3duN3mkB42aYFJ95OacMw79U8ePytH9ey6C1LTBtrjTJ+Twvt0XQeqkhDjZ9etGA80HjhgnPKyVVUqD1LbHvLlgv8TEZcgLt/aWAP8axlX98/4EOXQmXWLiM6RJZKhM6RstzeuH2oXinjFqld8LhdSVr7m2WLUKKKS+GFJX7Who66qA7yjA5DxvUvLmmbMlOTnZ/D0XFWX/zTRn23L2+JycHElMTJRGjRRSO6tl8eMVUrtaUa3PWQUUUjuroB6vCrhHAYXU7tHVbbU6CqlfefF5efvVf8tfnvq7WZjwjpuuMyk0nnnhZVm/ZrW8/tIL0n/QYHn6H89LVP16EhcfJ8P6dJfuPXvLOx/NlPy8XHn2/z0lm3/5WT76/EvJyc52CFKT7uPDz+bIuZxzMnZIf4mqV09eePVN6d23X5mQGjD+5F/+KPFn4+Sxv/3DgPV777hZVq1YJh+Rk1qd1G6LKU+ouDRIHRoWLt36DJDAoCBZs3S++Pn7y8CR401akJ1bfjFx2qFbL2nYJFpiDu03uaQbNI2W7n0GXDgt/ig+vH+32Wab7oMd2HbkwF45vHfnRZAagI3TmnQ2IyZeaRdS8+bBwZNpcp6FHEsp6/bFS3JGrkn3AUCPic+UvPxCKSg8L4Xnz0vH6NrSumGY+NVwPs1HnVpBEhlWtPBi47ohEhzo/EOmJ8SJQmpPGAXtQ2UqoJC6SG0mJJlU5N6pRRVQBdyvgDqpFVK7OsoUUrtaUa3PWQUUUjuroB6vCrhHAYXU7tHVbbU6CqkPHNgr066cLClJSRIaWss4IW676x55+NHHZOZHHxhIfcudd8k9v3/Q5KsmP/SV40bKgMFDZdbXP0hycpEz+vuvv5Q5PywUsBlO6k5dusrcJSvkyOFD8vRf/2z2s3VSd+nWQ96e8YmQvuGGqyZLZmam/PPfr8rAQUMu0cTWST3x8ivk0YfvF38/f+PEBmo/8ejD8tXns+Q///1MIbXbIsozKi4NUtdv3NRA6Jo1Q+THuV8ZWDxg5Dg5X1BgIDWpQDp2720gNW7oIwf2SIu2HUyKDqtUBFLn5JyTLetWSVZmuoyafLVdSA1kfnPefikoLCxVUIutuIBBX9zGeRF72KZF/VoyvlcTadck3Li0ncfgVRM3CqmrRndtteoUUEitkLrqok9b9mUFFFIrpHZ1/PP3OAul838tqoAnKMDbIvxoUQVUAc9SQCG1Z42H3d44CqlPnDgu104eL63btpXho8YY1zRpPUJCQkuE1Anx8TKkbzdp0bKVPPvSa8ZB+uoLz0ls7Bl57+NPpbCwwNRH/t+la36WA3v3yuN/fsjknbaF1PzhMfv7+ZKZmSVXTxojHTp2kjf+85G0bNW6TEh91XXTTPqQHVt/lYceeUyGDB8pv7/rVtmxbaum+7AbFd6/Q2mQukGTaOnQtacEXwKpC006jnPZmSaHNfuRAuTArh1Sv2Fj6dFvkFOQOj01RbZvWm/ce0PHTrYLqUn3se94SpkuvzV74iQpI1cu79vUZYsinkrMNk5s0oUAwXPyCiQ7t8Cce8M6NcXPr4acyyswn2flFEjbRuEyoltDadMoXIICyk5h4olRpZDaE0dF++ROBRRSK6R2Z3xp3apAaQoopFZIrVeHKqAKqAKqgCpQFQoopK4K1Z1o01FIvXrlMrnr5hskKqqetO3Q0bipe/bpIxMmXyGrly+T11/6l9xs46TOzc2Rl57/p3z5+WcSXDNYggKDzGKIN9/xG7nrnt9JYHCwTB0/So4cOijNmrcwOasT4uKkafPmF0HqpMREaRIdLVmZmZKRkS5TrrpG/t9zL0pwUPAlZ/3266/Ia/+Xk/qu++6X2Z99Iq/9+wUJDAyQsLBwyc7OlqTEBPlQ0304ETHecWh5IPXAkePE3z9ADu7ZIaePx0hAYJDUCguX6JatzWf+AYEydNxksfzCFXFSk8P6wK7tUqdupPQaMERq1HB9TmpXj0xeQaHsPJYiy3fESnJmroHUVw9sLtFRobLtaJL8tD3WQHJ/P5ExPRrL8C4NXd0Ft9dXHkgdXqum1A0PkUB/P8kvPG8mEDKzcyU3v0DCQoIlPeucBAX4S0R4iCSkZEp6Vo6E1gyUiPBQCfDzM9tTM89JQUGhhAQHSr2IMMnLz5fYxHRhUqJu7VAz2ZCclm3StUTVCZW8/AIpKDhv6szNy5f4lAzJzSuaNCheQmsGSVSdWnIuN0/ikzMkODBAImqHGJd7UlqW5OcXSu2wmlInLMSkgMnKyZWk1CzTBu3TRq2aQeZ8ElMzJSc330xKNIwMN8eyP/VzXqnpRX3U4n0KKKRWSO19Uas9rg4KKKRWSF0d4ljPQRVQBVQBVcD7FFBI7WVj5gikJm/jjPfeEhZP7NazlwQGBEpiQoLEHD0iv/3d/dK5SzdZvGCuDBs1RsaNnyTBNWsaFeLj4+SrLz6TrZs3mQXjyE995dXXGugM8Fu9crnM+uRD85pWy9ZtpH6DhpIQHyfXTrtJDh08YNKDNGkaLS1atZaUlGTp2KmzWRCxaXSzElVevGCezP/+W5k45QqZfMVVcurkCfnqi1mya+d2A8KjmzWXndu2yl2/u1+6duvhZSOl3S2PAuSY3rN9s4HPTVu0ltzccwZA16kbJU2btzQgesemDVLDr4ZxVjNJkhgfJydjDpv81MEhodKqXUezT1pKkgweM1HCwuuYLpw/Xyixp06Yn+gWrSWqwf8ePNh29vQpiT15TCLrN5TmrduZ+KYvtN+tT39p1LS53YUMHVk4ccaPh+REQqY8WB3p4wAAIABJREFUNa27BPi5L+FGUkaOrNx1VrYeSZJxPZvIgPb1JDDAT86mZMuWQ0myLSZZaocEyq0jW0vt0MDyDFOV7+sopG4UFS5ThnWTvp2aSXhosGSdy5P8ggLZtOeEnElMkyE9Wsu+mLPSoG649OrQVP67cJNs239Sxg/oKJd1bi4hNYPkwLE4+Wnjftl95Iz0bB8tt0/pL2cT0+TvHyyW6IYRcvPEy6RWSJB89eNWyc7Nk1sn9TNg+FxOnvTuEC0JqZnyw6pdsm77EQOWi5chPdvI9Al95MDxOHn185XSvkUDmTa2txAany7aLGEhQTKyTzvp3raJBAUFyNFTifLNiu1y8Hic9O7YTEb1bS8tm0RKSnq2rNl2WBat32ug+ZN3jpeM7Fw5diZJhvVuI0s27JX5a3cbiK3F+xRQSK2Q2vuiVntcHRRQSK2QujrEsZ6DKqAKqAKqgPcpoJDay8bMEUh9Ni5WrpowxoC119/7wOScXvHTj/L2ay/J9NvulD/99QkJDi4C08ULC8Dl5+Ub12FQUNHCa7YFgMeiiCE1Qy4Cdwvn/WAgdd9+A+Tfb7wjBQX5xr3N/gDszb9suKgeIPeAQUMuSaNgFtXIz5MAf9esKO5lw6vdLacCxEtBYYHJue5Xw09OxBySPdu2SKOmzaRb3wHms/KW5MR42bt9i1mksWf/ISYftr3iCKTefjRZ0rLzZHCn+i5ZHLGsPiWk5cjcjSckJStPxvRoJJ2jIyTAv4bkFxTKsh2xwiKOwzo3kCGdG0hNL1pU0VFIfffVg+TGsb3lZFyq7Dt2Vkb1bScZWTnyzYodxm08dXg3CQ0OMu7i+OR0+WzxFmnVJFKuG91LUtKzjPu4cVRtOXgyXv71yU9yWecW8sD1Q41j+brHPpZOrRrKE3eMM5D6zTmrJSsnTx66YbhxMccmpZu22jarL0dOJcgrs1Ya0F28TJ/QV347daDsi4mTe/81RwZ0aykP3TjCTGA898mPBlhf1qm5nIpPkUMnE41T+7uVO4zL+sFpw4yze/fhM9Imup5E1g6VZz/5UbbtOymzn71NggIDJDsnTzKyc2Tmgk2y5Od9BtJr8T4FFFIXjZkunOh9sas99m4FFFIrpPbuCNbeqwKqgCqgCnirAgqpvWzkHIHULGZIvuhVy3+SocNHGoB36uRJCa9TW+69/yEZPHS4XWdoeWWxhdQvv/WuBAYWAW4eLHfu2CbLli6+qMqOnbvKhEmXm75pUQVcpQDA+sj+PWaSpU3HLmYhzvKWpISzkhB3Vuo1aCgRkfXt5qOmfkcgdXn74ez+a/fGyY/bzkjnZnXkin7NJCTI3+StPhafId9sOC7BAf4ydUAzkw7EW4qjkPrlh6Yat/GKLQdl1sLN8u5fr5cTZ5PlnW/WScvGdeWWSZcZh/WnCzcbZ/KJuFR588/XGIC9aMNe46q+fkxP6dE+Wp58d4E0rldbfnfNELuQulFUbfn7jCUGED9+e9FE4ewff5VZizZfIrE9SH3LxH7Ss30TiTmTJD/vOm76j2N69GXt5Q/ThktcSrr8vDNGerRrKs0b1ZWt+0/KMzOWGEjNeWzae0KWbTwge4/GGve4Fu9UQCF10bgppPbO+NVee68CCqkVUntv9GrPVQFVQBVQBbxZAYXUXjZ6jkBqAN3+vXtk+9YtcvZsrAQGBZnc1J27dJV2HTpJcPCl+aGdleHAgX2yZsUyadw0WsZPvBg+s5IzOYdtC3A6qIQ81c72Q49XBYAZpPEgdQiQsLyFRUJxaJfneE+E1CcTswyMxik9fXgrCatZtHp1RnaezN10Us4kZ8sVl0VLuya1yytRle3vKKS+YXwfufvKgRKXkiGHTyRI/64tZMPOGHl99ioZ3ruNgdQA+7ufm23yQUeEhci3L/5GTiekyjtfrzXw9w83Dpcrh3WT97/fIIWF5+XuqQMlMS1Trvvrx9KldSN56jfjJTgo4BIn9dj735GawYHy+p+ukej6deSbldvl/W/Xlw6pj8XJvc/PkcE9WsnDN40kP41xUoeH1pQ7pvSXlo0jTS7tzXtPyIL1u6VbmyZyy8S+kpOXb/JdB/r7S0CAnxw9nSiPvP6DgdSZ53Llk/kbZd6aXVU2VtqwaxRQSK2Q2jWRpLWoAuVTQCG1QuryRYzurQqoAqqAKqAKuEYBhdSu0bHSanEEUludAbRlZ2eJnx9AOMitruX8/DzJyckxbTiSHqHSBNOGVIFKUMATIXVufqF8tvKIHI7NkEeu6iwRtYrebjiXV2ByVm8+mCiT+jSV3m0iK0Eh1zThKKTu3LqRgcTkYT50MkE27j4mP+88avI6Xz2qh4HU5I7+/YtfG3c0ixN+9fwdkpZ1Tj6e94uB1A9MGyYjereVl2atMDm9H7humFlIcdrjn0j3to3lH/dOlpzcvIsgNU7q2//xuSSlZsqHT90oIUGBxkn9WQlO6mvH9JT7rx0qh08myH0vfGXg+Z+mj5KMrHMGUu+NOSvNG9aVji0byj1XDS5yea/fI6fiU+X+64bK1gMnZeG6PWYxRUpufr6ciE0xkDol45x88P16WbbpgGuE11qqTAGF1O6D1Ezox8XFSUhIiISHh18yqcnizSwgXbduXbdM7ldZUGnDLlMgISFBAgMDpU6dojUwqlNRSK2QujrFs56LKqAKqAKqgPcooJDae8bK9LQ8kNrLTk27qwp4rQKeCKkR87/Lj8iOY8nyxHXdJDKsCFLjIN5zIkU+WXFExnRvJON7NfEa3R2F1FNHdJcHrx9mFiwkR3RcUrqs3xkjK7ccNPmpi0Pq0JpB8uSd44zjOj45U9Kzc6RJvSKH+aNvzDULI37w+DTz+5FTSRISHCBN60dISkbWJZAaiJyZnSNto+vLyfgUefPL1bJp9/FLNGahxPcfm2Yc0cdjkyUsNFgaRdaWxNQMA6knDe4idWuHSlrGORnUraWcF5F5a3fL7sOn5U/TR0qNGn5y+FSCpGVkS/264fLNim2yaddxhdReE82OdVQhdZFO7kj3kZubKz/++KNER0dL165dL5nIj4mJkc2bN8uQIUOkUaNGjg2Y7uVTCqxYsUIiIiKkV69eLjnv+Ph4OXTokPTv39+kGjt37pwcOXLEgPAWLVpcWCuGBdJ3794tiYmJBpC3bt1aIiOLJpyzsrLk8OHDcvbsWQkLC5OOHTuafZiQ4adt27ZmYsZeUUitkNpejOh2VUAVUAVUAVXAHQoopHaHqm6sUyG1G8XVqlWBCirgqZB60ZbTsmZvnNwwpIV0a1FXrOwn+0+lyftLD8ro7o2Mm9pbiqOQetq43nLPVYPMApUsjgiYx1X92aJNBgoDqckbff//OanRpUWjSPnzLaOlS6siGMWigzN+2CBLNuwzLuWn75pgnNXA4rTMc5KakW3yWr8xZ7Wpi4UTG0SGS25evgQHBpqUG98s3y4zF26UgoLCSyTGGf3c76bIgK4tTA71xLQsA9UD/P3kuY9/lNsv7y/d2jQ222r41ZADx+Pl+U9+lDMJaTJlWBe5eeJlUie0aAFczvHp9xeZhRS/ePZWScvIUSe1twS1nX4qpC4SyB2Qmre/5s2bZ+AfkDEgoCglklWAhevWrZPRo0cbkK1FFSiuwKJFiwwcBio7W3j7kXhs0KCBDBw4UNLT02X79u1y+vRpadmypXTr1u0CXF6/fr0AtFu1amVANW9LEsPA540bN5ptHHPmzBkh5d7YsWPNWwHbtm2TZs2aSfv27e12VyG1Qmq7QaI7qAKqgCqgCqgCblBAIbUbRHVnlQqp3amu1q0KVEwBT4XUS7aeltW74+S6wc2lR8vISyB1nzaRMrlvtNQJDazYiVfyUY5A6kb1astbj1wrtWvVlCfeXShJaZkyuHsruePyfrJo/V55//v1kpKeXWrPQ0OCJCjQ3ziYyUVtW/g8sk4tiU9KlwKbbQO6tTSQul5EmEx48F3z/4SUDMkvKDRpOvz9/C5pDyBNIX91eK1gSUzJvKQ92uI8TsalSP7/7W9bUVSdWmZMk9KyLjm2kodGm3OTAgqpi4QtD6TGSXrixAkhFUPjxo2lefPmFwA0zlQc0klJSVK/fn359ddfjQsVwEe6Mj4/cOCAgX5Aup07d8qoUaOkZs2aBvZRcLZybLt27Uyas+PHjxsACMjmc+oBOAIPcbQy0QQYbNq0qeDeBhzyQ524WnG7VmT9BDeFXLWpNiUlRTIzM6VevXoX0rUwTgBcxpztjAPj1aRJkwspX6yxYaxwIxND1EFcsY06o6KizDFLliwxLmViLDk52aSGATITPxRA86lTp4TUMcQAxzHW9IPY4d/UyTHsu2XLFrniiiuMc5pJEvpK//gdt39oaKip64cffjAOf2KOfaw4pi+4/3v37i0NGzY0sce+uKk7dOhgYpv9e/ToIbVrl70ehUJqhdTV5magJ6IKqAKqgCrgVQoopPaq4dJ0H142XNpdH1FAIXXlDLQjkLpr28byt7smCAB3/to9xgXdt1MzaVA3XGYt3iyzl2y5CDC7oufFITVw2irDe7eV+64ZchGozi8okJufnunyfrjiXLQOz1JAIXX5IDUwG5cpMA74C6zu0qWLTJw40aROWLhwoQHH5KAGOmZkZJhtQGo+nzNnjknfwALTQGbg4YQJEwyI3rFjhzkGYImrFTcqzlegH/WlpaXJoEGDpGfPnrJmzRoDC4HQwE4A9+TJk2XTpk2yf/9+Az6BpMBC9i/u4vasKPTO3jD2u3btMhoDlCk//fST+f9ll10mGzZsMPCXsQEY44YG7C5fvtwAYwAysQDQtiYsiC8AND+4namPGAIe8xn/xsEMUAYQE4scw/GMN6C4c+fOBkATT7RPrAGRiQvaHDNmjOkjxzPZsWfPHgOmLUgdGxsrK1eulGnTppn9gebUBaDGSU3sDxgwwPxOHatWrTITInyGJtRHXUyalFUUUiuk9s4rX3utCqgCqoAq4O0KKKT2shFUJ7WXDZh21ycUUEhdOcPsCKTmof2eqwdJ97ZNpFZIsBQUFkrWuTzZtv+kfLdqh3Esu7p0b9fEpOeoGx4id/1ztmnTKiHBgSa3NA/8ViH9x5mEVFd3Q+urhgoopC4fpGZvwB7gkby9OFNxmT700EMmbcKsWbMMlAZcHzx4UJYuXWrgJJB6xowZBvJNnz7dHE+qD1zT7A+kBmpefvnlxkHN9QwABVJeffXVxpX6888/GxBJagVyXQMgcWGzDTcs+YDJYQz47tu3r9SqVeui+0I1DN8qPSXALuOP/p06dTLxMHfuXANrSfFCnACQGTMc88BoPgcAM0Exfvx4cyz1MNbs371794vyOZPugzoYc8abmMIZzcQDgJttHMdEBXFIH4gJC1ITd7RJPOF4xhndp0+fi3Sjb7aQmskUJkCA1BQmX+gfsJvJDkA0AJ2JEyA1cUu7w4cPN+dFyg/OlVQhCqkvVYAJC3QiD731vY3+vGVRGthngoEJCC2qgCqgCqgCqoAq4LwCCqmd17BSa1BIXalya2OqgEMKKKR2SCand3IEUluNBAcFSKsmUZKdmy/xyemSlZ3rdPulVUDKjmYNI4xbev+xsyYHthZVwBUKKKQuUtHRdB9WigaAMA5TXM44R5966ikDIgGQt99+uwF4pGdYsGCBgUu4bV977TUZMWKE9OvXz8C9vXv3Gies5aQGDuKGthaoI9UDDlZr0TzSi3AcEJK6gYOA6DZt2phUD7TJ/gAt0j4AJ4GFuHC1uEcBFhdkcgIwfezYMeMyJp0GcUJs4HwGQJLWA2iLO3716tUXwDO9AmIDdnFZA7ttC5Aax/7QoUPNx0ePHjU/wGzGnjggtQcOfMAnk6gAbSA1Ex/EDilCKN99951x6OO+ty3FITX1k3fagtT0n32YYMHNzXlyvgB24pHJFq4fILVtXmpir6yiTmqF1O65KrVWVUAVUAVUAVWgbAUUUntZhCik9rIB0+76hAIKqStnmMsDqSunR9qKKuBeBRRSF+nrKKQG0AGiAYdAYGA1DtYnn3zSgDxSHwCp2Q58BFIDJoGKb7zxhowcOdK4nC1IDWjGUQtQPHnypIwbN844ZClAahyswD/LcQmYBEgDngGfAGmcrbhsJ02aZCAi9QApcWnjmi1p0Ub3RpXv1A4YxnVMig3GH9DMhATjBrxmrHAfM77WgoJAapzvjCuFONm6datx1pYEqYHMQGGKBamBzUxaMMakdgEY04blumb8aR/HtZUbGkhN34rD4+KQGkcvbwBMnTrVpPEgzQwQnTQ0TIQA5ukPcUoc4+on9QdvDFjAnRzaCqlLvg7USe079wc9U1VAFVAFVAHPVEAhtWeOS6m9Sj+XJ7klLKDlZaeh3VUFqpUCLI5XNzTY487JFxdO9LhB0A6pAk4ooJC6fJAamEjaDdyqAEkAHUDy6aefNmkYPv/8cxk2bJjJAYwzGmhNHmlA8cyZM43TFact0BkHKsdY6T6KQ2qc1jhpgc/kIQYIAiFxtAIDAeGkYGA/gPY111xjgCQAm3Qi33//vdmX+tlPi+sVYDx++eUXkxIDYI0rnokCJjKYUMA1DywG7No6qW0htZVOg/8DnzkOkMk4Ll682DjrAcDFIfW+ffuMgxp3PscST0xWWE7q4pCa/Oakk2DRQ9tSHFKTuoPJFSAzEyzEKA5x3ggAVBP/gHEc2QBtzh/4zfkxabN9+3aTsoaYLauok1qd1K6/IrVGVUAVUAVUAVXAvgIKqe1r5FF75OTmmYcgLaqAKuA5CgA2Qmp6HmRQSO05MaI9UQUqooBC6vJBalzL5H22FrjDJQvAI90HYJEc0rhdcZly3wbakaoBRyuuVxZWZJu1CB4gEnc1Du3ikJp0IkBuPrfcsIBDQCZpQoCiwE72A0YDwwGOOF8pbMfxioub/bS4RwHGGzDLpAGLEjJBQAoYxhQXNL+TBgPgC7wt7qQmpzRxAnTm30woEB/EDPFUEqRmTBlfclQTT6QXoZTlpAZiM7lBSpmyIDXbiFUmP3BOE9ecB3nWcVazjR/+TezRPpMw9DsmJsb0if4xiaOQ+lIF1EntnutQa1UFVAFVQBVQBRxVQCG1o0p5yH7WYkAe0h3thiqgCogY150nOuEUUmt4qgLerYBC6vJBalymwEFyAQN+AYjkHbaczvybNBzsB7SkkAoB2AeAxJXKPtzTAdQ4X4F8OGH5IZc04JuCc9rKe802jsHJyv6kesDFyt9sOG/5jPbIgwyItOoHFAITtbhPAQAxEBqwzFgzbowX48D4oL+ZaA4JMWNO7PC7lSvagsvEBT+AZvYjttiXeKBeCvmhqZuxJp5ol8/4+8By0HMcDmv6xX5WPFkLa44ePdrEkVVok7qII2sygz4QX9TB8dTDdgqxzUQIbXDO1jb6BZznnIHU9uJOndTqpHbfVak1qwKqgCqgCqgCpSugkNrLokMhtZcNmHbXJxRQSF05w6w5qStHZ23FcxRQSF0+SG2NHCCSAmwsXsraxr72tpcUHSUdw2f8WPmqreMAjvSrpL55TuRV/564apztKcV4F4+Bko5hP3KgA5NZfNOR+OAcStvPdhv/ZgIGSE2qG9KK2KtfIbVCanuxrdtVAVVAFVAFVAF3KKCQ2h2qurFOhdRuFFerVgUqqIBC6goKV87DFFKXUzDd3esVUEhdMUjt9QOvJ+CTCuCCxjltpaNxpQikscB5jePaEWiukFohtSvjT+tSBVQBVUAVUAUcVUAhtaNKech+Cqk9ZCC0G6qAjQIKqSsnHBRSV47O2ornKKCQWiG150Sj9sSXFFBIrZDal+Jdz1UVUAVUAVXAcxRQSO05Y+FQTxRSOyST7qQKVKoCCqkrR24g9Ydzf5HCwqJX+bWoAtVdgSE9W8vDNw6TsJCqW5iVhQHJkUsOW1IRkIeXHM5WTufKGANy8OIytVI0VEab2oYq4MsKKKRWSO3L8a/nrgqoAqqAKlB1CiikrjrtK9SyQuoKyaYHqQJuVUAhtVvlvVD58s0HZPWvRxRUVY7c2ooHKNCmWZRcN7qXhAQHVllvFFJXmfTasCpQZQoopFZIXWXBpw2rAqqAKqAK+LQCCqm9bPgVUnvZgGl3fUIBhdSVM8x6/6scnbUVz1HA399fAgMD7S5y5s4eK6R2p7patyrgmQoopFZI7ZmRqb1SBVQBVUAVqO4KKKT2shFWSONlA6bddUiBlJQUs5gPMMYbi0Lqyhk1vf9Vjs7aiucooJC6aCw03YfnxKT2xDcUUEitkNo3Il3PUhVQBVQBVcDTFFBI7WkjYqc/Cmm8bMC0uw4psHr1aunUqZPUr1/fof3t7XTmzBkDNcijevr0aZNH1SoNGjSQyMhIs7p9ZmamsC+r3kdERJj2AwIC5NSpUxIaGip169Y1+9krCqntKeSa7Xr/c42OWov3KKCQWiG190Sr9rQ6KaCQWiF1dYpnPRdVQBVQBVQB71FAIbX3jJXpqUIaLxsw7a5DCnz99dfSr18/ad68uUP7l7VTVlaWAL1bt25tIPXmzZsF0BMSEmIOa9GihTRu3Ni8Pr9u3TrJzs42Lm7+37JlS2nVqpXs3r3bLA5Gn1gszF5RSG1PIdds1/ufa3TUWrxHAYXUCqm9J1q1p9VJAYXUCqmrUzzruagCqoAqoAp4jwIKqb1nrMoNqYFuJ06cMPANQMfDLg7S8+fPG7co7tGzZ89KdHS0cZHm5eVJbGys2b9hw4ZSu3ZtA/LS0tKM47RRo0bmdxyqSUlJEhQUJGFhYQbm8e/U1FSzL25U3KplFXJcsg/tZ2RkSJMmTaROnToXDqGeuLg40yfAJRCxsLDQtMH/ccamp6ebOjguPj7e9KlZs2YSHh5+oR6Opx7AJfta5+Rlw15l3QUKkoqD+GEMrEKcMPZ8zpjww7+joqIupOzAwUwsJCYmmlgjpoKDg00s8RlxxHbGC0jdu3dvs50xI075nHijUD9xRgEwsx9xQAwQ18QD/WT8d+3aJcTX+PHjTTxu27ZN2rVrd8GlzbGkFaF/GzZskMGDB5tzOXbsmImjHj16mOsDgN2hQwcDrq1+lDYQCqkrJ0QVUleOztqK5yigkFohtedEo/bElxRQSK2Q2pfiXc9VFVAFVAFVwHMUUEjtOWPhUE8chTTAu88++8zAY+ChBQyHDh1qYNzx48cNLATYjRkzxgDEL7/80oBA9gcADho0SLp27Srbt2+XPXv2yLRp0wy8AyovX77cQGu2r1ixwtRJXcDg3NxcGTVqlPTq1avUc/rwww8vwEfAMWCyf//+BlQmJCSY+gGPnC+gcfr06QYkrl27Vvbt22faorAdMAqIpt8A9rFjx0rHjh1NP9evXy8HDx40OtCvK664wkB5e9DRocHwgZ0Yl507dxoQjKbWGC9btkz69OljFAACExfsC3QmJkiVMW/ePAOaGT/GiM+Jr71795rjiDEmIPic2LMmUtjGw1G3bt3MWDGRsXXr1gsTKzibL7vsMtMX6gKYUxeF+P7xxx+Ni7pnz57mWKA1/6YPtoU6uS4mTZpk4oG0H8R5+/btTbtAas5p+PDhdlN+KKSunIvB0ftf5fRGW1EF3K+AQuoijTUntftjTVtQBWwVUEitkFqvCFVAFVAFVAFVoCoUUEhdFao70aajkIYUB4sXL5ZHHnnEgNulS5ca0HjVVVeZfwPo+DepDXCVrlq1Snbs2CG33HKLgYWbNm2SmJgYA3wB2oDqO++804BCAPjChQuladOmBv7RDm3gXAU4//TTTwYM/vGPfzRwuKTy+uuvG7B41113GUC4ceNG44SmT/wOUOb//Hz00UfSpk0b43gFQAI6AYuA0O+//95Ayptvvtm4b+fPn28eZq+77jpzPpzHiBEjjMOWPgPmb7jhBqOFFscUIPUFjvwBAwYYxz2xcOTIEbnyyiuNK5+YRE8mKg4cOGAmGxiLr776yoDk0aNHm//jhgZok4IDhzLH8BDE/+fMmWM+BzIz0UH8kA8aME4MAIvZj7hgAgMIzQ8AHbgMMMcpj2N7wYIFMmTIEBOfxAaxbbVDfPbt29ecB5/Td/pHwUVNzHBNUDeTIfv375cpU6YopHYsVNy+l6P3P7d3RBtQBSpJAYXU/4PUXP9aVAFVoPIU4PnAkXU57PWIv9v5m7+4WcDecVWxnb8jedsPI4517jzj8IzC35UlFf5W5O9aLaqAKqAKqAKqgCrgvAIKqZ3XsFJrcBTSWJD60UcfNQAZ5ytQd8KECQYqA2sB0EA7Cs5mwCKQmAKgXrNmjQGO/HFpD1Lzxxz5e4HSQMMZM2YYAE1qhpIKkBoACdgGdB46dMi4ngGf9AkYCWCkLsAmqSauvfZaA8CB0FY/v/vuO3P8xIkTDVz/9ddf5eeffzZtk8oBpy1/OPKHNqCVBfEeeughA9u1OKYAf6wTTzieGU8mBnBAA3t56AAq41i2fgDNAGcgNYshchwF7XEq8xlOZdvCvt27dzdjxXiyH3HLscSUlYqGvpDKA+c/aTmA1Ixlly5dzH446nH2A5aJd47DUc+DhuXiBnrjjiZOaAvXPwUHP3FOeg8mRYgXJjmmTp1q9yFNndSOxZKzezl6/3O2HV84ntjnx5oMLH7O3GcpxLa3v3nCeVK88TwUUhdFpjqpfeGupOfoSQqok1ohtSfFo/ZFFVAFVAFVwHcUUEjtZWPtKKQBzL399tsG7uIa5SEdxyi5n4HUwEVAnZVn+M033zRAcOTIkUYRQCBAGPBMXTivf/Ob3xggSPoGUjmwAJ3lpAY6Ai3ZDlx86aWXjPO6NNcBkJr2OZ5y+PBhk8oDuIhzG2ANdMYBjUOBtBFAaly0/OGMk5oCpGYbYBS3LpARuE7b/B9nL/20oDSwGh1c4QzxstCpcHeJHYAuhfHk30wKAIWZQGAygRhDU0CvLaTG4YwrmcK44k4mjUfxyYviCycCqZlIAT4z/hxLuhcmMEjRwaSIXcrsAAAgAElEQVSIBamB0Ux4AHOY1GDRRGKlJLc88YAzfNy4caZe+m7FEv8GepO/GlDNNYDDXyF1hUPH5Qc6ev9zecPVrEKuaa4j4pv7PjFfvMyePdvcyydPnmx3jQFPlodzPXr0qPkO4HvK0Xu/BfCtc+N39KBwz6HwGROqxCXfP8UnP0lZBVzlXsl3D5Nm7F/SvqVpqJC6SBmF1J58lWnfqqMCCqkVUlfHuNZzUgVUAVVAFfB8BRRSe/4YXdRDRyEND8NvvfWWcaaSvgDnKw/WOMlKgtTffvutSZUAkONhmnQLAN9hw4YZKI07FfALKARu4KYFMFuQmmNIq8F2ACNpNx5++GEhf3BJBUjN/oBGigWpgYc4oHnYB5jzgE66D+Ak4JF+cA72IPV9991nXNX0hXaAEwAFHnStfNZeNvRV2l3SewCYGWd0ZJxI38GkATFGHmfGEOc6qTYsJ7UtpMblTDoNYhFwzThai3iWBqnZDzczUBu4TaoZYoDfS4LUxOqiRYuMQ58FNblemJABEjH2QGreEiAmAOrUzRsFTIjwOSlLaAenNvsSP+Qxtwe21EldOeHp6P2vcnrjva3w/cA9/5lnnpHbbrvNpIUqXlhTgGvkhx9+MGsFeGsBCjOpyncT32dc62UV7hdMkPF9yD2Eex6FNzH4buJ7lPsH9xNSBLHmAdu4HzEhSqEOFnLlfsckb9u2bc1EGhNfTJIx+crEgFV3Wf1RSF2kjkJqb70Ctd/eqoBCaoXU3hq72m9VQBVQBVQB71ZAIbWXjZ+jkIa0CDipcaLycA4sxgXLwzGQDzjIA7vlpMapCrwGCrI/zjNA48CBA80DO0ADdynwzlp4EQBpQWpSOQD3OBbwRzvAvdJKaZAa1x5wHEcsKReAksBR8hNfc801DkFqHNm///3vDRBYuXKlAZT0HXDA+eIc9MbXvqsyVHEE4kwnJx+5qYEx1sKUQBtihXQfQC0c8iVBalyIuJcBOlauP8aDuPzmm2+Max+ATQEOk0YEAM5kA+NlLaIIGLJN92HrpAZkMIHSuXNncyx9wiFtpZAhTukb1wUPYOSlZkLEWnyT/wOTiJlffvnFTNA44rxXSF050eno/Y/eMInC2BO7TEwxRsQBkJIYJL0RIJJ7DXEHkOReR8wAcdnOD/FBLBI73Ee5twE+iUPijcVCqZt6qJv9+TdxScyWlpeftpjw4xrgDRf6SZ0U8qsDMOknkzucN28rEPfWIrBca4BQ2uF6om/c47jv0QfeMKHP3DutPlqjxH5MKOGWZjKQlDdWSh104zrgXkx/vB1Sc87cu9AH8I6WaG3pyHkzBpY72npziO8e7iFoTvzgOkdb7lPc/5jU4rsJvbg/sZgr31nEBPvx9hH3PMYCSE3bjDn3M76fmcxDZ3vfRY5Catp111oLnA/3TTREO+KS+OL7vrKKQurKUlrbUQWKFFBIrZBarwVVQBVQBVQBVaAqFFBIXRWqO9Gmo5AGOAtMBn7whyYP0gA3wDSAhQKQtgAK0ALnKHCah0HgDLCO/wO0cVaTo5dtPJwCeyz4AdwGqPCQD/ThgR+QWZZjDWjAAz39o/DQjlsXgAx4AWYCCagD1ywPxuQsJnc1hbzGFNIz8OCMWxwYAPThHFhk0QI2ON2ATOjAOVuL8TkxDD55KE5pxoQxQmtiERgHRCNGgHwAHwAOMcBkA5DOdqEcjgecAYIojC0xgOOQ4wBxFEAhccp26ud365V6wAjtcxztE3uAJAv2kCqGdgBvxDwTMBzL+HMs7VgOf6A7cU2/2QYwJ76JF2KUfQFV9kCSQurKuSQcvf8RF++++665j3AM48eYM+HAfQfwyr2AeyTO1qefftrA588//9yksOF+A7hmYgz4yD3k2WefNbHwt7/9zcDvmTNnmnsVi80SO6+99pqJS64FADD3TibqyLNfUg582nnxxRdN/bx1wn3r008/NcfffvvtJubpJyCUawHQydss9J+JRhaC5X7HNcP9jsVjuT//85//NPvTfybsWESWHP62rl00IS3OJ598YlL3XH/99aZO3migTuKe+qmHSR8mJL218D1A6irGCEc4cJ/vOu5RlmOascLZzPca3ynW9wzfadwTALSMF2MDvEc/9LIgNPczC1KjGQv80i77851oQWo0ZALOWiuB7yJ76yM4Aqlp0/rutffWR0XGUSF1RVTTY1QB71ZAIbVCaldHcFxyhhyLTXZ1tVqfKuBzCjSpV1v4sfd86nPC6AlXGwUUUnvZUDoCaQAVpPogRzTwggdlXF8snshnVh7okk7dSolR0oMzD93UbQs7eDgHUgOJrdQd1rG4rXCfFS840QDcZRWrHzygO3sDturiD253PMB7WQi5vLsWjCmPi89alM3RY2iDH3tAh5Mj7gBwTGoQl/bGn+3UbfXFgoyASMAT0NpeUUhtTyHXbHfk/kdL//3vf80CqQBF4uA///mPgcaPP/64iaF//OMfBjDzGalqgMTEDG94WJNn3LvY9sYbb5iJDIAzb5YAb5mwoS5i5PnnnzegGLDMfRZnMjGzYMEC83YJdVqTarYqAE6Bw5dffrkB3kzqUCfxB7zmTRgWFGWxW+A4E420wQTKX//6VwNIge7AUyA6i98ygURef+A8sc8k0W9/+1uTnsf23sekzBdffGHSfNx7770Gfj/55JPmXs5EJoX+AW29HVJzr/nyyy/NuZCmAwjPQrBc70ygoSewmkkKFgpGT8aXCVwc6EyUMenFZ+jJPtwvmGyz3O9MhFmQ2vq+Jc44Bje6LaQmZnBT8z2K1vbSTzkCqZmMA1QTz+74jlNI7Zr7l9aiCniTAgqpFVK7Ol5/3X9Svli6VZLSslxdtdanCviUAlOHdZVJgzqJv7+fT523nqzvKKCQ2svG2hFIYznHACY4wPhDk4dYnK4saseDrKuKLaTmdWbbB2Qe/HlIL16AQFaaEVf1Q+tRBWwVABoBgYov0OiIStaickCm4mkSSjteIbUjyjq/jyP3P1oh1/LLL79sADI5x6dNm2ac9yzoinv6iSeeMPdEfic1DC7bG2+80bzRAazFcQvIJrc+gJNYIF+/PUiN65mFRdn/gQceMCCTeq6++upLTt4epH7nnXdM24Bn8vHzdgr/njNnjvzpT38yE46cG2kllixZIvfff7/84Q9/MJAaEMtCtziocQIDaG1LcUgNWEcTvjteeOEFE/fAcX6vrpCacyTtD29T4G7mGsY5j9MalzSaMcHBfoBr3vRhgpeJC6sAuHkLhO9aC1KzzVp0kTeaikNqvjOJEf5P7nx7ObIVUheprek+nL9/ag2qQHkUUEitkLo88eLIvlv2nZR3v10nMaeTHNld91EFVIFSFLh9cj+5cVwvhdQaIdVWAYXUXja0jkIaHoB5OAa6AOuAwgBrQLWzzuTisAMgyAM99buybi8bGu2uBykAJOKnoq5C4Byx7Gg8K6SunMF39P5HrnGgM7mdmagAHgOqn3rqKVm3bp0BsrhiZ8yYYdy0gEoAJO5j0oTgfP7zn/8sH3zwgbz33nsm5zMAk7dAAMKki3j00UeNa9/WSQ0cBljiav3LX/4iS5culccee8w4oIsXIDWpOHB7f/bZZ8bdy77cr3FSE3tvvvmmcTxzHqTcwEENQCXlCM5fzo22AO4sJkufgNRAaCA9b9KUVIpDagAr2gBt//WvfxltcB0zyVhdITXudAtSkyKI2CJGcNiTrgN3PBOvfK+Rn55xRU+0sQepre0lQWrSctAe382MvT1ITRwwxtzPSiu46uk/ky2O3rOK1wUMt95UwUVue+9UJ3Xl3N+0FVXAkxRQSK2Q2tXxqJDa1Ypqfb6qgEJqXx153zlvhdReNtaOQhrrtKx8rPyxWdGHV3sS4XCi7ooCQXv163ZVwNMVUEhdOSPk6P0PqIY7mLc2eHsEFzLpiACOgGMgNY5Y0iKReggwiauVyQkAMXCSVBi4loHETO4Bf4HF5OfHvXzPPfeYyTlbSE3aDXIas//06dONa5tc1qT0KF4A6dQJHCcVE9AaME4+aPoARAU+A8QByORJBkKTW5tUJrfddpvcfffdF/K4AxZJHUGdnAdpSkrLJV0cUpN2Agc5gBxwTx8A9oDL6gqpcaWTExpYzMSFLaRmLEjZQhww5lu2bDHAHpiPLs5A6vI6qWkLx3ZZkBrwzfcwwLui3/Mcb11f/JvYZgKHe5tC6tLvb9YiqtZaHZVzJ9RWvEEB1hXgfs21VNHrsirPUyG1QmpXx59CalcrqvX5qgIKqX115H3nvBVSe9lYOwppvOy0tLuqgFcroJC6cobP0fvf8uXLTYoMFkckdQcpjgCxQ4YMMakWikNqIB+uZRYdBEKS4oEFFVlM7/3337+Qu5qzBCqTi5gUEYBvW0iNY5sFC1u2bGnAJ5CT48lJXLywICifAxYBpuScBnLj1gVSUy/bgOnffvuteTOGNCb0D5c20JrFQWmP/Nl///vfjTO4IpCanNQAcFziuMhx5pLeAthenSE150p6D1tIzcQAEwiAYWvhXmsRXsbVFvyXlu7DGuuSnNRWTmpcy8OHD3c4J3VZVxg5s4lhZ3NS24Jw4pN6SRfDmwZM8ADciH3eIADK4tyurOJJ6T7QiTcOSONjTXyRNshal6OyNNF2PFsBFl/mjQxiw9H1N8o6IyY9WRSYe5C1Ngz3aiZGmaQkPRF/i5Bqj8VZebMHQM7aCNwbOJbP6A+LwtorCqkVUtuLkfJuV0hdXsV0f1WgZAUUUmtkVHcFFFJ72Qg7Cmm87LS0u6qAVyugkLpyhs+R+x8AadGiRXLLLbeYB3kcbAAuUh6RTgMwTJ5o/k9OaiACBRD36quvmtQbAD+AE+5iFsoDKLIYI8cDG3joJ8c1D/yk3gDYkdIDkAwoZmE8YPLTTz9tHNqlFZzczz33nOknLl3qpq/AaOA2cBqnJg5pUlGQ7oP+Aj9ee+010w7bAYmffvqpSf9BmhOc0pYjvKS22f7111+b8yN3NQs24uYGdAO/OWfgN65znORlLbZbOSNf8VbQ87vvvjNjhKseUIMTHlDDBADjzsQFmpDShRhDAxzzxBKpXtCC39nGApqWKxJIzWQGKa+YDLF1WdPjtWvXmpjA0Q9AolAPkxkAcpzc9uBVVeakBkgD8QFhpJfxJkhtLYhb/C0vK5VT8ZROFqAv/kaYtTBw8Xq4BrkPEF/cb7jumZTS4h0KWONt63C2/cxKGcbZ2Kb+sp3IsXLPW3UQK7b7M9nFmzpc69Z1bhtf5WmDe82GDRukYcOGF6A3sXf06FGTKop7D+sU0Bf24+0gvuNYF4G3N1hjgP9z7+N7gj7Zc3crpFZI7eqrWSG1qxXV+nxVAYXUvjryvnPeCqm9bKwdgTRedkraXVXA6xVQSF05Q+jI/Q+ohmMap9jMmTMNnCTHMDCZFBmA2bJcZEBf2ikpdQKfAwtwkNrCBlzVQGogAAvpsQ9QHDCBqw1QCVCwCtCblBoU4CgwkP2LAzKOBRACOkqCmWyncD6lAQdcrwALC6CwP9DbNrey1S/Oj75Qn6+nb0ILxowJBLTAbU3aC0A3ExQVKYwXEwvEKDm/GVd7xRFITdwRRzjf3TFuOPx5u4AJEm9wUnPNAOdwrXNdAfDoO9c2kwTozna05ToEFp44ccIMBW9fkOKFwngBAZnIoB6c9ByLxoBAJhm4rhRS24tiz9rOeFv3RSaguB9bMcD1zvjzJgE/fA7UJfUN+1lxwz2eVEFMQBFb3GNJ70HM4Fpm4pDJL+KG7wveSsDVzH2Xz4gb+sAxXFO0CYCmffYldtmf9rj2eMMDJzXfbdZCuLRPfnu+q/ieA1LzXQOIZtKMOun/vHnzDLAGTHMt0yaTsNwvyioKqRVSu/rKVUjtakW1Pl9VQCG1r46875y3QmovG2tHII2XnZJ2VxXwegUUUlfOEDpy/wMkkg8auHTfffcZsMDCd7hdyflMGhBXg7zikNpagA5VgFnvvPOOSedhFeABTmlX96OkUSCvNo5swJ1VcBDjItfiuAKMH/AHiFTagpT2agM4AYmA3IBT65X9so5zBFLba9fZ7QBcJi6AWlyDnpzuw1qYcv/+/Qb6AQ+5zm666SYDA3lbghQdOOQBf3zGBA/wmX9z3yCdDhM5pLwhlQ5QEGgIbMSRig5MevHWAgBRIbWzEVa5xwNuAbVcz8BarkfAMFCZ6xKQzKQUMc9EFdtYI4AJDOKBN2gAzfwwUcE1wbGAYuKG44DXTEgBugHcgGQmO4ghJrq4H/PGBhNMxB/9Ie0TKab4DgM+E3e0AUjnDRD2o7/WGw300cqFzv0JSA3I5h4zcOBAczzniqObfvEZdfN9xZskJU1U2o6EQmqF1K6+MhVSu1pRrc9XFVBI7asj7zvnrZDay8baEUjjZaek3VUFvF4BhdSVM4SO3P94KF+wYIEBs0AoIB9QauzYseaHh35XFwD4yy+/bMDDu+++e5HrGYcr7jrb18SJF3suNlf1EfDGj237aGK58VzVji/UAwBFRyBRRQrxyw9w2l6aD6t+T4DUxDcxS8yQ+9aTITV95c0JgCIpOACMTNQwcYXD9e233zaTDIBCFsNcvHixSWdDuh0gILnggc/AQsaa65frGuhNWgXyUAO4FVJX5ArwnGOAwwBnADKpeAC7xMOgQYPMvRk4jfOeSQ6gLpMYuJM5BvBMDFlvQpD6hesal7PtxBNwmNhhEV8gMZM9OPnJRQ/Ixk1NG9xXiC3K6NGjDUjetGmTSSeDA5o62M73GHHJtbh9+3bTt379+pl6LUjNeXANAKQB2MQwE6W0w9sbuK85FhhfPD1R8dFRSK2Q2tVXbHkhdUR4iNSrw5trNSQuOV1S0v832W71LSw0WPhJTsuSnNx8l3a5Sf06ElozSE4npEpWdq5L69bKVAFnFFBI7Yx6eqw3KKCQ2htGyaaPjkAaLzsl7a4q4PUKKKSunCEsz/2PfUmrADTgYR245q5CW7jkgA4ALC2qgKsU8BRIDcDFBYoj1JMhNQvGkUsdhzNQmgJ8BNDhSJ0xY4ZZXBT4hyOWxUIBejhiKf/+97/NvuSXBhYC/ADVwG4AILAb561CaldFeNXUwz2b8SQ9BjCYSQiuNYA1k3rEBnAYuMu9nbdfcCoDqbnPM7HBZBUQeOHChSYmiuckB1JzzeB+5u0awDifAcL5PsKdT1zRFyu1yOTJk03csRiiBbOZbN2yZYuZeCGGiUn6QV8B5UBq6uZ36uT3AQMGXHBS47gGulMfMHvbtm0mxzz1lVUUUiukdvXVWR5I3bpplIzt31E6tGggAf5+snb7Ufnyx18v6lKAv7+M6NtWBnZrKfPX7JYdh05LQUFRbnhXlD/cOEJaNqors5Zskc17jruiyiqrA9CPXrl5rgX5VXZCPt6wQmofDwAfOH2F1F42yOWBNF52atpdVcBrFVBIXTlDp/e/ytFZW/EcBTwBUgO9rH4w4ePJkBrY+NNPPxnHqZX3ndFk8oj79IcffihXXXWV2QaIZMFQIDXQmkIaHGAe6Rrmz59/IaUDoBJ36w033KCQ2nMuD6d6QooN1hAgpzTwlpQepMDAeUyM8zuTM6R9AQZbkJo4AmzjjgZS48ZnUoTttsVaOBFHv7U+wYoVKwxApn5Sc5CShvZZTBUgbkFqHNejRo0yMBsAbS2OCFwGOgO1cVbTPm/qMJFCTAPOY2JiTBv0me1MxDBhg+sa9zWQGtitkLrk8MHZjuPcumewFxMW3APINV5S4b5DvGgpW4HyQOpp43oLIA7ofDI+VRZv2Cffr9x+UQPA6xvH95GpI7rJO1+vk1W/HpL8/P+t/+HseHzwxA3Srll9eW32Kvl+5Q5nq6vS46cM7SqtmkbJJ/N/kbSMc1XaF23ceQUUUjuvodbg2QoopPbs8bmkd/wharsAl5d1X7urClRLBXiQ5YHV08qSradl9e44uW5wc+nRMlJq1Cjq4f5TafL+0oPSp02kTO4bLXVCAz2t6yX2RyG1VwyTdtKFCngCpMbZSXoCHKbALk+G1IBHwDOpSXCsAtV5owInLIvdOQqpgYGkCQFgk7937dq1JscwC6Sqk9qFAV6FVREPwGByxQN0cUcDjOfOnWsmJ5isYCKDcQdelwSp6T4AmRgjZQxxx9/pwGVgMvUWh9T9+/c3OahxceOyBiSzbgIO7csvv9w4qW0hNfUxQULdgFBAMyCVwjH0kXMhToHU9Jd2eTuANvi9T58+xj1tgXnWJbCdxClpGNRJrU5qV1+ejkLqyDq15O6rBsn4AR0lNiFN9h07K+98vVZG9W0vJ84my+mENBnco5UcOhEvUXVqyZh+HWTW4s2ybf8pKSgslD6dmknHlg0lv6BQdh46LXuPxopIDenfpYVE1A6RI6cSpU/HZsah/fOuGDl4PN6cakhwoPTsEC3tm9eXU3EpcvuUARJdv06pkNqvRg0Z1rutqWfrgZOmv+dy8uXbFdulbniI9OnUXBrXqy2JqZny884YSUrLMu2EhgTJyD7tpG7tUDlyKkHkvJi0Ilv3n5R6EbWkc+tGciYhzRxDn0Zf1l5y8wtky94Tpq76dcOkZ/um0rR+hJxNTpe1245IeuY58ff3k+gGEWZbZJ1QSUzNkk27j0lAgL/86/dTpHFUbZn9069y7EyyrP71kGTn5Ll6iLW+SlJAIXUlCa3NVJkCCqmrTPqKNWzltLTNL1qxmvQoVUAVcJUC6qR2lZJl16OQunJ01lY8RwFPgdSkLcDRiXvTkyG1lcaBdAi4H9GPv5duvfVWAw+B1OSV/v/svQd0HEXWv31xkC3ngHPOGIMxzgHnbGwwOZmc+cgs8C7s+y2wkT1LznGJXjAYB0ywscE5R5wjzjnbsmU58D/P1VtiLEaaHqk1mtbcOkdH0nR3VfW9t6unn7r9KzJJw2VSP//886pXDeAjI5tsVyROAIQsXheaSc1ijNjDFk6Mn+slmp4QFyxeyAKKgGQAMLIcSG2QGYs2NftwfwdeO0hNTLHIoZuYdouqAoqRl+I44od6mdQBHrtM6okTJ+rEB9fS0qVLNVObQrtkUg8YMOB3kJo+kP1MO4Dw0HUViHfOwWlS01fefCAzmwLMZlLFSY6wMCjyN0iDMHGTXTFIbZA6muvJy75eIDXAt1+HpnL7JR2lbMniKk9x5NgJuf2v/5V3//caOXwkVVJSj0uV8qXl2+nLdPsl3ZrLG19NkwmzV8pVvVsqLC5bKlmv3217DspXPy6SH+eulvuu7CIdm9eTQ0eOKdwudIbIxh37FXDPXrpBerdrIkP6t5ayJZMlJTVN0MROKlJYXvx8koz86feZ1EWLFJb//7Z+CrV3H0iR2pXLyZbdB+XPb30rt1zcXs5vXFNKFC+qWtmrNu6UF4ZOUm3tZ+4aIM3qVZViRYtoX36VX+XA4VR586tp0rJJTenf8WzZsH2vPPrSKAXSr/zhcoXT7389S3bvPyzX9m2l+wG2U9OOy/pte+WZ98ZKjTPLyoPXdpNKZUtKUlIRbffLHxdJq7NqKrguXKiQHD56TCH9Pz4cL9t2/bagtxf/2T7xYwGD1PHjC+tJ3ljAIHXe2DXPajVIk2emtYrNAjm2gEHqHJsuqgNt/IvKXLZzAbCAQep0J/IGGZDZywQ94wTAEBkEMk2BzE76AH1fgDtQkP0A2WSfugXvyFLlfwAkdaAZTJscQx/cscgBkKWNf9iPzNl4fJumAFwCeXoKxBQgF9+5GHCLZfI5sYOPgcnEBW8T8Df+doCZ+GBfthFT7MebB3wW+t2AWCTeqNP9DZgmFqmPzwDQ1MHn7OfaINsbaRIyopEWCW2b/nIs58DnxClt05aLS37zPxna7AOkjrROg0Fqg9R+X3xeIDXxWbdaBc2kRmt62s+/yPSff5EpC9bK6OduJ+lYFzFctGarjJ+1UprUqaRg+qXPJ8mClVvk3/dfLBXKlJC3Rk6XU6d+lbsu7SiT5q+Vd0fOkJsvaie92zZReDt66hLp3eYsKVUiSSbOXyOfj5sv91/dVc6pX02WrNsmx0+clLPrVZXiSUW07hFhIDUA+5/3XiQtz6opv/4qsnjtNlm4aov8snWP/PGmXpqhPWbqUunRppEC62c/miC79h/WPtK3xeu2KQSnTWD6C0N/kvbn1JWBFzSTzTv3y61//a9UrVhaPnxqiOzYe1ghdr1qFeSGAW1k4459Kt1xz+WdpUqF0vLp2LlyKOWY3HtFZ83IHjd7pdSvXlEmzlsjNauUk4eu6SZFixSSd0fNVKg9f8Um3xea9DterL6sLWCQ2qKjoFvAIHXAPGyQJmAOs+4mhAUMUsfGzTb+xcbO1kr8WMAgdfSQOn68Zz0xC/hjAScJAmju1KlTRMCcuVWOB3QvW7ZM9bSrVasWsWMGqQ1SRwySKHfwAqmpElB9+8Ud5Np+reTDb2bLFxMWqnTH9y/dpZnAb4+YId9NX6YSdrde1D4DUnPcnYM7SlLRIrJhx14h0xmJi3Wbd8s7o2ZKr7aNFVKPnrJE3vpqmlzTp5VmTv+8Zot89M1ceeLm3ird8cJ/J8q0Revkzf+5SljA0Quk/nz8Anlv1AxJLpYkt17cXi7qfI4cPJKqGdAVypSUMiWKKTjetT9FhvRtpZIlNz39ibRuWlsev7GXpBxNiwipP/p2tpxTv6oM7tpc9h8+qj+Vy5WW5GJFZP7KzfLF+IXyj/9vkE6s7th7SOjTD7NWSFLRwvLxU9dL8WJF5canP9UM6lNQdSuBtYBB6sC6zjru0QIGqT0aKl52M0gTL56wfpgFfrOAQerYRIONf7Gxs7USPxYwSG2QOn6i0XqSnxZwGdKhGdbR9MetaUOmt5dikNogtZc4iWYfr5CaOm8b3EGG9GstH4yZLcPGL9DM4+9fvkuh78MvjZINW/coUL59cIcMSI00xuU9Wmh28v5DRzW7mUJmM5Ie/To2VUiN1NXKMjkAACAASURBVMX42SuFxQQfvLqr/Lxmq3z6/Tz50y19VObjhaETZfaS9fL641eqtvXLwyJnUj/y8iiZt2yjlClVXB6/oZd0al5Pjh0/IUdTeQNIJbHlp3mrpWTxJJUjIZv55qc/leaNa8ijQ3roWxehmdRbdh+QW54ZKtUrlZWPnr5etu46IMN/WiTnNqgmvdo0lqNpvAVyQutGLmTeik3y0meT9Jyu6NlCypQsrvIeyKBMmr9a3nvyGilerIjc8NSnWpeVYFvAIHWw/We9j2wBg9SRbRRXexikiSt3WGfMAmoBg9SxCQQb/2JjZ2slfixgkNogdfxEo/UkkSxgkNogtd/x7hekfuiFEbJx+77fQerNOw/IU7f3k+JFi8j9zw3XhQqLFC6sCwQeOHxUHruhp0Lqp9/9XibPXyuDuvwGqd8dNUMeu76nSme8N2qmLoT459v6KST2kkn90IsjZMGKzVIsqYhc3LW53H1ZJ5myYI188M1sSU09oRrR23YfUL1pwDiw/Y+vj1E9ayQ7gOpA6uaNashl3VlQVeTuZz+X8xrVkEeu667a2W+PmCZn1amiGeYT5qzSzOlDR1I1YxxtaxZyLJmcJBXLlZRr+rSUNk1ry6ylG3XRydceu1wXYfzz29/Jms27ZN/BI5J2/KTfLrb6YmQBg9QxMrQ1k28WMEidb6bPWcMGaXJmNzvKLJCXFjBInZfW/a1uG/9iY2drJX4sYJDaIHX8RKP1JJEsYJDaILXf8Z47SH1Kvn/5boW7WUHqcTNXyJ9u7Sutz6qlXd+177CULFFMfpyzSvWc/zCkx2mQemCXZvLQ1d00k/qZd7+X6/q1lgs7NZPChQtp5vapX0+pdAiQOquFE5+9d5C0PKuWOEiNBEnDWpXkiZv7SK3K5VSeBA1sFnK8/99fqtzHG49fKVUqlpYTJ07K8ROnVPd6+95DCqnPKHSGQuxqZ5aV1GPHFcQjzZGuST1VihYuLDcNbCu1qpTXxRbTjh+X8mVLyov/nSjly5RQveq9B1KkZHIxKVEsST77Yb58/sMCeeXRy1SjmuzutZv3qKTJ6o07/Xax1RcjCxikjpGhrZl8s4BB6nwzfc4aNkiTM7vZUWaBvLSAQeq8tO5vdaex0Nmx47zbaMUskBAWKFq0sCQnFc1YKC0/Tnrz5s26YODhw4flzDPPlH379umigXwWqxLNwomx6pO1YxYoyBYwSG2Q2u/4jgZSd2vVSCUzJi9cK7OXbJCTv56Sx6/vpdD3k+/mKqwuVOgM6d6qkS42OHbmClm4arOULllMbrywnWpAk70M6J25ZINMnLdaAfQ5DarJiIk/y4r1O6RFk5rSv0NT2bRjn3z07RxpUqey9G3fVM4sV1I1og+nHpOyJYrL2FkrZN7yTb8zB3IaV/c5X+pWq6gLF67fulf3ASyf27C6amCXKlEcpQ85kpom74+eJTv3HZKurRpJ5/Pq60KG6ESzcOKBlFSF1GhLI9fRqFYlBeRkgHMs0HzC3FWydtNuueD8+polXa50smZcY5Mvf1wk5Usn6zmSzX38+EnZfSBFRk9erOfXo00T6XhuXSmeVFQXZRwx6WfZvvug3y62+mJkAYPUMTK0NZNvFjBInW+mz1nDBqlzZjc7yiyQlxYwSJ2X1v2t7pS0E3LgyPHYNGatmAXiwALJSYWlbHJRfY03v4pB6vyyvLVrFsg/CxikNkjtd/RFA6lz2zaguERykhxJPa4Zy14L4BnIS8bxyZOn9DBg+GU9WkjhQr/dh4HDs5asV23prAq3bRZSpADLQxcrpK5iSUWlWf2q8sebektq2nHVwp6zbKPuz2KHxYoWURmPrEqpEsUUXgOxXeG45OJJ2h4Z3KGFDPFSycXk8JFjcvJU+rlZCaYFDFIH02/Wa+8WMEjt3VZxsWeiQ2oWfjl06JCUKFFCwi3+wra0tDSpWLFiRH+x+vGRI0fk2LFjUr58+VxlqlHX/v37pUiRIpphZiX/LEAM4I8yZcrErBMGqf0zNddjamqq+o+V2kOLQWr/7Gw1BcMCBqnT/WSZ1MGIV+tlwbGAQWqD1H5HcywhtZ99B1zfOKidLsjoyqlTp3QhxNUbd+WqqTZn1w4LqXNVqR1c4C1gkLrAuzjhT9AgdcBCINEh9e7du2XevHnSqFEjqV+//u+8N3/+fNm6dasMHDhQNmzYIJs2bZLzzjsvLDjmoXfVqlVCllj37t0VMOe04JeJEydK2bJlpU2bNjmtxo7zwQLEAJC6VatWPtTmrQqD1N7sFGkvrsmpU6fK999/L0888cTvrluD1JEsaNsLmgUMUhukLmgxbecTDAsYpDZI7XekBhVSYweysk97o+lX0eznE/+XbZ1TW9WoXFZ6tG6s9Uyev0a27DqQ06rsuASygEHqBHJ2gp6qQeqAOT7RIfW2bdvkxx9/lBYtWkizZs1+572ffvpJfvnlF7nlllsUPrP/2WefLSVLlvzdvthywYIFsm7dOrn00kulaNGiOY4GMry/+uorzeDu1atXjuuxA3NvASYLgNRMPGRXFi9erBC0bt26uW7UIHWuTZjxhsTYsWPlpZdekpEjRwqLxpFN7a5Ng9S5t7PVECwLGKQ2SB2siLXeFhQLGKQ2SO13LAcZUvttC1cfEhzJxYrqWitH045nSIzkVXtWb8GwgEHqguFHO4usLWCQOmDREQ2kRsoCAJuSkqKQFuBTqVIlBXhAH16p37Jli0I64CoyGYBdjqtevbqUK1dO+JKKjAUSCjVr1lRgRB927dqlchu8ku/+3rt3ry6oVK1aNT0+uwJIZp+NGzfKwYMHTztmx44d2tcKFSpo+2RXrlmzRjOnyaQGUjdp0kSzlpEGqF27tsJG+hYKqenLgQMHtB3Ol/7RHnW6Y4DUa9eulS5duuh5sBAU51msWDHtPraiHrKzOVfOzQEzwPT69eu1japVq8r06dO1zwapY3tRER/4jjhFtmXZsmXaASA1r+MRX2wnUx4/JScn62fEEf6qU6eOxj++x6fse/ToUb1WXFxFOiOD1JEsFHl7//79JSkpSa/NCRMmSN++ffXavOeee6Rfv35agUHqyHa0PQqWBQxSG6QuWBFtZxMUCxikNkjtd6wapPbbolZfolrAIHWiej5xztsgdcB87RVSA07feustBW+ANmBqlSpVpGfPngp+gL7Aa7YDgNj2wQcfKHDlM+Bvt27dpGXLliqvsWjRIrnpppsU9AGseR0f+EtGM5mP1IdONOCbegFM7du3z9K6r776qgJBICJ1clzHjh2lc+fOWjeQuEOHDgrCqe/ll1+WO++8U/tFhiX9pD1gIiCZvgEgQyH1zz//rMCyd+/eeg5kznKe1Ee59dZbNZP6u+++UxsByDg3Mq85Bpi5dOlSGTFihAJxbN+4cWO1IUD8iy++UFsCMwGb7I+9DFLH7qLCJ8QmfsB/TLRQ8AmQGr8weUCMsS+THxdccIHKvDBRwjFMxuBXfhMzTEiwP/HZqVMnnZiIVAxSR7JQ5O1MGjCOvPvuuyrTc8UVV+h1iGyLm/QySB3ZjrZHwbKAQWqD1AUrou1sgmIBg9QGqf2OVYPUflvU6ktUCxikTlTPJ855G6QOmK+9QurZs2fLuHHj5Mknn9TMaMAvXzgvueQS/Ruwd+WVV2oWNcAV0Ay4QyYD2Dpr1ixZuXKlQiKyq9mfbQ5Sf/vtt1KjRg2F1NQH0CMTEpj7ww8/CO0/+uijGRnJmc3M6/wAwrvuukuPnTFjhmZ9oyU9Z84cPQ5ACKQ+fPiwvPjii5pRCaRGVoOsamAwkPuTTz7RTNhBgwbJ5MmTM+Q+6DOQGdiOBATnCkSmbpcRDqTmXIHq6FzzP5q4Q4YM0czpv//979oOOtOA0GnTpil8B45PmjRJbUjm9fbt2xWusc0gdewuKmJz4cKFctZZZ0m9evXUL998841UrlxZITUTGMQI/ibTeu7cuXLOOecoeCaOOA7ZGPYj/lavXq0a5hw/c+ZMnbTo06ePXjvZlaBB6s27j8h/p6yXahWSZWDrGlKuZPrq4/ldxo8fLzfffHOGVMtzzz2nEw6uGKTObw9Z+7G2gEFqg9SxjjlrzyyABQxSG6T2+0owSO23Ra2+RLWAQepE9XzinLdB6oD52iukBtB+/fXXCoHJLgWuIm1AFjBQGXANTAXEUgCsgLmLLrpI/2fRQYBv27ZtFe6FQmqkEsg+DoXUQD/2RQoDuY63335bbrvttiyzUIHUAGMypykAQqA6fQKWZwep6f+5554rrVu31mMB5sBKIPqUKVN+B6kB0MBqsmQB1UDIM888U/sKlKa9wYMHqyQKWbTDhw+X6667TrO733nnHWnXrl0GLCfDk//J0GXfyy+/XLOwgefYEBkSg9Sxu6iAyvyQbUuWPGX06NHqEyA1sQ9oRrKFuEXeBjDNJAcZ+Q5Ss9+KFSs0jogNJmOQh2GChGuioEHq3QePyddzNkvKsRNyUZuaUrvS7zXbY+fF31riemrYsKFmUT/77LNy7bXX6rWZSJAa+Rr3hgmTK1YS2wIGqQ1SJ/YVYGefXxYwSG2Q2u/YM0jtt0WtvkS1gEHqRPV84py3QeqA+dorpEbS4vXXX1dYR5YxQBY5DUA0kBcI0rVr14wFBV977bXTACvazbx+D5AF8s2fP1+hM/AOqQ1AIJmrLpOa1/HJNqYd2n7++ecjQmr2p08OipNFSZ+AxtSDLANZ3Xv27JE33ngjI5M6M6TmOKQbyMDMClKjVcw+ZN0CIoGTPXr00P9DF04kI/rLL79UOMZ5fvjhh3pebuFF5CKAaMBtwKeD20BOMrrR0zVIHbuLiljBf0Bql3Hr5GKIH8AzUjeAZ7LygdRMJGSG1EwyMJHBQptcI8Q5BX8zIRIJFgYtk9pB6gNH0uSitrWkfpVSsXNaNi1xrXMtIb3C9cXEGn4raJB6y6aNUq58eSlZqvTvrLFj+1bZu3uX1K3fSJJLlIgLvxSUTpw8eUKOHD4kRYoUleSSOYv5g/v3SdGkJEkukT6xczztmBw9ekSKFy8hSf+3loGzV9qxVDl65IiULF1a22QC4uiRFN0vKSl93YNIxSC1QepIMWLbzQJ5YQGD1Aap/Y4rg9R+W9TqS1QLGKROVM8nznkbpA6Yr71CakDPK6+8olIGLAxH1rNbBC4cpB4zZoxmjiIHQhYzmdPLly9XqQxgLSD4hhtu0IXpgH7sTya0g9TIJZClTRsAXLShH3zwwWzlPgBQZE7yRRhYTHvIfaAfTZvUR6Y30iHU5+Q+0IiuVauWZsry0M//gPgBAwaElftAsgT9auRFgI/IeZAl/sgjj6hOdVaQGkCOzAjgnPPELtiVOoD2yJJceOGFKvdB9vinn36qsNQgdewuKiZTlixZohMHZMkj90FGPlCayQUmLYiN888/XyVZyKZHfxpIzZsGXBdk5DNpQxwwkYEmOfrmxDTXG3EQqQQNUu9PSZPv5m+V5ZsOyOB2taRlgwqRTjEuthcMuY9fZeSwodKidVsF0ZnLkkULZN2q5dK5Rx8pX/HMuLB7QekEgHjDmpVSsnQZqVWvYbandeLEcTl88KAUK148A0inHD4kC2ZOlYZnnyNVqtVU4Lx5/TrZs3Ob1Gt8tlStUSujzoMH9smWDetk357dcvZ5raRchTMlLe2YrFm+WIonl5Da9RpJkaJFI5rWILVB6ohBYjuYBfLAAgapDVL7HVYGqf22qNWXqBYwSJ2onk+c8zZIHTBfe4XUyFGQfdygQQPNAiYzGZgKoENLGQDXpUuXjAxhMkjRpQZCA+V27typWcEAPMAf+r1AZX7Ytnv3bpXNcJCa48msJusR2AwcJ1M5q4LcB2CQrFagL9IZ9BVNZ7Sw0ahGvoG+AIAB4w5SoznMl2cyZ4HGZFwCrAGPnBuwEekPp0nNNo4nwxs7kElNhuyll16q0BKtaf5mW2gmNecKnGc7MNOBbrKwKdiLc0DqBHuTBdq0aVOF61ZiYwHkOMiARsoDf+Fj4oHJDbL0mfxgwoPsaN4IIG7RpCZW0KcmttAiB2QTh0xacI3xP9cIPueaKWiZ1MdPnJJF6/fJ9wu2yrl1ykmv86pJyWLp2ePxWHbsT5Ud+49KmVJJklQke31w1//jx9Nk/969wm8yXwudUUhKlCwlv/56SgoVLqx+PnTwgJQrX0GSk0vIiZMn5PDBA3L8+AkpXaaMFCtWPEO7HuBYoWK6NjZxQebsr6d+lZKlSsmRlMNaX9qxY3IkJUWhZvkKFbM14/Ili6R6rdpStmx5re/YsVQ5uH+/FC5SRDatXycbf1lrkDoPAvHE8eOyb+8uKVo0SaExviuaVEzSjh2V1KOpmtlePDlZfbJn1w5Zv3qFVDizslSuVl1KlCwtyxbNk727d0qH7n3k11OnZM3KpbJ35w45deqkNGjSTGrUqa+9Tk09KovnztT7FDF1Tqt2UrFSuhzR5g3rZPMva6Vpi1ZStlzkySGD1OmBwIQ061fgGytmAbNA3lvAILVBar+jzCC13xa1+hLVAgapE9XziXPeBqkD5muvkBqQC8ADHPNFE3AHCO7QoUNGdjMSHYBZCrAVvWX2oQ1etycDG9jnFpUD6LGNbGngHb/ZTmY2IBxICDTmbyA1mcdZFSA1+5QqVUofPIHjZMLyP1rQZLQCFOk7/eRvZBd4UAUy8xv4SN+A1ZwnkBE5Bz4nG5ZjyA4HMPM5/ec86RdAHBDJPuzP/7SFVjcax8BzgDsyEEhGADhpy/WTc6RO+uLOmb5jF7K8rcTOAmim40d8RbY8/sWX+B3fMvGA3/GN8yELfOJT4p1tTIgQv1wnTnKCOvA32woapMY7KaknFFIv33xAOjetLG0bnykAsXgpqcdPys79qbJux2FZvfWg7Dp4TLo3ryp1KkfWzwYSTps4QY4fOyZnFCokKYcPSumy5eSc81rKzu3b5ODBAwooGXtat+8kFSqeKXNnTpW9u3fr/lz7Tc85T6rVqCX79u2R6RMnyIDBV2hcHU9Lk1UrlkjasTQ5v017WTRvtuzetVMAoGTKnjxxQho0birnnt8qS1OO/foradaipdSsVUf279snc6ZPkcOHDyo8Veh9RiHp2X+QZVL7HIypR4/IpvVrpVTpMlKtZh1ZvWyxpKWlyrGjR/WeggRHparVpWLlKrJu1TLZunG9Zl0DtKvXqiPzZ0yV+k2aSu36jdTXO7dvVX/v3LpZtztIfSw1VbZuWi8VzqwkC2dPl3Nats2A1MeOHZWf58yQM6tWlzr1GukER3bFILVBap8vA6vOLODJAgapDVJ7CpQodlqybrt8M3WZHExJjeIo29UsYBbIbIGebRpJ1/MbSOHC3hJ3zIJmgaBZwCB1wDzmBVLzsP3qq69qFnSnTp0UwgF90ZhmcUMyoLMqQDz2J9M4cwm3DRAOpAYSUy8wj2PZF3BIm5kLGdZDhw5VGQ2Oyao9zoP6slq0juPYHgkguvapj345veFoXE9bHJvZLnxGvTmpM5r2bd/sLRApbtkeLo7CHec+Y3+vsRU0uQ9nzcUb9suYuZvlxMlf5Zza5aRfy+r5DqqPpp2UxRv2ycZdR2TznhTZc+iYJBUpLNUrJEuP86pJsaKRv5CtWrlMvh85XC664ho5dfKkAmiyqHv0HSizpk6U1SuWSYs27aVKtepSuWo1WbNyucyfNV3adOysUgxrVi7T6739Bd3kyJEUGfX5J3LHA49KoUKFNUt2zowpmnnbe8BF8tPYb2TNquXSpkNnKVehoso/rFqxTAZfPUQqVAgv1/Heq8/LBT16K8yePW2y/LJmpbRq30njbdG8OXLieJr0v/hyg9Q+D3yHDx2UlUsWSvkKZ0r9JmfLgplTZO+undKw2bmaKb1z6yY5fOiQnN+hs2zftEE2rlstVWrUkkpVqmkcLF84Vy7ofaFm2VOIETSqVy/7WarVrJ0Bqdl26tdTciItTWZM/OE0SM22xfNmqZb1ua3aa5Z/dsUgdbp1LJPa54vBqjMLRLCAQWqD1H5fJMDpXfsO6ptoVswCZoGcW6BC2ZJSvkxJz8+pOW/JjjQL5I8FDFLnj91z3KoXSM2DM1q8aEOT7QxYRbID+Q4kPsj49auEQmp0f0NBIJmtZC9nLmSmvvnmmxlaz371xeoxC+SXBYIKqclWXrBur/z483Y5nHpCqpQrLrXPLCntGqfD1WJJheXM0t4WeMut7bfsPSLrdxyWOWv2yIGU4wKsrlS2mMLzhtVKS/lSxaRokUJyKPV4xKYWzJ0lUyaMlXsf+185mpIiU34aJ8WLJ0u33v0VKh84sF+69xkgZcuV17pGDvtU3yrpf/Flmkm9bvVKWThvtrTt0Fl1gyNB6kOHDkq33gOkTNmyKgXy/qvPS4/+gzQbO1xxkBpN6pFffCqVK1eVrr37665kgG/dvEH6XDjYIHVET0e3QzhITWZ8i3adJKlYcUHWZdGsaXJ+hy6qN71u5VKp06CJak3/snqFZlf3GHDJaQ8FB/btDQup6RkLJ4aD1KuWLpLdO7dL645dtd3sikHqdOsYpI4u1m1vs0BuLWCQ2iB1bmMo8/Ek/PAGG7+tmAXMAjm3AMlx7m34nNdiR5oF4tcCBqnj1zdhe+YFUuvDcVqayn2gH80g5qQ5eI3dz8KDI3IKyF8goeA18xSdZxa34xgrZoGgWyCokBq7o0+9YVeKTF22U5ZvOSBnyBkZ2dRnnCExe5XsxIlTknbylKSmncwIhyKFC0nxooUUTjO29Dm/mtSoWCJiuOzdu1uGvv+WVK5STYoXKy6HUw5Jp249pU69hgqpAdHtOnWV5BLpdX3w1ivStFlzaXdBV/1/25bNMm3ieGnZtoMklyx5OqQ+elRmTZukY6zLpNas687dpUTJdCmS/7zxkjRv2VZatesQtq8OUtOfYZ+8L+e2aKXSIZSFc2fJL2tWKVC3hRMjujqqHcJBavzbqGlz1QNPPXpUZk8er9CaSdZQSL1m+RJdCLFL30G5htTrVi6TbZs3SOtO3VXDPLtikDrdOgapowp129kskGsLGKQ2SJ3rIMpUgUFqvy1q9SWqBQxSJ6rnE+e8DVIHzNdeIbU7LbfIkFd4nBNz0Ea09efkmJz0zY4xC8TCAkGG1NiHFy95/XL9rhRZteWgrNt+WNJOnJRNe47Ewnye27i0Y22pVyXymyA8CH309qtSs3ZdqduwodSqU1/1hhmngNS8XdKmUxddMJHy1dAPpUz5CtKr/yD9H0g8d+Y0aav7JMtX//1Ihtxxr5QqWUpSDh+SiT98pxmwDlIfPnxIoXLpMmU1Q+jNF/4pfQddonIe4UpoJvWIzz9RyZEefS/UXaf+9INs2bhe+gy8xCC158jwtmM4SF2yTBlp0LiZQupjqUdl1qTfIPXaFUulbsPGUrVGbdmwbrWsXb5Eug8YnGtIjeTIvj27pGX7LpKUzdoNnJVB6nTfGqT2FuO2V+wtwNoWJICwrkVBKgapDVL7Hc8Gqf22qNWXqBYwSJ2onk+c8zZIHTBfRwupA3Z61l2zQCAtEHRIHQ9GX7/zsIxftF0XSjx5Cm38X6VMiaLSrlFFadWwopQtkSSpJ0/KwSOR5T4OHtwv77/6grTt3E3Kli0npcqUSc+qLp4sE8d9+ztIvWr5EoXDXXr1kzJly8m8mdNEzjhDOnbtKcWTk+XTd9+Q2vUbSpsOnWTjL+sUUp/VrHkGpF68YK506d1P6jZoJHNnTJP1a1bJNbfcKSVLhgfqp2lST58ia1YslXYXdJPCRQrL3BlT5dTJUyo9YpnU/kZmNJCah+mVixdKxSpVpWbd+nLowAFd8LBjr/6SXDw5o2PRyn0wQbtoznSdGWrWso0ulpldMUiduJCa73sUW/PC33HAz9q4nseOHSuVK1eWli1b+ll1Rl1u7RO+Z2S1RouXhhnT3BowXhJLDFIbpPYSV9HsY5A6GmvZvmaBrC1gkNqio6BbwCB1wDxskDpgDrPuJoQFDFL742bA9Ppdh2X9jhSF1Zv3HJEjx05I+ZJJqpN9Vm1v8kBA58kTxupiiarJf+SIlC5bVrr07Cu/rF6lMPicFq0yFsBjXF0wZ6asWLxIF7yrVLmqtOpwgVSpWk1PbPmSRQqPyeakzkpVqmqGNRIfZGbv2rldtx1LTdU6O/fsLTVr18vSKGRmIwVSp34jAZxOn/SjbNuySWFUhYqVdPHGVu07KjC34p8F0Jlev3qFlC5bTmrWbSArfp6vci416zbUOEk7dkwWz5spTc5toT7Y+Msa2bphvW5r1qqt6lVXrl5TmjT7TWv80MEDsnHdKl1csXK1mqd1lsURF82ZIQ3PPlfKla+o21IOH5Ql82dLrXoNpGqNOhGhk0Hq6CA1EIRrEZ85oMf1Dehz+o2h36OSkpIyFkTmWGReAHh8zvEOEPKZy+bm2s8KFobWXaxYMd0PDVZKqH4kn1En1zzHIB/E/+4Y2po2bZpCReAnkmqcE5+zLyW079RHW+zPduoxuO3f2JFVTeEgNT4IjTkXKy42+Z/t/MZHocAY37lFw93C4fv27ZNVq1ZJ/fr1VSYPv1PYL3M9Lg7cIt+uL7SzefNm2bRpk5xzzjkZ8ZQdrDZIbZDa7yvIILXfFrX6EtUCBqkT1fOJc94GqQPma4PUAXOYdTchLGCQ2n83A6dXbDkoi37ZJ7sOpkpK6gnp3ryqNKpRRs7Ipjkegj5482Vp0bq9tGzbXiHT1s0bZcbkn+Ts5i3k7HNbZHn0STLNTp4Im91KPcfSUqVYUvHToILKhxQpLK07dJHCRQrpdgoL8m3ftkVOnfxNY5vPK1SqJKVKlTmtjnQQRtZkOrSyEj8WOHECwHiG+hj5j41rV0vHHn0VYkdbiE0gOYsmNmvRWkqWLhOxCoPU0UHqAwcOyIYNG6Rq1aqa3UpZuXKlLh593nnnyaFDh2TNmjXCfvijbt26uqg0363WwAE7YAAAIABJREFUrVsnSDcAAWvUqKHbuDZZQwP4xzof+/fvl86dO4ddgJrt1LFnzx4FiNWqVZOzzz5bfvnlF9m7d6/CZu4Vqampsnz5cgWOSESsWLEioz/0hXap44cfftB6+L9p06a6/5IlSwRo6eqvV6+elChRQuujr5yfa4tFqq3krQUyQ2omOXbv3q3rweAj/Fu9enWVAyHmNm7cqICYffAbPipfvryO+xyzZcsWnSih8Bnrthw8eFCPY9+KFStKw4YNdSKCfYlH6ibey5Urp58Rq8QRccxxtMv/Lnaoh/jm+sjufmOQ2iC131ePQWq/LWr1JaoFDFInqucT57wNUgfM1wapA+Yw625CWMAgdd65+dDR47J931HZvj9V6lYtJYULZYeoRU6dOiljhg+TIklJUq9+Q/lVfpWdO7apXEObDp2lavUavnbWQeo2HX/TuKaBw4cOyezpkxVWh5azz2shNWpGzqD1tZNWmS8WOHHyhCydP1uq166nmdPRlrTjabJl/VopUbK0Hl+ocOGIVRikjg5Skyk6depUad68uTRr1kwP/uabbxT6XnvttTJz5kxZunSpwmNAH+C3cePGsmDBAvn55581WxW4CNzr06ePgsHx48crfK5Vq5aCwE6dOikYzFwA3ABnsliPHDki8+fPl3vuuUfh47hx4+Saa67R9qhr0qRJ0rFjRwWUc+bM0XqBkWzr37+/1kG7/AZEn3XWWbrPmDFjFFQCMjnX1q1bS4sWLWT06NEK0wGilSpVUiDPflby1gKhkBqbM0GCHwDRQGIWFgcQE49kMk+fPl19zg+TGkC7888/X4E1MYKPAdvEEj4GSAOZt23bppMebCMeiFdAN/FJrPFsQBtMUrj4ZsH0yZMna0wz0bFw4UJtk3r4AVK7jOtwVjJIbZDa76vHILXfFrX6EtUCBqkT1fOJc94GqQPma4PUAXOYdTchLGCQOjZuTkk7IQc8aFLv2L5NdZ6PHEmRwkWKSvFixaRW3fpSs3YdOeOMQr52FikQYGP9Bo2l6P+9hu0acAvXhjboRQvU1w5aZb5agMxqfFi4cPQZ7y5jvlCh36QoInXOILV/kPrqq6+WCRMmyK5du6RLly4K6pDFIMv6P//5j9SpU0fhLnDwxx9/1GzTbt26KSwGBAKts1scz2n+AgIBzp999pn07NlTmjRpon+TDd2hQweV8QBedu/eXaE13+uAi4B0+gdAb9++vf5N/4DiTuKBfVNSUhR8z549W0F0v379FFJT5yWXXKKQ2kpsLBAKqfEzEx3AA4AxvmPSYtmyZTJ48GAFz3PnztVJBaAx/mJ/9kUKZuLEidK1a1cF2KtXr9b9mcgAUJP9z3H4lngdNWqUNGrUSCdOyKxnfyZbGjRooJCa+KAQN8QcMJqMfupq1aqVylVFKgapDVJHipFot0cLqZmgcW8luLcFMrfJeMsP1w3XnJ+FNxMYb2vWrKkTSYlQsCVv43DOmWWteAtox44dagbGntxo5Oe3LYlFzpUJZ3d/ze8+RdO+QeporGX7BtECBqkD5jWD1AFzmHU3ISxgkDo2bvYKqekN8ODo0SP6JTpdXzZy1mpOziIt7Zgusli0SNHTJDxyUpcdYxbIbAGD1OkWcXrQ4SZ+Qm0WLpP666+/VpA3ZMgQBX9koQKRyVoFEALwvvjiC5VMKFWqlGa3IqMAxAYSAqnZF9gXqisd2i79IvsaKIncArCETGpgM3XMmDFDpRh69Oihmd601bZtWz0GvWHOj4dOsnCBjwDszJAaOADkdIvfUR/1DBo0SCE1xwPVEwWmxMNoEQqpyXDG52SzMyFBAfb89NNPmh3P30BpQDSZ1sQY+5Mlz+QH8i78JtaYSGEfgDLZ2aGQGtAM0KYdfE7sAK7JugZSE9tTpkzRiY/evXvrRAYxY5DaW8QwScWEEdeWg3DYF/8xcRWuICnEJIWV7C0QDaQm5j/99FO9Zjjuhhtu0Em40MIz8Zdffinfffed3HXXXTqmZvd2QLT++etf/6pvIDz99NMZb+ZEW0e87O808bO6h7l+Pv/883qPfPTRR/X+GFq4V73xxhs67jzzzDOeJrvi5fwz94M3W3hzyX0P8NJPbEgJhfOMt0w48uaKezuF7wDcy0loYMzge4UrgH7u+4wzjBnYkvHGjTn0x0sxSO3FSrZPkC1gkDpg3jNIHTCHWXcTwgIGqWPj5mggdWx6ZK2YBfLWAgap0+3rFVLz4ImUxrnnnpvxgD106FDNVgZy8JAJvHNZrMBkHsQB2RwD6KPwcEm2KVlWQGpAH8A5KwBCxh8wkoLMCMf+97//VWhC1jbwHDkHss8AkABvIPjw4cNVd5jF7LiPfPvtt9oHB6mZYCOTmn5SH1l9bAOOIl3CsQ5S01f0sr1kyeZt1CZO7aGQGlkN4A6gwknNAJTJnMdH+B1daLLrAUXEzLx58xRSA5wBy4BQYoSsUGKuTJkyCpdDITUTLmPHjtW4Dc2aB2ozQUFWNZMlyNnwdgCSMAapvcekQWrvtop2z2gg9ccffyx/+ctfdJxEz583Ydq1a3dak9T3+eef6yTjQw89pBOCfkLqyy67TCcLkVm64IILoj3duNqfiUzsBGQOhaaZO/nCCy/oveqf//ynvlkUWpgkve+++3T8QkYLMBvUwncFxmPGa+LLS2GymXsyk4cUYDRjLeMzdTB2M6HFfYBJZe7JyDkxvlOYmGRCiwlmvtMwecm4zfcR3oxCGop7h5fMboPUXjxm+wTZAgapA+Y9BkQGNitmAbNAfFkgnEZpfvdw7IKtMnnpTrmiU205r24FEn4DXQxSB9p91vkcWMAgdbrRvEJqdHqBymSkAnf5f9iwYarde9111+mr44BdHvCAgjxIAg2BfoBsJD2AImRHUYDDXiA17fBgz7Ft2rTR7Giy+wAbZM5SH9vJ3AJKklENlH7//fcVBACtkYUAUvOwSwYskiNAS/6mz6+++qpCScAJ9bMvdRmkzsGF5dMhoZCaiQYWsCQWAMgAY6AOEwvACMBEdpCaeCEuAcuAC6RgiD9gyuLFi3Uig6w82hw5cqTGOO0AsmkDsOG00IElgKhZs2bpRAn/M1FC/4gvL5IwJvdhmdQ+XSYZ1XiF1MA8spjfe+89lTNioo/xm3EaqRyy3Bm/eXOAyRji/MILL9TMVOKW64Ufridkcng7hYL+P2MxxzHJx32FMZo6KWS5Llq0SMdi3ox47rnn9M0XJjHDQWquRXTfKYzj33//vV6Hl156qbYDrOS6A4RyHbosWUCmu/8whqe/+Ze+uC9jPn1HbgMYyue0wbnwP3WwD/1kAovxgglUxgzOB+BJu/x2b+zwOZO0TIpxTtSNTcPJowCzAa+XX3656tnTFhNtTI7RhxdffFHha9AhNZOG2I8JQSaGsRfjJ/blewI+AS4zvhJTjN/EAv4lzjiOyWxsjV247/Mdgv/JiuZ4fAKkZvylTuLKydcQM8SsG785jrhn/6ze2Ai9Hg1S+z06WX3xZgGD1PHmkQj9sUzqgDnMupsQFrBM6ti42SB1bOxsrcSPBQxSRwepeRjnYY+HauAFGV88dJJdd+WVVyrkIJMpXVe8sGbe8VBIdjUgAmjN5wBGpDOAF0BqgCFZfFll6ZFAAPQAgtAHHjxpm4dfYACfARWAGABqlxFI3fSXewgP/sB0+guYBhSQnY1uJtnTAB6Op2/sS594CHaQmgxqQIplUsfu+g2F1MBfIAMgGlBNASQAp4BULnMvXCY1wINYAJIBQfA1vkU2hIxqZEGAKkAljicmiHHiitgBSKNJjZwNsUhMEwdIFfAZMQfsApoDYohr4Fh2sWKQ2iC131eSF0hNTH/44Yfy5JNP6uQLMcqYCNQFBAL8GIe5xpD44FogO/ill17SsRD5jz/96U8qp8A4zxiMdAUTkH/4wx908pA6HUgECDIBCMwmK/sf//iHXseM39RNPQBZ3lLJXNwbOry9wHXKJBCTkv/+978F2QzqYx/6C2xHIoOxgP7QT7Zx7dIWk1D0G3kTspgHDhyooJ57EoCe/f7+97+rLf785z/reMG1zrFMcr711lsqMXHvvfcqGHcSUuyLbApjCO0x4cnk1kcffRR2cd2bbrpJbU197Md58BYPvmNMwCasm8AkaZAzqfEV3wW4V3OvJ0saUI2vsCvFvcnEOM+it4ydxBTjOnHIRCF2JXaIM7Yj2wTcJ7ua4x2kJt6413PfXr9+vY7HDlK7N134/sBEBWNzpPVrDFL7PTpZffFmAYPU8eYRg9QB84h11yyQrk/m94ItftjVMqn9sKLVYRbIPwsYpI4OUrM3D5Q8jAOpeUh0YJlxmgd3QCAPhYAKtrmHQT7jOLYDgt02PmefSA+NtAvQoA3uB7QXehzb+cn8Gf3kByhJcdvZl4dl6qQ/rv88CLOv6w+fe+1j/kVywW3Z6aQ7f/A//nQww+mXZt7PxSq/meBgoqRXr15qKAAGgJk4Qq6DY4lLt8YCdbt4JWZdvDkrh/aFY10fiE365gVwGKQ2SO33VesFUtMm2btPPfWUfPDBB/L444/LxRdfrBAQwEtckgl9++2369sySFiQ3fvOO+/ohCATj0jpAKPJZr7jjjsUUP/tb3+TJ554QhexRdrpj3/8o3zyySeq746ExbXXXqvwF/h64403arYx8JrJoewgNW+2MJkIREZyBCjJuH3NNdcoaKZNgC/tAoZd5jNw9JFHHtHJK84T0EwfAZn0A/1tADHglPOnfs6T/gKxydbmeP7GBm+++aaOCdiFLGiAPG/u0B+gOzZgDOFcmAxFWiLcpOsVV1yhb/FgG4A4/eANIUA5b/AgfYL9gw6pWWAWUI0fGHcB80zoYWcANDHIBAGTj0zquUVw2e4Wo2UygOxoMtldNj5jrHvbJRRSE9ds4weQTWw6SM02MrW5DxAfxGekZ0ovY7jf16/VZxaIpQUMUsfS2j60ZZnUPhjRqjAL+GwBg9Q+GzSL6iyTOjZ2tlbixwIGqaOH1HntPYACD6+hhdfJedDlgdeKWSBaC5AVTYYiGX0UXq0HVpHlmXnxsmjrzun+BqkNUuc0drI6ziuk5ngWK0SaAjALQCYeyUIFVAN8mbwB+LGfg9RsY4FcMrCBrUz8oPULaGQ/sq05lv2vv/56hYXAV+R4HnvsMYW+PGc/++yzCh6BzE7uI6tMagepAdCDBw/WCaa3335b/vd//1dlRmjb6cQDrAGgZCsj3QEM5joHKDPxGA5So2sPpCZrGSDNOgavv/66vo0DaEayguzrBx54QN/AwVaMH8BpPuMtCmA02blMcNIX3tzIqjhITTa7yxTHRrQN1KVO4GtBhNTYGpkXbIvkCgAaG+NDALZbB2LAgAHqZ96aYRFE9mdSwxXicsSIEadlUrtt2JQ3ujJDar5TIFtDjJNN7Sats/KTQWq/RyerL94sYJA63jwSoT8GqQPmMOtuQljAIHVs3GyQOjZ2tlbixwIGqdN94VWTOhaecxmxoW1FyrKORb+sjeBawC2iCPhwmfQAN16rzy/5FoPUBqn9vqL8gNRM3LA4LtdHZkgN2CNzGhgLYHZvECCbc9VVVyloBVIDepHNQcIBiRAgNYD64Ycf1usNWQ0gLxnVyECh0xwJUlMXkh0AcmA4bQE8mWRy9wcgNtuR5GBSE8kPwC/wGtsAqXmDgkxq5EGA0Rs2bNB9gaXIhXAMWt1ITPAZ58gP+5BBDVQnqxw4T1uAfmwB+MQuSFwgTRIJUjMZS+b1rbfeqlAdcA/gvvvuuzMW+Q2y3Ee4TGr0opFNwlZs54dJhawgNSAbeI2kk1sc0X1fyQmkxmdIiNB+dotb0oZBar9HJ6sv3ixgkDrePGKQOmAese6aBUzuI1YxYJA6Vpa2duLFAgap4w9Sx0tsWD8KngXI/HRSNGQr5mcxSG2Q2u/48wtSs5Agi39mhtRoVgOckegARAMOeUMB4IdExT333KOQetSoUaodHQqpybQm+5nFBZH/QHKB32TKepH7QNO4WbNmmn2MJAayG4Bw4Dfto6ENWAZKA5SR3Hj33Xe1fjSskXkAUpMZzTFk1L7yyisKrYHnnNsLL7ygWtT/+te/5Oqrr9ascUAx0hTAVaAyEhRkTgOZkQEBKgPFkaggw3ro0KEKzwHc4RZ8d5nUH3/8sfYbuI8tsB2a10iX0PeCmElN3GBHJhYyQ2q2IQnCRAhZ9m4xRSRQXFa7u15ykkkN7CaGiAMmO8L5JvR6NEjt9+hk9cWbBQxSx5tHDFIHzCPWXbOAQepYxYBB6lhZ2tqJFwsYpDZIHS+xaP1ILAsYpDZI7XfE5wZSA17JACaT2kFq6gMuA2/JHiZTGYDLQn/oQpNBDZjt27evalsDa9kWDlIj0QGYJfOYY8lopbDInZdMagepOQbQTL+A4PQZeQ20pQHEQEgW8WV/QDSwnf3J1gVSs/4AkhpkRKPDzTmiI1+1alU9T/5HroTtZPkCTakbTWr6+pe//EX1kdG6JnMabW/kQoDVgHu20RaLMmLLzIW+TZgwQRdbBLoD7t1ik0ha0AaQO1EgNTCfrHrAMwsXu7UumADBr0wisJ1JEKfxzb4jR47URS2xdagUSDi5D3yKXVnYFpsTt+4tgKyuQYPUfo9OVl+8WcAgdbx5xCB1wDxi3TULGKSOVQykHj8hR4+dYGm0WDVp7ZgF8tUCRYsUlpLFikZctC8vO8nDLhlVZKTxUM1DP9lbkV5H9bNP8ST34ed5WV1mgXi1gEFqg9R+x2Y0kJrFCAGx6P8if0A8AnHR/b/tttsUziK9hK4zMBhADeBjoVmgMgvd8TeL/7GgIpIMSHeg30wGMrCWLGYWCEQ7GjhLNit6wSw4CFhEUoR60HkGLmcunA/Qm/3vvPNO3Z/C54Bnsp65f1KAmmQlA7+pEzkIgCdgE/jJ55wf54CcCedO/wHV3Gt5ywJb0AZayZwz/aewsCH937Nnj3z11Ve6L4CUrGAWTASEcwyZ1dTJubCwY7g1FD7//HPNmCajGhhNRvG4ceO0TmAsus285YGmd6TF/fyOHz/rQ9qD7GjOAcCMrAryKHzHIVOc7fyULVtW7QsUXrNmjdqBuGM/bDx//nz9PgSMdt+J2I698S1+D7UzsYFsCn5o0qSJts9kwqJFi7Q/TsYl0rkapI5kIdsedAsYpA6YB02TOmAOs+4mhAVMkzo2brbxLzZ2tlbixwI85PAglJ+axwap4ycerCdmgVhZwCC1QWq/Yy0aSJ3btl0GMkA1UlZqaFscx6Qo9153HP+TvYxkhytkPF9yySUqzZBVAVbyvZUCVAy9j7t2gJks2gisBFIjrUGhTY7NDgQDOt116vrgJnRpj5/M5wYYZx+y0fkJLUDwjh07ZmQEh9bJuWCT/PwuktuY8ON4/OZsgf3d4olAajLbo4k1+kNdTI7MmTNHYThSI17WITBI7Yc3rY54toBB6nj2Tpi+FRRIs2XLFp3djrR6rVf3UB+v3fClIQiFV8n279+v/fXLBvF+3tzMmS3mnIM8+x7OzgapYxN9BWX8i421rJWCYAGD1OletEzqghDNdg5BsoBBaoPUfsdrLCG1n32n3+hSk0XrCs8xZGcDJnNTyKANB6lzU2ekY3keQxsbQB5ayJQmuzda0BqpvYK8nUVvyWCHafATre2A1NSBrjjZ9NThpRik9mIl2yfIFjBIHTDvFRRIw4IOLDSA7pIfhfpYFIKbaxAKs/EzZ86U+vXr6+rtiVB27Nihr0rx6hqvUhWkYpA6Nt4sKONfbKxlrRQECxikTveiQeqCEM12DkGygEFqg9R+x2tQITV2ILkIoOgKGcWh2dY5tRVwksUaqQtITMJVLAr3VH5CC31wusqx6ENBaIOYcHERLaB25891QSGmvGaqG6QuCNFj55CdBQxSByw+Cgqkeemll6Rbt26qM+ZHob4ePXpkvCblR515WQfAFr01oDpfShKhkO3OzD0TE+EW6/DDBrwyBQhHfy43ZcGCBao3Rj+9fOkwSJ0ba3s/tqCMf97P2PZMdAsYpE6PAIPUiX4l2PnH2gIGqQ1S+x1zQYbUftvC1QfgdLDY5DTyysoFr16D1AXPp3ZGp1vAIHXAIiIaSMMCACtXrtTXkxDzZ0BjdWBuiGhcHj16VBddILOVhRh4/YfVZTmO1Wx57YQvqczy8ioKi0www0cfWEm4ePHi+loKwBX9JAT/eeWFxSY4PrviIDX9YmECXpdyq9/SP+oHatI+mca0RWEbize5fnIM5/Taa69lQGr0tjgvFjJgsQjqYkEECq9ncQ4sTEG/kZ5gEShsxAIRnA//s2gE+2Ibpw3l9kMzCvvxpWLVqlV6HJpn9Jd9sRc2xF7U52ZFsS+vVtE/znvx4sUJD6mRPNm0aZP6AV9ic+yKrfmyhh2JPbeKsosBZEPwMTbF9tiYGGaV5YMHD6p/8T++IvuB2ORz4oEsBb4os9AJEBq5FdrEb3xOzAGp+ZxVud3q2dnFs0Hq2Ayk0Yx/semRtWIWyFsLGKQ2SJ23EWa1mwXCW8AgtUFqv68Ng9R+W9TqS1QLGKROVM8nznkbpA6Yr71CGmDxW2+9pQAX2MZKskC83r17K7gGrgLmgKg9e/bU1Ws//PBDBdAAVEBw+/btVW+L15DQzLrlllsUdAN0v/32WwV8rELLqsRAXeAfABbA2LlzZ+natWuWr60AqVNTU7UtgC8AsVWrVnoM/UMKA2AJxAQwPvHEEwotWS15zJgxegzbAYgs8vDee+8ppGaFZjKUAdCDBg1SEDlt2jSVl6BffE477Dts2DCFoHxpAkbzOcCU/akbIE6/brjhBoWkAFDs1rdvX7UXkP/111/XFZLJuv3oo48UdHIs4JT26AOLamCzN998U+sE/nNOAG2yyRMxkxp7ssI2/nFgGtCMLwHWAHwmIvAztsRP+AhbERMTJ07UiQtigv+JYwA0kxGAa/7G50wUUBerUdMOPmNREmRWiBP2ZeVr5FeIc1Z4Jh5YeZv96QvZ/sBqg9T5P1h6Hf/yv6fWA7OAPxYwSG2Q2p9IslrMAtFZwCC1QeroIiby3gapI9vI9jALeLGAQWovVrJ9gmwBg9QB855XSDN79mwZN26cPPnkk7pYHSCZh93Bgwfr32T0XnbZZZrxDBwEOgP4brzxRoV/c+fO1X0A2EgoRILUwFdgX5kyZWTSpEkydepUeeSRR7JcoRZIDaC+9dZbNdMVQEh7QF0gLoVzBWS//PLL2tc6depknAcrEAMvXaG+Tp06KbAEbl588cUK5wGRDOTAb7Z9/PHHcv3112sb6FgDQa+44grtC6By1KhRmoULsGbb8OHDNZP35ptvVhtkB6mpjz5dffXVeix25vcFF1yg9pg/f77cd999apOlS5eqf4DliQipiTEmIs466ywFxm6laezVpk0bBctAfvwAIGaCgAkK/Ip/mXQBaFPIemYCBojN6shMLDCRQEyS3Y7fyMZnwoZVmJkgYHKAB7Dx48drLBBrDkhz3IwZM3QCBMhtch/xM0h6Hf/ip8fWE7NA7iwQD5Cat1a4tzN5zYQsYzNvqnDfjFUxuY9YWdraMQukW8AgtUFqv68Fg9R+W9TqS1QLGKROVM8nznkbpA6Yr71CGoDviBEj5Nprr1UABwQmexWtXuApGaW9evXSB03K22+/rdsHDhyo/wOsgc0sbgjcDYXUQMDvvvvutExqZBXIugYyAnvfeOMNBdDUGa4AlVu2bKkZ1xQA5NixY7VPQEkkQHgQJtMVwAtUBB47iNy6devTqqU+spt5mL700ks1e5ljp0yZov0n4xvYPH36dAXOwOShQ4eqxARtUgCfEyZMEAC4kyvhMwD+XXfdpXrKoZAa+M95ukzqTz/9VEFo//79tT7sR2Y1IHr06NE6GTBkyBDdtnnzZq0XIJuIkJrJB0A9kyBMJjj5DeKOmMPWPCDhRzKagc3EwZVXXqm2A2K7BSfJxiYDGp8Bvh2kJu7xn3uLANhDRjtZ2bQLlAZ4A6R5C4B23dsABqnjc2D0Ov7FZ+/TdXWJfWLP6+Io8Xou1q/YWCAeIDVjKG+mMLbmN6SOjdWtFbOAWYB7FCDEj4XU+D7P97xIb6XFg9V5duBtVL7PuyQFnpn4Pp/Veiq8ARqUhdvz08YGqfPT+tZ2QbKAQeqC5E07l3AWMEgdsLjwCmn4QoVOM9CNLFOyd4GhfEEEUvNFgexiACEF2AroIxuaAiwkCxnJD8AemdW33367fmEF9o4cOVL3d3IfoZCaB1mg8R133KEPtuEK2wGQwEIKoBFATHuAZr4gkslK/7/55huF1EBJ2kWuIRyk5hwBmoB3Mmk5N2Dm5MmTtR628wWTY7HjZ599plm8ZDpT+JLJvkBmp48NlAYm33nnnbodGQjqpj6+dCMzwkQAD+7Uh03I6KYAyDmP7t27a78B4wBtCtAVPwDqExFSA/ixJQDfQWokY4g7JjuwNSCPTGsekMjmx55XXXWVxiN+4gGKiQmy+fAjfgcuh0Jq/EdsOb1rbE996IgzoQJ8IUubLEF8gUwIkjUGqeNzYPQ6/uVn75EU4rp3kyihfWECjzGJcc5p3ednXxOtbd7awTfcJxjDc1KQDmJsYuyhMJYx5jCG8HlocZr63Hdpk/jlvsGYl3nfrPqS35CaPiODxT2e+M1vSM2bLlbMAmaBvLeAZVIbpPY7ygxS+21Rqy9RLWCQOlE9nzjnbZA6YL72CmnI1nvllVdUTxdAR0YzD9F86QwHqZGeIEP1kksuUXhC5jVwD8AKlCbL+brrrtMH1DVr1mgmNbDXQWoyD9C7RhsYwIfcyAMPPHCaJEeoqYHUPLST9Ux77M+DMNmss2bN0owE6gbmkvEMzOZ/5Bn4ksP/SEaQmUg9nCtwmAdpoDLHIwdBRjnnApQk05bMCOAAIDIzpOYB/Ouvv5bGjRurzATtUBcQAokQpCLoGzZngHwOAAAgAElEQVTBpshMANbJzI4EqYH8yH2QSY2N0GMmqztRNanxHbZEQxzfEK/YCHAMLMbWgBwgNTGbGVKTVQ2UZtIBAASoZj98TRxfeOGFGcfxFgA+ddI2+J4YICsGHzAZQvv4mxijb+iSA6HI3ueLQKRiCydGspA/272Of/60lrNaeAuASRaklTIX3hhh0o3xxEHOnLViR+XEAozl3L8YOxh3sisum46xhXsnxY0Z3B+4l3BvZCKMeweTrqELBvM2EG0BsLlXco9g7GGSgjGFsY17V6SS35Cac0Tmg3HWIHUkb9l2s0DBsYBBaoPUfkezQWq/LWr1JaoFDFInqucT57wNUgfM114hDQ/ILJwInAYC86ALWAVaA/jIRkL6w2VS8/AJqOZzHpzJAOMhmv15WEc6hC+sPKzz0E2mNgDPQWqyB8lCpR3AMrCZn6wKkJqHXtojw5iH4ObNmytcJksW3WDaAh6SeUa2MdmHZNsCN4GZ/HBOHIdcCVm59AkIAGQEUlMv+6M7TDv8kOEIHM0MqQHeZNVyPGCCL1NIhVAvesdk0LnF9ugbvgBQ3HbbbXou1Md+Tis5NJOaDD6yqV32LzakPeBFImZSA3gAeWTNA+2xj1vUkAxHfBAOUiP3QawSI8Q1QJkbNbEHdCJL0oFnICA65siK8DlgCvs7QIU0CHXgA/wBGCfzH6DN3/ibvpAdT/3ZFYPUsRlIvY5/wEDGQPdGBNcaYwF+wv/u2nYLnfK2iQOGjDnEC/tyXTvteyZKiAO2UT+xEg4yMnYRo02bNlWjENd8RqEPTGyxGKtB6tjETGgrjDP4Bp/iWwAsYwjwGt9wvbuxf/v27So7RGxwH8Vf3Et4kwOJKOpiAow6iC+nr+/8zDhErOF77oXurSLGPN4iYTKOPkSSfWE7sRi6BkOsLMc5cj9njMZOBqljZXlrxyyQ/xYwSG2Q2u8oNEjtt0WtvkS1gEHqRPV84py3QeqA+doLpAH8fvnllwpQeHDmIRewAhQEyDngxgOy05rjGAdXaAMIy8M5GadsA0IDdHho5SGeB1YAHw/OZGYDgcliZjvHAAeByFkVsrR5gKdOIDgAwEEfPgMwURf7UA910gaf0U/ANWCA7DT6yYM/f9NvABLZtMAE5Bw4jmxZzoPMNn7uvfdeffgGhLqFGukrfQFOAB6wDf3ivPgbu/CQzg91ATSAG2TPYYfM9WFz+ouduZlQL+dGv7Ehx3B+iQKrgH/4hHMmfrA1fgTiYR987F7BBxpjc+xE/DpwSIywOCK+AB5TsDO2RyYE/xM77I9viQ3qZ7KBuHCQ2sEjfvNDfc7n1IFf3TG06SZzsopng9SxGUi9jH/0hAkG9OvRkqfgTzL1GbPIggUg8uaGm5Bjcoz4IXaYACFmuMaZTGHSiTh85513FHpzHfM5k2bhJCOY6GLcYUFWYhNteuKcwrXPGHD33XcnzHUfm8jw1gqTr9wHga5IBPF2C3Ca8cLBYHzM/YKJKu4rjA+M4SyiyuQnE7f87YA34xgZ8tzzqJPCWEOcMJYwWUlsOUjNNuKP+7CTM8qu9zzUEzOMmdwrYgmruddynvTdna/JfXiLNdvLLBB0CxikNkjtdwxzP+N7nMk2+W1Zqy/RLMAzspc3fRPNLna+BccCBqkD5ksvkIZ90KMGSCOBwZcCMpCdxjSZx1kVvjjw4xYLCd0v3DYe8IHUZLGSVe0e9NmXh3TkMzKXiy66SCGPK/Qvc3vZ9YPjIm1nH0ARWeMdOnRQGAAgQrYE+PDYY49l63n6xLmEy3JzX64iZcCFa8BLvwMWkrnubna2zlw5oISMf+LHSbIw6UBmIjARgEIJV2c07XiNMdc/g9S5DgNPFXgZ/6iIBTH/85//yNNPP631MjkyceJEnWxA055xifgBSFInABD4B6AGCKLXD9AEMDKG8ubFX//6V4WVLC4LfARehvuCyJiDnA9vWCA/g+QQddA29QE0mSRLlMkpT46N0U5MfjGJwDjBGzX4g4kJIDL+JG4As8gwMdEJ0ObeRiY1Ew74c9CgQRmgmPGcCQj8zWSlg9Ru/ABg//DDD6dBarYhb8XECfemSJIfjC20A9zmfku8EkvEYHYTwbk1KdcME3VM0hLngHzLpM6tVe14s0BwLGCQ2iC139HqMqkNUvttWasv0SzA9zKD1Inm9cQ6X4PUAfO3V0jDQzBQGvDisoDRzETiAyDjVwmF1MhWhMJm94p95rbISvRjtfBI5+AW2AMSAQIAnIDliy++OCMLN1Idtj2+LMAXXKA0ciAO0BBnQERkOmKZZRhqGYPUsYkTr+NfdpAa6QXkiwCWwGOgNf4DNg4fPjzjDRRijexrYCb7/fOf/1Q9ehZazW6CykFqJD2YFKNuxhx+IxfBdgC2QerYxExoK+EgNeOHg8VsZ6ICH5NNj1QQWfZkViP9wQ/rNoT6n0mNcJCadgG74SA1+yMfAwyPdD92mtTU5+6pwGMe8okhYLWfDypMzrjFJXnLyI2zBqljH6/WolkgPy1gkNogtd/xZ3IfflvU6ktUC5jcR6J6PnHO2yB1wHztFdJwWnwZ4LV3HjJ5mI2UsZUTU9AGcIcH7UiSCDmp349jgNX88Ko/dgiXJe5HO1ZH7CzAhIOT52DSIy8zCr2clUFqL1bK/T5ex7/MkBr4+OOPPyrQQ2OeLFZkY5BvAPbddNNNOj5++OGHOpa5jHx6jLY0oPrvf/+7Sng4remszsZBahaaZeFVsq/79Omju6Nhz5snN954o0Hq3IdD1DWEg9RkUDOByxd+wDSL8zIpQRZ0KKRmYowseDKpcwupmTglRonFSJCakyReM2eecS0AlBkLiV3uv7m5t7n6ODfqcjJVzsgGqaMONzvALBBoCxikNkjtdwAbpPbbolZfolrAIHWiej5xztsgdcB87RXSBOy0rLtmgUBbwCB1bNzndfwjS5WFYx9++OEMnXLgMBmxZEM7iSHqGzp0qII+APSYMWNUo7537976tofbD3D3zDPPRAWpAdEAT2QayKSmPqA42dR33HGHQerYhMxprYSD1ExcsOBuOEiNNBRvaKA37d7gGDx4cK4h9YIFCzRbuXPnzhEnj8meZpKVWHSFv4HWxC8/xCewO1pI7Y6jXs6fidysJvwMUkcOWNZGYCypUaOGLxOnyKswGYvkCms2BKEgLUccIpOTKGXDhg3qn0gLLAfNHgapDVL7HbMGqf22qNWXqBYwSJ2onk+c8zZIHTBfe4U0ATst665ZINAWMEgdG/d5Hf8Aw6+88oo0bNhQ5TzIgEUCCamPli1bqtQCUAFIhywS2bRkyLKQHhmzZNaie46sAovksdDeX/7yl6gg9Z133ql61GRWk4lNG8BJtPpNkzo28ZK5lWggNceiX43v0Zsm9ljwkAkMfOlKtHIfPKRTD5MWrBsR6S0QJ/dBrNIHMryR2XIa++4tpkj15NbiBqkjW5CxhAkFJsJCYyTykeH3YLxgbQ008t3CmzmtK1bHDRs2TCc8Lr300lg1ma/tMFmErBOLNHNvyYvCRBXXH29M5EbahwkU7o1MRnmZ0DJIbZDa73g2SO23Ra2+RLWAQepE9XzinLdB6oD52iukCdhpWXfNAoG2gEHq2LgvmvGPLFggDw9FZMvyQ6Yb2dRkM+/YsUMhNQ/saAOzDfkE9ILXrVunQBAowDYA0WeffaaZryy2mF1Bt5jjL7zwQq0P0Mn/FDIsyYzs27dvYDIjY+PZ2LSCbAYTFgBEwDNyHkhbEBPAYAAO/mJSAfhLhuSmTZt023nnnaeZ8MQJcNkVoCTSHXweuiAw2119ZGMDuynIY6F1jtY1sRQJFrGdOKUu5EgA1E66it+xKkGB1AA9bAW0d0APsM84gL3cIpTY0l3/bi0DJ3mCzZnEwu9ufz4D8mGHrHTAHaRmEV83uYAclSv0jXbd2EKMhUrHUDfbXfuMYaGQmvPgh/Y5Hyf34mKE8Yq/aYdzIjbpB/HO/hyLbdiPH9c2+7nzpa/0g23UwTHUyfH0jT6Hxh324bqiXraxKG2iQ2oHlbENNnFxyOfEkFuIFN84n2F39sfG7ON8yj6MGcQB2emMMy5u2A//uHrwmfMX8c//tMlntLNx40ZdENZNmrp9shpDDFIbpPb7/mKQ2m+LWn2JagGD1Inq+cQ5b4PUAfN1NJAmYKdm3TULBNYCBqlj47poxz8HmDLr8YeCp3AZqDzY88OXwHAQEZAAwAQShRay6QCPmRdWpN+U3GTBxcbC1kpmCzjfAYIARWTak00NKIy2UBeTGEAnsi5DAWZWdYWCK/Z3ADPatnO7f1AgNbZFmoUJoerVq+tp4zOuVd6kIPOdyQmuYa5x3pTgjQsgK/shw8KYwISD059fsWKFHs8xAN2ePXuG9R2QmnGBdgGDjANMUPBDW0x4EENOR5z6aQefAg9phzYYr5jEoK8OUhNvTG4AiFmkGlkNN5nmAPFZZ52lbVIXYw3nglRI8+bNtW2OoV8AafpEP9n/u+++E8A6Eyn0kxjleOyCrYDQ7vwBpMBStgGcOF/67erlf/TMEzWTGv/xpg5SLW6CFHthc2ITH+BD3tLBlkyA8kPMYTvetAm9/+ATYg6fAqiRoyI2aIfJMSatmEwgjrj/4Ge2NWjQQOtnHQR8Rx+YgKVd6uE+RWxkd08ySB0dpMbmdo/P/k5jkDq3d2I73iyQbgGD1BYJBd0CBqkD5uFoIU3ATs+6axYIpAUMUsfGbfEy/vHQv3LlSs2KDi1k5PKgmhlSx8Y61kpeW4D4I7sVAJoT/VlgIhAJ2MzxkbKo3fkAqvNbkzgokBr7IrEDmEVrnPLNN98osL3mmmt0G3CvRYsWCouBgGiO8zmZpoBj/AycRWaDjHu05cnABw4CCcmqD7cQNZCatzSQGGLxVWAlx916662asQ+E5A0OjkUKiBjo0qWLQkne1OAYl10PdNy5c6dC6rZt2yqQpn8stgkERkuf4+kfMUmf2cZ50g8ANCAZcAnEZOFYYojPWVAb8HzRRRdpv5599lm54YYbNK6xyYQJE7SPgGukLLAF9qJdzgnZnMsuu0zh57hx4/RhGRsyHs6cOVNtn4iQmvPG3/iJOHHZy9itTZs2CpqR+sEn/ACMAcpMOgCUiTPAMceyL/Zl4gG4jd45vmYbfpoxY4ZmvBMvbnFw4g7/AaO5DzHO0B7XAccQJ/iIemi/fPnymoWdVTFI7R1SM1GDjf2Q+cnr+1h+1m+QOj+tb20XJAsYpC5I3rRzCWcBg9QBi4t4gTQBM5t11yyQpxYwSJ2n5s2o3Ma/2NjZWsnaAm6hwuzgTlZHA5sBkhzrdSIjVJM6P/1SECD11VdfLZMmTVJYfMEFFyhYJasVGPjBBx/o/0BqsoKB1gBDsqaBh8A//nayLeF8ARx2Uj9AZmDuv//9bwW6gG0nmUGGNPr3QEq08MmeHT58uDz44IOnQS7kioDZQGYyZoHm9evX13rfeecd6d+/v0JM2gVk9urVSyHpt99+K7fffruCSOJt0aJFCi7Zn6xd2v3oo49kwIABWl8kSE1mOjr69ANYyiK02MJBaf4GimKj559/XrO0ExFSc97YmpgCGJMdje2wPYvnMjkwb948fYuCCU0mIdifNRCw7cSJE9XHwGMmJ9ifiQImBqiHiQInS4WsCpMQxBl+wO+NGjXSHyZQAeXEG3UhT8R3FPahzlatWp0m2WKQ+nQLcP0z2ePecmArkwlct4DocAVIzfXGJIKVrC1gkDp+ooN7A/cSxikvb3XFT8+tJ1jAILXFQUG3gEHqgHnYIE3AHGbdTQgLGKSOjZtt/IuNna2V+LGAQep0Xzg9X0B/diVcJjVAD4h7/fXXqwwDYJBMVbJXyXAl4/XLL79UgEu2MW0ArgFSZDEDqYF9HTp0yPZ1fmAx9QOL2Z/yj3/8Q0EjoJDFWwHSZC8DFslmBmCT4YoWOpA6tACpp0yZoiCBbNwbb7xR+wcwo7/YhD5zzoBOzoW6yJp+5JFHtCqAG9m0nD+Z006O4K233lJwzvmFQmqy/cmkxjYukxpbkIVOAawCwbGFkyPp06dPhh77+++/ryA/ESE10jFMPhA3TioGGxEXrEPA5ACSMqxz4CQ/2J+JBrLof/jhB7U79gOS8hlgmkmVUEgNtGayBYiKP921wUQBkw74C+BNhnW/fv20PuCgQWpv47pBam92ysle8QSpGROROrrkkks8Tdrk5Hzz+xgmORmDmBjL/DYW48OcOXP03sK9IJELYyj3Zyb5GHejLYy5jK/IKnF/5zvErl279M0pxmQ+c4VtTGZz/2cyk8Lx3Me5n7vvDpH6YJA6koVse9AtYJA6YB40SBMwh1l3E8ICBqlj42Yb/2JjZ2slfixgkDrdF14hNZm+QEGkF/ihfPzxx/rQiKQFv8kK58EdjWfGFDJLx4wZo7ILLCrnCtmtZLwDqXmQb9++fbbyCLSLlAgZyjxskln8t7/9TeEwMgDAY+ogi5a22ReYC4QkO/mJJ544LcMeSA3ERK6BDFx+Azipl0U80Y6mz2RwAiyBEBwDwHTAm31piwdgsraBo4Dod999VyE0cAKQTpY5D9NkbANLAZsOUmMjB52B1IAdzgPIQXsAWCQkKGRSA2sTEVIDibEH2c5OaoZ4RJqDGMB2TCKQeU72IhMV+BVIjQwL2fvEJfajDnyAv4AfoZCa4/ABcRu6WCuTLcQsYIr98Rtx2KlTJ4PUUQzpOYXU2B6/meRH1saOJ0gNGGRsZ7wOtzZJFCETt7sCQxmnkapiAiy0MGnGPcmNEXF7EjHoGHHJWMzbMGXLls22RSaJmWxkYthNavO2DFCayVuANGsB8EYL39+YPHbycNx7uQfwpgvfLXjDhkKdyGqxP/V6iUeD1DEIDGsiXy1gkDpfzR994zxwMJhaMQuYBeLLAuE0SvO7h2MXbJXJS3fKFZ1qy3l1K8gZZ+R3j3LXvkHq3NnPjg6eBQxSp/vMK6QG8qGTzIMmkh5kMpF1DAS87rrrVDqBV/J5CCRLGXAINOQYMpYBFkBksuwoPIRGA6mBx0BB4C8PvZMnT1ZgTL/Qd6Z+6uRv2iNDmUnOF154QfvB4o7uex5wkodddKsBCmSEX3755SpDMnLkSIWQtAMUA1YCNDNDas4BYEl7PCwD4YHW/Nx8880K35977jnNIEPTGpkJMqkBoJEgNe1RL/YiIxvYPmLECM3+TURIzaQIsg/EGH/zCj0a3fgTqRWy97OD1EyUAJKQneE3YIPfHAcUcdrSxMtXX32l9TNJ4RZXZF8mGZjYALYQF2RU40sAOhMVgBA3sRFJcsg0qaPTpHYZkEA/K6dbgLGK8c5rTDHe81YKMc1YzDhN1iljDhmoTPBxb2TsCc0QZpwFAHLNuckenpl5M4G3WLhWGCsZ/5mMYEKHtx64xngDgvopjLdMBjHWMvnAfYQJJyYE+Yy22Q505Jxok3sOE32ZC/sgs8NY62Q1sAXnx/70j/boA+fNOXGPol76CGhmcpWJQHc89XHeXO8cx/gdTmoGcMqkrDtn6uGeArgGpjLRaZBa1L7cb91istgHH+Mn7EdsOCDNPRK7MaaSdc04CqTGl8QcvmSimMlH6uS+S9xQGH+JI8ZmYmrw4MH6Oe0zPlMvce4Wfc5uHDFIbaNsQbeAQeqAedggTcAcZt1NCAtYJnVs3GzjX2zsbK3EjwUMUkcHqXnY44ERsMzDItCBh3s+v/LKKxX0IvdB4YEfaQ5AL1ADmM0DPKVMmTIqlcCDKNAWwABAzk6LHCDIAyigBDjAxCUPocBF+jJ69GiFwEAPHma5b5CFzIMuIPmLL75QAMMDLMCYh1D6g04xIAEgDPS88847NfMbOEEbQBCAAwDbPSA/8MADGUHMuSEnQtYcUIN9yaoGztAHwCma2C7zFoAD5AS2k+ENRHEP06GZ1OwDEKVeHuZ5iHc637xCnwiFuMIvQAheqce+xB/Qim34snPnzgqwiA1sjW8zZ1KzHTuS3UmMYXOnbQ04wc7UyXEDBw5UmEWMsz8F+MYEBG1QANEcT3vEFnFOnDA5AbADqABDsluQ1StQ9OJnQCPnxHUU7yUnmdRkTQIKufa5vhk/rKTDN8ZCxiXGHa4HxqxIyVbENW90OEBLLCN3BDB87bXXNG6xM3HPOM31R2xzTTCucw0BFpkUZOxjHMMnZKxynXJNApnfeOMNueeee3TsZaINoEhhsV2uZY5nMVwmGwGHHMN15urluuT8OC/qZczMXLjeGK/Zho48hclE6rz//vsVlNMe1wZjNWPBhRdeqLZ78cUX9TrGdtwPGLfpB5OBTIbRH+A0+wO3MxcmYoHz3Gc4f96g4b6B3TiWa5zxKFy/Eyl+GU+5P+N/4gf/cK9z64fgF95icm9EEUf4BF9gQ2yMpJcb39ifcQRYHQqpaYf9ua8DpN19FVszRtIudQK4IxWD1JEsZNuDbgGD1AHzoEGagDnMupsQFjBIHRs32/gXGztbK/FjAYPU6b7wmkntPAcEAcoBMhifXeHBn4dHfgNLQre5dgAhQJCsMk0BKPQntAAPQ+ujDv4PrYM2XeZduNd5Xd/oE/3OqjhZkSFDhii0JOsLCAJ4BJRk9aowfeaHh9vM5429sEs4m0S6GqiT8yLrMVJ2bqS6Csp2IAW28LpIKhn4xBX63hT+BoABqIAfFPzjwLGzE/dE7O+kaSLZz8ktEAORFn81SO09kxpIzaQNYBP450C180uiXBducWAmrYg1B1EZTx2c9vJGsIPUgEKkcpysDVr6gEIm5IC/TCAyCQk4ZqINIMibHG58I1uVt07YziSje1OECUt8AqR+6KGHVJIHkH7FFVdon4HGTOIAHVlk9tprr1V4yNsitAn0BSoyFgN5eXPC6f1nvgazg9R33HGHvtHD5CR1ho6/LObLtc1aCtiTSSzOHSjPOTH5xD0A22QVX6GQGpA6dOhQueWWW6RmzZoqR8F5IlFhkPp0SM3Yiy+YwAZaY3uuZd7OYlKCt6T4m21MSpIVzzgdOjnFWJAZUrvYwPaZITXjO5OKxBET21nFk6vDIHWku51tD7oFDFIHzIMGaQLmMOtuQljAIHVs3GzjX2zsbK3EjwUMUqf7IlpInZceBIbwUBpayIzmQd+9jp2X7aNdzAMusIIHVV79JjscnWi0RzMD6Lzsi9XtjwVYwIyYAqRRgFJIh5CZ7hZh9Kcl77UYpI4OUnPtUYCwAEwmqsi2ZNKIn0QA1cBWssmJHSZYMi8C52zgNZOaLGHGNQAhAPypp57SjHWypLEzWcEsVoc0DhM9yAw5/V98wdsHn332mb4RQ11kwAJ3nT7/m2++KY8//rhmJQOcGVPd4rq8fcDYSha2g7icH/s6WSagYu/evbOVZwgHqYGgAOR7771XYTFZ1WSDA9MByED9f/3rXyo/AYTn/ke7QHP6xeK1jP1IRGX3NkQopAasAuNZ+4ACtOYtELK7DVL/HlID/xl7iVkynHlLhbdYMkNqMvW51pmoCPVFtJAaH3NfJ0aZIMmsIZ555DZI7f1eZnsG0wIGqQPmN4M0AXOYdTchLGCQOjZutvEvNna2VuLHAgap4w9SA0syl1gCKB5+0dDmN/ce2gbcOM3W+Ile64lXC5ANj14pGaT4E78iA4Nf82u9C4PUOYPUzudkRrq3LnjTwGUZe42JIO7HdzR+OFfAcuZsfSAe2cDhxtDQ83WZ1EBaMlSph3pZiJY3RgDTrpDhzFiILAcyQ1w3FNog83nYsGEKYp0uMNuAwfgESP0///M/msnMmMo+QELaQxIELXhkR1gXwJ2Lk2tCQxjg3b1799Pqzuw3oD0yU2Qscz1zfQPUkSdBlgk4CQynLTSM6Sv7vv766yrz5CRCqJf+cf7Uhx3J5s0OZoZCauxD1u/DDz+sfQC2cm5MhBmkPh1SA56JPTfxxP9MiGQFqZkwYcFDp2mOrwxSB3EEsz7HkwUMUseTNzz0xSCNByPZLmaBGFvAIHVsDG7jX2zsbK3EjwUMUscfpI6H6CATEZgC4ODBOCuJj3joq/XBuwWAc06KJr99apA6d5A6nNcBowW5AOaBc4xNxC+Z5EDUUOkC4ttrJnUopMZuyH2g2UzGM5DWSeAg0YEEBrrSSCUQu9iayR+0hgG9bGPCh74By8mYRu4DSM3+vM0AjGQbYBzoCJhE7oMMbcA45+FkkXh7xQukxh70Ac1o5Eg4d9Y/INv+vvvu0yxc7vP8TJ8+XTWq3foJnDNZ35yzm+igf2hSRwupgepobyP3Aex20if0ySC1d0jNpAN+IpuerH3AP1IxrAOAT1yJFlITB0xUMAlich8FeZS0c/NqAYPUXi0VJ/sZpIkTR1g3zAIhFjBIHZtwsPEvNna2VuLHAgapDVLHTzRaTxLJAgap/YfUiRA/fE8DBDuoyjmTuQsgdrrUkSC1y2zODKmRxkDnFxkRwC3AGy1wJDKQsmChRQAs902kMQDNyFxwHP873fyOHTtqljuQ+o9//KP2iyxmQDfgEQkPspg5BzSokQ0hYxuASB3oXgOovUBqzhWJJhbL43yYWERqAxuxCC6yPkh5APX5HF1jZDzQ0ybTmXPlh3Ml65lF9aKB1NSD1j2AHakqIDtSFoBVQL1B6nQ5MSYSmMhgYoUJCGwULpOa2CQG2Y+JB2A0/gtdOJGYjxZSA79plzgjpiO9nWVyH4kwmib2ORqkDpj/DdIEzGHW3YSwgEHq2LiZL/uZFyyLTcvWilkgfyzAg0qkBXRi0TOyfHig5VVqMsDIGIqF/rI7t3jSpI6Fva0Ns0B+W8AgtUHq3MagA9YAYSQRyAIG7kWS++A4NIDZn3uOA3YcB0wG6AGQ2Y5mM3rTwEPkPciqpgD72EbbZBHzOcdz7yKzmu+TaACzOB5Qm+PZDwjNse5NBj4HRgOVOYa2gMVASLTjAc+hMg/hbAYQJiub/QHdgHCOBx7Ya3YAACAASURBVIICpjlX6gaWA9w5Z64/zhVNa86VNtDiBsKvX79e6wGkZ7cAqoPh1Mn5sBAlwB1fYAfqAPZTTyIXJw2Dbfm+hc2JLWxD4X/iyOmDA/7J0ncLgqJNDrBGisX5Axtjf3yZOT6IRWKCOKLge/yydu1anVjx4g+D1IkcsYlx7gapA+Zng9QBc5h1NyEsYJA6Nm6O9GATm15YK2aB2FogUkZNLHpjkDoWVrY2zALxYwGD1Aap/YpGnl0BrdzL+MntdzknGeI0+UP7CfBje2Z467K3c7qwbFb1uraBjCyAGFqAky1btszQ0GayNbs+h9tGfVkd59pC4xqgHVqA57SdefFKZ7vs4LZffi/I9YS+DUA2PLriSIDkZPKeCQsWZ2TiAKkPL1JPBqkLcnTZuWEBg9QBiwOD1AFzmHU3wwJADm7E3MAjrVocNLMZpA6ax6y/ZgGzQDQWMEgdjbVsX7NA8C1gkNogtd9RDNgjwzSS3Iff7caiPu6RZHiHFkAw8h2RMq1z2z+ycsn4Di1kZdO2F+CZ2/YT/XgkVPABWfY5sTfXBMfzlgHZ2V6KQWovVrJ9gmwBg9QB855B6oA5zLqbYQE0u9BkQ2uLV+kKUjFIXZC8aediFjALZLaAQWqLCbNAYlnAILVBar8jviBDar9tZfUFywJkqOfmrbdojzdIHaz4sN5GbwGD1NHbLF+PiBZSZ36lKvMAGm5QjHagDDVItMd62T90H3c+oefBDObbb78td911l2pJhW7Lrv5wdeWrcwt442iuof/WtGlT1VVzJVIMRONDXrfjtSsWCclNmTVrluq+oT/m5ZU4g9S5sbYdaxYwC8S7BQxSx7uHrH9mAX8tYJDaILW/EZWuvVtQM6n9tpXVZxbIzgIGqS0+CroFDFIHzMNeITVfBFggAY0qXgHitR8WSAC6OV0wFoEguxVoCJDjNSUgH5+T6crKtsgyUA+LBrDAA19aOZ7FJXgthdWS+ZvBkuNZUAnB/wYNGmibWRXaYCEK9qceFrGgoOlEu+XKldP/WaiJc2DVXBYaYFEBjmUhAhYcoF2AIjpgPXr00DZZdZkFDTiORSroI/vyCg0P2suWLdP+8Zv9WTQjHhamClgoRt3dzJCaL6rEFT53C5WgxwWU3rVrl/4mdvElMYUfiWFim1jjOCYo8B0gmRj++eefdX9Wv2bBC+KYeGGRC6RGqMMtSEJWN7HG61n0hX2Ib34WLlyo8cK2unXrRtQYM0gddTjYAWYBs0CALGCQOkDOsq6aBXywgEFqg9Q+hNFpVRik9tuiVl+iWsAgdaJ6PnHO2yB1wHztFVKzoux7772n0goAQIAscK5v377CKrRkmzoI17FjRwV9n332mX6GZjDwkBVm27dvr8Bu0aJFcsstt+h+QMBvv/1Ws2EBwt9//72uqMwiDfSPtps3b65tZfXqC2B55cqV2ifgJfUCmadMmaJ9BkrzBXnEiBEKJG+88Ub56aefFFpzPsD0888/XwH71KlTZfHixfo/0Ll79+4KKzlHADgrKrMf50nf33jjDYWX1AOA7NSpk7ZlJW8tEAqpgcPEFaCZeCNuAM6tWrXSCQr8SUw5/Wq0uoi3Nm3aaGzicyA0fiMmOIY6161bpxMRrGQNkCYmiQUmOIhtfjdq1Eh/Zs6cqZMkxB0xRpt8DhznenHXwtlnn50xaZKVhQxS523sWO1mAbNA/lrAIHX+2t9aNwvE2gIGqQ1S+x1zBqn9tqjVl6gWMEidqJ5PnPM2SB0wX3uF1LNnz5Zx48bJk08+qdmoY8eO1WzTiy++WKEyWaSXXnqpgj9A8ujRoxUu33DDDQp6WWUWaAfwBSRGgtR8me3du7dCxRkzZsiPP/4oDz74YJYZqJwH7ZLdSv3jx49XqA2YJPO1W7duuh0ZD6QbAOYcwxeclJQUzZ7md8+ePTXrdtSoUfLAAw9kLFgAaCQ7lrrmzJmjWbLUz/FA6s6dO+u55UY/KmChk+/dDYXUZETjQ/xKljsrVxM3+A0QzUQKQBlozcrUxOLq1atl8ODBsn79ev2bSQcKseqy9/E12fP4mrqYoCB2maRgQoSJC6A2vud6mDhxok5WsC+gm/4QI/SlVq1aOonhZQLDIHW+h5d1wCxgFshDCxikzkPjWtVmgTi0AN+PWQTMi+RZpO6TEMB3K5IH4r2QMEEyBIkP7vsfzxIkM4RK1YWeB0k3vG1qJXsLGKS2CDEL+GMBg9T+2NFqiV8LGKSOX9+E7ZlXSA3EGzZsmAwcOFABHNAPSQ0yo4HUfAkjgxR5Bcqbb76pUiADBgzQ/8lUBuC1bdtWYWEopAYCkklNtqrLpCYzGbjIF1q+yL322muaeR3uCx39QeoDuMwXPx5+yYAFcgMr582bpxCZL7XAwltvvVUzrclupS/AZ4AnX5w5hizbUEjNdqQ+qB9pEuA7fQbQ84UTSH3//fcr/LQSOwuEQmr8jj+ZZCDbnS+u+AwATcwBk/F5s2bNVOKDY8mevvLKK3VSAzBdv359nWRgG9n3xCPZ0Q5Sc60wGcO1AKCmPiY2iDcmQciUBmKTvY+sB9cG2dnEjEHq2MWFtWQWMAvEvwXiBVLHv6Wsh2aBgmMBg9Tpb1kapPYnpg1S+2NHq8UsYJDaYqCgW8AgdcA87BVS80D5+uuvZ0geAN+cTi+Qmi8KXbt2VUBIeeuttzSjtV+/fvo/sBBIDbhDIoMM1TvuuENBH1B45MiRCr0dpCaTtV27dgoU2f7KK6/I3XffrXAwcyGrefjw4QoZkWMAKk+fPl0zpslcIOubLFbANf8D0wGY33zzjcqIUCfa1GRhc0wopKZ/QEwgOnVzTpwLIDMUUj/22GOSnJwcMO8Hu7uZITWLKOJbB6mZuEDf3EFqIDIZ0EwsoJ0OTL7qqqvU7/wNoCYrp0yZMhov/4+984CSq7qy9hHKOeecUM45IhGEhESQwCRjgsEEB2wcxvxO4zAeZw/GMDYDxmBMTkJZgHLOOeecJZSz+Nd3PE9TarW6qquruqvq7btWr+6qeu+Gfc+rrvrufudyPHA5ElJTJ7HSsGFDf53CeSyeECtB6hvuACC2WGwRpE7vOFPvpYAUSLwCqQKps24GnfiRqkYpIAVQQOk+5KRO9JUgSJ1oRVVfWBUQpA7rzIdn3ILUaTbXsUJqVv2fffZZT5cAeAMi4xzmQ2d2kHrKlCnuXh06dKin6CBdCC5TICLQD0AMIAQaAxdJJQKUDiA1IJsUCzhSyR2NS5b0G9ltSMhtceSafvDBB925CgDHPT1o0CB3xAIggYvcbnfvvfc6UCQ1BADyoYcecohIG8Bt2uTLM/m0yVsNwAZojxo1yl3kPCb1CJDz9ttvv+ikFqTO/8CPhNSAaeYT9z5zTrwSczxPTAGP+ZuFlayQmlhjo0zSc7AQQcxxRwDO+oULF3rKGOaex7joiS02ygRUUxfxwvEslhBX3KJJShxc1rRNuyya8LtNmzYew9HSwijdR/7Hk1qUAlIg/xQQpM4/rdWSFEgFBQSpBakTHYeC1IlWVPWFVQFB6rDOfHjGLUidZnMdK6QGzr344osO8IKcuwBBnNEAONxIffv2veikJo0G4JlUHdzeB5QD2JFuARiMcxpYjRuVx7wO3AsgNak1cCZTL3Vdf/31nt83u0I9pCKhBLnueLMlXQhQEufz2LFjvb477rjDoTnuaM7hb84hLQguWjY9BDi+/vrr/hx/A9aB6sBs8mvzQZt+4RLnXBzmgtT5H/iRkBq4jFOedBzEJ3NHTLH5JXCYHNTZQWrSfRBrLGQQpzj3md+qVat67BBbAGwWJ4DYOLFZfKFtYoE2uCaA1jNmzPC/O3bs6OfRJjFFPZwD7KYPxDkLPTkVQer8jye1KAWkQP4pIEidf1qrJSmQCgoIUgtSJzoOBakTrajqC6sCgtRhnfnwjFuQOs3mOhZIDZB97bXX3PXcrl07B3OAvfnz5ztUJs0GBQAXbArCOaRRwKUKhOY10igAASmAZ14PXuPNkdc4D2c2beFUpX/AZWDflTZb4RxSdAAG6RttcSznARKpg9foG33gNx9scFbjeAVOAjbpA9Cc3+Svpo8ci/M66C+Pg5QmQf5t6gFqxrIhXpqFR0p3l9gBdDB3zCHzzHziouYxcx+k5OA55odjKZyL05lFCuAysQeApuzdu9dTepAmhLsFiGHqpa4gxzSPycMexBn1chy/+SG+aJN4JA5Z4KA9flMnfROkTunwUuekgBRIogKC1EkUV1VLgRRUQJBakDrRYclnbT77K21TopVVfWFTgO+z2d2tHjYdNN7MVUCQOs3mNhZIzTHPPfecO5NxGvOhgM3jyDHds2dPT2GQU+HDw5XSG2R9DXANpAZQA8D5UMu5HEe6kDfffPOypkjhwSZ3wYeUaKkUIiuI1jeODerL6dg0m/aM7m5u5glYjeOfRRFS2RDbuLFJIdO7d++LO8dnV2du2gkEj/UcOakzOkQ1OCkQegUEqUMfAhIgZAoIUgtSJzrk5aROtKKqL6wKyEkd1pkPz7gFqdNsrmOB1Axp6dKlNnLkSId4QU5dUn306dPnig7neKTAbZoVUmeFylnrzQ2UjqdPOidzFSCeScPBXQHBIgdfpFh4IYVHQa0qC1JnbsxpZFJACpjfBbN//35PpcSdS9yZxJ0t+VVICcUipRx4+aW42gm7AoLUgtSJvgYEqROtqOoLqwKC1GGd+fCMW5A6zeY6VkjNsPgwQCoEUinwhTJI3ZHIIdMGqTlIh0CaBBUpkB8KcB2QriNI51JQcDoYqyB1fsy62pACUqCgFBCkLijl1a4UKBgFBKkFqRMdeYLUiVZU9YVVAUHqsM58eMYtSJ1mc50bSJ1mQ1N3pUDaKiBInbZTp45LASkQgwKC1DGIlA+H4CRn/wRMAborLR8Ez0MT7GnBZ4OCXkSPdwiC1ILU8cbOlc4TpE60oqovrAoIUod15sMzbkHqNJtrQeo0mzB1NxQKCFKHYpo1SCkQWgUEqbOfekDknj17/G61ChUqJD0+2AB46tSpnrot2Fg46Y2qgbgUYL8MNu6uWbNmQjbqDjaaZjNnPnOQAofUO9wlySbjQQnuNGMxA5BBXHIMj7mOOfZKG5tHDlSQWpA6rsDP4SRB6kQrqvrCqoAgdVhnPjzjFqROs7kWpE6zCVN3Q6GAIHUoplmDlAKhVUCQOvupP3z4sM2ZM8caNGhgV199ddLjg/Rq//3f/21PPPGElS9fPuntqYH4FZgyZYoBlFu1ahUTFM6pJT77L1++3FgU6dChgx+6ceNG27Rpk1WrVs06dux48fTNmzcbP7juAdlsNN2yZUtP/7d+/Xpr2rSpVa9ePerABKkFqaMGSS4PEKTOpWA6XApcQQFBaoVGpisgSJ1mMyxInWYTpu6GQgFB6lBMswYpBUKrQLpAaj4j4RglFcaxY8cc0lWuXNn3zWDjRzZfDB4zmYA89jcA/vI+DrzDZcp5nM+eHvwGrgCFqZvfAD/qYiPJXbt2uVuVejkPcM05pOTg9SAtB8cfOHDA3ax8waQ9XK24bSkHDx70+gGbwXM8j4OW16inVKlS9sILLwhS5+FKZM6ZA+YDB3wwP8xZoDEwmHnkWOaW+KGwWThzx+vEDXPFPAfuZepljthUdPr06f56nTp1vD2eJ3aC9oI6OJc4wBnPa/SLOefxZ5995vXTtyVLljjwpr4VK1bY1q1bPVbpHxujUzhu7ty5/ly9evU8rtlIvUePHj5WQDfntG7d+uKYriSlIHXskJoFg7p16/r7hcqVFRCkVnRIgcQoIEidGB1VS+oqIEidunOTbc8EqdNswtTdUCggSB2KadYgpUBoFUgXSA3MXbRokQNp3pdJjwHwrVq1qrtOg/QHnTt39ucAfYsXL3a4DIAEJA4dOtQB5MyZMx1G8jxuVByoAEBg3+7du/133759bcGCBdawYUNr0qSJLVu2zEjzAGwENAIKOQb4PH/+fNu5c6f3i/oBmV26dPFjJk2a5HUCQ0nNgFuW53lu3rx5DqkBpoxlw4YNgtR5uBLRkUUG4gHoyzwChpk74G6tWrV8roiJQPPGjRtbpUqVbOXKlQ6CA8jdtm1bB8ycy5wGUJtYWbhwoR/HfPI8BcCM4554AGyyaEE7xCV9oQ36BoQmFqmT2AKY89O1a1ePgS1btngc7dixw+sNIPX27dsdRHMcddHuxx9/7G7r9u3b+5j5od/Ef05FkDp2SM11ynxFpl3JQ4hm7KmC1Bk7tRpYPisgSJ3Pgqu5fFdAkDrfJc9bg4LUedNPZ0uBZCggSJ0MVVWnFJACqaJAukBqYNH48ePdfUoKBADg8OHDHezdeOONDiOBh0DEbt26uVMV+McXPsDhP/7xD3vsscfcxfrOO+84eAL44YgG+L311lsOl/v16+fHACDHjRvnzlQgIIAROI2jctu2bTZx4kT77ne/67mDP/zwQ2vXrp2DSlJBcMz111/vOa157Y477vD6Vq1a5c7t/v3724wZMxxsA9UZE+5cnNtK95G3KwPoT5oWFhaIBeKGuCBmgLc8DvI4s+hAXmkgMosUzCvzjUsaZzQpNIDGbdq08UUGYgnwzSIHEJqFCGKFY4gDYodFDOKOz/T8zUIJUJl5BjTPmjXL46RRo0ZeJ3Cc+acPAfTmXBZkiJUAUtNXUn3wGGBKzBJD/CaPObGGsxpQXr9+fUHqbBRgYYt5Y2GKz3YU3huImdq1a2erWbAoxhyqXFmBVILU/G/gWuE6SKfNTdGQ/zP8T+N/kTbQDecVJ0gdznkP06gFqdNstgWp02zC1N1QKCBIHYpp1iClQGgVSCdIjXO0WbNmDgcpzz77rOGEvfnmmx0gs/EgX/Rvuukmh3eAa8AvYGrUqFE2aNAgh4PAbc7DCc17PIDxtddec3gMkKRwztixYy9CauqjDcDyvn37/LVvfOMb3gYgeuDAgV73iBEjHIxQF/1dt26dA2sK7ljq7d27t0NRYCVAHVgJlATCC1Ln7VIEOgJrmVfANE5oQCNwF/BDfDAHwCCgNOC6U6dOPh/ML7EFJGK+J0yY4OcwR5HAiIUI5phFDhYkiB/ANfMK3KYNQDXwE9DNY2IPSA20pi8sjuDcxq0PIMVVHWx6SExlhdQscNDfIL0H/Zs9e7bfUQAcZ1GGunHpE4c5FTmpBanzdpVdfnYqQWrukCF10sMPP5xy+f1Xr17t7zX333//ZSJydw8Lo1y/LVq0yHO++0TPcTrWx4LF5MmTfRGQxancFu54WbNmjTVv3tz/F/C+y2cK/pfzHIuWQeE13qeJv+AzCu/x3CHFezzv+bEUQepYVNIx6ayAIHWazZ4gdZpNmLobCgUEqUMxzRqkFAitAukEqUmdwUZxuJYpf/rTn6xXr17uUmUcuJEBjUBroCHpNPgSGaR5ABbjNB0zZozD52CjugBS33XXXRc3nouE1HwZxTnNl1WgJl82cbF+7WtfcxcsABwgCdwEFg4ePNjbeemllxyIAsQpgBzyWwMScdTSb8YDAAWavvzyy4LUebwSAQXAXOaKBQ0cleQjZw5YYCDdB45l4gKAwGvMA+CIeSBdBosG1MOCA/CY5yILkJr0IcQQYBkoAQjp2bOnL1oAyYHlOJ6BHNRLTAQpO6699lrvAyAbSE2sADEic5xnhdSk8sBNDeAGhNO/AJYDx8lRDaQOXNqC1JcrEI+TmmuWGIoG/vMYtml/eipBaq65P/zhD/bNb37T74pIpcL7PNCSxaashfhkwZP3A/7HBYtWqdT/dOsLccn7Me//kUA5u3Hw2YH/DyxaBguV3IXD5wPmi+dIuQSIDu7EClIrMXe8lwOvgcykFqPwuYQUT/SDOeV9P1oRpI6mkF5PdwUEqdNsBgWp02zC1N1QKCBIHYpp1iClQGgVSCdIDQjEYRYJqQF0fKmMhNQ8xukMhOZY3FT/+Z//6W5nAACv4azKCqnvvvtuz/FLiYTU/B8ACHI+aSTIdw2ABlIDDAHWfDnFPcUt5sHmiMBrnNTAkiC9AHAROMprwHOgI19cgZI4r+WkzvulGOQvBwzwQ7oWYPRHH33koAJIHGxECEgOIDVzFKT2CJzUwAgARVYnNfCLGAogNQsoOKtJJ0L7tElsEDdA7OwgdQBFANQNGjTI0UlNOg8gCG2w0EH/iCEWPGiLeGUDRqA6P4LUiYHU1IITP8h5n/fozJwaiEG+u7LYwnXA+1jwPpfTKHmvZsGGmMadynsyi328T/Mci0nBxqQsGOEwZqGA6wQnMtc0C1DB5qj0g/gnFzyFa+Kvf/1rjpAa0Eh9QeocFnm4Q4brkDFQH23SJ+rjvZp2uJZ5nnHzXs9iFe8NjIe+skjFghKvsWCUtQA8AdX0P4CYHM/z/O8hVVHwP06QOu/XCnOGvriouYaJVeaX38QhcxTAa2KLxU1iAPjMvHInDovUbJ7K+zqfQXi/5Tj+3wefFwDhxC7v+cTvbbfddrHzfDagHv5fUE+0IkgdTSG9nu4KCFKn2QwKUqfZhKm7oVBAkDoU06xBSoHQKpBpkBoHK+AXEA1cACrzBRKH1A033BAXpAZU8uWU9BG4qKdNm+bw+atf/aqDGRy3pH3ArQWg5gsxOWxx9L755pv+ZRbHNAADwMIXVerjiy7uW/Ia85gvzoLUeb8U0RkIRb5nYBFOaOaFW+n5nw7oDdzWAInsIDW9wLnMD0CJ+QRYAbUASVkhNfNHWhBAF5AC8Ia7jn4AO4YMGXKZk5pYwO0PlMCVDeSiZJfug2Npl+uVWAKKcds5izSAMkAILj9eiwZClO4j9nQfzEcAT4MNFGMBsXmP4tSsgTgE/KFJkPef9y+uB94DeT2ngsv5008/dVALCGQBgPdAAB6LfdxhwnssCzgstlxzzTV+HbGnAG3SFj/AYu6MAejyXsydLnyPDjav5f/AlZzU9P/555+36667zs+nz9RB28OGDfP/FzhoeR+nTer68pe/7H3m/TzYBJfXqIN+sgDGdc+xXH+ATN4DshYWmvj/8a1vfcvHyP8pICqwnsfow51AclInJv6ZI/4/8z8YjVkMBjYTQ0GsEH+8v3MnFosVxDJzTzyx6Mi5QU56nuM9mMXHSEhNO9TH/wve8yMhdZCKiYVS4i1aEaSOppBeT3cFBKnTbAYFqdNswtTdUCggSB2KadYgpUBoFUgXSM0XS8ABUBHwTHn33XcdQAIRcdsBFwAaQGpSH/CY54EhACbgAc4pcvkCFgKIABgAYAI9gtvDAcYcx23+nAMgBGQANHBWsVkeua85l9zFgEggDXryc/vtt7v7DlAKiOQ5vnzyJZX+AVn4UgxspAApcQJym3DgxA5tUCZg4AAjnHFsnsj8MT+AXOaDOcS5CXAGVjCfAUxmoYF5pPC5nOcBFZwDPCNmuF0f9x0xxGcE5pbYxIVN/LH4wPzihARuBDEJwOZcoHiwoRv9IQYA3LjwgnaBHbRJXASFmKQ/gBTa5TrgeuA4jsfJB9wCWudUBKlzB6mDfPToTmww98wfMRUWYA2EY/EkiD3imzgjxoNc78EiXE6xx10oQFquS8A078voCKB95pln/C4Hnue9lmsKSM2dA0BqzuE9l+uJu044j01zP/nkE38f5m/6BAQHeMcDqW+99VZ/r6cNrkmueeaaa2z06NG+MHTnnXf664BKXgdy8v+Da5PNeXPaZDMSUrNQxia+5Kvn/wLvG4yLhSdB6gT8E/jfBaZISE1M8d4fLFyyuMg1zP4UvD8zP+hPTPP5AUc9d2bxvyIo3IWTFVIHrzGHWSE1n0FYQKQdYjv4/3KlEQpSJ2buVUvqKiBInbpzk23PBKnTbMLU3VAoIEgdimnWIKVAaBVIF0gdzwTxuQq4wJfCyHQN8dTFOXzZ5H9CABh5jIMPcIMDj+dxBn7wwQeeKxvwwPFALo4F6ATnBn0Intet3fHOSu7OC+YCB3ysMUEMEUvMXSxQMkiDwJxGOx6XHS7/wPUf7XhGCwyMBB3Uwe3kAUSPFkuC1LmD1EGEEQNoDaAMnJjZXdO5i8jUP5r4xyHMIgmxDaSPhHaMIDKdUU4jAvAR78BqnKXc6cBCIItK//znPz0FE05ljgMa9unTx1MqAKkByCwMEf/kkKcOoDVgF+cri39cF6TjeOWVV3IFqVnkYVGSxUUWjegj/QjS57B4+eKLL/r/k2Bxkz7TN6AmYJw+33fffTlOaACpAeik52HvBDZRBIqyEDty5Ehf7BKkTsx1kdVJHTjk+d/M+z/OahYvudMlK6RmoZtrnflgMSVeSE0fANdcQ9TFe0dORZA6MXOvWlJXAUHq1J0bQeo0mxt1N7wKCFKHd+41cikQBgUyGVIne/6AVkAHAGGwiR63hJNflNvAASexgtBk91X1p64C3O6Pk5Q7ArIuYsTSa9x+ODwB3VnhYXbnC1LHB6nREkjJXAFKgwUDfmfydQ5k4/8EwI67PLJb4OG5YMPRaDFLXdyJwl0FxD5uaSDt66+/7q7k4I4CFgCIacA4kPpLX/qSu6rRHogMjAZSjx8/3u9awfkMpAZeswltThsnPvfcc+6exVHL+HgPB0oCqRkjwBI39/r1631cd9xxh9fJPHMnRFDoD23jsiY2WKzMqWSF1KQYAVLTJv83gNT8LxGkjhZFsb2eFVIzxzVr1ryYE5zHLEpcCVKziAxYxn0dlNw6qekDd8xw/TC3gtSxzZ2OylwFBKnTbG7lpE6zCVN3Q6GAIHUoplmDlAKhVUCQOm9Tz23mAA6+uFIAGoAVUovEAxzz1hudnY4KALcAGUEKidyOIdggMtZ4E6SOH1JnNzd8fwOkZnIB1gHng7ECpQGrkTEXxGFOOvD/hrpwpgLtANOk4+nfv7/niSa1AhAYkIfzlN+8twKpgbmk0oiE1EBl0i3hQu7Xr5/DbtKJALFzgtS4onFysxku48KNzW/SLQWpm3gvx3k7HOD8FQAAIABJREFUZswYe/rpp33fAKD6Lbfc4nctMBZAOgCTnNS5gdTkpAaOku4DSI87Gyg+depUh+eC1Im5mnIDqVkkIAUXuaZZYCbdB8+xF0WwuSK9yi2kJo75jEAsB5vt5jQ6OakTM/eqJXUVEKRO3bnJtmeC1Gk2YepuKBQQpA7FNGuQUiC0CghS533qgROAE0AVTr5o6Rby3qJqkALxKyBInVhIHf9MpNeZAD/AMt9XgxzVwGrAMDEVS05qHP+AX4Aw75s4loMNbckFjbOV+qiX/NJAa6AxkPqBBx7wPQMiIfU999zjufzJEUwJAB/56AHBV8rPzj4BAElc0LxvAxIZAwCa1B/AaOoivQttAq+5S4Z26DuAHg0AmOTKJu9xLJCasQOi6RttAthxleMep330IS83Dm/9H8n79RFAajbLZc5IsQKA5q4VSqSTmnllgYN5YOGEOCelCzHIokRQcgupudOFdli4zm4zzayjFKTO+7yrhtRWQJA6tefnst4JUqfZhKm7oVBAkDoU06xBSoHQKiBIHdqp18BDqoAgtSB1XkMf+Icjmv8fwNYAVkdzlHM8sJc8/sA4HNWkX2Bxj/rYpBRYSD2krmHTWyA18DY4jtc4n3YBjnx/Zi8AXK/ENlCZO1zId32luwvoB20BHHG4Bps/0h65t4HnjJHXAJTAbiA0beDapq+MGTc2LluOp5CjOqdCv6gjSGPCYzY8ZQz0gbHRf/7O5BQyeY2/WM9HT+aGRQCgP3rjkA9yTPOYhRfmmPllUYJNQTmG2AFqs5DBhrpBLBEXzCHxSQxEFs7lJ4gD6mQRgoUUFh6Ir2hFkDqaQno93RUQpE6zGRSkTrMJU3dDoYAgdSimWYOUAqFVQJA6tFOvgYdUAUFqQepEhX6wqSj1AQR5HK1wHD9A2OxAbAC6cwtps54H/H3vvfcu6w5uaVytFPqbXT+CPma3kWm0/uP0ZkM+3NqRhVQlgwcPvixvfLzjjaazXo9PgciFFlKw4Krv0aNHTPn+s7bIYgp5yIHgLVu2jMkdL0gd37zprPRRQJA6febKe5osSM1tS6w0x7KZSppJpu5KgaQrIEiddInVgBSQAgWogCB1AYqvpqVAASggSC1IneiwC1IexQKpE932leqjL/x/y1pwySY7lQagOthcM2g/+D6RW/ieX3qpncsVwDWN2z5r/vVYtYLtBLnVuVsgliJIHYtKOiadFRCkTrPZSxak/t3vfmc33nij32YSa+ENlQ0i2AyiV69efhuWihTIqwJ8WGTzCOKqefPmOW4qlZ1Tgee49YoPDeQI4wPotm3bfJWbFerI2+yCXHfsqNykSRN3TXAe+eC4la5hw4YxfUgVpM7rrOt8KSAFUlkBQepUnh31TQokXgFBakHqREdVKkLqRI9R9UmB/FBAkDo/VFYbBamAIHVBqh9H27mB1MC6YIMK3swic25FvkaupD/84Q8Oqdu0aeOQjhVc2qIAn3kcbPjD8TzmOHIoUS9wL1gZp27OzdpmHMPVKSFUgLgirxzxQx43HuNm4DcxxvN8eSLOyPm2Zs0azynHsRxHXjE2HOnZs6ffOrV+/XpjcxSO7969u9WuXfuiqtxBABCnzhYtWlzcrGLDhg22atUq69Onj+coi1YEqaMppNelgBRIZwUEqdN59tR3KZB7BQSpBalzHzU5nyFInWhFVV9YFRCkDuvMh2fcgtRpNte5gdQA5K1bt/rGDeS4atSokQM36tixY4cn6Oc1dqcdPXq0DRw40I/BcQrQY2MAwCAbN/BhFTcqjxs0aHAxTxd1AK2BhIC9YIMMNqdgA4kAHqaZzOpuASpAfAKpWRwBPAOZuYUKIM1GKYBn3NC8DqAmBnlcuXJlj99g9+7rr7/eYxhAHey+DYgOIDUflrkTgHNpj1gNdlQmznmNOtu1axd1YxJB6gIMGDUtBaRA0hUQpE66xGpACqSUAoLUgtSJDkhB6kQrqvrCqoAgdVhnPjzjFqROs7nODaQeM2aMwzUg8ubNmx1G33DDDe5+njBhgkM+4DU7F/Nz6623+o6yH374oUNpoB27FwOccaiycy3wmvOHDRvmsHDSpEkOEHv37m3jx4+35cuX+87KgD92Zqa/99xzj+98rCIFYlEgSPdBXJHuY+LEiR6HxBQpQA4cOOCLLa1bt3a3MwsuxC1AmZgdOXKkdejQwZo2berxyg8xjGOa+iKd1MBowPfs2bMvgdT0c/78+e7K5g6D7DZFiRyLIHUsM6tjpIAUSFcFBKnTdebUbykQnwKC1ILU8UXOlc8SpE60oqovrAoIUod15sMzbkHqNJvr3EBqABzOZhyo5NwFuA0dOtRmzpzpDuubbrrJnar8/fe//91fA/YB+Zo1a+apDoB77777rjtMr7vuOofOb7zxhgPAjh07XgapV6xYYY8//riVLVvW2DF5+PDh7tAGHqpIgVgUyA5SE3fEH/+UiVd2UmZhhBjjb9LUEMs4p1kswUUNtA4KCybZQWpeP3r0aLaQmjsDOIcdvgWpY5k5HSMFpECmKpAqkDpT9dW4pECqKYDJBTNLtM8/sfT70KFDnq4t8nNZLOcVxDGnT592MwSbyQdjZw8evktFmhwKom/p3qYgdbrPoPqfKgoIUqfKTKgfyVJAkDpZyiap3lghNV8o58yZ4y5RPmQB4vj75ptvdkjNB4X+/ftbmTJlPIXHr371K4dxQOpPP/3UN1AkzcHx48ftn//8px8LmKZ9IDYu1759+14Gqflgh3OaN08+0AGpyQPMhnUqUiAWBbKD1GxiyKIIX5r4skNs9+jRw6F0JKTmjgDSfbDgwh0EeYHU27dvt7lz59ptt90W9UuanNSxzKyOkQJSIF0VEKRO15lTv6VAfArweYvP8txJmdciSJ1XBTPjfEHqzJhHjaLgFRCkLvg5UA+Sq4AgdXL1TXjtsUJq0heweRxuaVIkkLeXvLuAaCA1rgBSf5QrV8748vn73//+IqQmvUL79u2tVatWFyE1bmhyU0eD1NQL1ONDLR9KgdTdunUTpE54JGRuhdlBalLIsNDBlybANPHN4gdpQNj8ECc1rhec/6SyIXVNZIqZeJzUpMhZtGiR1xXNSSRInbnxqJFJASlg/jmB91fSfPG/nbulWOTOr8JierB5c361qXakQJgVULoPOakTHf+C1IlWVPWFVQFB6rDOfHjGLUidZnMdK6QmHzWpN5588km/bY0UCIBjgBupP4BvvXr1soYNG9qCBQscaAfpPvICqfkiSxuC1GkWWCnU3dxAapz+pORgQ0RyrgMxPvroI3f5A7aDEg+kpl42ER0yZIggdQrFh7oiBaRA/isgSJ3/mqtFKVCQCghSC1InOv4EqROtqOoLqwKC1GGd+fCMW5A6zeY6VkhNqgJyRxcvXtyBMekS+D1o0CB3o+I2BcDxN44oHND9+vVzl1Q0SD1q1CgrVaqUg8DJkyd76g+ANyBckDrNAioFu0s+QAAxMRZsnMimnYDoSCc16T7Il7h48WLPt45zmjzqxDZpa3Ba5wVSE9ukDKEd2s2pyEmdgoGkLkkBKZAwBQSpEyalKpICaaGAILUgdaIDVZA60YqqvrAqIEgd1pkPz7gFqdNsrmOF1J9//rlvmnjs2DFP9wHMo/CmBnCjHr50cgstr1OA2Hwo5TV+85h6cKdyXpDygMfUweucH9TLeRwftJXduWkmt7pbQAoQV8RYZDwG8Udc8TrxxzH8zSILrxPLa9assVWrVnmqGxZpKME5HJM1dUd2rwG9yXvdpUsX35AxWhGkjqaQXpcCUiCdFRCkTufZU9+lQO4VEKQWpM591OR8BpA6+K6Y6LpVnxQIkwJ8B4bNqEiBTFVAkDrNZjZWSJ1mw1J3pUBCFRg7dqy7qTt37pzrevkQzYaJAPAOHTpcsgHjlSoTpM61zDpBCkiBNFJAkDqNJktdlQIJUECQWpA6AWGkKqSAFJACUkAK5FoBQepcS1awJwhSF6z+aj09FMDtz7US3CWQ214DZLgjINZd7QWpc6uwjpcCUiCdFBCkTqfZUl+lQN4VEKT+P0h94sQJ37Sb1HMqUkAKSAEpIAWkQHIVEKROrr4Jr12QOuGSqkIpkGcFBKnzLKEqkAJSIIUVEKRO4clR16RAEhQQpP4XpCYl3NGjR439UrhDT0UKSAEpIAWkgBRIrgKC1MnVN+G1C1InXFJVKAXyrIAgdZ4lVAVSQAqksAKC1MmfnGAvET7nsSG1ihQoSAUEqf8FqUkBd/jwYb87T5C6ICNSbUsBKSAFpEBYFBCkTrOZFqROswlTd0OhgCB1KKZZg5QCoVVAkDoxU3/8+HHbvn27VapU6TLgxSbAa9eudSDWvXv3xDSoWlJGAdy4Bw4csDp16sS14RVxQfzUqPEveMr3gT179vgG0VWqVLlknLy2a9cuT3kWvMZG6vxUrlz54gbnOYkjSP0vnbku2Uy7VKlSVq5cuZSJJ3VECkgBKSAFpECmKiBInWYzK0idZhOm7oZCAUHqUEyzBikFQqtAJkDqWbNmWfv27aPuVcDnrPXr1zvMS7Rzkry2S5cutbp161rDhg0viSf2UpgxY4aDx7vuuiu0sZapA9+/f7+tW7fON3Rmz4srFZy7QFHisHbt2n4YsbFkyRL/mxgGnK5cudJ27NhhNWvWtE6dOl2sDpC9ceNG27Rpk7/WpUsXf424WrNmjTVu3PhivYLUlytAWg8WE4LFAN77uG55L4h1n5JMjWGNSwpIASkgBaRAfiggSJ0fKiewDUHqBIqpqqRAghQQpE6QkKpGCkiBlFQgnSD1mTNnDCAIrCtbtqzDJQDd66+/bgMHDvTHAGjet4FPhw4dcnANlAJC7d6920aNGmVXX321NW3a1CpWrGhsnFakSBGvr1ChQg4JcapyDs+jD2CR3xzPT3ZA6+TJk15/+fLl3U1N4TH9IMUHcHzv3r2C1Cl5FeStU8Qjc83iBHFCDJHi5ciRI+7SJWaILdzO8+fP9/ghBnHvEs/Lli2zdu3a+eZ9CxYs8HgDdpcpU+ai8576WAQhpnFuE2O9evXyjtMmYJvvEW3atIm6WENf6DPQnDZKlCjh/Yun0B/q4bpL9ZIVUnM98v7Ata8iBaSAFJACUkAKJF8BQerka5zQFgSpEyqnKpMCCVFAkDohMqoSKSAFUlSBdIHUAKXZs2c7oAPgAQAHDx5s06dPd0DXpEkTd5HiZt28ebO7U4HMHF+9enW7+eabbdy4cQ4BedyoUSMHegBCIBWQsFixYg6tgd533nmn/z1lyhSHcEEOW2B4AKEjpxTYOG/ePHezAiBxTgMVgWAAQcAl7cpJnaIXQh66BaDGSd2jRw93QJPaBagc/BAvXbt29Tjlh/hlQQWozYIIMYorGqBNnAOMcUxzfmR6GFzAxDSgG7AcQGq6jruahZC2bdt6nOVUqJ+6cXGzuEKpUKGCpxfJbUlXSI3mLBrgSOfaVpECUkAKSAEpIAWSr4AgdfI1TmgLgtQJlVOVSYGEKCBInRAZVYkUkAIpqkC6QGpg8qJFi6xbt27ucgb6Apdxnb766qv2xS9+0d2cQGHAG+MC6O3cudNGjhxpTz75pOeEfvvtt613794OkgF9o0ePdkAHDATSAa6ee+45e+SRR/zcxYsX27XXXuttAatxv2bnpAY2Tp482Vq1auWQ8L333vP0DTwGLr7//vtWv359QeoUvQ7y0i1ykS9fvtyuu+4627Jli8dpy5YtrV69eg6dWTC59dZbfbFizpw57rZv3bq1N8mxOO05nkUS4DHfB3ieeIuE1LwGYJ44caLHaiSkph0WRVisadCgQY7DCXJSB3cOcK1wbXCnAn3heqAvsZR0g9Rc0+jIdcw4eY9QkQJSQApIASkgBfJHAUHq/NE5Ya0IUidMSlUkBRKmgCB1wqRURVJACqSgAukCqYF/48ePd7Dct29fz/0MLMYR+fzzz9tjjz3maRWCggt669atDrFxQ3/5y192MAXQBiY2b97cYdWIESOyhdSPPvqop+r48MMP3aHdp0+fHF2XkZCaPtBX+kSbaPzRRx951+SkTsGLII9dygqpcTR37NjRqlWr5sCZRZKePXt6nOGwJ047dOjgsYuzH5gNWA4cvTics4PUQTezg9TEKgsq1MVdAjkV2glc3hwX/A0UB6TzQ9ySCiRaYQycB3hPxYL+wHcK6T54zHsITvZ4U5yk4jjVJykgBaSAFJAC6aCAIHU6zFJEHwWp02zC1N1QKCBIHYpp1iClQGgVSBdIzQQBnNkkcdWqVQ6Mhw0b5oAtElLjop46daq7SnE0AwpJwwGkBqRFQmrqBB7zPKkacKcC+/76178akBqYCHwmpciGDRvc7Qrgzg7eRUJq+kBKhgcffNCdqUAyXNa4TgWpM+9Sywqpceviogf0Ep/Dhw93RzRpPyIhNe5lIDWu/jp16lwUJh5ITfobIDX1RIPUNMQdA0DbyAJs5of3BAAubuqcNoLkXPrKGGN1Xuf37LOQFdk3rk1yfyvFR37PhNqTAlJACkgBKWAmSJ1mUSBInWYTpu6GQgFB6lBMswYpBUKrQLpA6mAzOqATqQ3eeustT8MBkHv22WcdQgOlcbF+8sknDgXJz0t+alJ8PPDAA+5kfeWVV9yJTT5qCi5XgFy/fv08J/CKFSs8BQiQGngNgKNN8gyT03ro0KHuVs1aIiE1UIwNGu+9915PTYLb9IMPPvD6Bakz71LLLaQGXnfq1MlhMIsZxAhxHKSRiQdSkxOdtCLUQ67rnEqQ7iNwVAOmub6A5kBcrgdS5xCv0Uq6pfsg9Q56C1JHm1m9LgWkgBSQAlIg8QoIUide06TWCKTmR0UKSIHUUYAva/FsJpTsEYxftNOmrthrX+hVz9o1qGSFCiW7RdUvBaRAJiqQLpCazelwqAL4cIHiSB00aJADuWeeecZdzoBnxoPzGWCNYxLX9Zo1axxi42QlNzTv6YGzFcc1PzhfcT2zOSPA7ytf+Yo7TWkzcFRT15AhQ9zFnbXQP9zS9IPNE4HSFGAkEBOACNwWpM68qygrpGbBgo04I53UOPUBv7idceuTq5w858QUhQUV0lBQ4oHU9IFNGYm/SFd2dmoDaIONQIHSfPcgPQ6LMoDyWNJ8BPUKUmdePGtEUkAKSAEpIAWSpYAgdbKUTVK9clInSVhVKwXyoICc1HkQT6dKASmQ8gqkC6QGwpEaAZjG+zKgGNCMa5nncVDjlCbXL5AQ5zMOUcAw7klyAgPhSNtBvl8AIccCphcuXGhAZhYlSb2wbds269+/vx08eNBThQANgXdNmzZ1CJjdwiXgEeBI/mrapA7qJb8vmzni3qQAK1UySwHihPlmM0QWOAC3bJLJvOPExy1NXAGtOZZFE54nDzULLrj92RCU+KXgauY54peYy1pw+5OGgzopfH+gTuoO4HhOChPnLMBwLdEPoDR9i6cIUsejms6RAlJACkgBKRBOBQSp02zeBanTbMLU3VAoIEgdimnWIKVAaBVIF0gdwDs+KxUpUuRiaoRg4nge4Bbk0A3uTOPYrAUICACMzLcLiOb9Pki5EJzDsdTFsbwOjNyxY4efHxQcsDi6IzduDF4DBqbi3TihDfgUGHiQ+5lYA1IDscmdzmaeWeMvlu6yCAO4ZiGkSZMmMaWyCDZLBKTnJfWFIHUsM6RjpIAUkAJSQApIARQQpE6zOBCkTrMJU3dDoYAgdSimWYOUAqFVIJ0gdSpMUnaQGtCHKzY7SJ0KfVYfUlsBUsrgamahIx5IjYsfBzd3F3BnQLQSmZM62rHRXhekjqaQXpcCUkAKSAEpIAUCBQSp0ywWBKnTbMLU3VAoIEgdimnWIKVAaBUQpA7t1GvgKaIArmYc+9m5/mPpIs7sYIPPWI4XpNbGibHEiY6RAlJACkgBKZBoBQSpE61okusTpE6ywKpeCsShgCB1HKLpFCkgBdJGAUHqtJkqdVQKJEQBQWpB6oQEkiqRAlJACkgBKZBLBQSpcylYQR8uSF3QM6D2pcDlCghSKyqkgBTIZAUEqTN5djU2KZD955ogx3pe9VG6j7wqqPOlgBSQAlJACoRHAUHqNJtrQeo0mzB1NxQKCFKHYpo1SCkQWgUEqUM79Rp4SBWQk1pO6pCGvoYtBaSAFJACBayAIHUBT0Bumxekzq1iOj4dFFizZo3Vrl3bypQpk5DukreREmwuRC5GfnhcqFChi21wPZGjMSh8KeMYzue4WHezF6ROyLSpEikgBVJUAUHqFJ0YdUsKJEkBQWpB6iSFlqqVAlJACkgBKZCjAoLUaRYggtRpNmHqbkwKvPfee9a1a1erV69eTMfndBAwesGCBcZtqu3atbMzZ87Yli1bbPv27da6dWurVq3axdNHjx7tfwcwukGDBta0aVNbsmSJlSpVyv+OZZMiQeo8T5sqkAJSIIUVEKRO4clR16RAEhQQpBakTkJYqUopIAWkgBSQAlEVEKSOKlFqHZAbSI0b9OTJk+4KLV68uP/gDgXi8YXz7NmzDuCAcZHPc3yJEiUc8lFokx+OPXHihB/LOYFLNTiGtvhQW7JkyZgdqKmlrnqTVQFcxkBe5joS1hI/POZ54ohjeFysWLGLc088EHO8FsQUxxNLp0+fdgczccZ5QOouXbo4QCY+qSeIP/oUtMHfQXxxPnURj9TPMby2a9cumzNnjvXu3dvKly9vuLQ3b97s9QLCcWxTOP/dd9+15s2bX3Rwc3ylSpVs27ZttmzZMuvevbtVrlw5amAIUkeVSAdIASmQxgoIUqfx5KnrUiAOBQSpBanjCBudIgWkgBSQAlIgzwoIUudZwvytIFZIDQRcunSpHTlyxOEd8K1NmzYO/wB2W7dudVAIROzXr58PYvXq1bZz504HfhUrVrQmTZo4oAP6bdq0yYEkm5/QBxynV199tZ9/+PBh27Bhg+3bt88BZc2aNa1ly5YC1fkbGklpjdghXoC/zGsAmXEa169f3+ef148fP+6xVb16df8BPM+bN8+hM3HBecQTYJgYI2aIs7p161qdOnUcFjds2NDHQHwRr7xWtmxZXxihjWPHjjlopk7OIdZwRwNPiGVeb9++vU2fPv1iXB89etRjE5BNP1q0aHERUnPOyJEj7aabbvJFl8hC36ZMmeL96Nix4yUpQrITWpA6KeGnSqWAFEgRBQSpU2Qi1A0pkE8KCFILUudTqKkZKSAFpIAUkAKXKCBInWYBESukXrFihY0bN8769OnjMA/ohmN07969NmvWLIfQVatWdZdrr169bOPGjTZ27FgHz6VLl/b0CABq3KgA6vHjxzuUJB3Dnj17bMeOHXbNNdd4OgRcqzhPAYdAzYULF9q99957EQammcTqboQCxA2LHcBeYC05o5nruXPn2vXXX+/QmMcA6gMHDjgw7ty5s8NdwDNOaeKCx8QcwJi6qlSp4nFZoUIFq1Wrlr399tsedyx+EOPEWKNGjRxsczyLKrQBWCY2gdHEL25nYhGATt+IT+K4U6dO1rhxY4fi/Ozfv9+P5RoInNQsuHzyySfWqlUrh+gAd+oM8mIvWrTIF2gGDhwYdcFFkFqXjRSQApmsgCB1Js+uxiYFLldAkFqQWteFFJACUkAKSIGCUECQuiBUz0ObsUJqQPHEiRPt2muvddBXrlw5B8hTp051xynP41INCkCR9Az33HOPu2CB3OT17du3r0PCMWPG2COPPOJwERcsDlTq7NGjh8NwUiQ0a9bMq3v//fcdaN5www15GKlOTRUFgNDEA3MKxCWucCYTQwBg4ooYARbjeO7Zs6fHCTEFgCZlBhAY8AzwBj7jmo7clPCdd95xqAxcZuFk+fLl/jqOfOA0sJw2uDMAFzegmdcAz8Qt0Jp4PHjwoIPnAQMGOBQPCoszWSE15zEu0orwdwDPiWOc1SzOLF682G699VZB6lQJRvVDCkiBAlEgFSB11o1uC0QINSoFQqIAn/OCtG55HTKmAEwNsaRPy2tbeT0fMwSmixo1BKnzqqXOlwJSQApIASkQjwKC1PGoVoDnxAqpAdEANqAhIBHwBqyeNm2aA2Xc05GQ8Pnnn3cXdQCWAZPASHL4AiEBf08++aQDPb6sArsBhkDFjz/+2B2z1EvBtQpwBHCrpL8CfGCfPXu2zy8pOIgFFif4AE+cAKcpgGQgMe79AFKzcSFxReHYVatW+eaFwOvIAtDGgQ28Jl5Xrlzp4JhjAcy0QRwSfzymbeoGPBN7pPHgyxTOZ2Jz2LBhl+S0zg5S0z6xDEAHjAdpcKiX/tEmdwncdtttgtTpH8YagRSQAnlQIBUgNf8DVKSAFMgfBYDUfOaK/K4Qb8uC1PEqp/OkgBSQAlJACoRPAUHqNJvzWCE1wwK88cEQ+Ib7FLAIeAPmAZBxqAbl5Zdf9ly/Q4YM8adIywDQxhXLl1NSKDz11FN+DvBw0qRJDg3Z7A4nNVAaUMiHWgrgMNKpnWYyq7tZFAAG796929NzEEPECXFAjBA3zD9O6bVr117ipGYRA+c0hVzUOKSJE2B3ZGHjRBZESNdBAVKT55qFFdJukAqENoivGTNmeN7rAFLjeiaNB7AZ98unn35qN9988yV5pq8EqSP7QH5r+kf6D/onJ7UuAykgBaTAvxRIFUjNIqaKFJACyVdA6T7kpE5+lKkFKSAFpIAUkAKXKyBInWZRESukBiQC9sgFTD7fUaNGOZgG/JEKhM0SgX44X3Gl8hzAEQcqIJLN5z777DN3VuNOHT16tKd74DwcsaT/6Natm7Vt29YhNSlAqB+4h5MacEjbKpmhAIsduKkDcEx6DZz0EyZM8Lzk5JIGZBMbpAEJnNSRkJoYwd3PQgcgmMUS4pk0HVeC1EHOc0A4rmoWXKgDmJ0dpGZh5sMPP/Rc6kHuaWYgO0gNdAd4kMIkSP0BiGFsXAMs7HDtDB48OKqTSDmpMyPONQopIAWyV0CQWpHdWeLtAAAgAElEQVQhBcKlgCC1IHW4Il6jlQJSQApIgVRRQJA6VWYixn7ECqlJeTBlyhSHcHzQxGl60003uRMVGD1//nx3QgMMv/vd73rrOFDnzZvn5wCu2RgPFyzwERjJxnL79u1zuAjIu/HGG/3vIA/wunXrPOUDbdx///0OLlUyRwHiCbB7yy23WMmSJX0TQ3JMs+kmcw6YPnHihOegzg5SowQLHsBfADeFVCDAZvKYs+gROKxxUlMXYJoUITj7yWdIvFE3Tn3Oo/1IJzV1sqDCAgmgOijZQWrqJO86hf4Dptu0aeMubR6T7oaFHhzewR0CV5pNQerMiXONRApIgcsVEKRWVEiBcCkgSC1IHa6I12ilgBSQAlIgVRQQpE6VmYixH7FCaqoDQvPFEohHKoTIQj24ToF9kfnmgMycB5AOwBwgEED5+OOPO4QGFPKTtQR1AjCjQb0Yh6vD0kAB5h2AHJk+Jlq3AdxBvsNYYiWIS+I1WgE+A8JZRAEy51RYkKEvXB/kXgwKMJ27CwDnQPFoRZA6mkJ6XQpIgXRWQJA6nWdPfZcCuVdAkFqQOvdRozOkgBSQAlJACuRdAUHqvGuYrzXkBlInqmORkDoS5CWqftUjBRKtADnT2egRt3VuC8CdlCJ8QSMtSSwxL0idW5V1vBSQAumkgCB1Os2W+ioF8q6AILUgdd6jSDVIASkgBaSAFMi9AoLUudesQM8oCEi9fv16d5WSrzo7B3WBCqLGpUA2CnCd4L7mjoB4Cu5qYj3rHQhXqkuQOh6VdY4UkALpooAgdbrMlPopBRKjQFghNXuUsCcPqd8i7zRNjKqqRQpIASkgBaSAFIimgCB1NIVS7PWCgNSkBeELatmyZZXGI8XiQd1JDQUEqVNjHtQLKSAFkqOAIHVydFWtUiBVFQgrpGajcFLBVaxYUd95UjU41S8pIAWkgBTIaAUEqdNsegsCUqeZROquFMh3BQSp811yNSgFpEA+KiBInY9ix9AUdwodP37c01GxD4iKFEi0AmGF1GwQz114MuYkOqJUnxSQAlJACkiB2BQQpI5Np5Q5SpA6ZaZCHZECFxUQpFYwSAEpkMkKCFLn/+yuW7fO72Jr2rSpb3IdWY4ePepp2GrUqGHNmjXL/86pxVwrgEN39+7d1qRJk5j2usjawIEDB+zw4cNWv359T0XGJudbt271zdFr1qx5yeG8tnnzZitTpoy/hjOYc/nhcSwbXYcVUu/cudMqVKjguqpIASkgBaSAFJAC+a+AIHX+a56nFgWp8ySfTpYCSVFAkDopsqpSKSAFUkQBQerETcSRI0ds48aNVrduXatcufIVK165cqVD6pYtW14GqQGe48ePt4YNG1q3bt0S1znVlDQFDh48aBs2bLAOHTrkuL8LmzcDSgHNzC+FfTIWLVrkcJsNoXmNDZ737t1rtWrVsi5dulzsNwsYq1evtu3bt1vt2rWta9eu/hoO4RUrVnidgO5oJYyQ+tixY4Z+VapUiWshIZqmel0KSAEpIAWkgBSIroAgdXSNUuoIQeqUmg51Rgq4AoLUCgQpIAUyWYF0gtTsowG8Y/MzYFO1atUuboAGAATw7tmzx0EhgA+3KZ+tdu3aZbhVy5cv7wCZ14GDuF/5TT3lypW7WNemTZv8fFID4FTlXP4X4MKkLgA0YBD3KrCQHLe0s3z5cluwYIG1aNHC6tSp469lt0kv7XI8bmn6ApikTcaHy3PevHnWoEEDQeo0ufBIz0LcMWdszsd8EjfEI6kliBfih0WMuXPn+pzjoieeiGcWLTp37uxxOGPGDE/3Quzhsu/evburQH3z58/3xQ1gK7Hcq1cvf424WbVqlbfdtm3bmJzC1EFqGeKemCtUqFBcajNGrr2cFmXiqjiBJ3GtoTPvB0r1kUBhVZUUkAJSQApIgVwqIEidS8EK+nBB6oKeAbUvBS5XQJBaUSEFpEAmK5AukBqgNnPmTAd65GoGHOMy7d27t8O2JUuW2JQpU6x06dIO3Hr06GGNGjWyjz76yAFipUqVHOLdeeedDtUmTpzortYAEg8aNMjBIec+++yzfhzpE/hsNnXqVE+jgHP1zTffdFAIcAROnzhxwp9v3LixTZo0ydavX2/Vq1d3SN2/f/9s0y8AInF2AhlpnzrpI/UBvgGUwEk5qdPjyiOOcDj37dvXtm3b5osVQGU+PxCbwOhrrrnGli5damvWrPE5B+qSHoRziUsgNXFNXBGDxDl1BJAaJYDXLHoQPwDsAFLzGilA1q5da23atLksRUhWFamfftEW8UtdXB/x5EBPB0jNOFk4AOyjvYoUkAJSQApIASlQMAoIUheM7nG3Kkgdt3Q6UQokTQFB6qRJq4qlgBRIAQXSBVIjFaCJwvvynDlzPHfz17/+dXeWvvDCCw4CO3bsePGYTz/91Mj//MUvftFdlBTgHE5lYPLAgQPdkQ3cBgo+9NBD7ir91a9+ZQ888IA7oWlzwoQJDo579uxpr7zyisPCJ554wvuBu5UUH/fcc48DSGA54BxIzevZFWA2fQZiAy5pn/roI6Bx1KhR1q9fP0HqFLg+YukC6TcA09ddd51t2bLF03W0b9/endW45mfPnm233XabL3gAmFmM4HUc0MQPbmbc96T8COKcFCAspkRC6qAvLLAQj5GQGmc/sQf4pt2cSpDuI3BPA8n379/viy84jQHW1B9LSWVIHdx5AeyvWrXqZal1YhmfjpECUkAKSAEpIAUSp4AgdeK0zJeaBKnzRWY1IgVypYAgda7k0sFSQAqkmQLpAqkBTUAn8v/iPmVjOcDgj3/8Y88HPHbsWHv44YcvcYPiUMYNDcwLACAO5o8//tgf33zzzT5buJg59ktf+pIDumiQmpQhN910k5+Lc3bcuHF2++23O5AEFPbp08ch9ZVKJKTmXKD3gw8+eLEv77//vnXq1EmQOk2upayQmnhksQQwCmjGzY+zHzgdQGryV7NQQXoY8kjzEyxqsDCSW0iNAx84TmxyB0FOBTiNozhrig/ikDsU+D4COMcBHs15TLss/HDdFHThvQxnOONiDDxmDri7QkUKSAEpIAWkgBQoeAUEqQt+DnLVA0HqXMmlg6VAviggSJ0vMqsRKSAFCkiBdIHUgGQczUCxevXqeS5pNosDUuNGnj59uj366KMXoRrgDPAMsCMdRwDbOJ+NCQGGN9xwg6sOmHv99dcdNJOLGkgNsAb40Q6ObBzWgZMaABlsaLdjxw4bM2bMRUgNKCTtQ6yQesSIEe5aveOOO7wvOFpHjx5tzZs3F6QuoGsit81mhdQsouCUBvSyuDJ8+HB3RANyIyE1aSiA1KSZwbUfQONkQ2rGx3WAgzqy8D2EAlgnrQiff6LlquY6o2SXez23Oub1eK4j+kv6EvpO+hLS9KhIASkgBaSAFJACqaGAIHVqzEPMveCDXvABMeaTdKAUkAJJVYAvPKn4JWf8op02dcVe+0KvetauQSWLc8+jpGqnyqWAFEh9BdIFUuMsJW3CgAEDHB6TIoOUHz/60Y/cCf3WW2+5MxqADRjkvRt4jPsaGA0w5O8g5QKQjjzUAC1gN3mnSfHBcb/+9a/txhtv9Py+QONPPvnEoXM0SM3mbGyMh5OalAtXAnyRTupZs2Z5PmPaxvFJ6hDSfeD+Vk7q1L9+6GFuIDV51UnrglM+SPeB25c0HQHojQdSE6e4+FmUadiwYY7CBek+Ip3b9AUnNYXvI6T94NqI5qRO5XQf6RE96qUUkAJSQApIgfAoIEidZnPNlyoVKSAFUk+BaE6iguhxbiH1jn2H7czZfzmeVKSAFEh/BcqWKm5VKuT9NvZ0gdTklp42bZqn78DVzEZx5P/9yU9+4rf1jxw50p2huFKBbIA6HgOEAdfknuZxu3btjPy9OK+Bg2ymRh5o6g02OgR4A+xatmxpn332mUNknLEBpAYwstEdJdJJDegjlQiOWdrk/OwgXySkBpbjpmazxRo1angak2BTSEHq9LhOs0LqXbt2eZxFOqlJ90EMLlu2zBdVgNJsnkhudOKV+AIKU+KB1KSdWbVqlbVu3drvBsipBHA6SKFD3HJtsEhCH7i+Yi2C1LEqpeOkgBSQAlJACkgBQWrFgBSQAlIgQxXILaQeP3u1TVm4wR2GKlJACqS3AkCm7q3r2819WuV5IOkCqck1C6gGADJ+IDA5oNlgkPc1YBk5qoHLOFKBdYBnzgEiBhAuSP0B4AZ0AwgB1a1atXL3KIuSQERgIrCQ1wDNAEbyBpOegdQM/FBI2cCGibTHcbQHaAb2AbWzuxMHtzRgEJDO65zPOYGDlX4AMHNKGZLniVcFCVOAGCAWGzdu7Isa5Jom9oLNB9mUk3gFArMoQeyRUoMY4lxyWJM+JsjrTBwQ5xzDeVkLxxNrxGMAtVlIoS7geLBJaE4D5HoIUnUApYnDIG97boQRpM6NWjpWCkgBKSAFpEC4FRCkDvf8a/RSQApksALxQOo/vjHZzl8QpM7gsNDQQqJA0SKF7da+re3xYT3zPOJ0gdTBQAFrgOTADRopALA6eD1rjlygMBAu8s4YICDnZJd7N6iLenJ7Nw0pRTiHVB6Aw8iCYxqHNflyIwt94SdaeoU8T7gqKHAFiC3mmrgDFs+bN89d16SXiWf+uTOAlDWkwWHhI7trI+ugaT8yf3O8oghSx6uczpMCUkAKSAEpED4FBKnDN+casRSQAiFRQJA6JBOtYUqBbBQIM6ROp4DA8coiQGQBRpLWIx7XajqNXX2NXQHySQOrSdMRzwaEOLdxcJO+JkgZklPrWXNSx97Ty48UpM6LejpXCkgBKSAFpEC4FBCkDtd8a7RSQAqESAFB6hBNtoYqBbIoIEitkJACmaMAzurA0R/PqHJ7viB1PCrrHCkgBaSAFJACUiCvCghS51VBnS8FpIAUSFEFBKlTdGLULSmQDwoIUueDyGpCCmSoAoLUGTqxGpYUkAJSQApIgRRXQJA6xSdI3ZMCUkAKxKuAIHW8yuk8KZD+CghSp/8cagRSoKAUEKQuKOXVrhSQAlJACkiBcCsgSB3u+dfopYAUyGAFBKkzeHI1NCkQRQFBaoWIFJAC8SogSB2vcjpPCkgBKSAFpIAUyIsCgtR5UU/nSgEpIAVSWAFB6hSeHHVNCiRZAUHqJAus6qVABisgSJ3Bk6uhSQEpIAWkgBRIYQUEqVN4ctQ1KSAFpEBeFBCkzot68Z9bqFAhK1OquBUtcpV9duSkXfj88/gr05lSIE4FBKnjFE6nSQEpYILUCgIpIAWkgBSQAlKgIBQQpC4I1dWmFJACUiAfFBCkzgeRs2miRLEidt9NXa1I4UI2evpK27bnUMF0RK2GWgFB6lBPvwYvBfKkgCB1nuTTyVJACkgBKSAFpECcCghSxymcTpMCUkAKpLoCgtQFM0O4qJ/59jC7cOFze+HDGbZg1baC6YhaDbUCgtShnn4NXgrkSQFB6jzJp5OlgBSQAlJACkiBOBUQpI5TOJ0mBaSAFEh1BZIJqSuVL23dWtW3CmVL2plz5+3M2XN26MhJO3TkhFWvXNY2bN/vr7VsUN3mrd5mm7bvtxpVylubxjWtRPGitmnnAVu7Za+dPH3WgGk39mhu585dsInz1xrpMq6uV83qVKtgyzfstKMnTluHZnXsyPFTdvrMOWvVqIYdOnrS5izfYoePnbxsGoDE/To1tbPnztsns1db+TIlrUPzOlak8FW2fP0u27X/sPVq39gqlitpkxesN/v8c+vSsp5VqVjWTp0+ays27rItuw96f2i3RuVy9sncNXZt56ZWvGgRm7NiszWuXcXHfe78Bf+bPi5YvdUOHj5hJYsXta/f2dfH9ebHC+zYidPWsmEN23PwqJUvW9Ia1Kjkf89bucWOnzxjVxUqZLWqlbf2TWt7mpDTZ8/b+fPn7cixUzZl0Qb7XOlCUv1SS8n+CVKn5LSoU1IgLRQQpE6LaVInpYAUkAJSQApknAKC1Bk3pRqQFJACUuBfCiQLUleuUNr+7UvXWaNala14sSIOUc+d/9zWb99nO/cftjaNa9nhY6esfOkSDqz/NnK2rdm81x4b2tNqVS3vuZqBueNmr7axM1da4auushd/eLcD66f++IFddVUh++LAztazbSP720ezbM+ho34ucPv8+QtWvVJZPxaA+8rIOXbi1JlLprxkiaL2yk/us9Nnz9nPXxpnpUsUs+8/cL0VvqqQvfTRLFu5aY99975rrV71ivbgz1+3W/q2tiG9WlnpksUcOu/cf8T+OWaezV6+2X705QHWtmltW7p+pwN2IPz/DJ9lXxzYySqWK+Vu6SrlS3tbm3cdtB88P9JKlShmz/3bFxxA/2PMXG/3vkFdrJCZlSxRzOH4sRNnHIb/8uWPrUmdKvbEHb2tfo1KVrxYYTt//nM7//nntnX3QfvOM8O9DRUpkFsFMg1Snzt3Tgs2uQ0CHS8F4lSAxeIiRYpY4cKF46zh/047dOiQXbhwwSpXrpznulSBFJACUkAKSAEpkNkKCFJn9vxqdFJACoRYgWRB6qH929nXv9Db9n923J57Z5oDVoD0uxMW27kL5+2Oa9tbuVIlHNKu2rzbPpi8zO66vr3D3s07D9jug0ccZJ+/cMH+7c8j7MDhE/bufz5oJ06ftS//4g2H1o8O7Wn9OjWxP701xV3H37r7Gnc0L1m/yx/f0KWp7Tl4zF78aJZNmLvmklnmy/Vbv3zAKpYtZe9NXGIHjxy3r32hj9nnZu9MWOQA/Y5r2/k5d/7gFWtat6oN7dfW5q/aZm2b1rLBPVvYiGnL7dXRc+1HDw1wNzWcmNzSS9bucFf19+6/zupXr2g79h22tVv3Woer61j5MiXs288Mt4079tvbv3zQPjt2yl4cPtOhO+OpWqGMrd++313mA7o1s2Mnz9j/e36kNahV2b59bz+bMHetrd26z4b2b2vVKpWx7/95hC1ctY1uq0iBXCuQaZD67NmzgtS5jgKdIAXiU0BO6vh001lSQApIASkgBaRA3hQQpM6bfjpbCkgBKZCyCiQLUn/ppi720JBu7jh++rkR9suvDbGKZUra30fOsUJXFbL7b+ribuJv/v59h7ik2XjzPx6woydP22tj5tnUhRvsidt72YDuze3X//jUFq7Zbm/+/P6YIPWw779sRQtfZc9+9w4rV7q4g/GXR8y+bA6+c9+1NrhXS9uy65DtOXDEmtav5qlC9h06ZsWKFnb3Mk7s//z7x1atYhkb2q+dNW9QzWpULm/VKpa25Rt327NvTfF+AqmBywB10prUrV7R/t9DN1idKuXthQ9n2piZK+1XX7vZWjeqae9PWmKvjZmbLaSuUKaUQ+nVm/fYO79+yAoXKmT/HDff04F88+5r7N0Ji2zp+l32yC3drVa1CvbFH71qew8dS9n4UsdSWwFB6tSeH/VOCqSyAoLUqTw76psUkAJSQApIgcxVQJA6c+dWI5MCUiDkCiQLUletWMZe/el9Vor0Gxc+93QWM5dusj++Mdn6dmzskPrUmXP29d++625rckIP/90j7kT+09tTfCNBoCzu5dfGzrexs1bZa//+RYfUj/zyTc/l/PUv9LWurepd4qSuVqmsDfj6f3uKkd9/8zZrVLuyfTh5mf31/emXzTTu5Fd+cq+dOXvejpw4Zcs37LI9B47agB7NrXiRIlaqRFF3Pa/atNs++O3DVqJYET/21JmzVrZ0CU9P8sxbkz3NCJB6+NTl9qc3J3s7zRtUd0hdqWxJe/btqfbJnDX2uydvs04t6tioaSvsbyNmZQupcVTjjl6/bb99+LtHvA9Ae/r200cHuRud9NMcN2bWKnv+nWl2/OTpkEexhh+vAoLU8Sqn86SAFBCkVgxIASkgBaSAFJACBaGAIHVBqK42pYAUkAL5oECyIDXw64PfPGzFihX2XM1TF22wGUs22uGjp+zWfm3+BalPn7Wv/fY9O3D4uJUrXcJe//n99rl9bu9OXGxzV2x1t3DnFnXtFy9/bPNWbrUPf/uwnTt33p55e4odOnzCcEJXqVD6snQfTz8/yrbvOWR/efpOz0+NE/m9CYuzVXP0M49b6RJF7ey5CzZy2jJPE/LIrT0cgpPH+sGfvW4tG9W0n35loO3cd9h+9tJ4a9Okpn3tjt62OgukBoY/+/aUSyB1hdIlHFJPmLc2JkjNyU8/N9LTfQSQ+h9j5tniNTvsh18eYMWLFrYVG3fbxPnrbNGa7b5RpDZNzIcLJUObEKTO0InVsKRAPiggSJ0PIqsJKSAFpIAUkAJS4DIFBKkVFFJACkiBDFUgWZC6fs1K9rcf3WNXFSpknx076ZsG4g7+YNISa1ynit03qPMlkLp40SL25Vu6+waFpP7Afc3miVt3f2Y/e2mc56n+x8/u840MeQ3ADWArTFqPty/NSU0ea6BzsSIA3V3253emeU7o7Mqvvn6z9WjdwPv4z7Hz/TfOaHJDk3/6F38bb6VKFrO///he79fh46eMvpIOhPH8KcJJfRmkfvAGq1Dmckg9ctoKe/kKTmqSSz/9/KWQ+rUx833Dyf94fLBD9+OnztjxU6dt+Ybd9sa4Be4+V5EC8SggSB2PajpHCkgBFBCkVhxIASkgBaSAFJACBaGAIHVBqK42pYAUkAL5oECyIPWwa9vbV2/v6ZD56InT7pSuV72CTVq43pat32ltm9Ty1Bl/eX+6u4EpbGJ45w0dPBc06SyOHD9to6Yv940Iz52/YJ1b1vPNDEsUK2qfHT3pQJn0HiOmLvPz2TiRxzOWbLIypYrbkWOnbPLC9TZp/torKtm7fSMb0ruVpxwZNX2FnT133gb3amW1qpbzFB3TFm/wfrKpYqNalc0KmeeApj8nT521j6YutUE9Wjp4n7Vs88W+1Klewe66voOVLlnMRkxdbovX7rCHb+lhTepWsTkrttjHs1fb0w9cZydOnfVUJsD8QT1a+AaIr4yaY7v2H7EfP3yjA/HZK7ZYlfKl7fZr27nrHL3IkU1KlU/nrrXfvPqpXSAHiIoUyKUCgtS5FEyHSwEpcFEBQWoFgxSQAlJACkgBKVAQCghSF4TqalMKSAEpkA8KJANSFypk9s+f32+1q5a3v42cY2u27LH2TevY7f3b2vKNu+wv78+w9dv2XXF0xYoWsSJFrnIInDWVRaFChRx44yYm9UdQurdp4JC6SoUyNvDJv1jpksXt6IlTduHC51a7WgWH4oDgoAB1x81aFXOqDM4sUbyow/MTJ884TM6vgnv899+6zfvPBoyrt+y1Ad2auQN87ba99s0/fODjVJECuVVAkDq3iul4KSAFAgUEqRULUkAKSAEpIAWkQEEoIEhdEKqrTSkgBaRAPiiQLEj9H08MsR5tGtimnQft0JHjVrNKeQM+vzthkW8cSL7nRJaskBqnc1BaNKxhN3ZvboWvuuric7z+53empAXcrVaxrH3v/uusTeMatmPfYTt6/LSRTuXM2XP24vBZNmHeGt9MUUUK5FYBQercKqbjpYAUEKRWDEgBKSAFpIAUkAIFqYAgdUGqr7algBSQAklUIBmQmu42b1Ddrq5X1RqQIsPM01Rs3/OZ54gmtUaiS70aFe3GHi2sTIli9qe3L4XPgLiSxYsaLuyg4KQ++r9pRhLdl0TXR/9JE9KmSS0DWOMuR0+A9ZzlWxxWq0iBeBQQpI5HtdjOOXnypB05csSqV68e2wlZjjp8+LA/U7ZsWc/9qyIFUk0BOalTbUbUHykgBaSAFJAC4VBAkDoc86xRSgEpEEIFkgWpkRImXL5MKVf15OkzdvpM8mAqmxqWLV3CQfTBw4mH4KkQGgBFNnEk1whOdPJnq0iBvCggSJ0X9XI+d82aNbZgwQK79957sz2QxaYRI0ZYu3btrEGDBpcdM3PmTLtw4YJ16tTJSpYsmbyOquaUUWD//v22detWa926tRUrVizX/dqzZ48dPHjQmjZtakWKFLEzZ87Y+vXrrXTp0la/fv1L6uM1YrRcuXL+GvHIuQcOHPDHxYsXj9q+IHVUiXSAFJACUkAKSAEpkAQFBKmTIKqqlAJSQAqkggLJhNSpMD71QQpIgSsrIEidvOhYtGiRTZ482Z566qkrNvLpp586kKxRo8Zlx4wdO9Yhdb9+/RwyqmS+Ap999plt2rTJ2rZta4ULF77igM+fP+8wG9DcrFkzP+7UqVM2b948K1OmjLVp08ZfmzVrluHIr1OnjnXt2vVifTy3ZMkS27t3r7/WvXt3fw1IvnTpUl80adSoUVTBBamjSqQDpIAUkAJSQApIgSQoIEidBFFVpRSQAlIgFRQQpE6FWVAfpEDBKBA2SH327Fnbt2+fu1SrVKniom/YsMFTalSrVs2hMOAOVymPOXbXrl3uZG7YsOFFd+mOHTusVKlSdvToUQMs1qtXzypUqGA7d+70H+o7fvy4TZkyJUdIvWrVKqtdu7a7WQGPtE17lSpVclgIqBSkLphroyBaJWaIOZzMx44dM+KVWAQely9f3mMSMEzMAaBxOwOTK1eubLioV69ebT169PDHLIBwbokSJaxo0aIXQTQxPnv2bH+N+CVWe/Xq5cM9d+6cu6upH4c/wDtaoc9cTxybl7Q0hw4d8uuPvqtIASkgBaSAFJACUiAnBQSpFR9SQApIgQxVQJA6QydWw5ICMSgQNkhNnuipU6c6oLvuuuvcZfrGG284qHvooYeM19977z2HzoDiCRMm+GsANCDc/fff73D673//u0NoIF+TJk0cDG7ZssXrBmhTL8COc3JyUv/+97+3gQMHWosWLQzn9ahRoxz4kbYIZ2znzp3t2muvlZM6hljOhEO2b99uy5cv99gknogJYpWYwBkNqB4wYIA/TxoPUnpUrFjR03uwOAJk7tChg8cggJvCscDfwC0dwGgWQCZNmuSgO4DUvEa7wG7c2LVq1cpRVmKcuol38q9TV9WqVf0ayW0RpM6tYjpeCpX+Kp8AACAASURBVEgBKSAFpEB4FRCkDu/ca+RSQApkuAKC1Bk+wRqeFMhBgbBBaqQgTzRu0RtuuME2btxoc+fO9Ty8P/jBDxxSv/LKK3bLLbe4mxUAR8Gl+u6779o999zjGyG+9NJLdvr0abvvvvscHOJ0HT16tKdJCGDgCy+84O7oWCA157388st29dVXe7+ob8yYMe4qBVgq3Uc4LuOskJqUHB07dvS4IganT5/usQm4njFjhgNqoDQLGvPnz/dYbN68uTunKYDq7CB1oObEiRMvg9TEHu3i0ObugZxK1nQf9INriUUW7iwAWvN3LA5rQepwxLhGKQWkgBSQAlIgEQoIUidCRdUhBaSAFEhBBQSpU3BS1CUpkE8KhBFSk96DdAdsSAiMq1mzpgM+YDDO1GnTptmDDz7orlSAG9AOxzQw+7bbbnOQjJOa1AuDBw/2maJO0iv079/fX6eMGzfOSOcRC6SuW7euvfjiizZkyBCHjMDtkSNHOtwTpM6niyEFmskKqclPDYQmNQ0LJh999JG79oHTkZCa+GTxBZjNXQABFI4HUuOKXrx4sRGT0fJSA6D5AZpHlhMnTnjKEOKYuwm4G4FrK6fCGBgjoD0TSzAnAbTnMX+rSAEpIAWkgBSQArlXQJA695rpDCkgBaRAWiggSJ0W06ROSoGkKBBGSH3w4EFP44E7effu3Q6BSW+AUxX3J2DvxhtvdNcqqQ9wVHMsYPvWW291CP3qq686DARKU9atW+ebJPKY9B8UHuNijQVSk1YBBzcQHDAIrCP1BxBL6T6SEvopWWlWSE0Kj/bt23vOckDw8OHD3alPKppISE2qDSA1scdGiAH8TDakRkTS3uCgjizAaRZ5+A2cJrVIThtBcm6Qf5vUJplYAkjPtY3TnVzhOM35W7A6E2dcY5ICUkAKSIFkKiBInUx1VbcUkAJSoAAVEKQuQPHVtBQoYAXCCKmBZwDkFStWuEN10KBBhvOTdBvAvz59+nheXdJ34Gru1q2bpwfBGX0lSA3gJj1H48aNPY80+YNJD8Lmd7FAahywuLPJTY1TFlcp7dEfOakL+CLJx+ZzA6nZOJHc0126dHHAy90ApIcBVAdANB5IzcaN3GFAPcRlTiVrug9S4NAm11PgsgbGAp6jwedMT/fBewILDfxGIwA+PyyA8RNLSpR8DMW0aWrvoWN29PiliyRp03l1VApkmALly5S0KhVKZ9ioNJxUVUCQOlVnRv2SAlJACuRRgdxC6rGzVtnwycvtQpbbe/PYDZ0uBaRAAShw1VWFrF/HJnbPgA55bh03JakxAL8AJ27x51b//CoAn8CNGa3NhQsX2ieffGJdu3a1nj17OtT74x//6A7mxx9/3GESIJvUB6T1ADaTv3rYsGG+SV1WJzXtzpkzxx3ZHA+sw7ENrIsFUjdr1syd25xP+hFAOi5aQOE111yjnNTRJjRDXs8KqXft2mXt2rW7xEnNIgbXGKlktm7d6mk5atSo4X8Td+SwBl5T4oHU3D2wdu1aa926tcdiNEgNXCVeyefO9UObAGnAK4A61pLpkDqrDmiGA573CN4nccsLVMcaLf933Mylm+zTeevs6AmB6tyrpzOkQGIV6NOukd3St3ViK1VtUuAKCghSKzSkgBSQAhmqQG4h9eZdB2zvgaMZqoaGJQXCp0DVSmWtYa3KeR54OkFq8uVu27bNIRzuU1yfQD9cjm3btnXYtnfvXgd//M0xAEBSfJAzF4gHWCJNR1BwP3M8dQPpgNVAqDZt2lxRWxyr1EmakQCEA60C9yltASCj5fPN8+SpgpRQgNQZLG7Url3b3fTEArEXuJDJUc3GnUBojgViszjDc8Qdjn+c1ZxDIXZZOGLRhWOylh07dngaDmKMQvyvXLnSgTNwvFSpUjnqwnVD3EamsOC53MDpoIGwQepgfhg3GvJeFM1tnhJBmmKdmLZ4o/3P8Fm2a/+RFOuZuiMFwqfAsH5t7Kt39A7fwDXiAlFAkLpAZFejUkAKSIHkK5BbSI37B6eUihSQApmhAACUvKh5LekEqWMdK/CNkhuHI9Aw2BQNOEje60mTJl3W5MCBAz2dR2TheH6CVAmx9lPHhVOByHgBMM+bN89BJ27qeBY2SFtDGhzS1rB4Ei1XMq9zjRDv5FeOdnxOsxRGSI0efKZigYH5YlEqLxqG8SoQpA7jrGvMqaqAIHWqzkxm9kuQOjPnVaOSAlJACpggtYJACoRbAUHq5M4/DmzcrFkLTutELA4kt/eqPZ0UwLnPYhHpQHKzsBKMEec2Dm2c/bHEZtac1HnRKqyQGs1Y2MLVjoM+2gaTedE4E88VpM7EWdWY0lUBQep0nbn07LcgdXrOm3otBaSAFIiqgCB1VIl0gBTIaAUEqTN6ejW4kCkQOPHjGTbnUmJ18wpSx6Ny9ueQygX3uiB17jQVpM6dXjpaCiRTAUHqZKqrurMqIEitmJACUkAKZKgCgtQZOrEalhSIUQFB6hiF0mFSQApcooAgdeICgrRA5LnPz81mE9f7gqtJkLrgtFfLUiCrAoLUion8VECQOj/VVltSQApIgXxUQJA6H8VWU1IgBRUQpE7BSVGXpEAaKCBInbhJIi81+alJ1aISuwKC1LFrpSOlQLIVEKROtsKqP1IBQWrFgxSQAlIgQxUQpM7QidWwpECMCghSxyiUDpMCUuASBQSpExcQgtTxaSlIHZ9uOksKJEMBQepkqKo6r6SAILViQwpIASmQoQoIUmfoxGpYUiBGBQSpYxRKh0kBKSBInaQYEKSOT9hUhdRFixS2cmVK2OnT5+z4qdP2v+ne4xukzpICaaKAIHWaTFSGdFOQOkMmUsOQAlJACmRVQJC6YGKCDaqOHj1qZ8+etYoVKxqOtEQW6j18+LCVKlXKSpYseclGWLR9/Phx27dvn1WoUMHbV4lfAW7RPn36tBUvXtwAvulWBKnTbcbUXymQGgrISZ24eRCkjk/LVIXULRvWsIE9W9jG7ftt4vx1duT4qfgGqLOkQBopIEidRpOVAV0VpM6ASdQQpIAUkALZKSBIXTBxcfLkSfvzn//skPr++++3unXrJrQj8+bNs/fff9+6d+9uAwYMcFgdlPPnz9vs2bPthRdesCFDhtgdd9yRcEie0MGkeGXbtm0zfmrVquXzWLhw4ag9vnDhgh8TuTjBosWePXt80aBSpUq+sMBcbdmyxX/XqFHDypYte7HuEydO+PFA8oYNGzogZ/MtFiA4tnTp0lH7wQGC1DHJpIOkgBTIooAgdeJCQpA6Pi1TFVJf07GJPTasly1Zt8P+PnKO7T14NL4B6iwpkEYKCFKn0WRlQFcFqTNgEjUEKSAFpIAgderEACDxJz/5iR05csSefvppa9y4cUI7N2XKFIfQ1157rd19991WpkyZi/UDxgHYjz76qH3729+2H//4xzGB1YR2MIMq27Bhg61Zs8YaNWpkTZs2jaolUHnp0qXucG/RooUrgRN77dq1tmnTJmvTpo01aNDATp06ZatXr7bNmzc7sO7QoYPVr1/fjz906JCtW7fOdu3aZQDvgQMHen0A7YULF1qTJk2sdevWlzjoryS5IHUGBaOGIgXyUQFB6sSJLUgdn5axQuryZUpax+Z17MSps3by9Blr07imHT5+ymYs2WSHjpywOtUqWKvGNW315j1WtWIZa1avmo2fvcr2f3bcH3dsVsfKly1pW3cfspUbd/v/Vuqj3rEzV9rpM+esZPGi1q9zU//7qkKFrG/HJrZq0x4bM2OFVa9U1po3qG7zVm61Nk1qWcVyJW3Nlr22atNuP55SrVJZa924ptWuWt5OnTlrC1dvtw3b91upEsX83Ea1K9vJ02dt8dodtmv/Ybtw4fP4RNNZUiBJCghSJ0lYVZutAoLUCgwpIAWkQIYqkEwnNV+6cOzi9gSg8VO5cmXfvX7Hjh0O0oC0CxYssL59+1q9evX8WAAeEPfqq6/2Y0qUKOFu0XHjxlnRokUdvJKyYv369e5gBcaVK1fO6yF9Be3wN+306NHjEvdpMI24UCdOnGjFihWz66+/3vuxePFib4f6cKLOmDHDDh48aP379/cvJPPnz/d+40pu37691alTx12o9BdYeN1119nkyZO9rmuuucaAl/SXn1WrVrk7tlOnTt5HoOS7777rIBI3M8esXLnS2yVNB9ATIMnxjIfx7ty50xYtWuSAkj7Qd1y3vXr1ugxG0t6ECROsZcuW1rNnT9cQADp37lxPS0F/v//97wtSJ+C6Zl4CJ3Xt2rU9Zoj9qlWr2v79+90tX61aNZ934oi4XbJkic9Ds2bNLqZbmTVrlpUvX95ji7JixQrbvn27u6iJs44dO/piBmlali1bZgcOHPB4BRTdcsstHifENQsUtNO5c2e/BqIVQepoCul1KSAFslNAkDpxcSFIHZ+WsUJq4O+jQ3s6VD5//oJVq1jGTp09Z7OXb7a/vD/DerRuYA/f0t32HDpm5UoXt2oVytg3/viBnTx1xr5///UOjosXK2JHjp2yaYs3eAqPh27uZi0aVLc/vTXFpi5ab60a1bR//8pAW7dtv63bus9u7N7Mlm3YbS+PmG1D+rSyAd2a2a79R6xG5XJWolgRB+AfTV1mH01ZZk3qVrF7BnTyOsqWKm5nz5+36Ys32l8/mGE39WppN/VsaRXKlrRz5y/Yjr2H7c/vTHWAzWdDFSmQKgoIUqfKTISjH4LU4ZhnjVIKSIEQKpAsSM0Xri996Uu2ceNGh8QAtQAIA9veeecdh7a4RwF5L7/8sj/GVcw5gDlA7JNPPml33XWXz0zXrl3dEfzpp5/66//zP//jjuAf/vCH7kj91re+5Xmejx075qAYMAsA/ulPf+p/R5YzZ85chLvvvfeeQ9tvfOMbDo9/9KMfOTR/7LHH3MU6c+ZMGzlypP385z/310nnAKCmrzfccIP9+7//uw0fPtz69etnn3zyicP2//qv/7LnnnvOXa0AQ8AiILpVq1b21ltvOYR/8MEHfRy/+MUvjP785je/cS3oO6CaPvfu3dv++te/OsCmHdyzHAucpN5hw4bZL3/5y8vSddCfP/zhDz5+xrF371677777HHAHKSYY81NPPeWO7lhSVITw8ohpyMBk5gX3MwscLCQAl4l34oUvkcxl27Ztfb6XL1/uMUoBVAO2iX1ihUUFfkgHM23aNH8eAI5bOoDUpPQAclMnsQKYDiA19bNAwSIH1wR1RSuZAqnRiOtCRQpIgfxRgP9B/O9IxJ4K/G/iGmYhO4xFkDq+WY8VUndqUdeevOsaq1+joi3dsMsd0YN7trBDR0/a30bMdufzk3f1tcKFr7J9h47Ztj2H7Bd/+9j+30M3WNeW9WzvwWO2bMNO69CsjgPmP7w+yXq0aWDXdm7qIPq7zwy379zX3wZ2b2GTF663FRt22eO397LF63ban9+eYncP6GgDujW3q64qZIvWbLdTZ85Zr7YNbeqiDfb8u9NsWP92dlu/Nnb0xGkbMW251a1WweYs3+L9/M03bnE4PXL6cmtcq7L1aNvQxs9ebc+9M/WiCzs+9XSWFEisAoLUidVTteWsgCC1IkQKSAEpkKEKJAtSA2vvueceh7hAYkAs8AwgCrwDuOI0xunMMYMGDXKwO2rUKBs8eLDDvtdff93hNhCZVArAX4A3zmVgHMf/4x//sN/+9rcOAB944AGH3jiEca7+7Gc/8zzBv/vd76xPnz6XzeBDDz1k48ePtz/+8Y8Ot775zW86+P3Od77jMBlYjdMVqEw/xo4d66AQSE6dpMsA8jIW+gqMJL80DtZu3br5+WPGjPGc0DfeeKPnoN66datNnz7dITcAmS/lzz77rMNMYDuAE7jfpUsXB/RASvrI88Bm2gRIUjfgecSIEdmmCnnzzTe9X1/4whd8PL/+9a89/QcpI+699157++23jbzVgtR5v7Bx4AfpPnBB41ZnnolzYha3PNAaaEzuaFzQOPKJZeYDyIPLneeIY+4eIJaICQAyc0y8B5CamMGdDdQhLgDVAaRmNCx0EKO4romjaCVTIHW0cep1KSAFUlcBQerP/HNILHe/pO4s5n/P4oHU9/zoVYfBL/7wbqtUtpTD3y27DjmkPnD4uP3+n5Ns1ebdnhpk7DOP2+f2ub358UL7YNISG9a/rX355u72yui5tmPfYXvM3dkl7OanXrR3f/WQnbtw3l4ZNddTcVBfVkgNnL77B69Y03pV7bffuNW27D5o/xg912F3v05N7Rcvj/cUJFcVMjt/4XPr0rKe/cfjg+3EqTO259BRK1OyuFUqV9p27v/MHv/VO3b85Jn8F10tSoErKCBIrdDITwUEqfNTbbUlBaSAFMhHBZIFqQGrQOqbbrrJgS7gGJAHrAYEA2QBcTiUgxQXpNXAWfrMM8846P3e975nL730kgNgIDOgOhJSA5dfe+21SyA1OXwByriNn3jiCQeGAF1cxFkL6TY45tZbb3X3FscChfkhdQJuZPI1P/LII56+gfQguKpxNeNkZWxAd2A5fXz88cd9fBTc4IyRFCFA9KFDh3pbtAmUBsRnB6lJFQFgxgGLHkB34DLO66985SsO0tnoEPAMpP74449dv6wlK6TmHPry6quvettA6q997WuC1Am41q4EqUn3QSoZADQLAtWrV3cozeIMzmteZ45xQhN7zDGQG2d1ZPnggw8ugdTBa7jzSWuD6z4SUgN7uP4A4kDqaC5HQeoEBIGqkAJSIE8KCFILUscTQLmF1HWrV7Ch33vJjp08Y89+53a7ul5VGzNzla3fts+h8pJ1O+3Zt6e4g5ky6S/fsKMnTtkf35hskxesc8czx42eudJeGTnHfvnVIXZ13ao2YtoKu6VPK89p/e1nhtt1Xa7OFlJv23vIHvrZG55j+r+eGurpP0ZOX+Gu6s4t6v5/9s4DXKrq+tuLculNqiigoBQLKqKIvYCCvXeJRo2JNSaWRE3/G2vUqNEYjT32ir1jRRAVRZooVQHpvV7K97wr2XzjcGFmzp1z59yZ336e+3DvzDm7/PY6nLXfvc46du51T9rYyTOMLB6kFzls7+3twuP3ttVsTq9aY/a/7B5TZsyzi29+1uG1ihRIigKC1EmZidLohyB1acyzRikFpEAJKhAXpCbtBtHRIRcz0Z+ANCAuuXcBuESMkhIDKAycJYoUEE16i27dutmll17qkPqOO+5wsMrxQGrSIhBJSnTwc8899yNITSoEACCRp6TjANZdeeWVHmWdXog4pR3yOvPCO6JeyQPNOUBpIlsHDRrksI9UHsDGHXfc0SOdyFdNdHQqpGYsITVJgNS8yO7aa6/1HNWXX365PfDAAw7hNwSpSWcCxKZNUnkMHTrUU6EQeU3UM1G4AHTA4xVXXGGnnnrqeqlMGGc6pAaoA9eJygX4E7FOxLYiqSt/0VcEqYmcxp54UgAbAFIDpVMhNXZEfnXgNPPMxgrfA7MrA6mxXTYvaB9InSmViyB15W1ANUgBKVA5BQSpBamjWFCukJp0H3+57w0bPX6a3XPVyd7kY298ZouWrPgRVA6Q+tkbzrZG9evYa0PGeO7oEw7c2Q7q1cXueX6IPfvulzbg4F3thL47eZoQcl2/MXSs3fjwO3b43ttXCKknT59rZ1392I8g9T3Pf2z799zaDuzdzaO1n3rrCw/iaN60odWuVdNu/fUxNmbyDLv/xaGeh7pWzRpWvmq1LVzy33RiKlIgKQoIUidlJkqjH4LUpTHPGqUUkAIlqEBckBrgRhoPojxJOcELAAPg5eWCQGrAMGAXSAzUBrjyUrlf//rXnu6DCGwilx999FGHfaQvwCHnHGAuOZw5PjXdB5HU5Lsm3QfpMkiZwPdErFZU+vfv7y93bNu2rR8POLz66qs9XQPpFUj1QcQy7QPQgczkCr7mmmvWi6QGpp9wwgneTIDUgG6OJbd0NpAaLYjMBpanQmr+BtoDNInAJj836SMA/BVFyqZDajQF6BPtDUhnXGwGCFJX/qLfEKRmznr37r0epCbPOXbKhgsvteQR75CbnWsEuFwZSM2TBKTbUbqPys+tapACUqBqFBCkFqSOYmlRIPV/o5JXW53atW3clFn298fftc7tW1UIqcklfdrBu1j9umW2ony11S2rZdNmLfRo62Gjp1ib5k3sX1eeYM0a1be5C5faH+9+1b76dtoGIfWk6XPt7DRI/c9nPrSt27eyE/v28Bc7Ll62wurVLbMPvxjvL128bEAff0EjqUKI6uaYJ98abo++9pmPQ0UKJEUBQeqkzERp9EOQujTmWaOUAlKgBBWIC1LzUj5SdgCVu3fv7tG/QF7AKy+NIwI5FVID6gYOHOgvJ+T7hg0bOpAlWhmgTQoEcjKT+oAXxrVv396jr4HQRFSHnNTAYYAz+YCnTZtmhx9+uEdvp0enhqm+9dZbPaVHly5dHIrzskYir4l8JaUGYJiobSKpZ8yY4ZGupGfgZXZ8xjiIjP7Pf/7jEd+5QGr6RsR3ak7qiiD1vffe61CefNToxAv6mjZt6lHg5NVG1/SSDqmB/YyFMQAvGQPpIs477zy9OLGS132ukJoNGdJ7kKsaO2djpFmzZh7pzuYM8xoVUvPEAtcAuarJp851kakokjqTQvpeCkiBuBUQpBakjmJjuUJq0n189MUEq1+vjuel/mjERHtr6FjP/XzoXtvZpGlz7aUPR9ns+f99uXGtmjXtlP49PfK5rHYtW7x0hb/s8OMRE21F+X9f1PvLk/azVs0a2pyFS+zvj73nfm96fXvv1Ml26trOZs5d5C9KbNe6mee2nrtoqb328RibOnO+pxKhnQb1ymzZinJv582hY22rdq3syH27exv0Z8XKVTbwg5H2+ZjvPA2IihRIigKC1EmZidLohyB1acyzRikFpEAJKhAXpCZXNACXSNEmTZp4nmjAL2kuyFVNugyinYG6gGEKUJo0BXwHfCblBSAXqEq0MBGoAFvgNC9EJOKU/L4cQx2k9OA7ci3zObCafNOAvw0V0pHcc889Dr1POukkbwdYTqQr/SSamnQJpMngZXRlZWUewQwMpE3SaJAShHQNnM/xFFKJkG+bhTd9YAxEMhO1TX5o+kQkM5AaDYDPtEGdfE+E9N133+1jPuqoozzFCSCctB8ATSK0yTENSCdKOj2amlzFpPQAqpMXGRAJuOYc5oONA8ZORDZpWTLlLS7BSyPrIZPaA/gPbGZ+SO/BvJPnnA0FbJLP2GjAzpgL8rMDq8nPThoQ5p2NBDZjiKZmIyYUIDj2hr2nvlSLzRwi/pctW+bzycYMTzAQ6Q8AZ+65TjIVQepMCul7KSAF4lZAkFqQOoqN5Qqp27Vuakdfdq/fewHO2UJe0m4Q3UwOaF6KGFepWbOGNWlU3xYtWe7pQ1IL0dy1a9e0pcvKs+53XP1UvVKgIgUEqWUXVamAIHVVqq22pIAUkAJVqEAckJooEsAoQBRYDagjcpQ0FnvuuadHS1f0sr8wbIAtUA4gzEIitVA3ABsglwpWAa5AasDdiBEjHPqGY8hRTZ5poodDIRKZFxHmAmeJqKZ96q3KAgS94IILHHxffPHFDrxffvllz9cN9CetRGoBZvbp08fhZ3oBYjJmwKRKYRXARinMBRs05Bsnup2XJwK7020/m94S4c+GCTAcSJ2NrQpSZ6OsjpECUiBOBQSpBamj2FdUSL1wyfIozekcKSAFNqKAILXMoyoVEKSuSrXVlhSQAlKgChWIC1KT15lIYFIXEEFKNCnRoqSXIIVHNvAsFxnSIXUqhOWFh++9955HnIZCPuBTTjklJ0idS3/yeSyLd9KSPP300562BD2JpAZOn3vuuZ6XO/XlOUTjkgObaGyV6qEA88cLD3nxJ08YMHdRIDVpdhYuXOh1kDommyJInY1KOkYKSIE4FRCkFqSOYl/ZQurNWze1vr26WtOG9e3u5wbb8pXlUZrTOVJACghSywYSooAgdUImQt2QAlJACuRbgTggNX3kZYPk2CVdBQCO1AfkTuYnpPfI51iA4KTjIFI4HT4TlU0UdHqpW7duPrsQW130H3g5cuRIA0ISCQ3EJKIaPdPf7g7crCgKPbYOquK8KMA8MtfMXy4R/qmNkz6GQoqabIsgdbZK6TgpIAXiUkCQWpA6im1lC6lr1appjerXNdJpzF+0bD2/KUrbOkcKSIEfK6BIallEVSogSF2VaqstKSAFpEAVKhAXpA5DIDUHBRCWCzjLVQIAH4Caf1Pz+eZaT5KPD7AdiImeUUFmkseovlW9AoLUVa+5WpQCUuDHCghSC1JHuSayhdRR6tY5UkAK5KaAIHVueunoyikgSF05/XS2FJACUiCxCsQNqRM7cHVMCkiBdRtIRN5XtvCyRvKm83JHgBMpdUhNoyIFpIAUyKSAILUgdSYbqeh7QeooqukcKRCPAoLU8eiqWitWQJBaliEFpIAUKFIFBKmLdGI1LCmQpQKKpM5SKB0mBaRAbAoIUgtSRzEuQeooqukcKRCPAoLU8eiqWgWpZQNSQApIgZJSQJC6pKZbg5UC6ykgSC2jkAJSoNAKCFILUkexQUHqKKrpHCkQjwKC1PHoqloFqWUDUkAKSIGSUkCQuqSmW4OVAoLUsgEpIAUSp4AgtSB1FKMUpI6ims6RAvEoIEgdj66qVZBaNiAFpIAUKCkFBKlLaro1WCkgSC0bkAJSIHEKCFILUkcxSkHqKKrpHCkQjwKC1PHoqloFqWUDUkAKSIGSUkCQuqSmW4OVAoLUsgEpIAUSp4AgtSB1FKMUpI6ims6RAvEoIEgdj66qVZBaNiAFpIAUKCkFBKlLaro1WCkgSC0bkAJSIHEKCFILUkcxyveHT7CXPhxlCxYvj3K6zpECUiCPChywa2c7oe9OViOPdaoqKbAhBWqUl5evlTxSQApIASlQfArkCqnLy8tt9erVxSeERiQFSlSBWrVqWVlZWaVHv3z5jTJLhwAAIABJREFUcps9e7a1bNnSAE6NGze2Ro0aVbpeVSAFpEDxKyBILUgdxcqnz15gM+YstNWr10Q5XedIASmQRwVaN29s7TdtnscaVZUU2LACgtSyDikgBaRAkSqQK6RetWqVAapVpIAUKA4FateuLUhdHFOpUUiBaquAILUgdRTjJWgCn3TtWsXTRdFP50iBfCqQL38yn31SXcWrgCB18c6tRiYFpECJKyBIXeIGoOGXvAL5WlQokrrkTUkCSIHICghSC1JHMR5B6iiq6RwpEI8C+fIn4+mdai02BQSpi21GNR4pIAWkwP8UEKSWKUiB0lYgX4sKQerStiONXgpURgFBakHqKPYjSB1FNZ0jBeJRIF/+ZDy9U63FpoAgdbHNqMYjBaSAFBCklg1IASlgZvlaVAhSy5ykgBSIqoAgtSB1FNsRpI6ims6RAvEokC9/Mp7eqdZiU0CQuthmVOORAlJACghSywakgBQQpJYNSAEpkAAFBKkFqaOYoSB1FNV0jhSIRwFB6nh0Va0VKyBILcuQAlJAChSpAkr3UaQTq2FJgSwVyNeiQpHUWQquw6SAFFhPAUFqQeool4UgdRTVdI4UiEeBfPmT8fROtRabAoLUxTajGo8UkAJS4H8KCFLLFKRAaSuQr0WFIHVp25FGLwUqo4AgtSB1FPsRpI6ims6RAvEokC9/Mp7eqdZiU0CQuthmVOORAlJACghSywakgBRQug/ZgBSQAglQQJBakDqKGSYVUpeXl9uCBQusXr161rBhQ6tRo0aU4eV8ztq1a23hwoW2atUqa9q0qb9zIrWsWLHCfvjhB+9XixYt1vs+5wZ1Ql4VWLNmjS1dutTq1KnjP9WtCFJXtxmr3v0VpK7e86feSwEpIAU2qIAiqWUcUmDjCrCoY9GwySabFKVU+VpUKJK6KM1Dg5ICVaKAILUgdRRDSyqkHj58uD3++OO200472WGHHWaNGzeOMrycz5k/f7499dRT9vXXX9u5555rW2211Y/qmDhxot1www3WpUsXGzBggLVs2TLnNnRCfArMmDHDmCM2NrbddlurVatWxsbYmOCnZs2a645dsmSJzZw50zcjWrVq5ZsRXCvUDQjfbLPNrFGjRuuOX7lypU2bNs2WLVtmHTt2tLp169r06dP977Zt21qDBg0y9oMD8uVPZtWYDip5BQSpS94EJIAUkALFqkAxQervvvvOxowZYwceeGCVRa0Uq11oXP9fgSlTptikSZNs7733zotdLV682BcK2223nbEwoG4+YzHCYqB169a+2GCxSdssLILzv+mmm/qCg++mTp3q54ey5ZZb+kJi/PjxFn7PZh7ztagQpM5GbR0jBaRARQoIUgtSR7kykgqpP/nkE7vjjjusV69edtppp3lUc1UUfIN77rnHvvjiC/vd735n22yzzY+a5fNjjz3Wevfubdddd521b9++KrqlNrJUADA8cuRIt5eePXtmBanZECFyftddd/VWuCbwA1kPdevWzbbeemv3Fan3+++/d/9y5513Xjf3+J/ffvut+5sEZfTt29eaNWvmvumXX35pnTt3dmCezdMA+fIns5RLh5W4AoLUJW4AGr4UkALFq0AxQWqiAHDKDjjggKycqULOKo+C4lgCJfOxSHjhhRds//33r7JonUJqV9VtE5E0duxYO+KIIyptV0S7DBs2zBYtWuR2+umnn9rcuXP9sVsiXwC93bt39yiXb775xu25TZs2PuSysjJr166dQ+wJEyZ4pBSRMOGRUBYSRN98/PHHHvW94447ZiVVvhYVgtRZya2DpIAUqEABQWpB6igXRraQmnvu559/7vdMNnO5Dzdv3tz22Wcfa9KkiUeRjh492iOMZ8+ebSNGjPB7Psdwj+ZcPicyGfDLvZzPSOnRr18/jzzlHvjee+/577Tx2Wef+fF77rmnR7UCCYHDgD/+5l7ftWvXdffwOXPm2FdffeWAkcjr3XbbzbbYYguPZh03bpz/0P8ePXqs28xO1ww/YtCgQQ4Yjz76aNt88819U/udd95xAIkfccUVVzg8F6SOYnHxnoOtEcTAPOPTYXOkbyHifdasWQ6g8QGByMBmIq8//PBD/3yHHXZwuwm2xzoD0I2PiF1h40RR8zeQmohp/t/Fz+Q7jqccdNBB7pMCr99//323GY7ns0wlkz9J+7RDUEZ6KppMdet7KZCugCC1bEIKSAEpUKQKxAWpcZCJBACWscOPc8UuPJGgFHbzcaT4HmcdRwvHiQhQHk/D4cI5A7rhuPM7Dj3/ch4LDhw3YB7OGnXjiFMXjh2OEG3gVBFxijMH4Ktfv/66meR72sVZom3aon8sMCoqOP+cw0IkRLRSL4sUoripo0OHDt5/2ufzsICi3wBp+kNfqef555/3BRE/OJ2MizHxHXUAr3EOqYOxsSiibepNHTfAksdKiSCnHtqpjrnsolxiLLrQhkVmmFsWdNgbc4HtkX+Rz7AT9GfOSN/BZ2iO3jjLOOxBaxYKfMY8E10CpEZfbIk5CfNFn4Ot0g8WFswNc0zbzBVzEWyBz1mg4vCzeGS+6Q918juLWOYPm+B3omr23Xdfl4Zz6RP2Sn+wdaJbwiObtBNsi0UHUTXZpCjJtKjIdl4EqbNVSsdJASmQroAgtSB1lKsiW0gN+L3sssv8nsr9n/st90yiRv/2t785jPvrX//qMBCfgePeffdd9yvOOussB8TANXyzk08+2c4880z77W9/a0OGDLEHHnjA9thjD79nE6XM7/gLd911lwcPXHjhhfbmm2/atdde6/d9ICR18VTUz3/+c69r8uTJdtVVV/nGNfdSfILzzz/ffvazn9ljjz1mf//7391n4f4PJL/xxhvd102PbqXvpPP46KOPPJIbH+HUU091SIlfyv0ef/Tggw/2/uAnqSRHAfx5/DfsDN+PjQ78TmwVf5fCGgUfEtskYp//O1kfcAw2hS9LsAJ+JE/scR6bJ/izrM0oAVLjt+KT0h5+M2urAKmxUfpCwAT1EJWdqWTyJ7FBrj3stqqeLsjUZ31ffRUQpK6+c6eeSwEpIAU2qkBckBpoigN15JFHugPF3zj/hx56qDvKAFqcJBzxZ5991sEeIA/gdtRRR/nnr7/+ui8WwsIARx5nHYDIo2vUz2KDxQB14YTjmJ9zzjnu5N96663rgDGOPUDykEMOcVjNgoToA6JcWIzQBtEpRK5UlDsQmP3www+7g48zhxNIBA7OGxEqgEbGhaN4+umnO/Bm8TJ06NB1EJy+snjZa6+9fPwsaICmgHmiHdCJunDeWIwwPhYowcEcNWrUOlDJ+MhzSD+efvppX/QAtVkA0QbQthRKiHBiToMDTYQ6Tj22hj2wyYFTj/5ELbFoY0EI6EVn5g7ozBzwGY89Yn/M5S677OJOO3NFYe6ZD5xrvuNf7A79aYPIE7THJjlv8ODBbqsspImIxs7oB4uP1A0T6sZx51FcFhIsPon0Yp6xs/RCxBfHs3GDraUWriPaxTbysajI1o4EqbNVSsdJASmQroAgtSB1lKsiW0gNZMY3xD+49NJLHeBdfvnlfg+/+eab/b4MdMYfJDIaXxCA/Oc//9nuv/9+f/IJsPvkk0+6P3Dbbbf5Bjaw+KSTTnLgi8950003+XlEtRKx3L9/f6/3pZdesiuvvNI3r4HR+BFEMp9wwgn+75133uk/3O/pJ/3AJ8WvPPHEE33zmnrwN/75z396vukLLrhgvYAEImL/8Ic/uC/5yCOPeD3AbnzXP/3pT+6T4o8ffvjhgtRRDC7mc7BTfH38QzZQWEcQBBMCVwiWYY633357X78AtTmeNQ4p6fgXnxc752m6EPUfopdZe6RCavxcbBI7++CDDxxUB0jNcax9iMzHd8YeM5VsIDU+KiWbIIpM7en70lZAkLq051+jlwJSoIgViAtSs7uPY8MiAAfrvvvuczhMVAkFBxpgDJzGOQIUEt1B2gpgITnUXnnlFY+S5ZFFogMo//73vx0sAqxx2oh04e/99tvPH5EEPuOQA8yIjgHi4YwD9KiPv/khKgXIyIIAh++ZZ57xBQjtVlTuvvtuj8Q9/vjj10WuAEife+45d95Y0AA2//Of/6xbVABIgZ4sUjp16uTgkIgFFjD0D0369OnjTmToHwsR6qKw+OFcoOobb7zhEBvwCuxkwYNjyfc4n7fffrsvWkrN6QMAE+mBnjjkzMHbb7/t9sILi1jA4jRjY8BnNj34HFtjLtgg4G82BphPnHTsg/kKhbQaPPrLvBB1hIPNcdgKEJi6KdTBgpCIlWOOOWbd5kIA2mySsDHC8TzymxrtzkIB0M1YGAfXCvYCbA/XB2MiOhooDaRmoRxelsO8A74ZP4ttHkNmkcO1lKlkWlRkOj98L0idrVI6TgpIgXQFBKkFqaNcFVEgNfda7sv4YvipwGQ2qoHAwD+Ac3jhIPdqQB2+J/4r0dEcd/XVV7vf+ZOf/MR9Au7H+GNARCKYgX2/+c1v1oPUwGuiqjmeCGc2k4HK//jHPzzg4LXXXrPdd9/d/Qnu/fjK+BMcx/0cAMn9HYBJO+kvtEuH1JyPv0v0N2CdyFwCQfB9FUkdxeLiPaciSM3TfgQvYG8ExjD/rJ2Axvy/SdQ0fhx2EnxijsO3TV/TsNahhEjqMBrWE/iuPKGXCqmxY3xqAic4J1NeavqxsTQeIZKadllThZKp3nhVV+3VVQFB6uo6c+q3FJACUiCDAnFBaoAfDvF5553nQA2HiUVAyGkGzMPJBjQTfYpjjXMESOSxMpwhoDLRwcBk4BuFiBYinY877jj/GxhOVCzOG3WkQmqcfpwtHDUco5dfftkXJsBGFhw4XSwGOI+FCpHJwMH0Aggk0gUHECAdCmNisUHewnAekBGH7owzzvC+AdmJqqXPRN08+uij/sgpUTSpkJrviBwHNgYgjyNKtA9jox36QWQ6QJ+FBuAUaM7npQqpmQu0Q3fgMvNMBAnAlohmFoxENAOl+QHoYw98RkQSc8Mij/N4DJIf8kempnwBUrOgZP5xpKmTKGfmigUniwLqw5nnO+yCeoHQbFRgwyx8Kdgn/eLv4Mgzf8Bz5jNEhBMNA/RlA4a+AKvZ8MCpJxIf++GH/tAu/QNKY+98ztioN7xIZ2P/DQhS6zYhBaRAoRUQpBakjmKDuUJqghnwEbh/A5F5ko9/Q6QyUdRA6PAuCHJC43/yFB+QOEBqwDYBEb/85S9t4MCBHnH9+9//3qNZAYHA5oogNVHR+Mbczwm2wC/GJyQ6miANoDLtcG/nXo4fzNN59I9N8eALAygvueQS96FTSzqkfvXVVz1C+6KLLnIYjp8xYMCAdTBe6T6iWF1851QEqfH/2KQgjzj2y9oAaF0RpMZmWHOxEYOvmxpwQa9zhdT4zaxpqId1Gb7pxgp+K4ESGyqpkdvBz8amsWNsHj+WNgSt47OxYqpZkLqYZlNjkQJSQAqkKBAXpKYJHqHEqQH8EQ3MTj0RKUA9HHMcLpwfvmchQKoPgCAAL0BqQDKRpYBZCrn/cKp59JJC/j7OB0qmQ2oWE4BFomUpRB8DCIHUQN633nrLnX5AIHUCgytyjACb4ZHOVIePR+yIdgVus4CgAChZFLAIYCGEwwiwBAQSDUGkdUWQmkf20iE19QEt+WHhgiNHpA6FuokEBtYHSP2LX/zCX/JTaoUoJtJkYFNEpOMkE/3EvGFfRB6zOcHn/ARIzfyxUYJTzEKXuWPzhEVmaiQINgkEZ4MgQGrsDmDMwoG2Q85r5ojjA6TmUU3sj80GCpCaOcLuaIO5Cy9U4nOuk4pyoof+sVhhYyU9eopFC/1nASxIXWpXgMYrBaq/AoLUgtRRrDhXSM29kiAFAg7IFY3dkaID3wA4nQ6pTzvtNPe/gNFEUuODAravv/56O+WUUzyAgJzVIUUYea2JrgY4VwSp+Q5/MhVSE5V977332kMPPWS/+tWvPNIZ/4WNbvrF04RswpOmBH+CzXD8HQIa0n3WdEhNO4wL3wKfHN8FuK10H1GsLf5zKoLUzCm+JkEH6ZAan5dgCOwgrIvwKdmMwNcNvmfoea6QOtd0H5ngMgEhBCaxpgvvU8HW8aHxh/kenx2/PGzIxK+6WqiuCghSV9eZU7+lgBSQAhkUiBNSEwECQAZO45gTLQqkw8Em4hP4ShoN4DBQmohoQDKOVdyQmkhTUoXQNhEJOPwbe9kgj1WyqAk533CkiDBgjER6E/3NZ0BRnDoerQz5iAGh6ZAaUE8kNcCcqBkiz4HbPMJHfThvLE44DwduY5CaqAMWH4DxUoyKQXciR4goxvllk4NNDxZn4YWH6MjvHEP0CZHPqZA6wGIWsGyKEEXF4hdtie7nXCLm0yE1EfJEMWOvnBOitDYEqVlM0JeQjx1bwRaZbxaRRJPgvNMuYwFYY5c48IBy+g2kpm8cx3fYEv3mMWA2TIhiYRMGkK10H7oFSAEpUB0UEKQWpI5ip7lCau7X+Hzca0lFF14gyNNRFUFq7tlAXYIM8BN5Oo6nmQDQ+H1AQtK2sTlNaoUXX3zR3w0CpE6tL+SkrghSk3aDyFdS1HGfpx78S8A4gRZEXgPG8TfwEfEbaJ/0b+mpFdIhNX7J2Wef7T5BeBk3G/v4EUr3EcXi4j0nV0iNr8hGCesqbJpgBzYyyD1OMAQ2mhr9nAukDsERXDOkJaSuTCXTk3nhpfLUU1F6QoIsuKbwyRnLxlKHZOqLvi9+BQSpi3+ONUIpIAVKVIE4ITWAmvQcOEpAWwAh0cI4yAA/nGfSX+BY4dTjeHNMaroPogBIqZAaSQ2ADLmtiQoBbofc0qnpPoik5k3rHE8JkdREcNMPwCN9o26cf3IQ4sRXVFjA4OSzeGB3H+eJ40MkN+fh0OFgsoABaAOpcbgqgtQcy2IGZwwoz/gZB+CUlCg4bwBJYCYAk3QkOGsVRVITdfCvf/1rXYQu/Up/mV6xmzcRxkSWoyu2QOQ0myLk6iMChc+JLgH6EpEEAMbxDpHU6BPgLtAX22RzBWef81g4VgSpiaCnXeyHyI+QVoRFKwA5PZKaqGvqo4/YPXZIX5j/EEHN3GFP2Gd4/JFjOI8nC9iIwFawj/DyUK4dbI65x6YYN3avFycWu+VrfFKgOBQQpBakjmLJuUJqwDRp6EgTBnQmohgfE38An4x7Jn5BeIE2UA3/iwAENou55xNtjZ8aABqpQLi3c//lpYeU9Prw7fBB8T/xJbhncx7+HX3ApyQYgfdW4COzyUzOajbdecKL95LgE+BTciwvXMQfCL5x0I5zCXjAFyVwAf+HXMOMjWOBjfg41M+mdqm9xySKjVXlOayBmG/8R9Y/rKOYU148j1+Ij8mGCU+FBr+Rp+jYPAHs8oQf9sGaBR+ToIzU3M/4qxTqSn3yMry3BV8TXxI/FHvHHvGFQyBGJi2ygdT4rvi2G3rBe4i2JkCHYxRRnUn10v1ekLp0514jlwJSoMgViBNS42CQlxlHCtjH3zhcOMg4zjjJ/A1wY6GBM8IP4I1IF6JScaJSH2nE8eeYEDEMiMSBw+HCuWIBgjOFU8WiAWcrOELUF6KliTygD7TFscEpBAJXlG6BYwCVRDzTV9rjfBYMOIgssFkA0FccSxwwwCnHAgv5LkTvEj2NM0mbnIsjyWIDp5BoGpzU8Kgniyd0YkFFHbRJYYEDtGR8jIloX8ZOHUTkhsfoitx81w2PecAWKEQa4dTi6DLnRKQTScK88oNNoS86Y5epuaEBvMwL36M3dsbvRCkzRxT+pq1QF3OBXQSnO6SP4XyimgDmYTHAsSweiJbHxrGp9II9sBCmf/SH9miLOWVslADDw4sh+Q6bxK6wA6K6aCOb9C+ZFhXZ2pBenJitUjpOCkiBdAUEqQWpo1wVuUJq7t1sHnOfxXdKh7wb6gP+RPDLMqU0iDKOcA7t4M9wz0/vG+3zPf4N35F6BD8zFMZDhDSBEukFnfjZ2BODlem3zi2sAtgFP/hzrLHY0MD/ZZODNIWZckmn9x5fkvUZT+nhJ7MWyQYWZ/InqRc75hraWH2MAR+Y9Y82UgprW0luXZA6ybOjvkkBKSAFKqFAnJA6226lOlfZnlOZ48jnTGQM0TQsVIBrRGDj0AGB01/6QWQN4JdCX3Gy0h2+kH4h18VLRfVF1YM+UHJ1RiujZXU4F12Yl2wXoyEvXi7nZNsGmx3YHxsq5FHP1Cf6EkB0utbBdqgj2B22TAQ/UTcsTjLVT52ZFhXZzrEgdbZK6TgpIAXSFRCkFqSOclVEhdSp0aVR2k3COaQUIVghFO7lpCsjelaltBUgwIGgCIIkeDoz13VBeKE3vipPHFBPNiVf/mSIpmbDhra1uZKN+qV3jCB16c25RiwFpECJKJAESF3VUrMYfuKJJ9zpYZceKA3kw7nHGcMpSi1Eo2onv6pnqXjbw+kn8pqc7NlA5FyUCE8FsChJf7nihurJ16JCkDqXmdKxUkAKpCogSC1IHeWKyBZSkw4hvBOFNHDFAL1CZHWqbtzPcwWSUXTXOclWIEqwRfqIogS+5MufpC+sxXgCNbxIMdmKq3eFUECQuhCqq00pIAWkQBUoUIqQGueNFCEsiknNAMxjp54chHpJRxUYnZrwiPx8A+oga65152tRIUgtw5YCUiCqAoLUgtRRbCdbSB3SDPAvgDrXp96i9E3nSIFSUyBf/iS6EXTBWo3rNeSILzU9Nd6NKyBILQuRAlJAChSpAqUIqcNUsljhh8WKFixFauAaVkYF8rWoEKTOKLUOkAJSYAMKCFILUke5OLKF1FHq1jlSQArkpkC+/MnQKk8dUrJ5v0puPdXRxaCAIHUxzKLGIAWkgBSoQIFShtQyCCkgBZSTWjYgBaRA4RUQpBakjmKFgtRRVNM5UiAeBQSp49FVtVasgCC1LEMKSAEpUKQKCFIX6cRqWFIgSwXytahQJHWWguswKSAF1lNAkFqQOsplIUgdRTWdIwXiUSBf/mTonSKp45mnYqlVkLpYZlLjkAJSQAqkKSBILZOQAqWtQL4WFYLUpW1HGr0UqIwCgtSC1FHsR5A6imo6RwrEo0C+/ElB6njmp9hqFaQuthnVeKSAFJAC/1NAkFqmIAVKW4F8LSoEqUvbjjR6KVAZBQSpBamj2I8gdRTVdI4UiEeBfPmTgtTxzE+x1SpIXWwzqvFIASkgBQSpZQNSQAqYclLLCKSAFCi8AoLUgtRRrFCQOopqOkcKxKOAIHU8uqrWihUQpJZlSAEpIAWKVAFFUhfpxGpYUiBLBfK1qFAkdZaC6zApIAXWU0CQWpA6ymUhSB1FNZ0jBeJRIF/+ZOidclLHM0/FUqsgdbHMpMYhBaSAFEhTQJBaJiEFSluBfC0qBKlL2440eilQGQUEqQWpo9gPkHrVqlW2du3aKKfrHCkgBfKoAP4kP/kqgtT5UrI46xGkLs551aikgBSQAhYFUrMgUJECUqA4FKhVq5aVlZVVejCC1JWWUBVIgZJVQJBakDqK8QtSR1FN50iBeBTIlz8ZeidIHc88FUutgtTFMpMahxSQAlIgTYEokLq8vFw6SgEpUCQKKJK6SCZSw5AC1VgBQWpB6ijmq3QfUVTTOVIgHgXy5U8KUsczP8VWqyB1sc2oxiMFpIAU+J8CgtQyBSlQ2grka1GhSOrStiONXgpURgFBakHqKPYjSB1FNZ0jBeJRIF/+pCB1PPNTbLUKUhfbjGo8UkAKSAFBatmAFJACZp4/UOk+ZApSQAoUUgFBakHqKPYnSB1FNZ0jBeJRIF/+pCB1PPNTbLUKUhfbjGo8UkAKSAFBatmAFJACgtSyASkgBRKggCC1IHUUMxSkjqKazpEC8SggSB2Prqq1YgUEqWUZUkAKSIEiVUDpPop0YjUsKZClAvlaVCjdR5aC6zApIAXWU0CQWpA6ymUhSB1FNZ0jBeJRIF/+ZOidXpwYzzwVS62C1MUykxqHFJACUiBNAUFqmYQUKG0F8rWoEKQubTvS6KVAZRQQpBakjmI/gtRRVNM5UiAeBfLlTwpSxzM/xVarIHWxzajGIwWkgBT4nwKC1DIFKVDaCuRrUSFIXdp2pNFLgcooIEgtSB3FfgSpo6imc6RAPArky58UpI5nfoqtVkHqYptRjUcKSAEpIEgtG5ACUiBPOanXrl1rS5cutUWLFlmzZs0M4NS4cWNr1KiRNJYCUkAKZFRAkFqQOqORVHCAIHUU1XROEhVgo7+8vNwaNGhgtWrVSmIXM/ZJkDqjRDogjwoIUudRTFUlBaSAFEiSAoqkTs5srFmzxmbNmuVwDydVRQpUhQL5WFQAqQHUK1ascPsVpK6KmVMbUqB4FBCkFqSOYs1Jg9QLFy60ESNGWPv27W2LLbaIMiSdU6IKTJ482dcAXbt2dT+qsmXZsmX23XffWZs2bYzrhPpZZ1DKyspss802s5YtW/pnM2fOtOnTpxu+3KabburfrVy50iZNmmQtWrTwn2xKPvzJ1HaUkzob1Uv3GEHq0p17jVwKSIEiV0CQumonmIX4888/byeeeOJ6IBrA9+qrr9p2221nW221ldWsWbNqO6fWKq0ADv6gQYOsW7du7uTnWrAPFgrt2rWzJk2a+OksLGbMmGG77LLLj2yCtvhu/vz5bjMsOliUjBkzxrp06ZJ1FHM+FhUscug70T/16tUTpM514nW8FChxBQSpBamjXAJJg9Rs1o4dO9bv/5tvvnmUIemcElXg66+/tqlTp9rOO+/sT6RVpuAffvPNNzZlyhSvD/iNbxj80jp16rh9tmrVyqZNm+bf1a9f35vk/+I99tjDfciRI0d6dPdOO+1knJOp5MOfFKTOpLK+DwoIUssWpIAUkAJFqoAgddVOLBDx7bfftv79+xvOXGrhUb8nn3zSHcptt91WkLpqpyZvrQ0dOtQh8SabbLLROolSef/9961v375+HAuBUaNGedqM7t27W8OGDW348OEOotnH71WzAAAgAElEQVSwOOyww9bZDMeyEB4/frxHvmBPLDCoc/Dgwb646Nmzp9WoUSPjuPKxqAAUEIkTxqxI6oyy6wApIAVSFBCkFqSOckFkC6lXrVplP/zwg9+jiC5dsmSJRzu3bt3am2Wzl/sqBWhH9Ck/3F+///57/75t27YeUYofh73yewB71D9x4kSHfhwLZOQ+DBzkX+6Pixcv9gCE1DRYtMkmNMdxz99yyy0dBrLxSz+JzGbTemP+BGMh4pR6gZxNmzb1aFg2rinUBaykz/SrQ4cOvqHMOIDq+ACMGX+hU6dO/jd+B9pybBgjddFW8EnoK5vSpVDQEDvAXsKY0YI5RVN8NAIM+Ay7wA7QE3+OABT0Zo7r1q3roJjvmLPZs2f7fFMv9TN/W2+99bpzAMmcQ8HGOCf4V5wT1hHML/aKnWFT2BLQu3nz5h6ZDWzmu/3228/rov2QUoTIf/q4zTbbeFsfffSRf7///vv7OZ9//rkHQmALmUo+/MnUNhRJnUnx0v5ekLq051+jlwJSoIgViBNS41DhJOFQ4eTiEOG44eDh8OEETZgwwR06HHeOx0GbM2fOugUCDg+ONI+cEZ3KOTjOHMO/LBpYeODk4czjJAanbGPTRr9w/HHkWIQsWLDAf/gMZxPHiDb5jkc26TcFCBgWOBwbnFP6TYoOHD2cRRY/9C298D0RCzvssIO3A5jG4afvOJzvvvuuw0VB6up70X377bc+99gkts9CkUUr9sriBDvhdxx/bAVbwA6xhy+++MI6d+7sC0WiYADR2MJXX31lhx9++LoFCXCadngkFFvt06ePX2PYKwte6iHymkc5MxVskv6wsE3fOMl0bviehRbXLwtjbFqQOlvldJwUkAIoIEgtSB3lSsgWUuPfPfPMM34vxgcFJoYNXu7Bw4YNsyFDhvi9kHs2gA5Y+MADDzhcBBJzDvdVfNE33njDdt11V/+de/eXX37pT1Edd9xx9sEHH/hGM77jyy+/7D4jbXGfx865l++4444OON977z0HiNx/8S9POeUU92Hvuecev7fzO5/Tn+233349iagXX+CJJ55wHyD4yPgRnEO99BUQiY+Jv8y4jj76aPc/3nnnHf8MXwGNOB+fHD8CYMm4DzroIPdp8HPRkII/T9sDBgzwNoq9YBfMZceOHX1uKcxbeMrts88+c+CPbTGvrAF69erl/v3o0aPdL8JO+Jy5//TTT11/jsfvYg2EnhyLL4WfCODGFg8++GD/lzUJ84hvid+Gv9WjRw+v46mnnvJNCs5hrngSj/mir/idH3/8scPrffbZ50dThU3jL3IOY2P+8T3xOY855hgfC2NjjommzlQEqTMppO/zqYAgdT7VVF1SQApIgQQpEBekBkLfeeed7hQRCYATjYMOTMMRJmIUZx0HGMcHp+2FF17wyNDgaPH53nvv7UD6kUcesUsvvdQdY5w9FgE4Y0ceeaQ7jjhUOGr8sPOPs3XqqadWGI2MI3jzzTf7uTjr9JX+UMcRRxzhixUiWIlKYHFAO+eff773m7Zw6FkMAM9xHolSePrpp9dFOBBtwOKFaNr0Qt/uuOMOu+KKK1yb119/3R1C+o3TydhY5AhSJ+giybErLBZZnLDQI1KaOWWBgd1hTwcccIAvhIm4xoZCvj8WFSxCWHSwMMUuOYdFNfWkQuqQVzAsgKgzRDux4UE0NXaIHWUq2B3XIoVNF8A3iykWK5kisekfixyuCTZtsGNB6kyK63spIAXSFRCkFqSOclVkC6m5j/KkGn7dIYcc4vc4fE4g45lnnuk+H0+58V0IIuC+C0S++OKL3S8lwIAoU0AfgQ4UfFqAIlAZaNi7d2978803HQ7ih9IG92v8Te7x+JBA79NPP939TuoDAnNsKB9++KED78suu8x9gE8++cT9WvqGH51a+H7cuHGeRg4/AIjO30BJ/sYPwNcEHtIPAkOoG1+XezUp5vA5CI7guOuuu843yX/yk5+4NgRO4OPijz/88MProDX6PfTQQ+7f4wcXe0E7AguwI3TFdwPu4jOhD74SmgSNiapnkwBQjG2xacBx+IJBV+woNZgFm8ImmAtgNrD6ueee8/UEc8JchwAf1kocTx3Y1eOPP+59wR5pAxvAn+TJTDYgsCn8NOqgr1wHfIdPyjiwPyLjKQT7sMZiLcL1RTv4eRwfovM3NN+C1MV+JSRrfILUyZoP9UYKSAEpkDcF4oLUODl33XWXnXfeee7UAn6JGsAxBgbjMJGiIMBYogcAtieddJI7bUSQskDg0TQWAJkgNY73CSec4I4Xvz/66KMOqVMd/yDaxiA1zjbtAtsAjUQP4HjiqBEpw2KBxQYgjwUNnx944IHu6OPIMd6NvWAkQOrf/va37ggOHDhwHehGl7feessXLILUeTPxKq8oFVKzwGWBwKKDDRbsHvsg+opFBoveo446yheH2A+AmcVg6osz2aRJh9RhUCyEuHZSITWLJxZT2DDtZiphUUEf2IghGgibZ8HDgph+p8PqANA5HrjEGEM0lSB1JsX1vRSQAoLUP1YA+AWUyubpF1nP/1cgV0i91157rXsqj+CJ1157zU4++WS/HxMwgP8VUoAAZbkX4ktS8N8AvPiV3KMBzNy/AXe33367nX322f57OqQGMAKP+Y57/iuvvGIXXnih+5M8hQR8Ts33i78LUOQcCsdwX0/tW6o/C5CkTfxn7IfjX3zxRQ/yIBCD+3R40hBASloJ/Fbu/URZk3KMPlKuvfZa23fffT0nMecxXuok3QOQH/8l2Cia4SPQbikUItuB/8BarlV8L6LbWbMwP2jMBgRAl+sZDfGPWM+w8RHyQRMNjXZEs6cWfEDAMvMe1hFsPhBlTTv4Vvhn+IT8MJfMI5Aav5NgH3xLCnVhr3zG95xLH7EzwDnfB1+UtU0qpCb1C77qscceu+6JV+yRcWd6qbsgdSlcCckZoyB1cuZCPZECUkAK5FWBuCA1zhyQGucbR4jH4lhMAKZ5zA2nGiAc0mjgKOOcnXPOOT4+nGMceXKkEVX62GOPrYukxtFil59/QyQ1gI0IAuAxEPr66693cAdoTi8VQWr6xw/10TcebwOu4/ARIYpjRh9Z1IRH/XDkcMj69evnCwQiUnn0cWMlQOrLL7/cFytEMODgh9yFOKS77767IHVerbxqK0uF1CxisZ9gMzxODOBlEQJgDpCaBQQRNCyIOTY17UaukBo7ZMMDOycCJ1NJB9BE1rDYCgsa4DMLG/pGnfzwHePgc2B4yJlIW1UNqVevWWuz5y+26bMXZhqqvpcCUmADCpTVrmVtWzax5k0aFEQjRVILUkcxvFwhNQCWp9y47+HDkb4iQGoCKQC2If8z0dEEPhBcQQFAEpxAGg+gI9CWTWX8OnxDnrjj93RIzTH4stxDgYMvvfSSH8sTT6RTwE9Oveffd999DiEDpKZt+gRwTs1nzechkhqY/NOf/tTvxZwLpAbIA9wJ2uBejS/C8QRyBEhNpDQRv4yJAqTmqS2gKH4A9eLDhycG8ccDxA+pQYJ/E2X+qtM5+DbMGesM/B70AQLjD/FkHMAeIBxSEgZIHdYN2BKFNRCgmPVGagkvTiSyPdgggSwAZDYRWC8AqdkkwE8DUmOvtIktst4J0dDUxWYF/Uu3GQA76xxsFTsGojOnwHDmlHPxIYmkDpHhgtTVyVJLp6+C1KUz1xqpFJACJaZAXJAaR5hHAXGWcXyIxsTpxYEC1IXFAA4vBSCNw3TGGWf43wFSs5gAZAOpf/WrX7mjTfoNFgrhEUoen0yH1Lfccos/Bpfq5IepDZD60EMPdQiNw8bjeETR4DSSNiG87RpnHoeQl9YR6R2iHFhsUHAOcR55pJMomfTIiHRzSoXUQEnAOAsk2mSR/uyzz9puu+0mSF2Nr8NUSI2tY/Mh9QsLGewNeFwRpOY6CY8aBwmiQGoidSjZQGoWO0T+VFRYhLFoYUHGtcfvXHfYOothFmvpkLuqIfXS5SvtuXe/sgdeHlaNrUZdlwKFVQA4febhu1m/3l0L0hFBakHqKIaXK6QmjQJP6HGvBTgCEEltgQ+YDqmBzfiFRFIDIPmd6GfuqzztxpNvgEL8RYIieHKpIkgNdAy5qwOkxp/lPk0UKwEWpArBj+W+yhNYgEz8YWAl91zGyX04/X4bIDWwGUjNfToVUrNpjV8JFGcM4YnA8PLubCE1ABTfhv7sueee/qQVddN+6osVo8xhdTmHOQhpNtCSyGjgPbbD2oDAG9YG4SWFG4LU2Bm+ITYT5hcNWG8Ar4lYRl9KgNS0RXQzdodPCVjGdjcEqYHQ1MUGCW3gy2E/+G6soYgCZ/6wZYIl8Nuom+/pG34qGxn4h7QFiFe6j+piqaXTT0Hq0plrjVQKSIESUyAuSI2M999/vzs8QDcccIA00SIVQWqcOsDz8ccf71AaB4vjAM1AYiJaiGYhrxs7+kBhnLYQSY2DCEgmPx55enGmWXgQOVJR4dFMwCERJESysNjAKSOChIKjT99JUwIEv+qqq9zxBDIS9ULbOKw46Dh+5KTOBVL/5je/8YUNcB5HlUgJFi8sGJTuo3pfhNlCauafxQ2LxZBDMETmpC76coXULEBY4BI9w6IimxJyXHMsCxf+ZlGCffMUAf1h8cV1Ed4Iv6F6CwGpn313hD3wkiB1NnOtY6RARQoAqc86orcgdYHMQ+k+ogmfK6Tm3kZgAfczoDMAmTzS+HbpkJpIVCAhvitPFAGg+RdIS4AC93AiWLnnXXTRRX6v3BCkJpI6RKkSSX3JJZesy03MfTa8AwWwSX34nfiWRLjSZ/xiAj3S77+cyzhCJHU6pMYPIMiD9jmXNHNoRioQ/HGAONA+UyQ1UdlE8uIT45Pzg6+A70ogSqkUnhLlSU7mBgDMvIUXGqIh6wgi7ik8FcnmW3okNbphbwDgEF2Nnvh/FUFq7JXc4mjP/BIcwP8X9CWk+0iPpMaWgcvYDOsVfELmn00Q1jz0C8AO8GZNBajGfrFRNl7wHVlPcSzp47B71nKZ3lOidB+lciUkY5yC1MmYB/VCCkgBKZB3BeKC1DjZgODgZNNxnDEcJhy29EhqIjmJVOZRNnb9ccBwznHycLJJg4HjB3TmWBYP/B4gNc4YeeFw3nDCccqAval5/lLFI8cvThvOdXg0j3YAhsBinDTAIQsOAB3wnD4BkXEkQ/QD5xMhQ/9ygdS8OBEHlRQi4Q3uOLfoQoR3eDQ07xOuCmNXAEhNNDwL24oiqbE3IvxZqLA5wnXBApRFM4sdFgIhDQ6dzRVS8xQCeRNZ2FT08s50AcKigv6wIGHRS6E/LFq4hnMpgtS5qKVjpUAyFBCkLuw8CFJH0z9XSE1uZQr+Vkjphp8IqMP/BAampq8ifzN+GVHO+JeAyJAvmLZJi0ABWFLYJOZ4oCMgm+hYfFnaAvABB/mMqGvgM74mx4cXLAPN8TnxYwm44HPu0fi79C08xZeqFnV+99137l/zPefQBn4wfQZA4kcAKYnQZXzB52B81E1fKYBQfAfGiI9KvfSHutCMevHF+Q7/AEgd0n9Em8HqdRbjZm6YEzTEdvgMuMzahM9ZS2AbrEmYC65t7CE1nzPrCGyOc1k7BA3xwfg92CCR2wBi5g3dw0uumS/OZe7oA4E9BAOFeaR+ouaZR/xA+kzdIVofu8D3xCboK2sq6sb/I0ocW+N37JOIf9YkPIWQqQhSZ1JI3+dTAUHqfKqpuqSAFJACCVIgLkjNY2nAXmAdThDOP3+TUw+HCUceBylAZJwhHCQiU4Lzi8OFc4Zjj4PNd4A0HCicPZwhdvqJOMERDMAZhxpnCidsQ4X2SbdAtCjH41TSDm3iCOKYsYDAUaQNgCN/42zi7NEPFgM47jiB9I3zNxS5HfrBeUS9hKgaxoxzi/PPWPk3OJqZIhYSZEbqSooCLDixiRDRhL0GW8SOsXXsKeTExAY5BntmwYvtYsthMcr1wGYJdphuEyyKWIywqOE6w0YB3Sxswos/M00O/eF6YKGCvYdHilMX6pnqSP1ekDoXtXSsFEiGAoLUhZ0HQepo+ucKqXmHCPdY7nuZngoKPeJY7q3ZHp/rSEL93PPT7/H4hHxO+/gHBHmkFr7jBXeZCjpRd0WQO9O56d/TX+qr6KXKudZVTMejSUVzuLEx5jov4am3TPPIcfiBbDKwgYLPGeYtNf95at9CgEKwQdYrPO1HYfMkG59QkLqYLDr5YxGkTv4cqYdSQApIgUgKxAWpebwQ5+u0005zxwiwy1vUgW+8uGZDJbyYDSepIkgbHOPU84HUOMukBsGJCgsJFn18h6OVWnhUE1geIggqcipx8Da0iMnUR6AiEQwhwia0jZPIAik9f1+oL5PTGWmCdVLiFcDWsHVsmycCANm87CbkJMxlAOGlomyWhByYmc5nEUwfUvNOZzpnY98LUldGPZ0rBQqjgCB1YXQPrQpSR9M/CqQmSrS6BQGEQA42pVML4wipOqIpqLOKVQHWPgTCEAATJW841xZBO6mBFpm0EqTOpJC+z6cCgtT5VFN1SQEpIAUSpEBckJpHAnlrOtCYR9kAVywMyH0XHpXMlwypkDr1cTocLFIfhOiA0B5R0+ElcPnqQ2o9tAcs5Ce14LwRUSsYHYfqxVEniwqimlkUbChVzcZGis2TPgbAzXWXTWGzhmPztWgXpM5GdR0jBZKlgCB1YedDkDqa/tlCatIckNqCJ9WiALtovdNZUqCwCqRHR+faG87PxTcUpM5VYR1fGQUEqSujns6VAlJACiRYgbggNY4NEZqkKeB38qQB3uJ4XBIohxNFtIAAcIKNTV1LpAL5XlQIUidymtUpKbBRBQSpC2sggtTR9M8WUlN7rsAtWo90lhQoXQXy7U+yvqPwJKqKFEhXQJBaNiEFpIAUKFIF4oLURSqXhiUFik6BfC8qkg6p2dCqXaum1axRw9awmbZ6tf3vXZEFn9saNcxq1azp/Vm9Zk3B+6MOlI4CgtSFnWtB6mj65wKpo7Wgs6SAFMhWgXz7k4LU2SpfmscJUpfmvGvUUkAKlIACgtQlMMkaohTYiAL5XlQkGVIDpztu3sL23LGTbd6qqU2dtcAGvveVzVu4NBE20qJpQ9urRydbsGi5fTJqsi1dvtJh+tr/RQEmopPqRFEqIEhd2GkVpI6mvyB1NN10lhSIQ4F8+5OC1HHMUvHUKUhdPHOpkUgBKSAFfqSAILUMQgqUtgL5XlQkGVJv0ba5XXDC3rZLt/a2cMkKmz5noV1z3xs2Zca8RBjBzl3b2e/O6mcTp82xfz072CZMnW3dt97MI76/HDc1EX1UJ4pTAUHqws6rIHU0/QWpo+mms6RAHArk258UpI5jloqnTkHq4plLjUQKSAEpIEgtG5ACUmCdAvleVCQVUpNGo3f3Le3yAX2sft0y+2r8dHt9yBgbMnKStWrWyIhiJt3GD3MW2bRZC6xOWS3bvFUzK6td0yZPn2eLl63wz7br1NZWrV5j46bMtBpWwzZv3dSaNa5vy1aU23c//Pc40nVs07GNldWuZZOmzbVFS5dby2aNrF3rZl73rHmLrcOmm1iTRvVs5Pjptm3HTT0FybKVq+zUfj1t+pxF9sw7X9hmrZrab37Sx+fqhofetjkLltiUH+Z5PzZt0cTrJF3JdzPm2/xFy9Z7SSzn1S2r7fU0alDXJk2bY4uWrvC/2zRvbLPmL7apM+dbg3p1vG9NG9Wz8lVr7PuZ872tNWvWui58V1ZWy2bOXWTTZi80wFD7Npv4edNmL7At2za3OmW17dPRU3RlVVMFBKkLO3GC1NH0F6SOppvOkgJxKJBvf1KQOo5ZKp46BamLZy41EikgBaSAILVsQApIgZKD1K02aWQXnrCP7bVjJ1u9Zq3NXbjUHnrlE//3qH27W4dNm1vNGmbffj/bBn06zsZNmWUnHbSzddqshd317Ef25TfTrGe3dnbBCfvYgsXL7JoH3rTdu3e0vXfqZG1aNLZFS1bY8K+/t+cGjXD4e+slx1rdOrXswZeH2ScjJ9sBvbo4gH5m0Jf2xpCxdv5xe9u2nTa114eMtQN7dbUly1fYU29/Yaf138Wm/DDfho/73vrs0tl6dG1nZjUcBn/+9fd21zMf2q7bdrD+u29rW2y6ia0oX+XA/em3v3AAzsvBUsvmrZvZiQf2sK4dWtvtT77vUPysI3f3fg8bPcUeee1TO2rfHWznbu0MjVasXGWDv5pkT775ucP34/v0sG22bG1165R5hDf95bxT+/e0HTtv7jrt1GVzB/Kn/+k/urKqqQKC1IWdOEHqaPoLUkfTTWdJgTgUEKSOQ1XVuSEFBKllG1JACkiBIlVA6T6KdGI1LCmQpQL5XlQkNZKaqOPzj9/bIfXyleX21bfT7Pn3vrLVq9fYyf16OpyuX7e2HbH39jbi2+l2x9Mf2CF7bGtH7tPdHn39M3v8jc/sktMOsP123tpGTphu970w1K766YEeqTx+6mwHvLTx8CvD7Mm3htvAv/3MgfE/n/nIXhk8yo7ebwcH0w+89Il/f935h3kqDyKX5y1a6v15f/h4+92ZB3lf3hs+3nbvvqV179TWlq5YaW8P+8YmTptrn42ZYn86p7+1bt7YYXHLpo1smy3b2ONvfW6PvPqpQ+bU0rl9Kzv32L1sh86b2VX/fMmGjpxsV593qO21Qyf7bOx33r/bLz3WzwOy16xZwyZNn2vPDhphvzxpXztgl842ZvIMGztxhvXffRsbO3mm3fP8YDt8r+2t/+7dPGqctCmcc9WdL2VpdTosaQoIUhd2RgSpo+kvSB1NN50lBeJQIN/+pCKp45il4qlTkLp45lIjkQJSQAr8SAFBahmEFChtBfK9qEgqpCbdxx47drQrTj/QZi9YbPcOHOKpPkidQSRx600aWfOmDR0M/zBnoeeEbtKwnp11ZG+bt2iZXf/gW/ann/X3NBt/e+Qda9O8qQ04uKd99OUEu/+lTzwa+vC9t/N0GJf8/Tl74pqfZgWpeXnjzY++a/MWLnHw/H8/P8Qh9d3PDba9e2xlh+65nc2Yt8guvulZW1m+2rpu0dpu+uVRnlZk9MQfbJMmDTzae9L0OfbrW563hUuWR4DUx/FqRvv2u9k2/Jup9vYnXzs4f+D3p1rzpg1s3HezPEp7t+23tGXLV9r9Lw71FCUH77GNg3IiwGfMXWSTp88t7YupGo9ekLqwkydIHU1/QepouuksKRCHAvn2JwWp45il4qlTkLp45lIjkQJSQAoIUssGpIAUWKdAvhcVSYXUDLjnNu3tL+ccYjPnLbLbn/zAo5d/dfJ+nlKjaaP6tmT5SmvRtIHNmb/E7ntxqI2aMN0uPHEf69Glnb0yeLT13bWLrbUantaCKOM9d+hoA9//ym59/D07Yp/udvqhvTyH9Rl/fsQevfr0dZD6jaFj7fg+O9lZR/ReL5L61Y/H2g0PveXzsdt2W9j//eK/kPqOpz60vXp0sqP26e6Rymf+5VFPqXFQ72522WkHeF5soHXNGjWsVq0ankf64puftQWLM0PqG395pO26TQePpP7jv161I/bd3k7o28OaNKhncxcttdcGj3FY/cez+jmoJ982EdPkzSan9cOvfmJdO7RxSP33x9+zlz8cZeWrVuuqqsYKCFIXdvIEqaPpD6RetWpVhfn4o9Wos6SAFIiqQK1ataysrCzq6eudJ0idNymLsiJB6qKcVg1KCkgBKWAWJZKaBYGKFJACxaFAvhcV1QlSk/bjyjMO9BcD/vYfL9nCJcvsH5cda3MWLHVI/caQMXbucXt7zmogbL06te2VwWPsH0++b2cftbsds9+OBoC+5bF37eSDetoJfXey+YuW2rnXP2WP/t/pDnWff/8rG/juCPv5MXvaPj22Wg9SPzNohNdXEaTec6dOdvS+3W32giU24A8PW40aNWyHrdt6vmvSbpBaZMLU2X4uEBn4zssOU0unzVvYL47d03ptu4X98e5XbfCXE+y+P5xq7ds0c0h92W0DrWG9OtamRRM7dv8drW+vLjZn4VL7092v2jXnHWbAyzuf/dA++Hz8f6tda54u5Zyj93RIffX9b9i7n37j0Fyl+iogSF3YuROkjq5/eh7+6DXpTCkgBSqrAH5Kvoogdb6ULM56BKmLc141KikgBaRAJEhdXl4u5aSAFCgSBUo5kppUG9dfcLht2ba5TZ4xzxrXr2fNm9S3WfMWO6R+dfBo22fnre0XR+9hm7Vq6iD46Mvv9Rcndt+6rd188dFuBUuXr7Q6ZbUdYt/74hB78s3h9o/Lj7PO7Vp5tDMR2k0b1vN8z+k5qTcGqTt3aGVnHNbLmjasb1NnzfcXF977whC78aIjrUWThv7Sx7kLl1iLpg090puc1MvTclI3alDXU5Ycve8O/h2wvWH9Oh6BDaTmpZCkD/lh7iJrULeOtW3ZxL6bOd9+/8+X7bIBB9gOW2/m5303Y77VLatlM+cvtgdeHOppSASpi+Q/ATPfjCDSv1/vrgUZ1Lx582zNmjXWokWLgrRf6EYFqQs9A2pfCkiBpCkgSJ20GUlWfwSpkzUf6o0UkAJSIG8KRImkFqTOm/yqSAoUXIFSgtQ7dtncfnt6X0/ncc/zH9uX30y1C07c2/rs0sVTaSxZXm4Tps2xNps0cuD79rBxnrP6ijMOsp7d2nlKjfOuf8rnrF7dMk+9MaD/rv7CxdVr19pHX060ewd+bHMWLLEOmza3my8+ysH18vJVniajcf269vQ7X/gLG/9wVj/brlNbe/HDUfbv5wd7nTt3a29XntHXJk6f6zmzyY39uzP7eR5qgpPGTJxhl9/+gm2/VVu76KR9bNPmjT26mijme54f4pHfFaXdIC3J6YftZpu1auKR1qMm/mDbddzUvvhmqj340icOvRknUdIAdQD9oE+/8WOvv+hw27pdK6tVs4b/TQ5qcnAfs19369urq9306AJOFcsAACAASURBVCD78IsJ/gJKleqrgCB1YedOkLqw+qt1KSAFkqeAIHXy5iRJPRKkTtJsqC9SQApIgTwqIEidRzFVlRSohgqUEqTe0PTUr1tmDRvUdXid66PjpPRoUL+OrVi5yn9SC9HKTRrVs5WrVtvSZSsjWwcvRyQKm/6lFqKkgcu8LHHVqjWewqN2rVo/OobvgOb0pVmT+rZk2cr1+gmgb9akgZWXr7KFi5fbGkLGUwptt2zW0BYvW1mpcUQWQCfGroAgdewSb7QBQerC6q/WpYAUSJ4CgtTJm5Mk9UiQOkmzob5IASkgBfKogCB1HsVUVVKgGiogSF0NJ20DXf7TOQdbq2aN1n0LbP5g+Hh78q3hxTNIjSQWBQSpY5E160oFqbOWSgdKASlQIgoIUpfIREccpiB1ROF0mhSQAlIg6QoIUid9htQ/KRCvAoLU8epblbUTcU1u7FCICidf9uKlK6qyG2qrGiogSF3YSROkLqz+al0KSIHkKSBInbw5SVKPBKmTNBvqixSQAlIgjwoIUudRTFUlBaqhAoLU1XDS1GUpkGcFBKnzLGiO1QlS5yiYDpcCUqDoFRCkLvoprtQABakrJZ9OlgJSQAokVwFB6uTOjXomBapCAUHqqlBZbUiBZCsgSF3Y+RGkLqz+al0KSIHkKSBInbw5SVKPBKmTNBvqixSQAlIgjwoIUudRTFUlBaqhAoLU1XDS1GUpkGcFBKnzLGiO1QlS5yiYDpcCUqDoFRCkLvoprtQABakrJZ9OlgJSQAokVwFB6mhzw4Jy5cqV1rx5cwPyqUiByiqwYsUKW7x4sTVs2NDq1atX2eqyPl+QOmupdKAUKFoFBKkLO7WC1IXVX61LASmQPAUEqZM3J0nqkSB1kmZDfZECUkAK5FGBYoLUY8eOtY8//thOP/10q1mzZh5VWr+qYcOG2YwZM2yvvfayZs2axdqWKi8NBX744Qf7+uuvrXPnzrbZZptV2aAFqatMajUkBRKrgCB1YadGkLqw+qt1KSAFkqeAIHXy5iRJPRKkTtJsqC9SQApIgTwqUEyQes6cOTZhwgTbZZddrEaNGnlUaf2qBg8ebNOnT7f999/fo6k3VL755hubOnWq7bjjjrbJJpvE2idVXr0VmDZtmo0ePdq6du1q7du33+BgFi1aZOPGjbM2bdpYu3btKj1oQepKS6gKpEC1V0CQurBTKEhdWP3VuhSQAslTQJA6eXOSpB4JUidpNtQXKSAFpEAeFYgLUo8aNcrhbdu2ba28vNwmTZpktWrVso4dO3rvgbdNmzb1Y6ZMmeJRyWVlZbb11lt7ZPLq1avt+++/twYNGtjMmTNt1qxZtscee9h3331n9evXtwULFtjChQtt8803t0033dTPxZkhGnWbbbbx84msbtWqlZ9DZPUWW2zhoJjf6dO3337r7QK069at6+1yDPWnl1WrVjlspq9NmjTx80jNsN9++3md9HHy5MlGyoZOnTp5n5YvX27vv/++nwN4ZOxARfpGn6ijdevW/llVpnfIo/moqkoosHbtWrdh7IOCHbLx0a1bN4fUS5cudZvjmBYtWritc8zEiRMdZmPbAVRj//PmzTNAN7ZEJDbXTjabNYLUlZhEnSoFikQBQerCTqQgdWH1V+tSQAokTwFB6uTNSZJ6JEidpNlQX6SAFJACeVQgLkj91FNPOQg+5ZRTbPbs2fbwww87kD3ssMNszZo19vzzz9vuu+/uQO311193qBvyPB955JEO2F555RWHdo0aNfKfY4891h588EGH0YBiYHKA17vttpt99dVXDoXPP/98B8Q33nijH8cPBYB8yCGH2JZbbul1A/q22247B4FEYVPHrrvu6jmB0wvpPd566y2HhRTGBFDv27ev9+2xxx5bdx71kQYEUMjY6C8gGlDdpUsXe/XVVx1SM2a+A0geeOCBDspVSkcB5v7tt992+wEys+kBVN55553dJj755BMjaho7xz7Z1OE7NoDYwMGusUegNn+PHDly3QYP9fBEQTapaASpS8fmNFIpsCEFBKkLaxuC1IXVX61LASmQPAUEqZM3J0nqkSB1kmZDfZECUkAK5FGBuCD1iBEj7OWXX7ZLL73UIz+ffvppjwTt1auX937IkCHWv39/B7VAa6Ay0chAux49ejjQBSQDugHLIVXGvffe65+dccYZVqdOHfvggw88qpqIZtpJhdQ333yz9ezZ0w466CBbsmSJ10e+X1Jv3HbbbQ7x9tlnH4fUzz77rLez1VZbVajuTTfd5ICZY4CJAGuiq4HLRIPzOz9ARfpAlOxxxx1n6WlBiCi///777bTTTnPASJ8/++wzh91EYKuUjgLvvvuu2wv2CSgmhQc/AVJzXYRrAwhNKpsDDjjAI6YB1SEtCNcDts1TCzxFgH1+/vnn1qFDB+vevXtGQQWpM0qkA6RA0SsgSF3YKRakLqz+al0KSIHkKSBInbw5SVKPBKmTNBvqixSQAlIgjwrEBamBb7fccou/xHDMmDEeMUxUJ1GhAFzAMsCNlAakKACs8TvQdvvtt3dQB3gj/QagGZBGAfAChYm2phDhTJqNfffd1+tJhdR33HGHHXzwwV4fbb700ksejUrE9BNPPOGRy7RDihDg4BFHHOEpFNIL6TmuueYaO+aYYzzyGnBIO0B14DJRsPSbtAxEaxMlTWqTAQMGrAepgdZvvPGGpy6hMGbO6927t0NwldJRYODAgb75wkYJhbQfREMDlgHOpIPBNthgAUQTTU2E/rJly34Eqfn8vffec9tl4wZ75fpiU2iHHXbIKGh1h9TLV5bb4BET7YPhEzKOVQdIASlQsQIN69ex/XfpbD27bTgffpzasfnGvTU8rRRnW0msW5A6ibOiPkkBKVBIBQSpC6l+8tsWpE7+HKmHUkAKSIFICsQFqenMP//5T0+tQRQoqT0AskSDAnJJlQFAe+GFF7zfRDgDdklxAAgOkDpEPpNHmvLAAw94hCiAm/Lpp596vuuKIPVdd93lYJk+UF588cV1kBoYSNqNnXbaySEzQI92K8rhS4T0ddddZ0cddZQDbxbSQEFSfvTp08e+/PJLz38NXASCUzfnBEgNPKe/wHUiyGmXugJ4BywSUc65KqWjwMYgNSpgV9hl48aN/doBYlcEqXHiicrmughPHGDHpANp2bJlRkGrO6RevWaNLV6y3FavXpVxrDpACkiBDSnAuxnqWMP6hUk7JUg93/2GbP7Plg1LASkgBUpBAUHqUpjl6GMUpI6unc6UAlJACiRagTghNeCMVBZELJ955pke6fzOO+941DRpMwBwgGQAMyk+AL1EGZMXOm5IDQwnCju8+JAX0JEHe0OFqGwiVYmcJpJ10KBBDrdJ9wH8BvSdeOKJniOb1CEAQiA1bRBJDswmRzU5tu+++2479NBDbdttt/U6qI8Ic2C1Suko8PHHH3s0Phs42N7XX3/tGzrYPsBm/Pjxbm9s3gwfPtw/A1KzyUM6HV7ESYoYNk1ee+013+RgowSoTfocNnYqeglousLVHVLzlERIt1M61qORSoH8KsDGFvcj/r8pRBGkFqQuhN2pTSkgBZKrgCB1cucmCT0TpE7CLKgPUkAKSIEYFIgTUgPg7rzzTs8BffTRRztke/PNNz0VAZAWMPzcc895WgMAG6CJhTLwLUBqUmAQcZ0aSU0KkP3339/VIJKadB+kTEhP9wEA52WLHE8JkdRAcF5oSMQz4JjCCxwBfBvK4cuxAHZeqsginshWzgWwkyoE4AjEXrlypcNmwCGQmtQf5NlmbIyFPNjkCyZKNtTFCyVJ96FI6hgMPMFVch2Q/oXCRg5gGfsnWh8bwraB10BYfoDTpIkBJPGSUK4nNkO4vvgdkI0d84ONch0F+96YDILUCTYSdU0KVJECgtRVJPQGmlG6j8Lqr9algBRIngKC1MmbkyT1SJA6SbOhvkgBKSAF8qhAnJAaUEvkcKNGjRzAkiuXHLv8y9/ANkAdgA2Iy3HAOT4H4LJoA7ilRjgTqQzQA85RyNcLvONvADG5sIHftA0kJ/0Bx1OoD3hHn3jxYb9+/TzSlLa/+eYbz5sNPK8ooppjaJuoZ6AeddJXolb5jrzA9IV+8xMe2+Vfxsc4Q/oFPiNVCFAS+IgW5OsO6T/yOL2qKuEKYBfYL/aKTYXoZ+yUJw6wKewCO+W6wd44hk0SbB2wRA5XPuPa4hrAvrhusMNg+4LUCTcEdU8KFFgBQerCToAgdWH1V+tSQAokTwFB6uTNSZJ6JEidpNlQX6SAFJACeVQgTkidbTcBtZSK8kFnW0cuxxHJTCqS888/3yEewI9oZ/JlA4yDUxTqJMo5vOhwY33luw2NoaLvqnrcuWikY6tWgQ3ZTiabqui62dg5FY1KkdRVO9dqTQokUQFB6sLOiiB1YfVX61JACiRPAUHq5M1JknokSJ2k2VBfpIAUkAJ5VCAJkDqPw8mqqvLycnvwwQc9FQfR20RH8+LCgw8+2PNkB3gcKiNKtaoAelYD0EFSII8KCFLnUUxVJQWqqQKC1IWdOEHqwuqv1qWAFEieAoLUyZuTJPVIkDpJs6G+SAEpIAXyqEApQuogH+kSSKkAqOZHIDqPhqWqqo0CgtTVZqrUUSkQmwKC1LFJm1XFgtRZyaSDpIAUKCEFBKlLaLIjDFWQOoJoOkUKSAEpUB0UKGVIXR3mR32UAnErIEgdt8KqXwokXwFB6sLOkSB1YfVX61JACiRPAUHq5M1JknokSJ2k2VBfpIAUkAJ5VECQOo9iqiopUA0VKDVIzYsleYqCF5fygkleaMqLKpNQeIEmOfLDCzSL4ekO0ifxxApj4qW06WNiHnjpJy8H5WWfHFddC7bFDy/VrW7jEKQurNUJUhdWf7UuBaRA8hQQpE7enCSpR4LUSZoN9UUKSAEpkEcFBKnzKKaqkgLVUIFSgtQrVqywYcOG2Ztvvmnz5s2zrbfe2k499VRr0aJFImZu6tSp9txzz1mbNm3soIMO8he5Aq4p1Q16BkFZZD799NO+KXD22Wc7qE4tvMj2mWeesV69elnfvn0dVFfHAoyfPn26/2y55ZbWvHnzrFJIMb8A4gDvqYeNCnRr1qyZNW7c2OVYsmSJf4Yd8O6E1MJ3QE6uZWyZf+kHdfO+hWw2YQSpC2t1gtSF1V+tSwEpkDwFBKmTNydJ6pEgdZJmQ32RAlJACuRRAUHqPIqpqqRANVSglCD1lClT7M9//rO9/vrrtv3229uee+5pP//5z61169aJmLnRo0fb1VdfbR07drQLLrjAWrZsaQ899JC1bdvWDjnkkET0MddOAN7RnMXmv//9bwevqeWpp56ySy65xAYMGOD/AnerYwEIf/311zZu3DjbaaedrH379hk3FoDLvMCXMQcbBOZjBzNmzHAbpZ45c+bYt99+a9OmTXMAffjhh7tEAG3g5jfffONQmncr9O7d20H/Z599Zt9//733ZYsttsgoqSB1RoliPUCQOlZ5VbkUkALVUAFB6mo4aVXYZUHqKhRbTUkBKSAFqlIBQeqqVFttSYHkKVAqkHr16tX20Ucf2WWXXeZRvUcddZQdeeSR1q1bN5s4caIBsEnV0LVrV4fEHDN+/HhbuXKlH0NaEH4fPHiwlZWVWc+ePR0ScgyAkO/DcQA/IOGyZcscNBIRDWAEJm611VYeCcvvs2bNsj322MOGDh3qkbJEdgPQiYbt06ePjR071iF6586dHVq3a9fOfycinP5OnjzZU5bQLqCzomhrxjFhwgSHmdtuu61DYs5jzB06dPCxko6D/gBGqQ8NiOYmAnfmzJkOX4nu7dSpk0cJYzPAWPrMZ1999ZV/369fv/UMnFQeRFKjxU9/+lOPpAa6Dh8+3OsHyN5www122mmnVWtIzcCZE366dOniGwwAelJ/kMqEueb3Vq1aucbYI2NHW7QGRnMOOn744Yd+3M477+zzxjGzZ8/2c9D++OOPd9vjs5EjR3rdfIcN7rPPPh59vWDBAnvjjTfclvbaay9ve2NFkLqw/zcLUhdWf7UuBaRA8hQQpE7enCSpR4LUSZoN9UUKSAEpkEcFBKnzKKaqkgLVUIFSgdRElQKo3377bYejgMHf//73ng7h2muvdYhMNOxmm21mRx99tAPsO++809566y275pprbO+997ZPP/3UYTEw+bbbbrMnnnjCiAQmxzXgcffdd7eLL77YIfTpp5/udQJgd9xxR09p8be//c0uuugih4z8/tprr3laj1dffdXb/fWvf2033XSTg2jA4sMPP+z9BXISTX3KKac4tOZ4+hZSPHTv3t0uv/xyB+DpOZ8BzxxLWo2//OUv1qNHD6/3H//4h0PjY4891n9/9913fRwAeD772c9+5jD5V7/6lcPQ8vJyh+T04YgjjvB+fvzxx/4ZkJoxP/nkk+tdAQDx//u//3MATlQ4sJQxAF6B6mwMcAyfMf6kpF7J9VIGGrOpAOxnvtGDucOm0JSNAOyOeWQTAPg/atQoh9Jcg+jCZgMwn6hpNhS22WabddHZbC6wGcL8BkiNTX/xxRd+LhsGdevWXQep6c+gQYN8TtlQYZ4EqXOd1ao7XpC66rRWS1JAClQPBQSpq8c8FaqXgtSFUl7tSgEpIAViVkCQOmaBVb0USLgCpQKpgYSPP/643XrrrR5NfNJJJ3kKDVIjPPLIIw4FiT4l5QQRrLfffrsD6BtvvNEuvfRSh6j8/ve//92PIX8yKSqIeD3mmGM8GhqIfcUVVzj8BT5PmjTJHnvsMU/BcO+993o9pPOgLn7nO8DioYcearvssotHXZ9//vn+LzAciE2KDFI2kM8ZCA0MB4ADP8855xyPiAYOczzH8H1qAWT+6U9/8uhc+kCKEzQA0APt6TvpI4DkZ511ltcLhN9tt928n+TIBh4DwjkPyEp9d9xxhz366KOuH+fvuuuuPu70ArQ999xzPfXEBx98YO+8846dd955Dk2PO+447xewm/6ja3WG1CNGjPDoaLQgxcZLL73kEflEjwOtibIGzAOxsUHshY0AtCeSmghoIsyJlGczgXM4nx9yqBOdD3wGUlOI7AdyA7wB5EDwEEnN93zGBgKR3bQpSJ3c/4wFqZM7N+qZFJAChVFAkLowuleXVgWpq8tMqZ9SQApIgRwVEKTOUTAdLgWKTIFSgdTAPSAfkc5EUZMnGTANECSFB5AZqEy6DQDqzTff7BDwqquu8lQa119/vUNVon6HDBniwJXvALNEKHMe8HaHHXbwyOTDDjssK0gNcP7jH//o0bZAzl/84hcOqekf8JbvDj74YLvlllvc8ugnUJu0GwBJACX9B5oDkcOL9oKZZoLUJ598sp1xxhkONIHz/E57IaUJ0bsnnniiR3OTLoXP6duLL77okdG/+93v7Mwzz/R8yOmAnD6kQ+q//vWvDucZ529+8xv//corr3RAXqyQmkhmgDPAGBvDRoiSRk/mZ7vttvMfbJEUHWjNiyRT83dzHHaXCqnDHFMntpMOqZm7999/322FTQdB6uT+5y1Indy5Uc+kgBQojAKC1IXRvbq0KkhdXWZK/ZQCUkAK5KiAIHWOgulwKVBkCpQKpGbaiFK98MILPcUHEc1EDBPlS7QwEc3777+/g0Cio0lnASwmiphIZYDqXXfd5RGuRGSTroPIZL7/5S9/6TCQlBvAWo4n5zXwkGhjImv/9a9/OdBNj6SmTuB3ANABUgO+6csf/vAHj/gGQJMa4+WXX/YIbgAmEbghDzUQknM2BKnp33333edpREi/QVQ4kdQAYuB9iLYmnQRjJTqalCek+gCoAkApAPwQYQ2kJt80+bPD9+mXRzqkJoKcFCroAOAn2hjd0KsYITXguX///h5NTZQ1mwFEpQOlgdS8ODH8TaoPUrmQwzy8ADF1syFXSM3coTVR3aSiEaRO7n/egtTJnRv1TApIgcIoIEhdGN2rS6uC1NVlptRPKSAFpECOCuQKqYniUpECUqC4FEjPY1yZ0YXUBMBSgG3chf+TgLf8ZCrpkBowTZQw4BBQS6oLooiJtAZS81LD+++/33NWAxBJGUI+Z1J5AKoB1KReINoZ0E309QEHHOAAm3Qi5IHmOz4jTch//vOf9SA18Joc0BVBavoERAZAE50dXlh44IEHeo5sYDMAkrGTlxgQmj6XP/zwg8Nr2gaIE3ENHCYSHEj929/+1lNJoCN5s0lzQloR/gVSEzkOiKYP4f9/dAM2A6k5h/FlC6lJE8JYGDP9R08is4s13QeQmqh65icdUhMBD6Rms4QNEeaR3ODMMxsbRPBXBlIzd0Te83JL0skIUmf6H6Jw3wtSF057tSwFpEAyFRCkTua8JKVXgtRJmQn1QwpIASmQZwVyhdR5bl7VSQEpUGQKJB1S8+JCIDSRvKRgOPXUUz0KGvAMKOKldamQmhf8AVCBfRzPi+qAtEQIk1uZ44m85lwKEc9AZCDvdddd55HOvAhx6tSpnvOayOjUnNQbg9TkK6btMWPGeLQyKSAAzPSddBtENQMggZHksuaFj6TjSC2kLKEvgHM2Dcj5TF95qSOQmnOok2jphQsX2siRIx1OA6+B08B64D25rHk5H20S8UwkdhRIDZQF7NMWegL/6U+xpvvYGKRGazZIgNPk9iYtB1qwaUAOaTYgokLqkN4G2yBqm5cyClIn9z9bQerkzo16JgWkQGEUEKQujO7VpVVB6uoyU+qnFJACUiBHBQSpcxRMh0sBKbBRBZIMqSdMmOBpN0iVQcoMgOubb75pDz74oANYIloBeqNGjXJoCthbvXq1R0EPGzbMc0ADpimARSKzeekiL8QjcvyII47w1A4AR6AT+ZfHjx9vLVu2tK5du3r6D2A4xxChTdQsEJqIbcq4ceP8hYTASeA5aR9IKcJxtEf95IwG9BLJDTAH8lI/aUJ4wWJFEc2AdMYIFKXOfv36eeQ30cyk/wCmUydAvWPHjq4Nkb1EZZMzetCgQcZikVzJwHLSk/A5L0HkRZEA1ZB2JN04gOF33nmnpw254YYbrEmTJg63Bw4c6JqhN3m1SXkBME9PV1JdLjegMPOLLfCiQjYusJny8nKPimbzAI35AUZ36NDBI/PZgOBftEZ7NgR4oSLR7Mxn0BX92DChHeYstaAfL9Bk7tGTeaLdV155xdvFvlLzW1ekKe1z7IYi4uOeB8A8Y6+uL86srD6C1JVVUOdLASlQbAoIUhfbjOZ3PILU+dVTtUkBKSAFEqOAIHVipkIdkQJFoUCSIfWGBAYAE3EM3Ms19QlgDSAI3CNNQ2oBKBJJy3fpEc65TDYgmrpI55Fa6DMQnchuYCb5h2fMmLHuEPoDaAcicz5zQz/S+0kdfEc/qStdA85dunSpp6zY2DiI7iZCOhTqAtCmRgSH79AM7Tim1AvziPb8LFq0yF+YyRyQ/5wNiCiFjQnSzQC7eSFmJrsWpI6icv7OEaTOn5aqSQpIgeJQQJC6OOYxrlEIUselrOqVAlJAChRYAUHqAk+AmpcCRaZAdYTUxTIFRGcTzRsKUJkX5pEzuirKbbfdZqQoCQXoTz5morJVslOADQMio9ls4MWYrVu3zu7EtKOI0AZ+A6mzyQ0vSB1J5rydJEidNylVkRSQAkWigCB1kUxkTMMQpI5JWFUrBaSAFCi0AoLUhZ4BtS8FiksBQerCzSfaE52cWoiaBlZXRQkR36lt0XZ65HZV9KU6txFeBkp0fNT0G0SqU7KN4BekLqzFCFIXVn+1LgWkQPIUEKRO3pwkqUeC1EmaDfVFCkgBKZBHBQSp8yimqpICUsDTRpBfltzC2URwVlayAPRI2aEiBaRANAUEqaPplq+zBKnzpaTqkQJSoFgUEKQulpmMZxyC1PHoqlqlgBSQAgVXQJC64FOgDkiBolJAkLqoplODKREFBKkLO9GC1IXVX61LASmQPAUEqZM3J0nqkSB1kmZDfZECUkAK5FEBQeo8iqmqpIAUUCS1bEAKVEMFBKkLO2mC1IXVX61LASmQPAUEqZM3J0nqkSB1kmZDfZECUkAK5FEBQeo8iqmqpIAUEKSWDUiBaqiAIHVhJ02QurD6q3UpIAWSp4AgdfLmJEk9EqRO0myoL1JACkiBPCogSJ1HMVWVFJACgtSyASlQDRUQpC7spAlSx6//8pWrbNGSFbZ6zdr4G1MLUqBEFahRw6xpo3pWr07tSisgSF1pCYu6AkHqop5eDU4KSIFSVkCQupRnX2OXAvlXQDmp86+papQCcSsgSB23whuvX5A6fv1HTfjBrnngLZsxd1H8jakFKVCiCtQtq22XDzjA9t15q0orIEhdaQmLugJB6qKeXg1OCkiBUlZAkLqUZ19jlwL5V0CQOv+aqkYpELcCgtRxKyxIXViFzQSpCz0Dar8UFBCkLoVZTsYYBamTMQ/qhRSQAlIg7woIUuddUlUoBUpaAUHqkp5+Db6aKiBIXdiJUyR1/PoLUsevsVqQAoLUsoGqUkCQuqqUVjtSQApIgSpWQJC6igVXc1KgyBUoFKRevXp1kSur4UmBeBWoXbu28VOIMm/ePFuzZo21aNGiEM0XvE1B6vinQJA6fo3VghQQpJYNVJUCgtRVpbTakQJSQApUsQKC1FUsuJqTAkWuQKEg9apVq4pcWQ1PCsSnAJHUgtTx6ZupZkHqTApV/ntB6sprqBqkQCYFBKkzKaTv86WAIHW+lFQ9UkAKSIGEKSBInbAJUXekQDVXQJC6mk+gul+SCijdR2GnXZA6fv0FqePXWC1IAUFq2UBVKSBIXVVKqx0pIAWkQBUrIEhdxYKrOSlQ5AoIUhf5BGt4RamAIHVhp1WQOn79Banj11gtSAFBatlAVSkgSF1VSqsdKSAFpEAVKyBIXcWCqzkpUOQKCFIX+QRreEWpgCB1YadVkDp+/QWp49dYLUgBQWrZQFUpIEhdVUqrHSkgBaRAFSsgSF3Fgqs5KVDkCghScLSiLQAAIABJREFUF/kEa3hFqYAgdWGnVZA6fv2jQup6dcusz65drHHDejZ05CSbOXeR9dpuC5s9f4mNnTTDyldV/qW9bVs1tR5dN7fPRn9nM+ctsrVr49dDLUiBOBQQpI5DVdVZkQKC1LILKSAFpECRKiBIXaQTq2FJgQIpIEhdIOHVrBSohAKC1JUQLw+nClLnQcQMVUSF1C2bNbR/XHacAasfenmYLV9Zbj89fDdbUb7KfnP7CzZ15oIKW+aa4tzatWvZrLmLbNXqNRvs4UUn7muH7bWdvfXpOLvtsXdt+cqKXwRMnW2aN7YaNcxmzFlka0Sz4zcctZCTAoLUOcmlgyuhgCB1JcTTqVJACkiBJCsgSJ3k2VHfpED1U0CQuvrNmXosBQSpC2sDgtTx658LpK5Zo4a1bt7Y6tWtbfXrltkfz+6/DlJ/NX6anXrwLrZg0XK7/8WhtnDxMmvWuL41alDXB7Fk2UpbsGS5td6kkV188n62xaab2A0Pv22Tp8+zOfMXW+sWjW3NmrW2eOkKa9G0oS1dsdJ6bbuFHb7P9vbCB6Ps7aFjHWhTX9NG9a2sdk1btqLc5i9aZm1aNLGrzjjQGjWsa3+++zWbs2CJ/6hIgaQoIEidlJko/n4IUhf/HGuEUkAKlKgCgtQlOvEathSISQFB6piEVbVSIEYFBKljFDeLqgWpsxCpkofkAql7dG1nJx24s7Vr08xmzF1kHTdrblwjRFJPmj7Xjtqvuy1fscr+9exH/t3+u3SxbbZsbTVq1rDRE2bYB1+Mt57d2tshe2xrdcpq2Xcz5tvoSTPs748Osj///BBbWb7aRk/8wfrs2tk++GKCp/fovf0W9v4XE2zguyOsdfNGdvAe21qPLu2saeN6NnHaXHv/8/GeEuSAXTpbzRo1bdIPc23k+Ol22+PvVVIZnS4F8qeAIHX+tFRNG1dAkFoWIgWkgBQoUgUEqYt0YjUsKVAgBZIOqVevXm2LFy+2lStXWuPGja1u3boOH0qhLFu2zFatWmWNGjUqmTGXwrzmY4yC1PlQMXodgtTRtcv2zGwhdYtmDe3a8w63zu1b2az5i628fLVt3rqpzV+8zCE1aT7OPGI3j3a+5Jbn7a/nHWYd2mxik6bNselzFlqt/8feeYBZVZxv/IOl9957b9JBQBBQKVIU7Iq9x1ii8Z9iYooaa0w0iYnG3jWKCqgogvQivffee2+7LPB/fqMHL9fdvf1yyzvPsw/LvXPmzHnnu3vn/OY932Tkt/krN1vLBtWsbeMadvzESQek123Zbf/+eJINf/Y2K1yogHNHHz6SZR+OnmP1q5e33p2a2JgZK+xv7461X99wvnVv28B27T1km3ftt+zsE7Ziww5rVq+yNa9TxbKyj7tzeG0Gq4HqSYFYKyBIHWuF1b6ngCC1YkEKSAEpkKIKCFKn6MDqsqTAGVIgkSE1gHb16tW2ePFip0779u2tevXqZxTYrl+/3rZu3WodO3aMyojNmTPHihcvbo0aNfpJe0uWLLEdO3ZYp06drFChQlE5nxrJWYFdu3bZ9u3brWnTpmFJtH//fuOnfPnyVrRoUTt58qRt2rTJjh07ZnXr1j2tTRZctm3b5uqVK1fO8ufP7xZiOH+dOnXc/wMVQepACsX2fUHq2OpL68FC6h7tG9q9V5xrZUsVs8de+9oKZmTYPVee6zZIzAlSP/uLwVapbHFbuna7zVq2wVZu2Gmzlm6wfuc0syF92jkY/cQbo50D+9CRTAepC2Tkt7nLN9moaUvd5ouXX9DG+ndt5iA17uyPnrzJpQ15dfg0B7ipz4aNl/RsZYO6n2V7Dh6xh1/80kHsfQePxF48nUEKBKmAIHWQQqlaxAoIUkcsoRqQAlJACiSmAoLUiTku6pUUSFYFEhlS79u3z8aOHWu4qYGHNWrUcG7qM+mkXr58ua1Zs8b69OnjoOTGjRutatWqVrZs2bBCYPz48Va6dGlr3br1T46fNGmSrVu3zi655BIHNFVipwALD4xr586dA54EoE395s2bu7p8hpYtW+Zc782aNbMCBQrYihUrXHuU/v37n2oTGM3CC4sdtWvXtsaNG7sFiMOHD9u4cePc8YDqQEWQOpBCsX1fkDq2+tJ6sJD6yl5t7doL2xuwrfc9/3Z5o//+wGArVbxIjpC6VaPqdtOAjq4ebutJ89bYJ2Pn2Vn1q9pNAzvZoaNZ9qt/DLPNO/ZZwQIZDlKT7uPtkTPs4zFz3YU/cE0P69+1uYPUX0xeZM8/cIlLM3LrY+/bgcOZp8S5rl8Hu7JXG9u177Dd9dT/HMhWkQKJpIAgdSKNRmr3RZA6tcdXVycFpEAaKyBIncaDr0uXAjFQIFEh9YkTJxzM+/bbbx2cxkWN69RzoR46dMhq1qzpAC+/A4wrVKhgBQsWdCoBkUiXAUCmLcDinj17rEyZMq4dQKLXVrVq1SwjI8O5X2mH1ytWrOjaAAYCH3G5VqlSxf2+e/dua9CggXN4z5o1y5o0aeLAIi5azg9c37x5sztXpUqVXNu5lVWrVjkATR/oJ8dyrmLFijnQuWXLFkHqGMS9f5OMOzGC65lFEcYYhzv/Mn6MLTCZ2Jg5c6bt3LnT2rVr58YJt/TcuXOtXr16Vr9+fQesgdCkpuH4wYMHu9NRj/HGHU/MVq5c2YFu2iX2aIOY69atm4vPvAr1MzMzXYyTDoa+5hVn0ZaQzxLxii7pWASpYz/qwULqAd1a2G0Xd7ISxYrYxQ/+14oWLmQvPXSlsZliTk7qPQcOW/3qFax14xp2Te92lpmdbe98OcOOkhZkYCeXHuSXz31mm7bvPQWpDx/NsleGTbORU75/qscXUr/15XR758/XGe3+8b8jbf6KzVa8KE++5LPBPVvaVb3a2L6DR+32xz8QpI592OgMISogSB2iYKoetgKC1GFLpwOlgBSQAomtgCB1Yo+PeicFkk2BRIXUQMOvv/7aQT1gb5s2bZzr9KuvvnKgkJQIBw4csJ49ezrIO3XqVDv77LNPpVb45JNPHLjD8YxDdcGCBQ4aAiBxq1KXc4wYMcKuvPJKB/oA0EBnUjFcdNFFrk1AMTAQANi9e3cHHXFTDxw40L788ktbu3atA9Gk62jVqpUD65MnT3bt4Y6tVauW60NuAPGjjz5yxwMmOXbUqFEOWALHOR4IeNVVV8lJHeMPFnG2cuVKN1aA3zFjxrgFB2KCsSDGiEHgJDCZGGTcWMwAMrMo0bZtW+f0Jy4ZQ1zwtOlBal5jTIG7ixYtcvHoQWpvYWXixInWoUMHtyASqPAZIJ5pEwDuwepg0oUEajvQ+4LUe11ssDCmEhsFgoXU5J9++p6LrXrF0rZq0063qWG96uVt/6GjOULqB687z45mZbsc1R2b1nJw+p2RM23brv12++AuVrlcSZeyA2f002+NcU7qvCD1c++PtQ8fv8mKFSloW3bud67pEydP2qdj51nJ4kXspgFnW+kSRVxOalKAPPXWmNgIplalQBgKCFKHIZoOCUsBQeqwZNNBUkAKSIHEV0CQOvHHSD2UAsmkQKJCaoAeblRSXuBUbtmypQO9OFD5F3AI0KX/559/vo0ePdq5kc8991wHkt99913r16+fFSlSxP0OVCa9AiAY+NylSxfnqP7www/tlltucXAR0DdlyhQHHK+++mqXamTatGl24YUXWsOGDV1bvA9gvOOOO2zp0qXufc6Jqxs4SXu0DVDHmTt06FDXD47Pqbz++uvO7c0xI0eOdPD9ggsucPDxs88+c4cMGTJEkDrGHyrGkp9BgwY56MviBfnPAc+k6Jg/f76LQ+Ax8UMcnnfeeQ5WL1y40I0bbn9fQEycsKDhQWrfS5g+fbqD4L6Qmlgm5ljY8FKJ5HbZvuk+gN70Axc+fQV+e7mxYyWbILUgdaxiy2s3WEjNZ+Hy81vbLRd1OrXBIRsilitV7EdIPfCHjROf+8ylAilfqrgDyZTpi9bbv/43wY5kHbN7rjjXbYDI3rxA6+v/9K4N++utLk+1r5P6/qt72IBu36f7YOPEmlXL2rP3XuxSjLjvrm177cWhk2zFhp320I29rHXj6u5c67fusRv//G6spVP7UiBoBQSpg5ZKFSNUQJA6QgF1uBSQAlIgURUQpE7UkVG/pEByKpCokBo1gcUTJkxwwO6ss85yAgNvyQe8YcMG57IGyt16660OFlO/V69exoaDQMVrr73WZs+ebd999509+OCD7nhA8jfffOOANmAZJ3NekJrUG7QJ0KbgdAU+3nnnnc4li2saWElbnBd3NY5bQCHgkH6QFqJr1645BogHqamD+5vrBFhThg0b5lKU4PRWTurYfr78ITUufuIOhzwQeMaMGc6pzP8BzEDq3r17u39J/8EiB0Dbt4QKqXHssyjDkwPEQ14FMMcPnwf/ghOclCL014vbSNQj9vzzwAtSC1JHElPBHBsspPbayp8/n1WtUMq27Nh/CkDndp6K5UpakUIFbcuOvc5R7VvKlCrq8lvv2H0wYDu+xwG2ixYpZMWLFrbd+w7ZcZ92yX9doEB+27brQDCXrjpSIG4KCFLHTeq0P5EgddqHgASQAlIgVRUQpE7VkdV1SYEzo0AyQWpSb+A2BgDjiiYvMJAQVzPAGJczcI90DLhgzznnHJcyBHh9++23O4FxyeK6BgSSRxowfPPNN1upUqWck5qNDAF8npMaqN2jRw/3PiUvSE2qENJEkJeYFBAU/iV/Na/lVDxIDdj+9NNPrVOnTqc2UaQt+n7ZZZcJUsf44+EPqdGeWGIxA2ckYJr0MTjk+Z3FEVKD8C/jntPml+FAamIY4I0rO6/im5Patx5AHXAN8AYsk9uaz0u4hb8PnIs2cInzueF3UuUoJ7XSfYQbV8EcFyqkDqZN1ZECUuB0BQSpFRHxUkCQOl5K6zxSQApIgTgrIEgdZ8F1OimQ4gokE6QmlQbwDWhLyg/PaQykBiYDn3GRAtAGDBjgNlwEWOOcpg7OUjYiJKVC06ZNHeh+7733XF02zAM4Dh8+3MG4YCA1Tm6gNek+2DSP9CSk96A9ADiAEPBNX3PLSe1B6o4dO7rrAYoCxQGAQGvGh77ISR3bD2JOkBpQTCoWf0iNc5qUMqSBYXzmzZvnFiNwUvs6jkOF1LRF/nQWWLwnB3K7av90Hx6cZtGGOGZRhTj2FlciVY++cQ4+W56D20srEmnbyXi8Nk6M/agJUsdeY51BCghSKwbipYAgdbyU1nmkgBSQAnFWQJA6zoLrdFIgxRVIJkgNhF6zZo1zuAKl2QyRvL4AaEAiaT2AfABi8kAD6Lg+clKT9oDXSRMCyAMsV65c2aX7wHlKzmvAI+lBAJO+kJrNGXG3Unyd1ABvADhtkxqCfwHgtAMEB4oDzclHXbZs2RwjyYPUgGkcusuWLXP16RO/A6e1cWLsP4RoTboWLyc1Tmp/SO2l+2CzzDlz5rgNDgG1pL4AWhKX5C33SqiQGgCMk59YZAElrwIoZuGDzftYuOFfFkSIF1zd/uk5oqUgnzMgOE8xFCtWzG0cGY+NGqPV/2i1I0gdLSVzb0eQOvYa6wxSQJBaMRAvBQSp46W0ziMFpIAUiLMCgtRxFlynkwIprkAiQ2o2giONB9AYhzEbEeKMBuYBp0mjASzz8j2TPxrQiBPVczIzfKTMwO0KzCNlA3mFySENXMP9DEwEJgP4KlWq5IA3gJJN7zjG2zSRtnBP0163bt3ce9ThtQoVKji4SAFgArFwngKncdjm5mgllzZQEajNMYB3IDfXR2oF/m3durX7VyV2Cmzbts34YQzJJQ60BhR74waYBkgTH8DgxYsXu3qML3UYt2bNmjn3vldYxCAmW7Vq9ZOOr1u3zkFmNmLEcU/Bzc3rLKAE45xnIYO45Xjig2Nyc+xHWznAPJ9PFnqC6Wu0z3+m2xOkjv0ICFLHXmOdQQoIUisG4qWAIHW8lNZ5pIAUkAJxVkCQOs6C63RSIMUVSGRInZv0wEEv53OwwwN4BuoB8XJymYbTpnduXKyes9V7jXMBqYGHQGcgJvV8C0AUJ6pv8foJQE9Hh2qw45kI9bxULoDihQsXuthq0aLFaW7qYPtJrnQ2CWVxpUmTJsEe5s4Z6mch6MbzqOhBahZSeMogXnA8Gn2PRhuC1NFQMe82BKljr7HOIAUEqRUD8VJAkDpeSus8UkAKSIE4KyBIHWfBdTopkOIKJCOkTrYhITXJ6tWrHST3LWymiItaJbkVYGEBaEsaGRYdfFN+BHtlQOqNGzc693YwGx365qQO9hzRrMf1AudZhMFJHkyfo3n+M92WIHXsR0CQOvYa6wxSQJBaMRAvBQSp46W0ziMFpIAUiLMCiQypT5w8aSdPxlkQnU4KpKAC+fPls3z54nNhgtTx0VlnSW0FANX8AI/DyQfNsTjvg3UkJwKk5skAFl5wUpNGJ52KIHXsR1uQOvYa6wxSQJBaMRAvBQSp46W0ziMFpIAUiLMCiQypt+85aG9+McOWr98RZ1V0OimQOgoM6t7CenVsbIUKZsTlogSp4yKzTiIFoqpAIkBqoDppcnBSC1JHdXjVmJkJUisMpEDsFRCkjr3GOsP3CghSKxKkgBSQAimqQCJD6s0799tf3xlr81duTlH1dVlSIPYK3DzwbLu0Z0srXOj7zdRiXQSpY62w2pcC0VcgUSA1V8bGjbip0ymHupzU0Y9p/xYFqWOvsc4gBQSpFQPxUkCQOl5K6zxSQApIgTgrIEgdZ8F1OikQZwUEqeMsuE4nBZJQgUSB1PQDOI2bWpA6CQMpgbssSJ3Ag6OupYwCgtQpM5QJfyGC1Ak/ROqgFJACUiA8BQSpw9NNR0mBZFFAkDpZRkr9lAJnTgFB6jOnPWeWkzr2+gtSx15jnUEKCFIrBuKlgCB1vJTWeaSAFJACcVZAkDrOgut0UiDOCghSx1lwnU4KJKECgtRndtAEqWOv/8oNO+31z7+z3fsPx/5kOoMUSFMFChXIsOv7d7B2TWpGrMDu3btdG+XKlYu4LTWQegoIUqfemOqKpIAUkAJOAUFqBYIUSG0FBKlTe3x1dVIgGgoIUkdDxfDbEKQOX7tgjzxyNMuOZGaanTwZ7CGqJwWkQBgKFC9W1AoXKhjGkacfIkgdsYQp3YAgdUoPry5OCkiBdFZAkDqdR1/Xng4KCFKnwyjrGqVAZAoIUkemX6RHC1JHqmDg40+cOGFZWVl2UpA6sFiqIQXCVCCa3yWC1GEOQpocJkidJgOty5QCUiD9FBCkTr8x1xWnlwKC1Ok13rpaKRCOAtEEC+Gcf8+ePQZE1MaJFcKRT8cEoYAgdRAiqYoUiFCBaH6XCFJHOBgpfrggdYoPsC5PCkiB9FVAkDp9x15Xnh4KpAukPn78eHoMqK5SCsRAAcBCRkaGFShQIAatB25SkHqvZWdnW4UKgtSBoyW8GoLU4emmo6RAKAoIUoeilupGooAgdSTq6VgpIAWkQAIrIEidwINzhrrGBLNo4QJ2NCvbTpxQ7sYzNAxRO60gddSkVENSIKUVAFALUp+ZIVa6j9jrLkgde411BikgSK0YiJcCgtTxUlrnkQJSQArEWQFB6jgLngSn692piV1+fmv74Js5Nmb6siTosbqYlwLpAqlxIapIASkQngLRBAvh9EBOajmpw4mbUI4RpA5FLdWVAuEpEM3vEqX7CG8M0uUoQep0GWldpxSQAmmnQKpA6gplStiArs2tRYOqdvzECTtwKNMOHc2y6QvXWfGiha1y+ZK2bN1269i8tuUzs9dHTLPs7BM2uGdLa1G/qu3Yc9C+mb7MFq3aYgULZNglPVtZw1oV7ZVhU23rzv3WqlF169elmS1avdVGTFxoXVvXs/ZNa9n0xeutfbOaVrV8Kftq6hIbN3NFjjGUkT+fXT/gbJdz8+tpS+3OS86xXfsO2T8/nGDVK5Wxvl2aWt2q5Wz91j326bj5rj+U8mVK2NV92lqFMsVt7rJNVqhgAStcKMNGTV1qDWpWtHNa1bUla7fZiAkLrXzp4nZ133a2/+BRG/XdUtfvOtXKW6+Oja1BzQq2auNO+2jMXNuz/7AVKphhzepVsfPaN7Iq5Uvahm17bfiEhU6zF/7vcqtQppit3rTLZi3d6K5r7eZdaffZSJULFqROlZHUdUiB2CkQTbAQTi8FqQWpw4mbUI4RpA5FLdWVAuEpEM3vEkHq8MYgXY4SpE6XkdZ1SgEpkHYKpAKkBlD/5sYLrF3jmnY065gVLlTA8ufLZ3v2H7HPJy+0qhVKWfc2DS1fPjNgMfD19y99YX+//1KrUq6EHT9x0r23e99he3X4VJs4d7U9fEsfO7t5bbvnr0Nt4crNdv2AjnZj/7Nt6sK19vCLX9j1/TrYDf072omTJ+3kiZOWP39+18ZTb4+xkZMX/ySOgML/+OWlDnyTQSMjXz5bvHab/ePD8far6863etXLO4BNOzv2HLB7nhlqO/cesvf/coNVLlfSncdOmjvHxh377Om3xtiFnZtar7MbO4B82+MfujZe/M0VtnH7PvvP0EmWlX3c7r3iXPd69vETViAjw3bsPWh3/3WoNatT2V0jwJ62afftkTPtvHYNrVaVsq7/pPrYsmu/vTZ8mo2ZsTztPhupcsGC1KkykroOKRA7BaIJFsLppSC1IHU4cRPKMZFAao6l8Dnh5yRzsh/+H0ofcqtLe/x47UejTW8jUtr0L7E4XzT6rDZ+VMCLh2TTJJrfJYLUyTb68e2vIHV89dbZpIAUkAJxUyAVIHX3tg3s9sFdrHSJonbzI+/aQzf3sbPqV7EJc1bZi59MttsGdbYLOjS2vQeO2Nzlm2zygjXWsGZFu+y8Vnb4SJZ9OHqO1axc1np1bGTj56yyd76aabdd3DkoSL1pxz4bNmGB9evS3OpULWvrt+616//09k/Gz4PUTepUtv2HMm3ivNW2ePVWK1akoP38sq42a+kG+3zSYhvUvYW1bFjdnnn7Wzt4NNMeue1C23/oqI2bvdI5pTu3qGObdgaG1Fx3l5Z17eJzWzgY/vJnU+x3N/Wx0sWL2BeTF9mufYft1os72bSFa230jOVWtUJpGzVtiXNq//ehqxxEHzFpkY2cstg279zndFJJTgUEqZNz3NRrKRBPBaIJFsLptyC1IHU4cRPKMeFC6qNHj9qECRNs3759dvbZZ1vp0qVtxowZVq5cOWvRooUVKlQo124EC7PXrVtn8+fPt9atW1uNGjUcrM4LaAcC5MC9adOmWc2aNa158+bOAOFbli9fblOnTrWmTZtaq1atrHDhwqFIqboxVmDnzp3GT506daxIkSJBnS0nqE0atGPHjrm9BgoWLOja4XOQmZnpYozY9Y0N6mdlZbn3ihYt6hZO+D//+tfNrVPR/C4RpA5q6NO2kiB12g69LlwKSIFUVyAVIHXbJjXs55d3s2oVytiTb3xjNwzsaDUrlbGhY+e51BkepH75s6n20Zg5lnXsuD1970XWoWltm79qs93316FGG4/fNcC5kN/4YroN7NrcQep7nx1qC1Zstpsu7mTX9e3wEyf1e1/Psve/nm0Dz23hoC8g/JJfvZonpP7XRxPt4zFzrVzp4nb35d3svPYNXZqNg0cyrWSxwlakYEEbOXWJHc48Zpef18qWr99utz/+oXVrU98euKanq3eak3rLbrvtLx9876T+7ZW2cdtee/frWdblrDp2fodGduBwph3JzLJSxYtagYz8NnXBGhs2YaFzcJNGZN/BI/bl5CU2fOJC2777gH3+99stI39+e+mTKfbpuHmp/hFI+esTpE75IdYFSoGIFYgmWAi1MwAQNg70gB7QpFSpUj8Ba6G2m0z1tXFi7EcrXEgNKLvnnntsxYoV9pe//MWKFy/u/q1WrZo99thjVrly5Rw7z/mWLVvmoGDDhg3zhNn/+c9/7KWXXrK7777brr/++lzr0taCBQscVG7UqFGun5FvvvnG9REA/eSTTzrg6Fvee+89+/Wvf20333yz/eIXv7CyZb9/gk4lMRRgUWTbtm1u0YLYCVSOHz/uoHaxYsWsZMmSrjqxsmrVKhe3LEYAvIHQmzdvtoULF7q6LVu2tPLly7v6hw8ftrVr17r6xFffvn3tyJEjtmjRIjt48KBbkKlQoUKgrjjADRDPyMgIWDdQBUHqQAql9/uC1Ok9/rp6KSAFUliBVIDUuJF/e2Nv5xw+dCTT5XpetWmXvTh0smVk5HOQmtzLz38w3oaNX+BG89lfDLK2TWra7GUb7MHnPnP5pR+5o59t233AXhvxnfXr0tQ6tahjD7/0pU2au8p+f0tflwrDP93H0LHz7a0vplvfzk3sjkvOcSlDLvvNaz+JGF8n9V3PfGyLV21xzui7r+hmPds1dLmoyRlN6hFSlcxatsGa1K5sA7s1d7m073r6IwfN77+mhx3NynaQuk+nJu5ny64DdsOf3rHm9arYPx681NZu3m0fjJ7jXNc92zWwNVt2u9eOHz/hUnssW7fN5cXm+gDkuLvLlizm4PyHo2bZ0KdusYyM/C4fNzBdJbkVEKRO7vFT76VAPBSIJlgItb8AFlyqQA1+F6QOVUHVD0aBUCA1dTdu3Gj79+93TT/xxBOnIHWzZs1s6NChDu5dfPHFDvbt2rXL/bDQAvDlPSDj/fff75yov/3tbx0kBGhv2rTJgbwyZco4YFiiRAnDSf3VV185MNihQwf3WeDc27dvN5zcLNpUqlTJtmzZYrfccotr56GHHnL/8rp/ATZ+8MEHDnBedNFFDhoeOnTIXRNtf/vttw6w33TTTYLUwQRPnOsAitevX+8WGYglxo6YZBwBx8QPiyW4m4k5YmrKlCnOhU98sigBdJ41a5Y7tmfPnu7Y1atXO0BNWzwR0LZtW6tSpYpbJFy6dKlt2LDBgWzavfTSS109+kE79erVc678vJ4cQKZofpcIUsc58JLsdILUSTZg6q4UkAJSIFiQKt3OAAAgAElEQVQFUgFSFy1c0H53U2/rfFYd27Bjr63csNO+W7jW5q/cYiRyPgWp3x/vUnNQru7Tzr2+7+BRe/OL76xBjYrW/5xmNmneantl2DTniu7aur5Nmb/GtXV9v44OKvtD6rVbdtvo6cvduZvVrWKL1myxu5/+OE9I/bOnPrIla7a63Nn9uza3ey7vZvNWbLIxM1dYZtYxK1G0iH3z3VJr36yW/fHWvg66f/DNHKtdpaz17tTEgXQgNe9feUEbd64XP5lkjWpVdnCdnNuk+2jftKbbAHLeys1uQ8ejmcesSJGCtnTNNitapKDVqVrOChcqaBd0bGSNalWyb2cst7+/P87e+MMQK1OyqE1dsNbGzlxhKzbssA3b9gQbUqqXYAoIUifYgKg7UiABFYgmWAj18oAipPsAfghSB3Yqhqqv6n+vQCiQevz48fbuu+86+AcExhFNnOJOrlq1qnsPGH3bbbe5NB0jRoywNWvWuHMAFvv06WOTJk2yl19+2UFEXKjnn3++/exnP7M//elPduDAAWvcuLFxngsvvNCB7q+//tpBb/4PjH7llVccGAdWAx579eplEydOtLfeesulgMAF27t3b7v11lt/MsQzZ860d955x+rWrWt33nmn69e//vUvmz59ukv9AOgkHcgdd9whSJ2AH5DZs2e7RY8mTZq4hYjFixe7mMHhDFBmoQFXM+/zt5P6xAnvk4YGoAycBkgTZ9TjuLFjxzo4ze84rj1IjVuaWANu0x5AG0hNoe6cOXNcipB27dpZxYoV81QsmO8SL+WIbxqSnBoVpE7A4EygLglSJ9BgqCtSQApIgWgqkAqQumrF0i51ReuG1d3GicdPnLBDR7IcZMU5fU3fdi7txfM+kBrg/ItreliXs+rayZMn3Mo/+aXf+Hy6jZ+90i49r5UN6dPeSpUoYseOZduOvYesWoXSP4HUmcey3YaG5HLef/ioyyWN89q/FCyQYf988FLnWvYgNSkHa1Up5/Jpd2hWy44dO+76XrhgAbv50fds78Ej9vhdA61lg2ru9WPZx4122MwQSJ11LNt+d3Nvq1W5rNskkY0Oj2Vn2/Y9h9zGiZlZ2XbjgI52VoNq7nec1Pny53MgmnQo117Y3qUZKVqooNtY8YWPJ9qY6cvtjkvPsUt7tHSuazR5Z+RMGzVtaTTDTm3FUQFB6jiKHeapyBnJjSE3nf65Q8NsUodJgZAUCAYshNRgCJVxihL/QBNcp3JShyCeqgatQLCQGjiIWxmAjAMVkDZmzBirX7++g9Qspvzud79z6T6ef/55B3pJzzB48GD3GoDvvPPOc8cAlIGCtNOlSxcbNGiQA8vAQ5zV1atXd+k9Vq5c6SDygw8+6KAyqTjefvtt69y5szsvrmsc1qNHj7aPPvrIgXLOQZuAbf/yxRdfOKd1mzZt7N///rdz2Q4ZMsT1pWPHjrZkyRIHJXF6K91H0CEUt4qM844dO1y6DxYaGD+c+UBkXPUAaxYaevTo4f5mApH5P+NLDLKwgkufMe7evbuLF+rhpMa5zwIFCyMepAYG8zeYRcK5c+c6CO5BahZngOQs1JCTvVatWhFDam9hkj7gCM+tCFLHLeSS8kSC1Ek5bOq0FJACUiCwAqkAqQf1aGnX9+tgy9Zvt0Wrt7p8yldc0MaOHM20f300yXbtO2hVypeypWu32YZte0+JUqtKWWtcu7LLAw1s3rJjny1bv8OlDAFiN61b2W0oeOToMdu6a7+VLVXUdu49ZPNXbnbnu6F/R5c2g5zRx46fsN37DtmUeWsc3PUvpPDo0LyWlS5e1L5btM7lgabQ1+qVSlujWhVdzuiTdtIOHsp0ju4jmcecw7l+jQrOdV2tQim7sEszB6+B1ItWb7F2TWpa5fIlrUihgs5xnZ193LKPn3R92r3/sDWsVdFqVCrjrif7+HHbs/+ILVi12UoWLezgdfGihRzQJ5c2bm42aaS9No1qWOmSRV2bbPC4ece+wMGkGgmpgCD1mR8WHE3c5HEDSR5R/0IuyXHjxlm/fv3cjaNK8iuwdetW58LEeRZOARjwg4uOm3jcmAAGQAP5RX0LkJfH+KkHnAAwkD6D13DQBZMb9ExCauAKLkBAHJ8VQepwIkbHBFIgWEjNpoikwQCQAQuJT2Aun7OcIDVQmb/f3bp1cxC6U6dOLs0GkPrPf/6zg9EcB5AGeAOpyRV844032pVXXumg4muvveaAN5AaaM1nHJiIGxpXLPAQOIlj+9FHH3XA+qmnnnKv5bSxnj+k5phXX33Vrr76arv33ntdKpC///3v9vOf/1yQOlDgnIH3c4LUpH6pXbu2+5uO85m/76Tf4P847JlHALRx8vM9Qe5yvoOA1J77me8R0oCMHDnyNEjtXSLpPthQ0xdS8x6AGhAOpCae89rYM5jvEkHqMxBUKXhKQeoUHFRdkhSQAlIABZIdUuNGvueK7ja4R0sHdqcuXGPVype2K3q1sT37D9tfXv/G5q/YlOdg404mFzQ3MP4FVzMuY5zMXiFfswep//PJZPti0iKXSoN6pB5hE0eguG8ZPmGhTVuwxjmecyrs416gwPebjACTfTk3gJtzklLkgSE93UaIQOoFKze7+oBucm+zIWRuhesAnuPG9r2Oghn5HWDHZe1b3K7fBTMsO/v0a9enJvkUEKQ+82PGTSE3eThFGzRo8JMO4XgixynQwtv06Mz3Wj2IRAFccOSFBSYFKjjkgAPt27d3VYFiLGpQgBBAW5yX1OH3gQMHnmoSuEtsASMAFMAtnJ48ms3maTzqHczGW8GAhUDXEc77fO+yKRdPE/CYOmBekDocJXVMIAWChdSjRo1yIJd0HgA70h383//9n82bNy9HSM1n75lnnjGOw7F6wQUXONiMi/X3v/+9c0I/++yzbsGJOAdSA8CB0jhhKbzvQWrSfbC4hWOVtB2+EPqzzz6zhx9+2Dmon3vuuZ9siOhp4A+p77rrLgfcSTVCepCPP/7YfvOb3zh3tZzUgSIn/u/nBKmJGdK+8ENcsNBBbOGWJ7UM3yPML3BH47TGEc0xXbt2PbU5IlfCQmCokJpYJqUIccmiSV5PfPFdAoRmYSW3Aixn0QdnOHOe3NqTkzr+sZdMZxSkTqbRUl+lgBSQAiEokOyQmkvt27mp3XTR2VaqWBGX7gPonC9ffnv3q5n28Zg5ecLbEKQ6VdUfUpNSBEhN4b3m9aq6nM6+ZeWGHc6NTUqOcMu5bernCKnDbU/HpYcCgtQ/jjMwDIcpblMeyQZasGEVGwdxs8RNFcCBx71xPQMceJ0CqGADIZxrbE6EI46bLCAhbQEludECLPhvLISryXtUl5QeFM4BdKQujrlhw4YJUqfQR5K44AYb1xlxhQuO2OFfXGoAK/KHApN59Jr4wgFHLHCDD2AAMHM8gJoctTilOZ60AhTiavny5S6mWQghtnw3tuI4HN046YjRvArQADgOwAAa0NdgHNiRDhmfIRyA9B0Yh2aC1JGqquNzUiBYSA2YBuQSlyw08b0BzOUzmpOTmo3tiFsc2E8++aQDhMBgngwAUvN9AYDm+8SD1HxmScOB65riC6mvu+4655il/vDhw93fAT6bFBaeaBMQyfG5PXnjD6kB27iyyaGNu5tc2aQDueeeewSpE/DjkhOkJv74+048sJEhKWI8SD158mT3tx6AzGIn8cJ3CN8b5557rvv76pVwIDXfM0BqnNQshuZVgNR8Bvhuy6vw/cV3DN89/Hj5tH0XZQSpEzA4E6hLgtQJNBjqihSQAlIgmgqkAqQukJHfpbtoVKeylSlRxLbs3G8bt+2xo1nZpzmHo6Ub7m02WiSVxsJVW2zj9r2nwWcmaNTxLTijmYRFUkjZ0axeFXdNpDU5cOhoJM3p2DRRQJD6x4HmRoubO5xqAAQA2Ztvvuk2uQIKvPTSSw784egETAACyN/JzR4bDgEJgY88Ogu04KaQR7oBDhRcrDjc/HMscqPF47iASaAE+UDZJAt4yQ/whGPkpE6dDyWxhsMZ1zPA4Msvvzx1Q853BDfkxBbgAYcm8ArYxQIK7wGjca0BobjZB9zSJj8epEYtjuO7hRgFRPtCakABcUs7pBoIBBZ4H4BBPHM+nKR5udwiHS3iHuc0Cz4sClEEqbVxYqRxldvxwUJq/sazySGfXyAgC0cs+PBEQk6QmhQabGIICPz000/d5/yxxx5zi5/klgZe9+/f36Vl+NWvfuWc1HlBanJcX3HFFS7PNdARdyyfETZdpG2czwBKcgbzHm36F39IjdP2sssuc997QEYWSIHwykkdq2iLrN1QITWpPZhXsOjN320Wy4kxHNDkQ2fu4ZVQIbWXk3rp0qUOUjNXCvRdQrzm5bamTb77+H7jx3NW8/efY5mD8T0oSB1ZHKX60YLUqT7Cuj4pIAXSVoFUgNRpO3i6cCkQhAKC1D+KxE0Wj8kCDLiRA1KTp5Nc0IDnf/7zny4fKA427wYLiEYqDjYwwunKzRWuOEA3N1JACUACUMNzXfsPCzdawELaxeX0/vvvO/AxYMAABxbZCAsoKUgdREAnSRVijR9y1OJy/vzzz61mzZoOTAOPcaUBvXBZsikW4AB45TnguFEnVnxzf5KH1B9Se3JMnz79J5Ca+CbuOMdZZ50VFFjgvBQWa4hb+gr4AMABE/LKRZrXCXwXafnd26gLKO8BakHq7NMcj0kS6knTzWAhNReEmxpYzBMwpFfg7z/fHbiQ+TzglObvOWk+cCMDlClA4JtvvtkBZerxnYJrGWDIBocvvPCC+5vA9wrpOvh7QKEeGyfed999zsXN3wPOz+aNFNywXn5rAPh7773n/lYAyGnHv3z11Veuj3xnkXsa4MfxLMTyXcffFlzipCa5++67Xb9VEkcB/m6ziMDfbZ6m+e677xzUJRb53iA/NHsUMPdggYS/9bjs+btN3LFgzt9ZFldYHMF97T1NQ2xRl7/nxIcvwCbPNd8lLIZ4G3JyXr6vaJsFTy+/dW5qBZM6Kq+c1CwSeU/XUI/CXEtFCvgrIEitmJACUkAKpKgCgtQpOrC6LCnwgwKC1D+Ggj+k5iafDauA1LjLANbciOGg5kaQlAdr1qwxbvh538sXjWuVG0NcbDipyQnJzV5uxRdSs3HiJ5984hzX3HACw3HSAjkEqVPnY+sPqXHOAxyIGeABIICFCuKB3z1Izb/AMGKNOPQtoUJqHNg4KAFQgTZwBCzQL5zZvoU2AGqe298XKIcyWt5TAxwDhGCRiEUd/03f5KSWkzqUuAqlbiiQmnapT6wS84EWZ1jM4bNDXf80OSxSAdv4TAdqx/96+PzxncSTNr7OVP5O8JkCNAIWfYuXNoF/fQufb9rj39wWVEPRU3UTSwFvfIk/gDR/S4HLAGwWOZjPhFq8lGg8gcZ3F3MW/3Rm/m0GC6lZuCEOc0pZw9yM7x1imPYEqUMdufSoL0idHuOsq5QCUiANFRCkTsNB1yWnlQKC1D8ON49vAwRxUnPTA4B466233P+B0NzMAaCBgdwYdevWzYEHNsTiEVcP0Hm5p7kRBC4DE3Eu5VZ8ITWPj7P5FQ42XFCch0dyAeGC1Knz0fSH1Cxm4F7EfelBasATDjdikvQypJ3hX4AAsYZ707eEA6nJVQqc8DZlzE1h73Frzu9bgGtAMgrxHii3dU7tA02AER68Azz4w2nvOEFqQepY/RUIFVLHqh/RbBfH6Q033HBak/xNuf32252DViW9FeDJG/bSYH5SrVq1kBdJgMXMm/heIK4CuahROxhITT2+W6ib094HvMf8jMUfFncEqdM7jnO7ekFqxYUUkAJSIEUVEKRO0YHVZUmBHxQQpP4xFIDB48aNc6k5SL3ADRy73JPbkxyOON5wt7KpIWCaVAQtWrRwm1fhnMYJi+uHGzdgHTmpQ4XUOK4//vhjl6/0nHPOce44Hu3l0V1B6tT52IYCqXG7ke4FRz9AGGc9aTdwP0cj3QexThznVXzBAg5NIAELNDgvvZQfwG4+H7EsgtSC1LGKr1SE1FyTtyeCpxvQj+8pL3VPrPRUu4mvgBfzxEI48cDiJd9J3vdDME8CBAupA6nH0wJs/AigFqQOpFZ6vi9InZ7jrquWAlIgDRQQpE6DQdYlprUCgtQ/Dj9QmVyMAGYANDAaUH3NNde4/wOLvQ0VuTkC7LER3bRp09xGVYBlQB2QGpcrzutQIXXnzp1dvlMc2+SapNAvbsgEqVPno4r7jI2svJzUOTmpvXQfPK7P5mrEGnCJuMIh6W2c6KkSqpMaeEV8ko6GvNSBIDULJgAJYpECbMABzev+m4HGaqQEqQWpYxVbqQipY6WV2pUC4SoQLUjNAimLt3z3CFKHOxqpfZwgdWqPr65OCkiBNFZAkDqNB1+XnhYKCFL/OMw4QwGCGzZscPlGeXSVx1h5LBoYRy5gADROtPLly7sUIIBEXgNSkyMRhyk3TQBFXEa0B+Cmfm4F6MgjtxxXvXp159gGjtMe5yIFBG5VoHigfI9pEbQpcJHAVhZByG1OzKxbt84tcniwl0UQFku4+eZ9cp9zU84iCKkw5s+f7+ISh79XANfEDG36F9rz4tZ7fJpNs3idfKT++Wlzkph+eICafgLMc3oUO5bDI0gtSB2r+BKkjpWyalcK/KhAtCA187UdO3a470NBakVYTgoIUisupIAUkAIpqoAgdYoOrC5LCvyggCD1T0MBWAFgzi0XYm55EjmOn9wem+WGinzCHujjzNQl9zSpQvwLUJA+BPMIrQI69RXw4oFFDVzTpN3wUsyEevUsvowfP97lIiX+ginEIT/EbLzhtNc/QWpB6mBiNZw6gtThqKZjpEBoCkQLUjNHY6GXJ3kEqUMbg3SpLUidLiOt65QCUiDtFBCkTrsh1wWnmQKC1PEbcOAij6cCG73CDRbuWN1kxW8ckv1M3JwDmXHcly1bNix3Pe5/nNe49IPJRRotsBCp9oLUgtSRxlBuxwtSx0pZtSsFflQgmt8lfB9QNH9ShOWkgCC14kIKSAEpkKIKCFKn6MDqsqTADwoIUisUpEDyKQCopoTrsud4flgkCaZEEywEc77c6ghSC1JHEj95HStIHStl1a4UEKRWDMRfAUHq+GuuM0oBKSAF4qJAIkPqQ0ezbM/+g6e5EuMiik4iBVJIgaJFClu5UiWsYIGMuFwVbmLy5pYsWdLlc451AcThXPZ1L8f6nGpfCqSaAoLUZ3ZE9+7d6/6GVaggSB2rkRCkjpWyalcKCFIrBuKvgCB1/DXXGaWAFJACcVEgkSE18CkrK8vlgFWRAlIgPAXYnC2Yx/3Da/2nRwlSR0tJtSMF4qeAIHX8tM7pTILUsddfkDr2GusMUiCa3yVK96F4yksBQWrFhxSQAlIgRRUQpE7RgdVlSYEfFBCkVihIASkQSIFogoVA58rrfaX7kJM6kvjJ61hB6lgpq3alwI8KRPO7RJBakSVIrRiQAlJACqShAoLUaTjouuS0UkCQOq2GWxcrBcJSIJpgIawO/HCQILUgdSTxI0gdK/XUrhQIToFofpcIUgenebrWkpM6XUde1y0FpEDKKyBInfJDrAtMcwUEqdM8AHT5UiAIBaIJFoI4Xa5VBKkFqSOJH0HqWKmndqVAcApE87tEkDo4zdO1liB1uo68rlsKSIGUV0CQOuWHWBeY5goIUqd5AOjypUAQCkQTLARxOkFqPwWUkzqSqAnu2OPHj9uxY8eCq6xaUkAKhK0A886MjMg36xakDnsI0uJAQeq0GGZdpBSQAumogCB1Oo66rjmdFBCkTqfR1rVKgfAUEKQOT7doHSVIHS0lc29HOaljr7HOIAWi+V0iSK14yksBQWrFhxSQAlIgRRUQpE7RgdVlSYEfFBCkVihIASkQSIFogoVA58rrfaX7ULqPSOInr2MFqWOlrNqVAj8qEM3vEkFqRZYgtWJACkgBKZCGCghSp+GgR+mSd+7caVu3brUmTZpYgQIFTmuVR2oXLlxohw4dsi5dulj+/PmjdNb4N5OdnW1ca5kyZaxIkSLx70CEZ0wHSM1j3CdPnoxQKR0uBdJbAf5OR+MR7UhUFKQWpI4kfgSpY6We2pUCwSkgSB2cTqoVuQJyUkeuoVqQAlJACiSkAoLUCTksZ7RTwL6srCwDbuYFl4cMGWLLly+3v//979a1a9fT+rxnzx676aabbPHixTZv3jwrWrToGb2mSE7ONaxcudLKli1r3bp1C6opoCnFF/hs27bNVq1aZVWqVLHatWu79w4fPmyzZ892Wjdu3NiBcK8cPHjQaZeZmelAPwsB69evN9qpX7++VapUKai+pDqk9kQQpA4qHFRJCuSqAHDhTBdBakHqWMWgnNSxUlbtSoEfFRCkVjTESwFB6ngprfNIASkgBeKsgCB1nAVPgtNNmjTJbrnlFnvttdfsnHPOybXH7777ro0fP95++9vfWt26dU+rt2vXLrv44ott/vz5zm1drFixJLjynLu4fft2mzt3rgPLgORgyrBhw6xkyZJ23nnnuepHjx51MHrDhg3Ws2dPB5gB+WPHjnULAtRt06aNVatWzdVHM+rv37/f/b9///6uzpYtW2zy5MmuLy1btrTChQsH7E66QOqAQqiCFJACCa+AILUgdayCVJA6VsqqXSnwowKC1IqGeCkgSB0vpXUeKSAFpECcFUgFSI2DEpA4evRoW7BggXOc4kgtXry4de7c2fbt2+egH+7TGTNmOFfv5Zdfbrhdv/nmG1u0aJFVrFjRzj33XJe6gvZGjBjhXK833HCDe2/ZsmX25ZdfWrNmzax37942depU53Jt3bq1g4nAwz59+jjHa06PS3Nz9N577znHLK7jt99+28qXL+9g8KZNm2zcuHG2du1aq1Wrlmsfty0TPVyz9IX+t23b1sFO+tejRw9bt26dAZSbN29u559/voOen3zyiZUoUcL9v1y5cq7NCRMm2IoVK6xp06auba4Hd+7SpUvd8Zs3b3bQExBK/2677TZ3fZdddpmdffbZ1qtXL6tevfpPIvPDDz90/RswYICD1PzOGOCu5lx//etf3XmTHVLTf+AyMdWgQQN3nbzG/wEqR44csZo1a1rVqlVd7BErc+bMcQAZ3RhLxp94qVChghtHNsmaOHGi05T3ANC8DqTGLU1d2vUc2WhMHZzXHvhv166dO2+gIkgdSCG9LwWkQKIoIEgtSB2rWBSkjpWyalcKCFIrBuKvgCB1/DXXGaWAFJACcVEgFSA1rt1f/OIXNmbMGOcuBRICbIF4Dz30kHP7vv/++w76AmevuOIKu+++++z+++93x3jQtnLlyvbnP//ZpXS4+eabbeTIkTZlyhRr0aKF4YwFKF911VX2j3/8w5555hn7y1/+4o4lTzE31uRfBhJfcMEFPxk78hoDiIHGQGRgc79+/exnP/uZ/e53v7Np06Y5qEw77du3txdffNH9n/MBsEk1Qf9JAUH/ODfX9ac//cmuu+46e/LJJx1Uv/LKKx0UpX84dNGF12lrx44d7lreeOMNB/PvuOMOo1+0Td3HH3/cXe9bb73l/o/bFz3/8Ic/uH/9C1AbmPrmm29aq1at3Dn/+9//WunSpR1IxwUMZAXgs2CQrIVrJKbQCWc0cB9QTCoUoDQ3vujYqVMntwCChsQZ7+MgBySzcMFiCIsY/B8AzeIBcJ/c3QBtD1IDsKkL9MbBTVsepEZXxnPmzJnOed2wYcOA+b4FqZM18tRvKZB+CghSC1LHKuoFqWOlrNqVAtGH1Nw/sB8Mc1juYVSkgL8CgtSKCSkgBaRAiiqQCpAakAdwBgp+8MEHDpQ+//zzDv5ef/31Lmfyc8895+DvNddc49zBgMG77rrLOaOfeOIJBwOBtJdccolLX/Hggw8GBalJaXH77bfbRx995OAu4BnHtH/xIDVwEXj+85//3AFKYOTdd9/tUmMAxl955RX7+uuvjVQauG5JDUE94Dm5kYHX9D8QpH7qqafsf//7n/3nP/9xUB6QjQaA7aefftp1j/MCzm+88UanHe0CQQcOHOhgOjAe1zdwtlChQnlCalzFd955p4O1gHcml+iO4zhVIXWpUqWcO58FEZzWLA506NDB5a8mvtANKE3BXb569Wqnp5fSw8v9jVOehQ4PUlOf99Dyiy++cEDbg9S8h9OaJwKIC1z0gVJ+CFKn6B9vXZYUSEEFBKkFqWMV1oLUgZXFQIEhItC8InBLqpGuCkQr3QdzYMw1xKIgdbpGU97XLUituJACUkAKpKgCqQCp16xZ46Ay/95zzz0O8gJjAbqk8ACWvvDCCw7s3nrrrc79+uijj9qzzz7r4PYf//hHl54ByIrL9fe//70D1zipyf971lln2dChQ53z2N9JjYOZDQJxz5IeA2fr9OnT84TUtEuuZ9KQeK5s0kg0atTINm7c6NJ/0AfSO3BOnNlAcNr9zW9+49KE5ASpgaP0oUaNGs5hDfAGmAPFcUUDi/kBIpMuBIiPI5j6gwYNsmuvvdb9zvlwDnMs+uVWfJ3UaMoCAFAdbYHWF110kXNapyqkBhIDpYk7oDQgH6c148dYschAqhRSdKADwB5ojWPfK7ikc4LUvH/s2LEcITXts9gBFCc2A+X7FqRO0T/euiwpkIIKCFILUscqrBMNUvP9T/owvsOZL8Sj8MQfczJSkeW0oTXp65jP5fT0XDz6p3P8VAHmgqQ0BNSGswk5T2BidiDGAMh8DnhiDzMEbfpumMtrPJ1KHW9zbhYuiBueAg1m8SJakJrz8vngXkiQWp+MnBQQpFZcSAEpIAVSVIFUgNSkpiAlxccff+zcpcA7YPEDDzzgQB+Qmk0ASUdx9dVXu5F87LHHXM5kHM38DlQECOOMpS0gNTmo+QEo/+1vf3Ov+UPqhx9+2MFtcjsDaclRzWZ4/sXXSQ0YrlOnjkuHATynXWAwrmYczUwSgZnkc6ZtwC/Xxs0DkC3iqaUAACAASURBVJrJGpCac9LXvn372ssvv+xAO2CYPuC8BlLjyL700kvda6Sc4OYDsAm4xpkNMMetC+AGuA8ZMsTlpialBXmzOXcwkBpAy7H024PUgG/SiqQipOa6iBUgNQ5p/g8Mzg1SM+boEE1ITToQxjLQTYsgdYr+8dZlSYEUVECQOj6wMgVDJ+AlJRqkZg7IvI20cTzVF48C9ONJLPZrwfDgX3gCj/kc8zeVxFAAo8OsWbPck3OBYC1AmrjyntjjHoj5KU838rQehSclMVcAnTt27HgqZRz3KTwVyJN/gGbuSSg8LYhxBYMF+9dwn5JX4VjqMPf0BeChqMl9ENeCkxrTS6DrDqVt1U0dBQSpU2csdSVSQApIgdMUSAVIzWo7uZfZtI8NA3El4wIhZy+TJCD166+/7iA1kJmC05pJOHVJs0HaDfJJA5pJ9wF8ZmNA0nfgOn711VfdxM0fUgN/SdWBk5rz33vvvQ7S+hdfSM2EkYker33++ecu7Qi5ojk3+ZyZDJJChJsJUnDgZgBW46TgBgIwCqQGYnMs+Z45L25doDTAm2tlU0jc4qQ5AVQzISVVBNfExA83LjdHuMTJzU3+blzWbJyIG53+4AQm33ROG/T5OqmZvDIGOMFJF8K1ffrppy7HdqpCamIHbf0hNRN68ojjjqIOuuNMYSHAN90HMRKOk5oNM1lUady4sdugkhjPqwhS64++FJACyaKAILUgdaxiNRRITS5c5mPEI5CQ3z1QhiuVOQ4AjvdZKGYuRfs8IXfgwAHn/iQlmOda5XgvbRrAkOP4bsbRylyBeR6vMZ/jeEAjbdKOV2iL1zkGwwHzLtqgPeYYGDboY15PVwH+mKcxB6XftMmxvA4MZN4oSB2rCAyvXcYVeAx4xmwCeKYwZsQBqeWAwt6G6MQRQJu5J79jkuCeCPc89wAYVEgxx7G+m70zl2WeSls4p7m3oXA+jCvENu0Q14GKt8k78RyM+9q/Pc7J+WiHeBakDqR4er4vSJ2e466rlgJSIA0USAVIzc0EaTu++uorN5Fh0u45BADOpP3wnNQepOamgxzNwGvvZgNHAaCVf0eNGuXSgDBho01gMQ7pwYMHn7ZxIs5tJlOAWDbOIxc2aTuCgdTU4TgczwBx2mHiyA3CZ5995m5a6D+5rrkenLOkjMANAaTmpueXv/ylSxdBXW5YmFzyOpCaiR35uWmL15nc0s6///1v56x45JFH3A0Rk1ggNE5qrnP48OEuXzUFxzVpQXjdvwCjcQGxcSLgnPQgaOpNZIHsAFXSUwRKSZHIHzX/jRNZRGDS70FqHCn833NSozWQn0k+mhMj6IzmAH8c2NwcUDxIzc0iiyqe+4X3vEUM35zUvMZiCelFiAPaCuRUEaRO5OhS36SAFPBVQJBakDpWn4hQIDWmBb7LAYEcx++YEjAUMAdgA2NgMoCYOR9zJRzKwDy+k/nub9KkiXuqj7kj/7KwTDuYBFjIZj7A/Ii5G05qnmzj+x4QDdjjvJyPenz3M4dYsmSJa5/5Yp8+fVwKB+YbgGa+65lrsHjOfDGnwrzsu+++c08IMlfkCT1MGt4m0ABwALac1LGKwtDb5X6FcSJGmDMy5wRcE3s4jplf44znfoJ6vM59C09sYm4hTrmvoR5xwtyUOOM9X0hNXBJnvI7b2oPU9Jg4JU7oA2kBAxX6RYzSX9oknllwyWl/G/+2vMUe796Mz4wgdSDF0/N9Qer0HHddtRSQAmmgQCpA6nfeecfYKJAJFTCVCRqwGHgNhMaNAtytV6+e+90rwFQgtOeEYeIFJGQSxQSO9zZv3uwmVxzLBJDHI/kdCAwoBuByQ8BNA6AXcJkTNGTCxg0Gk0VuZoDRFF7HecuEkMkjx3IOXBD0g0kjN0RM9rgGADPpTDg3Nz1AYI7lfV73bjQAo4BPjmdyyaSTmyaunxsqbry42WGySl84lmP4ndfoK/3iBogbq5ycE0xYaYf3udnh5gbNuEbaY4LJ+8D7QI8HJvJHDT24SUBbnEbEhqcbk24vXx9jx/tcK9pRj/FFO+qzOSdtoAeLBRQm4x6U4TXfCTzH8h7xTEwwfmjMY5+MN5DayxmYl36C1IkcXeqbFJACgtTm/rbznRmv3MTpGHWhQGrmWnzPspk2x7EQzZyRTYwB1DyNB0AGRPO9z3c8e4cwB8WxytyMp914egrnKvMEwC/fx6RqY1534YUX2tSpU93ckeMwJDBX42k32mSOxRyU/UJob8KECW6OyRyUPjGfow6ve0CReQbHAqFzAoI4aYHaXAegE0MGbfLD9XENLJgLUifOJ4R5NIsa3GsQR5hDiJlatWq5+SHx1L17dwehiVPGlYUN5oz8n3kqcNl76o5jAN1eCjrqefcjzGMxQRDjvpCaeT2xxdwec0Rec3ovJzX/8jeNzwZ9ImaJSebEuT0ByN9BzsV8mB9+pwhSJ048JlJPBKkTaTTUFykgBaRAFBVIdkgNyCMvMzcUbJpITmAmXrigmbANGzYsx1QVvhIycWIylRNczuk9XvMgNRsfkueaiRfHAyaffvppdxPgW3BEkzs6r9QMtEvxn/xxjfzg0iEnNTexQGrPse29n9ekMae2Oc5zCOV07UxkmTC+8cYbLiWIb2GjSlzl/sfRJiWQuzeKIZywTflqgZbcLDDxBy7jcAkV3Hs3FtwocGNMqg/v5kKQOmHDQB2TAlIgBAXkpJaTOoRwCalqqJAaGIdbme9yoB5OZ8Ayi9CAQnL2AguZ77DJNg5lUq+xGE0cA4AxEwDlSO3GJtsAw5deesntJ8F3OPDRF1JjLgAOMqdkLoujmzkmcwd+SGnna7bApEF/cMTST+rQH1K1kQbCv/hCatJ+MJ9gbkof0If0eFy3IHVIoRXTyv6Q2nsqD0jNmBNb/A6IZp6Je5l4APCS1o/5pm8u6dwgtXcROUFqFmyIFYwszD/zupfx5v/eHNi7R+G8vqYP7tF8nyr00urweWFuyxyZzxFFkDqmIZa0jQtSJ+3QqeNSQApIgbwVSHZIzdWRn5fUFUBcJtlMiJhEPf7449atW7eoA1N/SE3uZs+xwns4uJlU+hZuKnAFRAJvuQHKCVLHMsaZVHIDxOOnvgVQHkxeulj2LdnaZpLPIgaxgjs/1FggrnHR4EzhRtab3AfSQU7qQArpfSkgBRJFAUFqQepYxWKokJoFZZ58ouBo9jbSBqbx1BgbS3tPM5Emjbkfe5xQqAOkZq5EOjT2NcHdCjAkNRp7f/Bd7g+pcUmTugFIx2eBuldccYVzZeOyBlL7zr2AylyXt28I8wSc3JzLN5+1p6kvpOYa+D+w3QPfbJjNcYLUsYrC0Nv1h9SMG4scpImhsPk5DmfyRftCau/JO+C1b/qXcCA1MQakBhyzuJJXnmnmttwzAMv9C+dmHkthLkx6GmId+A209jcMCVKHHi/pdIQgdTqNtq5VCkiBtFIgFSA1A8bEnLQWrNKz4s6NQagQMJSB52aB3H7cDOBWieW5vH5x08ONEnCSCWc4m5GEco2qmxoKCFKnxjjqKqRAOiggSC1IHas4DxVSkwKOtBjM73BSszk2G0aTes0fUpO2AyMB+3kA3Ui1xiaEAD3SZ0ycONGl5mDuxjx1yJAhDmr7Q2pczIBxX0jNXiqk+yBFCE8LenASnXjKDRiJS9v36azc5qS+kJr5JOYO3OE4cT0DBiYPQepYRWHo7fpDatzypJrJCVLjssYMgZOafxlfFjB8n94LB1IDloHUpPbj6YC8TBJeug9i2HNTe6ntuI+hsCgSzF41gtShx0s6HSFInU6jrWuVAlIgrRRIFUidVoOmi5UCISggSB2CWKoqBaTAGVVAkFqQOlYBGCqkJhZJa8aTS0Bo3J5AamCzP6QmtQJ7oAB42aeDDRRJ14HzGUgISGYTbwDhZZdd5urkBKnJDU1+an9IDXAcM2aMA5PsWQLsYw8VzBKke2BTRwA3MJH+YqDIKaWYL6QGJpKaDuc0ztwNGza466R9QepYRWHo7QYLqYmB1atXuwUVxhADDRt/41hmfL0nPsOB1HwWgNTsXQPwzsuY420c6qVAxFHN54Nc6cDtnBz+uakiSB16vKTTEYLU6TTaulYpIAXSSgFB6rQabl1sGiogSJ2Gg65LlgJJqoAgtSB1rEI3VEhNKg8AIVCP33E44wBdvny5e6oNKAh4o+AYBRBOmTLFbRJHejcc1IBjb++IESNGOFhNjmlgHRsVAhFpG7iN8xrwjPsawAzYA0yTVoQUHzhoyYVNKgUAIMCcY0nx4G2YR7ucF6dtTpCapwDJU8y1ADFxZwMfcXfjbAWC85QeGy+qJIYCLFAQJyxsAHyJPWCxl3McBz9PkOJwJqa8lB/EHuPKU6akkPHSxPA54GkANmsHZvvHie+mil5s8xrx7ZtmJDd1iE0WS+g3KW2A0t7nJFRFBalDVSy96gtSp9d462qlgBRIIwUEqdNosHWpaamAIHVaDrsuWgokpQKC1ILUsQrcUCE1jmbyUgOdg02vBqwGzAGLY5UGjv7Qvi9c5NrY94LXgeKASSCkl24BTZkLkPMaR7hv4Vj67DltY6W/2o2PAownCyvEAQsapPxg40Rc+qFu2E2PAd08PUBskd/aP378r4q45/z0g5zT4ZzTa1OQOj4xk6xnEaRO1pFTv6WAFJACARQQpFaISIHUVkCQOrXHV1cnBVJJAUFqQepYxXM4kLpdu3ax6k5M28UhTfoOrtkrgHauB5e3SvoosHbtWudqbtSo0SlXfyhXD+jeuHGjc9mXL18+4KG+OakDVg5QQZA6UgVT+3hB6tQeX12dFJACaayAIHUaD74uPS0UEKROi2HWRUqBlFBAkFqQOlaBHAqknjx5snOfsnmiihRIZgU8ZzVzwXAKx/ODMzuYpwMEqcNRWceEo4AgdTiq6RgpIAWkQBIoIEidBIOkLkqBCBQQpI5APB0qBaRAXBUQpBakjlXAhQKpyf3rpc6IVX/UrhRIRQUEqVNxVBPzmgSpE3Nc1CspIAWkQMQKCFJHLKEakAIJrYAgdUIPjzonBaSAjwKC1ILUsfpAhAKpY9UHtSsFUl0BQepUH+HEuT5B6sQZC/VECkgBKRBVBQSpoyqnGpMCCaeAIHXCDYk6JAWkQC4KCFILUsfqwyFIHStl1a4U+FEBQWpFQ7wUEKSOl9I6jxSQAlIgzgoIUsdZcJ1OCsRZAUHqOAuu00kBKRC2AoLUgtRhB0+AAwWpY6Ws2pUCgtSKgfgrIEgdf811RikgBaRAXBRIZEjNDUV2dvZpu5PHRRSdRAqkkAJeXs1gNryJxmUfPXrU9uzZYyVLlrQSJUpEo0m1IQWkQJooIEgtSB2rUBekjpWyalcKCFIrBuKvgCB1/DXXGaWAFJACcVEgkSH1yZMnLSsrS5A6LpGgk6SqAnJSp+rI6rqkQOopIEgtSB2rqBakjpWyalcKCFIrBuKvgCB1/DXXGaWAFJACcVFAkDouMuskUuCMKSBIfcak14mlgBQIUQFBakHqEEMm6OqC1EFLpYpSIGwFlJM6bOl0YIgKCFKHKJiqSwEpIAWSRQFB6mQZKfVTCoSngCB1eLrpKCkgBeKvgCC1IHWsok6QOlbKql0p8KMCgtSKhngpIEgdL6V1HikgBaRAnBUQpI6z4DqdFIizAoLUcRZcp5MCUiBsBQSpBanDDp4ABx4/ftyOHTtmpJJTkQJSIDYKCFLHRle1+lMFBKkVFVJACkiBFFVAkDpFB1aXJQV+UECQWqEgBaRAsiggSC1IHatYlZM6VsqqXSnwowKC1IqGeCkgSB0vpXUeKSAFpECcFRCkjrPgOp0UiLMCgtRxFlynkwJSIGwFBKkFqcMOngAHClLHSlm1KwUEqRUD8VdAkDr+muuMUkAKSIG4KCBIHReZdRIpcMYUEKQ+Y9LrxFJACoSogCC1IHWIIRN0dUHqoKVSRSkQtgJyUoctnQ4MUQFB6hAFU3UpIAWkQLIoIEidLCOlfkqB8BQQpA5PNx0lBaRA/BUQpBakjlXUCVLHSlm1KwV+VECQWtEQLwUEqeOltM4jBaSAFIizAoLUwQnOhjurV6+2KlWqWMmSJYM7SLWSXgGACRstVaxY0fLnz5+U1yNInZTDpk5LgbRUQJBakDpWgS9IHStl1a4UEKRWDMRfAUHq+GuuM0oBKSAF4qKAIHVwMh8+fNheffVV69WrlzVp0iS4g1Qr6RWYPXu27d+/3zp37myFCxeO+Hp27NhhCxYssLPPPttOnjxptL9nzx4HwGvVquVii/NwM71y5UpbtWqVg+Q1a9a0s846y/Vl+fLlVqdOHbdgEkwRpA5GJdWRAlIgERQQpBakjlUcClLHSlm1KwUEqRUD8VdAkDr+muuMUkAKSIG4KJAqkBrgl52dbVlZWQ74Afo856t3Y+I9gua9fvToUStUqJCDgNTh94yMjFO681pmZqaDifz++uuvnwapOR/HcgwgkPapSx/4P//yGu3yr0p0FfDGHP19x5px8caDMWDsqFOgQAE3DvyfH45h/GinSJEi7l+OxTXPe9SfO3euA8MdO3Z0r/Hjtc3V+B7jxYHv67zGObzx/+6779zvtDdnzhw7cuSIg9OHDh2yNWvWWP369a1Zs2a2YcMGB7OB08WKFbMlS5ZY7dq1rVGjRrZ48WLXZsuWLa1o0aIBRRWkDiiRKkgBKZAgCghSC1LHKhQFqWOlrNqVAoLUioH4KyBIHX/NdUYpIAWkQFwUSAVIDSjcsmWLbdy40fbt2+dAYuPGja1GjRoOAgL/tm3b5l4H+vEDuPv222+tevXqtnnzZgcmcaYCAknnAdzkOH5ov0KFCjZ16lTr3bu3c7tyHt7btWuXA+J169Z1bXEcIJL0ELRbtmxZ1xdAo0p0FWABgTEoU6bMKVcx47Fp0yY3RgcPHnSwlzEBQhMPjAdjh6MZgEx9/m3durX7nTjhOOAvbmXczDt37nRjC0imbrVq1axy5coONuOCZpxx2hcvXtzVoz9A5KVLl1rp0qXd8bzHsStWrLA2bdq444krD65z/Pz5810/cUxPmzbNtd++fXu3yIF7mnQzF1xwgW3dutWBamA21xSoCFIHUkjvSwEpkCgKCFILUscqFgWpY6Ws2pUCgtSKgfgrIEgdf811RikgBaRAXBRIBUgNPPzss88cWKxataodOHDAQcumTZs6N+qMGTMcfAZWAiJJ2QFMfPTRR61UqVIOMAMCgZvNmze3Tp06OQg4btw4B5sBjevWrXOO2gEDBjjn65QpUxwUBxLu3bvXgc+rr77agce//e1vDmTSB9quV6+eg48q0VWABQjcyMDfdu3auX9JnwHk6Natm61du9YBZ8aW14C1QN/t27e7uKAwvixKMF7Tp093dfk/bTG2tAEcrlSpkoPPxAA/Xbt2tRIlSrgYAHjTNvCYBYvu3bsbLv3hw4e7+CpXrpw7HlgN1CbVB6/7FmII1zb1WNSYNGmSi2Wc1fSFc06YMMHOPfdcF2PU5f2GDRsGdOkLUkc37tSaFJACsVNAkFqQOlbRFQmkZuGZOQfzAz0ZF6sRUrsowD0N8zbmo8lYtHFiMo5acvZZkDo5x029lgJSQAoEVCAVIDXgD0gNeG7RooWDd0ySAHsjRoxwkK9Lly4udQfu6VatWjlY+fjjjzuQfckllzgnNU5pADdu1S+//NK5Yy+++GJ3U4KTddiwYTZw4EDnih41apSD1RzPhPLTTz+1yy67zMHO559/3oFuYKVv+pCAg6EKISnADSeLB+RtxgnNIgUOZOBygwYNXAyQvoMxxWmP4xkXMwB53rx5DgazgMAYLVu2zLXDmOF69grQGzd2z549HVhmrMeMGeNSbeC0BhgTV8QKx1N38ODB7rXPP//c9YO6OKZnzpzpzt22bdvTnPUsnpDOA4hNXc7DIggLHMQYx3Jz/M0337i4ApbjugaI4xjnZiavIkgdUlipshSQAmdQAUFqQepYhV+4kJrveeYPPAnF/hTMOYlTzA++84VQ+425gYVuDA3ly5cP9XDVT1EFmN8xz2MuG40NuzFBMA/mHomYY67pFUA4Zg3ua/h8YLqgPunueIIUkw7zW16jT8E8FSpInaKBmYCXJUidgIOiLkkBKSAFoqFAKkBqQCSpFfgB5jHhAuYBnt977z0H85icUZiAAZYBhU888YT179/fuXC9TeyAnueff7598cUX7sYBxyyTOCZ4L7/8svXr18/V/frrr91NBS5ZCi5s6nLT8uKLL9pFF13kXK4qsVWAG0VAspfChZvIDh06uMk0bnigMnGAC4qJNgsU/B8nNTHijR8LFLzP2PsWX2c2cQR8Hj16tMsNzTm5wcSdT0wQe8TX5Zdf7uoRI0BxQDMFRz83HCykeJsw0hcAOfHjpajhRmHy5MkuZoHoHEP84eznBpmUJQsXLnTXgfM/0IaOgtSxjUG1LgWkQPQUEKQWpI5eNJ3eUriQmuP4nuZpK8wIpAVj4ZvvciBeToV5gZcqjKeucirMF5i38sQUBoecCnMXFr9ZTGd+qZL6CowdO9YBYuZ3kUJqTBA8cQh0xszBvJg0ed6iCNAZQwRzZuazxDlPfnJfRcxxr0QMYqSgT9QNZL4RpE79GE2UKxSkTpSRUD+kgBSQAlFWIBUgNZIA7HC3cPMwceJEB/iAxkOHDnUgko3qvIIzGrcq6T4AikBrCkCS9A44qYHU1OF3ICA3HGycSLoPJnu4WjkOp6xXgIeUl156ybmzcdqqxFYBz4UMYOZGEiBLTmdAB25kIDHjzf8ZWw9SA3lJu+FB6lmzZrkxJue4byEmcJ7gxPeF1CxAMLmnHWKNHNPcSJIahJtYIDVuexz73s0nTmpgNv3z0r9ww8BxOKJxzXiTf9J94AzHWc01UQd3DY5u/g9kpy4xGOiRUEHq2MagWpcCUiB6CghSC1JHL5pObylUSE0sMqfku5gFb77D+X7niSgvrRzf5fyfdF/8y5yCuSNPa7Gnhbd3BK8BrXnSj7kIBejHvANg6KUA4wlAUpIBCZlX0CYL1LzP/IW6/hsmM69gDsRCOfNTzgM8py/enIJrB6xzHbRFajHvKS2O9VKW8S9zFkAj10Qd6vrOMzgPznJeo4+B5iCxGs8z0S5zO8Yefb2n2NAUTRgbxo3FB/4F/HrjSh3GicL4sHDB+HPvgkuZ1HTEEmPG/I/30JbjmMPyuu+m79zvAI85p+fmp2/Upx3vHMTTokWLnBmH9jBkEFP8n0J8ePNR3mOei2GCtjFWMC8lhoHXXBdzUu9eJzf9BanPRGSm5zkFqdNz3HXVUkAKpIECqQCpmZQxyWZCyCTwo48+cpCQHNHjx493k2kcsjijmQwy4QMwPvLII3bFFVc4QEjxIDU5q9n8EIcL0JKbCvIBAxRJ94FTGzctNwOAcCZs3MhQj/MKUsfvg8N4ewAXYM3EG+cyqTe4oezbt6+72QLqMlnHScJNgT+kJkYYcwAyx9MW48uYcxwOZn9IzQ0K7dAmNyJM6LnhJKZygtS4WQDeOL25qaBtnN8Ab2KHmwXvhoH+c4MLZOdmBuDu5bsm3slJTRxybCCnjSB1/OJRZ5ICUiAyBQSpBakji6Dcjw4FUuMcZf7IHIMfjmXuCKTGibp+/Xq30M084eOPP3ZzSuYa1MUBy3c080LmnUA/nrwiLR2gENjH/3FiA7OZd2BqYM7JU1R8p/NDXS+NGefGxcqcgDZ9i/dEFjCbeQL/px/AReYbQEiuhfkGcw/mNJyTeQ3AnDRpvMZcg3+pw4+3wTSgkrrMsQHdmDi4VuYrzH369OkTUdqTWI13LNoFDjOX42k6b+Nq5ppAabRGZwAv2hAzzNEYN8aWeAAQMzaMN0/KMTdlUYLxBvYTE8wrgdbEFu3QHvECIOZ12qIftE9bzHuB2owN8eQtnNBH5qTMRzFMEEukPGScfY076MS4A6lxTjO3pG1imNd79Ojh2qavGCPoS15FkDoWkac2c1JAkFpxIQWkgBRIUQVSAVIz8cPZjOuDwuSKvMC4nHETMGnkpoLCpA+XMyASJ3VukJo2mIgDQJlwec4BNq5j0klaEBzbnJsCCLztttvc7//973/d+eWkjs+HBvDLZJrJPzcJOE74HSczN2tM/hkfbiKZtDO2TLZ9ndTcBDDxBwwz3kzmuYkjpnKC1LTDTQHn5WaBc/B/6l966aU5Qmpc1pzDS9mBy5/zcmPibcTEDZ/nVOHGh/jiJoQ6LIjwvnezwI1vMI//ClLHJw51FikgBSJXQJBakDryKMq5hWAhNYvUPDnHdzqmBRaGR44c6YAhkJrvcRaSgXc4TFlwHjJkyClIzXcupge+8/neBiozTyFlHMCSNHPUAU6yAA1ABEh/8sknp/ax4FzMKzgOsMh3PQARCO2fboF5Dk9asV8Gm0YDEnHP0k/2VWFORDvMM/jhPfp24YUXOhDNtQEtgeu4hF955RU3V+J9UpEBZZkvMaf2dOGpLoAp82SOY16TDoVrZm4GsMeggF7AXe4LmPN7cJkYYi8b9GZhAc35P/M74Db3IszvmIvympd+g7kephgMNeedd56LE2KNuSV7pnAc0Jl5IW3jugY6k76O+xXMFsBvYsBLY0hfvf1LGC9MPcQRbdFn+s7fXa6L+GGeybHMh70UiBzjmSOIg7zMEYLU6fBJSIxrFKROjHFQL6SAFJACUVcgFSA1ojBJZxLlOVF9J1BMtpgwAgS9iRmTKG5YvEk7bXiP4nnA0NsUj3re43D+9YGh3vu+j1X61ov6oKnBnyjgP3beeDKZZyy8x1F9x9b73WuMNrz81UzeuTnIrV2O8VxTnIOx5xjvde/8vufgcVBuZjxnVW6TfN8+0h8vjQmv839udLix9BzcgcJBkDqQQnpfCkiBRFFAkFqQOlaxGCykBh6+++67NmjQIAf8mDvy3Y3ZwR9SAyXZ+4S80kBEFpcglQAAIABJREFUL70XKcSAfIBGnKl8Z2NguOWWW045oXExe5Ca73cgM4vc1PcKTlie3KMfLMLnVDxIDRinzwBPFrO9Db1J10FhwR04zXWwuE46O+aw7J9x5ZVXurQeOIKfe+45w5ABuMbogQkEVzbmjjfeeMMBbIwbXq5iADvGjHQoxBAakr8Z+Aw8ZpzRC7c7c0a05ek8tGNeyOICdQD+QGCgMu0wXkBugL9vISc1TnYc0swtWWDAYU/aOYAzx/J3kkUOYohzsl8OkBoYfs455zjQTNs84UfseJtw8xpjzvyT6+CJANzb9J3+cB0epOZ9fohhzsFiBfdQAPC8NuwWpE6HT0JiXKMgdWKMg3ohBaSAFIi6AqkCqaMujBqUAjFQgAk/kJkbgWB2SffvAjesOKZwVXHjEUxJFUj9/SPXJ+37rI4qUkAKJJIC+fKZZeTPH3GXBKkFqSMOolwaCBZSA+5IG3fzzTc7GOulCMNJ6g+pAbtAbdyvOF5xprJ3CQ7rnCD1/ffff+q73xdSAw7ZmBHY67lquQwPUuPA9k/R4F2mB6lxdLPPCovy9AlnNk8OAjZxR7OgDqzkuxRgjUvcy3lNPS9H8vPPP+/c3jytxeeRp9Jw4vL+hx9+6EC8lxcb2En6B4BtuhS0JRZYmAAUM8fCDY3jnoUGtCFnNcCf9zxIDbTG8czcz9sgm7FgPuhb/DdOBCzz5CZudc7BHJDjccgzPkBhD1Ljnvf2LsGNzWIJCwyklPMvGHtwctNH3N1AavrnpU4k7QjXR7pEYoxrBprTXl55yAWp0+WTcOavU5D6zI+BeiAFpIAUiIkCgtQxkVWNSoEcFeCGhJtC3CiBcknn1AA3Ct6NT7DHpwqkPnw0yxas3GJ7DhxWdEkBKZBgCtSuUs4a1a4YMagWpBakjlVoBwupgXtvvvmmc6TyxBLf2aSNAzL6Q2ogNlAOxyxOVtzLQEfO5QFDAKHnpM4NUgMuR4wY4fI7swjtPTkFoMTJDAgGUvo/AYZWvpCaFHZ85/tCahy8w4cPN84NQMURC+jkXN61AccDQWpANbAbII2rm/Nwbor3JFmsxi6R2uWpOOAuLnrc5KSGY4zJCY6LGjc7dXA18xRnTpCauSDv47gmXpgTek93EmuMBWlUmOd5kJq0MNTHWU1cEjPUZfEhJ0hNH1j4AECzeAJg5jXORRzRf0A0zm5SePC0AAsQ/M644vIHRvM54DggNfFOehD/lDO+4yNInUjRmtp9EaRO7fHV1UkBKZDGCghSp/Hg69LTQoFUgtSPvDrKZi7ZkBbjpouUAsmkwMM397auresKUoc5aIBRFiCBUyqxUSBYSA1AHDZsmEvpQC5mHKcARVIw+ENqxg3YB+hjgQX4i/OUc5Ev2Mv5C9R77bXX7IEHHjjlQvZ1UuNwJu0GQJL0C9T3HK7AT5zPQEogIufyLYEgNe7bDz74wG0ETr9wXAMScdyGAqkBowBzXOI4h3GRAy/5t3r16rEZtARtFZc80BbXMcAe5zT/x03POAGSyeeM2xmoT31fJzWXhUuePNAcC+RmHEn1wmv8i2PZF1ITiyx2EJcsWgCncf3n5qRmrIHUxBLjBZxmk0zGy8uJTp+A4YBsFlVIBQOkJi7oP2POe9RjU0bc494iSm5DI0idoEGbgt0SpE7BQdUlSQEpIAVQQJBacSAFUlsBQerUHl9dnRRIBAUEqSMbBUHqyPQL5uhgITVtMR5sQgccZk8S8i6ziACAJN8zaRBwFpOT2HPM4joF1gL2cNDiUsVdDVgmjzPtAYq9fL6APy9FCO1zTlzOwG4KsBBgTRsAUIClB6p9r5frAlzisgWYAiXpN+kbcPHiuCUdCe1ybsApoBvYiBMY6Ew9L1cyObCBmuyfAeAGavM7YJTrIs8xTm2gKvmLcRJ7ubiDGYdUqMNYAYgBzIw5TnJPK2//G1zrgGF0Qy/eJ02blyoD/XidsSO2qM/7xBc5otEU4AswXrFihQPEgGngMYsDjDPnZ0wYA8aXY4lLz+kMeKY+aTyoS3zRnrchN+MKIKc+/Qame5tsknaGGKQucUo7xIVvzvScxlKQOhUiPDmuQZA6OcZJvZQCUkAKhKyAIHXIkukAKZBUCghSJ9VwqbNSICkVEKSObNgEqSPTL5ijQ4HUXnsAQABkXum1vA2XgY/+m3YDHwGAwabn4rwcQ/FNoeGdA1gI3PYtQHRctoEKEJJ+5JWqIVAb3vto6aUeyykFSbDtpGI9dGbsgtXF27SbsQkmTrz6jGOgc3ibJ+Ke9pzZvhty56S//6bytMGCC4sdAHDAe15FkDoVozoxr0mQOjHHRb2SAlJACkSsgCB1xBKqASmQ0AoIUif08KhzUiAlFBCkjmwYBakj0y+Yo8OB1MG0G686wEXSMXhOa++8QMNWrVrFqxs6T5IpgLsa5zWpZ4KB4P6XRzobnhzAWY0bO1ARpA6kkN6PlgKC1NFSUu1IASkgBRJMAUHqBBsQdUcKRFkBQeooC6rmpIAU+IkCgtSRBYUgdWT6BXN0skPqYK5RdaSAvwI4r4n9cB303vEA7kDObc4tSK0YjJcCgtTxUlrnkQJSQArEWQFB6jgLrtNJgTgrIEgdZ8F1OimQhgoIUkc26ILUkekXzNGC1MGopDpSIDIFBKkj009HB6+AIHXwWqmmFJACUiCpFBCkTqrhUmelQMgKCFKHLJkOkAJSIEQFBKlDFMyvuiB1ZPoFc7QgdTAqqY4UiEwBQerI9NPRwSsgSB28VqopBaSAFEgqBQSpk2q41FkpELICgtQhS6YDpIAUCFEBQeoQBROkjkywMI4WpA5DNB0iBUJUQJA6RMFUPWwFBKnDlk4HSgEpIAUSW4FEh9SZWVkul5qKFJAC4SkApC5YoEB4B4dx1NGjR23Pnj1WsmRJK1GiRBgt5HzI4aNZ9siro2zmkg0B28yfP5/VrVbeurdraFXLlbQVG3bYJ2PnW/bx4wGPjUeFiuVKWM+2DW3J2q22YOUWd8p8+b4/88mT8eiBziEFoquAIHVkespJHZl+wRwtSB2MSqojBSJTQJA6Mv10dPAKCFIHr5VqSgEpIAWSSoFEhtTZx0/Ygcxsyz4uapNUQaXOJpQCxQplGD/BbHgTjY4nAqSuXbWcPXpHP6tVpaztPXjEdu49ZHc99T/LOpYYkPq6/h3ssvNa29Zd++2Oxz+0Ahn5rXHtSnbwSJat27I7GsOgNqRAXBUQpI5MbkHqyPQL5mhB6mBUUh0pEJkCgtSR6aejg1dAkDp4rVRTCkgBKZBUCiQCpD58+LAVKlTICvi5PY+fOGl7DmdZVrac1EkVVOpsQilQqkhBK164wCmnbqw7d6YhdUb+/Da4Z0u77sIOVrJ4YftyyhJbunabjZq2xCqXL2WlihVxT2fs2HvI9hw4bKWLF7HyZYo7gA0g5garVPHCVqV8Kdt74HvAXbhQAatYtoSVLFbYDh7JtC0791tmVrZ7vXK5ku6YHXsOGm7vahVLW4lihW3brgN28HCmA+WZx7Lt0JFMq1qhtO3ef9hqVi5j117Y3hat3mavfDbFWtSvas/+YrAtXrPV/vPxJNu596CrV6hghlUqW9JKlyxqmZnHbMuuA64dFSmQaAoIUkc2IoLUkekXzNGC1MGopDpSIDIFBKkj009HB6+AIHXwWqmmFJACUiCpFEgESP3MM8/YRRddZI0bNz5NO0HqpAoldTZBFUg3SN2kTmW7fXAXa9mgmoPHazbvshETF9rKDTvt+v4drGalMpaVfdwB4c/GLbCqFUvZ5ee3tqOZx+y3L3xuBQtkWN8uTa1fl2b29bSlNnHOKuvSqq51OauuA9C4n6fMX2NfTVliFcsWt+v7d7RCBQvY+1/PsoWrtth9V3W35vWr2tBv57l6f7y1rx06kmWbdu6zzi1q2/CJC+348RN2fsfGtnXnfntn5Ey796ru1qFpTVdv4469Nmz8Avt2xgrr2rqe9Wzf0OpULWf7DhyxqYvW2ZeTFtmufYcSNNrUrXRVQJA6spEXpI5Mv2COFqQORiXVkQKRKSBIHZl+Ojp4BQSpg9dKNaWAFJACSaXAmYLUx44ds4yM71MQVK1a1d58803r1auXZWdnO1c1RZA6qUJJnU1QBdINUndoVsuGXNjemtetYidPnrRxs1fZtIVrHeTldSBzjUplrFndKvbV1CU2esZy++MtfaxsqWL2wHOf2bbdB+wPt/a1GpVK22vDpxlph27o39GKFCpgi9ZsdfCb114ZNtWB74du7OUcz89/MN4mzFll/3zwUueMfv+bOfbx6Dn23mPXW6ECBexw5jHbd/CIvfn5dKtbo7xd3K2Fc0s/8eZo+79rz3MgevvugzZ7+UabOGelkYr/zkvPsUplS9g305dZ60Y1rGKZ4vb2yBn23lezEjTa1K10VUCQOrKRF6SOTL9gjhakDkYl1ZECkSkgSB2Zfjo6eAUEqYPXSjWlgBSQAkmlwJmC1OPHj7dx48ZZ3bp17Y9//KPdeeeddvz4cStcuLDdd999LvWHIHVShZI6m6AKpBukJgXHNX3b26U9W1l29nG77fEP7cDho1aiaGHrd04zK1W8iDWqVdFB6u17DtpDL4ywe67qbu0a17Cxs1fap2Pn2V/vHWTLN2y3V4dNsz6dmljfzk2dA/rziYtcKpG+nZrYvBWb7NXh3wUFqc3y2eT5q+2bacts5cYdNqhHS7ukR0sHqW965D37+eXd7OJzW9j0xevtmbe/dSk9bhzQ0S7p2coyjx230TOW2Vn1q1m9auVs7opNdv/fPk3QaFO30lUBQerIRl6QOjL9gjkaSM08U0UKSIHYKoAJKX/+/BGfZPfu7/foKFeuXMRtqYHUU0CQOvXGVFckBaSAFHAKnClIPXv2bPv2229t9erV9s4771jLli2tb9++VqdOHbvyyiutYMGCgtSKUSkQBQXSDVIj2VW929mQvu1cWo/Lfv2qFStSyO6+vJtLw1GyWBG3UWGxIgVt/6FM++Vzn1r1SmXcRot7Dhyxb2cut0HdW9qXkxfbR2Pm2B2XnGPntKxrv/7ncJuxZL2d37GR/e7G3rZs/XZ74aOJ9tsbTndSv/Cry61ZvSr2/qjZp5zUBw5l2msjvrORUxa7Eb1lUGe79AdIfe0f3rbbBnWxa/q0tYlzV9sfXvrS1Xngmp42sFsLO37ihB3NOmb58+V3qUiWrN1q9/51aBQiQ01IgegpIEgdmZaC1JHpF8zRPFmjIgWkQOwViNZG3YLUsR+rZD6DIHUyj576LgWkgBTIQwEPUndtWtH6tv0+h2s8SlZWlnFTdtNNN1nx/2fvPKDjqq79vW1Jli13yb333ruNK8Zgg2mhdxIgCfkTeCmEvLzkJSSPRxJCCoE0QsehmA62wYCxjQu2ce+9994kWY3/+g7vKmMha0aaK2nmzu+spWVJc8+553z7jBK+s2ffmjVt9uzZTlYPHTrU0tLS3DyUSV0RkdA9gk5Akvopq187zV5+6HY7cTrLXpux3D3YkExmspSR1LsPHrfJv/6G1apRzdWFRgo/884Cm7V0k/3HDaNt3KDO9tfX59qbM5c7aU2W9tpt+52kfuC2C6xB3Zr2h3/NtCXrd9lv773M2jXLsH+FSOqjJ7LsH2/Ns08+31ispL7j8qF28/gBNmf5FvvZ36a4a8iuvnJ0L9u5/6g99spsNy8a4n3bnsNB37ZaX5wRkKSOLmCS1NHxU28REIHgEZCkDl5M/VyRJLWfNDWWCIiACMQQgSWbj9h7n++yXm3q22WDWljVCpLUIHj++eftRz/6kc2dO9ceeugh27Nnj7355ptWo0YNR0iSOoY2iqYStwQkqZ9y9aZfffgbVpBfYPuPnHAPOqTW87FT2U5Sb9l92JX8ILuZtnjdLnvwyWmuTMg3Lh1i11zQx9WIpl51swZ13CHa27NX2ntzVrsM7QFdW9mRE6dd1nN6nZouU7s0knpU/4724F1fPmBx3+GT9s7slZZ1JtfuuHyIZdStaTv2H7ODx05a4/q1bN6KbfaPN+fF7X7UxINJQJI6urhKUkfHT71FQASCR0CSOngx9XNFktR+0tRYIiACIhBDBJZtPWLvLtptPVvXq3BJfebMGVu1apX169fP9u3bZ5mZmda+fftCOpLUMbRRNJW4JZCYkrqf3XRRf8vJL3DlPqpXS7G7rx5hlw7vbpzDbd51yFJTkq1mWmqhpK5Zo5q99/tvWU5eniv1wYMQaZQFIav5gkGdXR8+MT576Sb71dMfWEHBF3bBoE52zzUjXa1rspx5MGOzBnXtlY+W2usfL7MXf3WLHT+ZfXYm9eVD7aoxvezwiUy75b9fsPQ6afbEA9dY04w6xgfSn313gT03ZaFdPqqn3XLxIGtQN83NJTM715559zOb/PGyuN2PmngwCUhSRxdXSero+Km3CIhA8AhIUgcvpn6uSJLaT5oaSwREQARiiMDB49n27CdbLLlqFbt3YhdLqlox5T4iQRAUSZ2bm2sF+fmWUq3aVx4kkpubY/v37nE1uBs3bR4JFl1TiQSoaZmbc8aSU1KsatWkUs/ki4ICy8vLc/290jo8yIn9Efo7b+D8/DzLz8uzaqnV3a/oz/VVS/FQmkSU1MUFBjlNberUail27GSmE8ylaWRHZ9SraQePnLKCIrVNqRVNCZHMrBw7k5tXmmELr+Vvb+1a1Q1LffxUlpPhXqtbu4YT5IeOnSr1vMs0GXUSgVISkKQuJbAil0tSR8dPvUVABIJHQJI6eDH1c0WS1H7S1FgiIAIiEGMEnvpok63bdcJ+cnUPq1+rWkzM7kxugWXl5NmZvALLj/OH3axevsT27d1tA4eOsDp1653F99TJE/bZpzOtVu06NmTE6Jhgr0mcm8CZM9m2eO4s69SjtzVo1KREVMjkM1mZVj2tZuHhxMF9e2zrxnXWs/8Qq5GWZpmnT9meHVvt2JHD1rlnH6td59/7IyvztO3cusl2b99qI8dfaklVk+zk8aO2bfMGd6DRsEnziGrIS1JrR4uACJQ3AUnq6AhLUkfHT71FQASCR0CSOngx9XNFktR+0tRYIiACIhBjBNbvPmGTZm+1jk1r24R+za1BndRKmSHZiaey8+z46RzbuOekHT2dY11b1rV6EYhzMlyzs7LsTHaWVala1UlBvhCBeWQ2VqlieXm5lpebazVr1bakpCSX0YoIJKOV65KSkt26z2RnW5WqVSwlpZp7jbFPnzppNWvVct+TGc3vc86csYKCAkurWdOSk1POyezQwf12+vQpa9q0hVVL/ZIt43H/vNwcW7pogSR1pey40t+UrOad2zZb4+YtLTW1ustyZq+wJ8hyTq1ew+0t9snhg/tt87pV1rF7L6tVq47Lvl29ZKHLiu7aq5998UWBrVq6yE6fPGFVqlS17n0HWL30Bm5SmZmnbP3KZZZ1+pSdOHbUxl52taUkp7gsbiR3dlamdezWy2qk1Qy7CEnqsIh0gQiIQJQEJKmjAyhJHR0/9RYBEQgeAUnq4MXUzxVJUvtJU2OJgAiIQAwSIJt67c7j7gGKF/Ztak3qffnwwopqOw6dtsMnztjmfads+8FTdvhkjjVPr2HDuzeyhnW/LHVQUtu1Y5tt37LJcvNyLSszy5Utadq8pbXt0Ml2bt9qZCxnI5+rVLE+/QdROMHWrlphx48ddTI6o0FDdy0Ce+3KZVatenVr3baDJScnW07OGZvzyYc2ZMQYJ7k3rl/zf4I703Kysy29QUPr3ruv1ajxZd3Yom3n9i127OhR69Cpq5Phmzeut22bNlh+Qb7Ljj1y+JC1bN1WmdThghwDr7v4r11pLdq2d7E7sHe3UbKFA5KC/DyrXbe+NW/d1s103YqlduTgPktv2NgyGjdxD+3buWWTde3dz+pnNHRZ1Ns3b7D6GQ1s64a11q3PvyX10cMHjazr2vXq2/IFcwslNeNyz83r11i7jl2cLA/XJKnDEdLrIiAC0RKQpI6OoCR1dPzUWwREIHgEJKmDF1M/VyRJ7SdNjSUCIiACMUhg+8HT9q/ZW+3oqRzr2qKuDeqYYU3Ta1iNaslWo1rpa+9GssQTWbl26MQZ27T3pG3Yc8KOnDxjufkF1qZRLWuRkWatGta02mnU/i25Tjby+eOp71jV5CRr276T7d6xzdasXGYXXfY1a9ioiX326Sd26MB+a9OhkzVq3MRat21v82d/Ynv37LaOXbq5qSK5W7VpZ30GDLaZ06daWq1a1m/QMEtNTXVZ0M/97TG78Y5vW3Zmln049W0nm7kX5R/Wrlhmg4aPsh69+xVbfmHpos9s766ddt7osS6j+/VJz1rzVq2tUZNmrh71lo3r3L1U7iOSXVO51+Scybb5n0y3bn0HWEpKqq1ftcwdXDRo3NTVHN++ab2169zVmrRo7bKoD+3ba83btLd66Rl2YO8udyjSs99gdxhCIxP/1InjtmrJgrMk9RcUJv7C7OSJozZvxnQbe+lVLpOaRub1+tXLLb1hI2vdrqPLwi6pSVJX7p7R3UUgEQhIUkcXZUnq6PiptwiIQPAISFIHL6Z+rkiS2k+aGksEREAEYpTA2l3Hbd3uE7Zu13GrWqWKK/uRmpJkDWqnlouo3nU400nqnYdO4+MsOamKNa2fZs3q17B6NVNcBnVG3VTjgWUltRPHj9kH77xh3fv0s87detq+PTvt7Vf/Zbd++7uWn5tnn8740KpXr27Dx4yz6jVqOOn8r6f+ZsPPH2ddevR2JRtWL19qWzevt7ETLrOFc2aVKKlnfjjVye2+A4c6yTjt7ddcZvXl19z4lQcjMu9QSb1r53b7cMrbdsc937datWq7WtUz3n/P2nfsIkkdo++L0GkVldTrVi51srhdx67uwYdLP5vjDi4Gjxxrhw7stc3r1ljvgUNdWY41yz53Wfldeva16iFZ95TzKCqpvXueOH7kK5KazO2Na1a6h222/b/7SlLHwebRFEUgwAQkqaMLriR1dPzUWwREIHgEJKmDF1M/VyRJ7SdNjSUCIiACMUyAmtA7Dp62z9YftN1HsuzY6RyrllzVUsKI4rIsKSs33woK0NNfNsR4aNZ2ywY1bVi3hmEf5kg94BkfTHEPn2vesrWT1KnVq9vFV15rp06csHmzZ1h6RkMbfN5Id5+9e3bZ26+8aLd86x6rmVbL/W7b5k22aN5sGzVuvK1cuvgsSX3y5HF74R9PFGZSz5s1w7r17G1devRyfXnwISU8brj9rrCSevWKZcaDFO+694euL5m1lBLJaNBIkrosm6iC+xSV1BtWL7emLVpZy7Yd3EzWLF9sh/bvtRHjLvmKpF69dJFVTUqy9l26W7Vq/677XlpJXVCQbxvXrrKC/Hxr37l7YZ3zc6FQJnUFbxLdTgQSkIAkdXRBl6SOjp96i4AIBI+AJHXwYurniiSp/aSpsURABEQgxgkgjinFcSa3wJXfQFQjr/1uq7cfc2U+8v5PVKelJrsyI14N6tTkqla/dqpVSyk5k5p5LVk439avWWWt23Wwpi1aWIMGjax2nbpOAs//dKarOT1w6HC3hCNHDtnk55+2q2/5umVkNHQPudu4fq2tWLLQxlx0iS1btMBSUpJt0LCRLuN1z+4d9tbLLxZK6tkfv2+du/Wy3v0HuvFmfjjNjh87ZpdedV1YSb1pw3qbO/NDu+f+n7prDx88YJ9Mn2otWrWRpPZ7g5XDeEUl9cY1K6xpy9bWonU7d7e1K5a4WtL/ltSrrdfAYZb2f5nUBV8UuAce8tBFr5VWUnuZ1GRuexncJS1VkrocNoKGFAEROIuAJHV0G0KSOjp+6i0CIhA8ApLUwYupnyuSpPaTpsYSAREQgTgjUPDFF/bFvxOefZt9bl6BbT1wymas2Gdb9p+iXLNVS06yumkp1r99uvVpl+7ulZNfEPaeH7z7pp0+edI6detm1dNqWpPmLaxWzdrFSmpE4eQXnrEqVavYxVdcY5mZp23W9GlWt359Gzt+opPaO7dtdVnVderVsymvv2qHD+4vlNQfvPuGe1giNabPZGfb9Pfesp59+7vyHzyYsWgLLffBgx1ffPIvNui8UdajTz9bt2q5LZz3qQ0YMlySOmyUK/+C4iR1s5atrXkRST3ywol2/OhhW7ZwnnXu0ceaNG9plAY5efyYde870NJqfpnBTyutpD596qSrhf1lTepOxe65UFKS1JW/bzQDEQg6AUnq6CIsSR0dP/UWAREIHgFJ6uDF1M8VSVL7SVNjiYAIiIAIfIVAfsEXtmr7Mft4xT7bcyTT1ahu3bCWje7V2NXGLqllZ2faJx9Ms03r17g6vdSH/qKgwM4bPc7ad+5qn82ZaekZDQozqRmLEh5vvfIvV5qBEgxtO3Sy0RdebHXq1HWZ1h9Pe9d2bd9m2PneAwbZ+lUr7cY7vmVZmVk266P3DVF46uQJV3Khc49edv6Fl7gSI8W1pYsWuBIkw0aNtbr16tuyxQtt1vSprp51nXr1rV79dPcgxSHDR2tnxDgBJPVnMz90DznkQYkuk7pFqKReaof2f5lJnZV52lYuXmBHDx2whk2bW+269Wzfrh2uRnWdel8ewLi9ePyorVy80Lr16W/10hucRYCa1PN5cOJlV1tyUrJ77cDe3bZp3SpXj5pSI+GaJHU4QnpdBEQgWgKS1NERlKSOjp96i4AIBI+AJHXwYurniiSp/aSpsURABERABM5JICsn31ZsO2oLNxyytOopNqRLg7A1qZd9vsC2btpgo8ZNcDL6C/vC5s3+xLZtXG833XF3ibQpnUAKd0pyyleuyz6TbcnJyYVykAv27dltC+bOsu69+lirdh1cyQ5PHpJV7cYLaUlJyZaamupEeGhDUJ/JybbqqTXCZsJqu8QvAUrJkD1PvXVivvLzz9zBRLtO3Swp+UvpXJqWl5dr2zatt1Mnjlun7r3Pysg+1ziS1KUhrGtFQATR3U4dAAAgAElEQVTKQkCSuizU/t1Hkjo6fuotAiIQPAKS1MGLqZ8rkqT2k6bGEgEREAERiIgA2dVHM3MsJ6/kch+rli129ah79hto9erVd6J4/qwZVqd+ul14yeUR3SvSi0IldYfO3c7qtmDubNuyYe1Zv2vYpKkrA0JNbDURIKN+19bN1qP/YKtevUapgZw4ftS2blhnjZo1t6bNw2dRc4MgSer/ffYjW7xuV6m5qYMIiED5EvjP28baeb3bWlLV8M+QKGkmSAkOf+vUqVPsMx7KdxWVN7okdeWx151FQARik4AkdWzGJVZmJUkdK5HQPERABEQggQhEKqmpKb1i8SL3gEP+45YSHPXTG9qg4SOtZkjtXz/QHTl8yNauXGZt2nV0JTpCmyvbXbR4d5Uq9tUq1X7MRGPEK4EzZ7ItJaVamQQM2dj5+XmWnJwScQZ+UCR1dk6uvffpatu+72i8hl7zFoHAEpgwrKt1ad3YqlaN7n/xJKnPLvkU2A2jhYmACIhAGAKS1NoiJRGQpNb+EAEREAERqHACkUpqb2JZWZkuizo1tbr7Ko+Wn59vSMZq1ao5UagmArFOICiSmtIpOTk5rmyKmgiIQGwR4H8Tk4qUtSrLDCWpJanLsm/URwREIHgEJKmDF1M/VyRJ7SdNjSUCIiACIhARgdJK6ogG1UUikGAEJKkTLOBarghUAgFJ6uigq9xHdPzUWwREIHgEJKmDF1M/VyRJ7SdNjSUCIiACIhARAUnqiDDpIhEokYAktTaICIhAeROQpI6OsCR1dPzUWwREIHgEJKmDF1M/VyRJ7SdNjSUCIiACIhARAUnqiDDpIhGQpNYeEAERqFQCktTR4Zekjo6feouACASPgCR18GLq54okqf2kqbFEQAREQAQiIiBJHREmXSQCktTaAyIgApVKQJI6OvyS1NHxU28REIHgEZCkDl5M/VyRJLWfNDWWCIiACIhARAQkqSPCpItEQJJae0AERKBSCUhSR4dfkjo6fuotAiIQPAKS1MGLqZ8rkqT2k6bGEgEREAERiIiAJHVEmHSRCEhSaw+IgAhUKgFJ6ujwS1JHx0+9RUAEgkdAkjp4MfVzRZLUftLUWCIgAiIgAhERkKSOCJMuEgFJ6mIIFBQUWE5OjvFvUlKSpaamxsxO+eKLLyw3N9fNiy+/GuutWrWqJScnf2XI/Px8d09eRyiqxRYB9gQxYj9UqVIltiYXwWz8ktR79+61OnXqWM2aNSO4a3AukaQOTiy1EhEQAX8ISFL7wzGoo0hSBzWyWpcIiIAIxDCBvIICO5mVazn5BTE8S01NBGKbQK3UFEurlmwV5b2ys7Pt6NGjVrt2batVq5ZvcJB4nnQONyiyb+nSpbZo0SLjP3Latm1r1157bbHyNtxY5fH6nj17bMaMGdalSxcbMGCAuwXro5VVUJ44ccLefvtta9CggU2YMOEr0167dq3NmTPH2rRpY6NGjZKoLo/ARjHm4cOHDUHbrFkzS09Pj2ik4vZMXl6enTp1ylJSUgpFL7/LzMx0Y6alpZ31PvCu5/CC9yxjZmVlucMdro30EMUPSc299+/f7+YhSR3RFtBFIiACIhBYApLUgQ2tLwuTpPYFowYRAREQAREoDYH8ggLLzc2zgi8kqUvDTdeKQCgBsmpTKjA7MxYk9a5du+yGG26w1atXW69evaxly5b27LPPRizcynsHvf/++/a///u/NnLkSPuf//kfJ9/nzZtndevWtb59+5bp9mvWrLE77rjD6tWrZ9OmTfvKGK+++qo9+OCDNm7cOHdPPw8QyjRhdTqLwOLFi2379u3Wvn176927d1g67BmELnGsX79+4fWbNm0y9kLHjh2ta9eudubMGduxY4dt3rzZ7X/GbtSokbsecc09169f78Tweeed5w5J6H/o0CF3bcOGDSM6OPFDUvO34/jx4+59UL169bAMgnSBMqmDFE2tRQREwA8CktR+UAzuGJLUwY2tViYCIiACMUugNJmTMbsITUwEKpkAGZXFlX8or2lVtqQmixpJe//99ztB9/Of/9zJuj59+tju3budfINH8+bNLSMjw0kxMlhr1Khh7dq1c5mkCKOdO3e6rOTGjRu7cbiGbFeyXJHelA9hrfyee5IBS+Yp/ejfqlUrJxC3bt3qsloRb9u2bXPS7/Tp0zZ58mQn0C+99FJbtmyZ3XrrrU4KPvDAA9akSRN3b0Qk4x84cMCNxZjnyjDlP+Yef/xx1+873/mOW8fJkyfd/WkLFy60P/3pT3bBBRdIUpfX5o9iXA5WEMnsQfYme4QsZ/YO39M8eUuWM9cvWLDAmjZtap06dXIlMrj+008/dfL5wgsvdPscAc247CX2J5n7jM9+2bhxo9sf7BUON8iw5xr26fLly93Y7NFIhHEkkpr3CRnbxX1agDXxXuRf5hJpBncUyGOqqyR1TIVDkxEBEYgBApLUMRCEGJ6CJHUMB0dTEwEREIGgEpCkDmpkta6KJJBokpos0EceecSmTp3qRDJy+r777nNC+ne/+53LPoVJ69at7a677nIy7De/+Y0TZ88995yr2/zuu+/aK6+8Ytddd52NGTPGfU+mM7IYyUzG6de//nUn+v75z386KUgWM+U7/vjHP9rs2bPtBz/4gRN8//3f/+1kNmJw/vz5dtttt7m5vPDCC05KX3PNNe5asqvJcCWT+qabbrLx48fbW2+9ZR988IET316W9d13311sOQgyaBHySOx//OMfbm7PPPOMffLJJ267ITBXrVplV199tSR1Rb4BI7zXypUr3YFEixYtXDY1AvngwYNur1K+g/895ICE/UFpF8rZcODCHifmPXr0cIcSfHqAvTZkyBAnfSkrg0D26pV7knrLli1uDA5XkNKhkpr9/Pnnn7vxzz//fPdauBaJpGZPkrHNmoo23iOsk8OYSKR4uPnE2+uS1PEWMc1XBESgvAlIUpc34fgeX5I6vuOn2YuACIhAXBKQpI7LsGnSMUYg0SQ1shZxPGnSJCd9Kftx8cUXuwxOSn6QHbphwwabMmWKE81kMCOj161bZ3PnznUC+Uc/+pGTfZTHQJz96le/cqIOYffRRx+5mtuU6+jZs6f953/+p5OG/Dxo0CBDIlNa4+mnn7YRI0bYZZdd5rJZyZClBAMyG/n405/+1AnwX/ziF/bjH//YiXGE+hVXXOEkONnbP/vZz5wAZw0IRYTjww8/bDfeeONXdhmvX3nllS6jlu9nzpzpJDzSj3khqFnj7bffLkkdY+9RpsPeIzua+ukIZ6Q1IhkJzcEIwhiRSyzZi5QH4T/gEdfsaeQ28aW0B/uHnzmYoP45ghrpzb+epGZfcehCqRAOdEIlNf/bu2TJEuO9xFhI73C10iOR1By2sJZQCU12NZni7HfWisQOd68YDF/UU5KkjhqhBhABEQgYAUnqgAXU5+VIUvsMVMOJgAiIgAiEJyBJHZ6RrhCBcAQSTVIjvZBuiOZu3brZ888/7+QXIoxsaMobIOAQvkhhSmAgr8m+RhZfdNFFTvYi5x566CF77LHHXIY12db8nszme++918lkSnNEIqmRgZTguPzyy504pxzJT37yEyep//rXvzqhTjb19ddfb7/+9a9dpunf//53e/TRR92DDsmqpnYwGd3MAQlftIVKakp7kE2NZGdM1oU4f+KJJ5w0V03qcO+ain/9XJK6c+fO1qFDB3fIgOSl/Ax7E4nNYQtZ1+xjPhFAqQ+kNCVkQmuOU6aGPREqqVmh97+xb7zxxlmSmte8Qw0OYrh/uPIbZZHUSHfelxwE8UkBBHW4+1R8ZCrmjpLUFcNZdxEBEYgfApLU8ROrypipJHVlUNc9RUAERCDBCUhSJ/gG0PJ9IZBokhpoiOTvfe97LtP55ZdfdtnIyN8333zTyTvqNlMWBAGIJPbkHTWfyT5GDiOiKc2B7H799dddOY6hQ4e6+tHU7iUj9S9/+YuTzaGZ1LfccovL0qbUhpdJzd+y3//+9zZ48GAX09dee61QUiOjEcj33HOP0Zd70xgX0cxcqVFNQ+YxBrK5JEn92WefOemOzP6P//gPJ8DJ1CYze/To0ZLUvryz/B3kXJKazGlENDWiycgn85nDDfYvX9Sj7tevnxPOs2bNsn379rkDlNBs5XNJalZABnNxknrt2rWF43PYE04e8x5iDiU1PoHA3yMyvLmWwyNqwVOuhPrZfNohUZskdaJGXusWARE4FwFJau2NkghIUmt/iIAIiIAIVDgBSeoKR64bBpCAJPXLrqwBJRQot4GspnQCWdJkNSOpkdNkKFNLmt8hhv/whz+4DFVkN/WjEcZXXXWVy2b+7ne/67KbKQPyX//1X04e/va3v3WlGCZOnGgrVqxwfTxJjXyjVjUysThJjbT+9re/7cp4kLlNQ14zJvfhHog8/iYyFiU9SpLUXiY1UhrRjvhGWCOulUkdm2/y4iQ1Wf/sKUrFsKco51FUUrOn+/fv7xaFpCaTGkmN/PVaWSQ192NfUzedTOpwApkHHpIZXZKo5jCH+XslPSjr4X3FZlQqblaS1BXHWncSARGIDwKS1PERp8qapSR1ZZHXfUVABEQggQlIUidw8LV03whUtKQm25cHuCGj/HwAWmn+HhTNpEbSkX3K3AYOHGi7d+925QyGDRvmJDUlNd555x27+eabXcYoopma0rBDIP/yl790opssZh5ESP1eyoRQdoEyIAhgsl0RbtQEJju1NJJ60aJFNm7cOCfHeTAeD1NEPiLIKeMxduxYl/VNnWwefEgd7ZIkNdneSE/KPlCGAfFOTBBh1OFWuQ/f3l6+DVScpOaBhuzXopKa/cA+40Gc7FFijExmX/P7kSNHugciRiOpeXAiNan51ACZ/OHqRJel3Idv8AIwkCR1AIKoJYiACPhKQJLaV5yBG0ySOnAh1YJEQAREIPYJlEZKxepqqI9LC/dR6Vidv+YV/wQqQ1KTUYnI5SP8frXS/D0gIxqxjNh9/PHHLTc31yZPnuwyiik1wAMQKT2AeEPY8pA5xPLw4cOdWKf0Bg9TpFHGAFGNzCYDmyzQ//f//p8T2mSXLliwwGUoUx6BjGzKgFAahAccIhi/+c1vuuzSn//85y6bm0ZNarKkKR/CAxfJMOV15DolECg1gkwmI5qSIjwkj3kjHpkv/Yo2Sj94D0pkHKT0iy++6DLAGRNxieQmM/f++++3tLQ0v0KjcXwggBSmVEfLli3dviVrmhrUyGf2FT8jjandTIY+8eVwg3/Zx2T9s88pC8LDCbnGa+x1fs/rvXr1cnWtvcbv2I9k5w8ZMsTtf8ZkzyFOea8Ul7lfdMmS1NFtAknq6PiptwiIQPAISFIHL6Z+rkiS2k+aGksEREAERCAiAqWRUhENWA4XIY4QV+np6S6bLbTx8ectW7Y4kdW6dWuJ6nLgX9FDEtPjx4+70gtF4x3JXNgvPCgM0el9fB6hiwhlzKKHGbyWlZXlhC8iiv78DumIfI6kVbSkRnAhfMmk9vNwxo+/B3BGylEKIVz5gqJsiT2Z2F6pgtDXOYxizeyJsop51kdsaYjC0MxV9gCxp5421yArWYvXiDGZ16ElHrzXmBdj+5nVHsm+0zXlT4C4si/YK+w79sacOXPcAQxlYtirpW3sc/YXhx7I8e7du7u/N+FaJJKaTyPwt6wsfzvD3T/eX5ekjvcIav4iIAJ+E5Ck9ptosMaTpA5WPLUaERABEYgLAn5IqfJeKBmQPJCMj+rzkfrQhgyjNADygAxN/Yd5eUej/MdH+CGBeCBf0XgXvTvxRzwgaz1xuX37dieAyIQlk5X/A85BBmKXMg8IHBp7n75cu2vXLldHGOHL76gTy8fvybiMRLTSD4kZ7uP6ftBD1jJH5sW6/Wzx8PfAz/WeayxKOpCFTQkTr7FvfvzjH7uMcLXEJkD2NbWsybqnlnRpG4cf/E1ifyGovb9J4caJRFKHGyORX5ekTuToa+0iIALFEZCk1r4oiYAktfaHCIiACIhAhRMojZRCFvMfyWR8IeOQZfyOj0YjzPgPb372shHJWuU67kF2JJmK/A5xyO/52WtkpZHBWNxHnhGRfISej2eTxch43CczM9PNh49wIwglqSt8+5TLDdk/CBxkIHuNfcX+IoORDEQyFxHS7ANkItmIlHhgH/I7Pp7P93zknr1DqQjG5IsyEdQkpiEs+Hg++3j//v2uDjH7iD5Ial5njEg+ho9YZ0+zP8vzoIT1kSXOF4La73uV5u9BuQQ/RgZlT/D3hf3mNeJbXCZ+jExZ06hgArzn+bsU6actQqfH+4y/M152dqSHW5LU0QVZkjo6fuotAiIQPAKS1MGLqZ8rkqT2k6bGEgEREAERiIhAaaQUNWjJLuXhZWSOUpJh1qxZ7oFjSLOVK1c68YzgQS6OHj3affwdibhhwwYnEPl9165d3UPUeKga/+eIDFcEJL8nq6xoY+yZM2e6B6iRcbZx40ZbsWKF++g/45GNRjabJHVEIY/5i5DSS5YscYcSyGgebMb+IN7sLQ4z2CuIHQ4oDh486OrDNm3a1L1OhmP//v2djGY/0h/RzH4LldQcjNAX8cje9iQ1gPbu3euuZw58HD9cQzjxxR5nzt6D1soisEq6F6Id0cL7Cg5+t9L8PfD73hpPBESgZAKS1NHtEEnq6PiptwiIQPAISFIHL6Z+rkiS2k+aGksEREAERCAiApFKKa57+eWXrV27dk4AIuIQfP/617/slltucZmvyGgeLEU2KcKO+q1kUL/00ktOPlO6gdIKiLYxY8Y4Ebl06VJX1gERiGjMyMj4yryRiZMmTbJrrrnGZY8+9dRTTkB26dLFqL+5bNkyV8ZBkjqikMf8RQjp6dOnO6HMIQR7hP3HHkHOkv3MoQRfZDzv2LHD7QVqlrMP2S+DBw8urBXr1bgmozpUUjMmDXHBQ/CuuuqqwqxIDk68h6Oxj8OV/PBKfSDS+UKOc19EMl9lraEcGiw+PcCBDUw4rAk3p7IEOtK/B2UZW31EQASiIyBJHR0/Sero+Km3CIhA8AhIUgcvpn6uSJLaT5oaSwREQAREICICkUqpkiT1rbfe6kThp59+at26dSus+0umKyJ62rRpNmHCBCfXuI4SDWRfk/FKhvW1117rBOO5WqikRvw9/fTTdvPNN7sHJSLKP/zwQ5fhLUkdUchj/qKikpo9RJY0IhrZO2/ePJd9f+GFF7qMZw5HqD9NRjSZ1RyQeIcl3mLZQ0UldehrRSU1Y5Ctz/3I2g5XViP0wYnsUbLByermX6Q1ryPY+YrkQYfewxsZg4agpkyOV07ED+ld3EaI9O9BzG8iTVAEAkhAkjq6oEpSR8dPvUVABIJHQJI6eDH1c0WS1H7S1FgiIAIiIAIREYhUShUnqfft22evvPKK3XbbbU5AI5zJPqUMSL9+/WzgwIE2Y8YMVyPYK+OBfEO0kY29bt06J5kvvfRSJ+AikdTIxjfffNO+//3vu3uSsco9GFOSOqKQx/xFRSU1mfKUh6HMDG3x4sW2Z88emzhx4lckNXsNgcthCfujrJIa0Uz5GvYrexe5XFJDmlPD2MvO9q5FMnt1jcl85iuS+rOsgeuQUl7dWzKyIxHc0QQ40r8H0dxDfUVABMpGQJK6bNy8XpLU0fFTbxEQgeARkKQOXkz9XJEktZ80NZYIiIAIiEBEBEojpSjb0axZMxs2bJjLDEUyk4GKpKb8ADLOe8ghtarJsKYeMKUb7rnnnkJpiHxDtlFnmnrSyEYk87laaCY14z/33HP2jW98w2XX8n+uyKSmVIgkdUQhj/mLikpqDj6Q1JSaoRWV1DxUk0xqJC6Z1Ijh3r17nyWWS5tJTQY0mdSIbjK4w9WWZj8XFci8Hw4dOuTkNTWx2eMl7fPQwISKbO/7SOR2tMEtzd+DaO+l/iIgAqUjIEldOl5Fr5akjo6feouACASPgCR18GLq54okqf2kqbFEQAREQAQiIlAaKfXuu++6Uh2XXXaZE4DUiUbEUZOajFO+qBVNRjViGnnNf1Q/9thj1qNHD/fgQzJEkXaU96BsQ2klNTL6kUcecfWJR40aZZs3b3bjkLUtSR1RyGP+okglNRn4/J/rOXPmuLrmlH9BaCOkBw0adNaDBUsrqSmvQQY3ZWSoSR1OECOxPUnNvXhf8C/7lQOceGml+XsQL2vSPEUgKAQkqaOLpCR1dPzUWwREIHgEJKmDF1M/VyRJ7SdNjSUCIiACIhARgdJIKUpzvP/+++5hhbRevXrZrl277IorrnAZ02RPI6qRdUhjHl6HvNu+fburS81D35B91PgdMWKEK6eAyDv//PNLLKeAMHzrrbfs4osvdhKch+NNmTLF1fvlQYtku5Jpy0PxwmW8RgRFF1UqAWo4U9+c/YWUWbt2rTVv3twdTNBWrVpl+/fvd3XNOfDgwYocdjRu3NhlLFPrnP2HIPYaJWiQzsjsovXPeW327Nluf3mieefOne6+lA1p0aJFWB6U5KD0DBKkdu3arkQHD/mMt1aavwfxtjbNVwTinYAkdXQRlKSOjp96i4AIBI+AJHXwYurniiSp/aSpsURABERABCIiUBYpRaZraOaodyNKcSCpi/sPae7D67RzPYTu1KlTLjM2tJF57Yno0N97pUWYB0JQLXEJsLfYdxyAsC+oS01ZDYR0WQ4tkOQIavY5Y/BAxnCNvcv9EdPlXTc63Fyieb0sfw+iuZ/6ioAIRE5AkjpyVsVdKUkdHT/1FgERCB4BSergxdTPFUlS+0lTY4mACIiACEREIJakFKU7qCkc2qgzTOmG0KzYiBamixKWwN69e132fp8+fcI+8LA4SGRWsxepec5XJA0ZzoFKEBqfUKCut5oIiEBsEZCkji4ektTR8VNvERCB4BGQpA5eTP1ckSS1nzQ1lgiIgAiIQEQEYklSM2HmU7SFqwcc0UJ1UUIRQLQijsuyd8jGRtIinSPtHzRJDQM1ERCB2CJQ3CeYYmuGsT0bSerYjo9mJwIiUPEEJKkrnnk83VGSOp6ipbmKgAiIQEAIxJqkDghWLSPBCARFUuvvQYJtXC03rggokzq6cElSR8cvtHd+QYEdPHravwE1kggkCIEG9WpaclLslCmUpE6QjVfGZUpSlxGcuomACIiACJSdgKRU2dmppwh4BCSptRdEQATKm4AkdXSEJamj4xfa+3RWjv1r+hLbsuuQf4NqJBEIOIGMujXtG5cNtvQ6aTGzUknqmAlFTE5Ekjomw6JJiYAIiECwCUhSBzu+Wl3FEJCkrhjOuosIJDIBSerooi9JHR2/0N7HT2Xbb1+cYQtWbfdvUI0kAgEn0KpJffvfuy+xJhm1Y2alktQxE4qYnIgkdUyGRZMSAREQgWATkKQOdny1uoohIEldMZx1FxFIZAKS1NFFX5I6On6S1P7x00iJSUCSOjHjHs+rlqSO5+hp7iIgAiIQpwQkqeM0cJp2TBGQpI6pcGgyIhBIApLU0YVVkjo6fpLU/vHTSIlJQJI6MeMez6uWpI7n6GnuIiACIhCnBCSp4zRwmnZMEZCkjqlwaDIiEEgCktTRhVWSOjp+ktT+8dNIiUlAkjox4x7Pq5akjufoae4iIAIiEKcEJKnjNHCadkwRkKSOqXBoMiIQSAKS1NGFVZI6On6S1P7x00iJSUCSOjHjHs+rlqSO5+hp7iIgAiIQpwQkqeM0cJp2TBFIVEldUFBg2dnZlp+fb2lpaZaUlBRTcdFkRMAjkJOTY1WqVDHeq/HaJKmji5wkdXT8JKn946eREpOAJHVixj2eVy1JHc/R09xFQAREIE4JIKlzc3MN2aQmAiJQNgLJycnGV7y30hxace3GjRtt27Ztbtn9+vWzBg0aVBoCRPmhQ4fc37LGjRtb1apVK20uunHsEVi/fr07ROnQoYMvk+Nw5siRI9a0aVN3UMP3XuM+6enphlSmHT9+3E6dOuX2ZO3ata1WrVquz+nTp93P3nXhJiZJHY5Qya9LUkfHL7T38VPZ9tsXZ9iCVdv9G1QjiUDACUhSBzzAAVyeJHUAg6oliYAIiECsE0A0eV+xPlfNTwRilQDyiSzNeG+lkdRIt0mTJjlJ16hRI+vcubPVr1+/0hBw2LZ8+XLLy8uzAQMGWFZWlu3fv9/atGkTiAOESgMbkBvPmDHD7YORI0dGvSLeJytWrHD7a+zYsbZr1y73M8KZlpqaat26dbO6devaiRMnbOnSpe7TBvyNQFB36dLFHaasWbPGmjRpYq1atYroUwiS1NGFTpI6On7xIKlTkpOsS5vGlpuXb+u377cvvvBvzRpJBKIlIEkdLUH1r2gCktQVTVz3EwEREAEREAEREAERKCQQqaRGuG3YsMGmTp1qF198sRNtCGqyQw8fPuwOvsgkpQQIkg4hh7BD0vEaGaSUX+AapDKZpkhlrkHicR19GItxkYv04zpEXY0aNQq/pz/yqU6dOi5blX6I82XLltmqVats1KhRbtyMjAz3GtecPHnSatas6fqcK+Ma6c2ceJ3rmRNjeOUimA9jcW/mx2teRizzRliSXXvmzBm3Bu4HC2+dsPEONhiLazMzMx0Trk2kBiO+iKvHl/1BvBs2bFi4R4gJ+wM+sKMP11WvXt3tFfjDj/3JHuOL8erVq2ezZ892cerbt6/7PX2IkVeihrGJD2OyX7wYMD6/oy+vM0euZbxevXq5QxDeC3v27HE/09gz7C3uvWDBAjt69Ki7L2Nt2rTJZfpzqLN69WoX94EDB0YUc0nq6N4VktTR8YsHSd20QR377zvH25HjmfaLJ6c5Wa0mArFCQJI6ViKheURKQJI6UlK6TgREQAREQAREQAREwHcCkUrqffv22bx581wmaNeuXa1169bWs2dP++CDD5zQYxyySQcNGmQHDx60rVu32kUXXeTEIKJu7ty5Tg6S8YxM3rx5c6Es5HedOnVywva9996zCy64wIlHxCD9vB5afn0AACAASURBVKztWbNmubGQfIhD5uFJ6ubNmxuZs4jDjh07Ook+ePBgd5/PP//cCU7u36NHD3ev4kq1HDhwwAlG5oEIR3Bzn4kTJ7p1IFCnTZvm+vI686LkCUL07bffdgzo60lQ5rB37153LfKSjF5kOtd99NFHBlOY8RrjwDRRGnuE2CB84URjb5GpPGLECPc9cYYVAhjBy3U7duywnTt3uus5IPH2xvbt22337t2FZayQwAsXLnTxQEwTS8Yig7ldu3bu+7Vr17p78Br7g7IgLVq0cPt33bp1Lo4cMDBHrmNu48ePd/fmMISxhw0b9pWQsRfInGbO7GFK5CC7+/fv7w44Fi9ebH369HHiOtynMSSpo3tHSFJHxy8eJHX7lg3sqf+6wfYfOWm3/WKSZefk+rdojSQCURKQpI4SoLpXOAFJ6gpHrhuKgAiIgAiIgAiIgAh4BCKV1Mg6xCGi+PLLL3dZxMg/pCEiDWG3aNEiJ4iRb4i6K6+80kk/spKfe+45O++889y1iODu3btbs2bNXJYp4955551Odj/99NN2/fXXOyGJkH733XfdGAi+119/3Qm/Sy65xL2O4PXKKiALkejMB8lNViv3eumll5yURExTo5ga1ueff76Tm0Ub8vOtt95y80ecwwZpzv0QmMyHaxDXCGayYpGhCMm///3vTkhedtllLqv3k08+KSxDQlb1nDlz3ByQ0WThcp/rrrvOCWrGoc+4ceOcDE+Exp6gVAtskLmIaA4AyKKGvSeoYcEeIdbsGQ4/EMTsCWLC79l7jMVBBbEjboxL5jPCeejQoS5mHGAwLjFgf3iCmntTuoM2ZswYJ7vZSxwa8MU+52f2EwcNxBnRzAEEGdjIbPayd8jAnuE66rUzF/YM82YPM49PP/20UK6He/CoJHV07wZJ6uj4lUVSN29U18YP7Wrb9h61TxZtsE6tG1m/Li0tJzfPpn+2zk5mnrHbLx1sWWdybercNZZRp4YN693OGtarZQeOnLQ5y7fYrgPHrKDgC7tydC/3t2HO8s02YVg39/qMzzdao/q1bGS/9lavdppt3nnQHrj1Aklq/0KtkXwkIEntI0wNVSEEJKkrBLNuIgIiIAIiIAIiIAIiUByBSCU1fcl8nTJlin39618vrMVLljDiFwG4cuVKJw+RgpMnT3bCkMxTBCJi7qabbnJZ1JRCQMgi/8iG/dOf/mTXXnutE9/hJDXZzHfccYcTg/Ql0xrBi3hGfvNQx6997WtOBvL9K6+84jKqkZJIRdaAdG7fvn2xkhpRSgkH+tCowY2AZHwaoppxyNxFlg4ZMsRJTyR127Zt7cILL3TXkNVN5u0NN9zgRDQZ52TsUoqE7xGv1DamIUUpXUEZFZglQmPfIeeRyPBDNCOCyb6nvAesENm8juRFVFE+w9tnHAYgqIk9LLnOk8AeP2LAHmEP0p++3JNsei+jnf3E/uVwg6x8xiUe7NnevXs78U17//333T5gb3hlaOhLJjTjcn8+WcAe/vDDD53s9uq1U7+agwkv654DC+QzP4d7+KokdXTvBknq6PiF9o70wYlIub/9+Dpbu22fPfbKbBvZt71dN66fe9/c+8jrVrNmqv32u5c54fyzv021r1862Ab3aG0pSVUtN6/Ajp3Ksgf+/I4T1ZMf/rqlVku2Q8dOW5OMOjZj8QabNm+tXT+urxPfyUlVLTM71+rXrvGlpH5wkmWfUSa1f1HXSNESkKSOlqD6VzQBSeqKJq77iYAIiIAIiIAIiIAIFBKIRlIj815++WWX/YvMQ9RRGsEr14Ak/OEPf2jPP/+8yyolu3TmzJlOICN9vVIHv//9791rZBqHSmoyq8mkbtmyZWEmNcIXCU0LJ6nJsqaGNkIaqY345N/hw4cXlpgI3QrIULJvkYeUEqEhuZGNyOclS5Y4AYmIpMQHspoMbuQokpp+ZFaTaYuURzxfc801bpzp06c7eT169GiX3c1rnihnXvChf2U+iLKi3xbw82QwBwpIaTgjrMlEhyOZyuwD9hiSmj6U6SBLn8ZriGcOS2AfWj6D/Ue8ORig0ZeDBTKy2UccmFCrmlh69cg9SU25D+5H2RneIxwskLnNl9f4PY2+XkkZynggtDm8QIQTWw40kODsEwQ8Mp7GfL163OdiL0kd3a6UpI6OX2jvSCV1w/q17O//eZ3l5xfYO3NWW+sm9W3sgE7Gc4Z/N+kT69a2iU0Y1tVWbtpj3//Dm9arY3Pr3LqRrdqyz266qL8T1k++Nc8mf7TM3v7dnZZWvZrLut6486C9P2+t1atdw265eKDxwMRp89fagK6trGlGbSepb39wkrtWTQRihYAkdaxEQvOIlIAkdaSkdJ0IiIAIiIAIiIAIiIDvBKKR1MhnJNxtt93mau5SZ5mMZSQ17c9//rPLjCX7mmsQsWQ+IyPJIuZBggjJxx9/3K6++mpXAuHJJ590AtKrA4xkRl575T6Qdp6gLCqpqUFMVi1jMTZSEomO1KYWsfcQx3PVAUZSI5eRxZTwoL366qtOYiJPH374YVeKgnIiXIt4RmR6kpp/eT2cpEbUU7bk3nvvdRLVk53h6hP7HvxKHhCxTIkYRC0HHmQpk43O4QKxQ+iTLU2GPtn3xKWopCaTmlIa/J7XefghPGGJpCZTmQMQWqik9rLXKUGDOP7ss8/cIUtxkpq+SGqks/egRK+OtffAT9ZBLMmm5iCDrGvvwYlIdA4o2BvMh4MQ5kmmtjKpy3cTSlL7xzdSSV27ZnX73o1jbHjvtrZ192FLTUmynPwCV85jzdZ91rlVI0uvk2ZPv7vAXv1oiXVv19QuHtbNurZtbBl1a1r11BSbt2Kr/c9TH9jrv/mGk9Hvz19rj076xC3mzsuH2E3jB9j8Vdvt0RdnWJMGdeyJ+6+WpPYv1BrJRwKS1D7C1FAVQkCSukIw6yYiIAIiIAIiIAIiIALFEYhGUlN3GrGHiCYTFlGHxCNTmczXd955x2WrIp+//e1vu9tTF5q61t7DF+mDPLz77rtdVizim5IXCF9KJJChSumE4iQ111M6wSv3wfWIY8p5kO3MHCjXQeY2D3REXCO2kY1IwqItnKRGpnv1sRGnyFRKSZRWUlNeAnlOPzggtYkDNY3D1SgO2i4mY5nMaKQvcSNm/I6yLEheSnAg9IlXcZnU8KCsCvuIOuUcbnDwwR7iQORckpqHZLLvEMXsCfYp155LUrNniRHinHgxPw5k2FsIb/YOZUT4RMGWLVtchjjxRU6zL6nVTu1tart79a6plU4ZkpKaMqmj2/GS1NHxC+0dqaROSqpqI/q0t5/fOd5lNRd8UWDPvrfAhvduby0a17P6tdPc+/2WX7xobZqk26/uvsRyc/Ntz6HjrmwHAnveym2Fkpo5PP3uQnvt46X/J6mHOkk9fcE6++vrc5zEpiyIMqn9i7VG8o+AJLV/LDVSxRCQpK4YzrqLCIiACIiACIiACIhAMQRKI6mpvTt//nybMGFCYaayV8aCsggIOwQw5RSQa9TiJQMVWUcZBBqCjwcl8qA6JDPiGPFH5imyGSGJxON7RCPZtohcsqkRhWTdepnajIUsRniQRct4ZHPzUEPKRFBqA4lO5iqyirUiMRHWvF60IS6ZF/ci85pG2QlqZ5MFy7yZG+MgRJkLmb/IR4Q8//LFnJkXNYtZGw3ZznzhACfG4nfMGTHNGplXoklqGCGlYdKtWzcnipHMPJgQeQxjxDXZzrDmYYcciHh7ALbsFfYachj2MIQlcpjxvOxnSqyQdc04yGEOTMjq53tKyrBXyKz2alQjlok9jQx99gYinespG8J47AXuwQEDYzBffscBBtnfNPYxmflcx9yR8pQDiaS0iyR1dH+2Jamj4xfaO1JJTR/Kdzz6H1dYrRqpdjorxx558WMb1a+Dk9fUkd53mPrRL9rXxvS2b105zBat2WGvf7LcrhjV0wb3aHNWJjVFdZ55d4G99vEyN52bJwy0Wy8eaAePnXJlQTq2amg3XTRAktq/UGskHwlIUvsIU0NVCAFJ6grBrJuIgAiIgAiIgAiIgAgUR6A0krq4/ghixCACLlxWaGh/xCJ96Ve0zIU3JsKvLCUwPLnpCV/WyBxp3A+5iJBmDl7jXohnSnuU1Ly5IQ+jbR575hmu7EO094q3/l7M2FORinuvD9dHuhfJdI5kn3GYwCEJnwog+5p9WdIehjd7hTl582dfIq/5GXGOfA/XJKnDESr5dUnq6PiF9i6NpG7esK798Jax1rdTc9uy+7D96ZVZ1r9LS7v6/N6uxvSbs1ba46/MtoHdW9nP7rjIkqpWtZzcfMsvKLCaNao5ae2V+ygqqQd0a2V3XTHUOrZs6Opek61dKy3VDh49pQcn+hdujeQTAUlqn0BqmAojIEldYah1IxEQAREQAREQAREQgaIEopXU8UiUB9lRrgFB6TWEIVnQZIKriUBxBCjrQYkQPhlQlsMT6raT8c0e4zAkkjEkqaPbi5LU0fErq6SukZpiA7u1sh7tm9rO/cdcZnSj9No2pEdr47UPPltnm3cdsvS6aTZ+aFdrnF7HCee9h09YrRrVbN/hE/bRwg126yUDrYpVsYVrttuKjXvcdCjvMaxXW+vVoZlRWmT3gWOWXremZWbn2EsfLLG8kMNH/1avkUSgbAQkqcvGTb0qj4AkdeWx151FQAREQAREQAREIOEJJKKkTvigC0CZCXCwUdYsejKr+SKTOhJBzSQlqcscKtdRkjo6fmWV1KW5a9UqVaxaSrKrXU02daStWsqX76MzOV9+SkZNBGKRgCR1LEZFcyqJgCS19ocIiIAIiIAIiIAIiEClEZCkrjT0urEIhCUgSR0WUYkXSFJHx68iJLV/M9RIIhB7BCSpYy8mmlHJBCSptUNEQAREQAREQAREQAQqjYAkdaWh141FICwBSeqwiCSpo0MUce/S1KSOeFBdKAIBJyBJHfAAB3B5ktQBDKqWJAIiIAIiIAIiIALxQkCSOl4ipXkmIgFJ6uiirkzq6PiF9pak9o+lRkocApLUiRProKxUkjookdQ6REAEREAEREAERCAOCUhSx2HQNOWEISBJHV2oJamj4ydJ7R8/jZSYBCSpEzPu8bxqSep4jp7mLgIiIAIiIAIiIAJxTkCSOs4DqOkHmoAkdXThlaSOjp8ktX/8NFJiEpCkTsy4x/OqJanjOXqauwiIgAiIgAiIgAjEOQFJ6jgPoKYfaAKS1NGFV5I6On6S1P7x00iJSUCSOjHjHs+rlqSO5+hp7iIgAiIgAiIgAiIQ5wQkqeM8gJp+oAlIUkcXXknq6PhJUvvHTyMlJgFJ6sSMezyvWpI6nqOnuYuACIiACIiACIhAnBOQpI7zAGr6gSYgSR1deCWpo+MnSe0fP42UmAQkqRMz7vG8aknqeI6e5i4CIiACIiACIiACcU5AkjrOA6jpB5qAJHV04ZWkjo6fJLV//DRSYhKQpE7MuMfzqiWp4zl6mrsIiIAIiIAIiIAIxDkBJHVBQYH7UhMBEYgtAklJSVa1atXYmlQczUaS2r9gHT+Vbb99cYYtWLXdv0E1kggEnIAkdcADHMDlSVIHMKhakgiIgAiIgAiIgAiIgAiIgAiIQOUSkKT2jz+S+tF/fWJrtuz3b1CNJAIBJ1C/Tpr96lsTrElG7ZhZ6ZEjR9xc0tPTY2ZOmkjsEJCkjp1YaCYiIAIiIAIiIAIiIAIiIAIiIAIBISBJ7V8g8/ILbNueQ3Y664x/g2okEQg4geSkJOvQqpGlpiTHzEolqWMmFDE5EUnqmAyLJiUCIiACIiACIiACIiACIiACIhDPBCSp/YsepaFyc3MtPz/fv0E1kggEnECVKlUsNTXV+DdWmiR1rEQiNuchSR2bcdGsREAEREAEREAEREAEREAEREAE4piAJLV/wZOk9o+lRkocApLUiRProKxUkjookdQ6REAEREAEREAEREAEREAEREAEYoaAJLV/oZCk9o+lRkocApLUiRProKxUkjookdQ6REAEREAEREAEREAEREAEREAEYoaAJLV/oZCk9o+lRkocApLUiRProKxUkjookdQ6REAEREAEREAEREAEREAEREAEYoaAJLV/oZCk9o+lRkocApLUiRProKxUkjookdQ6REAEREAEREAEREAEREAEREAEYoYAkvrMmTPWuHHjmJlTvE5EkjpeI6d5VyYBSerKpK97l4WAJHVZqKmPCIiACIiACIiACIiACIiACIiACJRA4OTJk4aobtmypThFSUCSOkqA6p6QBCSpEzLscb1oSeq4Dp8mLwIiIAIiIAIiIAIiIAIiIAIiEIsE8vLybOfOnda2bdtYnF5czSlWJXVubq6tW7fOUlJSrHPnzoYULNpycnJsx44d1qxZM0tLSzvr5fz8fNu9e7cdP37cOnToYDVq1IiruCTCZLOysiw7O9vq1atXbHxjmYEkdSxHR3MrjoAktfaFCIiACIiACIiACIiACIiACIiACJQDgY0bN1rHjh3LYeTEGjJWJfXhw4ftuuuucyVdnnvuOUtOTv5KYKZOnWp///vf7dJLL7U777zzrNdPnz5tjz76qM2ePdv++te/aq/E4Lb+9NNPjQOnbt26RVS6h73KF4I49NBi06ZN7jCiZ8+eVq1aNeOA4sCBA7Znzx43LocYVatWLSSwb98+d4BRt25dd4DBJzM49OKgo3nz5u5gJFyTpA5HSK/HGgFJ6liLiOYjAiIgAiIgAiIgAiIgAiIgAiIQCAL79++36tWrO9GkVnYCsSqp9+7d6zKoKemybNmyYsXh/Pnz7Xe/+51de+21TmiHthMnTtg999xjb731liFDe/fuXXZI6lkuBBYsWODK9vTv398aNGhQ4j3Yp4cOHbI1a9ZY+/btrUWLFu56ZPSiRYvc9xMmTLCCggLbsmWLbdiwwTIzM90eQoJ74pnsfA64yOJGYI8aNcp9v2LFCjfWkCFD3FyKy9wPnaAkdblsCQ1ajgQkqcsRroYWAREQAREQAREQAREQAREQARFIXALIqM2bNytDtoQtACMyVckuPVeLVFKTfTp9+nRr1aqVE3uwX7p0qTsoGDNmjNWsWdNefPFFV1Zj/PjxTj7OmzfPZaySnTp8+HBr0qSJy2h9//333YMvhw0b5r5PT0+3Cy64wI4cOWIzZ850//bp08dJx5Ik9cqVK+3jjz92Apo5IBsRlvyee77wwgv24YcfSlLH6J+JVatWuXIfZDMnJSXZrl273KETZVwOHjxoGRkZbr+RRU9sFy5caBxOIZGJL6IauUzJl8GDB7trOdBAUlMuhtalSxfr0aOHk9T0J2Oa8WlI6vPPP99lZ7OfmQ9j9urVq8T3DH0lqWN0U2la5yQgSa3NIQIiIAIiIAIiIAIiIAIiIAIiIALlRACRhcCqX79+Od0hfodFUB89etTJttq1a0ctqbdt2+ZE86BBg+yJJ56wl156yZXTQNZ99NFHTjKShUrm6htvvGF/+MMf7J///GdheYbWrVvba6+9Zu3atbOLL77Yli9fbt27d7fFixfbrbfeat/97nftpz/9qX3wwQeuDzIbmYikRoYXJ9qfeeYZ+9nPfmY333yzPfjgg/bqq6/a9773PZdNy7wo+8D3lPxAZIfLjo3faMfnzMlyJz79+vVzEvmzzz5zMaN5MWzUqJE7FCFrHsHslfugNAcZ0ghpynVQ8oUxyJRmr3IgwvehknrJkiVOhFPLHiHtSWruR7mQzz//3E6dOmVjx461WrVqlQhVkjo+91wiz1qSOpGjr7WLgAiIgAiIgAiIgAiIgAiIgAiUKwGEFZm6CE1ENVm9EpFfIkf2eZK6Tp06UUtqakR/+9vfdpLvRz/6kc2YMcNef/11lxGNLKY8xwMPPOBkM8IYUchXmzZt7JFHHrHJkyfbn//8Z7vmmmucpKbUA+L6tttucxKS8gy/+tWvXF3g+++/32VhP/vssyVK6qeeesp+8pOfOMlNH2T1+vXrXekP6hAzr61bt0pSl+u7sOyDv/nmm4WSmkMIRDSZ/+wZhDOx42f2DOVbeJ2Masp9cNhBxj1Z8/RFLHt1y9n727dvd3ssVFLz94JGDWuEdKik5jUkOf3I4A9XRkiSuuxxV8/KISBJXTncdVcREAEREAEREAEREAEREAEREIEEIUDGJbKK+rNkPyKqkVWerC76kLUEweIkNSU3IsmkhqGXwXouPvDlIYWIZiQzWa2IYDKhvczoWbNmGeJx4MCB7vdz5sxxZRSoI4yE/v73v28/+MEPXNbr2rVr7aGHHnKCmUZW9m9/+1u7++67XTY02bFkypaUSR0qqe+77z4bMWKEy5JlLP5FmL/99tuS1DG66YuT1JSNoUY1h05k1bMPkMa8r9lP/Ez5Dh6aShY15T7ItqbcB9n8NIQzgruopPYwUJO6qKTmNa6n34UXXuhK0JTUJKljdFNpWuckIEmtzSECIiACIiACIiACIiACIiACIiACFUCAjF4+sk/mJQ2JhHxF0iZidjWijqxTxF1qauo5I0AWOmIQViU1r2zGjTfe6KQgYyKB3333XScOKd8Ba2oCIw7vuOMOlw07btw4JxPJgkU+e5KabFYkM7WkaWRb83Xvvfe6L0p9kC0bqaSmz3nnnefk5R//+EcnqXlwIqVHVO6jAt6AZbhFcZKaOtR9+/Z1mcxTp051GdTnktQcgJBJ3bRpUxswYIBvkpo9yzwkqcsQVHWJWQKS1DEbGk1MBERABERABERABERABERABEQgqAQQ1UhVHp4WTr4GlQGSmvq6ZJXzMMNzNQQ+13ilEEriQQbqN7/5TSeiyWZ9+OGHnQB+8sknXTb7VVdd5bKtkY933nmne4Ai/1K2g6xYBHWopH766adt9OjR7pbUuP7lL3/ppDR9EJCMH6mk9sp9UK7hlltuceKSmtirV6+WpI7RTV6cpOahiDw0szhJTabzgQMH3AMS+SK7n4x8SsSMHDmysNxHWTKp+SQB4/MJAaR4SSVywKlM6hjdVJrWuf/W5+bmflnwRk0EREAEREAEREAEREAEREAEREAEREAEKoiA3zWpmfahQ4fsN7/5jRPREydOdFKZUh4//OEPbd++fU5GX3HFFcYD6qhfjbhGJlKqAZnI7yj5cfnll7vyH6GSGgFOuQ8ysxGUlBJBVPPQx3M9ODG03AdzmTRpkhvj9OnTTm4j6amV/fHHH+vBiRW070pzm9JIakr5sGfInEYQ83OnTp1clj7xvuSSSwofrlkWSe09OBHxTXa/HpxYmkjq2nggoEzqeIiS5igCIiACIiACIiACIiACIiACIiACASNQHpKazHQk4cKFC61z5842aNAgV44BCYwQvvrqq41MWL6fO3eurVu3zmW5IhP37NnjSnFQymHKlCnuoY487K5FixaOPPMl65mxKVPSr18/27Fjh8uEv+GGG9zDMYs2BDkPWOzatasNGzbMeLjjzJkz3b2Q1JQbQZ4jzpmXWmwR4BACoUz5GOJLrDjQaNiwoSsnw4M3KfvCAzYpJYNA5kGp7EN+JluePUP2/JAhQ9yBCI0xKUHDeNS2pnRH6P6hVjsZ2exNb/9Rfoa9zb34lADjl9SUSR1be0mzCU9Akjo8I10hAiIgAiIgAiIgAiIgAiIgAiIgAiLgMwFEHYKPmtSU8zhX4zqkX7gHJ5Z2eozLmMg874F2kYzhzcPrg6RGRD722GNnde/du7fdfPPNVq9evbN+792X/olYizwSxvF8DfFlTyCdiS/Z/RxUsMcvuuiiUu01jwNCmxI2HLhQ2xppHm7vSFLH8y5KzLlLUidm3LVqERABERABERABERABERABERABEYgLAuUlqf1aPPNDRC5evPisIcm2JeO1pIdC+jUHjRO7BNgfZEVnZ2e7rOjSHIh4q6Ivmf2IbjKvSzrU8fpIUsfuntDMiicgSa2dIQIiIAIiIAIiIAIiIAIiIAIiIAIiELMEYl1SA87Lng2FiCQsrgRIzILWxMqNAPuDr2j2g/fg0HAZ1JLU5RZGDVzOBCSpyxmwhhcBERABERABERABERABERABERABESg7gXiQ1GVfnXqKQPkQUCZ1+XDVqOVHQJK6/NhqZBEQAREQAREQAREQAREQAREQAREQgSgJSFJHCVDdE5KAJHVChj2uFy1JHdfh0+RFQAREQAREQAREQAREQAREQAREINgEJKmDHV+trnwISFKXD1eNWn4EJKnLj61GFgEREAEREAEREAEREAEREAEREAERiJKAJHWUANU9IQlIUidk2ON60ZLUcR0+TV4EREAEREAEREAEREAEREAEREAEgk1AkjrY8dXqyoeAJHX5cNWo5UdAkrr82GpkERABERABERABERABERABERABERCBKAlIUkcJUN0TkoAkdUKGPa4XLUkd1+HT5EVABERABERABERABERABERABEQg2AQkqYMdX62ufAhIUpcPV41afgQkqcuPrUYWAREQAREQAREQAREQAREQAREQARGIkoAkdZQA1T0hCUhSJ2TY43rRktRxHT5NXgREQAREQAREQAREQAREQAREQASCTUCSOtjx1erKh4Akdflw1ajlR0CSuvzYamQREAEREAEREAEREAEREAEREAEREIEoCUhSRwlQ3ROSgCR1QoY9rhctSR3X4dPkRUAEREAEREAEREAEREAEREAERCDYBCSpgx1fra58CEhSlw9XjVp+BCSpy4+tRhYBERABERABERABERABERABERABEYiSgCR1lADVPSEJSFInZNjjetGS1HEdPk1eBERABERABERABERABERABERABIJNQJI62PHV6sqHgCR1+XDVqOVHQJK6/NhqZBEQAREQAREQAREQAREQAREQAREQgSgJSFJHCVDdE5KAJHVChj2uFy1JHdfh0+RFQAREQAREQAREQAREQAREQAREINgEJKmDHV+trnwISFKXD1eNWn4EIZKx+gAAHtdJREFUJKnLj61GFgEREAEREAEREAEREAEREAEREAERiJKAJHWUANU9IQlIUidk2ON60ZLUcR0+TV4EREAEREAEREAEREAEREAEREAEgk1AkjrY8dXqyodArEnqgoICO3bsmFWtWtXq1atXPovWqHFNQJI6rsOnyYuACIiACIiACIiACIiACIiACIhAsAlEI6nPnDljR44csQYNGlhKSkpcgWLdx48fN+QeUg+5pyYCkRKINUmdn5/vJDXvwzp16kS6DF2XQAQkqRMo2FqqCIiACIiACIiACIiACIiACIiACMQbgWgk9Z49e2zmzJl20UUXWXp6uj399NM2duxYa9OmTZkxMJ833njDunXrZl27di3zOHTcuXOnLV682EaPHv2V7NK8vDz7/PPPLScnx4YMGWLVqlWL6l7qXHYCxGL79u2WlZVlXbp0seTk5FIPtmXLFjt58qT17t3b9T19+rRt3rzZxb1ly5aGVPZaZmamrV692po1a2bNmzd3BxXbtm1z17Ro0SKiA5dYk9Ts4xMnTlhaWpr7UhOBogQkqbUnREAEREAEREAEREAEREAEREAEREAEYpZANJIasTht2jT72te+Zo0aNbKPPvrI+vbtaxkZGedc7/PPP28TJ050Uvtcbf78+U50N23a9JzXcF+EJteFCsjQDmR5IyoR3jVr1jxrrNzcXJs7d65lZ2fbmDFjLDU1NWZjFPSJIYn3799vyOO2bduWmNXOtcSUmHfo0MGhOXXqlNt7xLlTp04uo5jDCeLvHXZ4mfIHDhww9hdivHPnztajRw83xtatW23jxo3Wr18/98mAcC3WJDXsEPNI+Xj7VEM41nrdHwKS1P5w1CgiIAIiIAIiIAIiIAIiIAIiIAIiIALlQKC0kpps1U2bNhn9yHidN29eoaRetWqVk8a1atVywpHsVEpqNGnSxGWs7t692yZNmmQjR450IpsMV7JnEX6IxsOHDztxiLBs2LBhYfYz1zAW8rFx48aWlJRkU6ZMKRTZHTt2dPcs2pjroUOHXMYsEpo5I9bJAOf+u3btMmS1JHU5bKxSDOnVUyYWHHZ4ZVgoYbF37163D8hwZp8Qz6VLl1r16tXdXmAPse/YW1deeaVRgmbJkiVuX3ENpS8Q1Uhq7vP2229bq1at3DgcgvTq1cvNFGm9YMECd5jB9eEy65kL+4l7nOuQpBQIoroUbgh55ly/fv2oxlLn4BKQpA5ubLUyERABERABERABERABERABERABEYh7AqWR1AjD1157zZCHiGIkMN9/61vfcnLxwQcftOuvv94J48mTJ1vt2rVd6QEyPBHBlFhAIJIti0zr06ePE44bNmxwsg9pSGmOV155xYYOHeqyWg8ePGgvv/yyE4KM52Vgr1271n1ft25dV2KkuOxXxp01a5aTl0jp6dOnuxIf9EFmItIHDhwoSV3JuxjJun79eieWiTn7hGxpYs7+4fdkB19wwQVGWY9169Y5IctrlPdALnMI4pX6QEZT/mLNmjXuOk9SezIaqUzmdaik5rUVK1bYvn377LzzzvtK5n1RRIzBoQnvAfYue7FGjRpOWFektGat8Dl69KiT9sqiruTNHMO3l6SO4eBoaiIgAiIgAiIgAiIgAiIgAiIgAiKQ6AQildSIRLKmkYdXXHGFE70zZsxwZRW+8Y1vFErq6667zglsalWPGzfOZTEjzhB3yOo//elP9s1vftNJZWroIo6RxRMmTHDZ07QnnnjCSWok9tSpU12GNeMiA2mU6CAjG5lIeYdzPfQwVFLT95FHHnH3oQY12dSMTYauMqkr911QnKSm9Mbw4cPdviLeH3zwgQ0aNMgdVCxfvtwdOlCznAz8Tz75xO0Vsqq9hqQmw7qopOZ1DlaKk9Q7duywlStX2ogRI8I+fNAr98FhB4KYf5HUZGKz33kP8FWewhpuvDd4D5MxXrSkTeVGVXePNQKS1LEWEc1HBERABERABERABERABERABERABESgkECkkppsTaQu11999dWuPxIQUU32dGgmNbIZqUgJhXbt2rnMaV5H5BWV1MhCMmLHjx9fOCdPUpMZ+9xzz1n79u1t1KhRha+XRVIjM5999lm77777XBY3why5SckSSerKfUMUJ6kp34EsJisfqczeo6wLGdOhkhpJO2fOHDv//POdwI5GUlNmhkz7SCV16OEI7wveIxy8sB72NPPxDmj8IkzmNDy4H+8DZDwHRhLUfhEO7jiS1MGNrVYmAiIgAiIgAiIgAiIgAiIgAiIgAnFPoLSSGjFHJjUZopTcQDKT5RwqqclupgwCJRzIiEWsUZKDbE8k9V133eWyphF6iGJEJK97LVRSP/PMM05OFiephw0b5mpYR5JJzb14aOP3v/99Nw+yt8n2pq8kdeVu4+IkNfJ58ODBTvYiZXlQJocVZL4XJ6kpBRIqasuSSU2pDz4ZEKmkZg+xt0MbP/N7BDJZ3MyJjGq/GuN79+R9U1wtdr/upXGCRUCSOljx1GpEQAREQAREQAREQAREQAREQAREIFAEIpXUiMT58+c78Txx4kQn38hgpY5vaLkPsqpbt27tMjwRaDzwkKxqMl15qOKjjz7qJDd1gsNJako40JeH3HFPxiM7G0H+0ksvOUGNyDyXBAwt94EwRJAjpPv27etqD5MFTokISerK3dKlkdQ89JA9h7xmD7EfPv74YxdTsqy9VhZJTb1rDl4ildShgprvEdMIdT4xwOEH5T/8frAimf9+Z2dXbvR194oiIEldUaR1HxEQAREQAREQAREQAREQAREQAREQgVITiFRScx0PTkQIIgaRb8i4AwcO2O23335WJjVyDqHNNZTVoCGpebAbD0FETiOsybhGOJ4rkxrxSNkHMp4R04xLBnavXr3cw/IQ4GRwU2O6SZMmX1l70Qcnfvjhh05Cci1S8ciRIy47V5K61NvG1w5IamJFBrL34MTiMqk7dOhgfHFQsnPnTlfmgoMKsp/5nprV0UhqHuJJfWn2ExK8pObVpOZfSsnwxXuEwxC+UlNTJZN93SUaLFoCktTRElR/ERABERABERABERABERABERABERCBciMQqaRmAshpspr5olE2g9+RwYqUQx562aw8hI5sVrI+09PTnVwmC5S+ZDHTyIpFTPJ7HqTota1bt7o+iEdkMiIcoYzM5PfIbvoxDtmriMviyh4gyLlf06ZNnTikD3ITuY6E5HeIdO59rpIh5QZeAxcSYA8ieclCJuaUimHvUDucLHleZw+QvU+ciSv7ges5pGC/bNq0yT0Uk5jS2DeMQ1xDa1XzGuMdPHjQxZ49TOP+1KPmAIP9xJ4M19j7HLiw97kPe4p+kfQNN7ZeFwG/CUhS+01U44mACIiACIiACIiACIiACIiACIiACPhGoDSS2rspfWhkkZ6rcQ1fXFP0Ou+10ojh4sbzfkemNbWvQxu1i8mIzcjI+MoUEZjFzcs3qBqo3AmE7iEOHaiNzuHFgAEDSn1vxlq3bp0T4WTpI8fDNfYPhx5k93MQw14uzX4ON75eFwG/CUhS+01U44mACIiACIiACIiACIiACIiACIiACPhGoCyS2reb+zRQVlaWy7wNbYhDMlz9fGidT9PVMOVAgExoMu0jEcxFb897wCtLQzZ0JLIZSc0e0/4qh2BqyHIhIEldLlg1qAiIgAiIgAiIgAiIgAiIgAiIgAiIgB8EgiCp/eCgMUSgNARCa1KXpp+uFYHKIiBJXVnkdV8REAEREAEREAEREAEREAEREAEREIGwBCSpwyLSBSLwFQKS1NoU8UZAkjreIqb5ioAIiIAIiIAIiIAIiIAIiIAIiEACEZCkTqBga6m+EZCk9g2lBqogApLUFQRatxEBERABERABERABERABERABERABESg9AUnq0jNTDxGQpNYeiDcCktTxFjHNVwREQAREQAREQAREQAREQAREQAQSiIAkdQIFW0v1jYAktW8oNVAFEZCkriDQuo0IiIAIiIAIiIAIiIAIiIAIiIAIiEDpCUhSl56ZeoiAJLX2QLwRkKSOt4hpviIgAiIgAiIgAiIgAiIgAiIgAiKQQAQkqRMo2FqqbwQkqX1DqYEqiIAkdQWB1m1EQAREQAREQAREQAREQAREQAREQARKT0CSuvTM1EMEJKm1B+KNgCR1vEVM8xUBERABERABERABERABERABERCBBCIgSZ1AwdZSfSMgSe0bSg1UQQQkqSsItG4jAiIgAiIgAiIgAiIgAiIgAiIgAiJQegKS1KVnph4iIEmtPRBvBCSp4y1imq8IiIAIiIAIiIAIiIAIiIAIiIAIJBABT1IXFBQk0Kq1VBGInkBqaqohq9VEIB4ISFLHQ5Q0RxEQAREQAREQAREQAREQAREQARFIUALKpE7QwGvZURFQJnVU+NS5EghIUlcCdN1SBERABERABERABERABERABERABEQgMgKS1JFx0lUiEEpAklr7Id4ISFLHW8Q0XxEQAREQAREQAREQAREQAREQARFIIAKS1AkUbC3VNwKS1L6h1EAVRECSuoJA6zYiIAIiIAIiIAIiIAIiIAIiIAIiIAKlJyBJXXpm6iECktTaA/FGQJI63iKm+YqACIiACIiACIiACIiACIiACIhAAhGQpE6gYGupvhGQpPYNpQaqIAKS1BUEWrcRAREQAREQAREQAREQAREQAREQAREoPQFJ6tIzUw8RkKTWHog3ApLU8RYxzVcEREAEREAEREAEREAEREAEREAEEoiAJHUCBVtL9Y2AJLVvKDVQBRGQpK4g0LqNCIiACIiACIiACIiACIiACIiACIhA6QnEmqQuKCiwbdu2WbNmzax69eqlX5B6xAWBnTt3WkZGhqWlpcXFfItOUpI6LsOW0JOWpE7o8GvxIiACIiACIiACIiACIiACIiACIhDbBGJNUmdmZtpzzz1nl19+uRPVasEk8M4771jPnj2tbdu2vixw/fr1dvz4cevXr59t2rTJtm/fXjhuenq6devWzWrWrOmuWb16tR07dswaNWpknTt3dr/fsGGDVa1a1c0nJSUl7JwkqcMi0gUxRkCSOsYCoumIgAiIgAiIgAiIgAiIgAiIgAiIgAj8m4CfkpqxkHc0vqd5PxdlHnpt6PVZWVn25JNP2tVXX23NmzcPG6qi44R2CPda6PxKmm9J44SdYEAvCMekuNdDf/fGG29Y7969rX379m6vRLpPiovviRMnbPr06da3b19r0aKFff7553bq1KnCQ45atWq576tVq2bvvfeek9Ht2rVzGfu1a9e2oUOH2q5du2zNmjVOcjdu3Dhs1CSpwyLSBTFGQJI6xgKi6YiACIiACIiACIiACIiACIiACIiACPybQKSSGum3ceNG69q1qyvDsW/fPjt48KDLPEUCkqGK5Bs0aJDLUkUAIpwRfi1btnR9Dh06ZEeOHHFikGxXMlwZ7/Dhw7Z161bLzs62Jk2aOJF43XXXnVNS7927186cOWN5eXm2e/duq1evnptHnTp13MJOnjzpMmm5F/do06aNmyNrXbZsmcug3bFjhxOjrVu3tqSkJKP8BKVGGKdBgwZunJycHONefJFt26pVK3ePcwnVIOwrmB44cMCJXDjxL9yIV/369R1rYk/MkL5NmzZ1TLhu8+bNjh37ghggoCnnwX7Yv3+/ixnXM+7bb79tXbp0cezJnidOvMaY+fn5bq8wTm5uruPOvWnElH3CnLz9t27dOnf9pZde6l5bsGCBu75Xr15nhYQ9uWjRInedtx/5uXv37m6v0S81NdVleDOPkpokdRB2e2KtQZI6seKt1YqACIiACIiACIiACIiACIiACIhAXBGIVFIjBydNmmTjx493Ivejjz6yzz77zK6//npXMmHOnDlOAH7nO9+xWbNm2dGjR53oQxafd9551r9/f1u+fLl7LTk52QlJslmR0h9++KET2jVq1HBCk7533XXXOSX1p59+6rJlKctAf+ZG/7vvvttJz5UrV7qSDohpMmQRkJdccomTyw899JAToohS+iBIEaxcixBFet9///1unCVLltjcuXPdXE+fPu0E7fnnn18oTOMq0BFOFkFM6QwEMJnOrJl4fPzxxzZ8+HAXI+LMv/CjcV3Dhg1t2rRp7uAA0Vu3bl3r2LGjiw0SGckPU9h36tTJHURwKMDP8Edqc2CAIOZ+a9eudWMzHwQ3e4h7MDe+iBeimTIeCxcudCKbvsSTmHmHE4zNXJkT+4LDiYkTJ7qxOVhZvHixy7JGmK9atcrFn3sxviR1hJtGl8UFAUnquAiTJikCIiACIiACIiACIiACIiACIiACiUkgUkmNpKWOMFKYzFNk85YtW1zmNOUSENjI4IsuusiJRb7og1BGDo8ZM8ZlYk+ZMsWJbQQmQnPp0qVOXk+YMMHJQqQh0vrWW28tUVKT9Xrttde6LG2yZ//yl7/YlVde6cQ38hPhTObuihUr3Jjf+ta3nBz/9a9/bUOGDLELLrjACfT333/fOnTo4MQkEvUPf/iDq4eNmH7hhRfceKxxz549bi30Y+5BzqZG1CL5EbfwRdazfuQu6yZuZJmTUY0wRhQjmJHU7Kdx48a5AwTKcHCYQFYzAhn+XqPcBwKcfcF4iGyy9Sm3gVBm/3gxnDlzpsvI56CD+yGa+/Tp4/YLcpvX6cf+Yy8wXwQ6c2EPsGeZI3uBQxD2KI2+XIvQZn5k03PNiBEjCrPyz/VXQZnUifn3Mp5XLUkdz9HT3EVABERABERABERABERABERABEQg4AQildQIw/nz57vSF8hLHjRHJiuib/To0e5hhzfddJMTgmTBIijpgwgmixZxSUkPBPQDDzzgqCIUyXolo/Xiiy9245E1i/AuqdwHspjSEldccYUTnQjNf/zjH04mIxuRrEhVRCpZuQjQ733ve06cPvroo05CswbuxXyQ7khPxOPjjz/uZCjZvn/729+cpEZishbWjsDkNTJ0g9oQvJRFoVQHJTvgjayGEzzJsiZjmS/KbJBJTUkVJDWi2CuzQRY1WdccAjBOaENSU+qFL/Yg4pkvZDOsKSfC3vJKulBShExuJDW/92Q292cPjR07trCkC2LaOyhBPHOYQr1q4sf1HIjQ2KMcYFCihH3DfkCqcx8ywUtqktRB3f3BXZckdXBjq5WJgAiIgAiIgAiIgAiIgAiIgAiIQNwTiFRScx1ieMaMGU7aIjB79OjhHliHoERq3nfffa52MdfwGvKPOtVkNl944YVOUpOBjTD2JPW8efNcSQjKcVCWAZH40ksvhZXUZPGSEYu8REj+85//tAEDBriMW0pTIBkRo554ZG5I6t///vfuoYzIZ2ovM1fkK5KSFiqpn3rqKfca5U28RvYuYwc5k5q1IvYR/RkZGU4ecxDBYcPs2bOdOCZzGhlMnWdi7UlqWHEAQPMkNazJPg9toQ9O5PccZnAf4sA+4+CCAw/ql5PtHCqpkeNIajKzuQelZsjI5tqizcvmZn7Ml3VxuEH8EO6UCuE1Staw97iXMqnj/s+aFlAMAUlqbQsREAEREAEREAEREAEREAEREAEREIGYJRCppGYBSF3kIrJv2LBhLjv1tddec3IPoUgZD4QhtX9vvPFGV3IBYYxMRCgXldTIZcorUNt65MiRLguXzFZ+vv3220ss93EuSY1I5Z5IVeoUUzubWsM//OEPSyWpkaWTJ092cpSx+BfhSa1iylEEvZHJzMEDJTgQ1ZRIQey+9dZbhbWjkclIX4RxcZKaci+UcyHrHJ5wQ3CTMc84ZGB7GdaepKYsB6VGuJaMbJiTyc0cvEzq/9/e3eW2jQRRGDX84FV4G16K9+HNeL+DzxgGQmBbI0GjFlmHQJAgFvvnFPNyWWmdhtR141fjxqrbu/Hr9O7zrbdx675ujb1Y6dlo3J61nsfOLO857rzrXrD02Z7F7wLv05rrpD76v4Dj7U9Ifbya2hEBAgQIECBAgAABAgQIEDiMwCUhdccsFPIVAvYFioWCdUJ3JnBHKBT21Q1bALl9UV6hYV9SWHfq3yF1iIWh3V/QXTBZCNzxDOdC6jqk684+7aR+e3t7en19/VpjXbKNV9hYmPrx8fEnpH5/f//qjv6uk/rz8/Mr0OzokELLQvfC9LqwCznr2G0/R7/ac0df1Cnded2Fuj0rHd/RC4LqVFDbi4i6zb8Lqeugrxu74LfxOvO7TvftixM7YqUu664tpO7vmrPnqDC7oz96ydGv1tExM4XfWyd1a6obvi78XpwUYFez5mp9vVCp+71O6Z6HjqLpOdwC8zrC6/Ju/F6Q9IxX+2r92yWkPvq/gOPtT0h9vJraEQECBAgQIECAAAECBAgQOIzAJSF1oWMBYcFh4XDBXiFlwV5HYGzBX0cw9PcFuwWNfa7QujOi68yta3W7tjE73qG1FH42fl+21/3fXa2h8LsAui7d7mvOgsWXl5ev9dSB28/6TEFlR48ULBawd451n2uM1tMa+7WF5v259fbzxin47M+N/9u6DvNQ/LuR9l3NMiz07apzefMvGN7C2s293087zQunexa2LzLMNcdcu7/PdzVPde/v+n2bu7F6Dqpx91bLnplt7u4tuK5bviNjti9sbLyu7j+dZxu7cba6t4btWJBevBScb/v9qaZC6qM97cffj5D6+DW2QwIECBAgQIAAAQIECBAgsFuBS0LqSzbZuJee2/z3PXU1F4ieXh3rUFf2uU7Xa+b/bX+3Hu8Sy0f87DUel97zXz9fEN7Z6L0oqZu6q3u7fnoGT8fuzx0xUld//xugFzDnLiH1OSE/fzQBIfWjVcR6CBAgQIAAAQIECBAgQIAAgT8C/1dIfQviLWg8HevS4PsW6zDG4wvUIV33dN3W11x1iNd5v3V2nxtDSH1OyM8fTUBI/WgVsR4CBAgQIECAAAECBAgQIEBgFyG1MhF4VAEh9aNWxrp+EhBSezYIECBAgAABAgQIECBAgACBhxV45E7qh0WzsPECQurxj8DuAITUuyuZBRMgQIAAAQIECBAgQIAAgTkCQuo5tbbT2wkIqW9naaT7CAip7+NsFgIECBAgQIAAAQIECBAgQOAKASH1FWhuGS8gpB7/COwOQEi9u5JZMAECBAgQIECAAAECBAgQmCMgpJ5Tazu9nYCQ+naWRrqPgJD6Ps5mIUCAAAECBAgQIECAAAECBK4QEFJfgeaW8QJC6vGPwO4AhNS7K5kFEyBAgAABAgQIECBAgACBOQJC6jm1ttPbCQipb2dppPsICKnv42wWAgQIECBAgAABAgQIECBA4AoBIfUVaG4ZLyCkHv8I7A5ASL27klkwAQIECBAgQIAAAQIECBCYIyCknlNrO72dgJD6dpZGuo+AkPo+zmYhQIAAAQIECBAgQIAAAQIErhAQUl+B5pbxAs/Pz08vLy9PhdUuAnsQEFLvoUrWSIAAAQIECBAgQIAAAQIEBgsUVLsIELhMQEB9mZdPrxUQUq/1NzsBAgQIECBAgAABAgQIECBAgAABAgRGCwipR5ff5gkQIECAAAECBAgQIECAAAECBAgQILBWQEi91t/sBAgQIECAAAECBAgQIECAAAECBAgQGC0gpB5dfpsnQIAAAQIECBAgQIAAAQIECBAgQIDAWgEh9Vp/sxMgQIAAAQIECBAgQIAAAQIECBAgQGC0gJB6dPltngABAgQIECBAgAABAgQIECBAgAABAmsFhNRr/c1OgAABAgQIECBAgAABAgQIECBAgACB0QJC6tHlt3kCBAgQIECAAAECBAgQIECAAAECBAisFRBSr/U3OwECBAgQIECAAAECBAgQIECAAAECBEYLCKlHl9/mCRAgQIAAAQIECBAgQIAAAQIECBAgsFZASL3W3+wECBAgQIAAAQIECBAgQIAAAQIECBAYLSCkHl1+mydAgAABAgQIECBAgAABAgQIECBAgMBaASH1Wn+zEyBAgAABAgQIECBAgAABAgQIECBAYLSAkHp0+W2eAAECBAgQIECAAAECBAgQIECAAAECawWE1Gv9zU6AAAECBAgQIECAAAECBAgQIECAAIHRAkLq0eW3eQIECBAgQIAAAQIECBAgQIAAAQIECKwVEFKv9Tc7AQIECBAgQIAAAQIECBAgQIAAAQIERgsIqUeX3+YJECBAgAABAgQIECBAgAABAgQIECCwVkBIvdbf7AQIECBAgAABAgQIECBAgAABAgQIEBgtIKQeXX6bJ0CAAAECBAgQIECAAAECBAgQIECAwFoBIfVaf7MTIECAAAECBAgQIECAAAECBAgQIEBgtICQenT5bZ4AAQIECBAgQIAAAQIECBAgQIAAAQJrBYTUa/3NToAAAQIECBAgQIAAAQIECBAgQIAAgdECQurR5bd5AgQIECBAgAABAgQIECBAgAABAgQIrBUQUq/1NzsBAgQIECBAgAABAgQIECBAgAABAgRGCwipR5ff5gkQIECAAAECBAgQIECAAAECBAgQILBWQEi91t/sBAgQIECAAAECBAgQIECAAAECBAgQGC0gpB5dfpsnQIAAAQIECBAgQIAAAQIECBAgQIDAWoF/AH6fLGgBLpLIAAAAAElFTkSuQmCC" id="3" name="Shape 3"/>
        <xdr:cNvSpPr/>
      </xdr:nvSpPr>
      <xdr:spPr>
        <a:xfrm>
          <a:off x="5188838" y="3622838"/>
          <a:ext cx="314325" cy="314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3</xdr:col>
      <xdr:colOff>0</xdr:colOff>
      <xdr:row>4</xdr:row>
      <xdr:rowOff>0</xdr:rowOff>
    </xdr:from>
    <xdr:ext cx="323850" cy="323850"/>
    <xdr:sp>
      <xdr:nvSpPr>
        <xdr:cNvPr descr="data:image/png;base64,iVBORw0KGgoAAAANSUhEUgAABakAAASdCAYAAABKJtDFAAAAAXNSR0IArs4c6QAAIABJREFUeF7snQV0lVfWhl/iJMECQYK7u7sUlyI1SmVqU6i30+lUZuruMm2nRqcKVYpLi7trcAvuTtz+9e7O5Q8hEL/6nrWyktz7fUees5OW59vZp0hycnI61ERABERABERABERABERABERABERABERABERABERABETABQSKSFK7gLqGFAEREAEREAEREAEREAEREAEREAEREAEREAEREAERMAKS1AoEERABERABERABERABERABERABERABERABERABERABlxGQpHYZeg0sAiIgAiIgAiIgAiIgAiIgAiIgAiIgAiIgAiIgAiIgSa0YEAEREAEREAEREAEREAEPJRCfmIyk5FQPnb2mLQLeQyAwwA+hIUHesyCtRAREQAREQAScTECS2snANZwIiIAIiIAIiIAIiIAIFBSB/UdP449l23D01PmC6lL9iIAI5JJA8bBgdG9ZG/Wqlc3lnbpcBERABERABETAQUCSWrEgAiIgAiIgAiIgAiIgAh5KYNeBE3h7zFxs3XPUQ1egaYuA5xMoX7oYHry+C9o0rOL5i9EKREAEREAERMBFBCSpXQRew4qACIiACIiACIiACIhAfglIUueXoO4XgfwTkKTOP0P1IAIiIAIiIAKS1IoBERABERABERABERABEfBQApLUHrpxmrZXEZCk9qrt1GJEQAREQARcRECS2kXgNawIiIAIiIAIiIAIiIAI5JeAJHV+Cep+Ecg/AUnq/DNUDyIgAiIgAiIgSa0YEAEREAEREAEREAEREAEPJSBJ7aEbp2l7FQFJaq/aTi1GBERABETARQQkqV0EXsOKgAiIgAiIgAiIgAiIQH4JSFLnl6DuF4H8E5Ckzj9D9SACIiACIiACktSKAREQAREQAREQAREQARHwUAKS1B66cZq2VxGQpPaq7dRiREAEREAEXERAktpF4DWsCIiACIiACIiACIiACOSXQEFI6vCiwahQpjhOn4/HiTOxSEtLv2hagQH+KBsRjjPnE5CQlIIyJcIQWjQIh4+fRVxC0iXXlosoBj+/Ijh+OvaS9/O7Xt0vAu5IQJLaHXdFcxIBERABEfA0ApLUnrZjmq8IiIAIiIAIiIAIiIAI/I9AfiV1kSJF0LR2FG4b2BYL1+3C1EWbLhHLbRpWxYBODbB6y34s2RCDQZ0boV7Vchg9cQm2xBy5aC/KRhTDHVe3RYC/PyYtiMa6bQd8Zq/8/fxQpAiQmpaO9PSLRb/PQPDRhUpS++jGa9kiIAIiIAIFSkCSukBxqjMREAEREAEREAEREAERcB6B/EpqvyJF0LVFLTz7176YuCAaoycsxZnz8RctoGeburjvus6Yu3o7Js6PxqhhHdG6fhU89fFkLI2Oueja6lEReP2Bq+Hn54fPxi/G70u2OA+GC0ditnmHptVRq1IZTFu8GQePnXHhbDS0swlIUjubuMYTAREQARHwRgKS1N64q1qTCIiACIiACIiACIiATxDIraSuV60cGteOQpnioTh04hwWr9+NhtXLm6SevXI7Nuw8iFLFQrH/6GnMXbUDSckpaFqnIm7t3xrLN+7F8k17LpHUFLQDOzVERIkwu35Q54bZSurQkCC0alAZ1aNKowiA9TsOYdOuQ1ZOpGHNCmhcswKCAgOwcdchrN9+EMkpqahVOdJe37j7MGpXjkRUmeI4cOwsZq3Yilb1q6BGxdIgD2Zvn49PRM1KZdCkdhTWbD1g95UrXQz7Dp/Gyi17UaNiGdSrWhYxB09i9db9iI1PtHgpUzIc7RtXQ+mSYdhz8CTWbj+AU2fjUKV8KTStXRFb9x5F1QoRqF4hAjv2H8ey6BjEJSSjUc0KGHVNR1QtH4FZK7Zh3fYDWLBmp81bzfsJSFJ7/x5rhSIgAiIgAoVPQJK68BlrBBEQAREQAREQAREQAREoFAK5kdR929fHkK6NUaFMCQQH+VuN6W+mrkRcfKJJan6fkpqGkOAAE69/LNuCz35bjGuuaoZb+7XC4vUx+GnWmksk9VO39UbrhpURHBiApORUhBUNwpnYBHw+fglmLNl8ybr5/qhhndC6YRWwHjYl9bKNezB64lK0rF8Zg7s0QmTJcKtrffJMnMnz76atwOCujXFj75Y4F5eA4mEhKBoShPiEJOw5dAoVIoujWNFgnItPxM8z11qpkWt7NsPgzo1xPiEREcVCERIciNi4RBw7HYsS4SEoERaC8/FJmLRgAybMi7Y628/9tR8oHLkWim6ueezvq9C2UVVcf1VzJKemolhosM37bGwCVmzei19mrTNB3bJuJQT4+yE+MRl7jpzCP96fgHNxf8pvNe8mIEnt3fur1YmACIiACDiHgCS1czhrFBEQAREQAREQAREQAREocAI5ldSlS4Thib/0NAnMzOJF63ehQbXy+HzCYvtMSU3BvGDdTkSVKYE6VSJNWg/7x2jcOqANbrea1Tvx5aRlF0nq2MQkvDSyP0qEF8Wa7QeQmpKKlvWq4MTZ2MtKamZmv/nAYMQmJGHB2p1ISknFtj1HsWXPUfzr9t6WJb1uxwFs23sU1/ZohgNHz1jpkKrlS1ntbNbRnjB/A5rWirJsaYr1nQeO4+jJ8+jUtIaJ409+XYQebWpjWLemCA0OtFImZUqEo0OTakhNTcPWvceQmJyCJjUrYM/hk3jm02m4a0h7dG1eCzGHTuKrKctxS79WILcvxi9GeGgwRvRtZWJ7/Y6D2HngBIZ2bYy9h0/h7TFzLJN6eK8WVot6wvxobNhx0DK0U5RJXeAx744dSlK7465oTiIgAiIgAp5GQJLa03ZM8xUBERABERABERABERCB/xHIqaRu26ga7ruuk2VR3/T0Nzh++jxYjzotPd3ELCU1D0Vk5jTLarDudMliIbjq3o+uKKmrVSyN2wa0AUt+9H3wP6j2v5rUaWnpl5XUI4d1xPBezbFw3W48//k08IhByt3uLevg3ms7olTxUPR54D+WsfzqfYNQuXwp/PjHapPLlNS7Dp7Ai1/MQL3q5fDP23rh9Ll4PPjOOFQoXRzP3NkHp87H44Mf5qFJnSiT1GmpaRjy2BdW7uP7F27FgWNnbG486PCuwe1MsN//5s946Z6BVkKE2c+nzsVZ2RNmfX85camV7aCkLhoUiJue+cbGnPzuSMQlJGL0xGVWx/vB67sgDel45cs/TGTr8ETf+TGVpPadvdZKRUAEREAECo+AJHXhsVXPIiACIiACIiACIiACIlCoBHIqqfu0q487B7ezMhmU1CfOxKJIEcCviB+6NK9pknrKok34YsIS1K4Sib+P6G51mbOT1A1rlsf1PZsjNTUdAx75FJXLlcSLowaY3L1cuY9n7uqLbi1qYd6aHXjhixkmc5kdfW2Pprilf2sT3v0f/tQk9fN390ejmuUxbs46k8eU1Cs27cW7Y+agVpWyeOWeATh26jyue/K/aFGvEp6+s4+VKvngx/loXLuCSWrWlOaay5QMwy+v3YHNMUfw9vdzEFkq3GR82VLhuO+NX/DGA1fbNayLHRefZPtGic9yHyzjQUmdkJSMu1/+AWdjEzHp7but/MeXk5bi9Nk4PHBDV6QjHS+N/t0yqdV8h4Akte/stVYqAiIgAiJQeAQkqQuPrXoWAREQAREQAREQAREQgUIlkFNJzazjR0d0R61KkXhh9HTs2Hcc4aFBJnRrRJU2Sc2SGKMnLEXdamVzLKnDw4Lxtxu7WX3oB976xWo/P3V7b6vnfDlJPaR7Ezx8Q1ds3HUYH/2yAIlJKfD390PZiHDcd21nlI8ojoffHQdmY784qr/VrP5u2koEBwWYpF4WvQfv/TAXtXMoqU+eicXNz3x7kaR+87vZKBdR7CJJ/bcR3axsx9LoGHz40wITzn5+fjhzLh79OtQ3Sc3M6ZGv/GTCPKOkPnE6Fg/c0AVFgwPx0c8LsHHnYRw+edbWoOb9BCSpvX+PtUIREAEREIHCJyBJXfiMNYIIiIAIiIAIiIAIiIAIFAqBnEpqHhp4zzWd0LttXQQF8mDEJMuk/vDnhUhITLIDAy9I6qpl8ehN3U3qMpP6lgGtccfAdn/WpJ64zA4JbF2/Cp76eDI27T5sGcj1qpWzrGOWxaCYZb3py0lqlu94+Z4BqBRZ0jKR09OBpdF7rKzGTX1bWpa1f4A/kpP/lNeU0p/+thjdWtTMhaSeh8a1ojCse1NkltSbYo7gLYekHtrxTzn+xi+oWzUSd1zdDhHFw+xQxOSUFBPoXDOvMUkdn4iRr14qqbfsPgKWMWlZr5Kt/eip83j47XHWj5r3E5Ck9v491gpFQAREQAQKn4AkdeEz1ggiIAIiIAIiIAIiIAIiUCgEciqpOXhUZAkM6NgA5UsXR1CgP06ejcOEedH29dBuTbBm237MX73Tajf379DAym289vVMdGxaHV2a17KDDOev2YkerWqjelRp/DxrLXbuP442DauiZ+s6KBoSiFNn43E2LsFqN89dvR0bdhy6ZN0sndG8bmX0aF3bMo8ptVnCg4cohoYE4ZruTa0Uh59fEaudPXfVTkTvPIgOTaqjU7Ma4JpnLN0CikEerHguNhEf/jwfVStEYHDXxkhKTsHvy7aiSrmSdogjs7o/HbfI1nP/9V1w8NgZTF28yWpR92hZG8XCQvDt1OUmlvu2rw8e7MjDFinP9x09jdkrtpmkbt+4uknrryYvs5Igj9zYDalpacaEWeE8tJFzJE/O+/MJSxCfkFwo+65O3YuAJLV77YdmIwIiIAIi4JkEJKk9c980axEQAREQAREQAREQAREwYfv2mLnYuudojmkwkzokKADn4hJMxBZEY03p8NBgnI9NsIMQ2WpWKoOmtSvaWI7G96Yu2mQHDVJChwQFmuil/M3YOMeAAL8LtaELYo457YNrCQ0JtMzwhMTkXDFiSRLW1Gamukp95JS4518nSe35e6gViIAIiIAIuJ6AJLXr90AzEAEREAEREAEREAEREIE8EciLpM7TQHm4qW7VspZlzezojO2H31ebpFYTAW8hIEntLTupdYiACIiACLiSgCS1K+lrbBEQAREQAREQAREQARHIBwF3ltSsJx0cGGAZ0xlbbHwS0gsqhTsf7HSrCBQUAUnqgiKpfkRABERABHyZgCS1L+++1i4CIiACIiACIiACIuDRBNxZUns0WE1eBHJBQJI6F7B0qQiIgAiIgAhchoAktUJDBERABERABERABERABDyUgCS1h26cpu1VBCSpvWo7tRgREAEREAEXEZCkdhF4DSsCIiACIiACIiACIiAC+SUgSZ1fgrpfBPJPQJI6/wzVgwiIgAiIgAhIUisGREAEREAEREAEREAERMBDCUhSe+jGadpeRUCS2qu2U4sRAREQARFwEQFJaheB17AiIAIiIAIiIAIiIAIikF8CktT5Jaj7RSD/BCSp889QPYiACIiACIiAJLViQAREQAREQAREQAREQAQ8lIAktYdunKbtVQQkqb1qO7UYERABERABFxGQpHYReA0rAiIgAiIgAiIgAiIgAvklIEmdX4K6XwTyT0CSOv8M1YMIiIAIiIAISFIrBkRABERABERABERABETAQwlIUnvoxmnaXkVAktqrtlOLEQEREAERcBEBSWoXgdewIiACIiACIiACIiACIpBfAjsPHMe/f1yAHfuP57cr3S8CIpBHAmVLFcOoYR3QpmGVPPag20RABERABERABCSpFQMiIAIiIAIiIAIiIAIi4KEEzsclYNveo+BnNREQAdcQCA4KRK3KZVG6RJhrJqBRRUAEREAERMALCEhSe8EmagkiIAIiIAIiIAIiIAK+SSAtLQ3JycngZzUREAHXEChSpAgCAwPh7+/vmgloVBEQAREQARHwAgKS1F6wiVqCCIiACIiACIiACIiAbxKQpPbNfdeq3YuAJLV77YdmIwIiIAIi4JkEJKk9c980axEQAREQAREQAREQARGwDGplUisQRMC1BCSpXctfo4uACIiACHgHAUlq79hHrUIEREAEREAEREAERMAHCUhS++Cma8luR0CS2u22RBMSAREQARHwQAKS1B64aZqyCIiACIiACIiACIiACJCAJLXiQARcT0CS2vV7oBmIgAiIgAh4PgFJas/fQ61ABERABERABERABETARwlIUvvoxmvZbkVAktqttkOTEQEREAER8FACktQeunGatgiIgAiIgAiIgAiIgAhIUisGRMD1BCSpXb8HmoEIiIAIiIDnE5Ck9vw91ApEQAREQAREQAREQAR8lEBBSOrz58/jwIEDiIiIQOnSpeHn53cRTR7MeOTIEZQqVQrBwcE4duwYYmNjERUVhdDQ0CyvTU1NRWRk5CXv++g2XVh2eno6zpw5g6SkJOMZGBh4EZLExETs378fISEhKFu27CXvezO/hIQEMG6KFi16SQy6+7olqd19hzQ/ERABERABTyAgSe0Ju6Q5ioAIiIAIiIAIiIAIiEAWBPIrqSlNly1bhtdffx1XX301brzxRhOkGRvf/+ijj9C9e3cMHjwY3333HVatWoW///3vaNy48UXXUmB/8sknOHv2LG677TY0bNjQZ/aNe8EPf39/UFpm1U6dOoWxY8diw4YNeOihh1CvXr2LLouJicHzzz+P2rVr46677jJR7QstPj4eO3fuBPk0atTIBH52jbHr4O24lpKbMcgHARUqVEDx4sXtLfbLBzHcm/r161/omn3wen5wzHLlytl7mzZtMlleq1at7KZh70tS5wiTLhIBERABERCBKxKQpFaAiIAIiIAIiIAIiIAIiICHEigIST1p0iTcfPPNuP/++/HPf/4TYWFhF9FYvXo1XnjhBQwYMAADBw40iTpjxgx8/fXX6NKly0XX7tu3Dw8//DBOnDiBl156CZ06dfJQsrmbdkpKCn766Sfs3r0bf/nLX1CpUqUsO6C8/+qrr0zyP/7442jQoMFF10VHR2PIkCFo1aoV3njjDVSpUiV3E/HQq5lFvXnzZhw9etTWzoz+7NrevXvBeGvatCnCw8PtcsrpJUuWmGBu1qwZSpQoYXJ669atOHnyJAICAowvG/eMWetbtmwB/5qgWrVq9tAlKCgIs2fPRlxcHFq3bo3y5ctnNxVJ6mwJ6QIREAEREAERyJ6AJHX2jHSFCIiACIiACIiACIiACLglgdxKamarrl271sRd9erV0bFjRyxcuNAk9R133IGePXtaaY8aNWrYexR2O3bswIQJE0wGMjM6s6Sm7Js+fToOHjxo2ag//PBDtpKambOcB+UhW4sWLSyrmONt27bN3qO4bN68uWW+Ui5SAG/cuNG+3759O/bs2WPzpChfv3699cUMZIpGliHh+3ydfVD+8vuaNWuaBN21a5dly/J7rstRtuT06dNYunQpDh06ZH01adLEsnG5tnXr1qFu3bqgHOW9fK9ly5aWec55PfPMM8aV2egco23btpeU62CZlPnz59v4zEqnzOaY5EcmHOvJJ580Hr4kqVn+hPtDyVynTh0UK1bM4oBsKaApkymeK1asaA9RyGr58uW2T9xD7h9jgVwpux1xwO8ZF+fOnQOzphlH1113HVjChu9RUFNGs/HngWKbYzKzetasWTZe586ds/3ZVyZ1toh0gQiIgAiIgAhkS0CSOltEukAEREAEREAEREAEREAE3JNAbiT1H3/8YYKZMpBlEZit+uGHH5oYpKQuWbKkSVXKYX5+6qmncPfdd2PKlCl48MEHce2111qWdGZJ/cQTT2DMmDHWJ8sp8H5mCF8uk5pS8N1338UXX3xhspDy8JZbbsEjjzxiGcaUtMx65eusa8058OPnn3/Gm2++aa9zzhSVlNrMduV9FJ2cN8toMCt88uTJePHFF21OFO8ci/KTYpjSmeKS13M8rp/zpsCklKd4pxQdOnQouD5mk3M9rBnNbF9eS1nKzHIyeeWVV/Drr79a+QlKzv79++O99967kOHriB7O47XXXrNMXZZFoejmmCz/wXspUZlt3bt3b5PUVatWdc/AK+BZMZOZDxQonZl9z33n/nHPWCPd8ZnlT1gOhGVR+KDCUe6D1/BhBeOAjQ8PeC1FN6/j13zIQZlM3oxVSmq+xhjgnpK1Q1Kz34kTJ1p88WENM7Kv1CSpCzgg1J0IiIAIiIBPEpCk9slt16JFQAREQAREQAREQAS8gUBOJTWlLstQUI4+/fTTuOqqqyy7mMKO8pqSlpmk9957r0nsb775xkTz77//jvHjx1t95BEjRpjQzSipWQqhb9++OH78OJ577jmTuBTQV5LUzEimUGRG9D/+8Q+ThCxrwYMYmV3MebEvZshSjleuXBlvv/22CUeWHWGjMGY/lOyUxZwfP/M69vHss89aRjRFO8Uw18PSECxnwmzvG264wbJvWV+bGc9vvfUWPvvsM7zzzjtWS/uBBx6wr9kHRTclKO+lwKa0piglM67z+++/t9c5J0pN1uqmfGZN5MyHUFLCcm3kyjlxbpTqbBTwLFXBMir9+vXzKUnNBwbMnufDA8YGa0Mz7hhPzKRmbJIx5TIz38uUKWO11Pkwg/vHDHQ+HOADFQru9u3b20MGPtDgBzPcuZdsjHk2x3vMvGbMZZTUfG/RokUW1xyP40tSe8NvTK1BBERABETAnQlIUrvz7mhuIiACIiACIiACIiACInAFAjmV1JRwzC7mAXIsY0DJ5xB1jprUlNgsWcHSCrfffruVQaAYvpKkZjYzBTGFL8sqsBQGx2E28OUyqSl1mTXN8ShmHW3FihXWF0tiUEgyu5ZCnfWv+ZnZzZTUffr0MQlN8UihSVFOYcmsWApfSmiOzflQUrOMCNfIdVEqM8v2/ffft+xcSneO9+2339q98+bNM8HJMg/sj+VR/vWvf5kop6SmhJ42bZpl1jLjl3P8+OOPTZDyfX7mIZSZD0R0rDGzpGapFUp9SvN///vflk08aNAgtGvXTpJ6/HjLjud+UFoz25z7wQcALAnCsimU/IyHiIgI20dmPzNTnnuT8fBKPqDILKkde8JSLVlJakpzZlszZjIetpjVj6MyqfVrWgREQAREQATyT0CSOv8M1YMIiIAIiIAIiIAIiIAIuIRATiU1BTDFMKUfyyiw/AHv5cfUqVMtK/i+++4z0eqoq0wBm52kZob2PffcY4fOURpSwj722GOWEXs5Sf2f//zHsrEpwl9++WWTicxcpSBmBjMF8IIFC0ySM+uYkpzZy8HBwSapKXQfffRRG4MCs1atWlaOgxLzb3/7m2XQZpTUXbt2tdIivJ7ymDWGP//8c6ubzX5ZE5qSmgwoK1nDmuthY5b3NddcY1+TDWtSM+Oa2b3MdmafGSU158gyHTmV1HPmzLFscJYz4ZwpTIcPH25i1JfKfVwuk5rxSs7cU7Lhg4fLSWrGKx9G8IFC5gM78yKp+cCAD0skqV3yq02DioAIiIAI+CABSWof3HQtWQREQAREQAREQAREwDsI5FRSUzyPGjXKMo4/+OADk6gslUDpyjq+FLTMgKaIZcYxD//LiaRmHeurr77aMrRZM5qfKVtZ7/pykppi9vrrr7eMZmY6s2Y0pS+F8MiRI02MswwH6zMzY5rZ2qzjTCFMSc25UUZzTTmR1CxtwvrPDknN7GtKapZyyCipWWaDdaTvvPNOK/nBeTF7m9KT3MiGZT4++uijSyQ1a10z45oH7lHS8zrKc/aRsWXOpGbmOa+nFGdWObN3md2tch9/lvugpGbdb2awZ5TUjF/HQxEeMsnseT4g4AGUzKxnHWnGj6PlRVIvXrzY9lPlPrzjd6VWIQIiIAIi4P4EJKndf480QxEQAREQAREQAREQARHIkkBOJTVLW1DUMqOYpThYzoLy99NPPzV5m1NJTanM7GaW4KDUbdOmjWVSs8wCS35QEFIsOkpuZM5o5SJYooFZ3ay/zDrSFLk8lJESfezYsRg9erSVbqD4ZYYtM4uZOc0M8IKU1Mykfvzxxy9kUlPKU1pv2rTJahBTejLjnGVAeLDelSQ162ezrjXlOtlSnrPsB+X7lSQ16yCzDjiFK8tUkCH3h+KV9/vKwYlXyqR2SGruy5YtWyyTmtnNfLjC8h9sjgM0Kfkpp1u1amUPSvIqqflzxfrWrCnOvWQ5kSs1lfvQL2gREAEREAERyD8BSer8M1QPIiACIiACIiACIiACIuASAjmV1JwcS3PMnDnTJCwPpKMUpRymrP3ll1/sADqWxuB1/J7XUNBSDDKrlXKQWcjMhGYZhKFDh1oGMGs3M4uakpffU+gxS7tnz552IGLmxjlTLvLwQMpfymCOS7FIwc3XWXaDJUAoi9kPxS8PSpw7dy4aN26MDh06mMxlRjRlJAU35TczaZmRzexpZkpzvTVq1LA6zxShzCLnHHm4IsuJcKyEhAQr6UGxzpIhjlrHlOfM2GVfzBBnX6yNTGnKMSikOQd+T5Zr1qwxNnytYcOGxodry9g4B66B/IYNG2YSmlnalP5szGxn9jala+/eva30iS80xtrhw4dtj7g/fHjBuCMLMuFeMKuZH3wQwsMRWaaFD1j4sIX7wftiYmKwffv2S0p0MKb5FwJs3JuMjX0ydvhXAeybkpuxw9rt/J7lYTIfgJl5TySpfSFKtUYREAEREIHCJiBJXdiE1b8IiIAIiIDTCOw+eAJnzicgPd1pQ2ogERCBTAQCAvwQVaY4SpcIExsnEMiNpHZMJzU19YIIzXi4XH6mS6FMwZxRyrJ+MOtdUz46GsdjRjKzpHkPJSRfy1iagddyjlwb5aOzG+fFzHOHeMzN+FwP507JzCx1CnxH42uU/L169bqkS97juC834/n6tY4YcsQPH45Q+jMjnbXF8yL5GXd8kEAJzgc3fECSXZOkzo6Q3hcBERABERCB7AlIUmfPSFeIgAiIgAh4CIFl0Xsw5vfViE1I8pAZa5oi4H0EalUqgxt6Nkf1qCv/ebz3rdw1K8qLpHbWTFl/mdnFzGLN2IZsZ5qvAAAgAElEQVQMGWIH4Xl7Y+Y1s3QdjSKVmdnMBFcrHAJ8SMC/DGB2PLOtKatz2yi+menPhwrMkM8ui5r9S1LnlrKuFwEREAEREIFLCUhSKypEQAREQAS8hgAl9evfzsbZ2ASvWZMWIgKeRqB5nYq499pOktRO2jh3ltScGz8o/TI2ytqCyuB2EuY8DUNhmnntFJ6ZD1PMU+e66bIEyJwfjLG8xhmz2nlvTgS1JLWCUQREQAREQAQKhoAkdcFwVC8iIAIiIAJuQECS2g02QVPweQKS1M4NAXeW1M4lodFEwHUElEntOvYaWQREQAREwHsISFJ7z15qJSIgAiLg8wQkqX0+BATADQhIUjt3EySpnctbo4lAVgQkqRUXIiACIiACIpB/ApLU+WeoHkRABERABNyEgCS1m2yEpuHTBCSpnbv9ktTO5a3RRECSWjEgAiIgAiIgAoVDQJK6cLiqVxEQAREQARcQkKR2AXQNKQKZCEhSOzckJKmdy1ujiYAktWJABERABERABAqHgCR14XBVryIgAiIgAi4gIEntAugaUgQkqV0aA5LULsWvwUXACKjchwJBBERABERABPJPQJI6/wzVgwiIgAiIgJsQkKR2k43QNHyagDKpnbv9ktTO5a3RRCArApLUigsREAEREAERyD8BSer8M1QPIiACIiACbkJAktpNNkLT8GkCktTO3X5Jaufy1mgiIEmtGBABERABERCBwiEgSV04XNWrCIiACIiACwh4sqT29ysCf38/pKSmIS0t3QX0XDtkUGAA0tLTkJKS5tqJaPR8E5CkzjfCXHUgSZ0rXLpYBAqFgDKpCwWrOhUBERABEfAxApLUPrbhWq4IiIAIeDMBT5bUXVvUQq+2dTFmxips2nXYm7fpkrWFhwbj4eFdcTYuER/8MM+n1u6Ni5Wkdu6uSlI7l7dGE4GsCEhSKy5EQAREQAREIP8EJKnzz1A9iIAIiIAIuAmBnEpqZi3f1K81KHdWbN6HAZ0a4Oz5BMxasQ27D5yAX5EiaFSrAto3ro6ypcKx7+hp/L50Cw4eO4NSxUPRuVlNxCYk4fS5eLRrVBXb9h3DvFU77L4+HeqjduUyOHzyHBat3WX91axUBu0bV0P0rsOoUbE06lcrh027j2Dm8q04F5uAyuVK4e6hHdCxSXUsiY6xe8b+vgqx8UmXkPX380OjWlHWX0TxUBw8fga/zVln848oEYYereugUrmSOHD0NBas2YlDx8+C6725f2ucjU3E7kMn0KtNXRt3/uqdSEtPR/dWtRGfkIxZK7biwNEz9trw3i1RBMCmmMPo0aoOkpJTbL5+fn7o2rIW0lLTMH3JZuw9fMrmGBwYgAY1yqNd42rGYcWmvVi3/QASk1JwXc/mCC8ajPlrd6B/h4ZISErG/NU7sH3fMRRBEfxlYBtc37O5XTttyWZs2HEQi9btcpOo0jRyS0CSOrfE8ne9Q1Knp/veX2Dkj5zuFoGCI0BJHRAQAH9//4LrVD2JgAiIgAiIgI8RkKT2sQ3XckVABETAmwnkVFJTqH759AiULhlmwjQsJMjE7LptB/DZ+CWIT0zGQ8O7olntivDzK4LU1DQcPx2LR98fj+LhIXjslh4oUyIclEKUr9OWbMKXk5bhzQcGo3K5kgjw90NqWjp2HjiO/05choplS+Cmvq0QHOgPlrUIDPBHckoqoncewmtfz8TN/VphYKeG9jrLffC9W5/7DsdOnb9ouyioB3VuZNcXDwu5MLeH3/sNh0+cxbsPD0P5iHArG5Kalobt+47jw5/mI+bgSfz32REoGR5qrxcNDrSSIrHxiX+uITTEPp86H4f7Xv8FJ87EYvybdyEkOABJyal2PfUXxTYlNXkB6cbppme+NblM0X3ftZ3tWtptvjZ60lJMXbgJY1+61TjFJSbZZ451+MQ5fDJuESqWLYkbe7cw4U7HlpiUjMUbYvDCF9O9OVS9em2S1M7dXmVSO5e3RhOBrAgok1pxIQIiIAIiIAL5JyBJnX+G6kEEREAERMBNCORGUn/7/M0oG1EMuw6ewPw1O3FjrxZAkSL4espyjJm+Ev06NEBiciq27T2Cdx8ZhpLhIZi0cKNlVD95ey9ULVfKMp037jqEX+esR8Ma5U0eM6P5X59ORdfmNXHtVc3w7dQVOHM+Hrf0b42S4UUtc3vz7sO4tX9rE8uvfPUHQoIC8dch7VGzYhl8NWU51mw7gC27D5usztiYgX3fdZ3RsEYF/LF8KzbsPIialSLxwdi5eHhEN1zduZFlTi9avxv1q5dDw+rl8dXk5Zg4fwM+feoGRJYMx4FjZzB54UbcNrCNZT/HHDppGc1Na0UZj4ff/Q1rt+7HtPdH2bx27j+ONdv2o2frOpZFfuz0ecxZtQP92zdAeGgQPv1tsWU9v/HA1ba+H2etxfn4JAzv2Rzp6WkY+epP+PrZm8CSHifPxmHx+t1oXCsKVcuXwgc/zcfcVTvw6E3d0a5hVRw5dQ5vfjsHR06etax1Nc8kIEnt3H2TpHYub40mApLUigEREAEREAERKBwCktSFw1W9ioAIiIAIuIBAXiT1Ex9Nwva9x/DQjd3QuWl1fDttJX6auQZtGlZFzzZ1UCOqjMnZwAA/K2Hx30nLTFJHlS6OD36cj8kLoi3L+JX7BqF9o2pITk3F8TPnTQBHFAuzLOsTZ+MwqFNDk763PPutZUhP/+Aeyzb+7+RlVt7inms6oXndinjm02mXLXXRoUl1PDKiu5UpefXrmSaTHe3LZ0agUtmSmLF0C97+bjZu6NUcdw1ub8L7o58X4K2HBpukfu6L6dgacwTP/LUv6lQuaxKdYv7Fkf3RqVkNfDZ+McbOWI2p74207PKfZq61MiAsR9KlWU2898M8TF20CR/8/RrUq1rWhPV3U1fgkyevBzPJzsUlWDZ4ifCiVvbjxn99jf8+PQIhwYH4Y9kWvDt2LoZ0a4J7r+mEH2euwXfTVmLUsA7o3bYedh86ibtf/sEFkaMhC5KAJHVB0sy+L0nq7BnpChEobALKpC5swupfBERABETAFwhIUvvCLmuNIiACIuAjBPIiqZ/6eDI27T6MUcM6ok+7eiapWd5jeO8Wlsm868AJqyPNTOCMkrpkWFF88OM8q2PN9vYjQ9GibiUrj7F971F7jf9oXb5xD/wD/CzLmXWd73ntZyunMemdkSabTVJvP4h7ru2I5nUrXVFSd2lRE4+O6GFlM16npN524EKJkO9fvNVKZkxaEI2Pf1lgNZ7vuLo9duw/hne+n4PX7h9kkvruV3+0zO5/3t4bdaqUxVeTl+GH31fjxVH9rdZ2RknN+bKMCdfw1yEd0L1lbTz9yRQsXLcL7z86DE1rV/xTUk9bgc+eHI609DQcOXnOanWzsbTIs59Nw3fP34LAQH8T4t9PX4n+HRvisZt7XJDUI4d1QJ+29bDn8Cnc9dJYH4lW712mJLVz91aS2rm8NZoIZEVAklpxIQIiIAIiIAL5JyBJnX+G6kEEREAERMBNCORFUs9dvQNLN8RYzWjWqP568jKUL10cQ7s1weqt+zFu9jo8cEMXRJYKzySpQyyT2iGpbx3QxkponDobh9e/mWVCOjgowMpvtG5Qxcp9JCQm4743/qz5nFFSr9q878+DE5tWxzdTVlgJkXXbD1ofGRvLZHAu1StEYMyMVdi06zAiI4ph7qrtuP/6Lujdtq7Vuf7xj9V22GGPVrUxcUE0xs5YhX8/dq1J6jtfGovz8YkmqWtXjrQs6stJ6sTkFIyesBQrN++9oqT+cuISvHb/1SgWGmyHKS7ZEGN1uZNT07Bx5yH89sadJtMp5Dm3zJKa7AZ3boQzsfF47auZOBubYCVI1DyTgCS1c/dNktq5vDWaCEhSKwZEQAREQAREoHAISFIXDlf1KgIiIAIi4AICeZHULLnBWtQB/kWwfsdBfDF+KRrVrGDSOiQowA4H5IGBUWVL/L+kvq2X1ajOKKl5ACAPW2zJbOqUVJyPS0RAgL8JYmYUU1Kzr/uzkNSsc31T35aW/cwDDVPS0nDb899fcnBiyWJFMax7Uwzu0ghhRYOtrEagvx9GPPMNSoQVxWO39kCNqNLWB7O69h45ZQcnbt59BN88f/MVJfUL/8uk/vx/5T6mvHu3reNykvq9R4fZwZLMpH77+9kY0rUxhnRtgmJhIXYgY1CgPzbHHMGLX8zA9y/egqCAgMtK6mZ1KuJvI7qjVLGiOH0+Hmu27sfzn+vgRBf8CBXIkJLUBYIxx51IUucYlS4UgUIjoEzqQkOrjkVABERABHyIgCS1D222lioCIiAC3k4gL5KadZHT09IRn5RsWcirt+xHVGQJy36uGFnCxDLLd1SPKo2Dx89i7bb96Ni0hgns5Rv3YvfBExewVo2KQKcmNRBWNMgyiXlQIPvz9yuCJrWjkJyShmmLN1mfLCeSng4r2bF1zxHUrVrWxiweHmIZ1z/+scYOZszcosqUQIt6lVAhsoT1y2t+mbXWSpM0qV0RTWpFWQY35fvmmMMm3pOSUjG0exOEhgRZORCWJOncrAYiSoRi3baDlrndrWUtVClfyrLHN+44hOF9WpjsXrP1AA4eP2OlTKpFlcacldux78gpK41SrnRxO3hx/uodoEBnHW/WxSYbjr9t3zEsi44xse7v52dr5Vi1q0SifePq2LTrEDbsOAQ//yLo264+KpQpbnWwt+09htn/K6Pi7THrjeuTpHburkpSO5e3RhOBrAhIUisuREAEREAERCD/BCSp889QPYiACIiACLgJgbxI6jtf/gH7j5yyOtTMTHY0/oOTh/2x5Abfy01jFjGlbEJSCtJponPY/P39LAOZEvm2gW0ts/hCS4cJ59+XbbGXeB0PJmRJjoxD+PkV+bNOdUqaZXA7u1HOc3xmYeeWW9HgQDuEkpJezXMJSFI7d+8kqZ3LW6Plj8CJEycQGhqKokUz/Pctf126xd2S1G6xDZqECIiACIiAhxOQpPbwDdT0RUAEREAE/p9AniT1S2Oxc/9xt8PYo3UdlAz//3/EU0TvPnjcspHVRMCdCUhSO3d3JKmdy1uj5Y/AwoULERUVhRo1auSvIze7W5LazTZE0xEBERABEfBIApLUHrltmrQIiIAIiEBWBHIqqVkmY1DnxggtGoSJ8zdY/Wh3a8xGZlZ0xpY529vd5qz5iAAJSFI7Nw5cLamnTp2KFi1aoHz58vla+PHjx7Fx40Y0a9YMJUqUyFdfutl9CUyfPh1Vq1ZF/fr1C2WSsbGx2LVrl8VjZGRknsfYv38/jhw5gpYtW+aoD0nqHGHSRSIgAiIgAiJwRQKS1AoQERABERABryGQU0nNBVMCFykCJCenWokJNREQgYIhIEldMBxz2ktuJTUl3p49e3D27FlUqFABVapUsaHOnz+Pffv22aGrlStXRlhYmH198uRJJCQkICgoyN4vU6aMZcL6+/vj4MGD+Pnnn9G4cWOULVvWsmNZyiEuLg579+61fh198esdO3bYeByf41WrVg2lSpVCUlISli5diujoaDRv3hzlypXzukzbnO6nt1+XUVKzHBZjhTKYscZ9Z/ywnTt3zuKO3zPuGI+M14CAAHufMcP7Tp06heDgYPj5+dln9rl+/XqT1BUrVkTp0qXt9TNnzuDQoUPWD+OXjbHN6ymzOT5/Jk6fPm33MOM7JSXFZDofmvC1KzVJam+PXK1PBERABETAGQQkqZ1BWWOIgAiIgAg4hUBuJLVTJqRBRMAHCUhSO3fTcyOpmR36yy+/mHxzyOGRI0da5un48eNt4pRt7PPGG280yUdZt2DBAqSmpprgoziklO7cuTOWLFmClStXmrjme/369bPrxo4da31QZIeHh2PgwIEmDd98803rPz4+3sanMO/WrZuNM3PmTHB+vK5SpUro27evc0FqNKcQyCipKZnnzp1rccKPwMBAy8qnRN6yZQs2bdqE5ORke0DCuGLMtGvXzq5l3B09ehTFihUzUc3Ghx4UzZTPrHlN6V23bl0cOHAAmzdvNlnN+GVMXnXVVRZvHKNJkyZ2LWOdYxUvXtzGZ6xyTD5YqVOnjiS1UyJEg4iACIiACPgyAUlqX959rV0EREAEvIyAJLWXbaiW45EEJKmdu205ldS8bsyYMSbgKIAp49go9SgOKQj79+9vmaoTJkywTNUhQ4ZgxYoVJu8orSkBWZJj7dq16NKli8np0aNHm4Tme4mJidYXs2CHDRtmMnratGmoVauWlU147733LDP27rvvNolNyU3BOGjQIKxbtw5bt261uUVERDgXokZzGgGHpK5Xrx4mTZpke92+fXt7cMIYYFxQGjMTnxnRrVu3RvXq1S1Oli1bZrI4JCTEYpClYSi016xZg+3bt+P66683Qc3r2AcffjAzmt8zPvlB6T1jxgx70EL5zHhm3LIx27pjx472MzJnzhzLzu7atWuO2CiTOkeYdJEIiIAIiIAIXJGAJLUCRAREQAREwGsISFJ7zVZqIR5MQJLauZuXU0lNWccs6u7du1spDUo1tmPHjmHixIlo1KgR2rZta69RFi5evBi33norVq9ejeXLl+Phhx+2DFbKw0WLFpkgpPTLKKmZGf3dd9+Z3KOYZmOWNmVgp06d8OGHH5p0ZPY0yywwu5WyccCAAVYKRJLaubHjitEckpoZzr/99pvFUc2aNW0qzF5m1jOzqZllvWHDBlxzzTUWT3zwsWrVKiu7waxnimnKa5aZYRwxvpnJn1lSs7QMZbej7AfjjmVqWIaGpWU4DvuioG7Tpo3Vy+Z4ktSuiA6NKQIiIAIi4OsEJKl9PQK0fhEQARHwIgKS1F60mVqKxxKQpHbu1uVUUvNgwnHjxqFXr14mlx2SmiUTKKmZ6Uxpx0apN2/ePNx+++0m8JhtOmrUKHuP9YEpqZs2bZqlpP7qq6+srAIzZR2N2a6UgsykZqY0s1jZKBfZv0NSU1JSNCqT2rkx5MzRHJKaDzEYd3wwwvIubHxIQanMWOTDE8bH0KFD7T3WMKekZmwwtvg1BTOznvnwhP0xzjJL6t27d1s8Z6x3TQnNvwLgaydOnDAZzvsY/5TU7E+S2plRobFEQAREQARE4E8CktSKBBEQAREQAa8hIEntNVuphXgwAUlq525eTiU1y3fwkEPKOZY0cBxwyPv/+OMP+95R2mD27NlWBoQlO1ju43KSmhmwn3/+OTp06GCCj2UTWEqB97J0CAUiX2MJEYpr1qSmhGbWdmZJHRMTY3WGKawpDx0S3bk0NVphE8hY7mPq1Km213xowZrTlMUs+8EHIKwXzYcWLDmTWVLzMENKah66yBrm7KNkyZKWAU3ZzEM4KbIdZUL4lwB8SMLvWauaZWhY3oalPxjbju/5mWNThPNBDL/v0aOH9ZtdPKrcR2FHjvoXAREQARHwBQKS1L6wy1qjCIiACPgIAUlqH9loLdOtCUhSO3d7ciqpOStmlFLYRUZGmqxj6QMeILdt2zYr68FD6NhY/5elD1iSgWU/LiepKQtZsoFikNnZrAPMsgwUfJTSlNSU4xTYzJZ96623TF43bNjwEklN4ThlyhQThCzhwPIgat5HIOPBiSzxwlrSfHBCOU0pzIxoxgpj8nKSmuVqKKkZazwEkZnPjF1KaAplvsf+2A8F9qFDhyxDu0SJEvYwhjHJeGWc8y8DGMeMVf4M8IEKS9LwdZai4ViMSZasuVKTpPa+WNWKREAEREAEnE9Aktr5zDWiCIiACIhAIRGQpC4ksOpWBHJBQJI6F7AK4NLcSGqKO2YsU84xi5TSjsKY2c6sBcySIGys38vMUx6uyJIKvN5RvoN1p/kaxR2zV1kuhHWqKf6YIU0JSCnIazgG+2DGNceKjo42cViqVCkbh3WEWW6BY1Eucm6cAw/GY61iNe8jwAxpimXGDuPx8OHDJqfZKJoZV4wZ1ohmfLD8BhtjibHC9/g6JXLGhy2O2GImNOOVD06YLc1Ma8YWy4dwHGZsM754r+N7xjvlNPtnWRHGKK/jXBnXjFfK7is1SWrvi1WtSAREQAREwPkEJKmdz1wjioAIiIAIFBKBJRtiMHFBNOITkwtpBHUrAiKQHYGq5UthcNfGqBFVOrtL9X4BEMiNpHYMx3uYRc0M1IyNr7NR6uWmZdUf++frOSmVkHEsykEKv9zOITfz1bXuRYCxwo+c7Dmv418EUGIzQ59iOyEhAczQZgY+S8+wZRXLjpjMHPdXosF4zEkMS1K7V0xpNiIgAiIgAp5JQJLaM/dNsxYBERABEciCwLm4BJw+G4v0tHTxEQERcBGBwMAAlCoehpDgQBfNwLeGzYuk9i1CWq23EWCG86ZNmywTmxnQ/EwB3aVLlwsla5y9ZklqZxPXeCIgAiIgAt5IQJLaG3dVaxIBERABHyVAWcM/zeU/VtVEQARcQ4BZh/wz+5xkRbpmht41qiS1d+2nVpM9AUfMM5uagjosLMxqrLMUiKuaJLWryGtcERABERABbyIgSe1Nu6m1iIAIiICPE5Ck9vEA0PLdgoAktXO3QZLaubw1mghkRUCSWnEhAiIgAiIgAvknIEmdf4bqQQREQAREwE0ISFK7yUZoGj5NQJLaudsvSe1c3hpNBCSpFQMiIAIiIAIiUDgEJKkLh6t6FQEREAERcAEBSWoXQNeQIpCJgCS1c0NCktq5vDWaCEhSKwZEQAREQAREoHAISFIXDlf1KgIiIAIi4AICktQugK4hRUCS2qUxIEntUvwaXASMgMp9KBBEQAREQAREIP8EJKnzz1A9iIAIiIAIuAkBSWo32QhNw6cJKJPaudsvSe1c3hpNBLIi4OmSeteBE4hPTNbmioAIOJkAf3eUKRGGshHhTh5Zw4mAexKQpHbPfdGsREAEREAE8kBAkjoP0HSLCBQwAUnqAgaaTXeS1M7lrdFEwBsl9bg56zFn1Q5trgiIgJMJRBQPxcBODdG6QWUnj6zhRMA9CUhSu+e+aFYiIAIiIAJ5ICBJnQdoHnRLUlISYmJiEBUVhfDwizNOUlNTsW/fPpw8eRJ169ZFWFiYB63s4qmmp6fj3Llz9ufjXCc/e1KTpHbubklSO5e3RhMBb5TUv85ej/+MW6TNFQERcDKBahUiMHJoB0lqJ3PXcO5LQJLaffdGMxMBERABEcglAU+W1Jw7Rau/vz8o+XytJScnm4wNCAi47NInT56Mjz76CH379sVDDz100XWxsbF45513MH36dPznP/9B48aNPU7uOhZ0+vRpbNy4EXFxcejSpQuCg4OzDQeKbcZPRn6JiYnYu3cvEhISUKNGjQvifuvWreAYFSpUQJUqVS70zfv5EOD48eOoXLmyPQzgvevWrUOZMmVQs2bNbOfBCySpc4SpwC6SpC4wlOpIBPJMwNPLfUhS53nrdaMI5IuAJHW+8OlmLyQgSe2Fm6oliYAIiICvEvBkST1lyhT8+OOPeOCBB9C6dWuf2kLK2Ouvvx5XXXUVHnnkkcuuffXq1Sair776ars+Y2Pm8aOPPooffvgBM2bMQLt27TxWUsfHx2Pt2rWgZG7fvn2OJPWGDRssk7xHjx4ICQkxNBTUZEbh3LBhQ3sAsmrVKhw4cAD8WalWrdqFWONYmzdvxu7du8GM9fr166NJkyY2h/nz59v1zZs3R9myZbONTUnqbBEV6AWS1AWKU52JQJ4ISFLnCZtuEgGfJyBJ7fMhIACZCEhSKyREQAREQAS8hkBOJTWvoxAOCgpCixYtMGHCBJQoUQK9evVCpUqVTMgx23Tx4sXYv38/6tSpg549eyIyMhJnz57F0qVLTQRGRERg4cKFJvQ6dOgAZrPOmTPHsmArVqyIjh07Wn+UhcuWLTNRyExVisNWrVqhc+fOlt168OBBvPTSSxg3bhxGjBhhcxo6dGiWJSs4ty1btmDJkiU4cuQIqlevbtKW/TA7lkKRY1StWtXmxDnzHsrbUqVK2evTpk1D8eLF0b17d9v72bNno1ixYvZ9uXLlTO6SCTNr69Wrh5kzZ5ooJQPH9YGBgZbRXL58eXuNmdDbtm2zefE+SmJyIWNmQJMbeUydOtX66tatm0lSMvv+++/x1FNPWfbzddddZ3KUfDI3cp03b56V86DQZpYv94I8yXn8+PE2ljdI6l27dpksbtSokWVHU1qXLFnSvqZk5l4yC7po0aLGlnFH2c944N4yC5pxwthq2bKl7Sv35ujRoxYPFMmMBe4Ts9Cjo6OxZ88e2zs27l2zZs1sfzge47x27drWV3YtJ5Kaa2PMeHJZluw4OOt9h6TmXqmJgAi4hoDjL4H4MNATmzKpPXHXNGdvICBJ7Q27qDUUJAFJ6oKkqb5EQAREQARcSiCnkppyjAKOmaeUuKdOnTI5R0n99ttvIzQ0FKNGjcLcuXNN2KakpJggXLFihdUK/uc//wlmrnK8Q4cOmWC+5ZZbcO+992LSpEmgwOV7bdq0weuvv24ymfewXvKZM2dM/PH9fv364eOPP7YSFm+++aa9zn/gMluV0pHlGDI2zpEi+4UXXjB5ThnIe9asWWOy74477jCJyz7YPyUyr6W4pPilxGaWLt/nmrh2Sk5KSPbNa9g/X6cEZr+U11wz36fU5NdcA7/n2Fw/RTTlM7OgOYbjH+v//ve/TbYPHjzYhD/7PXHixIWs3FdeecWYPP744ybyuR7WYGYpj8cee+ySWPr666+N47XXXmu8fvrpJ9xzzz22HjaumXPydElNRitXrjSWfABBvlxrxtrUXCczpLlnFPW8h40MKan5cGH9+vX2IIWxTq4LFiwwPuyH++aQ1Px5cJQXobBmX7yf97Fxv/kgg2KcDw8y1wPPvFE5kdSMQ8YS++TPi1reCSiTOu/sdKcIFBQBZVIXFEn1IwK+RUCS2rf2W6vNnoAkdfaMdIUIiIAIiICHEMiLpGZ5jU6dOuG1114zmfz000/jpptuwvLly016shYvs3yZoedXu4MAACAASURBVEzhzOxnilLWPmYWKgUsM4yZiXr77bdbtjTF8x9//GF9/uMf/zCR+K9//QvMjmX//J7lKpgJy4xuCt8XX3zRRO6rr75qGcfMhM2ckcVSDM8++6wJQ/bLuVC0Dxo0CJ9//jmeeOIJWwsF+8SJE63vl19+GTfffDPatm1rMvrOO+9E//798dxzz5mY5NdcA+s4MyOZkptlHSipKeL53oABA/DJJ5/Y/AYOHGh8OA9mTlOeMtuXHLdv326iunTp0qCAZpb1V199ZeMzi5dzGDlypM2NH+R5ww034NNPP7WHAxSyZM2sdj4UyNwySmrOnwyZ8T58+HCruTx69GjLHvZWSU35S6YUu4wlxiez5Smx+UCFpTmYoc4HFhTAzH5mHemmTZuaCHYIasZyRklNzo4sXO4THxhklNQU1/x5YOY6xXXmhyeS1K79BSlJ7Vr+Gl0ESECSWnEgAiKQFwKS1Hmhpnu8mYAktTfvrtYmAiIgAj5GIC+SmvKNQvj999/Hhx9+aKKXWdGUdYsWLTKZR/nKj/vuuw+33nqrSWpmqVKyUtqyUUjzg+KZIo/ZqKz/SynMEgmUz5SJv/32m2VK80A8HlBH+VurVi3LeJ41a5bJZorGrBqza5988knL9GZ/DRo0uHDZ/fffb6UuKHnvvvtuk8cUyRTMrNXMWsWU1BTNFJ2UvLyea7nrrrvsg1nUFMGU3hTvzNamPKaMZ7Y4hTPny0xmZjp/+eWXNg9eO2TIEMvSpoBnKRQKbpamoKynvKcA57Xkx/s4J4p7znvMmDE2V3Inw8u1jJKa97J2N8uqcO9YiuLvf/+7V9SkvlwmNeUzRT+z31n+g6U8+KCCGerMZCd/PlRgfPA9PnDgAwSWUcnYspLUjvcZH5klNeU0xzt27JgJ74yHLWa1V5Q1GbO+s7qGQp3ym1nfVzossyB/hXFOFP2Og0lzMs+CHL+w+pKkLiyy6lcEck5AkjrnrHSlCIjA/xOQpFY0iMDFBCSpFREiIAIiIAJeQyAvkprCjlm4LE3hkNQsZ0BZylIJFLYUrCyVkFFSU+BSujJzmY0S96233rLSGsxOZmN2Kkt+8B+vfJ/jUPIyE5bXsHZ0RknN2s+U1I5a0Zk3hnWtKdEpKd944w0TkKztyyxZZihTCFPesuwHa1BTRPfp08fKaVAkU1LzcDxKZM6H4/Gaa665xrKvf/75Z/z3v/+9IKkPHz5s82N2ODOyv/nmG3z77bdWRoTjkBkZMOvaIevJg9KfjeOwdAczndetW2dyunfv3tYPM68dknrs2LF45plnrB43y3hcrmWW1Cw9wVrUH3zwgdUNp/hmX96aSU2h27VrV8NDnsyip6TmQw8evElJ7ahPzr1mbLtCUvPnkGKbJWUu1/geY5cx4pDGzvhFRCHuKJPDh0YU+s4cvzDWKEldGFTVpwjkjoAkde546WoREIE/CUhSKxJE4GICktSKCBEQAREQAa8hkBdJzSxfZuRSgDKzmdKWtadZ/oJylfL13XfftfrMGSU1JSBLWjgkNbOgmWHM7GZmO7NcBUsuUFozM5UZyxSpFOGZJTXvoTRmeQ5KXWarMpuaMjpjY4kHZhwz25UZ2sxa3rlzp2VBUzAzu5nCmPPg4Yj8YGY1y220b9/eJDXLY1DOcTzOmf1dTlKz/AlLcfAQvStJatadZvkRZnozG5rlSihMWc+abJllzcxzMmZGd2ZJzYxuCmaWmKCEp3TNnP1LDhkl9fPPP2/rYskSlv2grOYBjPzemyU1H2AwzjNKapbfYPkURyY7y6WwhAxrVTPmyDJjtnJuM6mZ8cy+WLuapWB4COOVmiND+UrZ1I5MasaIs2pS86ERxTgFOddCRvwZo6jmz4SnNklqT905zdubCEhSu+ducl/8/YsgLY1ngehwWffcJd+elSS1b++/Vn8pAUlqRYUIiIAIiIDXEMiLpK5bty7Onj1rpQcopR9++GHLnGaNaB4YR2HK8gbMUnZIamYAM5M6o6Tmtfx+woQJJgSZhU0BxnuYLUpJzbGYfZxZUrOcBsUts7f5DyrWdGY/mWVgXFycvU7RzSxn9k/pxpIlnD+FNOsQs5Y1hRz7ZRY1x6XQvpKk5qGPlOQs6UExz0MkOUZOJDWFOetks+zGnj17bO2cF+U1pTvrTrNcxOUkNTOC//rXv9o1FKq8j6U7Mjcy4hop4ZlJ/uuvv5psZ3kMPgyg+OQDAR5eybVnV3LCXQP/cuU+mEmdlaRmyRM+uCB77j0lNUvIMGuefxVAsczXHI1/FcByINWqVbPyIRkby9ywHz6Y4MMSNh7gyIM8GZcsXcOyI1dqnnBwoiPbmxnfjBv+nGeuAe+u8ZF5XpLUnrJTmqc3E5Ckds/drVGxNDo3q4kNOw9h/fYDSElNc8+JalY+S0CS2me3Xgu/DAFJaoWGCIiACIiA1xDIi6SmOD116pTVxqXMY0kOCmdmBbMcB7MsmQ1McU3ZS/nHrymMW7RoYXLL0dgPM06ZgcxsTWa48hoKY2ZicwxKQWZtstQGxTJlKmU0pSHHPHr0qGUgs8wIx87cODdmCzODmtmgHJ8lPSjYKBc5N0p3jsVSD1wPpTnlNudMAUyJyMxm1tumiKxatSpYSoQHMzILunLlyibleT0zsCk4WWOaYzJznFKU6+EhhVwfuTCLl1KUtbvPnz9vYp48+R5rI1O88l4yYT8cj+KcMpT7RjnKgxg5V/bJ9zI33sf1Ua5yT8iC93Ed7Dc4ONjqJlPksk6zpzZKU/Ki6OdecL8Yi8w4Zj1xtpMnT1r8MHYYJ2ThuIffM5OfWfN8mEKe3GNHY4xxbymweTBoxkZ+7Jd7zocp3Btm8HO/Wfeb8ZKd/M+JpHZFJnVW8cBsav4FBR/48GfGE5sktSfumubsbQR8SVJXKlsSrRtUQbGwYBw9eR5rtx/AkRPnLhzA27BmBTSoXh7hRYOw/+gZrNy8F6fOxqFCmeJoXCvKPsclJGNpdAz2HT6F8NBg66986eI4cSYWa7cdwNGT5yxEOjSpbtcv37TXro0sFY6uLWoh5uBJrN9xAE1rV0TJYqGIOXQCzetUgr+/H5Zv2oOd+44jNCQIw3o0xU19Wtoc128/iLmrd+Dw8bMX5uptcaj1eB4BSWrP2zPNuHAJSFIXLl/1LgIiIAIi4EQCeZHUFHkUvY5D1RzTpVimaKb8zW3NWoov3s97sxN6GfHwHt7L8ZiVHR0dfeFtCljWgr7xxhvtNccYmQ+dYx/kwD5yM3ZBbRPHdoyfW27kzflTVjOTPWPjYZTM2M4sn1293oLiVhD9ZGTB/vjgg9nplM2Uy9llQGc1Bz58YJY8BTnrq1N+Z9dyIqkdcZLbn5Hsxs7L+4w7ynnK/YwZ53npyxX3SFK7grrGFIGLCfiKpPb388NL9w5AvSplERQYgLiEJOw8cALfTluBjTsPYUi3JhjYsYHJ5MAAfxw8fhZfT1mO46djMaJPS9StWhZhIUFISU3F+HnRGDNjJZ6+sy9qVSqDsKKBiE9Mwebdh/H99JXYtvcYXrt/EOpWLWf9/zZnPZrWicJzf+2Heat34KvJy3HbgDZo17g6zsYmoGypcBQpAuw5fApjZ6xCUkoq/nHLVfZ6QlIyEpNS8daYOVi8dhdS05RRrZ9h9yAgSe0e+6BZuA8BSWr32QvNRAREQAREIJ8E8iqpmYXrbo2Zy8yOdTSKPx5IyCxib29cN9efsVGOMoudGdpqOSNA+cqsev5cUL7mpfazQ+Ay05h95OTBR04kdc5W4LyrmIXO7HRmi3tak6T2tB3z7fny4Rn/Wogf3tR8RVL7FSmCPh3qIyqyBPYcPIk+7etZBvP7P87Dyk178cLI/qhVKdKymVliI7JkOH6dvRbdWtbGLf1aYd/R01i8fjeYjT1mxiq0aVAVtw9qg3OxiZYtXbV8KbBEx3fTV+HXWWvx1kNDULdaWRPS305ZjlYNKuONBwZj5vJt+GTcIowc1gG92tQ1AT1lcTSualUXYUWDLGP668nLcfewDujctAYWrN2FVVv2YcmG3Zb9zYe6aiLgDgQkqd1hFzQHdyIgSe1Ou6G5iIAIiIAI5ItATiU1/3HCwxFZcsBRfiNfAxfCzZxj5n9EOQ6kK4Th3K5L7mXG5ktrL+jNYBzlRC5fbtzc3u+Jkppr5F9V8PBOT2uS1FnvGB92scwRywyxZn1+fgY8LSbceb4sJcUyRp74s3Ylrr4iqZmp3KhmRfTv1AC1K5WxjOkSYSH4ceYay5r+S//WVgZk0N8+R2pqGii1y5UuhpHDOqJdo2p4d8wczFi6Bf5+RZCUnIqPHr8OdSpHYtH63Xj5v7+jX4cGuO/aTlae498/zsdTt/XOkaSevHAjPh23CMP7tLSM7Q07DuKxDybghl7NccegdvhiwlL8Nne9ZX5LULvzbwjfm5skte/tuVZ8ZQKS1IoQERABERABryGQU0ntNQvWQkTADQl4oqQmRtZYZ+1uZo17UsuLpHY8BMr48Cfjg7GMpXoyCh3HAwve57g+8wMkx/WOz46+HGNmLgN0uX4cZYOymivr7/NBY//+/W2/shLQrNnPv8ioWbOm/RVAXtbhuCerNWbsLyuOerCW9U/R9OnT7eeM5xE4WkbOGe9yxBtjICueGWPWEQPnzp2zcxt44DH/+sjxelZxlnncjN/v2LHDDhvu0qWLTSm7hxy+Iqlb1K+Cdx4ajLS0dJw+H4+09HSUKRGGn2atRXJKKq7u3AgB/n7o//AncCQrs8THQ8O7onblSLz57Sz8vmzr/5gCP7x8G0oVC8WUxZvw/ti5JqkfvKELDhw/g9e/nolHR/QwSf3NlOX4dupKdG9VG/+8vdclmdSvfj0TM5dvxaDOjfDw8K7YsPMgHn1vPK7v2Rx3DW6Pz8Yvwbg565CQmOxJv941Vx8gIEntA5usJeaKgCR1rnDpYhEQAREQAXcmIEntzrujufkKAU+V1Pv27UPp0qWzPLDUnfcuN5LaUb5l7969dsApD95s2LCh1d/nga88aJP7x8NR+R5r3rM8A7OS+frhw4etxjnl3+nTp+17Hr5JIcia3jzsc9OmTXYN+2LNcZYoovzjmBR5PMzVcWAnRTLHpQzkWJSXERERNhYPV+X3vI/XcQzOiV/PmjXLDvRs1aqV9ZVVVi7nwux49sFDMXmwK4U218K58xBS7jfH5/dcU6VKlawsDplyTlwDv+brfJ/vJSQk2OGvPICU6+JBuCxHxHVx3uTFw1x5MCkzuD31QM7CivmMkppxxzI7ZMnY4J6QJeOGBxGzXBH3jHvB+GJcOmrrM37Jmtcwdsie73G/GIM8a4J7xj75Hkv6cK/ZH1/nZ9aiZ5zwe/bB7xkfjKmFCxcaApaZYkwy9q7UfEVSvzBqADo3q4EtMUfw1nez7WDCAR0amKTeHHMY9wzriMiSxfDgO7/i+MnzCC0aZB8DOzZE77b1rMTH9KWbEeBXBEX8/HDHoLZ2OCIzn9/4dhb6ta+Pm/q2wvy1u/DJr4vw1G290KhmeazZdgAf/jQftw5og24tal0iqZ//Yjrmr96JQV3+X1I/8s54XNezGUYO7YBf56zH5AXROHLyHOKZTV1YAa5+RSCXBCSpcwlMl3s9AUlqr99iLVAEREAEfIeAJLXv7LVW6r4EPFVSHz9+3GQWhZQntdxIasq7uXPnmjhldjEl4aBBgyzzdMGCBSYIyYAsevXqhbp162LRokWYP38+WLuf71PA8j5KWH5QVPM6HuxKYfjee++Z/KXU4/eUgGy8l4KX0vnxxx83KegYl9dTPvNAWGZHUzA+++yzdg+FNw+OpbRkeSZKRx7myXEppzkOD/XM3Cgbf/75Z/Ts2dNE9VdffWUSkkKS/VFYslF+UlgyO5ssKO3j4uIwceJEu45rJQ9m1DZo0AC///67Zd03atTIWHA9nFfz5s2xbt06e49zonylwOZht3mpB+9JMZibuWaU1JT9ZOaIO8YHY4n7xQN0GR/cA9avZhxRBPPBBGNn1apV9hrjmLHAQ16bNGliDxworxk3jBU+YOADDV7DfjgGP7p27WpCmmMw254/9+yTn/nzwSx8jsf7uZ8sUSJJDVzbsxlGDe1oDwNOn09A8bAQBPr74de5662cxv3XdUbbhlXtAMP4hGSci0/EZ78tQVhIIO4c3N6u5yGGwYEB+H7GKixatwsvjuyPMiXD7TBFf38/nD2fgI9/WYC5q3bgziHtMaxbE7v+fHwSggL8LVN79srt+M+4hRg1rKPVpHZI6oFdGuKR4d0sk/qBN3+1zOwHbuhi9yUkpuDT3xZh2uJNSEnVwYm5+bnVtYVHQJK68NiqZ88kIEntmfumWYuACIiACGRBQJJaYSECricgSe3cPcippKYEHjt2rElaCjqHOKWomzp1qom53r17WxYrRSIl6zXXXIOVK1diyZIluPvuu+2a5cuX2/f9+vUzociyG3zt/vvvNyn98ccfWx1ofrBkwowZM9CsWTO0bt3apN+rr75q4pYimuNyHhTAlIzTpk0z4dy0aVO88MILVhLiuuuuM4FNiU6J3aNHDxszJiYGw4YNu2x5lqwkNc8huPPOO01uzps3zzJ4+/TpYwL+119/Nfk5ePBg20DKaV5HDsyqpaykjP7iiy9Qp04dXHXVVfYe5feAAQNsHhTYPHyTMpssfvjhB9x8880mXdX+JOCQ1HzAwAcBFMmMDe4txTDjgPvPLPb169ejc+fOtj+Uz4wzZqczY3rt2rUWV4znNWvWWKwxVrgnzMKnsGbmNTOoGS+UzLyW+8qHLowtZkkz254PQPg6f3dxLux/zpw59j1/VnLSfCWTOjw0GPde2xklw0OQlJKK0+fiEBQQYDWkF67dhbIRxXBtj6YoWawo/P38cODYGUyYv8EORuzRujaa1Ioy4ZyYnIKJ86OxZut+dG1RE11a1LLXk5NTsWbbfhPUZ87HI6J4KG4b1NZKiqSmpeHk2TiEBAVi656j+H3ZFvRqW9f6/GX2OmzefRgt6lbGgE4NsO/wKXw5aRkoAPu0r4+qFSJMrE+YH43Vm/dZX2oi4A4EJKndYRc0B3ciIEntTruhuYiACIiACOSLgCR1vvDpZhEoEAKS1AWCMced5FRSU9aNGzfOMotZgsNRY5fZxTxgkMKPWapslIOUwrfddhtWr15tEvDBBx+09/g1s0/ZDwUjs2GZsfzEE0+YmB09erRlJFMAMqOVkrpDhw4mtNneeustE3+cw48//mhylwKYjSVXmKHMebz44osYOHCgSUOW1aCgZOYyx2X2bV4kNbNkKaEpvRcvXmzzpWxmNjWlJMe/9dZbwbrGzDpnRjXlKcfifCneJ0+ebIfutmjRwjKzeR1lPr/moYCU745s/O3bt6N79+6Wna32JwGHpKbMZ9y1bNnS2LJRGHMPyJYPEKKjo+1BBH+nsLwHH5gw657ymXHIDGyy3r17tz1cYVxlltR8j/Kb1zKznY3XUFo3btzYJDb74mvt2rWz1/mzIUl9+Ygln9CQQMtGTkxKyfLC4KBABAX64Xxc4oXa1LwwMMAfIUEBiEvkX078vyjmQYq8h+I7JSX1kj7DigZZHez4PNSU5nx5P2tmJyWnXDQf/VyKgKsJSFK7egc0vrsRkKR2tx3RfERABERABPJMQJI6z+h0owgUGAFJ6gJDmaOOciqpmS3KbGGKPArkjJJ60qRJlr1KYchGMc1saYekppQeNWqUvUehx1IMlLus3ctSCpTNTz75pEnfL7/8EkOHDrXsYUrqmTNnmqTmmGwOSc2M2F9++cWkI2Who7FPvvbcc89ZxrWj3jQlNftzSGrKR8rhyx10mVUmNTNyWZbEIamZtcvMbMpLlkFh6Q5KagpKymdmTrPcBKU9Sz5QUnPtzPjmnENCQux1Zk5TsLJWNuUr62c7mqPOco420wcuyiyp+UDCkWnOUimU1IxDSmrWEWcssVFSO8pxMAuaX7MMCyU1y85QXPPrzJKaZVy4fxThjvrgjH1HyRs++GB888EEH6QwS57Z/ZLUPhCMWqIIuAEBSWo32ARNwa0ISFK71XZoMiIgAiIgAvkhIEmdH3q6VwQKhoAkdcFwzGkvOZXUzAhmxjMzTimYWcuXJRQoYSnkKG4pbCnwmP3M0hcsY0E5XBiSmqKRtaUpBzkfimmKZQpHyl/WpB4xYsSFDOyMkpoyk9/zfa7DIdwzMsurpL7lllusLAp53HDDDVarmvOkfKakpsBn+Qh+zbEpqVnrmDWPKalZC5kZuXyNWbqRkZHGXO1PAhnLfbA8CktrMHOavCmTGY98AEDu3OchQ4ZcIqn54IJZ1cxo50MAMufDDceBi8yS537xg/G1dOlSy6SmhOa+8DWOw3IuLBvCr5lNzz3k2NxTPqRhDLE2O/vNKsYy7qmvlPtQHIuACBQsAUnqguWp3jyfgCS15++hViACIiACIvA/ApLUCgURcD0BSWrn7kFOJTVnxUxhClfKOUpoZiFTxDJ7lXWXY2NjrbQGX2eZCpbh4MGJLLuQMZOaZSwotB2Z1JTfPAzRkUnNEg3MJmbmM8Vt+/btL2RSv/POO1ZnmNmyrDtMoUhZzuxVjs2DE5nxzEzqy0lqluFw1JBm9iwzqjO3rCQ1axKzBnVWmdSsUU0xykxqikuW7qD8ZJY1x6PgZGY1M66ZTU75zPly3ixRQtHKbGqHPKXY5PusSU3prnaxpOZDCmYxs3QLf2cwjsmJr7NkCjPWmUmdlaRmFj4zqfnXARTMbPzMOtSUzeyTWdbcI4pqxjUz4ymSGff8zHF4DR8kUExTXvMBBAU2a6TzdcYm44sinNnyV2qS1IpwERCBvBCQpM4LNd3jzQQkqb15d7U2ERABEfAxAjz4iB9qIiACriPgkDUUT57UKKw4Z0c9YU+Ze24kNa+lhKN0paimmON6mWVNkceSCmzMbuV75MFrmbFKYcuWkJBg9/IailgKX8ppZkKzfwpn3kt5y9/H7JfSO2M9YIpECkmOy/45Lq+laOQ4vJc1npmp7LiPpTl4Dcdl45gU0eybUjNz41x4Da9nfw4Rzu8pj9kfr+H3jFnOg2vhmPxMAcp1c65cJ+fhkO4sOcLMXM6fNbkp7SnmuSYHR/bNuZFLdlm4nhJrBTFP8uF+kCcZOWLR8XCEDBl3jDHyZyyx8VrGHt9jqRfGBwW0Ix74kIV7wgcivI798lreT/7cb/bJveW+8IP755DjvJb38X1m8/N1xiXnwDEc41yOgSR1QUSH+hAB3yMgSe17e64VX5mAJLUiRAREQAREwGsIKJPaa7ZSC/FgAsqkdu7m5UZSZ5wZpaA7ydO8zIf3UCR++OGHl0Dv16+fHQaZn5Z5TixHwUxqZltTiFJ6MlOc9ZOvv/76i+pj52U9+Zmrr9zLeOdBiHxA0bx5c5PQFNKsE8661Cy1cqWW233J6fWS1L4SgVqnCBQsAUnqguWp3jyfgCS15++hViACIiACIvA/ApLUCgURcD0BSWrn7kFeJbVzZ1m4o1EkZm6FIeCZyc3SJjt27LAMa2bnsuQJS5RkPCyxcFer3vlQgCU9mB3P3zfMiOZDA9Y2d1X9b0lqxaUIiEBeCEhS54Wa7vFmApLU3ry7WpsIiIAI+BgBSWof23At1y0JSFI7d1skqZ3Lm6Mxe5sfLAHB0hCFIcSdvyrPGpEPJli6xlECxlGb2lWrkKR2FXmNKwKeTUCS2rP3T7MveAKS1AXPVD2KgAiIgAi4iIAktYvAa1gRyEBAktq54SBJ7VzeGk0EsiIgSa24EAERyAsBSeq8UNM93kxAktqbd1drEwEREAEfIyBJ7WMbruW6JQFJauduiyS1c3lrNBGQpFYMiIAIFBQBSeqCIql+vIWAJLW37KTWIQIiIAIiAElqBYEIuJ6AJLVz90CS2rm8NZoISFIrBkRABAqKgCR1QZFUP95CQJLaW3ZS6xABERABEZCkVgyIgBsQkKR27iZIUjuXt0YTAW+U1L/MXocFa3dpc0VABJxMoFSxoujfoQHaNKzi5JE1nAi4JwFJavfcF81KBERABEQgDwSUSZ0HaLpFBAqYgCR1AQPNpjtJaufy1mgi4I2SevfBE4iNS9DmioAIOJkA/58pslQxRJYKd/LIGk4E3JOAJLV77otmJQIiIAIikAcCktR5gKZbXEIgOTkZhw4dQuXKlcEDt7ypSVI7dzclqZ3LW6OJgDdK6pSUFPC/S2oiIALOJeCp/8/kXEoazZcISFL70m5rrSIgAiLg5QQkqb18g71oeadOncLcuXMxYMAABAUFedHKAE/9B9fx48dt7hERER61H5LUHrVdmqyXEuDDxsDAQPj7+3vkCiWpPXLbNGkvIOCp/8/kBei1BDclIEntphujaYmACIiACOSegKsl9ccff4zhw4fnW3Lt2bMHK1euxLBhw7wuyzb3u+qdd5w4cQJ//PEHhg4diuDg4EJZJOOIMrx+/fp5HiM1NRU7duxAfHw8mjVrlqN5euo/uCSpc7S9ukgERCALApLUCgsREIG8EPDU/2fKy1p1jwjkhIAkdU4o6RoREAEREAGPIJAbSc1rT548id27dyMxMRFVqlSx0gt8/dixY9i7dy9CQ0NRtWpVFCtWzF4/evQokpKSwIwjXhMVFYXy5csjICAA27Ztw5gxY9C9e3dERkaiRo0aliFLGblv3z6EhISgWrVqCAsLM5YbNmxApUqVQJFIEcj3SpUqhYSEBEyfPt3u6dSpE0qWLImaNWt6BH9NMucEMktqxgCFMmOM0rpChQooWrSoPaTYv3+/fR0bG4szZ86gbNmyKFOmjGXspaen230HDx602OF1jEfGGe/j9YxT9ufIEGbsHjlyxOKN8cs+OC5jlNfwH0z8nveWLl0aixYtuhC/jG3G5JWap/6Dy5MlNX8ncR/VREAEXEeAv5P5+9cTmzKpPXHXNGdvIOCpPMUEHwAAIABJREFU/8/kDey1BvckIEntnvuiWYmACIiACOSBQG4k9fr16zFlyhSUK1fOZDTFW48ePbBixQr7KFGihAlpisG//OUvKF68OGbNmoU1a9YgPDzc7qHkbtu2LZo3b445c+ZY9nO9evVMILZu3RoxMTGYP3++9c1MVN7DzFlK7+eee84+UybyH7UUjFdddZXJQGbYsu86deqYYGzXrl0eaOgWdyaQUVJTbPAhx5YtWyweGMeU023atDGRPGPGDItDymt+8Ovq1aujcePGJqcZk4wl3nP48GGLXccDEIoHfs+HJhTSq1evNkHN6xmTjOtWrVrZwxpKbWZLcwzGM+/h3Dgv/hk75TgfprAfSWr3iS6V+3CfvdBMfJeAMql9d++1chHIDwFJ6vzQ073eSECS2ht3VWsSgf9j7z6gZSuq/I/XiAQJEiTnnHPOOSdJkhEEBBVkdNAZw3/9TYM6iJEZEFRMIAgSHjnnjOScc0ZyDvpfn3Lq/fs1994Ot2+/09271ur13u1zTlWdX+1zuupbu3aFAqHAgCrQLKS2OdAvfvGLDH/XWGON8WqBdBdeeGGGwwChdNxxx2VwLPQGeMzDevvtt8/e0ldeeWV68skn08Ybb5y9pg899NB00EEHZe9TXpk8onmmrrbaaun1119Pp556aj4XyP7Od76TllhiiQytwUIAHJBcffXVM9gGH3fbbbcI99GntlwLqU1QaHMAmE2YHLn22mszQF566aWzTfL232STTbKdCb8BNC+zzDIZbvOM5sHPTs8444w8ScJ+77333mx3zgOeXcMreoUVVsg2aiLk1ltvzWW4xv/B6JdffjlPnKy77rp5Iy12bqJl+eWXb6o1enXA1cue1NrJ+y9SKBAKTBwFAlJPHN2j1FCg1xXo1T5Tr+se9a+uAgGpq9s2UbNQIBQIBUKBFhVoFlKDdb/73e/SAQcckL2iS+Ixes011+QwGwsttFD++uqrr87fgc9gIbC3yy675JAId955Z7rxxhszPJRPLaQWrmPcuHEZNAq1IIGLvFZ9vv/976fNNtssgz/L9G2iB0Sus846ubyA1C02fo+dXgupeUZrcx75POcl3vwAs0kLXs3gNE9/iYf+gw8+mOEyQM0LevHFF8/n8OY3yeJTD6nvvvvubLNC20jA5quvvpptfcEFF8whZoDqN998M2200UZ50gQwD0hdbeMKT+pqt0/UbjAUCEg9GO0cdxkKdFqBgNSdVjTy63UFAlL3egtG/UOBUCAUCAXGK9AqpP785z+fIXItpL7uuusypC5xoAE6APFLX/pSuvjii9Nrr72Wdthhh3zJXXfdlSE17+gCqb/4xS9mr1Re2SC10Ai1MaVBSGETQOodd9wxw0EJpOZRWyA1D+3dd989PKn71L4LpN5mm21y+A52x8NZ+Bnp+uuvz7bGFkFqITt45NdCauE+eD6bSOEpzQaFCwGdfT8UpL7jjjvSkksuOT5uKo9p3v6eA/DbNerDE1uM9gKpla9+zaReHXCFJ3UzrRvnhAKhwFAKBKTubbswaWsVkRVJfku1Z0n6lo7Zp8HkbaN9GXpbid6sPScPbSisnj5IL6Ve7TP1ksZR195SICB1b7VX1DYUCAVCgVBgBAWahdTA2y9/+cscdmOttdbKcXd1cME5sJjns5jSzjvllFMyxNtiiy0ypObdKtyHVAupDVwOOeSQtNNOO2WvVh7XQniAgGuvvXaGjLxWxQIGEEeC1OIG33LLLWnffffN3rG1g6UwgP5QoNaTmu0BzeyOTbJDkx+ANVviwW9QXGKTF09qkJptANwmP5xjgoSN8c7nuf/000/nONPsD4QVVkQZQouwLRMjALfBtzjtbJ3dG5ALheMcdWOz4q8bTDWyx14dcAWk7o9nK+4iFJgYCgSknhiqNy7Tb6GNif0ujQQv9buEd7Oiaeutt57AgcFv9JlnnpnOOeecHPpt8803b1xwnNE1BfT977///rzhs5Bp+uON+inswnX6/yX5Tj9A/0yfqjix6M/rS9mY2l4dtcm5rjG5UTZfF4ZNP8zfzaRe7TM1c29xTijQjgIBqdtRLa4JBUKBUCAUqKQCzUJqlb/99tvTZZddljuzOqm8mwFr4RDAOt/xytB5FJYDABwJUgOKBjhg3zzzzJNDerz00ks5/IIBEhBoEzuDGyAQpAa0i5d1rSe1Tu9JJ52UvbDFvt5www0rqXdUqn0FDHrOP//8HJOcrT300EM5bIdBkAExewGh2Z2NE+shtfMdB7RNaBggmRBhr+yLt7SwNuxcXqA0CO468Nrgy/mOGUjx/FeuPH1vBYE8hRtxPg9rtsi255hjjhFvvFcHXAGp27fnuDIUGHQFAlJX0wL85h1//PF5dZC9G/y+DZWE2DryyCOzg8Kuu+6aJ3ZLEgLr8MMPz84NX/3qV9MXvvCFat7sgNYKXNZvF7LMZL49NxpBav0t4NkKMf0gSf9df8pEvcl9fZ5HH300A3D9eTZh5aRkvCEsn76RSX19NCshJavf1Kns/9GoWXq1z9TovuJ4KNCuAgGp21UurgsFQoFQIBSonAKtQGrg+Jlnnsnxd10HVgPVQB2AKNQCeKhTqsMr6YgCzTqukmud51oepzqxQJfOMfCn4+k7HtSuA/0APl6pNmCUDyhZ8lYPHV2dW3XTYW7FG6NyDRIVGlYB9sDOeD6zE4MitsT+2E8J3eGY8wysi1cP72cfx0BoNsqW/G0TTnGlxTr3HdtzLjvyYffsSnnszdJYH+Wy97JUtpyjfs5lx65VVm0c96FusFcHXFZJaIMSQ75XzDdiUvdKS0U9+1mBqkJq7391KyBuuDbwm2RivpkE7glJ5bdpzjnnzEDPb0UBgzxJQUPHTcQDv36/eLr6HvjzW2K1jvetvpTVQyCjCX+b/cpPUo7wZ+Cjc+3DcMUVV+SJV/sygIre2/PNN18+1++UyVUTqn4POQ/88Ic/zPss2AzYR1+vHmKajLVqiaesegmdxbvaR7+MA4O9TAJSN2Mh3T9H+xVParYGHuur6JubsPd/9qMfbnLfJtLs08oybW2vDnbGDoXhM9EPTtv/w/n65fK1qpKNsWGrKfUbHDMO2GCDDXJfTf/eCje230yYtF7tM3W/laPEQVEgIPWgtHTcZygQCoQCA6BAK5C6yKFzKdUPWHzfyBNjKEmHym+4Mho1iftRh3bq0SjvOF5NBVqxFQDaQMiAyoDcQMcgi/c+T/7i8TyULbdSTu2z0owt9uqAiya87mpjyFfTSiasVUDqXmilqGO/K1BVSA0A+62wMmuk1CykBui+/OUv5/AXrgEB7ZfwH//xHxnsnXHGGelb3/pWnth03B4JP/rRjzII9K8VbCY+TYqCx/ZlOPjgg/OKIZAc5AP7wGC/bfb5OPfcc7MXs82D/ebZvNqeHv/n//yf9O1vfztfa8Kfk4D3OCeBn/70pzlsw/7775/rYgIWoASarZqrD/2hjO9+97u5bBtlA97f/OY3M8hU1xIyRL1suh2pOgpoc57w4LAJBpMQp556am43z2VZFWlCRQg1k/smRPx2sje2YSIFkDYJYtIFtHae8GpCf5h4KZC6hFMDxk3+sC/2zXY4oQDXVsqZ3ODB368T+9WxgKhJvykQkLrfWjTuJxQIBUKBAVagHUg9wHLFrfe4AgZKBlEGVv5fwDPIyhOtGaA8FhL0KqSmhUFn2cx0LLQZizwDUo+FqtXKEyBjm+AboBKpegpUGVJbBQa0dQJS+53hVcybmj0effTR6dhjj81QeJNNNsnxnG3Q+4Mf/CCHj3Ke74855pj0ve99L0NpkBkk/OQnP5mh9Wc/+9m0yCKLpAMPPDCHSjj55JMzfPa90Bqnn356+tOf/pTzEYqKN+see+yRy/jKV76STjjhhFwWgOw8ntbg9uc+97kMxv/nf/4nb36tPOUMBQ2VAbRvuummOc/PfOYzGYiLQS2Mg/uzwiggdfWePb+B2gpQtgcMb3wh8zyTQDFo7Zi/QWNgmSe1CZziNe+YTdJNuohLzpPfe5e9s9Vrr712PKSmgDJ9vJd5VHsvF0ht9YLzeWDLq9Gz18t9pupZQ9SoHxQISN0PrRj3EAqEAqFAKJAVCEgdhjCICrB7g2eDLCE9ajcCmhh69PKAy2AUwLB0t1dSL0JqHpaNNjLrFf2bqSfPUR52I00c2aAU3Ntvv/0+lCWY8pvf/CYDvmY342qmXlU+x1J78AdYbJTAJNoW71h/m7yjm+X8oBRgBGQBVoBmSSAUT2PgVTx/k3zaStneq2XD2EZ1UH7ZF6DRud08TgP30SiMEc08l42S8+6+++4Ml4XuKPt4/N//+3+zNyovYx7LVvSUJNwCoMzL+uc//3nacsstxx8Dhv/4xz9mb2ofHtq+A/y+/vWv508zkBpE/vSnP50uuOCCtNtuu2XYLN8jjjgie1yD1XvvvXdu26FSLaR23l577ZXDPZgIBizl/+tf/zogdSMDmQjHh4PUnntQGqgWBq3ErLbKjKez596kCi9oHvNsWlsDy7UTGeJX10PqcpvCingGaiG1970wNCZohKQRimak1Mt9ponQ3FHkACgQkHoAGjluMRQIBUKBQVEgIPWgtHTcZ5UV6OUBl+XhYJZlwfXLwaumObhWu0S/Gc95y55NYrjOB1TjOVZSLfD2fZnw8H1Z7l7yAHvUwd+O+7ucXzzQ5FvKKRuW+RsQElNWeIBGYE/+BWorQ7uUeiq/ttzi3VbKLd6t/gUOJPflb9eqp1Tq61iJES+v8ne9Pq4tx2rzKf+vrZN47+DWDjvskCc/hoPV9iEA86yCkGrvkQbCFAwSpAZWbUy22GKLjfda1DbF/spSfjrxgASaLOX3vbAPN998cwbOwk3IB6QSuxig4j0paS+ag0wglVUUSyyxRG5bcBfwBLTFKW6U2Kg6a+8qJfq4z0aTl/YwGA7g1t4P+MazGNAXNsM9834GqU0I8DQG+gC/8qyCg4ccckj2cP7xj3+cN6Mu+vN2Pvvss7Pn9L777pv/D0yL5es7oUPGjRuXfvvb32YPasd33333D3lS874Gtk32bLXVVh+C1IceemiG1LXvu9r7qoXU8ufFzUtW7GHQncc4UB2e1FWy7n/WZThIDRwLEcP2TajwphbbfDhIbQNzXtj29Cj7xci/HUitPOHXmnl/9HKfqXrWEDXqBwUCUvdDK8Y9hAKhQCgQCozvqAIRJexByBIKhALdV6CXB1zeHZbG+5f3VdVAdQHTBuVgmNiX6sjrqxGEYgkGzkCUGJruU4xNYAlUAtmeeOKJ7G0mbxvGLrzwwuO9zO65554MphwXrxO4A/hAHOc75nzeazzIQFcwGPwDZ0FpeYrtKV4o7zJQ0L+uHSrZCAsgAMIAB0v1bbhW6lk2slUXGjgPiCirC/wrXntZsu1f9VB/S7LFMFV3HnV+O8AL7Q5OydtkBc9lwMJx965s+YAZ6u//yjS5IU//An4AqevEtrUhG48+3qygaS0AKfdNR/FQxZMHYgEO965c+lx++eU5Du+geFLTomyEpl1pD0QD0GyB/uzKObwcfWdZPU9pk02uB5vYBUANTtLUeQVS01nb0Vi+nocCqbUrb2Bg22Z7zbwLqriHBHu0gWDZiHC4XwTvj2Y2ThQbGkSmCTAtjMfvf//7/H/ey0AwWxaCQ5nK968wHIcffngO32GyxSSA9vJsyI93tRAdPKmPOuqovKLgX//1X3OIEPkDxz7ysaqgPtwHkA2e10JqmybK6xvf+EYO/fGpT30qv7e8Q+on9WohtXL32Wef3P4lbIm6e5YDUne/T9GoxJEg9YYbbpjbuhZSe4eKY+69Ip66514e3iPeMd4bbKSkViG13xR5eXeIb+13ZKTUy32mRm0Tx0OBdhQISN2OanFNKBAKhAKhQCUVCE/qSjZLVGrAFOj1AVcBVgarPOiK5+3EbkYDXxDUp4Q2ANzUjyew91+jBNoAyOCqa0FawFTcVdcLNwHYakPL3Ndcc80MTUHb448/PgNewAksBrsBJhDQd8IjAN5igoI7PCkNzgFWZQKKPCHla6k1iDsSpAaxeEeqCyDJ49o1wAIAACYDCTa7VC8wAoQUUoAm4DRADj66Vl2AZ+cIIQHK8ZQF0YBy7c6jFkgHmR0HQHne8fimjc253A/NgE9gTb50ADL8n90INSH0Aa9osU/VF6S2eR2QPxSk5mVKQ3AOCJcnjQEUkwG8gQHAQYHUJkV8AE2Amre0NvfRZiAymGTC5aabbso6mQQQ8khb+NtxqWxCfPHFF+dnukBqx0o8fzZL7wKpHaP7jTfemM+vhVZDPWeDEpMaBBZWw/sIgDMh4JkCmIFd3sbeFTRn756Hww47LL8DAF8A2/PlPeN7HtPiP2trGnvuTSKB3jy1Qeuvfe1ruQzPoePK5C0tP9BYeUNBat8Xz2zAkH3YHBFgr5/UA6mVI+61f8U0/tnPfpYnO7yntK93yb//+79n0B6pOgo0A6n97ngveJ/7vRDb3HuWHfgN4/Hst6SA5bLxtLtsFVJ7P1100UXjN2Rs9O7o9T5TdSwhatIvCgSk7peWjPsIBUKBUCAUiJjUYQOhQAUU6PUBF2hVPGJ5FvIMBjl9mlkO38kmKGEoeEKCQuoDLgNt6lUgW1nS36hskFqePAqBUoNvXs1AIA9D+YBAPLQNsrWlTc5AaueBzEIqSACvQT0oDQiCuEAAgAPg+r9l/aCqGLYAoTivoBWQBSrXxgaurztgfO6552bwBUxKQDKYpO5Ak7xALzAK3FXvc845J8cBFUsYYHIMTHO+ewOfQHYQmzcd8A1cSOLlAmti2spLnZXhHpVLO9Ce/soBw7fddtsM3bUNfUBS2imbrup85JFH5vqNFOu8QGr3C7rSk37qQ0taaItBhdRgsXYEmHjp84zUzvTRNiYa2JMVAoA20Ak41ybtUg+py3FesvWQmr24RrmNdK8ypGbLPMxHSrWhg0Y6z3vIe8SKCM+9lQHgLa09RyAfYCyes3ep4ybBvK9M1mgbE03A3a677prb07PueQKffV8mxzzn2uDEE0/MEFseyvFsgYieDxDb+2bPPffM7zDvA6FBPOPyVzfPjmfI+4wHtsm0es94E0TqYBJpvfXWyxNaynUf3j/iFLM53tq8byNVRwF2ZsLVhFVZVVNWDbE/z6ZJEse9F7yH2YWJD+9ndsYOS1ggv3FspExkmOyUv3eH72sTWzSZ5d1RypIPCC5Pk5WNVmH0ep+pOpYQNekXBQJS90tLxn2EAqFAKBAKBKQOGwgFKqBAvwy4QApwGHws3pbdDiUEihpEq4eBtIFwie1cmtrf4E0zManBJbAKsJUXoATogLCgLZhsIO+YQbn7LbFZgR4ej6AtmA0M8nAF75wP7POOBG3l4xhPY1DdoP3Pf/5zzovXWjOQGgQH0Ws3ElQ3UAqcBCRLzFvxZsV8Bo15cPPOBBrAOfenHiCmOp511lkZUoh1DEDyzgQhC6QGoXnO0hxoAOX8rVztwWuc1kWnzTffPOejDYQ7cIxXLii28847Z/tpBVKDbbxV5a/e8gVCtN3222/fEJZW4BXQkSrUe1KD9uyU/QHRoLU25h1bC6npBoYCRjxgRwupTVSwFZMZI6WqQmr2x24Btk5AanmUWPSev/r3USnD+1O59StRSqz1El++nF9CGQGDQ0E978GicasGJm/Xy9t7TSiSEqNeXoC3Z22ozSW9M+pj07dafpxfTQWKzbHh8k73XpGswhguDFWj58hvkN8PvyUm0RqlfukzNbrPOB4KNKtAQOpmlYrzQoFQIBQIBSqvQIT7qHwTRQUHQIF+G3AVL2XABXjpdirwF2wCmngv1np0NwOnS52BTp6KG2+8cQYvoLIN+WwuZVANLgN/wmuIgcyLsUBq3sK8fEFTg3uwVzgMXoXAoQQCGdjbXI3nmiX56ur/ILWN0QqktskZ2DxcAojlc8ABB4wH8OornAdoKJSG8uhjWf5OO+2U/3YdwMDjzbJrMXPBXfFv6yG1jbJ4ZpZ68KTmxQlyF0jtGp6VygXcQe2iPw3du43jTCJstNFG+XaADp58tZCajiNBj+JJzdscZOUtDJzJn8cfr04gvpFHb7ftc6zKq4fUPF3ZKe154tKYHRRIzWtROwLY9CubJtbWr11PahMi8h8pVRVSN9s+zXpSN5tfVc/zLvK81sbfNvHEC1yon0iDq4DfeN78fmf8BloV02qSh3BPJUZ+Iy9q+fdbn6lVzeL8UKBegYDUYROhQCgQCoQCfaNAQOq+acq4kR5WIAZcnW284nkIGPP+8zdQbAAN2JXjzcakBjzBU3APGLXU3t+goKXywnAYaAvvAcLyZBbuoxZSu0PxmYVIEGsZHFS+Ab7BPU9ikBWk5qVWD6mPOOKIDBFB3eE2m+N9zQuapzIYWTzaxXgGx4F2y/ABp3vvvTdvjMbjGKQGmS337xSkFsZDaBDe4bx5eejKW3uYOFAHUIJ29ZDa/fP0FvqjPvxEraUUSA1mA7Ly5MFteTqdhQDhZR2Q+sOQmpe/Z8FkgtUBbNOKgfpJkFYhNeDNnth4o3AZAak7+94bq9y8p+onG7Vd8aYdq3Ij395QwAQsG9GPaWUCuPbu/H6WfSOauevoMzWjUpwzSAoEpB6k1o57DQVCgVCgzxUISN3nDRy31xMKxIBrbJqpDJ4NgAFSME7iWV3iUzcqmSe163gJyw+Y4Z3Ke1p8aRDPccAPbAbGbdbHMwyk5QkNXEvCYAhLIR5s8TYHngHdRpDadcIoAOVAbH2cT/m7T7DRueU+baRm0zX1BIzdA+/prbfeOscitZS/EaS2kRq47Z6B4HpPamXwxKYRIM6Tmkcz7111phMAoWzAGkAvntRDQWoQ+y9/+UvWUEgV57iH+lQg9f777589+coEgrKEIzCBIJ6uzRkHIZl44NkP7tvgzGTKcJ7UJlF4Vpu44TGvbdinyYraVQetQGp5KNNkiXKHC2tR2iIg9SBYZdxjKNB5BaLP1HlNI8feViAgdW+3X9Q+FAgFQoFQoEaBibUcPxohFAgF/r8CYA1wWDYdCm06r0CJpQlWF8/qZpYVg9Qgp82ceAELvaGdCnTlrQzuAdEFyjmuPO/XelCnbB+xn10Dlju/QOtiA/XXO142glSH4epevB6dW2JvO1ddfCffUma5h3ovOF6T5R4L/C7e286t9XhzrvxLfervo/zG1MYIL/WpzWeo61wjCd8xlIde0bJo7G+AvNyja2vvo/NWVa0cy6RMsT961NqT46Udy/NALx7ttRsrAvwlldUGQ9lb/TF5inXNk92meY1SQOpGCsXxUCAUGEqBgNRhF6HAhAoEpA6LCAVCgVAgFOgbBcKTum+aMm6khxWIAVd3G6/VcB/CRay++uoNPUO7cRe8tsW+Fr+5NvGwFpu539Kzzz6bPdKFXKlN4uEKVRGpMwqA1bywgWOe8rXe1M2WIOQKz3ye7428qOUZkLpZZeO8UCAUqFUg+kxhD6FAQOqwgVAgFAgFQoE+VSAgdZ82bNxWTykQA67uNlcrkHrcuHE5xIZwFs2At27dCa/V+tRuPNBu1Xk05dTfbz/f62h0Gs21vOJ5vvPwb0dfoNu7rIS3aVSXgNSNFIrjoUAoMJQC0WcKuwgFAlKHDYQCoUAoEAr0qQIBqfu0YeO2ekqBGHB1t7lagdRiHfMqFSe5HXDX3TuL0kKB3lEgIHXvtFXUNBSokgLRZ6pSa0RdqqBAhPuoQitEHUKBUCAUCAU6okBA6o7IGJmEAqNSIAZco5Kv5YtbgdQtZx4XhAKhQFMKBKRuSqY4KRQIBeoUiD5TmEQoMKECAanDIkKBUCAUCAX6RoGA1H3TlHEjPaxADLi623gBqburd5QWCgylQEDqsItQIBRoR4HoM7WjWlzTzwoEpO7n1o17CwVCgVBgwBQISD1gDR63W0kFYsDV3WYJSN1dvaO0UCAgddhAKBAKdEqB6DN1SsnIp18UCEjdLy0Z9xEKhAKhQCiQAlKHEYQCE1+BGHB1tw0CUndX7ygtFOhHSP3ee+/ljSYjhQKhQHcVsArDRsaTTDJJdwuO0kKBiioQkLqiDRPVCgVCgVAgFGhdgYDUrWsWV4QCnVYgIHWnFR05v4DU3dU7SgsF+hVSv//++9G4oUAo0GUFos/UZcGjuMorEJC68k0UFQwFQoFQIBRoVoGA1M0qFedNbAV4rT322GNpvvnmSwYo/ZRiwNXd1gxI3V29o7RQoB8hNUDtdylSKBAKdFeB6DN1V+8orfoKBKSufhtFDUOBUCAUCAWaVCAg9dBCvfDCC+n3v/992nfffdO0007bpJpx2lgq8OKLL6YLLrggbbPNNmnyyScfy6K6nncMuLoreUDq7uodpYUCAanDBkKBUKBTCkSfqVNKRj79okBA6n5pybiPUCAUCAVCgZZjUv/jH/8YH4NRJ7F4tJbvxYnznX8lMKgk/y/X+L+PeHLlXHn4lOt873ht3vXx50o+tXVxvTiRvivllzrJ6957703XX3992m233XLZQ3nlvvvuu/mcVVddNce9K/mUOpZ6K8d3tfdR6u+aej1K3cp9+ru27sPdT5hqSn/7298ypN52223HQ2o61upca2u0L+1Va5POKdf5t9iffx955JEEhi+++OLpYx/72AS2WV9O+bvWfn0nz3vuuSe9/fbbafnll895lHOGa8cYcHXXwgNSd1fvKC0UCEgdNhAKhAKdUiD6TJ1SMvLpFwUCUvdLS8Z9hAKhQCgQCrQEqYHbJ554Ij355JN5ietcc82VFlxwwfTWW2/l755++uk0xRRTpDnnnDPNNttsGdY9/vjj6fXXX8/nv/zyy2mmmWZKM888c3rmmWcSb+XZZ589zT333BkIOi6cw6STTpqee+65nJfQDm+88UbOx9/zzz9/mnHGGXPer776aj7fddNPP30+d6qppspl3XpT0RCpAAAgAElEQVTrrekTn/hEeuqppzIEVtdZZpklvfnmm2ncuHG57DXWWCPXR571yT3JY8UVV8yH7rvvvgyrX3rppQwf3eOUU06Z71ue88wzT5pjjjnyOe+880569NFH07PPPpvhtbLp4Zj7evDBB/M9lU62+3cOndzn888/n+9HvaaZZpqw0v9VoB5SawdagcqTTTZZbt/pppsu6/rQQw9lkK1tXnvttWwL7I6dWaKtHXy0lWvZHK3ZN7uaddZZc3uyNedoS+V8/OMfz8dcw961qXK1s2uVp+2uvfbaXL62db7vRkox4OqumYPU7KB2sqi7NYjSQoH+UMCzZLLWu7DRZNxQd9zLm59FuI/+sOG4i95TIPpMvddmUeOxVSAg9djqG7mHAqFAKBAKdFGBVsJ9AG9XX311BrKAMai38sorp2uuuSZ7joKAQDYAveOOO+a/L7zwwnT77bdnqAsQgrA6l64VRuOBBx7IIHjdddfN///zn/+coR54DAKCfwaCIC9ADB7vvffeGRRfdtlluSzHwGL12nTTTTMo/PGPf5zBoHzcI/C48cYb50H0eeedl4HwsssumyE5r9n6BGL/5je/SQceeGCuwx//+McMlt2H+gCmkjIAy7vuuivtscceGZSr01VXXZXvFyAFN4WocO4RRxyRdXGPPLppsdFGG2XQqV6vvPLK+PsBRLfbbrsMUCNN6EmtHe++++48SQFMgyRg8nLLLZfbnJbai+ZgcdF1qaWWyjCZTTqP/iYU2OK8886bPalNcoDaAPMMM8yQ/vrXv+a8nONfUGWFFVbIEyCuXXLJJbONeDYWXXTRnOedd96Zy2VfYLeyAlJXx4rDk7o6bRE1GVwFvMf9vtWvkOoVRQJS90pLRT37TYGA1P3WonE/o1UgIPVoFYzrQ4FQIBQIBSqjQLOQGgD87//+77TOOuuM9y52EyDhxRdfnBZbbLHx3wPNPBSBauEZCrQGbc8+++wMqrfffvsMZi+99NIMuD/3uc9lSH3mmWemDTfcMIO/W265JZ1//vlp6623zvAPaBQnGvAFmUFqsBBcvP/++/PfBx98cIbIP/vZz9JKK62U8wIWlbvAAgtkiAlggsyg8nCpHlIfe+yxGXgqG/CWH1APfAPuv/71r7M39CabbJLvXR2AdN66NKAb6HzUUUelAw44IOclnAi47v54V19yySVp7bXXzgCbd/jJJ5+c9tprrww6I00IqU1WXHHFFdnbnO0ByyZReNIvs8wy6aKLLsoTJtrDJALbMunhGFvhgb3eeuvlNjzjjDOyx7QJFxMHbMt5ILNrwGd2A4ZrFwCafWonsFtbswntu9pqq+W6XHnllfl84T6aSTHgakalzp0TkLpzWkZOoUC7CgSkble5uC4UGGwFos802O0fd/9hBQJSh1WEAqFAKBAK9I0CzUJqsO4Pf/hD9iwGAksCmMHBNddcM4f+kHhWg3Rf+tKXMiwE9nbeeed87Nxzz83e0OAxuAv4Ab5f/epXM0gEmjfbbLMMZv3tGJgM6vKQ/t3vfpeBLwAMcAPU6uNvwHf33XfPnq5HHnlk2nzzzbOXNGgMRIKGYkzz7m4VUgPvvKRBZGWB6eoIhPMEE0LE95/61KdyKBGwE9hXNi9r16nrr371qww8eeoC0+4LLAVCb7jhhnyOMCISr14QfKhwJH1jgC3cSG24DyD5uuuuy1rypJd4PIPFwrgA/gA0D/2iJb2XXnrp7JEPVNOVrWifJZZYIrdvPaR2zIc3NKACSLNDtu56NmcyxXfairc1OB6QuoWGnQinBqSeCKJHkaFAnQIBqcMkQoFQoB0FAlK3o1pc088KBKTu59aNewsFQoFQYMAUaBZS8zz97W9/m/bbb78Me0sC9UBqYLBAaqAZMDzooIOyl7WQFzvssMN4SK1MoBlcFrIBQP73f//3DKXBPZCal7W/eVIDz7xUayE1AFw8XIXPKEnID56sRx99dN5gD/SVlAEgFkgNJH/6058etrXrPalPPPHEtNBCC2VPWTD6rLPOynkLGWKp8umnn57rt9VWW40H8wCq5J6UC5CC3cJ/8Ax3T8CoUBDAPkjtvBK/WCecDlNPPfWAWeXQtzsUpOapzKNZAq15zRdIrb21lwT4g9TCffCsZjs8+7WB84T20I4FUmsrkNvfvKWVU8KuOM917JeNlhjj2hu4LpBavjz9m0kx4GpGpc6dE5C6c1pGTqFAuwoEpG5XubguFGhfAb9/Jvr1afSDejFFn6kXWy3qPJYKBKQeS3Uj71AgFAgFQoGuKtAspOZB+stf/jLHZBZDmQcqj2hAjtcqz2CAFcD9y1/+kuND85YGqXWGhfeQeFKPFlLzjhWKQbmgIG9m4BH85VULVILU4jmrh1QLqQHKG2+8MX3xi1/MnfShNntqF1KLiX3aaadl8MxDmqf45ZdfntZff/0MqWlIK567YDTAru4PP/xwBvI8v8FOgFSokLIpX1eNoqKF1UJqdqcdhemgmYmQm2++OdunCQAhVornfD2k5t1uQoB3NNgs7nSZeOFhzTva5IP24XXNY58dLbzwwuM3Y9Q+jgHYPOpNjIhRbUWBQZ9JB4MozwSo3WhDsRhwddfoAlJ3V+8oLRQYSoGA1GEXoUD3FeDkYRWkPo4wdY36J83UUFg/fW/9Kv1Z/y8bE3O0WGSRRXKfyPf6WFZYmujnqKHPpH+n362f5bxGKfpMjRSK44OmQEDqQWvxuN9QIBQIBfpYgWYhNQl0PHkQ6xwCbyUG83333Ze9WEFrG9iBsFtssUXueALJAGItpNZxFf6ieFILnVHCffA6FqYDvOWhKn508aSWv5jUrhVf+tZbb81gUpnqpMMtDjaP5pEgtY6wsCHqWTZbrG9iHWZxpoFseTfypAbBlStmtVjTPsJ2CGkCnqszoK5eNAdH/Quyrr766hlGu5+bbrpp/P0AocKkAPKRUtYRyOchb5JEPHQDrRKGQ/ubCKC5yZB6SP3QQw9lT2qDJCE62HDZsMu1JjtMDGgHNqq9eMsbUIHR2oEtsFvHlK9s8anVh+2yRRMSPLdvu+223M5WGBSP/uHaMQZc3bXwgNTd1TtKCwUCUlfbBvwumlAvfbNq1zZqNxoF9KX1gfQ/9aWbgcIjlaePr7+jzwUyc07hfFFWARZI7XfX6klA27n6dPrJa621Vt5zpmw+DVw3StFnaqRQHB80BQJSD1qLx/2GAqFAKNDHCrQCqZ1rIFNgdAl5UDYJdAysA6d1PIE+ntX+LXGWXSsBsAAfD1Tfyavk43rw0N+OgYI6pPLhle1aHtCulb9yHXcdQOk8nWZlqo8kH+UBjeW4vHSehWWoT2U5pPwkAFpe5Xr5+VtHvOTvGmWql/LVv9y36wBW8PuTn/xkrkvplPPENTCsvR95um/164SXSz+YMH3pTlOaAMI8gnhVa/9iF445z3cF8GuL8uFFz+Oe7s7RtgZHNkvkic2m5Mue5KncUo7/+579ya8MlJTpumID6iZfbaodG000xICruxYakLq7ekdpocBQCgySJ7XfApOX+itWWglTVSZJHbOhtLBqVvaAdGW1mklSfQWT6n6ffO/36NFHH82/OUJVlZVAJuCLo4Dz9HWcB0bqq8jHbw0vVr+RJk/1MZxncpZTgdVA6uZTQlzVtp0+jN8+15TVXu6ngE51K560fmPlU/o77lP93JNyTfaWe/Fby/GhlCn/Z599Nq9QkscgbSBNY1qVUGa0AHTpqK21o7b2O8bRovRTSvvS1PGyx4k+kn1l2B77or2Jd//XP9EXlm8pr/R56a8enCj00ZVv34/SP9KOvmdLVqFxEuBgwknAikB2J7EN9ghOg9nAOLtlhyZGhP/TD7fyUB1XWWWV8X334d6c0WeK35RQYEIFAlKHRYQCoUAoEAr0jQKtQOq+uen/vREdf4OpY4899kO3ts8+++Rli51Mxx13XB7Y8Qz3r0EpT/HFFlssDwwjjb0CBli8/nk3G9wZ6PCI5pHPk3piDYRjwDX2bV9bQkDq7uodpYUCgwypvW+EAQOMTXyD0bxH7Z9gMvNPf/pThooAH+C36667ZhAM9gGFoKKPPS+Awv/5n//JgNIKIBBRCDQhqsoeIBtssEE+HxB2rtU9JmYdt/INCAbIAcE999wzA3D9E9DZbyCI6PewdpNs7affIg8rxfwfHFVf/Rf7PwDhRx11VJ44Bi/VXT5Cn1klZjJYmcoDTUF3QFZSV+Xak8REtFV7wDlwClQLnSXU3CAkwNcqMZsxm+AGc0s4M9qYaKc1WMwe2JLvQV42Jmlf8FffQj+zOGloFyHSlPHEE09kGOwcEx68oMFl/SRtzDbLBLwytAW4bS8O9mnCXhuyBfZoVZl2tGE6m6u3H/1tHyvaTGxINh1Xrn4we3Gf6gCMj5SizzQIT0LcYysKBKRuRa04NxQIBUKBUKDSCgwypC4NU+Lm1TbUWHgv64Aff/zxeTBggKGTr7NuIFE8rittLH1SOctNDbIMpti/wRxoLU74xEox4Oqu8r0AqdknAAVS1L+P1N8kF9gEHIx2uXZ31Y/SxkoBNuNTVvi0Wo5r/R6WOPr+X1aMFK/f2t9N57PNcqxcX1YwNSp/0Dyp6eKZNlHKqxR0BW49yzZyLpvYgY82pOapKvxZ7WbVNrDWJuAy/WxS7ffMfhigrlVc8i2Q+vDDD0+gNUgNVnqf2C9EnuA4aLnllltmYAkY7rHHHvm7oRJ7sN+D31Ah3ADKUn9l8Jx1f8XbG5gWZksYNnDTptruR3xisFz5ADuIDZraywEM1Ucqob3UW93sdcJ5gPdvvyftK4ScPgmAC+zSi6ey9733fwlzpk15JduLA6RmMyuuuGJub8lxzyX4X35HSrgPENokgvYGpelsL5cCncuKtRK+Tn3Ac+1vU2j9Jt7bQoeAzkAzwM0m5C0f7yKbjmtztqAMq9bKBuHnnHNOnrRYeeWV8z4fyuJh75qA1P1u6XF/nVQgIHUn1Yy8QoFQIBQIBSaqAgGpuy+/ZZt0N4jkiRSp+woYPBlMGYTx9qkHMN2uUUDq7ireC5AatLnqqqsy4KmfxOKpyFvN98WDsbsKRmlVVAAEApGAwEYJRCphkpzLptgcQAZ4AY2gEdDIqxFYKgn04gELVvH+BatMmABpvHEt1x8qVER9nQYFUvu9oRePWF7Uwn7QGSy+8MILc1gGz3GB+36beCz7bar1HpbPoYcemie2eRZL2tx7wvXyHQlSA79WiAkvRvsrrrgi28tnP/vZpiG1+vLW3XvvvbP93HvvvXkjYrAZGGUzPibl3at7to+EPUbuuuuufM/O8/3PfvaztN9++2Xvbd7S6sPLt9gdsAnce18D8DzJ2Vq/J/drksIzqZ21kYkLkFq7eXbZk7Y2wQEQg8YgNRvh0VxC05166qnZGaIW+hZIDU6D4J5VK8qU6feGbcobgPYpYT3Ab8+4zw477JCbQX+2eHlrL0nbytNkA5t0vfeHCYyhILUJE/arLLbEHtjBSCn6TP3+FMT9tapAQOpWFYvzQ4FQIBQIBSqrQEDqyjZNVGyAFIgBV3cbuxVIXeLPF+hWHxvdgB408L1Jp+L5XGLyAw2+51EGMPi7JEvfHSselLUqGOgDEIChsuWnLq6XDzAFYgWk7q7tVLk0kIeHLlhUPPGBT7Co7KlQPDB5O7If3o/sS7gJ8WLBLDGRgUgAEqwCFYWmkNg5oAhog4nO5WHJvpUDYgJfPs0k9amN7d/MNVU5x7MPvDVKtOU1zNOYlgCjZ1lIBJNNwCuwXyZLtSMdeZs6pyTlHXbYYRnWlpU/vGzBXZ6oYKD3hjARwoqwgZ/+9Kdpk002yeWKOS3ucwHc3iHAcS2kFo5sqH061ME7SH1NRAhJIgGWwCJwrn4nn3xy9rA2sSHWMVBdIDWPb17TJjbco7odfPDBua5syubD7NE1wKd7LO9GNsqued0OQvIc04BtAMjCk3nWeC3TH9ilG/hfC6k953RjS9pfmBnhM3gnl1QgNS3l7/kDj70TwGf/9y5gB0C2unhXFEitTG0qgdTqpM2Heub9Nppw4e0tL5MqIDob8C45/fTTc90AeDZhZQBbDUg9CFYe99hJBQJSd1LNyCsUCAVCgVBgoioQkHqiyh+FhwJZgYDU3TWEViA17zJLrA2ytRMvRwNpcBiUA16AIYAGNChepDzIDOZBZd+DAcAN8AfeGLy7DngpHmi1KojZCgQCSgAgYM1zFdgGDEAd0CIgdXdtp8qlgUnsBpQCkAEhkI+dmQxhf+CQ84BFnvi+8ymevjwyXcNOgUF5OK9AanYOhoKzyrIiqEBqEBOwAq5Ay0ZhP5wvnxIiAlgzyaPcsQi51em2axZSC2Eg1AWvYe8QUBmIBY8d80wL1wE8lg14vXfA7QKcS+gf4T6cx1teXkCm9wQPZe8b/xfaAbg00XDCCSdkqA38XXrppRlSe0dJtZCaTZx44okZUg63N0MjSC2kxx133JG+/OUv5/ebTfFqIbX68bhuBKndF70AbXGqS/xs79FesItO2BmQrH1Ku/NE9hwC+eAyqGsCSZt6fosndS2kVg9xzf1eCOtRNnxmtyC0SRP61kLqbbbZJnut+41iJ36/2Jhrh4LUfg+dLy8Tqjy+S7xqbVXiTPuNA6nZB29+0N17wv14V7AJf3se/FY28piPPlMnrCzy6CcFAlL3U2vGvYQCoUAoMOAKBKQecAOI26+EAjHg6m4zNAupQRkbihlgL7/88hmWgDknnXRS3gAVdDHYNzgHkg3oDeSBJucYeBu8g0UG6JbZg09gjkE67zOfoaCQpdsgj1i18lYPg35gGlAEo0CEgNTdtZ0qlyYsgA/QZFJDjF+w0oeXIrsEsAEwcZHF9wUtgWH2BH46LnlGvJd4zgLcBVI7VvZxALrBqwKpHQNW5b366quPjzs7nGbsGVTz3KhbiXEtT6C83dja3WqjZiE1T1gxlXkJ09U7BHD1PgD1eJrymua5Kk9e0Z5x7UcH7w5t4B2kXUuIEO8jEBjQ894xaSCkh3Z1DY9bkLCE2BgJUgOegDYb8D4DL+vDDJWNE+U5lCe1iRExkNmQ9nSe9t16663zu7JZSC38CZBPA+/QAldB62bCyHSr/ceyHHbAS91vhfYt4XY8cyYAPNMmn7Sb9mYbfjPqIbXJUr9RJik8Tz7+b8JzKEgt1riJKZOv4Ld3hXYtZXhPOFY8qT27yi17rHjP+L0roeyAZzbMe1rZrmeX7N+7wiSX3zDvAvbrftmPdh8pRZ9pLK0v8u5FBQJS92KrRZ1DgVAgFAgFhlQgIHUYRigw8RWIAVd326CTkFrM3mWXXTYDKANug21Q4KyzzsobkgE9BvW8T8WX5aEKJO68884ZEgyXaiE1r7bf/OY3OV4oYAFygUEllm3VYV53W3dwS6uH1GwTvAKiAUN2KT6tlQGW2Zvw8DfYBYiaOKlfZj8UpC4K83qsh9QAmmtANasPRkpl08UCvT2X4GbxxiwhSniCVhFONgupnSesBq9TzypAB9wBcf4FsYE7QLB4pvtNAO18eNOC2EKx0ATsBfjo5XvtRiPlCP9Re4y22ttx7yD5g4+SvAFIbe5aQJOdANUgdf2eGfKShzYuoR3YjrqbaFM3Nug+XQtsqqP3VIlvzIvWPYObPHC9O7Utb3L1cT88hdWLLiCsBOCr58TeP6Kbb5d6TZQN3AO/xcPa74vnCLT2Pbuhe/E412bCd7AtbWzywu9OWV1BV+f6jfG74vfFuVbqaCNt46M9tUtpx9rwIWzObxzvbvZVbFm+rlMem5fck3vwL3sBzF2jLIDa82+SptHzHn2mblpilNULCgSk7oVWijqGAqFAKBAKNKVAQOqmZIqTQoExVSAGXGMq74cyHw2kNngXd5WHMwBg+bJBuv8bpPMYA+l4vPlbMvA26Ob5DFaBSLxdR9o4tRZSgwzjxo1LX/ziFzPgMcDnTVk2nApI3V37qWpp9ZCabVpKD2SBUqC1yRRgqBZSA4I8/IFHcLI2tQOpeQYrpz6vet1K3PYCIsvx2n4JkMW+PT8lfIhnwD15b07M1CykLnUsnuLD1Vt+IGxtSAsaFa/2ob4fCto633XtAF11BKoBZECyNpnQKLGwR9J9qPtot53UR2rnXtots+rXFZtoRZNWr3G+D5trFGLF7xF78Ux67q3MaGTrxaaL1sC2sCJ+P01kNErRZ2qkUBwfNAUCUg9ai8f9hgKhQCjQxwoEpO7jxo1b6xkFYsDV3aZqFlKr1bHHHps9AcWGLp6CF1xwQYbUvNB4ffIcBJ95gu2xxx55KbWl9Xvttdd4jzDXGsSLtQoY8rJuFlKD2scff3zae++9s/clqGhZPw/JCPfRXdupcmn1kJpN2ngP4AUcb7zxxgkgNbs2kcIeQWrekfWbn7UDqV0jXx6+I6UCwDyPtYlXJ69QkIxXKC9M/wc/fcrmo74vnqQTo11ahdQTo47tlOmdxiZqN3mVT9msr50845r+VcCz6TfQ8+A3sVEs+qGUALo997yum4Hv0WfqX3uKO2tPgYDU7ekWV4UCoUAoEApUUIGA1BVslKjSwCkQA67uNnkrkJrXNGDD8xnsA4vBm9122y2DMx9L1AHCs88+O+27777Z8/HII4/MntOWLht0WyJvAC/WaquQmifpYYcdlgGj2MCWVttwSt4BqbtrO1UurRVILVwMSCxeMU9mm4ECRCX2bbnPViG1CRQbvpnUGSmcjfyV75nyfAgx4ANU8cR0DKD2biyex+V58y+QyvvS9c14Xo5Fu/UrpB4LrSLP/laghOxp5HU9nAqtXh99pv62p7i71hUISN26ZnFFKBAKhAKhQEUVCEhd0YaJag2UAjHg6m5ztwKpS3gP3sySGKrCb9g4THxpYTfK0uY111wzh1cAzgBDIRV4iBm4u26DDTbIm8o1A6l5wfK65rEtnqy/TznllByLVPxRZdjgzAZ1jeJ3dlfdKG1iKcAeefGbUGGjQsYM50ltc7Orr7462w6PZ2CYra6wwgoTbFjYCqQGmiz7t5kfW28UjsNz4RoxasFpsWmtFGg2fI1reVxL4uV2OwWk7rbiUV4o8E8Fos8UlhAKTKhAQOqwiFAgFAgFQoG+UaDAmuLF0Dc3FjcSCvSQAgZclsg2gjo9dEuVrmorkLrcCE9o8Kx+KTOvauBY6I76Zcreq2XJPAg4VHJt/bJ68M759fmVSUX1CFuptIn1ROXKRoViPNs0zcaKvPUbbXg43M2xZasJhA0Rv7hRKs+HeqiDT6tJvHcb7NnwrdvPREDqVlsrzg8FOqNAQOrO6Bi59I8CAan7py3jTkKBUCAUGHgFwpN64E0gBKiAAjHg6m4jtAOpx6qG4lgL3VGbhAXhASvmdKRQoBsKCJ8hjIwJkoUWWqgt7/z7778/WXlgRUEzcWVrw32M5h6tTCgrDEaTT6vXBqRuVbE4PxTojALRZ+qMjpFL/ygQkLp/2jLuJBQIBUKBgVcgIPXAm0AIUAEFYsDV3UaoEqR250OtZGk3tmd3lYzS+kkB0NWzIQRIO/ZnRUABz83o0ilI7fl56KGH0gILLNBMsR07JyB1x6SMjEKBlhSIPlNLcsXJA6BAQOoBaOS4xVAgFAgFBkWBgNSD0tJxn1VWIAZc3W2dqkHq7t59lBYKVEOBTkJqMbbnmmuupjy4O3X3Aak7pWTkEwq0pkD0mVrTK87ufwUCUvd/G8cdhgKhQCgwMAoEpB6Ypo4brbACMeDqbuMEpO6u3lFaKDCUAp2C1PIWU9vGiz7dSgGpu6V0lBMKTKhA9JnCIkKBCRUISF0Bi3j6hVfT2+++X4GaRBVCgf5Q4CMf+Zc0z6zT98fNxF20pEBA6pbkipNDgTFRIAZcYyLrsJkGpO6u3lFaKDDWkPqFF17Im5pON910XRM7IHXXpI6CQoEJFIg+UxhEKBCQunI2cOTJV6W7H3luyBh+latsVCgU6AEFVlh0rrTXliv1QE2jip1WICB1pxWN/EKB1hWIAVfrmo3mioDUo1Evrg0FOqNAJz2pA1J3pk0il1CgFxSIPlMvtFLUsZsKhCd1N9UepqxvHnl2uuGux9Lf//GPCtQmqhAK9L4Cm622WDp4t3V7/0biDlpWICB1y5LFBaFAxxWIAVfHJR0xw4DU3dU7SgsFhlKg1yH1e++9lz744INo3FAgFOiyAt4dVk5MMskkXS45igsFqqlAQOoKtEtA6go0QlShrxQISN1XzdnSzQSkbkmuODkUGBMFAlKPiazDZhqQurt6R2mhQD9C6gj3EXYdCkwcBaLPNHF0j1Krq0BA6gq0TUDqCjRCVKGvFAhI3VfN2dLN9Dqkfuutt9JTTz2VZp999vSxj32spXuPk0OBqigQA67utkRA6u7qHaWFAgGpwwZCgVCgUwpEn6lTSkY+/aJAQOoKtGRA6go0QlShrxQISN1XzdnSzUxsSP3mm2+mKaaYIulwDpdOO+20fHzrrbf+0CmPP/54Ovfcc9Pmm2+e5phjjpbuPU7uXwUuuOCC9PGPfzytssoqDW/y3XffzUtGy7JRf99+++35+vnmmy/b3iuvvJJuuOGG/PdCCy00Pk+edI899li677770lprrZWmmmqq5Lu77ror75ux1FJLjWjbJaMYcDVspo6eEJC6o3JGZqFAWwr0eriP8KRuq9njolBg1ApEn2nUEkYGfaZAQOoKNGhA6go0QlShrxQISN1Xzdn0zYilCKQZaPm3UXr77bfTZJNNlkA810466aT575Lk4Zj8fO94SaDQO++8k/zrex/n/vd//3faaaed0owzzpivGQpWP/DAA/n7+eefP2cnD3WRnnvuuQRIBqRu1HqDdfzhhx9Ok08+efawL3ZOAbZZ4hgCJP6+8sor0yyzzJIWWGCBDKpdy+aWX375NPPMM6cHH3ww3XHHHflc5yy77LJZTPZ7zz33JBMlr7/+eg3ml6QAACAASURBVNpss80y2PYcsMtbbrklLbnkkk1NnsSAq7v2GZC6u3pHaf2tgHee92mrKSB1q4rF+aFAKECB6DOFHYQCEyoQkLoCFhGQugKNEFXoKwUCUvdVcza8GdAOYAPWgOFa0DzSxVdccUWaaaaZ0tNPP52E2Zh++unTIosskmaYYYYMAp988sn0yCOP5GPTTDNNBnrgH29p3z///PO5XCBv8cUXT/fee286/fTT06qrrprz9R1P1PrEqxU8dNxGRaDho48+mmGgjiov1m233bYpGNhQnDihLxQAj4V/mWuuubLd/e1vf8sQ5dVXX822Oeuss2b7ZUc8pNnwbLPNlj7xiU9kWwWyl1hiifxsXH/99dk+gWv2XCD1iy++mM+deuqpsy2vs8462bYlz8DNN9+cJ2NWWGGFht7UMeDqrtmB1CYd/BspFAgF2lfA77Dff+/MVpN3st/2dq6tL+uFF17I+Uw33XStVqPt88OTum3p4sJQYFQKRJ9pVPLFxX2oQEDqCjRqQOoKNEJUoa8UCEjdV8055M0YSPJkNpj0L4gmAXa1Hs8jKfHTn/40HwaLJR6kPFU32GCD9Oyzz6aLL744e68CgDxJlbHddtvlYxdeeGGG1lNOOWUuf5lllslg77zzzktrrrlm9qRedNFF8/H6dOKJJ2ZY+MlPfjJDwbPPPjuX4VyQ0eD0M5/5TEDq/jfjpu9QCBiwYsUVV0z3339/uvPOO7ONgciANXtabbXVsj3deuut2WMapDbweeihh9KCCy443nPfMwOkyJPdFUjtmfIx2WMCR7iPAqldI+8nnngiQ2oge6QUA66mm7YjJ4YndUdkjExCgVEpEJ7Uo5IvLg4FBlaB6DMNbNPHjQ+jQEDqCphGQOoKNEJUoa8UCEjdV835oZt54403kg8vZBC5hNvwf4NE3s3NhPsAqeecc870qU99KnshCmcA8AlzcPfdd2dPav/ndQrcHX300Wn99dfPHq2XXHJJDp8ARAPjylWnQw89NB100EHZg3W4VCD1lltumS677LIMpnfccccMqa+77rp01VVXpV122SUgdX+bcUt3Vw+p2cxyyy2XPaHBY975G264YbbNU089NYflEGvaxIvQHv7mhV2b6iF1Ofbaa6+lyy+/fAJI7ZgVB/IyIQOCB6RuqQnH9OSA1GMqb2QeCjSlQEDqpmSKk0KBUKBOgYDUYRKhwIQKBKSugEVMbEitUzX5ZB9N775nqWjjOK4VkCyqEAqMqEBA6uHlAXDL0vBeNCOwmEczQM2bE5Sr9Zy2PLYZQO3eQerVV199/GZ0PE55TwtzILwCb9N11113vDf0Mccck+aee+608sor59AHvEqVJ0TIYostlkF3K5Ba3OkzzjgjtwdQLvGSFZOal3VsnNiLFjo2da6H1LyneVXbpFP4j2uvvXZISA1m8/C34SHP6tFA6meeeSbddtttGXhbcRCQemzaup1cA1K3o1pcEwp0VoGA1J3VM3ILBQZFgYDUg9LScZ/NKhCQulmlxvC8iQ2pV196vrTlWkuks668K11160NjeKeRdSjQHQUCUk+oM7D78ssv5y/BDB7HAGyvJYBdDF4DQXBuqHjPvm/23kBqoQ7WW2+9LIUYvTxIeaTyTAW7HSvl2BQR7AOxbXQIFIof7botttgih0b40Y9+lA488MDsfT1cKp7UIDX4qH14Trsvnqq8tIUVCUjdaxY6dvWth9Se55VWWilPkgwFqcWfXnjhhdNjjz2WJ1yGAsvteFJ7LnhS8+AOSD127d1qzgGpW1Uszg8FOq9AQOrOa9qNHIVse+mll/K+DvrHkaqpgLB7nFOGCqNXzRo3X6uA1M1rFWcOhgIBqSvQzs1C6qUXnD2tvOQ86erbHklLLzhbmne2GdKdDz2dzrv2nvTuex/kO1l47pnTakvPm2aafup076PPpQuuvTe9/e57adKPTpIWmHPGtNpS86aZZ5gmPf3Cq+niv96X3njr3fRfB26dFpxzxnT7Q0+n6+98LF1+8wPp8WdeqoAyUYVQoD0FAlL/UzfexryOLd8HbssGPP7fzs717bVG564CYnzKPYnDO+20034oBjWP5ma8qUFq54r/zBubFzX4vNVWW2X4LPQGSD3ffPPlGMDnn39+2mOPPXJ4D4Mam9M9/PDD6ZxzzsnXCKfw3e9+N2299dY5bq86DKVzgdTO45l66aWXpo022iiDbbGAQcW99torIHXnTKfnc2oFUtu8UzgOHv+8n018ANbzzjvvBDq0AqnZMuBtk09hbhpt5hUDru6aXEDq7uodpYUCQykQkLo37cLvpNBr9hMJ54DqtiEHDqsZ7QfTiWSlmQ2jOavYC8ZKRmMAEFwZxdlEKEAOMiUZAyy99NK5j28FJvspyepOq9zsXePDQaAZx5noM3WiRSOPflIgIHUFWrNZSL3/dmukLddcIofkmHyySdJHJ5kkvfXOe+nMK+5MR516VVpvhYXSHpuvlOaYadr0kUn+Jb3//t/TQ0/+LX3l56elJRecPX1jr43SlFNMmib5yEfSBx/8Pf3p/JvSykvMnRadZ5Y0yUf+JX3w97+nZ//2WjrmjOvShdffWwFlogqhQHsKBKT+J6DWQeJpKT6yTpJOUD8kHUNwWQzoV155JXcUwWqezK3GpAbbeGdIdOJFPc888+S41mJD65zSEgTaZJNNcsdU+ASbHRZoLtSHzRZ1XM8888x8jc6tmNNDDXhAat46QnqYQLjooovSXXfdldvHdb4T/iMGS/1grZ25h1pIzXOf19dwntRsCZhmj2Kusyd2LixN7WCpEaRee+21cx6SgZsJFc+achu9S2LA1Zl2bzaXgNTNKhXnhQJjp0BA6rHTdixztv8IZwP9v/rJ3LEsN/JuTQFtNP/88+e+zGiT8YOVk/r7JvHlbRzBm97qNL+p4LUNqh0DrstG0lZX2oxav6iMEcoxkNpeNWVvD3nbH6RRij5TI4Xi+KApEJC6Ai3eLKQ+cMe10lZrLZkmn/Sj6TdnXJcWn3eW7Bl9+4NPpz+cc0PaZOVF04YrL5zuevjZdMUtD6S9tlwlA+nTLrs9vfL6W2mfrVdNV9zyUBp3xR1piflmSRffcF/66EcnSYd/Zfs0xWSTpnOuvjude+3d6dGnX0yvv/lOBZSJKoQC7SkQkDpliGXApOPUCCi1p3J1rgKR3a8OIxhXG6N6pFrypLYRohAexXui/nwd1aGOKZM3ddm4sfY6gBtEb2VJYtnsMZaaVseuerkm7I+NCn/DM1/8dN79vP/bScKLXHnllXkw59MoxYCrkUKdPR6QurN6Rm6hQDsKDAqkNllpst4+B1aT+a2x4gzQk7yPbOjLw1QfFFQs/bI333wzH+Ng4HzQ0eSp73ml8liVr98q3q1CSwnxIAGCVqxxKNAv42AAGPpbH9D1ygEQS/9Lfj76VsrlCGDyFqQse4+YjPX7xtkgIHU7lp+yxsAsfa1ylITEozPvZx7LNl/mOEP/Ekbvqaeeyv127cexhgczWMweHPOvlWFsxX4t7EVbFvthK2WM4zt56JtrR+3KVtVLPuplQmLWWWfNfSKrw4TdYzMffPDB+El859hEXdg0dTWhb2VafRg/98wm3V+93eiD2YDdfa222moNxyXRZ2rP7uKq/lUgIHUF2rZVSP36m++m7f/jN2muWaZPv/vWrjl0x9W3P5KWWmC2tMg8M6cv/fiUdNsDT6Xvf2HLtOpS86Yb73k8nXThLenbn90sfWzySdOLr76RTrrolnTuNXenV157K5162L5pqikmS7885ep08sW3VECRqEIoMDoFBh1S6xTqPOn4mdUflAT06pw2G86kQGoxdjuddIp1bC0nrE08scW0DhjdacUjv+EU8D4w4DIw4zXUzNLT2rwMtoS7McgzUGvm+hhwddceA1J3V+8obXQKAELeEb0YdmykOx8USK39/vM//zMDaDAYpPY7YbUZL9Krr746/+YAzGAgICmEGSh44YUXZlAJPAOKu+66a55M/cUvfpHhtD6r95l8/O4Il8CRQD42r/a3lWaAM7C83HLL5X6f/4OQoCQguueee2bAaGXRWWedlfPV71p11VXzv6eccko+3/fOB8U322yzgNRtPtqAcgG7oK02BJXZiD62di+24tnXF9bewt3pLzufnfBeZkvC7bETH22z+OKLZ89ne7hoM23n/8oyAW8i3Z4ZbEFe/rYaDOA2eQEmu07/hQ0J7aFu7Ke+T/P4449nwAxSG0cJBWiTdfX3jJd6gfDKZGdWPtY//yZRbrrppnz/9RtX18scfaY2DS8u61sFAlJXoGlbhdSvvvF22vHrv0tzzzp9OvobO6XnXno93XTP4xlSA9df+cW4dNt9T6bv7L95WmvZ+bOn9TeOODNtsNLCafPVF09zzDxtmmqKydOvT78mnXzxremEQ/bMkPro065JJ114cwUUiSqEAqNTYJAhtc6djpMOj45dM0BpdGpX62qd0+KV3Khmv//97/OApRNLB4crqz42dr8NyhtpHMeroYBnogyuWrVBNuz6Mohq5o5iwNWMSp07JyB181rywDSJyzOv31cZNa9K984EOHnhmjAbavPjTtTEO0s7K0sZrb7z2q3DIEHq73//+xnw2TQaZLRnBwhoEh509mwBhkDdaaedlrbZZpsMDoHMVVZZJcNgoJFmPJqFSgOWedEWT9wzzjgj52NvEJATmNbH/fznP583rBaCSvzfa6+9NnvgmkR17amnnprL3W+//TJslI88nCs/fT/vzN133z039TXXXJNDZPGqDU/q9qzfO1XbgrqAMi94oHmNNdbInu7ajebGJ7QGl/W9QWoe0PZlAYHZjOuMXbRn7cpIYTc82yYT5GXvGBMdPJVNPPjOM68s8at5UoPLILXJCpMdPLFNuJvUYDNWANT+DtjzxuSIegDp0g033JDfJ8r2UXeTKCA5+1L/UrY8hQBUf17U119/fS6j0Qq06DO1Z3dxVf8qEJC6Am3bKqQWi/rbR5+TZp9p2vS57dZItz3wZPrLxbemTVdbNK2+1PzpuHP/mjdU/PKu66UZPj5lOuuqO9Opl96eZp1h6jT1VFOkrddeMi01/+zpylsfSj8+9uJ01Dd2SjNOO1W64Ib70jlX3ZWeeuGV9PxLr1dAmahCKNCeAoMMqXm06DAZLIzVALC9VunOVa1Aah1IneLwau5O20Qpg6NADLi629aDCKnBBNCLp9xIk7GWmIMVBVby5rRB7Q477BDv/u6aaS5Nu/FMFNte2w2X2DTQ1exkgt9zHo7aGqQShgI8BZp83400SJD6Rz/6Ud53g1eqBAoChmAjwAdGej4BQRBavGfhEnhZg3tgMNjHA5VN8GyWQEQftnHzzTdnCMhD+7jjjsv/sp211lorez/LW7xfmx7K33WStj/55JPTF7/4xbzZL4i96aabptlnnz3DxCOOOCJ77NooEXQEv618C0/q9p+SWmjMc7jsnbHuuuvmSW7tVUKCeK4LzAWpedUXj2ZtymOabYDdtQmk1oZl9SN748kMZnvGjX3YHHsSsgPgZo8gNU98TinGRt4VQLhNoNlkmcRit8C3MDXsung/q7f83Qcva/YFeLNhZZWJfMfYuokaqwjUB+BW5/p7qVc6+kzt215c2Z8KBKSuQLu2Dqk/kv7xj5Rfqm++/W469dLb0vHn3ZjWW3HhtMdmK6aZZpg6b4w42UcnSXc+/Gw64i9XpOUWmTMf44U95RSTpY/8y0fSb8+8Lp1x+R3poJ3XTputvni+5snnX0nHn39jOvfquyugTFQhFGhPgUGG1DpMlvcbqA0ifG0FUrdnXXFVKBAKNFIgBlyNFOrs8VYhtclMAM+gHLwtmz4ZhPte/9JvSPFi40UG/Pm+LLcGFlzvb5N9ZSm0usiDN2XJq+Tvb4m3Xa33WinXd8otUBHYcK3reMj5P09J/+eNx3OvbFpbyqhVFvDgxSlGLW825boX4Aq8pIO81NnvpjrLR31KHFv1qfXElWfRoGws2tnW7L/cykbHtNa2JgkKpAZ4aMqWtG2xI5ATXASg9GV42Erycr7k3AKPbHTMJnksOl8b6Q9Ziq/NTWSUkGDauXhtOuZ835V2VifX+jiv2bBpgwapeVGDdRJQbMM5sBF49BwB0HTnqQwWCp/guQIwgUOw0AbSgLRnHOAThoH+QjVoW17QAB+oeMABB+QQEq7TXuJTm8RQtveAZ1ySN+jtfEDxxhtvzJAakGSDRx55ZA4RwQO3QOrzzjsvnxOe1O2/f0wI8kLWLiYDrZbw7tV23uW+lwBjbcXjmK1Y9QkKe/97trWna4eC1LUbJ/KW502vLYFlkFhe3hVWa7CfAqnVrcSGBrK9W3jWlzjqfgtcI2wJL2l1HWoFhvqZKAHRi6d1UYxt+b1Rb/cWkLp9W4orQ4GA1BWwgVYh9etvvZPOvOLODJufeO7ldP2dj+a41FNPOXlaafF50nyzz5Amn+yj6Y233km33vdU9qpeaO6Z05rLzJdjUr/17vvpxVfeTJff/ED2mJ57thnS+isslKaZavL8/Q13PZrue+z5CigTVQgF2lNgkCG1gbaBlcF4t7yH2mulsbkqIPXY6Bq5hgKtKBCQuhW1Rn9uK5AaJOKhCAIahIPUBvLAD+hbNt010DeIB5t4MwK7ZQk/8GRwX/Y/ABdBBuDB7w+PN9cBhSCQeOggpEE7GGD5t+X3kvLUR73UB9iSFwj15z//OXuk8bxTtt81oMv/Lf8HO8AA54CetQkwsMTbeeCUMoUZACrFJ+V5ac8AYEx+ZTk3z0z5+lt9ePwBce4D8HK+e/C35erKjzS8AnQErEAkbQL68nLkxQpOAk2gIvisHUBl7QwY8XAtoFPbAUQAZ5n8mH766TNUBKDYEJgsT9doI7aoPV3DFtmg7/WN2CS7KpCa7bq2QEtemmXzWXVqFFOWAoMEqYX78JzybqYheAwQehYB31122SXrCSKCjgAwjUsIFkCbd7TvAT+JbXjGeGWD3SDgCSeckN8RvFG333777Ol64oknZojoHWKiSMxpeZR3gPePd81nPvOZ/O6qhdTKUa73AEBuIg5ElW+E+xjdm4wdlN8Qv0lCffgdOemkk/IzacIJSOb97LkcClJ7Rv/617/miUPe7n4H2IzfGHY1FKR2nneI55XNeJfwxjb5NBSkVk8TZd7t3h+eeb8V3lOguufdu6hMgMmvbN7p3WWCFIhm6+yoTKx5x4Hf3m3eL8C8cB/uVVkjpegzjc724ur+UyAgdQXatFVI/eyLr6W9vnNcmmKySbMndX366CRerJOkt995b4JDk350kjTZpB9N7773fnrv/Q8mOKZjNeUUk6Z33ns/vf/+3yugSlQhFGhfgYDUAanrY0G3b01xZSgQCrSqQAy4WlVsdOe3Aql5gQEFAJOBNwAAHhlcg7aALAhtwycDazE9HTOoN/gGooBaABEwNqDnPacfudNOO2XY/POf/zwP9gEDg3rekaA2L1cg4eyzz04HHXRQHtzLGxywhLvEA+UVyZPu29/+dgZdAKX8ASd1VXcQosBOUFM9ahNNwGaxbpULagFZrhE/d999980AjR4gh+PgNWha4AWvOgAUHCsgDnQBNkBM18tnEENrNWOxfofpRycTBaAy26OdMADaFoAEc0AokAeIBv9NogDV2sYx0Mff2o9tsSPtCwABWTyplcE+tIfzgGkTLSBlmdBwjL2ye+BZnbQzwM321Qckk4/ngz3Ip8S9Hem+BwlSH3LIIRnS0U9buHcamZziTVo2t9OeIF/ZsNAzVia7TDZsu+22OUQDzbWjiS/HvWs8k55VENlmiTxctc+vfvWr3HYlZA/oWTbGKxsnmoRiG+BjPaQ2aQF4lhWHJZzD+uuvn987kdpXAOwHcUFpzy5QzJO+hO4BobUx2FwgtQnEMvnove094F0PEptE8M51Pq/roSC1Z9x7xu+XZ5Y9lr1pQGoTH57x4knNRsSklj9w7vk2ycLu1KWs8jExony/T2VDdnX3G8gW2a/JW/mxfxMj3ml+95yvTO8aYUWKx/ZwykafqX2biyv7U4GA1BVo13Yg9ae/dWwFah5VCAWqqUBA6oDUAamr+WxGrQZDgRhwdbedm4XUgBHvZINoAKHEcgYJwVxQSDxNA27QD3DYeeedM+QBisR4BQz9DSrxogTzQAkw6d/+7d8ypD7qqKOypzJvSOBAvFdejkC0vP/rv/4rb7gGLI8bNy7DqeIBBx6oGzD9ve99L/8rViyoKJ6t/EFsEB0o32677YYNxwAs88QEIkAFdglQ1UJqnn/uQ1144/LKdJ/ACNDJK3PjjTfO5fIIBVaKZ7gN2vbYY48MwyJ9WAFwsmxuxhZMJgA+2s7kR/FcLjFr6Q1ga3+/4exM27APbWlioni3swfwCfwxacHG2CLQDFIptxZSs312YGJEO7NL7QqmsgmQiw2yKfnylGTrQJRzXQvKBqRO+Vk89NBDx4fa0VbAHcAH/NHSO0UCrYE+QNh5wJ229J1jQCDwp+1LyBfgW7vKC5Q2YeHdBHiyKRMO2gaoZg9lg0aQ0DMuX8e839iA701glA0Z1V89yuoNYNO57qHZ0C7xvA+tgIlGunrO6FpCRJmI0Hb01a7a0nFtq13KuXLVPiWeuf+zHe8ONiXfMilYwjI55v/audhQ8cBmRyWcELsqITxMnJr04o3PFkH0+qQcx7wD3JdrS0go96GsEgO79HmU4Rz18Z7z21xiZo9kM9FniicqFJhQgYDUFbCIZiH14vPPlpaYf9b0wiuvp0tuuL8CNY8qhALVVCAgdUDqgNTVfDajVoOhQAy4utvOzUJqAJCXI+hbltirqe9PP/30PJgum1KVUBl77713hnq8Fb/whS/kG/M3b2qwGGi01NoS/K997WsZUBxzzDFpm222yR7HYBAvNVCywNzDDjssw3Bei5belzAN8gYDeNWBjd/97nezt2SJe2vptPwAcHC5E5CaJxxvO4DKPfPyPvjggzOQ4NEHWvP6FZ4AQAcqCyQBL8TOLbFwu9vq1S8NxDGBAU6JGwtOsQ+wma0Bh2yJtkCV323AEqSmfy2kZhdANJhY4lOD0SAnz+pGkNo7iR2BY7wbgWgb/0lsoHjzF2/t4lGpTq41OaG+Aan/CRE9w57Nsllhffxe7yTf1X9Pz+J5WntsuO9bsfLhyhwuj9JPHCr2cCvlxrnNKaB9avciaHRVO+1TbKtR3t4d3kPe5bz8G6WRbKu+nv72m8q7nxf1SBvElnKjz9SoBeL4oCkQkLoCLd4spP7IR/4lCeXx97//I73/QYTkqEDTRRUqqkBA6oDUAakr+nBGtQZCgRhwdbeZm4XUACBPat7JoFsBBrzZeFILs1AG7DynAUSewjzCgL3Pfe5z4yE1T1WQmqcaSC3fr3/96+MhtWX8IDSoLC40SA0mSgVSC6sBjvN6BK1LAjN9vvWtb6Vdd90110uqh9TKBcqG834sntSWg/OMHcqTWh4gNQ84kJrnNEgtgdSgtbrxxuNdzvOuNiQAT7vikd7dVq9+aWUzMh6QYA1vSfZwww03jF96bwk/T2iTJkKBWOY/FKTWljzZeVVqz1q4w1bYkUmRsiFmvSe1NlJOgdQmOHjzSyC1sl3La9qHbZfNp0FM1zcCbIMU7qNA6kaxdqtvpVHDQVWg1sO60xp4X5mk49XfzCRI9Jk63QKRX68rEJC6Ai3YLKSuQFWjCqFATygQkDogdUDqnnhUo5J9qkAMuLrbsM1CarU65ZRTMigEkXmGArE8vQBY3qTCKxhUg368JHkRixvdCFLXe1I3A6l5tvJOFm4B/AUqxQDmxQpojgSpgcWLLrooQ3Re0EOBYr8Dxx57bF4qLrQDb13X1Yb7aBZSgw2ANc+7tdZaK3vz8sblHT6ImxQ3a+FCM5hcADNNRpgI4GWovS3d5wENSpvs4HWt/YWGoTOb5Nkvvq22BLDBZRMOvrO8v4QV4K3Pw1c7+9dy/tpwH81CamDdBA2PeVDbu8wkTgkfMdJ9Dwqk1hbeG567AvKbtYc4LxQIBT6sQPSZwipCgQkVCEhdAYsISF2BRogq9JUCAakDUgek7qtHOm6mxxSIAVd3G6wVSC1sAm9hcNZ1gPA+++yTY79a/gzueX+Cr7xJea6CjDxTd99993xjYCJAu8Yaa2RQBW7zxBYOBBjkVb3ppptmkAhIAtHCPfB0lWx8VkKLAI1gpPAhwkKAXjYqdO1PfvKTDNNLSAHLp+VnUzVJ6BLAnRe0DQyHSsKUuC9e5OJX83zmkbvLLrtkYMqDtkBn937JJZek/fbbL2clDIW/eZ7znnaf8gLoaAekKjdA3fD2zpuQ7bAXmoHRQn5of7ZnUzVgGuAtG9lpb5AYLHZM4vXMPkyWiF8sL+CZh7aQH8VD27tHW4HXbJF3NBtwLo98ExXqo93Zt8Rz2vVWF5jQAMLZhriyknpaYcB2RkqDAqm7+3aL0kKB/lcg+kz938Zxh60pEJC6Nb3G5OyA1GMia2Q6wAoEpB5cSM2DiidUQOoBfgHErU90BWLA1d0maAVSl5oBft6VNnmqXY7sO3932ztYfXxAxEZhFWrVBd2dP9TGV4AjkFzutVObogGvUsDp5u1cG0hgcf3yd8f8Zg8FgYHiAn9LaX7nfdhora14DpyvXZpZYt+o9tq5vMsanet4QOpmVIpzQoFQoF6B6DOFTYQCEyoQkLoCFhGQugKNEFXoKwUCUgek7iuDjpsJBXpMAQOueoDUY7fQU9VtB1L31A02qKzYouPGjfvQWbx1I2ZuP7V0te8lIHW12ydqFwpUVYGA1FVtmajXxFIgIPXEUr6m3IDUFWiEqEJfKRCQenAhdfGkCk/qvnqk42Z6TIEYcHW3wQYdUlN7qHd+J7xpu9uSUVovKxCQupdbL+oeCkw8BaLPNPG0j5KrqUBA6gq0S0DqCjRC2UFfcwAAIABJREFUVKGvFAhIHZA6IHVfPdJxMz2mQAy4uttgAam7q3eUFgoMpUBA6rCLUCAUaEeB6DO1o1pc088KBKSuQOsGpK5AI0QV+kqBgNQBqQNS99UjHTfTYwrEgKu7DRaQurt6R2mhQEDqsIFQIBTolALRZ+qUkpFPvygQkLoCLfnDP1yU7n742fSPCtQlqhAK9IMCSy0wW/rq7uv1w620fA9vvPFGspGUDaO6vfFVy5Udgwsi3McYiBpZhgItKhADrhYFG+XpAalHKWBcHgp0QIHwpO6AiJFFKDCACkSfaQAbPW55RAUCUlfAQJ567qX01jvvVqAmUYVQoD8UmHKKydNsM03XHzfT4l0EpP57evfdd4eMT9qilHF6KBAKtKlADLjaFK7NywJStylcXBYKdFCBgNQdFDOyCgUGSIHoMw1QY8etNqVAQOqmZBrbkwCVDz74YGwLidxDgQFSgAfxpJNOOkB3/P9vNSB1QOqBNPy46UopEAOu7jZHQOru6h2lhQJDKdAPkPr999+Pxg0FQoEuK1DeHfpOkUKBUCClgNQVsIKA1BVohKhCXykQkDrCffRyTGp112GNFAr0qgIBqbvbcgGpu6t3lBYK9COkjlYNBUKBUCAUCAWqoEBA6gq0QkDqCjRCVKGvFAhIHZC6ypDaO//tt99OH//4xz/03FlVc++996ZZZpklzTDDDAGr++rN1P7NsBcTF5NPPnlbmbA513s3+tfz8c477+S/62PXs8H33nsvl1UmS8r1za5QCUjdVjO1fVFA6raliwtDgY4p0Oue1B0TIjIKBUKBUCAUCAVGoUBA6lGI16lLA1J3SsnIJxT4pwIBqQNSVxlS33777enqq69O+++//4ceWTDyxBNPTCussEJabLHFUiz9i7caBS699NI0zTTTZLtolF577bUc7miKKabIp7755puJzX3iE59I8847bwbUzz33XP5uvvnmS4ssssj4LG26+sgjj6SHHnoorbPOOmnqqafO4cjuueeePLGy9NJLNxVKKSB1o1bq7PGA1J3VM3ILBdpRICB1O6rFNaFAKBAKhAKhwIQKBKSugEUEpK5AI0QV+kqBgNQBqZuB1GDexz72sfGepLxHfXxnsOndLMa3vKaaaqrxXqygne+lKaeccvz1AN8kk0ySACNg0LECCmsfsBdeeCE9/vjjabnllstfy8/5ygb3Tj/99IDUffVGGv3NAMc8m2ebbbZsJ2xM4g3t+8kmm2y8zV5xxRXZEx+A9v3DDz+cwTN7m3HGGTNwBqHZt3OWXXbZnBf7vfvuu9Pzzz+fXn311bTJJptkb3/2z2ZvvvnmDLTnmWeehjfEjj0LPhG6pqFcoz6BPYglW+xi1BlGBqHAgCrgfec3uX6FSTNylNUq3nujTd656jDddIO5Cfho9YvrQ4FQIBQIBXpXgYDUFWi7gNQVaISoQl8pMMiQGnjl8chrchC9cEEa79RmIPW5556bll9++TTzzDPn85944on05JNPZphngAjkgdEGrNNOO21ac801M8jjgeq4ASkYCNyB2H/9618zJAL4gESe0DxX6xNoeP/996eNN944n6ccfwOOPFeF+9hggw3Ck7qv3kqjuxk2Z9IDVH7mmWfyx/PNPn0PXrPjBx98MN1yyy0ZbMw666z5PfDoo4/miZfFF188e0HfdtttOZTMXXfdle23QOpXXnkl27+JFcfWXnvt8SFpvFNuvfXWbPO8uZuBMOzZc6V+BaKPToW4ejgF6ByAOuwjFBi9An6T9aO8Q9vpQ3lHtnNdfc0DUo++LSOHUCAUCAVCgd5UICB1BdotIHUFGiGq0FcKDCqkBiqAJrAChBrE1CykptVPfvKT9MlPfjItuOCCWbM777wz3XHHHWnzzTfP4ThoCUA7l5ciOAfwXX/99WmppZbK8BpwXmmllfJ5f/nLXzIQdGz22WdPc8wxR4aE9cn1vF0PPvjgHHbhjDPOyBDcNSAhYK1eEe5jEC146Hs2oQKarLjiitk+QGRg2nP+7LPPZvtdffXV8//ZF1uac845s90+8MAD2cbnn3/+nLlzQRR5AtkFUjvG1gEa9rnWWmuNh9SuYds+ngOhRxolfRvlyxPUBqp9mo1r3Sj/OB4KhAKhQKcVMLn2t7/9Lb8bOwGb261fQOp2lYvrQoFQIBQIBXpdgYDUFWjBXoHUL7/8cgYqCyywwIe8qHhzGbzq0IE1sby3AoY1iioAC6+//npeRs4Dr9fSoEJq0BRY9RwO6hLRTkDqLbbYIl1zzTUZGPO0XnTRRbN3qcHrySefnD3VeVV7TgBBMHCNNdbIsJmH63777TdkmI/yHBVI/eUvfzmHV7jssssylAa1eVWfffbZab311gtI3WsvnjGsbz2kLuFiZpppphw6hvf0hhtumN/Xp556alpyySXTQgstlI+ZfFliiSXSXHPNNUENh4LUTgCpL7/88gkgte+ffvrpPIkjLjUP7JFSiUntHM+Nj1UInhmrBXwCVo+hwUTWoUAo0JYCAanbki0uCgVCgVAgFAgFOqZAQOqOSdl+RhMbUvNysrwN2BvJa4DXnwHq9773vbTyyitPcMOWIv/gBz/IA+Qjjzwye0tF6k0FyqZaoAdoZtKhGZhQlhrX2hAowfOUNylPvgIsgDgw1fJzMU9LMtnhGNgqTALQyguQVwsw0iwwH1RI7Tl+6aWX8vMXkPofIz6A9Z7UbM77jYfq1ltvnYGav9kjm15llVWyTf7qV7/KfxfgZzJHCAYwWyxpaccddxyx7AKpv/SlL6Ubbrghg+pdd901Twp5LoBw5YUndW++Q8ei1vWQ+sUXX8xe1WxGDOlrr712SEht8lj4GO9PnoG1qVVIbQLG+xwA56k9UvJ74Jkqyf+9n0BqH8nEDw/rZn5fxkLTyDMUCAVGr4BnuPS5Jqbn8ejv5J85BKTulJKRTygQCoQCoUAo0J4CAanb062jV01sSH3jjTemf/u3f0uHHXZYXrY+XDr66KPTxRdfnL7zne9kcFmbrrvuunTAAQdk76jzzjtv/AZjHRUqMuuaAqAwu+Ahqq0bxR/leQe0gQ7OB04kIRMsP+fFt/DCC+dYvSAgD1WgYt111x3vkQfOiekLsrpeXGDlgyw33XRT3vDL8vNm0qBCah6+dASoSxs0o1c/ndOsJ7V7/vGPf5zjQgvP4T0MGD/22GMZUouja7AKQrM/8Xi/8IUv5JAeJktsKleSSQG2f9JJJ2Xgtu22244oaa0ndQkf8qlPfSpNP/302VsV7OapHZC6nyxzdPdSD6mtbPJ77V03FKQu71ye1N7N/jbpWJtahdRs04T0Msss09CTumwuCkzXJ8dMAqm791SsvBqdbcTVocDEVMDz61M2dPVb6LdsqE2DJ2Y9my07IHWzSsV5oUAoEAqEAqHA2CgQkHpsdG0p12Yh9X333ZfAYHEnefjdc889GeRZFl48kR555JHsUfXUU09lzykbHwEogCD4Ygm7Y7wAAUIg5sADD8zLy/faa6/svQcE1ntcuaHTTjstLx3ecsstx2/edOGFFyYeXeJT/uIXv8hxVQNSt9T8lTwZ6GRfNuKae+65M2gGQniM8iwFGHwvJiqPVDFS2aRBieXn88wzT/aQFv6AbWy00UZ5CTnQJ2RM8bpmu2wNcLn00ktzGAX5gYA8U5XhXDYFcG+22WYTeF4PJ16zkNp9NOudXcmGqqkU8GNywYTCUHGQq17/TtWvFUh91FFHZUgGENPOO479ikn95ptv5vcj+zV5cuaZZ6ZvfvObGWSD1mza88B22RB7bxVSW53iffynP/0pxwUGy2+++eY8QbTNNtsEpO6UUfRBPq1Aau9d74BVV101v7uBZZOE9Zt4tgKpPVf6EGKwezf7rR8p8aj0Lqr1rDQBKR//mnSURwDqPjDOuIVQ4H/j2Zc+nN9Fz773UK9NmAekDnMOBUKBUCAUCAUmrgIBqSeu/rn0ZiH1cccdlyGJjp8OIJgHjIhr+q//+q/pqquuSl/72tcyLHQOaLXddtvl8BvAyt57751Bo4Gja3kR8nS1tBzEBvbEXv3pT3+aYXV9EjMVAP/jH/+YwzR861vfyl6Fyio7ywMtF1xwQc91SitgBpWpgrbkMSdOrvjj2lToD3BCclxiR0J4gHomT9hxAQ6ACHviwScuKqjBIxUsMWkCUrDFAqkNCkx4AILgoIFOgdTKArflxUvbxEyj1AykBiWlfgC6ZcNEkwsmDgY53E4rkBp0O/bYY7PtAtIm77zPeFdfeeWVGRiXTeaAa+EV2Kd4vUAyzzFal00OTznllDxh6O+REugtf+E+lA16X3TRRTk/IFE7qgN774fl042e1zjeWAETdVZI2LTwwQcfzH0A9ug9bIMt7+D1118/T5iYNGRTJg1NpAij5N3q9927saTzzz8/e0TzjK5NJhTZJ2/+skGiCT2/A8rjwd0ILpeY1M6Tn/e9vHwPUEcKBUKB/laAQ4JnXx+xNqxb1e86IHXVWyjqFwqEAqFAKNDvCgSkrkALtwqpDRZ57AEo3/72tzPo++53v5thNJAt7AagIoQHsPizn/0s3+XnP//5DE8sWQcJDXANILfffvsMAHlC86I2gBzK86FA6j/84Q8ZxOy0004ZonzmM5/J8BGwnn/++QNSV8CmRlOFkSA1wABosB8e1bygefaLecqG/M0mwBSQo8RNZReSvE2e8Oh/4oknxkPqcgx4AVvqITVvQJ7WM8wwQ/ZgbZQGBVIDqDSls0kAz26BSo006tfjrUDqogHw7J1XH9aGHcoP+KuHcib2CqQeKhyOdnG9AW9tcq6wSEPl59kAvRsBwH5tu7ivzilQYkCza9DahIwJx3YAMVs2qSdMjRA0wHejpHx9G4CcTZsMrAXkja6P46FAKNDbCvjtNIHmd1IM+175XQtI3dt2F7UPBUKBUCAU6H0FAlJXoA1bhdSgoOXhQntsuumm2ftv//33TyeeeGL2mAaLeVuBzuJHg9JirArrAVqDiJ/+9KczsObhIIQCD6kTTjghhwAZLhVIfcwxx2Qg9tnPfjbts88+eSNF3tvg+FRTTRWQugI2NZoqjASpQWgTGaBeWVK+xhprZODM21l4DhAb1DvrrLNyWBA2VQtGwAse/PWQWp3B76EgNW8cIWnYl3AzjVJZLTDSecpyXi95+JT70UY+nkMDP5NGNB9kD+qiTTuQupE9tXPcQNczIeZ0bTLR4p3bL2Fm2tEmrumuAt7XJhH93ovz36p3vne2iUg27f3e7PVl0iXeS91t7ygtFKiKAt4BVgaZoOqVvlZA6qpYT9QjFAgFQoFQYFAVCEhdgZZvFVILgyBEB+Bsgy7gcN99982Q2UBUOA7n/OQnP0nf//73M0jmaW15OpDNI1U4h0MPPTTtsssuOfYpr2zg23LhZiA1aLjffvvlckFqm+Hx1LZkPsJ9VMCoRlGFkSC10B3CbbBZoQ14xzWC1GwKmCtpNJCaB+oWW2zR1N0ZGI2UAHSQeqwASvEaB02LxzOY3AlvwpKfuvOU7JXBX1MNN8qTqgKpaycU6m+pVzzKRtkUcXmFFODNyO6881q1P+8y14PTzb6/SriPZoF2haSKqoQCoUAHFTBJZkJdf7HRJtwdLLbtrAJSty1dXBgKhAKhQCgQCnREgYDUHZFxdJm0CqkN+n7wgx/kTQx/+MMf5til4kP/8pe/TMcff3z2qgapDz/88OzFx6Oa9xOQLBQAGM3LVSzrgw46KJ8v3iVPa6EUxBkWp7I+1Yb7AMZ4Y4ufCnQL/QCA2zAvIPXo7GFiXz0SpBZr2pLxekht0oM3PvuyFByUZnuWiItvzsO6pHYgtc3lrrjiiuyRvcEGGzSUCEgpsbOHO9lGjEI21AL0hhm3cEKBpe63hIYAh4BlXrTNwp6hinRtwJ+hG6NqkLoFk4lTQ4G+USAgdd80ZdxIKDAqBfQX9bc4sfhUPQWkrnoLRf1CgVAgFAgF+l2BgNQVaOFWITVADHTp9M0888x500TxoW2c+POf/zzDQefwduYl/Y1vfCMDPt7UIJ/4vsImHHLIIdlzGlz+yle+kvMUp9r/V1tttQ8pw2tbmAae2ksssUQG5Ty6ATNxKi0HBq1txtRru3lXwAwqU4VWIDV74knNSwakFhuZtzBQbdMuscptvsiuWoHUBgkmWoSykWwCdt9996Ull1wyfxqlKsakBqp5b4vRKlkBEanzCgSk7rymkWMo0KoCAalbVSzODwX6U4GA1O21q3je+rL2eIkUCoQCoUAoEAoMkgIBqSvQ2q1CalAQfAapeT0Lv2C5P7B3zz335JAfQBgP0ZVXXjnNNttsOf6vjezARACZxzMI6DqxeS+66KIMGEFvMa/9W58uueSS9Pzzz6c111wzHxcTWwgR4E2ca8fkveGGG/bEkr4KNH1lq2B5pskMntHsqGzMx16mn376HL7CRlzau9iKc2x8yFvYOTxmzjzzzGxj4lKD1hIIbtd3ZQC1tbF5PQs65ryPlWsyxXfsk70L9SHkR6NURUhd6ly8dAw8esGrqJHWVTsekLpqLRL1GUQFAlIPYqvHPYcCH1bABL3waxxhemFj5/CkDisOBUKBUCAUCAUmrgIBqSeu/rn0ViH1VlttlUN46PjxWq1PJQZufTgB34N/YsLVhwoADuUHbo8bNy6dc845E2S75557pk022eRD15XYuL0QZ64CTd33VWAPUrEvntQ87Hna875vJwlTc+eddyahRpZeeumm4qk2A6nFWJWGeobaqWcr17z99tt5EoAnOhAfqXMKBKTunJaRUyjQrgIBqdtVLq4LBfpLAeMLDgz+Havwap1ULCB1J9WMvEKBUCAUCAVCgdYVCEjdumYdv6IdSC3e9Fgk4E6sazGAa9P888+fPbJb3XBpLOoYefaOAmxbXGpe1Lyr20k8/UFdm+40u8lhM5C6nbp06hog9ZlnnsmDtjnmmKNT2UY+KWUvf3bXKCZ5iBUKhAJjp0BA6rHTNnIOBXpNAf04TjIm5queAlJXvYWifqFAKBAKhAL9rkBA6gq0cLOQGtR6+OGHM6zjVTpWCdypBzzgdADqsVK8v/MtttSu/bRzfdUhtRYH3oXIKXG3+9sKund3Aam7p3WUFAoMp0BA6rCNUCAUKAoEpG7dFiImdeuaxRWhQCgQCoQC/aFAQOoKtGOzkLoCVY0qhAI9oUAvQGqrFgxCWvEQ7wnxJ3IlA1JP5AaI4kOB/w35JJRSfWixECcUCAUGT4GA1K23eUDq1jWLK0KBUCAUCAX6Q4GA1BVox4DUFWiEqEJfKdArkJontY2EemEzoV4xkIDUvdJSUc9+ViA8qfu5dePeQoHWFAhI3Zpezg5I3bpmcUUoEAqEAqFAfygQkLoC7RiQugKNEFXoKwV6AVLbqNRmQpNPPnlA6g5aX0DqDooZWYUCbSoQkLpN4eKyUKAPFQhI3XqjBqRuXbO4IhQIBUKBUKA/FAhIXYF2DEhdgUaIKvSVAgGp+6o5W7oZmzMJpRIbJ7YkW5wcCnRUgYDUHZUzMgsFelqBgNStN19A6tY1iytCgVAgFAgF+kOBgNQVaMeA1BVohKhCXykQkLqvmrOlmymQuqWL4uRQIBToqAI2yo2Y1B2VNDILBXpWgYDUrTddQOrWNYsrQoFQIBQIBfpDgYDUFWjHgNQVaISoQl8pEJC6r5qzpZuJcB8tyRUnhwJjokB4Uo+JrJFpKNCTCgSkbr3Zqgypr7jlofTB3//R+k3FFaFAKPAhBT7ykX9Js3/i42nBuWYMdUKBUOB/FQhIXQFTCEhdgUaIKvSVAgGp+6o5W7qZgNQtyRUnhwJjokBA6jGRNTINBXpSgYDUrTdblSH1j4+7JN1y/1Ot31RcEQqEAh9S4ONTTZG2XWeptOHKC4c6oUAoEJC6OjYQkLo6bRE16Q8FAlL3Rzu2cxcBqdtRLa4JBTqrQEDqzuoZuYUCvaxAQOrWW6/KkPqw4y5J515zT+s3FVeEAqHAhxSYcbqp0r5brxqQOmwjFKhRIDypK2AOIDWwEikUCAU6o8Akk0yS46FWOb3//vvp5ZdfTpNPPnmaZpppqlzVnqpbQOqeaq6obJ8qEJC6Txs2bisUaEOBgNStixaQunXN4opQoBcVCEjdi60WdR5rBQJSj7XCTeQfntRNiBSnhAItKBCe1C2I1WenBqTuswaN2+lJBQJS92SzRaVDgTFRICB167IGpG5ds7giFOhFBQJS92KrRZ3HWoH/x955gFlRZH/7kIacc0ayJMlBJZgVVERQzLLmsKbVdXXXTbq64b+mXdfsKogBsyCigKKI5CA5ShYEBMk5fM9bbvFdh5m53XDvTN87v3qeeWbmdndV9e/Ura5669RpQepkKxwgf0HqACLpFCkQQgFB6hBipdmpgtRpZlDdTkoqIEidkmZTpaVAUhQQpA4vqyB1eM10hRRIRQUEqVPRaqpzshUQpE62wgHyF6QOIJJOkQIhFBCkDiFWmp0qSJ1mBtXtpKQCgtQpaTZVWgokRQFB6vCyClKH10xXSIFUVECQOhWtpjonWwFB6mQrHCB/QeoAIukUKRBCAUHqEGKl2amC1Glm0DS+nQMHDhjP/+LFi6fdXQpSp51JdUNS4KgVEKQOL50gdXjNdIUUSEUFBKlT0Wqqc7IVEKROtsIB8hekDiCSTpECIRQQpA4hVpqdKkgdzKC8uHP9+vVWoEABq169erCLdFZCFQBCLFu2zDp06JDQfGMzA4Tzglb6xDJlyjh750YSpM4NlVWGFEgNBQSpw9tJkDq8ZrpCCqSiAoLUqWg11TnZCghSJ1vhAPkLUgcQSadIgRAKCFKHECvNTs2PkBoIuXbtWjv++ONztObs2bOtQYMGVqJECdu9e7fNmDHDgImdOnVKs1aQGrezZMkSmzZtmvXv3z/HCgOav/32W2vcuHGgG1u6dKnVqlXLMjIynKf2okWLnLf2cccd5+ydG0mQOjdUVhlSIDUUEKQObydB6vCa6QopkIoKCFKnotVU52QrIEidbIUD5C9IHUAknSIFQiggSB1CrDQ7NSykBtZu3LjR8CwuV66clS1b1g4dOmQ7d+40JtaAvgoVKjhPVD7fsWOHUQbnb9++3Z1funRp27p1q/upWLGilSxZ0qm6Z88e27VrlwODW7ZssaJFi7q8uJYJKHlXqlTpMDgk323btrkf8vSer3y+adMmK1WqlKsT3rDkw/X79u2zcePGORB53nnnOQDNfWROXDdw4EA77bTTrHLlyq7e1IG8AJrUnXvkvrkvyi5fvry7X+pO2bGeuGjB5wByziM/pfgKoCf2RWtsykKBh9SMBbADUBr7A5bRefXq1TZhwgQ79dRT3XXo7dso+XEebY52Rp5ffvmltW7d2rUDPvdtjbaJzfiMciiPcmgz2Jz2ip2LFSt22OPa25lj2D9oaBJB6vhtQWdIgfyigCB1eEunO6QuXKigFSxYwPbuOxBYnIwihe3AwYN24MDBwNfoRCkQdQUEqaNuIdUvLxQQpM4L1TOVKUgdASOoCmmlgCB1Wpkz1M2EgdSEu/jss88cFCxSpIhVqVLFunfv7kIwTJ8+3UE8IB0A9uyzz3bgjs/xagXCcR2/Ac1MKCmb80888UTntQpcBBgCpwHTAOW6devaunXr3LWAPwAx4Jjj8+bNszlz5lihQoXc8Y4dO1rDhg2d1/OQIUMcQARKchxQiQc0wPPjjz920LF58+ZWu3ZtByhjE3l//fXXNnbsWJcf8LJNmzaGxy3fFcoZP368fffdd65c7hO43rRpU6cF98VnJ5xwgiuDe5w8ebItXrzYAU10osxmzZqFslV+Oxm7oxnaktAReAOkxsYLFixw0J/PaVctWrRw9sHbmmuxLYAZO6xZs8a1Q2zDubSratWq2dSpU50dWYgASvM5/3NdnTp1bMqUKc7GlEcif9o39aCdsPBBuSyCUA/aO2Ab+9OOaddBwsMIUue31q37lQLZKyBIHb51pDuk7n9GW2tYu5I9/voY27l7X1yBSpUsZndf1sMWrdxgb3w6Le75OkEKpIoCgtSpYinVMzcVEKTOTbWzKUuQOgJGyIdVAHZ57zhARTolQep0sma4ewkKqQFwgwcPdlAOqAz4pd3w+/PPP3dArlWrVg4CDh8+3EHYzp072+jRox0cPOWUUxz4A/4CEIHbVatWdSAY4H3RRRcZ4Rzeeecda9eunQO4hNuYP3++A738j9frF198YVdeeaWDzQBtQCIgGWANRL7++usd1Hz00UddqA7qyncX2Eh9AJcjRoxwcBNPajxdM3s1cw9ATe6Xc4Dq3N9XX33l7v+ss86yjz76yAFUgDnH0QCI36VLF6tRo4bNnTvXQczTTz/d3S9g/OSTT3Zgn3oCWC+55JLDXuThrJb+Z2ND7A8crl+/vgPLwGc814HUaIsNPbzG/oBizkVf9D/zzDNd+8SewGMWG4DQLIZ8//331q1bNweb8bpm4YHjnM+1eEETLoT2S12wK/l88803DkbT5vCqxo6040aNGtnKlSsd9O7ataur76pVqxzg5rtA+8kpCVKnf5vWHUqBoAoIUgdV6v+flw6QmsXN9s3qWKuGNaxk8Qz7dvUPNmnOCqtWsbTddWkPO65GRXt3zEzbtGWHvTlqhlWvVMa6t21oVSuUtk1bd9r4Wcts+ZqNduiQ2U39TrKLTm1tazZstRET5tnMxWts56491rllPVu+dpNNX7Da9uzbb5ee2c6KFC5kb46aZgcPHrLjj6tmbZrUstIlirrzvv5mqSvvUHiT6AopkBQFBKmTIqsyTXEFBKkjYEBB6ggYIR9WASAFbMIrDziRTkmQOp2sGe5egkJqvEOff/55u+KKK37mGQpYBt7yMjtgMgmwx+fXXXed+5vJ42WXXebA3SeffOLChfTq1ct5NxO+AfB81113uWs4HwiMB+rChQsdDL79LM1uAAAgAElEQVT88sud1yuw+ZVXXnHgF3AI4CauNB6wlIG38u233+5A41NPPWU9evRw8BGgST4AYupJGdQB2J1dAoaSx9VXX+0gJGUDomMhNQAVEArQnDhxoo0ZM8bdB97SM2fOdIAdOM99AEmpC8fIi7peeOGF7j6VjlQAe9I2WITwsaXRGBDsw30AgPGI59zly5e7BYe2bdu6eOMsSrAIQOL/SZMmuTYEiGaBg3ywDfD4008/dW0KO2LTWbNm/QxSs4iBFz7tCDtiPxYc6Df5H49/nguUyUIFntUkQBNhQagTbTSnJEitb4EUkAJeAUHq8G0hHSD1gPM62XknN7cSxTJcaI/tO/fYmGlLHIzu1LyuEfJj9959zpP66j8Ntpv7nWzd2zS0woXZqXbQNm/fbY+8PNLaHV/HLjr1BCtVoqgdOHjItu3YbR+Pn2er1222m/qeZJPnrbSXPpxgW3bstlf+cLkVL1rEfvl/71iz+tXs2vM6W4niGVaoYAHbs3e//fWVUTZp7goHsJWkQBQUEKSOghVUh6gpIEgdAYvkJaTGc4+JMLAhNxMevP/5z3/sV7/61TEXy0SfxD3k1kuhjrnSEcgA4ATswMszWfFk8TjdsGGD8/g82gQwAcJ5L8Ig+QhSB1EpPc8JCqlXrFhhb7zxht19993O89knvE7xHsUzul69eu5j/gf83XvvvQ7sAgX79evnjgGpKZPz8azmezVs2DB3rgfePXv2dGCY/0eOHOnAOAARcAykxgOWv4HbgEcfixhoCfwGUj/33HPWp08fB4HxfAVS87313t2JgNTogNcsMYrx8iXW9R133OHuEy9gtAGUAy+5T7y4faxu4Ch9cJBQEOnZ8nK+Kzyd8VoGUOMdTUJDADKQGi9q9Mbm2JX2wOIh/XMspPYxqoHUhH9hkYFEG+Rc/o8HqQkxgyc/kJryKQtITQKks2CCtzTjA6C0B9KUTbtt0qSJ+51TEqTOj61c9ywFslZAkDp8y0gHSP3GwwOsSvmSNnX+Knv7s2+sfs2KNnfp99a0blW77Kx2Vq50MfvbwM+c1/SMhausUe0qdmKrejZ1wWo79+RmdmanpvbGyGk2Zupiu+eKU61xnSq2eOV6e3HoJAeo2x9f227v381B56ffGWdbtu+yN/5ylRUvmmF3PPaeXXFOe+vcvK59PnWxjZ6yyBrUrGRfTl9sq9b9tGtJSQpEQQFB6ihYQXWImgKC1BGwSFBIzSCPiSwTU7xgAQo+vihbqphw4vWERxUTSAALsIEE6GOSTGxKgAegg0ntW2+95bYU473HxJU4llklJs5MlAE7XM8kGy8+6s7n/OBFyNZjPOvIm3P5m3rjqYUHGdvIOcYWeSbAfns65fs6Uk/qRH0AH3iCAXdq1qzp7huAQ/0BQuT9/vvvu4m5vwcgj1J8BTJDavTHjrQx2gE/ACjaFTYBmOB5DcDAzrQxQAT2BJBxrY/ty+eECAC68DftFJsCO7iec1mo4ByADO2IreQALuzKMdoy7YdzeSkcUIX6eC/EnO5QkDq+/dP1jKCQGvj27LPPOkBIX0MfCoQjtAL9U/v27V2fQiKcBp6thN4AUnNt37593bF4kJrvwDnnnJMjpAb88j3DGxlvWPpX6uPjDdN/4vWNpzLfPRIg3ENq4mrz3RwwYEC2ZvWe1Hhx05dm5UnNMwVgTh+bE6RGI2AmeVGH2Lqma7s61vuij0Qz2hp9GJoRB5xQHbQlADbe/YRzwQ7oTz9IO6T/pW3QVrmOPhGPZzz9aQ++7fIbO9Neeckiz+SsPKlZXKBtx4PU1Jd2dcEFF7h+nO8HiXLiJUHqeArpuBTIPwoIUoe3dTpA6j9cd7YL38Ejg1Abgz6abONmLrUOzerYrRd1taoVy1i/37xkW7bvdl7VjetWsV4nNbeWDatbxbIlnQf29AWr7G8DR9vdV5xinZrVs4lzl9v9Tw1zgp7frWUWkPpq50l909/ecqFAftGroxUsVNCV//KwSTZx9nLbu29/eIPoCimQJAUEqZMkrLJNaQUEqSNgvqCQGo8nPEpJwDwmj0BcQC/AmC3qeLsxMWWiys+1117roB8TXjyOmZzyuffGY5IMfARatGzZ8rCHV6wsgEfADNu9KRdIzcSYeK2UyYu+gM9ADwD6xRdf7M4ZNGiQg8je24sBFy8fAyKPGjXKAWe8tYCdeHFRP+oJHAWUEhMTeMPfTz/9tAOcwBPADfCS7czEdEUTJvXcA9uSg0DMCJg9z6sQC6mB/L5tsbBBG8GmbOsGXgNIsCX6cy5b0nmpGqADeEfb9LAZe9FOsBdlACvwIgXO0BY5F1BNPpxLbFTaL16k3huTl7WxyAGsA8gAacgTO3N+vCRIHU+h9D0eFFKjwOuvv+7aNRCZ9khbp90TdoM2SvunX6O/AvoBBY8FUrOzAC9X70lNGXhS44VNvw1sph6USx8H2KSf5fuYE6Smbybfa665xn3HstoZAWBk9wp9P98hQCMAPTbcB3/jSR0PUqPd0KFD3feaFzDS36MjfUK6xbdP1DeF5zxxpunLeLbxXKV/BCLjlc/fxA3nGQasZmGWUB54R9NO6J8J0UH7BC4DtWnr5IW9uIbnMrZg4Za+k2PYnXJjY1IHhdTkSXxr+m7aDeVSJn1xvF1LgtSJajnKRwqkvgKC1OFtmA6QukiRQnbXpadYu6a1rWLZ4rZj11577v3xznP6l5kgdZO6VeypX/dz4TzWbNhiJYoVcbGppy9c/TNIjdf0fU8N/RmknrZglT31Fu8DKWz/vruvFc0obAMefN127t5r/U9v40B5hTIlXMiRPz0/wsbP5oXQCvcRvlXqimQoIEidDFWVZ6orIEgdAQuGgdS8rOrSSy91k1EAxnvvvecmkMABAAcTWqAGE9OXXnrJwT/CJLDFnMkrXnJAaf4msYUc8OK3+mYlB97Xb775pvP28tvfOY+4pIBFPL/IA+9CgAv/U4eBAwc6AEIcTcAFEIVygSAAyHfffdceeOABVyTeZHgGMkHnWmCOf6EYk3nqecYZZzi4ApznGDAamPPaa6+5STNAO97EOQLmjkwVYiE1egOGCUsAHENjvOjQGBAFpMaGPgYtW80JeUB7Ih8gGgsOwBSgBnbBJsS0pQ2cdNJJDm4QLgBIQ3sBmpAPkIZyWXAgrAKQje8EIAXQQvvj8969ex9ut/FEFKSOp1D6Hg8DqWm3eELT9ki0N2A0XvyEtGCBBJhLeAP6NfLme8F1gGUS3w36W2L48t2hb2PBDa9X2i4Lh8BFIDQQknxZYPM7BugX6fPoW/2L6nx9WNAj3AcetfSPfN/4PpJYYGQBkIUijn/44Yfu+8eOFfr8rBJgk4VAvh/kxXeRv4lrzfeWRSAWK1ksYvcCdfce4/QP/PA9Z1cEi1PcOyATjfi+U25s6JT0bWVHd2eAGuAzi3M8q1jI4zO851n4Y7GB/pA+k7bEs5o2yf+0KRZM+Ax7kQc24jMS7cmH+2AhkDZM++Blm4wVWHxkrIAHNuMC2gnPVvp+2g92J7F4TP/L7hfaATbH1gBqv0OG54IfQ2SnhCD10bURXSUF0lEBQerwVk0HSN26cU0HnWtWLmtX9+roXpj4wgcTbN6ydXbnpd2tTtXydv/Twxy8rlejgt1z+am2YPk6e3XEVOvetoGd0bHJYUh9y0VdrUfbhrZoxXp74s0vbPO2Xda2SW27rX83+3HrTnt1xBT3IsYLurd0Y5LrH37TMooUci9RrF2tvPU95QRrWKuSPf3uOBs6do7t3rMvvFF0hRRIggKC1EkQVVmmvAKC1BEwYRhIDdC48847HQgASAABASZMKAEQTHb9dnDCaTBZvfnmm23BggVucgoYZHLKxJW/8c6LB6mBMnjc3XTTTYcBBFCGCTX581IwD06A2UyugY4eHuM9TcI7kckydQT+xEJqJsr8z4QcL0Am6gAbDyYB7jfeeKPzsmYyD5AH4ACtBamPrhHHQmogMDYFnpHQmPaC1x7wDBhFu8GbDjiBvVikAEoBNbAntsNuQA3sghdgLKSmvQK9aAMAOyAGgItr2A0ABCFP2hRlAcMALx7cCVIfnZ3z21VhILXXhrYHsAPKxSY8q2nvub34xTOBSVZY4Mt3CeDIdyZzos8HVGZ3r0fbTijPA8mjzSO/XZddu6IPxj7ZtTnaBVrHeqtzPolrYsNw8Dn5hW1DWdmCfHyd48Fpf70gdX5r1bpfKZC9AoLU4VtHOkDqwQ9dZeVKFbNtO/dYuVIlbPuu3fb8++Nt2oLVdv/Vp1u742vbrj37bd/+A847+p939LaMIoVt1559RnSpYhmFbc63a+3vg0Zbpxb17K5LuluBggWcJ/ZnkxfZhNnL7Ka+J1uTOpVtz74DdpBnXqGC7ll4+6Pv2RVnt7dWjWrYtp27rXSJYrZ//wH768BRNmXeSnlSh2+SuiJJCghSJ0lYZZvSCghSR8B8YSA1HtG3336786wCSAB+8aQCJBJ2A29iPFBJAEKAHy++8nGF8eIinihAEe8+QnIcLaQGirONGFDpY1mzfd6HIAFYA0bwoiURGgRASR1jITUTYKAn28eJOxwbU5rruT8gNS84A4DjwQukBowLUh99A84MqYEKLCCQgMceUgOmgdR46+MtyeCPNsTCB4sReIuykOE9/1hkwG7AkawgNQCcWNQenvgY53wPaMO0BWyLdymgW5D66G2cH688GkidLjrRl+KFjbd25kRfmawXpKaLfrqPxCkgSJ04LZWTFEh1BQSpw1swHSB139NaW52q5SyjcGHbsXuviws9YdYy27Rlh3Vv19BaNKju4k4Tk/rVj6fYed1aWI1KZRxAXrdpm/OE/nHrLvfiRCtgdumZba1sqeIOas9YuNomz11hHZrXNTy28Zgm34IFCrrr3v1ilp3QsIYrg/8B36vW/Whjp3/rILeSFIiKAoLUUbGE6hElBQSpI2CNMJB6+PDhLn4qYTHYzstWdYAg0BnPaTyq8UDFu3rIkCHOIxVPZsAgXqlADAAvoBe4zBZxwAUvRiJl9UIktoQPHjzYhdtga7n3quJzIDnlAbo3bNhg77zzjoPQwOacIDUD1ldffdUBdDy6yYtQJtQXeE6MTeoMpCTfnCD122+/7erNPWT2JouAeSNbhVhITbgVPKIJxUJ74CWGbCUnzAHe1DlBaq7FQ5rzgMtsYcdj08e8ZTGFNsH/gG2gNvkCqvFepf2zLZ0wCXhSE1uc9sG2dtob29oJRQBA9y9piyeqwn3EUyh9j+dnSJ2+VtWdpZoCgtSpZjHVVwokTwFB6vDapgOk5q6JD+28o3fvtf0HDv5MCMAyx3fs2uM8p5knAJTtkNmebF5uWKJ4hoPYseE6yKdQoYK2Z+9PO4hiE2WTJ+dnLj+8VXSFFEi8AoLUiddUOaa+AoLUEbBhGEjNC7wIlQAEBP75FwgCevFsBjziocoWbEAdnq4AX+KXAnsZAAB/gcrEr8TTGriNtyxAkM8zJ7ywiYeJlyuQEBAMDAc0EiYCr1q8p/F4xqMa+E3ZOUFq6gh4Jj/iYxLfFa9sQojgJc711BswTqzrF1980e655x5XTmZPau6bGNV4+VInoLlSfAViITX2IFYtITnQnbYFbKZNAJKzg9QsgGB/2hFtkXz4wRbELQU845ENvOYzYtkSlxobsmgCUARuszgBiMaLHo9tPO3x+qed0aZoo7QLYHb79u3jxkMVpI5v/3Q9Q5A6XS2r+0olBQSpU8laqqsUSK4CgtTh9U0XSB3+znWFFMhfCghS5y97626DKSBIHUynpJ4VBlIDY/EYBiYCA/E0BloDnwGLbPUGAHIMAAxoBDIy2MEjlRVmALf3duUavJj5DSAkr6wSx4HceGgDqQGL5M//lOnrQ74Ac8rB0xvgyf8kQkgQ15I6kwfl8hngmXAl6EA4EKA01wMkqRP151xe+sTEl/8Z8AItyZu68aI/ILn35E2qwdIkc2znvZiBuujuPwM4A5GxH3rTpmg3aE5Cc98WWCTADtiHhKc0ntgskAAMaR/YHc9ozsNOXMtCCu2UciiPtoDN+ZvzqQ9tgzrQdrmOdkObyMrjP9YsgtRp0kiP4jYEqY9CNF0iBRKsgCB1ggVVdlIghRUQpA5vPEHq8JrpCimQigoIUqei1VTnZCsgSJ1shQPkHwZS41HKCwz9i5OygnUA3uw+pzpZHfMgmJcXZk59+/Z1IRhIfhtV5jyyKzPe7WeVX3ZlxMsLOJXbLziLV6dUPB7GlixcEP+2UaNG7gcb4Dkd+9JL326Otc2EaReC1KnY8hJTZ0HqxOioXKTAsSggSH0s6ulaKZBeCghSh7enIHV4zXSFFEhFBQSpU9FqqnOyFRCkTrbCAfI/GkjtXzoXIPvApwB38GDNnChL8DewjPnqRLyhiTNN/Gq8nGlDwOiOHTs6z+p4Hs/JEkuQOlnKRj9fQero20g1TH8FBKnT38a6QykQVAFB6qBK/f/zBKnDa6YrpEAqKiBInYpWU52TrYAgdbIVDpB/UEhNSA1CIBBqI6/gX4Db0Sn5UAHCfxCOgwUNQnbk9aKGIHU+bIT/u2VB6vxre915dBQQpI6OLVQTKZDXCghSh7eAIHV4zXSFFEhFBQSpU9FqqnOyFRCkTrbCAfIPCqkDZKVTpIAUMHPhcJKx2yCR4vJCUmJtE3ebeN1KiVFAkDoxOioXKXAsCghSH4t6ulYKpJcCgtTh7SlIHV4zXSEFUlEBQepUtJrqnGwFBKmTrXCA/AWpA4ikU6RACAUEqUOIlWanClKnmUF1OympgCB1SppNlZYCSVFAkDq8rILU4TXTFVIgFRUQpE5Fq6nOyVZAkDrZCgfIX5A6gEg6RQqEUECQOoRYaXaqIHWaGVS3k5IKCFKnpNlUaSmQFAUEqcPLKkgdXjNdIQVSUQFB6lS0muqcbAUEqZOtcID8BakDiKRTpEAIBQSpQ4iVZqcCqQmloiQFpEDeKcB7M3iZbl6/nyDvFFDJUkAKeAUEqcO3BUHq8JrpCimQigoIUqei1VTnZCsgSJ1shQPkL0gdQCSdIgVCKCBIHUKsNDv10KFDaXZHuh0pkLoK6CXPqWs71VwKJEoBQerwSgpSh9dMV0iBVFRAkDoVraY6J1sBQepkKxwgf0HqACLpFCkQQgFB6hBi6VQpIAWkgBSQAlJACiRJAUHq8MJGGVK/9OFEW7txW/ib0hVSQAocoUDRjELWsVld6962gdSRAlLgfwoIUkegKQhSR8AIqkJaKSBInVbm1M1IASkgBaSAFJACKaqAIHV4w0UZUq9Z/6MdOHgw/E3pCikgBY5QgB1nJYsXtfJlSkodKSAFBKmj0wYEqaNjC9UkPRQQpE4PO+oupIAUkAJSQApIgdRWQJA6vP2iDKk1bw1vT10hBbJTAEhdpEgR9x4PJSkgBX5SQJ7UEWgJethHwAiqQlopIEidVubUzUgBKSAFpIAUkAIpqoAgdXjDCVKH10xXSIFUVECQOhWtpjonWwFB6mQrHCB/QeoAIukUKRBCAVajMzIyQlyR+6fu37/fNm/ebEWLFrXSpUvnfgVUohSQAlJACkgBKSAFkqyAIHV4gQWpw2umK6RAKiogSJ2KVlOdk62AIHWyFQ6QvyB1AJF0ihQIoYA8qUOIpVOlgBSQAlJACkgBKZAkBQSpwwsrSB1eM10hBVJRAUHqVLSa6pxsBQSpk61wgPwFqQOIpFOkQAgFBKlDiKVTpYAUkAJSQApIASmQJAUEqcMLK0gdXjNdIQVSUQFB6lS0muqcbAUEqZOtcID8BakDiKRTpEAIBQSpQ4ilU6WAFJACUkAKSAEpkCQFBKnDCytIHV4zXSEFUlEBQepUtJrqnGwFBKmTrXCA/AWpA4ikU6RACAUEqUOIpVOlgBSQAlJACkgBKZAkBQSpwwsrSB1eM10hBVJRAUHqVLSa6pxsBQSpk61wgPwFqQOIpFOkQAgFBKlDiKVTpYAUkAJSQApIASmQJAUEqcMLK0gdXrNjuWLfvn22ceNGK1KkiFWoUMEAh7EJe6xbt84qVapkVatWPZaidG0SFNizZ4/t3r3bSpYsacwBUykJUqeStVTX3FJAkDq3lM6hHEHqCBhBVUgrBQSp08qcuhkpIAWkgBSQAlIgRRUQpA5vuHSH1AcOHLCDBw86KBw0AZILFixohQoVCnpJ4PPmzJljjz/+uDVp0sQGDBhgVapUOXwt9Rw6dKj997//tT59+tgvfvGLwPnqxOQrgH2WLFliK1eutGbNmlm1atVcO4mXaIOc5xckDh065BYqVq1aZbVq1bLKlSu7LPgukjdzy1atWv0sW87/7rvvrGjRonbcccdZRkaG0Zao0/HHHx+ofQtSx7OUjudHBQSpI2B1QeoIGEFVSCsFBKnTypy6GSkgBaSAFJACUiBFFRCkDm+4dIfUzz77rE2fPt0ee+wxK1WqVFyBduzYYRdeeKFdddVVdvnll8c9P+wJQM5nnnnG6tSpY1deeaXzpvYJ4PjCCy/Ygw8+aDfffLM98MADYbPX+UlUALi8ePFi+/bbb61169YOUmf2hM9cPHB57ty5Vrt2bQeXSdu3b7epU6c6j+wTTjjBqlevbitWrLAFCxbYli1bHIC+4IIL3Lm0iTVr1ti8efNs69atVrp0aTv55JOdJzeQetGiRW7Bo3nz5nHvXJA6rkQ6IR8qIEgdAaMLUkfACKrCYQUYCPIw5uEc7yEfVdkEqaNqGdVLCkgBKSAFpIAUyE8KCFKHt3ZeQOpdu3a5cX+xYsVyrHDQeSvwcNasWfbNN9+4eUXTpk2tQ4cOtn79evvlL39p8+fPt9/+9rcOKuKhvGHDBhs3bpzzWsWL9aSTTnIQkQQk/s1vfmNnn322g9VAROo5ZcoUq1u3rvNwxSv77bfftv3799tFF13k7gX4DHjcvHmzNW7c2Dp37mzlypU74v7whh05cqTzoAY2li1b1qZNm+bqw/mbNm2yf/7zn4LU4ZtyrlxBmwEaN2zY0C0wAI9LlCjh4DGgmb9ZgGBBBI98bMs15cuXdzanndH+sTfQum3btg58A5v5nLYMpO7bt68D1FxLuwZoc4z20r17dwepCT0ybNgwK1OmjHXt2tWKFy+eowaC1LnSRFRIiikgSB0BgwV92EegqqpCmivAg5aH+dKlS61bt24JiesF9GaQyiCyRo0a7mHOQ5/Ybh07djw8GGbb1dq1a92glQFE/fr13UBh586dNmPGDDdYZTtVkCRIHUQlnSMFpIAUkAJSQApIgeQqIEgdXt+8gNSUSSgNwF1OKei89c0333QwGqhHIoTCDTfcYOPHj7fhw4e7+QDj9Xr16tlXX31lTz75pD366KPuc1LNmjXtpZdecqD53nvvdR6rhGcgJjTAmnoCufFuvfvuux2QJNwDHrEzZ8505VCeLx+oPWjQIDv11FOPCAfx9ddf2+233+7gJJ7SeMNSJvMSn4CNN954o/3hD38Ib1BdkTQFaC/YG4/nTp06uXYGJGaxguTtD4zG05p5LgCaeSeJNk+7Yb6KvVu2bGkNGjRwc1XaHk5bnM95QGrKY1Fj9uzZDn7TvwGwPaSmPNoe3ycWT5jP5pQEqZPWNJRxCisgSB0B4wV92NMp8kNnRsfK79hYSr4jpnPkWOaYXXzuO2p/bNSoUW7Vj5XlzHnFSkO5XMtvzuOHTpmVSFbAibvkr6duvp6+HO6RFWpAJQ8CPvd18XGjYu+P+vO/f4D4MiNgrjytgtcoc6wtb3N083by7cNX2J8Te67X2duC/1kdZssUq7/Yic/8T2xe3sZZ2c/nx/kMHGgreCZwDQ91BgjkiUcE7Y/EOV9++aVb0eahT0wwtkkxeB0zZoyrCwOAIN7dgtR52kxVuBSQAlJACkgBKSAFDo/vGM/z0rmoJ7wgCQUQNK5tsu4nryA1Y/rYUBdZ3V/Qees111xjH3/8sV1//fV22WWXuXE+Y3rmGPfcc4+Dzm+88YZVrFjRgUUAIU4teDwDp/GeBgjjFf3EE0+4cBxA51tuucXVkTnsfffd5zyryQ/PVa4FUjM/feWVV4ywIldffbUL4YFdW7Ro4crLnPCgvfXWW61du3YOfPPDvLVfv37u56GHHrLly5cLUierwR9Dvswt8Wr2kBqvaGKI007xgqfNAZlxgAJSs/gBRMajHxiN9zXtnoUK5pht2rRx33+/WLJ69WqbOHGiOwdITfLHaBO0Wbz4PaTmGG0cByvyJr+ckiD1MRhfl6atAoLUETBt0Ic926DwPmUlF4BHp0bnSkcKlGMFkI70+++/d5CPTtq/gRhvVOAjgx6uY1UPkPjee++5lWjiJgGQs3pjsfdwZdWQMhgYcD2ri3TodPbUo1GjRg4q8yBg4MGKNZ0zDwg++/zzz50nLT9s02KFkrL9Vi4GD9wj//Mg4D4YsDBgZGALsAzyIoQImDRpVUALHohoiMcAiW1I2B3bYVs027ZtmxussfrL1iZvF/TmoYxHMtueaAP8j/YkHuRcu3DhQtcmGFDy4KU87Ij+DP5of5QLYMb+lMF1bIdjNZk8SQwWP/30U7eIQX5cB6CmfM7p0aOHy4P64bVAPYDjlOnhNgNG2u8XX3xhPXv2PHzfOYksSJ20JqiMpYAUkAJSQApIASkQWIF09aT2jjQIEesIFFiYHE4kPAXOGX6sn4g84+VBmYzzmT/ES7HOKNmd+9prrznIzBie3ZnXXnut2xXJPOCmm25yIUBwTmF+wVyYGNV4VDM/ZN5IyAZAN17TL774oj3yyCN2//33Ow9n0rvvvvszSM1chJAizFOYU0yePNl5WDN37dKli4PlzDGyioEdC6mB1UDqCRMmuHku809g98MPPyxIHa9h5MHx7CA1ntQnnniiCx2Dg5SPWU0boZ3BNfB0xnmONsqiBN83QtLEfgeYu2aG1P42ly1bliWkhmGMHTvW7Qhm13eswMYAACAASURBVHBOSZA6DxqNioy8AoLUETBRUEjNSh2rxjxcAYMAa64966yzHIzkQQ/AxBMVgEgHycslgMo8qOmggcscY8WaTh3wB7ikEwUoemAcKwudMzAbEA1c5OFPp05ZgEQgOXCTz4CbwGvKJDYUAzjijLG6yaol9fRxxthyRZlsuyLxAgNWQvmfTp+/yZdBGgNc8gka7iECZk1KFVgF5qGHzVgN5sGGVgzmeAiiE7oDeQG+PGwZEPKg/uCDD1zbAQp7OzAAZPDGw5hzaFfkSXshvhbnY29sQP6cRztiIMsiBOWxIMIxoDODQtok9eNc2gFtBJtynh/U0qawt191pmwGAMBlvPpJtCPurX379m4A+/7777uFELZhxUuC1PEU0nEpIAWkgBSQAlJACiRfgXSD1MxtGOsyn/LjWsbnPrxAIhQlf4Ax49ncSpTpgVlOZTK2D+I0hCbvvPOOAasJ5ce84i9/+Yub2wGpaRfAQsb4HMcjmmvOPPNM5/TCHHXAgAEOUuNZzbV4TvNDYm7K3ziw8Jv6M+cBODIfZZ6CowxhRwDg1Pm5555zDjKZ6x8LqakbIT+YlxDzmrnHyy+/7IC7wn3kVmsMXk52kJrvKYyEdsCck8UP5s6xkJo5JYsQtBnaCm2UOW3sQkZYSE3NYTBwGUHq4HbUmVIgVgFB6gi0hzCQmm1TbFkCJvJwBzwCpelwCYnA6h8dLh02EJhOlof3Z5995jySWUFmmxMQk8TDms6ZUAzZJR7sPKjPOOMMVy6wkYRnNuAZr2g8ZUk+1AdetcBS6nTeeec5729WKNny4t90y6p0dpCahwkewax8A87zO5yOtQ2LFWjPg5fBJAM89AXuYncGeLzIAciLt8L555/v7PLhhx+6gSHx1oDOAGAWD7CJ98L2MakB0ZyHvfHSpkwe2ni0e28R4DYPYcogD9oXQNoveDCwpu2wmEJYj9gwHVwTC6k9fGdwAJQmcQ6DVto0bZYFGtotg8t4SZA6nkI6LgWkgBSQAlJACkiB5CuQTpAaEI2jBmNgxqw+LB67CPlJVEqHcB9AOuYVwPznn3/ezSX//Oc/u/kkXtV4tj799NNursrconfv3i6m8K9//Ws3v33rrbfsuuuuc5CaFyLyea9evVzsaBykANF4VuMUg5c0MPGxxx47vDuT+QdtjzkR5TMX5jchG/w82NsrFlIDvAnvQdxs8j3llFNc6BHqL0idqBaeuHxygtQwEGydGVLjJc9cmp3COPD5OSuLF+zgjQ1NFBZSUx/m4DjbscABGM8pyZM6cW1BOaWPAoLUEbBlGEgN6L3jjjtch8tDl1VmPF3xcgYk8iAljAMJj1viIfHSCl6ER2dJAmqztYUOmId1PEjNYIzOHM9cVruBkIRuAELHQmo6ZaAigwKgIz+Uy2CEVfcgkJr6nnbaaW5Qw9uYgd3UkwcIoUOCxCOOgEmTWgW2x2F3YC4DOwaBAGXsivZ4H9CmaBcMcvFMAFKzwAFMJqwLiQc2kDl2W5OH1Hhms3AB/CY/bMG12AKbkjdQmjbIQB0veq6NhdmUQbvhXNpAbMoMqRn0s6WO8vy2KCA6A1D+p/0A4xno4mERLwlSx1Mo3PF1m7bZklU/2K49+8JdqLOlQIor0LReFatVpVyK34WqLwWkgBTIOwXSBVIztmbMy5gV5xnG4EE8io9G+XSA1Mw/AbuM4ZlvsIv3d7/7nYN2wGU8nHGGYfcl4TyuuOIKB5qZ8+H9ynwDoAykZk5AXGt0ASLyN/OUf/zjHw5oUwYOLYSbJIwDTjLkP2TIEDd3wfGJcoDYXJ95PskchDAfzKf++Mc/unnPX//6V7dTFWcpYCbzJrysf//73x+NSXVNkhQIAqnZOcyc0ntSA5GZs/Kdpq3BUZhjwjb8ixN9dcNCahZcaE9wExz54CY5JUHqJDUMZZvSCghSR8B8YSA1W1FYQWZw5CE1v+kA8WLFy9RD6tGjRztofNtttzlICWxk1ZCOGs9ZtkQNHjw4LqRGIrbB4FHL9XTsgEJAIJ0wHTDQmwEAW6/4mxVu6gVY5NysIDWAnLriZUviYQGk5nzCUTDQoEzCigA1+/fvH/dlHhEwZ9KrwMOYBQh++4EfixM8DNGQzzywRjfCpGD/ESNGOLDNgJBEO+BhDKTGG4TkITXeDcSPYzGEyQWDNR7s/sHLyjCeCwBoyqANcC3hPrznM/mxTY5FjniQmvphe9oZ3v48sGm7DAyA1CyOAOY5j0WMeEmQOp5C4Y5/s+g7Gzximq1a92O4C3W2FEhhBQoXLmjXnt/ZTm3fKIXvQlWXAlJACuStAukAqRn/Mi9hHMqYNPPL6ROtcF5BauaX8eJgB5234qjC/IHzmTMwP2QuQdhB5gsAbDQlDOTFF1/sHJ/4nDoADXHKYT7poTLONswJ2dFLrGF2EQOOmWswf8CZibkIc5tLL73UhXdgnorTFAsKlI/DjX9he6zNmMPi9ENdmHew+MD/QGrqw/yJXaa8eJF5jlJ0FMDmfF/oZ2gv2JpFDb6z7CDGljAQjmNfFitgFNicRSfmjHxOG6JNwlSY13pve+a6LLL4d4HF3jntl7LpD1jI4BryYc7N94iFFL8DPTvFBKmj05ZUk+goIEgdAVsEfdgDINl6BIjmYUnnSieIJzSrzryYEC9ZHuZ0qLwxmWOcT8dMZ0lHyHYnPJSBwcOGDXMriLw5mZSVpzIdOx04AwxebEhsMUAiIJkyCdlBmcBr4gYTP4xz6egB5+ecc46D4p988ol7WHAuW+LYukXerIYzgABCMiABWtPJUy8GEoBq3tD8i1/8wq3CK5nTBH0ZOKEpq77AYtoID1YewD7UBl4IWUFqPA0YDLJQwGCQc/jhYQukJl40do+F1DyMGXASaoRjDA79SnFWkJpwInhCcH7sgD6zJ7UfVNJe8MrG7gwGebAzIKQt0FYZRPiY1Tm1A0HqxH5LgNTPvT/BFq/akNiMlZsUiLACRYsUttv7d7WzOjeNcC1VNSkgBaRAtBVIB0jN7kHGwMylGJMmO+UFpGY+ylg9HoAPOm9FI7zOmVswr8vsdQ5E5DjHmH8yF+Bc/s6uDswXOR4bq9uHmvShV2Jt4+c2nE/5zFUJ3cH80yfmqMxdgdyZE+VxrXbyJrvF503+vr3RNgDWOEzBIljMADofTWLRhHku81kYSbwkSB1PIR3PjwoIUkfA6kEf9gBIvKMZIPFgp2PlwYqXKjAPYAhA9KE28KYldhcdL7Gh8UqlI+Q4q8SsZuNNC+jmXP4HIGdOdNjTpk1zgwcGE4Rk8HGmWWVm+wxbrFgtpBy2y3hICEQlTx78eP9SRwB1v3793HmAdIAkAxTyB24DRxlEADj5zL+Ij2sUm/on62AHoC3tAKiPhgy4gLw8ZBmo8RkvM8zOk5p2gJcB3vG0EbTGTtguO0hNO2ORww82aYMM1gn/khWk9qFJiDHH6rZPmSE1n7Oq7UOQ0E5pZyyyAKZpKyzQEKM8yEKFIHViOzZB6sTqqdxSQwFB6tSwk2opBaRAtBVIdUjNWBvnHsa8OIHkBrDMC0gdtBUFnbcGzS83z6MtMldizuET8yUcYrCtUv5VgHks33MWo9hhHG9HQXZK4URInwFbyRz7PKtrBKnzb5vTnWevgCB1BFpH0Ic9kBoofPnllztwS8cHNATmeXAJzANSxh6j0+UzvKv5m/O5DlgM7KQzZmsKoNnnFSsL3gN02uTNdUBJv3XFexZwPg93/qccOlzOAX5Sjo+h7Qd5xAfjGP8zUOBv8vW/uT+O8TtzmREwWSSqgM1I2Ay9eSD6t42jI0Cfz9DPv7iEz2K9E7C/v8aDbfLy8fZ8vtgVO5Iv9uKHY+QX+yZw8uIz7y3hPeRZfABU+0T+HMPmfrDvF0HIm3qTjy+TASXgnJeqxPPwoAxB6sQ2UUHqxOqp3FJDAUHq1LCTaikFpEC0FUh1SO1flsiYlVACuZEEqZOjMnMN5hiZE/OW3Fh8SM5dKddEKUD74Ie2cLTtgfYV5npB6kRZT/mkkwKC1BGwZlhIzUsbgqzMhbk1OmQ8agcOHHjEZVdfffXhl+2FyVPnSgHaFd7ceOLzMpJYb+qg6rCIgoc+3v+EmAmSBKmDqBT8HEHq4FrpzPRRQJA6fWypO5ECUiDvFEh1SI2jBvfAO19wnsiNJEidGyqrDCmQ9woIUue9DVSD6CkgSB0BmwSF1IRC4AUQxGZONKT2MgAVM6ejXUmMgLSqQgQUoE0xwMcD+mjarff2jvfiidhbFaROrOEFqROrp3JLDQUEqaNjp337D9ievfujUyHVRAqkuwIFClixjMJWuFDBY75TQerwEgpSh9dMV0iBVFRAkDoVraY6J1sBQepkKxwg/6CQGtBH2I7ciocWoOo6RQpEUgFB6sSaRZA6sXoqt9RQQJA6OnYaO+Nbe3nYZDuYxUJ6dGqpmkiB9FGgZLEMG3BuR+vYvM4x31SqQ2rCHfLieHbzHY2zxdEIKEh9NKrpGimQegoIUqeezVTj5CsgSJ18jeOWEBRSx81IJ0gBKeAUEKRObEMQpE6snsotNRQQpI6OncZMW2L/GjLWtu3cE51KqSZSII0VqF6xjN12cVdBajP3Th5eTl6zZs1cs7ggda5JrYKkQJ4qIEidp/Kr8IgqIEgdAcMIUkfACKpCWikgSJ1Yc6YKpGagV61iaSM0wA+bdyRWBOWW7xQQpI6OyQWpo2ML1SR/KCBIXe3wS8AFqX/e5jVvzR99gO4ydxQQpM4dnVVKaikgSB0Be+lhHwEjqApppYAgdWLNGQVIXbhwIbNDh2z/gSPfyu7vtm71CnbRaa2tYMEC9s/Bn9vBg0fG2E+sMsotnRUQpI6OdQWpo2ML1SR/KCBILUidXUvXvDV/9AG6y9xRQJA6d3RWKamlgCB1BOylh30EjKAqpJUCgtSJNWdeQ+piRYv8Dz4XtFeHZx+XtmHtynb35adYyeIZ9os/v24HDmYPtBOrkHJLRwUEqaNjVUHq6NhCNckfCghSC1ILUueP77ruMm8VEKTOW/1VejQVEKSOgF0EqSNgBFUhrRQQpE6sOYNC6tIli1m7prWtUKGCtmX7LmtRv7odskP2yfj5tm7TNlepUiWKWosG1a1J3Sq2c/demzJvpa38/kfn9VyiWIZ1aF7HGtSs5ADzvGXrbN7S7617uwZ27Xmd3dbb98bMsiWrN9iEWcuOuMlqlcrYgHM7GXDxoZc+MTyr2zapZcvWbLIalctYtYplbOGKDTZ36Vpr17SWOz536fc2ee4KO3DgoGUUKWxN61Wx1o1qWkZGYVv63UabOn+lbd2+25VVs0o569q6vpUrXdz27Ntve/cesO83brVpC1bZjl17rUOzutasflXbvmuv+2zxivWJNYRyy1UFBKlzVe4cCxOkjo4tVJP8oYAgtSC1IHX++K7rLvNWAUHqvNVfpUdTAUHqCNhFkDoCRlAV0koBQerEmjMopG5Qq5Jd27uLNaxVyYXlKFuymIPUwN7fP/exFTCzPj1a2Vmdj7fSJYq6czZu2WGPvf6Fzf12jT10cy9rXKeK84S2Q2bffveDLVn9g7VuXNPqVavgbgqwPXvpWrv/qWFH3GSbprXt1n4nW/kyJezi+1+23t1b2lU9OziAXLxoESuWUdi27dxrP27baRXLlHDlbN2xx8ZMW2zPvfe1A+d3XdbDalUu50KG7Ni91xasWG//N+gzK1m8qP3l5l5WuVxJB+FJgPVZS9bYf4dOtHNObGYntTrOypYq5u5r9YYt9ubI6TZ2+pLEGkO55ZoCgtS5JnXcggSp40qkE6RAQhUQpBakzglSHzqkcGoJ/cIps3ytQKFChYy5q5IUkAI/KSBIHYGWIEgdASOoCmmlgCB1Ys0ZFFIDeW+9qKu1aljD5i1fZwtXrLfzuja3gwcO2RujptuMBavt4Vt6ucpNmL3calYua43rVLZlazbajY+8ZZ/++2bbs3e/jRg/z1au22xFCheyOUvXulAf3Vo3sK07dtnzH0ywNRu22Jxv1x5xk51b1rM7L+lulcqVsrNvf8b6n9nWru/dxbbv2mNT5q+0UsWKWodmdezgoUP21TdLrVblsla/ViVbu2GrXfb7gQ5ud2vb0A4ePOhA8yVntLGalcvZ9Y+8aae0a2xXntPO5i9fb4M/mWK3XdzNge/n3x9ve/cdsOsv6GKVypa03z83whrXrWxXndPBxs1can947uPEGkO55ZoCgtS5JnXcggSp40qkE6RAQhUQpBakzglSHzhwIKHtTZlJgfyqgDyp86vldd85KSBIHYH2IUgdASOoCmmlgCB1Ys15NJD6l//3jgvV8eIDl1q96hUcJB4zdbHdd/XpNnLSQgd3G9SuaHde0sOqlC9lZ932jL3zt2utXOliDlRPmrfSXvloki1d/YMDwHhgr/txu13/lzeyfXlidpB66vxVdv9/hrk8ruvdxXlS/+7pj6xS+VL28M3n2radu63vvf+1ohmFrWPzunZm56auzhXLlnChQx55ZbQ1qFnBLj69jc1estbV/bfXnOk8s/81ZKw1rlvF+nRv6aD62o1bXFiSmpXKulAiD730qQsJopR6CghSR8dmgtTRsYVqkj8UEKQWpBakzh/fdd1l3iogSJ23+qv0aCogSB0BuwhSR8AIqkJaKSBInVhzhoXULRtUt9sffc9mL1ljj97Vx9o0qulCdEyas8JuuKCLvf3ZN/bCB+Pt+OOq2b1XnuY8qs+87WmrXqms3XfVaS5WdPGiGTZ32ff2zDvjrEurenbh/yD1dQ+9ke0LEbOC1EDpSXOW231PDbO+p7Z2wHvRyvX290GfufjYT9/bz7bv3GOX/+FVO797S7uhdxfbuXufrf9xm1UsW9KFJXlk4Gj7ZuEqG/zgVVakUEHbt/+g7dt/wEZMmG+Dhk+2a3t3tnO6NLPChQvaD5t3uFAlJEKVPPX2WOf5rZR6CghSR8dmgtTRsYVqkj8UEKQWpBakzh/fdd1l3iogSJ23+qv0aCogSB0BuwCp2V6uJAWkQGIUILZXkSJFEpNZknLZv3+/bd682YoWLWqlS5dOUimJyTYspCbcxyvDJ9v4mcvs77edb6WKZ9gHX8428vnzDefYvGXf25BRM6x5/Wp2XtcWRmjDPve+6EJ/AIA7tahrV57dwfYeOGD/HjLWalQu60J+EI8a2Lx7774swW+WkPr8LjZxznLnSe0h9cIV6+wfQOqSxQ5D6pv//rb95urTDcA+dOwcGz9rmYPPTepUcZB63Ixv7b1/XOv6akKQcHzy3JW24cft1vOkZu6FjcWKFrbb/+9d27V3n/Oq3rtvv323XoA6Ma0w93MRpM59zbMrUZA6OrZQTfKHAoLUgtSC1Pnju667zFsFBKnzVn+VHk0FBKkjYBd5UkfACKpCWikgT+rEmvNoIPWB/8V1BvStXr/F/jZwlHuB4R2XdLPm9avbgYOHrHChgi60x9Cv5tgL74+3T5+6xbZs32X79h1wcaV5ceKz733tIPet/bpa9UplbPO2XbZ0zUb71ePvH3GTYSF1yZLF7Jn/eVIPePB1u/zs9tanR0vnSU39qTs/fxv0mS1fu9Geu+9i97LErTv32J59+23Jqg329uhv7IctO+zGPida5xb1DDfqdZu2W5mSxWzS3BX2yMsjE2sM5ZZrCghS55rUcQsKCqmJE1+5fCm38MVuCPqXWlXLWYmiGbZ241a3a4L+hHOKFS1iu/fut/Ubt9mO3XvcNVUqlLYKZUq4uPUbN+9wL3blha98zvk/bN5uwLsiRQrZ/GXr4tZbJ0iBVFVAkFqQWpA6Vb+9qncqKSBInUrWUl1zSwFB6txSOodyBKkjYARVIa0UEKROrDnDQuoWDaq7FxMeOHDQQaKZS9bYJ+PnWaGCBe3446paj3aNrHzp4i629Hcbttj7X8yybTt2268uO8VKlyxqBayAixM9Y9F3NmHWMmMAd0H3ltagViUrWLCAe9HioOFTjrjJ+jUr2hmdmljpEsXssdfHuJckdmvT0JZ+94O9+/lMa9e0tnVr08C+37jNRkyYZ0UzitiV57R3ntnPvvu11atR0c7v1sJKFsuwHbv3ujoR7uOTiQute9sGLuQIIUi2bt9tVSuWtgY1K9nHX8+zV4ZPcmWec2Izq1CmuGUUKeyupf6fT1mUWGMot1xTQJA616SOW1BQSM3ujEvPauf6loEfTXZ9xQPXnuVizA/+ZKrN/Xat9e7e0k5oVNPB6B+37bL3v5hp475Zarz4tdfJza1xnSqu75r97RobMX6+fbvqB7uyZ3tr0aCG20XRqXldK5ZRxH7x4Gtx660TpECqKiBILUgtSJ2q317VO5UUEKROJWuprrmlgCB1biktSB0BpVWF/KKAIHViLR0WUuMpfdv/vWMrv//Rdu35ySs5NjEgIzTG/v/FdvbH+Lxk8QwHpXfs3OO8GWNTieIZVtBdW8TO6XL8z44RCuTrmcuO+SWFeHcDmQnVAegiFShg9smTN7u/B386zVas3WRdWtaz0zs0djCe+Nprf/jp5YgZRQo5gLV91x7nda2UugoIUkfHdkEh9ckn1Lc7Lunu+o6HXx5psxavscEPXmm1qpSzl4dPtlXf/2gPXHOm6yfmLVvnQPWoSQtt2vxV9vvrznLhfuhH9h886L7jIycusJeGTnSx7Olz+Epv2LzdhfG5+4kjd3NERzHVRAocmwKC1ILU2bUgOVcd23dLV0uBzHMiQlQSqlJJCkiBnxQQpI5AS9DDPgJGUBXSSgFB6sSa82ghNbGnk5EqlStpF/Q44WdZ47k8dsaSw7A4keUCqf95Rx9r3biG8/zeuWuvCxewfdde9+JEQDVQWym9FBCkjo49EwWpl6/ZZH++/mxb/+N2B7AXrVpvY6Yudrs0HvjFme5lqp9PW2zE/mDHx/zl6+z598fbWZ2bWs8Tm9nMxWvsgy9n2ZoNW43Y9kpSIF0VEKQWpBakTtdvt+4rSgrIkzpK1lBdoqKAIHUELCFIHQEjqApppYAgdWLNGRRSVyhbwk5qVd+qVSxjH34528WETUZiQFeiWMbPsuaFhsSJTpb3MqFEalctb8fVrOjKWL9pm61ev9mAXnhNK6WfAoLU0bHpsUDqNx6+2sWRfnHoROcZfV3vLtajbUN3c3yHB308xepWL2+XntnW7YLYtnOP27HBrojlazfZf4dOtK5tGjhI/dTbX9nQsbNt774D0RFHNZECSVBAkFqQWpA6CV8sZZlQBRj7b9u2ze3A5CX0/E61JEidahZTfXNDAUHq3FA5ThmC1BEwgqqQVgoIUifWnEEhNfGigTyFChY4/PLBxNYkb3P7/3D8kIu17cOB5G2tVHqyFBCkTpay4fMNCqlPbHWc3d6/u4sl/8fnR9jKdT/as/dd7MJ6AKnfGjXdypQsbk3rVbE+p5xgbRvXtHEzl9mMRavtmvM6WaniRe2ef31g23bscZNdXuLqXox64YkOUj/88igbM3WRvvvhTagrUkwBQWpBakHqFPvS5sPqwlAWLVpkzPsaN25sBQsWPGYV1q9fbz/88IPVqVPH9uzZY99++60D4RkZGXbcccdZrVq1XBk7d+60FStWGOeXLFnSGjVqZGXKlLGNGzfa8uXLrU2bNoFCeAhSH7PJlEEaKiBIHQGjClJHwAiqQlopIEidWHMGhdSJLVW5SYG8VUCQOm/1jy09KKQ+/rhqdmu/k424+OzkwKmqUtlS7oWrg0ZMsU1bdtqFp7RycaWrVShjNSuXtZGTFtqrI6bYo3dcYFXKl7K1G7fa6nWbrUypYvbNwu/s5WET7fZLuv8PUo904UG0QBWdtqGaJEcBQWpB6mRB6rlz59r27dutVatWVrx48Rwb8L59++zNN9+0fv36xT03Od8E5RplBYDItCdiOjdr1iwQFM7pfmiXs2bNshIlSlj9+vVtxowZ7vSqVas6GL1lyxbr2LGjVaxY0RYvXuwgdeXKlW3Tpk3uvFNOOcUOHTpkn3zyibu+efPmceUTpI4rkU7IhwoIUkfA6ILUETCCqpBWCghSJ9acgtSJ1VO5pYYCgtTRsVNQSF2oUEEHoQec28lKFstwYTnW/LDF6lWvYK8Mn2wbftxu91x+yuEtwfz/91c/s+nzV1m1ymXsqXv6Oa9r0oEDB23oV3PsmXfH2Z2X9LCeJ+FJLUgdnVahmiRTAUFqQepEQOrNmzfb0qVLDdhcu3Zt53E6atQoB6mPP/5491mNGjWMuTAeq1u3brVq1aod9lYFEn722WcO/hUrVsyByFWrVlmFChWsbNmyrorff//T+0+Ahbx8bsOGDa5M/sYbls+zCgOxa9cuW716tVWpUsWWLFniwkXUrVvXihYt6vIjlAQesevWrXMesnjqAkN3795tP/74o8t/7dq1tn//fudFW6pUKefVS74NGzZ0+fnE+dwfnwEvySc/JLyN0Rg9vJczNt6xY4ezIcfRl/aBLrQPdOccPiOhMe2kXLly7rPvvvvOaFdcj20XLFjg8gYc8znn1axZ83B52INrANrYmvM4nzIoH9vSXigbuwCpW7Zs6co8cOCAO5f2w9/Dhg2zevXqufxpm/xNu6A9jxkzxnlPc4x2AMCm3caztSB1fvgm6B7DKiBIHVaxJJyfzpCazp8HAw8EHiaZ05o1a9xDokmTJu7Bw+oj22myGkzw0GL7DQ8gBgPHEneKvJYtW+YGPDxM8mNiRZiBFQ9soG4yEvakfZN/br61WJA6sdYUpE6snsotNRQQpI6OnYJCal9j4kmXKlHMtu7Ybfv3/zx+dPGiRax8mRLGy1aJP505cW2FsiVt89adtnuvXoganVagmuSmAoLUgtTZtbeg81Yg3auvvurgI/MuICAAevr06Q4Y8neLFi3cz/Dhw918EdALlOzQoYPzQv3iiy9s/vz5DnICj8844wx766233PETTvjp0kapogAAIABJREFUBdpcSwIIfvnllw4eMk8ETgKFe/Xq5eaWmRPlPf/88w52kzcQkrkqZeA5+/XXX9s333zj/ga0UrcBAwY4j9rRo0cbc1iOMddlLsvfeNriHc7858wzzzzsjTtu3DhXF2AmWtxwww35wjMcoD906FBnL0JlMNefN2+e04z5N97IaMV8FA179Ohh5cuXt4ULFzr4jF2AvO3atXNzSdoD80k8nfkcmMxCAgsAzOk5BwBO3l26dHELClOmTHG6c4wyWrdu7exC/pSD3bEt82HaCTZs27atyy820e5HjBhhTZs2dbbkPlg0YZGFNHLkSNcGaJeEB6GulAXszikJUufmk01lpYoCgtQRsFTQh30yqkonygohA4dkJAYan3/+ueuks9rywqojsPiKK66wadOmuU49u1VHHmAMPFjtvPDCC+OuTOZ0Pzwk33vvPQfPTz/99GTceuTzZODFIAHb8LDPLjHI4wHKQCHewgA2YkBAfrQr2jYeEJRRvXr1XNNEkDqxUgtSJ1ZP5ZYaCghSR8dOYSF1dGqumkiB1FRAkFqQOruWG3Te+vHHHzsvWeZszDO9QwxQmfkEQNLPP5g/8JmHioBgYDFhFICcN954ozsXyJgTpAaKAyi7d+/uyswpRjGQ+uWXX3bzwE6dOjkQDeQGUAIfqRPXA9SpzwcffGAXXHCBm3/6cA6AUNJjjz1mlSpVsmuvvdbVEYiNly8Q9aOPPnIet4Q3Acj+5z//cQCbsBH5ITEPREfsjT2ZywNu8UAG2POD1kBeFi7QH3gMH4iFvEBf2sdZZ511eD7qw32QL9exyDB79mx3PSFiSEBodGfuP2fOHFcedmERhXMB4A0aNHBwm7kxcJq8Yue85MFiCV78Xbt2dQ5zQG6ANHYmwTSYK5944olufj127Fi3I4BFmJySIHV++BboHsMqIEgdVrEknB/0YU8HTgfrVwnp8Hlgx3rBkhcdIw9QVnL9w9l7tHrgyHV8xoogq4Ht27d3nXJWK8105lxHfkBkruN6fy4PDDpY7wHNcVYsGRwwOAFS8zBgBZW8/Oqn79B5CLEyDdAmL1Y3yY8HD/fiXlb2P+jpITWr4ujBvftj3jTUFR14UMSCVcrmAYSG6MPgKT9Bat8GvGczD1v09pDaA2bOw9Zoi1YzZ850tmULXOwgE/twnGPoyXUrV650q9k8tDmXY2x58tvneMiTqAN29bHosBkpts3yv68T7Zhj8SC5bwOC1IntqASpE6uncksNBQSpo2MnQero2EI1yR8KCFILUh8rpAYCEtoDT2UgIKE3gIjMPWMhNfMz5g+APwAvsJj5ApCaeVsYSA2cnDhxonOMwfsaYI1nblYJSP3aa6/ZNddc4wAz5X/66acOnjI3IowI8JMf6kHeAG3yA0Iz1/He3EBqYCdw3ANK5kXsFCZPQKavB/MvQp2cdtpp+aIzQeepU6c6SE3YE0KroBvzd7yW+WEeCAAm9MbJJ5/stKYteI9mzyxgBHgy++QhNf8Dg5l34uGOF/xFF13k5pGEf4FL8MPfnIOtaGfEs/YwG8aBwxx28nb1c1G8tTmXz1lw4FogNQsPeGCT4B1wh5NOOsndz4QJE1zoEe4hpyRInS++BrrJkAoIUocULBmnB4XUdPIAQIAdHTqAEPjHg45OkYcpHT/HgIZsOaHzpPOjU6YzpdPkwc+Dm0EBAwUeCHT6bI3yb6yNvU8ezOPHj3cDC6AzDwTyZpWZzpdVSMpjAMJvjrMaeuqpp7oHDA9nBig8jICiPKg9xPSe1FdddZXzkOY4DxnulcENZVNfBg908kBqHiA8oHjYoAWDCR4YgEmuYesQmrJ1h/tkoMK9AkvRh78B8jxg0C8/eFLzcKdd8JDlIQzw9VvSGIjRfhgQcAx9eECzfQn9gdTojK2xMWCfBQXaG/YCRjMIxPacS1vjWmxOm+IzrqMODBywJwM4/qcd8T9vQiZhK64lL+rC+QwaacOU6xcw4n0PBanjKRTuuCB1OL10dnooIEgdHTsKUkfHFqpJ/lBAkFqQ+lghNdczJwDKMv9gvgnEZU5JYucsc0PG+m+//bZzZmJewByDOUBWkJrPhwwZ4uaEHv4BsZknAH3Jj/kdZZIvc07KyeoFjcw133jjDbvtttvcPIh5EXNW5i7MK9lxiyMXcxxCTAC/qRNzJLx6mWN7L1kgNRCWOjHH+eqrr9z8xkNqAD33RqKugE0+yw8JUIyuHuZyzzivMe+EKzC/Y84IBI6F1OiInszpmJt67/WsIDXnsGPbxwknvArwmTYAO6BsbIlHPPNPD6lpJ3j6k+AKHlJjWxJ1x5mOulIuXIFEG6W+2BevcOrnPcGZV8NbPDshTnVOSZA6P3wLdI9hFRCkDqtYEs4PCqkJ5E8nD6jjwUZHC5Rl2wkdJMAXaAh4JU862nPPPdf9T2dNh8rDlGM8EEi8AAAoCOjmNzA4cwIgsh2KY5zHAAGgTMdM2Tw0/Moh8JdO/vHHH7dbb73VAWse8nxO507ZQEtWSXnwsK2Kzv/yyy93D3+uZZCBl7N/EQW/SXTyPGhYqaQePOwZ9HDP/gHDG6ABnQxKWJEFdgLLGXhwrxzjh4ciW37YapUfIDUaTpo0yS0a0FbQjAc37QBdWVXmQY0dWfxggMeCBTan3WE/HvC0EYA1gy8WLRhMECecQQGDS9oF//MQ5xjXsBBCLDIGBaykMxBhOxfwGTt4L23aCv9TH/Im1hfnUAe/yEC78YO8nL6KgtSJ7agEqROrp3JLDQUEqaNjJ0Hq6NhCNckfCghSC1Jn19KDzlvxQPa7Z5lLEIuaORnORHjUnn322W6uwNwA6Hv99de7uQJzDI4T1oE5yTvvvGOXXXaZm1PgPPPuu++6uQBQmPld7M5YjuNUA/ijPMolREdW89ucIDWOToT3oFzmlOTDnJU6h4HUhAMh3Ad1Zy5E3ZhHM9/KHPM4XXsWbIpDG4526ArHYI45efJkNwcECAN14RjM/7wndSykRhvCZ9D2Onfu7BYd+Ju8ccJjvo/zXGZIDXPAqYo8aUvUgzllVpCaOmBn5pAwChYZmNfi5MaiBQ5XJMrgXPICfLOoQVunHVM35ri0Q9oL11EvQep0bd26r2QpIEidLGVD5Bv0YU/HyYOYhzhwkQczDz46SIAxIJqHoV9h5KFO3n379nUPfwAgcZIA3P7B+Nxzz7mVRzrv7JKH1MTP4kEC4KQs8uPBTyecE6SmjtSJ7S88TBhcUK9LL73UPXAyQ2qgMfcJsOYh4d+m7GNSowPwnQEKntFAUGJaA1YZUPTu3dsNigDY/AC9AdaseLL1h4EKsJaXZbDamR8gNXpjBx6kLFRgQwZvHv6jFw9tBk48aNEVmAww5jzaGHbgwc0xFgs4ht1ZLOEHLbmWQR+LF34AEQupifVFW2CAwgCUtkPb5QGOvdkaxcAF23IuXto+ljWDGdpukBhugtQhOqAApy5aud6+nPGtbdm+O8DZOkUKpIcChQoVtNM7NLaWDXIvnn56KJf4uxCkTrymylEK5KSAILUg9bFCakIu4BDjd0cyl8CTGmjI/A/Yi1MLUI840/4FdMxFmIMwl+AaHJCAmXzGnM3vquU65i54azOvAFrjyMScB4ca8gF6Mg/MCgjH86RmvupDFwIdmYcCIQHNWXlS47HN3Ai4yjwZyMncGacbHMfQgfxwykEH6p9fEvNDYlMzB2cexxyR+TwsARszL/UhJGESgGE0957U6MRcEx3RkPkncz3sDkfIDlLT/pjH0g6wH3myMMKObuyPbbyjG/Zijks52BEQDXhmfsq81IdQ5XrmrXAHyvZhWGnP/gWPOGzhHMb/8ewsT+r88i3QfYZRQJA6jFpJOjcMpCYGFtuSfFgNHvLAarxYgbCsUPuQHQwO6CDvvPNO1+Gymog3NUCSF0TgUfvCCy8EhtSE5GAlmAEBXre8Lfe8885zZcRCagDwk08+ediTmu0vwG2/3YUBBA+f6667zq2WZ4bUrJwz4GCFErhM3gwKWI1kYMJKbJ8+fQ6HOGGLGJ7YPITYWgMsJTEIYLWTlWsehOgEwObhhubEIUOD/ACpGTBhB7Rg2xqLBWjpY1LzAMYmPMBpW2jFA52Ha2ZIDSwG/nt47F8sgnc7dssJUjMY4DzaKAMF2jOLFwxa+J+8WYDhfyA1D36/RY/jPOi9fXP6OgpSJ7az2rFrj23Z/lOIFiUpkF8UKGAFrGzpElayeNH8csuRvU9B6siaRhVLUwUEqQWpjxVSAyCZfwL/GMszvmduwRyM+ShzDeaVAEB2BjMXAUYzT2XuBwzmf871YQFxrAIeMtdgngd89vCXvPmcXZjMVZnv+TKzuhfmQJzPHBoACSRlHsN1gFPKBa6SAJOUw+f8pj58xv8kPG592Arul+sYM3N/5IsWzI/5mzrjdJNVCJI07U5cG6AtYFdgLmAWe/vwpdgZXdAMO3KMa1iY8O8j4hi6Yjdsj53Iy79vC1v4l29yHosePiY15zM39O9R8mCchQw/n0V7bA5/wDGLdonN/I5ubxvywLuedsxx5ti0H+ri3/nF3Jlj3bp1+9m7w7KyryB1urZ63dexKCBIfSzqJejaMJAar1SgM5283xpD58kDFujIyizhPUicCwC+5ZZbXKfP+XTaQGXgLUCbWFxBPalZaWTFkvIA3sRn8p7UlEfZdM6A5VdeeeUwpCbMBiuO3lv7/fffd0DykksuyRZS+600dPCsYnIfN9xwg4PNDASoC4MEVuP9NjDgNeFQgN/+pY7kQ51Y8Qas9u/f3w0qeFg9++yz7t7zA6TmfnmbNjHA8KbGhjxAGSyxeECoFf5m8YJj6IxuWUFqFkNYpMBjABuQeDgzuKBNMODD1lxP2471pPYvCwGUe0iN5wODEB7ytE0GeQwYaM+cB9D2AxT/QtB4Xz1B6ngKhTvOYJ/2wW8lKZCfFOBZwnNEKW8VEKTOW/1Vev5TQJBakDq7Vh903sr1zD8ZOzJPyPzyc/+5L4f/OSerl6T78af3ZiVffrI6n3M5xrMb2IlTFY44sQl4jMNTvJS53Hjn53Tc19nfw7HklS7XHq0mmdtOPD28k01WbSv2WubLOFQBwnGwA4THS74d+vPYKYyjIF7gfndATnkIUsdTWMfzowKC1BGwetCHPeAQ0MgWFbYu8SZkwmIQ4gN4DKDFA5WQHqwiv/rqqw4ktm/f3q3gsjIJvGO7jX8hBdezUkm4DFJWD04f7gO4S4gOHvi8pAKA2KtXLxdDiu0xeEBTBtCYLTA+JjX/s2IJFKfTB1oCP6lndjGpKdO/bBGAShn33HNPjpCaTv7f//6320aE5zX3CvgkHyA3sbPxJMYTF8iORzfn5QdIDWDkDdssbgCqsT8PYewFpAbiA2MAxrQrtlPhZQ60Bmb7uGCAZ/8yTBZDfPwv7EqcMa4lXyA1HhAA76OB1IQA8avQLCSwmk2bBoR7r4WcvrqC1Int2ASpE6uncksdBQSpo2ErQepo2EG1yD8KCFILUicCUuf1N4bxK+CReVBsAmAHAZB5XX+Vn/sKMKeFzTDnZT4ZNtHePH8IsiAhSB1WYZ2fHxQQpI6AlcNAasCq9yDmNwAaOMzDFg9jQCxbVUgA2J49ezqPVeIR4wFLAvKdc845DjDiXTx48GC34syWFEBy5uQhNR6t5EGHyzYYQmcAJom7RP6UTz5AYkI1eEgNYKbDxsMaaAkkBW57D2euA5L7Fyfike3rS36Uh8c215Gv96TmwRHrSQ1w5RhQHAhLp881xAMDsAPECS+C3mjgYx8D/NM9oSNb2IiRhi38dic8CVgpZhGDUBsM5gDZfI6+tCEAPwskPHAB/MSUxlvae1+jHUCbY9iKMmgz5EPs8OwgNfkBzmM9qX24D+wGDAdUY2O/Sk0bDbIqLUid2BYtSJ1YPZVb6iggSB0NWwlSR8MOqkX+UUCQWpA6HSB1/vnG6k5TVQFB6lS1nOqdTAUEqZOpbsC8w0BqQOtNN93kvJ8BcVmt8LECyMQ6dvUOyAec5DfwMPYYAApgiJcqIUEyJz4bNGiQe2Gjf8EeeWROlAss9yEgMh9nFZuOOOiqJOVSX8oMk7gGTUmZ64lu6BA2zzDlR/lctMEO2CnzFnaOYUPaQebtUOjGdegZGxvMeyb48Cr+3rEd7SCorXPSLKuy42ksSB1PoXDHBanD6aWz00cBQepo2FKQOhp2UC3yjwKC1ILUgtT55/uuO807BQSp8057lRxdBQSpI2Cbo4HU2YHgo70dACUeqx9++OERWRC6AQ9tIDWhM5SkQNQVEKROrIUEqROrp3JLHQUEqaNhqwmzl9vA4VNs556fFqCVpIAUSK4ClcqWtKt6drDWjWsec0HEaMXhgJCEUU84srAbkBd1e4ce/04fwhzmVmKXKmNZQudFLQWdt0at3qqPFIiiAoLUUbSK6pTXCghS57UFzJzXL4O3eIkXAxLugjAbifBQzao8/2KB2GOEXSB29fnnn6/4XfGMpOORUECQOrFmEKROrJ7KLXUUEKSOhq1+3LbT1m7YYofsUDQqpFpIgTRXoIAVsBqVy1q50uF2M2YliyB1+MYiSB1eM10hBVJRAUHqVLSa6pxsBQSpk61wgPyDQmpCK/gX1MV7O22AYgOfAqAixjNxnXOz3MAV1IlSIJMCgtSJbRKC1InVU7mljgKC1NGwlQ/7lNVCejRqqFpIgfRSAC9idm0GefFXvDsXpI6n0JHHBanDa6YrpEAqKiBInYpWU52TrYAgdbIVDpB/UEgdICudIgWkgJnbaZDokDiJFpaXiG7evNnF+eZFnlFOqQKpfdgiwGLFihWjLKl7WSm6Vq9e/Yh68o4AXoBL3Ph69epF+j7iVY7nG/fDImciYEe88hJ9XJA60YoeXX6C1Eenm66SAkergCC1wn1k13Y0bz3ab5WukwJHKiBIrVYhBbL4Xuzbt097J/O4Zehhn8cGUPFpp4AgdWJNGgVIDdRnIJf5hZ+xd7pq1Sp77LHHjHOfeOKJHM9NrELhcmNHDDH+eUnpo48+6gBubJo3b549+eSTbvHiH//4R0rCXX8/c+bMsfXr11vjxo2tVq1agYSivWHr2J07LOgA7suXL29VqlRxmhA7lDBYtAnyLlmy5OH88dz77rvvXB7Nmzd3L35dvXq1C61FXNHixYsHqosgdSCZkn6SIHXSJVYBUuBnCghSC1ILUqtTkALJV0CQOvkaq4TUU0Ce1BGwmSB1BIygKqSVAoLUiTVnXkNqYOQf//hHq1Onjt10003ZQlu8k//85z87MPmvf/0rspAaiH7ttdc6T+pnnnnGSpUq9TODTZgwwW6++WYHZEePHh3Z+wjSyoDUy5YtszZt2gSC1DwPJ06c6F5aBdgmAZhnz55ty5cvt06dOlmNGjVs+/btNn36dGNLNHC6devW7hoScHrhwoW2adMm11YuvPBCt3CxZMkS93mzZs2sYcOGgcJXCVIHsXLyzxGkTr7GKkEKxCogSC1ILUitPkEKJF8BQerka6wSUk8BQeoI2EyQOgJGUBXSSgFB6sSaMyik3rFjh82YMcPBV95IP23aNBd6pWfPnofDbxD6Yf78+TZ37lznKdyxY0cX8oIJMR7GXM9xvGNbtWplTZo0sbFjx9o999zjIOdVV13lPmvXrt0RNwmU/OCDD1z511xzja1Zs8bVASC5cuVK50nbokULBykBnEDLtm3bOsBJecDQxYsXu2PUhXKAqx4if//99/bVV185z2DAKJ7QeOVyPZ65vNiW+nPvHTp0yDZUB/UDoqMNsJpryXPcuHHGi2r5HA9qQpakOqReunSpu7cGDRq4+8EbmkUHbM+iAnZHQ+9NjvbYAA0JdYLX9K5du5y26A2k5v8pU6Y4rQjxQl7YEXiNTRcsWOAgNsew68UXX+zayoYNG2zy5MnOntisbNmycb8ogtRxJcqVEwSpc0VmFSIFDisgSC1ILUitDkEKJF8BQerka6wSUk8BQeoI2EyQOgJGUBXSSgFB6sSaMyikBgLj8YwnMP0a0JrBF1DYw+MXXnjBAVqAMMdq165tL774ooPHv/rVr+ydd945fKxbt252yimn2JAhQxw4BjgSw/u6666zBx988IibxEv2xhtvdOVSBwAv/wNA/YubgMt4ZFNXXggLhPzDH/7gYDFw8/7777dJkyY5wElc8z59+thDDz3k7uess86yjRs3OiiKBy91AYDefvvt9vrrr9tLL73kwCmTewDrP//5T+vSpcsR9eTegbbk88UXXzhoC5R+9913XbnoAsw/4YQT7LPPPktpT2qgPnAf+7JYgF2A1miEdzMJG/To0cMI18ICBUASDYDSLBSgyaxZs9yCBrpi308++cTlR7gPzouF1IsWLbLKlSvbihUr3IKFh9TAbTy7sT2LHLSDeEmQOp5CuXNckDp3dFYpUsArkChIzXd3y5Yt7jkWZGEwry3A85jnPDtz/HsUeHawCM6Cam6lqL84MTYcV25ponKkQLoqQF+TUzjDdL1v3ZcUyE4BQeoItA1B6ggYQVVIKwUEqRNrzqCQGsj4m9/8xj766CO75ZZb7KSTTnIe0IDbxx9/3EHBK664wnnHAo+Byq+99poBowcNGuSANUAZYMu5TBYbNWrkIDXAt3Pnzg4oV6hQwUHIzAnAefXVVzsvWqAmIPOyyy6z+vXr25133ukA5csvv2wlSpSwe++918HT//znP3biiSfaxx9/7MAwdWKwSBu6++67nWf0+PHjnScvdSZ/7u23v/2tg62PPPKIA6qE56C+I0aMMCBp//79rXfv3q68zAlIXbVqVXevAPGZM2fa5Zdf7up55ZVXOiBPfQC0n3/+eUoPXIHwHlJzP3iL8z/3jr3REA9nPM/xhP76668dDMC7vmXLls4O6Il3ddeuXQ9DAt8mhw0b9jNIDdAmEfIDbQEkHlLzOVAbb2rKA3LHS4LU8RTKneOC1Lmjs0qRAoLUeQ+peY7xDKtUqZJ7vilJASkgBaSAFMhPCghSR8DagtQRMIKqkFYKCFIn1pxhITWAddSoUQ4E/vrXv7ZXXnnFbrvtNudNO2DAAPfSQGJHMwkjfAceQ8DhG264wYYPH+5CaQCXAdpAajyMgdOnn366e6Fgdt4GWUFq4C/Xvf322/bee++5fKgH0JuQHoBvQksAQfGsBmDi7Ut4EIApIUMAoQBs6n7++ee733/961+dxzeQGg9s7ge4DZinT0cD/h44cKCLLR2bYiE10PbLL790kBsITv2A1rfeequrVzpCasA0gBhvZhYBgNDHHXecC61CPGo0B9jTftAdPQgTwmKCjzuNniwKZIbUXme8pbOC1IQfwcaURczreN5ggtSJ7UuONrdUgdTAJb7f9FFZ9VP+PjjGcype+ztavXRdNBSgPWBzbJ1qKVGe1PTTPFt5rgd9YW1eahUFT2oPqVmMZ8eWkhSQAlJACkiB/KSAIHUErC1IHQEjqApppYAgdWLNGRZSjxkzxoX3IDwDYTmeeuopB10BzsDYX/7yly4sCC/CA1IDDgHWbAl++umn7cMPP3T/EwKCUBt4MQNvTz31VPv3v/8dClLj+dy3b197/vnnXb6///3vXb4PPPCAg8nEvQYG82I+vLrxBKeeJ598souFDUAFhAI1gd3AT7yggZeAdMA61wGtmViStwdPgFjul/yzg9SEwyCkByFD0IX7JF43IJ9wIOkIqdlKffzxx1vz5s0dgGaBgjAeWUFqQntwDt7WLCigvU9HA6l5iSOQmlAqQGq/nTu7b4wgdWL7kqPNLVUgNQsw9BvEz2cRhpBBsYkFLb7TtH36x1SAdkdrM11nbtcIi7AswgFpgyQf8in2XBZU6e/YBeTbFIsh9I+Md8g7dsGDZxshKkiE2OD748+lzQVZHEkUpKYeQGoWazN/H4LokdvnRAFSYy/GR4QFU5ICUkAKSAEpkN8UEKSOgMUZTAKBlKSAFEiMAkyugEtRTsTj3bx5s/OSAUZGOYWF1IT7uO+++1x4BmA0Hs6E1eDFeXghE8YBuIv3Mp8DCwHBwFq2twJyHnvsMbfNFU9l4DX5EQLkL3/5iwsVAUjOnLLypKa8iy66yJ555pnDkJo417/73e9+BqkBl3//+9/t1VdfdfGpOYeyCL1B3QBK3A8ekHhTAzm5D8JS8HJGQoDQ7p544gl3DwABwAEwNnOK9aTGcxhvYl70SFxlyp43b56Lb839piOkJpwHuhCrPDOkRm9AMjAakAeA4X8WMvBMJySIT2EhNfCHFytir/bt2yvcR5Q7nUx1SxVIza6Iv/3tb659s7sic99OzH1i77NLhHBC9IlK6asAoaLYBcLzIkh4IXaOsIhHuwBIk5gjsHDJwi0LdRzjPPpF+jO8benPvMct4a58n0n/2atXLxcCa+rUqa4/ZWHWv6g2J+UTAanpcwHU3AOQOhVirkYBUvMODXQL8t6E9P326M6kgBSQAlIgvyogSB0By8uTOgJGUBXSSgF5UifWnGEh9ciRI13caRYK8Dzu3r27e1kik148pd966y03WQXkAiPxaj7vvPOcJy2AF/vx0ju8kolpDdS96667XCgIJtgA5D/96U9xIfWnn37qYkgHgdR4UhMShHxLlSrlYh8zSSSGMZ/j6dupUydXN0JR4I3GZ3iCA6QeffRRF5bEHwcKnHvuua7eOUFq4DjlUC719S92BOAD71P9xYlZxaTOCVIDdLAzcAMt0Jq/iScOiMEj0Xs/h4XUeCMCe2hb5BUEAMiTOrF9SebcgM8+HEJOXu1BITXwjjZEXiwgsdCFRyLfsbp16zpozN+cw2++63g9e0/UdevWOe9XPE25HgBI+yMEDe2HcDO0H9oe/VXmxDH6AdoWfRrgkHJYZKFOhKBhdwhhiASpk9u2opA7EJlnICGmeJcC8JFnHx7FtAt+A4z5TRtnkY72Svx+2iXtlfbOHbcjAAAgAElEQVTIbiLOIwQSnsnsPiEkFW2TZyihkGjrAG6OAbRZCOd5xPOPv3mmsADK84r84wHjIJCasQF5ZxfehvkNnuTcR9QX42MXP/PyxYnoSX/DWMgvVEShLasOUkAKSAEpIAVySwFB6txSOodyBKkjYARVIa0UEKROrDnDQmq8x2666SY36WbiTJgMPMmYUPNyRcAlMAeA07p1a+ehDPQldjWfcx6Qu0uXLm5yTwLWMoFnAsfnZ5xxxhE3yWSYkB5AbTy1AcxDhw51k/KePXu6yTuejsBlwnlQv+eee87Vg3AkgCtetsgEEUCF1y5wCc/pN954w53L38ACAAF5eY9INBo9erTzbKNPB0gA2YHqmRPn4ikOAMVzmt9AWHQBsuFRjQ6AM/IPsjU7sRZPXG7cB8Aee+IBiG7APibg/AAFAQKERAEAog0wBQjI95jr0BNIw7Z1Qij4ibsHL5zHtbEQBAAEHKIt4bFNohwAOLrS7jKHYcnqrgWpE9cWssqJ9k574DuVU9zeoJCa8Dz//e9/3Xfquuuuc7AYKIwXKYthLD698MIL7vvGDg3KJbQOC198xjH6KAAdOyUuueQS137YiUEbxBuWvLiOcjKnKVOmuJelUi5x+IF37Aah7yJP+ib+5nsvSJ3cthWF3LE1oYqAwjxTeN8BifbJTip+8zntimcNbZC2zvOQ/pLPeS7RJ7Kbh3bFM4bdNzyffPgpD6nZTcR3gD6SxUDaHJCaRD3o/+j36P/iQeMgkJq+mf6d8jK/4I++nHukn+Ze4kHxKNiLOuSlJzV9IYv3JO2yiEqLUD2kgBSQAlIgtxUQpM5txbMoT5A6AkZQFdJKAUHqxJozLKTGOxhvQuAwtsjsIQk4ZOLK55knrvSHHGfynhnOAng4xsSX0ByxCY/bCy64wEGoY0ncK5CAevl6UyawnHKBVUAFoDlA69JLL3Wwyb8ckWu5N+oPFHj//fcdNIhNd9xxR5ZevFxLWan4kq1j0Tyra9EC+2MDoAFhQfAOxJMQOBMvlnTmPGk7hJFh4aJp06YuXEwQaCJInWjL/jw/ABdgBnCWCEhNKJff/va3DpjRR2Driy++2C0+vfnmm85j9corr3TQkJ0OLGzh8cz3G6jNLhBe9ko/xPn9+/d3/wO4+R/Pa9ogiyXEr8+cKIdQQoBtYvHjOc1CE/0DIJwdG/wQf16QOrltKwq5834GFuJY8OAZxQt1aVsAYhbL8Kwm8b4F2iLtl36PRTc8pDkPKA1wJtwRnv18Z4h9TlvkORTrSb1161a3+EKfyaIKzxMPqbmOfpS82EnCcyynFARS890lX+oSC6n5jB++0ywupkIsaq9FXkFqPORpA2iGnTUOiMI3WHWQAlJACkiBvFBAkDovVM9UpiB1BIygKqSVAoLUiTXn0UJqvKeTkfCSBQbFJrxy2X4fxDs2bJ2Y6OONSZxoACngEm8nwnEAnJnwZwU8qSceb0CK2HTaaac5T2ul4AoAXoArwD6gR1jvchYOAADAatpK0BfWUU7YsoLflc4EzAC6gHHxoAzfQ35ySjlB6iFDhjiY1qdPH9eO2F0BqCaMDyEWevfu7bztiX8PYGP3BLsaeCkqL2wdOHCgA9n8AJH4yZwyQ2qupd8gvAewm9BBDz/8sPPeFqRO//afFaTmrlkkI5wHCxbs3OnWrZvbNcJOIBLPMsLT0OcBm0ksjvjFUL4HAGmgdyyk9oriYe3DJnlIzVyDcB9Ab++VnZMFgiwE8t3lh91InE8Z/E+fSR/LszKVADV6AKnRFk/m2NBSLFLHvrj3WFuvH1fxbEIz+j80Q8uov1PlWO9d10sBKSAFpIAUyEkBQeoItA9B6ggYQVVIKwUEqRNrzqCQmq37TKiBgYTw8BPqxNbGHKhiYhebmBQDipMFFJmgEqqC8BVMXAFUeG0DFrKbhFNP7x0dW1faZ7LqmWito5KfB5THAo39C4qDwBd/3yxG8IxW+rkCwH7adnbJx92Npxv5YJesdk7EXgu4CRKf1UNqzseT2of6GTdunAPEAOnBgwfbiy++6GL9Agp5wSF14OWnLIYAA7k3bM9CG3Hln332WQepX3vtNTvnnHOyBeqZIfWdd97pYs0Tc54QRLyElTj7ffv2FaSO1zjS4HhWkJq2Sbui7bHriDAfhOuoXbu223nz/9g7DzA5qittHzSSRtIo55wDklDOGQkJkcF4RTLG2DjBOnvXeNf2/l6vvfaadcY2i/FiMAYDWhBJiCAUUUQB5ZxzTjOa0Ujif94rX7nV6pnunq6eqe757vPMMzPdVbdufffUrar3nHsuYx02CKTGwUnKEGwfh0lkig5sNRlIzT2T2SSAaiA1aa/iFe7pQNuSin828GMB//PDGItDKBML7QcaA4y539AfONP43DvSuOcnMhOntPNHI+qjHmyCOvVskIkWozZLASkgBaRA0AoIUgetaBnqE6Qug2jaRQqUooAgdbDmkSik5qgeyqYTGAd7dsnV5l/GecEUaE5Ou0zcOla6mkw8j6DaDLDCCYXtA1Z8AeIA0mLlpi3t2IBg6iQ6vjTo4x1T8SKpcZKRboM2/va3v3UpFshhT15fFmwlPz6wjtQxLOL67LPPusVViagmDQiR1OT15Tw4Fm0CVhH1DKSePHmyMROipLaWFEnNAqs//elPXb5qIDVAXJHUQVlleOuJBalJiwFwJqVHNKSeMmWKg6F8j+1ix8zG4Xpjxk7kTKFkITXXGYAaKA4Ej7dwLMeMB02pk2uY64XtuT/i0OUzHLnpmNmU7t7mnYwIdhzQ3qEJtKYvSNHC+dGHzMhJJUrcPz+k4nhNtxaqXwpIASkgBaRARSggSF0RqkcdU5A6BJ2gJmSVAoLUwXZnMpA62COrNilQsQooJ/Xf9edZhVy4jAd+QUvyrhPdyf9lKUHnpGa2A5HRwGSiqIFLfAaYBkgTuf3II4+4hVOB0Sxk961vfcul37jnnnuMRV87dOjgFmZlsToWriNlxze+8Y0yQWrSOQDAAfpEzhIZSxogFmoVpC6LxWTWPslCahbfxVEC/CTdBLN1sBmgKdHWkSlmkoXU2B1OHPYjp3o6c1ITge3zK3MekQ6tsPdgIjmp6Q/6if4oS/qpsGug9kkBKSAFpIAUqEgFBKkrUv2/HTvTIbUiC0NgRGrCJQoIUgdrEILUweqp2jJHAUHqC30F3AXKAJtI4wPIIaKQv1PJn0rEJSAZ0BPEwomMVe+99579/Oc/t61bt1qnTp1cBCpR1ERWEwFNbmhAHRGMQ4cOdQsgspAieWhZIJHF6KiHc3vggQfs/vvvdznpSRdC2g8Ad0kpY2bNmuUipslX/4Mf/MABfKD4//7v/7r6gINEcXNc0n9kYqRp5ly9Fd9SnB7AWhbwJHIZaM01xEKdOHaAxqSQIrIZaIzTh1zS2B/pMliAk+uOCGhshjp8BC7QGVsHlGJXkSCYmQNEYDMb4MYbb3RCkN4Gpwx5lUk3QlRwaSXRhRO5hmlrNIjmHBgjuObq1q2bMTOPEoHU6Ib+9BdpWlKJqK54K1ULpIAUkAJSQAqESwFB6hD0RyZAaiI5eAiN9VDLiyBRSuTPS+VlNQRdoSbEUMDn5mR6Y1n6lxcVXmIiF4NhajjQA5uKfNnnhYrrgR+mWAMtsC3252U/0VyygtTBmrIgdbB6qrbMUUCQ+kIO+KNHjxrRkQAuoBORhICZZMblWL3O/YV7Qbwcr367eOk+/DG4bwCbuG9Fp+bgeJwL38WK8PT3HJ53SgLnbEOUdGQh5QGRr9G5eP19jXE00QU7M+cKUUuDVgB7wXb9NYFTA5iNXeFwiQeXY7UHmycf9YYNG6x3795uhkC8dFWJQOp41y/Pcn62BaA6E0qikNqDap5PSd2iIgWkgBSQAlJACgSjgCB1MDqmVEvYITUPzCwWxMMx0SDRhemJQMerr776kkVdUhJFO4dGAb8YHlOgeRAv7cWGh3uiS4gYAwxgO0wPX79+vZt6zbRPIth4UeI3i+v5l3a25TPyJRLR1rNnTxchxHRwon+IPIo3PdWL5vPIprqwTTo7AchBlBGQJHIxpHQes6x1C1KXVTntl+kKCFJfyDO/Z88eN34DYoEyjMtEAZfXNP5kIXW67Y571IMPPnjJYcghfO+997qobBUpEJQC2D7PTASL9O3bt0zR91yzOFV43urSpUtCi5AmAqnjnSNtx6HFb57nwvxM5s8lGUjNPkTC82xaliCOePrpeykgBaSAFJAClVEBQeoQ9HqikJopsWwL0AIUAo4AiAA5IoJ4COTFEWDMw5JfiMivTM1DKtsRhcHDp49Y5SWTh0jq4SU0Vvnwww/dlLaGDRs68MhxORb7svALD3WC1CEwpjQ0AZhKTk9eMLA9QDIRPfQ/Nog9YW/8DWDmh0gdPueFiOmu2BaryfNiz7RVfmN/5P30UUHYFHaGLfIiQx0tW7Z0Z/TBBx+4aJxrr702oZccrg9gOXVjo2F8MRKkToOxqkopELACgtTm7u84G3kGoBBVTeEZI9HZLal2S9ggNc9B3MciC/cZnrFKS1uSqg7av3IqgP3zzIBtleV5xkfzs2+i9hkEpKa3eHfhuZHnR5xcYS/JQmqeWXn+ZSFFFSkgBaSAFJACUiB1BQSpU9cw5RoShdQs4rNt2zYbN26ce0gFRi9dutSBY6buAf927drlHpaoc8iQIW7qKZ8xVZDpfrxwE+VDVCxTCInO4OEVoAcQHDZsWMzzef31110kKyk9yHW3ePFiF00FhAQeMgWYdoU9IjTlzqqEFfCCwTRR76SYO3euyy/ISweFPidPIjYJZCb/IvZAlB37zJw50+VLZNEoHub58YtZjRkz5iKkxp6B4byMYWNEXntIDQyYNm2ajR49OqFplUBq7BPb5m/snh+mz5YXVIlnKoLU8RTS91Kg4hUQpDbnkOTHT2n3C6KVZz7lsEHqirdMtUAKpFeBoCA17yM8wwGosxFSc248byY60y+9vabapYAUkAJSQApkvgKC1CHow0Qh9cKFCx0E/PSnP+1gG2B56tSpDkQDnWfPnu0ekoCBAD8+J5L0+eefdxFPTPFjWhovm8BBFlF5++233b4szsI2HgpGy/KrX/3KRUqz3UsvveQeyPr16+d+A8A51vjx4wWpQ2BPQTcBeyFanlQv2NfkyZMd8MVpAQTGCUIEPlOdV61a5ZwW2AnwmnQWOEKImGYfn08UGL169Wpnh5H5FfmeaeVA8UhIzec4Sjg+aWfiFSKF+MExAxD3sxBoA+0i2i1ePsZ4x0j1e0HqVBXU/lIg/QoIUl+InMb5zTjPbxyN6FKeOWYFqdNv6zqCFIhUIChIzbMOQQ3++SvsKicbSc3YxNo8BAupSAEpIAWkgBSQAqkrIEiduoYp1xAEpObhiNzQPASSVoEIViJbAdFPPvmkDR8+3KVr8NHTQEPAHZD7s5/9bNxpah5SE4X9m9/8xkW0chzqePPNNx3wE6RO2RRCWUEsSI1Tgqh7gAUR/sBociVu3rzZ2ZjPNU3EPSvTX3fddZecG86SWJCajdg/GlLzOavYU4jYj1cA1LSNAuAGVvOixA8OHFKAAKr5qahCW3x0UUW2I5HzR8NEFyxLpD5tUzYFfD9428bOK9rZUrYzyYy90Las0+sz4wwTayWOQ6KmiYL0zjXGrOgFAhOrrWxbCVKXTTftJQXKqkBQkJr7Fs+I/GbmZ9hLspCa82HdFeWiD3vPqn1SQApIASmQKQoIUoegp8oKqQFcQGYipwGGvEgSaU1KEBauu+WWW1z6hJdfftk9PAGtedHjZ8SIES46asaMGfbQQw+5yOzSiofURMs+9thjNmnSJGvfvr176CQaG1itdB8hMKY0NCEWpAZIE5lPIQc16Tn4DNuLhNTkowYKX3PNNZe0rCyQmjQjRO5PnDgx7ln6l6LoDYF7tIfveQGryKmnHp7zu7wWH4srXAkbAOpI7ZNoLsuyHkf7xVcg0lkgQB1fr1S2QF/ujWXJAZvKccO2L7NlyLcKmAbg8OwAoBakDltPqT1SIDgFgoLUtIgxg3ePTMjbLEgdnA2pJikgBaSAFJACZVFAkLosqgW8T6KQmsXj5s+fb1/84hfdizORCS+88IJLrTBy5EgH3nyUE58DEfv06WNPP/203X777Q5mU3x0GKkZZs2adbG+0k4rMpKav4nE7t+/v8t9Ta5gHj4VSR2wYYSkuliQmhzTOCwoTHPEQRIJqbFHADA508lfyoKHkaUskHr69OkOLI8dOzauMrGiHwHctIVC25i6XpH5qf0UWAB1ecKeuOLF2AC4T3sVTV0W9bRPJiugdB/mUjp5SI1DGuBE2qTyHLcUSZ3JV5HanokKCFI3v/iMSHADaY6YRRirKJI6Ey1cbZYCUkAKSIGwKiBIHYKeSRRSAwNffPFFu/76661Tp05u8UIiVUmt0LNnTxdlCngDJj3zzDMuPxo5f3//+9+7KXZEs/JiSW44Iq1JzZAspAaIP/vssy59AlCah7Y5c+a4hfMEqUNgTGloQixITV5ocplHQ2rSy+D8IFKf6eHAaFJ3AKkjo/XLAqnJhc7CnQDyeCUyJzUzDnjBwDlD3nVyYFcknPZtV07qeL2o76VAxSsgSC1IXfFWqBZIgfJXQJBakLr8rU5HlAJSQApIASlgJkgdAitIFFITzUjeaSAgEY0sWtS0aVPn2W/WrJnNnDnT9u/f72AcUJroabY5cOCASwsCUGY/ImCB1yxwx2KMn/jEJ+JO4yev9dChQ93ieYBI6vPRVESlkgN70KBBlyyCFwJp1YQAFCgoKHCLY+IYwd7oeyL0fWT+zp07nY3hwKAQ8Y+tESHMYpukg+nVq9dFqM02Pjc6NkUaiciCfeFAwcmCXVOoD9vHEZJITkNerphpgOMGKM11EH2cAKRJqQpB6pTk085SoFwUEKQWpC4XQ9NBpEDIFBCkFqQOmUmqOVJACkgBKVBJFBCkDkFHJwqpfVP9tNfoxdb4nLqIIo3OMe1TgfCb72LlMiUPG7AxugAmo3Pm+ny65Oqs7Pk6Q2BCoWsCtoQdYidE/BN5T970eLnPY50Ido0zBeBMmplECg4d9uMaATKFsQhSh7FX1CYpcKkCgtSC1LompEBlVECQWpC6Mtq9zlkKSAEpIAUqXgFB6orvAweWAWoVWYCJ5Osl7290IU1IkyZNKrJ5OnYGK0B6mQ0bNrhI7ESioKNPFTjNgqBEapNCJJESy1GTyH7luY0gdXmqrWNJgbIpIEgdLkhdtl7UXlJACiSrgF84Noj0aFo4MVn1tb0UkAJSQApIgcqrgCB1CPo+DJDayxBrYbRYUdchkE1NyBAFfBQ/Lzplibr3i/YlExGdCZAaxxQAH03IlR3mQh8QDc9vFSlQmRQQpA4PpNbirZXpytO5VrQCfpH1sjy3RbddkLqie1PHlwJSQApIASmQOQoIUoegr8IEqUMgh5ogBVJWIBMgNfCeRSlZ1JGUOmEugtRh7h21LZ0KCFKHB1LjKIvlSE9n/6tuKVBZFVC6D6X7CNr2Dx49ZTv3Hw+6WtUnBcqsQNWqVax35xZl3l87SgEpkB4FBKnTo2tStQpSJyWXNpYCcRXIBEjNSZDK5MSJE9aiRbgfkDIdUgO30JnFM1noVUUKJKqAILUgdaK2ou2kQDYpIEgtSB20Pa/ess9eeHe57Tt8MuiqVZ8UKJMCY/p1snuu61+mfbWTFJAC6VNAkDp92iZcsyB1wlJpQymQkAKZAqmJomYaLLm6oxdCTehEy2mjTIDU69ats/3791v//v2tTp06lyhDvv0PPvjAOnToYN26dSsn1XSYaAW41y1ZssS6dOlijRs3Tlog+pe+7Nq1q1uElZQ527Ztc+s6XHnllZcsCEzELbnwCwsLrU+fPu5YJ0+etF27djmnUKL57QWpBamTNlTtIAWyQAFBakHqoM145aa99thL82z9jgNBV636pECZFPjUjYPsk9cPLNO+2kkKSIH0KSBInT5tE65ZkDphqbShFEhIgUyB1Fz75KUmujcvLy+hc6uIjSoSUpOH9t1337V+/fpZs2bNSjz9HTt2OOAPAI2Olt63b5/NnDnTgcy+fftWhIQ6ppnLa75q1Srr3LnzZY6ESIEAzPTl1q1bbcCAAe4rYDOOBvq2V69eLpf7woULbe/evdaoUSMbOXLkxZz3RUVFtnz5ctu9e7f77NZbb3V1MHNh9erVziHEQqyME/GKILUgdTwb0fdSIBsVEKQWpA7argWpg1ZU9aWqgCB1qgpqfymQHgUEqdOja1K1ClInJZc2lgJxFcgUSO3hG/AMSB22aGqg4sGDB53eLO7IS2tpBaB84MABl1aDiNcjR45Yq1atrHXr1hd3o06g8eHDh61JkyYOPHtYCIgkMhZwT55uIl75/5133rHevXs7GNmzZ89LImZ9xdRXUFDg6gMsMq4SXc3x0HXlypWC1HGvnPRuQOTzzp07Lzob6C8W56LviIzGVviNHRBxTYoWnA4NGjRw0Jr+HDZsmLODFStWONto166ds7PRo0dfhNQAaqKusdk9e/bY7bff7k4M+M0+GzdudPbUvHnzuCcsSC1IHddItIEUyEIFBKkFqYM2a0HqoBVVfakqIEidqoLaXwqkRwFB6vTomlStgtRJyaWNpUBcBTIJUgN2AbrAOuBbItGdcQUo4wZ+UTLaQ/Q0ELFu3boO+vLDZ6UVFoKcOnWqbd682e0HbAQ0XnvttTZixAi3UCQRzUBEACL/Dxw40AFGXogfeeQRByRr165t6NK9e3cHyT/88EMHNomivfvuu2PC8gULFjgAes0111hubq49+uijDlRTHxCU9owdO1aR1GW0jSB2wx7efvtt1+fY0tKlS42oZ2yL/ubnH/7hH1xKDr5jG1K3dOzY0UFq+pOIeuyA7/hhWyKuIyE1MBx7Wrt2rQPbHlJzDtgC9te+fXvr1KlT3NMSpBakjmsk2kAKZKECgtSC1EGbtSB10IqqvlQVEKROVUHtLwXSo4AgdXp0TapWQeqk5NLGUiCuApkEqTkZD6qBxOTKJZoUaO0jl/k7XYVjeuBHzl4gHvoBzAG7lETTfXhIzT7XXXedA4zTp0+3RYsW2de//nUjJQepO4DWRMgCF6dMmWKTJk1ywJq/H3roIQchPawHQgK+b7jhhksisqP1iITUROEuXrzYvvrVr7ooalJMcFwAttJ9pMuS4tcbDalJ34EdkCccO6SfiXBu06aN6zMi6seMGXMxshp7wnHB9eHtEpuKhtS+JWvWrLkMUtMGorCZucBx4zmFBKkFqeNbtraQAtmngCC1IHXQVi1IHbSiqi9VBQSpU1VQ+0uB9CggSJ0eXZOqVZA6Kbm0sRSIq0CmQWp/QkQuA4mB0sAxIoL520O5uCdehg1YvJFoViAxcJgX0+hF5Twk95HWJR3GQ2ogI9GytJv0H3/4wx/sk5/8pMsRTLoFcgRzLOp74oknXHQs+aKfe+45tw8gkuhZFpQk53CykPq1115zqR/uvfde11RA5rRp02zw4MGC1GWwkaB2iYbUwGLSt5Cyg0If4RzBHiIhNc4TIquxKyKgvfMG50mykJooa1K/YHvkpeYaK60IUgtSB2X/qqdyKcCzPWNVPEdYWFURpBakDto2BamDVlT1paqAIHWqCmp/KZAeBQSp06NrUrWeLjpj586VPo0+qQq1sRSo5ArkVM2xmtUvRFtmWiGHMjAPcEwBpvGym64C6KN+orl5KQXaAXgjC9HI5JmOF9EdC1IDGH/96187SL19+3aXj/q2225zMJpj//GPf7SrrrrKhg4d6kA5cHLDhg2uDUTRcsxkIfUrr7ziImXvuOMOdxpEY5Nmon///oLU6TKkBOqNhtSk4gAUt2zZ0u391ltvOcdESZAamM2Pt8OyQGrsHBsTpE6gw/62CddP48aN3awE+pDUK0S1k5anvArOBcbGeI6y8mqPjiMF4imwfv16d42wtkK89Rzi1cX3rF2BU5kx8tixY+5a9IX7Nim0AOKMcaTZYlvus3zO9/zPDzOkEgHngtSC1InYZTLbCFIno5a2LQ8FBKnLQ2UdQwokr4AgdfKaBb7HsYIzdkaQOnBdVWHlVaB61SpWv2b1yitAEmcO/CGCmxdeABBwmJdTIkiBUvyfbLoP6hk/frwDWaT6IBXHl770JZereuHChXb11Ve71B1EVr/++usulYdfxA4YTm5pFksEXnfo0MFeffVVB6w7d+5c4st+ZLoPUn0QLXvfffe5NgAl33//fXdcpftIwjgC3jRRSI0zAYDN4ofkMqeQwoUI/65du14ELGWB1Ng6EdyAGtJ9RDtkok9ZkdSKpA74MlB1lUSB2bNnuzGL2SLxxpl4knjnms/LP2/ePOfUxRlLAVxzf2SGErOVSIGEM4/9WM+BNjCriUVjSbGUyKKxgtSC1PHsMtnvk4XUjerlWYvGdS2nShXbffC4HTp26rJD1qtdw+rVrmkHj56y00XFyTap1O2bN6prjern2eFj+bbv8IlA61Zl4VBAkDoc/aBWSIFoBQSpQ2ATh/PPWFHxuRC0RE2QAtmhQK3cnJiQmpc6XrwSiQrODiWSOwteaIF4/BC1CKDjJZgoLJ+3urQafSQ1L8OtWrVyUVxbtmyxAQMGONhIBOacOXNclBcv7yzQyMs1QBsgyYJ2vGRTDxFfw4cPd1FogGxezv22sdKfeEhNXWz78ssvu7o4DilUOB+l+0jOHoLe2kPqQYMGGc6RkiKpSRVDmhdSfDRp0sQ5NIjAxyaIsvZgpiyQmoU4gdQ4P0gpE68IUmcWpOY6J+IUBxs/FGZzMLaxiCoONL4nEtXDPX8/YPYK9uFz8vvZHmwPZPQLwRL5z2eMi3zG34wzRM36KH/qOnLkiPseG+Y7f2w/O4b9iHLFYUIbaRNtxLHmCzbO54zJ/hjxbFbfl64A+tMv3C6U2yUAACAASURBVCfQ3vcZ9x0K4wv9x33KrxPh0wKxDfaBndFn9Bf246OX2Y/7Dv2NY5Q+Y/zieHxOf/vjcXzqoC4+x175jv/pb/7nnsl+bOfTI1EfKa24NzKOURinOCZjJI5g7pVt27Z158DCw8xU4lxXr17tnoFwAMdLdSRILUgd9FiSDKS+sn0zu354D+vSprGD1O+v2GpPv7HokiZVq5pj1w690kb27Wgvz1hhS9fttLMBBn3df/MQG9i9jS3bsNv+OGV+0HKovhAoIEgdgk5QE6RADAUEqUNgFoLUIegENSGrFCgJUv/sZz9zeW1vueWWiwAjq048oJPhhZuXakBiZBqQRNN98IJMegBetnnBJnKLl2iACy/dRFDzMs9LMv3Bizwv0wBtPmdb6gAGAYr27NnjICXtIco21lRl4BIv9ry4sw/R2HzGMXl554Wf4wAVVCpGAfqPvsQ2gD8sjEifAHkofIdNkJcagAOoxh6wBeAQ0+fpf/bHFj304zuiBaPtk/r5AdZQsAVsjDzWLNBIPfGKIHVmQWocZMyi6NSpk8tfTpk/f74bX1iwldQlOLQYQ7AxtsEWAMZEvjLu8R12OWrUKAf0WOAThxrbM6bdfPPNNnfu3IuAmm2wPZ9bnzGThVqpE5vDTocMGeLGJtpGNCt25WevEAFLiiO/YC7tIS8/x1q2bJlt2rTJfUe9tAlIqVJ2BegP7IRoY9INAW/RGghMv+NgZTaOd8wCrekjxiEWYwUY03f0B33F/uzLOMQ+fsYHfcc9iTGNY/JD3zGDA5jMWIRdMS5ic4BjjkHbgMkeTgOi/ViGo5X2TJ482Y2F0Y427JuZQ2xHXRyTVFc4SrBPzpnj9unTx31WWhGkFqQu+1UWe89kIPXdEwfYp24cbGeKz9r2vUdt6rw19ua8NZdUnJNTxe6a0N9uvbqX/X7yXJuzbHOgkPpHD95ow3p1sA/W77Rv/eqVoOVQfSFQQJA6BJ2gJkgBQepw2oAgdTj7Ra3KXAUiITUvkrw4AgU+97nPuZezBx54wL0YlmdO1UxUkxdc9EMrSrx8sD6SGijNyzvgJlYuTv/CzveRYJHP6SsPfSI143PKSy+95OBPZAFIEa3tYaf/zh8niHygmdh/md7mSDsBIgEL6UvgDNdzsgXQQ7Q+EJyFOhPJyypInVmQGucUAJnxhxQHlDfeeMPNprjrrrsuwmNmdjCuMWYQxUoee8YYIk5xjMycOdPZGbAY4Ew+fWZ2NG3a1MHmP//5zw4mAqyBhoBB6mMmBw4x2uFTJwG/Oc7EiRNd24DUw4YNc3b45ptvukjpG2+88WI9ANDbb7/dbUdaB0Aq4BTbpd4HH3wwWdPX9lEKEOVOxDHwmfsVDjGgMn0OvGVmD9c+MBkHAukxsCfSV9EHHigDqHEiYB/YHECacYVnC5wjQGiAMTbBNhyXtFPc93CccH/lb46NA5VZJoBm9gVoc2+jHR5a0wb+f/75513EPXblnb1sj82Q7sNHTjOGEtHNbxwcnBeOEs7ZL1hbknEIUgtSBz1wJAqpG9evbV+4fbhNGNzN9hw6bhu2H7RHX5xtN4+6yrbtPWI79x+zcQO72Lpt+612rVwbN7CrPff2Elu+fredO3/eurVrZkOuamc1a1SzVZv22pJ1O+3MmbMu4poUIht2HrRhvdpb1ZwqNmvpZlu7dZ87VSK2+3RtaYN7trNTBUWujp4dWjhI/fCvX7GGdfPcZx1aNrLCM2dtydqdtmbrPgfSVTJTAUHqzOw3tTr7FVAkdQj6WJA6BJ2gJmSVApGQmggnFu4DGKxdu9ZNj/XRcbxwRoPNrBIioJNJNic1L8A4A9IBh4FNHpr70wMAAAXScbyAJFQ1ASiAEwSAR4RgWfraT68HKvpUEPGaJUidPZD67rvvdtAXIAjEA/gB+oCFTz/9tIuqBgb7CGaANGAZSA14JC++TzXz5JNPunHoM5/5jLNFUipwfwFAAjSBggBKZgcQfYvtsngskJq/J0yY4OoCoBPd+tBDDzlTBHgCFSdNmuTS3QC/aScwlNkkwMuHH374Yjvi2a++j60A8JlnAwAxDk7ALfcWIt65l3DP438cEUBpZl2QhohnBqKjgcn0H/2MfWBH7BvpdMU5wXMHkJpIeGYRYX8jR450jhGOgeMMcE2/8//111/vIDUOCWyU42Iv5OTHNnl+oU5mg2B32Crtw3Hbq1cvF+XN/zhBaBPtY+YAjhdsE4cIdTO7JF66I0FqQeqgx49EIHW1qlXsxpE97fO3DbdaNaq7yOiiM2ft0z/4i/3p/33CCoqKraj4rNWvXdNen7vaAeKPj+1rv/u/Ofb2gvU2uGdb+/Ido61OrVyrUuUKO1lwxkVgv/jucvvix4fbqL6d7HTRWaubl2tXXGG27/BJe+qNRTbjg402pn9nd9xG9WvZuXMfWdWqVSy3WlVbvHan/eeTb9v3P3+9tW/e0HKrV3XX1tpt++03z8+2rXsOBy2V6isnBQSpy0loHUYKJKmAIHWSgqVjc0HqdKiqOiuzApGQmhdAIjB5OXz22Wcd5PrqV7/qXtBYsC9eXsbKrKM/90QhNdAGMMM05ci8qtJQCgSlAC+G8dLOlHasZPcXpM58SM3Cq8A5FlIFTgKNgY3cC8aNG+fSMzBDAyDonReMeYA8nG1ASKKegYZ+ATwgNRCbCGgKka4AZaJVGQfJow9AJFoVEMlxP/WpTzlITd0cF/D91ltvOXhJlDe2SbTt9OnTXSQ1YBL4DfTGDv3MFtJVaRZQaiMKWgJzSSHEYqxAX/qTyGXSUfHMgOY4B3w6IQ+pgbcAYZ/GA/sCHhNJHVmA1MBooq6xG0AyEfpE5OMwA5JjF2wDXGZcw558yg5shDZgP9gC7fSpXiJnNXHPxaFB6iyc7kR+Y6vUy3azZs1ytgYcxyEDpKYeQerYNgTQx0HBdeedofQTz5I4CmIV7Ig0LiqlK5AIpAYct2xc3z7/seE2pn8nm7l0k81YssmWrt1hr/388+4Ap06fcdHR0xett54dm9udE/rbr56fZVPnrrGnvv8Ja9awjr2zeIPNXrrJHr5vvFtU8YlX5tvYgV1cdDZR0C9OX243jehpdWvn2tzlW+03L8w2clDfOKKHbd93xLbsPmyDrmxrdfJyHaT+2TPT7dn/+JQdPp5vL89aaYVFxXbs1GlbsHKbFRSeUddnqAKC1BnacWp21isgSB2CLhakDkEnqAlZpUB0TmpeOn70ox+5qbBEFRGJRuoPDxyy6uTTcDKJQuo0HFpVSoEKVUCQOrMgNYBxxowZDgwCmIF0Tz31lBvrgdQe7gGQgYhEJwOWgcpEvAIifb5zDA84VRKkJu3HdddddxmkZnFY7jlEQwO9qZuI6liQmnzBQOo777zzEkjNvkDMzZs3u1zaADPa5dMhVehFkSUHBzoSVY9TAbvo27evy21P6hecrEBiADUODWB1SZD6vffec3CY6GVvO/zGvnCAEAnvITW2iZ1hdxyfYwKTAclA7FiQGhsEmrNGA9H+1BVpB9gP4BkbYZYJwJq24nRhO6L1cbhwLOArjg+gul90saTuVCS1IHXQl3oikNof87O3DbN7rxtof3p9kb3w7jI7f/4jm/brL9rJgiJ79MU59tb8tS5dx+duG3YRUi9avd3+59t3uhQgh47nu9QfDevUstNniu3JVxdaj47NHaR+acYK+5+X3jfyXt9/02BbsWmP/fr52faVO0dbr04t7CdPv2tvzV9nP/7SzTakRztbsn6X/fTpd+2xb99pDevWdJB7xtJN9ty0JbbrwLG4qfCC1lH1BaeAIHVwWqomKRCkAoLUQapZxroEqcsonHaTAiUoEA2pyT0JpAZSEFH3xBNP2NSpU90LnUp8BQSp42ukLbJTAUHqzILURJ0SiezTOLB4Kv8D8O655x6XVoE0DfQr0amkbgBGApaJYvYLExJxyowQAGKykJp6iW4lPzX3G/JOU8/999/vjhMZSV0apAYoAkCBjSx6BzTkfPhbJXUFcFSQooXIeiLeiYTGNohux358fmiiZIHDsSA1rSBymR8inYm4B3oDtYHb0ZCaSGrSgtCPOC7Yh4j+devWuWPedNNNl0VSYy8s5OgXV6TdOC+IhmYfclBTH+0HsvO8Q53kU8dpQ75toqhpC/8T8U+ecyKvSyuC1ILUqV9ll9YQBKQmkvkbv5xi2/ceuQxSb9x5yP7rSzdbXo3qduDoKTtdWOwacLKg0F6eucKG9mrvIPWPn3rX3l203uW4/tpdYxyk/u2Lc+xrd19tnVs3sUeemW7vLFxn//qZiTZuQGdbun63ffs3r9hVnVva524dau1aNLLaNavb4jU7XQT2zv1Hg5ZK9ZWTAoLU5SS0DiMFklRAkDpJwdKxeWWA1MVnLkyFqlaGxa7SobnqzG4FoiE1L428qPHiSCHyiMiiVNIGZLeCl56dIHVl6m2da6QCgtSZBamJiAXgAfVIoUAks88RDYz2CxfSxwBJwCOL57GAHQCRtA+Md0TSkjKB6f1EsQKZAXt++j9OTuAxUbEU8krzAyj0UdoAasAinwEkyTdM7mPqJw8ydQEyidalbbSdhe2A3GPHjnWQHPhJZCzQnPsV7SFNlUowCvBcACDGBjz09XnE6ScipHluILUHi60Ctek3UmWQZ5qC7fA5fcc+gGrg85YtW5wdAbjZB3BM5DZR/qT7AH4TPU1kNIsm8pkH2OyLjfjFXamf9CR8z2fYDXZGoY1ERftUIDhqOCdshuNybkB42oY90U5mGQCtSyuC1ILUwVxlf68lKEj99V+8bDv2Hb0MUk+bt9ae/vd7rVHdPPvztMX2/vKtLi918dlzdvhYvv3jHaMcpP73J6bZ7KWb7ebRf4fUP3nqXfvcbcNt7IDONvm95TZ3+Rb7yp1j3CKJH6zbad/53evWo2Mz++gjs7EDutgNw3vYqdNF9v8en2qcl0pmKiBInZn9plZnvwKC1CHo42yA1KdOnbTDBw9Yy9ZtrFq16peoeu78Odu2eaP7rH3HzpaTUzUEqqsJiSpw7uxZO370sNWqXcdq1KxpZlckuqvb7ty5s3by+DGrWSvPcmuwv1n+yRNWVFRo9Rs0sio5ORfr4yW98HSBFRWetrzadaxa9VwrLj5jJ44dtQaNmiS8WFo0pE6qwdr4MgUEqWUUlVUBQerMgtTeThmzgIeAxEhnJPcY4B6/6dtoRyX7AQuBkqk4MamflB+p1uPPh7qAmR5aVtbrsbzOm/7DDmLZSElt8DZHHyWysKvPMU6/xtsehwfOC0A00Jl9PKT2sDy6XXwf+R3OeaKoca4A0eOlOxOkFqQO+npLDVKft2m/ftDlhI6E1KQFuSsiJ/Unbxhkt4y5ymrlVrejJwscyCbC+o+vzLd/GNfXJgz5O6S+aVRP+/rdV7tI6m/+copNHNbdPnvrUKuXV9OlCiHXNAswAqn/+5n37Onv32sn8ovcgov18mrYsg277dEXZjtgrpKZCghSZ2a/qdXZr4AgdQj6OBsg9d7du2zV8iU2fMw4BxcjS/HZYls4d5aZfWSDh4+26tVzQ6C6mpCoAkVFp23j6pXWok07a9i4aakv7gDm48eOWuMmzSyn6oXVrw/u22M7t26yzj16WZ269e3o4YO2Y/MGK8jPtwHDx/wNfNuFle6PHnbbFp4+bZ27X+WOR53LFr1v7Tp2sZZt2ifU7NyqVezA0UJr2yTP8mrIKZKQaKVsJEidqoLaP1MVEKTOTEidqfamdkuBkhQgrQfpaQDMZXFWkAObyHHSfPhZZaWpLUgtSB301ZgMpB56VXsb0L2NLV6zw5Zv2OVyUn/h9hGWf/qMTZm10o6dLLAqV1zhUnj069baZi/bbGu37nORzreP6+0WTyTtR1HxOVu//YDNX7nNBnZvY93aNbW3FqyzLbsOWfeOze3q/p1t76HjLk81+4zo09E6tGzooq/3Hj5hjevVtl0Hj9nMDzYaALx2rRr20fmP7ERBoZEDe9XmvW5blcxUQJA6M/tNrc5+BQSpQ9DHyUDq0wX5dvTIETt7tthyq+e6KNRatWs7GJhTpYqdOVPkpvg1bdbccnNrGID4+JHDdvbsOavXoKGbFkjJP3XSzn/0keXl1XYRHOx/jGjZvNou0rmwsMCuuKKKeyA+U1Rk9Rs0cNuWVE6ePGEH9u2xNu06XlyFHlh56uRJy62Ra+tWr3BwU5A6BAaXZBOIhN63e6fVb9TY8vLqODupXbee5Z847uyqTt26Vj23hsvDCGDevWOrdb6yp9XKq2M182rbsgWzrUbNPOvRd6AdP3bEtm5Y6yKlzxQV2pDR412ENQXbXrtiqRUWYHtmnbv3sibNW7rvNqz+0Pbv3mnDrrnOqiYQiV987rz9ddY269yijl3Zqq51aFbbauUKVifZ9Rc3F6Quq3LaL9MVEKQWpM50G1b7s0MB7sM8Z5UUOR3vLNmfn0QBtyC1IHU8m0r2+2QgdbJ1R28PwK5Vs7qdKT5rZ4qTg8g1cqu595uz585fUi2pQ2rWqO4g9emiCzNyVDJbAUHqzO4/tT57FRCkDkHfJgqpjxw+ZIven2V2RRU7W1zsUiY0btbMuvXoZQcP7LMDe/e61AqkRxh77Y1WrXo1m/n2NCvIP+kgIqkaevbu71JyLF9CPrsz1rvfIDcdlWmB0998xXr2HWh169W31R8us8MH99sVVaq4iFe2GTFmnDVu2jymYrt37bC1Kz+0YaPGWl7t2rZh7WoXWc10qZycKg5Wd+zSVZA6BPaWbBMAypvWrbKWbTu49ByL5rxntfLyrCD/lHNk5NaoYa3bdbScatUcTD5x5IjVb9zY6tZrYM1bt7Vl8+dYz/6Dne2cOnnCCk6dtFOnTtie7VtdJLWH1DhYsLkzhYW2b89O69il+0VIffp0vs19+w3rPXi4NWvROu4pnD5zzp6fvc2O5Z+xRnVyrWm9Gta4bq4D1u2b1bZqOVXi1qEN/q6AILWsobIqIEgtSF1ZbV/nXbkVEKQWpA76CihPSB1021VfdiogSJ2d/aqzynwFBKlD0IeJQuoFc2fa1o0bbOzEG+zcufP2zhtTrE37jjZo2AhbumiBbdu0wfoPGW5Nm7dwQHDmO2/anl07bPQ117ro6I3r1rgojGGjx9qShfOsqLDQRo2bYDVr1nLR0s8++T82/Orx1qhxY5sz/W0Xpd2r30CrklPF5s2c7qKsb510T0zFNm9YZwvfn2033X6H1ahZy5554nfWpn0H696rrx3av8+WLV5gXbr3EKQOgb0l24SCglO2askia9/lSmvSrIW9+9pkl7KlR79B9tH58y5yOq9OXWvXqattXrfajhzcb92u6ms18/Ls4L69tmvbZhs2dqKL3vnILkQd7N25w7asX30JpOZznx5k66Z1l0Bqvpv99usuL3WvAUPingIQurDonJ0oOGPr95ywlduO2enic1Y/r7p1bFrbBnVp5GB1ctm14x42azcQpM7artWJxVFAkFqQWheJFKiMCghSC1IHbfeC1EErqvpSVUCQOlUFtb8USI8CgtTp0TWpWhOF1O+99YYdOXTQbrvzXgcHX/zLn6x9p87Wf/AwWzBnplskCADt03I89oufWN9Bw2zIiNGuPZvWr7XVK5bZ4OGjbON6Ui6UDqlbt23voDdpOj5YOM8WzHrPvvzw9+JC6oKCfHvx6f+1Sfd9xpq3aOVyFM+d8Y7Va9BAkDopywjHxrEgdfNWbe2q/oMdVN65dbMdP3rIul7V13Zv22IH9u22fkNGucj9VUsX2YnjR2342ImXnMyendtjQmo2OrB3t8WC1Ivfn2nnz52zIaOviStM8dnzNm/NQde+wuJztu9YoR0+WeT2YxGVvNwcy62WY20bX0g1Up6ldeNa1q5pnlXPqWLNG1xIvxP2gnOLHxUpUNkUYHGxeAuMZbsmu3btcout1ahRwwoLC40F2OrUqWO1a5ecAixoTRh//IKHQdet+qSAFLhcAUFqQeqgrwtB6qAVVX2pKiBInaqC2l8KpEcBQer06JpUrYlC6p3bt9qbr0y2+g0aurxyp/Pz7ba7P+kioYHUQMFBw0a6qGlyUT/2sx/bzZPutvYdu7j27Ni6xUVQ9xkwyHbu2HYZpP7L/z5mI8ZOcJHU7898z9p16Gh9Bgx2+27fssmmPP+Mfenh71lOlZzLzi8ykprUI29OmWxf+PrDVq1qNSsqKjSiwHnRV07qpEwjFBvHgtRX9u5vbdp3cu3bvX2rHdy/x7r16mt7tm+7BFJ/uHieFZ0+bYOjwHJZIPXyRfNc6ppo4B1LpPyis/b4mxsvfkUEd6zUceSsK+9SpYq5xV4oLOo4ukczG92zaXk3I6njKZI6Kbm0cZYogIOW/K+C1ILUWWLSOg0pkLACgtSC1AkbS4IbClInKJQ2KzcFBKnLTWodSAokpYAgdVJypWfjRCH1iRPH7KVnn7auPXpZqzZtjUhnXp4LC087SF2zVi0bOBRIfQEiP/aL/7JBI0Zb/0FD3f/kiV65fIkNG3W1bd20wY4eOWzjJt5oebXruBzBz/zh9zbu+psdpJ797lvWqm17Gzh0hIukXrZkoS2ZP9c+9+V/iilCJKSmPc8/9YTdfvd91rJ1Wzt29IiLpG7QqJEgdXpMKK21xoLULILYqm0Hd9xoSL1/7y7rP5RI6lq2duUyO3rwgA0fl3ok9YJZ71rVatVs4PAxcc+XdB8fbjli585fgNNb9p+yzftOuv1yqlzhfsb2am5Vyp9R2/YD+a5NZ86es+2H8l0b2zXJsxsHtrYOTWu7RSPDVgSpw9Yjak95KaB0H0r3UV62puNIgTApIEgtSB20PQpSB62o6ktVAUHqVBXU/lIgPQoIUqdH16RqTRRSb964zqa/+Zpb7LBGzRoOLjdr2dpFei2cO+sySE2O6A+XLLIJN97iQPOKpYvdYnZDR421rZvW28K5s23g8BEuf/XSBe/brh3b7eprb7gAqae/7SK1Bwwdbrk1a9qMaW9Yp65X2uhrLoWN/kQjIXXtOnXt6cd/a3Xq1rV+g4ba/r173CKK3Xv3dalGyGeskjkKXITUXa+0Jk0v5KQuCVIfPXTQNq5eYd369LM6derZ8aNHbPPaVTZ4zHjLza1x8aSTjaQGks58c4q1bt/JuvbsE1e83GpV7FTBWVu6+bAdOF5oW/fnW7WqVYzP+3dsaON6N7ca1S6fERC34gA3ICXJ2l3Hbf76Q7bjUL61bFjTbujfygFrVhAPUxGkDlNvqC3lqYAgtSB1edqbjiUFwqKAILUgddC2KEgdtKKqL1UFBKlTVVD7S4H0KCBInR5dk6o1EUh97txZW7p4gW1Zv86qVc91EOt0Qb5Vyalq42+81eUFrp5bw67s2ct4sKSQo3rR3FlGmhBKsxYtre/AIVa/YSM7c6bIFr0/x/bs2u5Sh7AgHliMKO2atWravFnv2enTBW6xu+KiM9a4aTMbPX6iVatWPea57dm109asXG7DRo21vNq1bd/e3fb+zOlWXFRkdes3cLksmzRvYd2v6m1Vq1ZLSh9tXLEKFBWeti0b1lqLNm2tXv1GtmTeLGvfpZs1btrCNezQ/r127Mhha9uxs1sWcdPalXby2DGrVr26XTVgiC2c+Y6179rd2nbofPFEDh3YZ3t3bnMLLGK3keXo4UO2b/cOa9G6nbNVyuFD+23p+7Nt6LhrHfyOV06cLrY/TNtoRFQ3qpNrnVvUtlaNalnnFnWtYe3YNhyvznR9X1B01mavPmCz1xywNo1q2aQR7axx3XA5cgSp09X7qjfsCghSC1KH3UbVPimQDgUEqQWpg7YrQeqgFVV9qSogSJ2qgtpfCqRHAUHq9OiaVK2JQGoWn3v1xb/aiLHXXMwxvWf3Tps+9TUbM+E6a9fhQn7gWIUFh4BMRFxHF0A2i8tFfnf40AGbP2emtWvfyXr07uPAY9Wcqm5XImMB0JEFcN28ZSurlXfpIkrUS25sQHeVKy6Ac5XKocCZM2csp2qOYTzrVy23glMnrdeAIZZbI/mFAs+eLbYVi+eb2RXWf9iohAQ8ebrY3vxgt7VvWtsGdGpobSpggcSEGvq3jYj2nrFyn63YdsxuH9bG+nZo6FKShKUIUoelJ9SO8lZAkFqQurxtTseTAmFQQJBakDpoOxSkDlpR1ZeqAoLUqSqo/aVAehQQpE6PrknVmgikJmp6+rTXrVatPGvYuImDzsDks2eKbcTY8Va3Xv2kjlnaxpGQule/AZdsunfPLtuwZtUln7FwY9fuPS9GvQbWEFWUFQoU5J+y3Tu2WvNWbaxO3eTtlBzn2zauszYdOrsUN4kU0nqczC92kDpTCqk/Xlu8y0V+3zWqveXlXnAMhaEIUoehF9SGilBAkDpckLoibEDHlAKVUQG/cKyfnZmKBkePHjUCZho3bpxKNeWyb1FRkR0+fNiaNxekDlpwQeqgFVV9qSogSJ2qgtpfCqRHAUHq9OiaVK2JQGoq3Lt7p+3bs9vy80+5xdVq1sqz1m07WNNmzZM6XryNqX/blk3WsGEja9GqzWWbE1kdXcIT8xnv7PR9eStARP258+dcNH1ZXnbOf3Tezp87l1SamFq5OVa/ZrjSesTT/cjJIvvr3O124Fihfe2WK61+XnjaL0gdr/f0fbYqIEgtSJ2ttq3zkgKlKSBILUgd9BUiSB20oqovVQUEqVNVUPtLgfQoIEidHl2TqjVRSE2lAD/ySV94eKzufgddPvrovMtnDVDM+Vuaj6CPofqkQDoVyERIjR5PvbfFVmw/al+c2MU6t6zr8sSHoQhSh6EX1IaKUECQOlyQmmcgFSkgBdKvgNJ9CFIHbWUrNu2xKbNW2fFThUFXrfqkQJkU6N+tlX3iuktnjZepIu0kBaRAoAoIUgcqZ9kqSwZSl+0I2ksKVC4FMhVSk+5j3rqDdufIdtanfUM3aAjmmQAAIABJREFUYyIMRZA6DL0Q3jacOHHCyEOfCVO5k1VRkFqQOlmb0fZSIBsUEKQWpA7ajk/mF9rBoyddykoVKRAGBWrVzLWWTZJPRRmGtqsNUiCbFRCkDkHvClKHoBPUhKxSIFMh9ZJNh+2NJbttQKdGdv2AllYlJJQ6UUidn59vs2bNsrZt21r37t0tJycnq+xKJxNbgQ8//NCOHz9uo0ePzjqJBKkFqbPOqHVCUiABBQSpBakTMJOkNkn0WTKpSrWxFEhBgWrVqlnVquFZAyiFU9GuUiCrFBCkDkF3ClKHoBPUhKxSIFMh9fKtR+y1xbutV7v6dsvg1hkHqUkTtHbtWhdRy6JD6UhHlFWGmiUn88EHH9ixY8ds/PjxaTkjFtxatmyZtWzZ0v2Utezfv9+2b99uvXr1spo1ayZUjSC1IHVChqKNpECWKSBILUgdtEkLUgetqOpLVQFB6lQV1P5SID0KCFKnR9ekahWkTkoubSwF4iogSB1XoqQ2SPTFAki9Y8cOq1evnjVs2ND9nZubaydPnrR9+/ZZixYt3M+hQ4fswIEDDmTzw0MiuWbZhn2A2x07dnR18KJcVFRk27Zts71797pt+cnLy7Mrr7zSncfhw4dt586d7lgdOnSwWrVqCZAn1cOpbRwJqenHU6dOub7CHujf+vXru34ENtO//E9fE2mPPdSuXdv1F9/v2rXL2QfbA4iBydSzceNGa9SokbOtzp07u8gXjrN79263ra+HfQsLC61Zs2Zu/+LiYtuyZYvbF0DNcVu3bu3ahTMlXrS/ILUgdWpXh/aWApmpgCC1IHXQlpvos2TQx1V9UqAkBQSpZRtSIJwKCFKHoF8EqUPQCWpCVikgSB1sdyb6YgE0nDp1qnXp0sX69Olj//d//+cAIWARMAm4BPoBJAHKAMVrrrnG+vbt60DkE088YU2bNnWQkZ9x48Y56PzGG284uMnfW7dutSNHjrjvBg0aZGvWrLE5c+a4Y5w+fdoB6ttuu83q1q0brAiqrUQFPKSmL/fs2WOrVq1ywNmDZGyhU6dOrk9feeUVZwP0E3bFdvQjUHnBggVufwAykdn0Z6tWrZy9AK/r1KnjoPXgwYNdehFSy9DvfM8PEdLUR/qRrl27urQzCxcudE6Sfv362fLly12d2CLf8cMLSmlFkFqQWpe+FKiMCghSC1IHbfeJPksGfVzVJwUEqWUDUiCzFBCkDkF/CVKHoBPUhKxSQJA62O5M9MUiFqQGKn/ta19zkdJASADmdddd56DltGnTrKCgwK6//noHH4l6BTKSlmHu3LkOIgIeX3rpJevfv7/7G1j5l7/8xR566CEHtqmjQYMGNnz4cBdZ+/LLL9uECRNclLXSjQRrByXV5iH1iBEjXP/Sj4Bpot0Bxjgqbr31Vre44muvvWbt2rWzgQMHur5funSpi2zmM5wRbdq0cUCZ6Pj58+c7Bwa2QboP+pRtKdSDo8P3++rVq11kNDZCyhnsrn379rZhwwYbNWqUi6QmGp/Ia46tdB+J2wbXHNrWqFHDORqOHj3qHAZEwJdXYVzArhhHVKSAFEi/AoLUgtRBW1miz5JBH1f1SQFBatmAFMgsBQSpQ9BfgtQh6AQ1IasUEKQOtjsTfbGIBakByXfffbeDzytWrHCRzzfffLOLdCbKlTQORD7zPRCRqFcWYAQyEpE9dOhQe/XVV13ELNGxADMg5AMPPOBgNpG51EW6B8qmTZschORHkDpYO4gHqYmIXrJkiYuGv+qqq9zmwGYinnFE0B9vvvmm9e7d2zkpAI4AbuBnt27d3HaAZ9J5AEIBytSJ/UVCav5/8cUXL6aVwXawG6Kxe/To4eqlLo6NDQ0YMMDVIUhdNnvIJEiNLQDSiZAnCj7VAhjHuYJdJrK4EtuyD04QIJ+KFAhCAWyKeyl2WF52JUgtSB2E7UbWkeizZNDHVX1SQJBaNiAFMksBQeoQ9NeJ08VWfO58CFqiJkiB7FCgetUqVqdG6dP4w3immb5wYixIDdj52Mc+5iD0ypUrbf369S6qFjC5aNEiF+kKpJ4+fbqDkkTgApjYlkhYUkjMnDnTAW6ibamPfNXdu3d3wBpITXoIwKYvAGtAqUr5KOAjqT2kBhb37NnTHfzgwYMuHQvR80CPt99+2zkQ/AKIixcvdrZAlDS2QEQ03wEYmzRp4myA9C7RkHry5MkuOhqb8AVnBRG/2CFR+6T2oC20C0AuSF02e8gkSE2aGJxYpIlhJkZkwXlBiiGcW9hbItCZFEXYDeML9hiv4FxjHxwx5RlpHq9d+j6zFSANEk437DDRWSCpnrEgtSB1qjYUvb8gddCKqr5UFVBO6lQV1P5SID0KCFKnR9ekaj17/iNNYU1KMW0sBeIrUC0n86LYshFS8wDoI6VLg9SPPvqoA0c33niji4YGZhKNC6Tmb17SiZIFOvID2CTa9t1333WwafTo0S6yllzFwMp4uYbjW5C2SFQBD6lJqwFkJhKetBv0Eek/gHb0K1GmpUFq9iU1CA4I+hAITR30qU8LQl5y+pt6gI4Ab3JMEz0LVGEhROwMUE3qEPYDGBJRzeKaOElIHUPdiRTlpM6snNQsjIlTCxvC4RVZACTktscZMnbs2JhjBNGq77//vo0ZM8btir1gQ8OGDXMOk3iFa4H6ccqw8KuKFAhCgXXr1rnxi5lFpNopqeAUZKFh7pGp3gMFqQWpg7Dd6DGYWQGMxYkUHNR+EWbu57HG1BMnThg/PiVVIvUmug0LfHNN4aBMJvDBLyDNswvPGtGOJb7nPsE1xnnxnJOphb7keYvnMtYaybQiSJ1pPab2VhYFBKkrS0/rPKWAFAi9AtkCqUnLARhk4cTSIDVRtEAgIDZgCEhJFDSgCOhIxDTgk3Qf27dvv/iCwgM/oJHvN2/ebNTjp0ITsX3DDTcIEJWjtZPiA4cBDgUiVUnpQn/w0gKwJpWHXzgRuExks0/P4iOpsRnSvwAZyTFO4cWNaFgiq1n0kBdWXoJI30G9HJeXPD7jpY9teQHGyQEk5xjYF/8Dd4imBiJik37hRKbPl1YEqTMTUhNxit0QTQ9cAOxhI0RaAx6wN1LEUBgzABFADsaZd955x+68804HFrBrIDXA29sZANC/jHsYQZ3YChCcOjykxh5xsOGgoX5smxd6xjecah4kkp8d+/Y518vx8tWhQqgAdoVNYH/YCNH//HhIjV1jL2znIRg2xowj7AuHCkAPZ5+3e+rjfyL8E0mFJUgtSB30pZFMJDUzYv74xz86m2a/z33uc25cjiw8ZzzzzDM2ZcoU+/rXv24jR450juqgCuufPPvss/aJT3zC7rnnnoSr5fmENvHs+ulPf9rdD6Lb/alPfcrdR77zne8k5ABN+ODlvCH3UWZFMt4wgy6RNFveSRGZuoi+pK9Zy4RnRgpjFjO5+M0zZKSDjnsrQQ045Zg5xb2Vey8OC/ZPFPwLUpezwehwUiBBBQSpExRKm0kBKSAF0q1ApkNqYA8vzsAdXoQBPzyE8hLNizIP7rxc8z+f83Dr/wfaAHp44ORBlAddHh55QGXxPaAjD6HUQ+oHIlTuu+8+ByUBT/zP8XkwBU6lGkWW7r7OpvqBIvQD/UMf0M/8UOhHYBzAmhcTv+ief5HBBrAFprLzgoLzgb6jHuAe9gGU5n9ePqgDSEh99Dv2wrGpD7thO2ANMIZt+A7bwB75nzqok5dDton3QitInXmQmtkV2BkR9tgmfUyKIaLhyIEP/LjpppscfMbJhQ1RmLnBZzhKeNnGycFY9d5777lxB/vCrnFskGef32w7depUZ3PeKcN2pDjipf2vf/2r+w6b5jjYMraIg2XIkCEuio4yY8YMN/5FQ5hsGid0LokpgK1xH8UWsR3s19sQEA67Y7YA4ybb+pz+jHXcK7EzxjZSIQF2GFeJRmV7fnDg8F08UC1ILUidmMUmvlUykPrJJ5+0H/7wh8bsKZwzH//4x92iypGF+lhYm58vf/nLbkwNMmf7T3/6U3vkkUfsW9/6lv3zP/9zwifKNcii3rTr/vvvdzN3IgvXM4tCc6/gPJklmKmFeyILnXOv5JzipdHieYx7MNsTaOKfwQhE4P6MAxmnMM9qBK5wj+W5jtmSPpodfQlw4J7J/ujHuEa91MHfzKZKxBYEqTPV8tTubFdAkDrbe1jnJwWkQMYokOmQOgiheemIfLAkwppIWNJFEIlItMULL7zgXsSJUPGFl3VKvBfvINqoOuIrkGx/MJ3dw0NeGnBa4Izg5YTIa8BMSXXyeTL9nkzbBKkzD1K/9dZbDtKRooMXZiLa+I1Ti/Qz2BVRcbxYk7t8woQJDubhXOM7xpwvfOELbh8io1nsE4CNAwUQ+Kc//ckt/sqLMCACBwsLg1IA5Ly0T5o0yUFqHHXYEPsBprFrZofQRuAL0JqX7P/6r/9yL+EjRoyIf3Fpi6xWAIAFgMGZhs1RAM3YFTaCkwPQwzhJhCHpjbg3AmWwMWwNJ4vfbt68ea4enDbkTMeBAwTi/9KKILUgddAXWqKQGhv993//dzfWMjMO58wnP/lJN5YzVhOIwDomPuKWSF62A3Bit9j5/PnzXSAEYyxBDozDjO3AT9J/sVYGz5PMAKNOCu3jHsE1g9Odvx977DEHqf/pn/7JXXc+pRP3i8GDB7tjRgdFcA3jZGJbrllmFnJcZukQeEGasi9+8YvOWZ7pkJp7GoCZ8YR7Ivc8zpX7H84xtGBmh39+xzGMM43tcRzjMENL7qWMXbfccot7vufe7INP6NOrr77aBSgw5uGko2/pL54NGe+wBb7jvo5zmnt0IsEqgtRBX+WqTwoEo4AgdTA6qhYpIAWkQMoKCFJfLiERZW+88YaDRTyM8hDKwy8Rh4ksZJZyp6iCclGAlxNe4Hi54KWBl0eijIjMYWHMiiqC1JkJqYmswrlBATjwAvz973//MkhNlNa11157MUc5L9vAj29+85tuX9LFsP/w4cMvApE//OEPDnIAKP785z+7aDBANwUbZqzykdR8xks7iy8yFRk7x+EGTOTYwG1S5Dz11FP2L//yLxmZ07Oirs1sPS7QB2cHkfwANoqP8MfB4VPXkP4DGwIEcS8EfAHFsDHGTcAPMAgnL/aKI4/ZJwAkIlL94rUl6ShILUgd9DWWCKTGMf3444+7NBg8B+DEw+GCbQMjSYmELQMwv/KVr7jfv/71rx1MJnUcDh3GVeqh8Lz4j//4j/b5z3/egWZScPCMAeTEYQ34JK0ITk3Gb44LSKXwPW343ve+Zw888IB99atfdU5L7+hmnP+3f/u3yxbp5RqjPb///e/d93fddZc99NBDbtYN16efHcE6LJkOqTlXzovxinsi90x+6CN04ofzZXyiH5mZhB34wAI+96k+SNuBo5Y66W/GIL7DEewhNfvSh0ButKQfPaT293vy9+PYoL54RZA6nkL6XgpUjAKC1BWju44qBaSAFLhMAUHqko2Cl2siy3jILW3hKJlVZisApPbpOIgySiZCOh1nLkideZAawAek9lGo5Egn7QawgL8jI6l5GWYqNpHXlFiQGkDIdHMinylABaK/mFrO37yY80Mh+ovpxoBoXqYB2tgxOdCJKOMzvuPF+vXXX3e5StkHoJJMztN02LrqDIcCjH/AMqISfRoApr3v3r3bgTSmuANwuBdit9gS0+BjQWoiR0mbFLnoGzlfqVuR1LH7myhOoBjOUT+ry+cALwl6AeV8VG84rCicrUgEUtNywDNOReAx0BgYzBiKHQM8gZKf/exn3Rj83HPP2S9/+Us31rLduHHjXJoI0nTgjHn44YddSpz/+I//cNCYewHXCk5B8lkzq+XBBx90APq///u/7Te/+Y1LLUI9/M0sr+9+97suxRPjPFHB/E8aM37o9+iIXe4rv/vd74wFwYkIZx+isXEskUKEa5L2ZAukJpAESE1/oBc/BJUwfuGcJdgEZwDgmO/oH+6nRLCjIeMZzl1meDAjxDsIsAPuyejmITXfYUfcT4maRutISM2MPO7zaO6dfKVdDYLU4Rwr1CopIEgtG5ACUkAKhEQBQeqQdISaIQX+poAgdeZBaqKmyfVM9DNAg8U6N2zYYF/72tcui6SOhtSkTgBasC3pPoBPQGrgIC+9kZCaz55//nkH+5hqTmFfoluBHExJ5rjACSAXwBD4BaQGMJKvFHjCS/i9996b0YtnacAITgEiqbEd4A0wjYINEnFP6gAiEXHU4lwB4pAahNQEbEuEPrONgDM4R3CYkLIA4Oadu0Q2Al/jOQAVSS1IHZxVX6gpUUjNtsDdn/3sZw5A48DDHkkZAagm5RtOSJx7bOchNXbOdcB1gQOQfYCWjLdEQ0+ePNlBaiKvWQwRhyZ1E3lNyiXAMVHBwGmA949//GP7+c9/7sZwH0nNPkRnA62Z0ReZV9nrFQ2pAaE/+tGPHOQmwpr/AavUkw2R1LEgNQCec8S5hiMWhxo6M6uIRbKB0aTR4j7LeMd9ExAdOXOOfsSpHA2p0ZlxMhakpn72wVaYeRKvCFLHU0jfS4GKUUCQumJ011GlgBSQApcpIEgto5AC4VJAkDrzIDXpOogu5QUYIAfgA2gwjTg6JzUwIRLg8aL89NNPu89Ih8D3QGQiqaMhNcAQQMj3vIwDxIkQA4zcfvvt7m9ShZBjkxyrbAeUAGjzws73AHW2B4rHg4bhujLUmnQpwPR2og2JLMTZgl0wfR1bBrpgc0T7kucWeEOkItsB59hvy5YtLroTcI0ThNy7jGNE//vFE4lqJNKxtCJILUgdtI0HAamJZp81a5aD1dGQGsekTxfBuOtnC5AOh8VyfSQ1DkLGeMZnchcDT3/yk5844E3dv/jFL9z2wG9ANYsmkgIKAEqebMZtrjuckURVR6fOiYbU3Bv+8z//08aMGWO/+tWv3HVIWwGk2QqpSbdFtDTpiBiDuOdx7yNfeDSkZuFgxrLx48c7uOxLWSA1/cI9n4UZuUfHK4LU8RTS91KgYhQQpK4Y3XVUKSAFpIAgtWxACoRcAUHqzILUvNSSgxdIwN/krOSll5dVwACLVvESSxQ0Uc5EODMlGZhHAaIAuZmezPRlpiMDCEmP4F+eZ8+e7XIAEwlGehqiV3nBJiIMMAj8AyACFXn55hjkB2YftgGe8z8pjMhpTf7gRCK+Qn6pqHkBKkA0NHaMswW7xV6wHeyRz8iZC6Djc6JEGacAQnwHpOY3kAYbJXqf7bkWKMA9UicIUsfuMKX7CNCQo6oKClL7MTgaUhP9PHHiROcQJL0T4yr9yfXBAofAZiKpX3nlFQeMIyH1b3/724vpPliUG2BKbmyidf/1X//V5bXm3sB1xUKNfMc1R7Q3UcORpaR0H1yDpDEhCpiFE7k+sxVSk/oDxy6pTSIhNfdfFrUE7OM4Q09mMOGUI9KcyPRUILVP90Hf+JRfpVm0IHX6rnfVLAVSUUCQOhX1tK8UkAJSIEAFFEkdoJiqSgoEoIAgdWZB6sguB4j4RZuSMQW/WBZwkAi4eIXtgSVEvMbantyZAEaf35b62Ie8mUTtTZo0SYvAxhO5En6PjfgFxiJtx9sPEdfRuXAjv8PmfHR+PBuNJa8iqRVJHfRllwqkZmwFaBJJ7SE19RH9TOQzOamZwUI6DvI+Az2BpIBhonq/8Y1v2A9+8AOXwzoWpMZhSLomIDIgFackqSdIHUH+atKDEHVNGh7qxJF5xx13uAURoxfxjobUt956q/3whz90gBynEudBHdkcSe0hNZHU9BeR1KS6wqEL5McRxxjVq1cvN86x4KVfODEVSA0Ap++JqGeRzXhFkDqeQvpeClSMAoLUFaO7jioFpIAUuEwBQWoZhRQIlwKC1JkLqcNlSX9vDSlFyHXND5GxRHnHgo1hbb/aVTkUEKQWpA7a0pOB1KSEYJYKEc9EKuNwIZ8zkBfHHrMIcL6wHekdiHxmxguFHMhE1JJmidzszGwhTzuR04y7pAIBiAJQX331VRfRS8oPZiCwLw5EjkPaHP5mX9owZcoUtw9tAWD7NFDRzkkck0BXIrqZtUM6KGbuAGsB2F26dHFjPrNprr32WpcGKlML50oKDxZkRRM0B+DzN2A6Pz/f5aX2sz2IbD948KCb6eR1ZFYHa0dQ6Ac/s8lvC9AGONOXvuCkI0qb4wP9mcVE/9HHzF4iJ7mvpzRtBakz1fLU7mxXQJA623tY5ycFpEDGKCBInTFdpYZWEgUEqQWpgzZ1FsAjtylRZExtZkE75aMOWmXVl6oCgtSC1KnaUPT+yUDqVI8NwCZaGYCcyIyYyOMBQH3+9sjPfZ2M14zfQFTShACgfQGMks96woQJl50C58+sGzklL6TWovhZIjgDAPs4A0iBlWyhb1jnAScETgHSu0TPQIlVpyB1skpreylQPgoIUpePzjqKFJACUiCuAoLUcSXSBlKgXBUQpBakDtrgPKgAnCTyEh308VWfFEhEAUFqQepE7CSZbcoTUifTrrJuC8wm2pu8774Ar4nojsytXNb6K9N+REQzy4hnLqKwky1AavqBfN+kX4mXc9/XL0idrNLaXgqUjwKC1OWjs44iBaSAFIirgCB1XIm0gRQoVwUEqQWpy9XgdDApEBIFBKkFqYM2xWyD1OhDZHR0IdJaDsjkrcfn4C/rzCJANSWZ/QWpk+8n7SEFykMBQeryUFnHkAJSQAokoECYIXWsB/EETkmbSIGMVkDRroLUGW3AarwUKKMCgtSC1GU0nRJ3y0ZIHbRGqq98FRCkLl+9dTQpkKgCgtSJKqXtpIAUkAJpViCskDrNp63qpYAUCLECu3btssaNG7tFiJhKy8JI5FFmYanyKjjJyC/qI6XK67g6jhSorAoIUgtSB237gtRBK6r6UlVAkDpVBbW/FEiPAoLU6dFVtUoBKSAFklZAkDppybSDFJACaVZAkDrNAqt6KRBCBQSpBamDNktB6qAVVX2pKiBInaqC2l8KpEcBQer06KpapYAUkAJJKyBInbRk2kEKSIE0KyBInWaBVb0UCKECgtSC1EGbpSB10IqqvlQVEKROVUHtLwXSo4AgdXp0Va1SQApIgaQVEKROWjLtIAWkQJoVEKROs8CqXgqEUAFBakHqoM1SkDpoRVVfqgoIUqeqoPaXAulRQJA6PbqqVikgBaRA0goIUictmXaQAlIgzQoIUqdZYFUvBUKogCC1IHXQZilIHbSiqi9VBQSpU1VQ+0uB9CggSJ0eXVWrFJACUiBpBQSpk5ZMO0gBKZBmBcICqc+ePZvmM1X1UkAKRCoAwAFWp1pYbJXFT1mANeylqKjIDh8+bM2bC1IH3VeC1EErqvpSVUCQOlUFtb8USI8CgtTp0VW1SgEpIAWSVkCQOmnJtIMUkAJpViBMkPqjjz5K89mqeikgBVDgiiuuMEHqC4D+9OnTduTIEWvVqlVM41i/fr1169ZNhhNHAUFqmUjYFBCkDluPqD1S4IICgtSyBCkgBaRASBQQpA5JR6gZUkAKXFQgLJC6uLjYBKllmFKgfBRQug9FUgdtaR5SB12v6pMCZVUAZ1z16tXLurv2kwJSIE0KCFKnSVhVKwWkgBRIVgFB6mQV0/ZSQAqkWwFB6nQrrPqlQPgUEKQWpA7aKhVJHbSiqi9VBapWrepmjKhIASkQLgUEqcPVH2qNFJAClVgBQepK3Pk6dSkQUgUEqUPaMWqWFEijAoLUgtRBm5cgddCKqr5UFVC6j1QV1P5SID0KCFKnR1fVKgWkgBRIWgFB6qQl0w5SQAqkWQFB6jQLrOqlQAgVCBpSAygbNWoUwjO9tElaODF9XSRInT5tVXPZFBCkLptu2ksKpFsBQep0K6z6pYAUkAIJKiBInaBQ2kwKSIFyU0CQutyk1oGkQGgUEKRWJHXQxihIHbSiqi9VBQSpU1VQ+0uB9CggSJ0eXVWrFJACUiBpBQSpk5ZMO0gBKZBmBQSp0yywqpcCIVRAkFqQOmizFKQOWlHVl6oCgtSpKqj9pUB6FBCkTo+uqlUKSAEpkLQCgtRJS6YdpIAUSLMCgtRpFljVS4EQKiBILUgdtFkKUgetqOpLVQFB6lQV1P5SID0KCFKnR1fVKgWkgBRIWgFB6qQl0w5SQAqkWQFB6ssFPnHihF1xxRVWp06dNKuv6jNVgZMnT1rVqlWtRo0azlYyrQhSJwepO3Xq5PpbpWQFBKllHWFTQJA6bD2i9kiBCwoIUssSpIAUkAIhUUCQOiQdoWZIASlwUQFB6suNYfbs2QbEGzlypCxFCsRU4MMPP3ROjPbt2ztbSbUcPnzYjh8/bu3atbOcnBwrLi62HTt2WM2aNa1ly5YXq2fhv3379tmxY8ccIG/durXVqlXL7ctPixYtrHr16nGbI0idOKRet26d64O6devG1bUybyBIXZl7P5znLkgdzn5Rq6SAILVsQApIASkQEgUEqUPSEWqGFJACgtSl2MALL7zgQOHHP/5xWYoUiKkAjoz69etbz549na2kUgDPS5cudXC5T58+DlAvW7bMDh486ODooEGDLla/atUq27Nnjzs2UBpAPXToUDty5IitXr3aOnTo4EB3vCJInRykbtq0qTVs2DCerJX6+0yH1LSfa4rSoEGDSt2X2XLygtTZ0pM6j2xTQJA623pU5yMFpEDGKiBInbFdp4ZLgaxVINMiqU+fPu0iSYEJubm5LooVYNesWTM7e/as7d+/306dOmVApXr16rnvDx06ZLysAv/27t1rTZo0cdv7NA3nzp1znwP62G/OnDluPw+pgYh8T/3Nmze3vLw8ty+f8TdtIhKWKFbBjYq9VD766CPX//QJ/ez7mL7lb2yloKDADhw4YGyLHdCHlKNHjzpQXFhYeLE/iZbGbgDG+fn5zqaAlfPmzXN1cQxSfxBli+34qGpvE9gO21APx6du0snUrl3b2TGfs//atWtt4MCBro65c+e6NmLfREsILE7QAAAgAElEQVQDoX37Fi9ebB07dnTwmrpnzpxpffv2tVatWhkRv+zXu3dvB69LK4LUyUFq+p3rW6VkBTIBUnONcM/r37//ZU4HrtlFixa563T06NHq6igFmL2xadMmN3uD+2CyhfGKGSjdu3d34x73XWaLMGYxpjFrxBdsCWcc4zapdhijGX83btzo/k80FZcgdbK9pO2lQPkoIEhdPjrrKFJACkiBuAoIUseVSBtIASlQzgpkEqQGTBPBChwG3gEaebG9+uqrrUuXLvbOO++4l1g+4yUX0NCjRw97++23bdu2bS5FAoARSMj2N998swPPs2bNcpGr/kWYl2e+B1IDn6dPn+6OBdgjava2225zcPO5556zM2fOuBdpIOHgwYNd+geVilMA8Az8XbNmjfXr18/1N320cOFCB4vbtm3r7AQAzLbkGSYaGuhLNDMwGphCPwONgSE4LfiMbYHRV111la1YscI5P9jOg23gDVHPQGeimoHeHAPIjW0AOQEvgDDsl8+7devm7JI2As6Ay+xP4RzY30Pq7du3O5jN/wByvnvvvfdcmzguNr5hwwbr1atXXKAqSJ0cpAZ20b/YjUpsBTIBUnvwyYwD75zyZwME5V7AtXHdddepm6MUACbv3r3bGjVqFHdWwc6dO924Bnz2OuN8w4F47bXXuvFu/fr1Dnr78YsxjcK4tnLlSncv57sBAwa442FfOAcpjIGJ5IgXpJYZS4FwKiBIHc5+UaukgBSohAoIUlfCTtcpS4GQK5BJkJqX2vfff9+GDx9uXbt2tZdeeslFV913333uhfbNN9+0u+66y71EE2EKJBw/fryLTAVAfuUrX3GRsMC8d9991z72sY+5F2mg5bBhwxzcA2D/4he/cNGpt9xyixG5unXrVrvhhhvcy/aLL77oYCdg/C9/+YuL3H7ggQescePGrqczcRG9kJto0s3DmQHMIO0FTgrgLtADuwF2AIcBHACTJUuWOOBLfwOP2Rbnho/Cpv9xQowZM8aBZd/HOEtwYACz+Bw4jJ2MHTvWQWuACrbAD+ALmD1q1CgXxTl//nzr3LmzS+0BrPnggw8cjCHCEKhC8Sk/qMdDauyf9vE/2wNzqIttaR+AHXhOpGE8Z4kgdXKQmusbm/EgLWmjzPIdsGPGYmw/Xo52P6MFB5CfecK4CwDlGsCuuYYZp3EO4VhihgHXENcD1wBOQ2wcZyGFcZjv2Z7oXOCo/y5Seu4JtJPr2zsccPzwOfcG6hakjm2saMtYyNhDP+MsJqJ6y5Ytbgf6CScbs0UYhxgfcd762Uevv/66G7vYjj4iqh2HMk5hHIr+2sLJuGDBAjdG4lQAUnNP9/3Md+PGjUsomlqQOssHHp1exiogSJ2xXaeGSwEpkG0KCFJnW4/qfKRA5iuQSZAaEAikJsKVF9hXX33VAYVJkya5aGeioYcMGeI6BeDBy/LEiRMdBORl9wtf+IL7DsDBC/OIESMclGYKMtu1adPGff+rX/3KRU3yGQAb+Ac8odAGXqxvv/12F0kNuL7jjjsy3xCy6AyAKUQy8xvAATABTBFtDJgCkmED9CtwCwCGTQGp+Y6IZvoYWPbWW285BwTfRxYgNXCabT3wBkYDwoFdQDvAF6CGqELg2o033uggNe0BWPtUH4BygDo/HvDFgtRAHeAODhX29ZCaY+E0AewtX77c2TGQrrQiSJ04pMY5wHgDPCNNC5CusjujsGd+cPIxG4VrDQeQd9CUZnvYKdcVs1WAkxSu15dfftm+853vODg9efLkiymZuM5w/qD7U0895a4rwCfXFuM91wPjP3XQJrYDYhItHV241jZv3uyuF8AnjkauT6A1AJZz4VpXJPXlPeidYPQbYxzjnXf4MQYCm0k1xBjLvZj7L9cLUBr74N7JvZpCPzF+EUnNvTkSUvM9/UA/U08kpGafadOmuZkvOPniFUHqeArpeylQMQoIUleM7jqqFJACUuAyBQSpZRRSQAqETYFMgtTADSKgAdBEXZFD9KabbnLRWq+99ppLhcBLsgdIvEgTSetfpgHLFAAlUdcADl6EicKeMGHCxRQJTz75pAMdfPbGG29czIvp6wVacpxnnnnGwZLrr78+bN1a6duDjQCtAL9E/AFuibwElPA5gIqoP8AUgMpDauAtEfU+HQjODCBLNBCJXjgRCD5jxgwHqZkWzwKH1EWkKHAHuOIhNd8B0QB6OEkAZ0BQHCPexmJBap/uAyiHbft0HwB1jitIHd/sgWXATa7byPzhPmVPrBqA1MzcoI/pL2yD8YH96a94kcPxW5UZW3gwDYxkFgJpaRiHiWDGaZJouo/SIPXDDz/snEWAZGayADl9WgdmDXCNPfTQQ05zxntS4jCuM+MBZyOzY4DTJTkRIiE1ffnXv/7VzcRhfOBeCBzHISlInRikZhxl7MFRRr8xpnFfZeYK/cwMFfqQtERAa2YkRRaurViQmm0YN6MhNZ+TfonjXXPNNXEvHEHquBJpAylQIQoIUleI7GU/6M4DeKTPlb0C7SkFpEBaFGjfomHKkTOC1GnpGlUqBaRACgpkEqT2IJDfgATAgl8ckZdZwCFRzUBHAB7QhJdUQDPQLxakJmLLpxAhPzDg+9FHH7Urr7zSQUW+I4ISaAGQAdBQqPdPf/qTIHUKtpfOXQEkQCtgGuAEWIJzgeh7oAmRlDgoiLIHtMSC1B6IYEeAFx8lCiAjhQz2QD5rIJ23TXJPYy+AUI4JQGZbAA0OFa63SEjN57QBmyVNhwdysSA1IBUYh50CtIHhQDv+x16V7iO+RZUVUqMxhX7xOcT9Qm+VAYQxnmJvwEHGSGaQMPZGFg+G2ba0EgtSc01MmTLFRVJzjeCMxInENQF0xtlDpDUpdXz0Ndcc1zDORGA19ZLeKbpdkW2JhNQ4JwGe3/72t90m9CtRulzXgtSX92CsSGrGTaKauY/iNAD8M0MpGlLjFMZmohekLAukZgykLdHAO5bNVYZrM/6opy2kQPgUEKQOX5+U2qLHp8y3tVv3W5z7e4adlZorBTJbgXp1ati/feZay8mpktKJCFKnJJ92lgJSIA0KZBKkJgKaRRABTeQb5QUUwAi04OUYGA1AJPKVwvRzIAf78BJNlB3FR1KTH5NUD+SvBmayH9CDKD6ibtme6FVABmCThe84NtG5bPv0008LUqfBJoOokv4mahpYQpQyMJm0AfQlMIvIWPoaW6BfS4LUXB8+8ppoUSAyUbg+l3UkpMaOsCnqJU8r2/nUIpHpPiIhNZ9TF84PorU9+IwFqf2CYgAa2szCjZwnAB0ARNoCQBELOwKOSitK95FcJLWH1GhKXwFs6SN+6EMcFdlcOGccKkBq4DEOm+hoZcZjn7e9NC24/hiTgc+kcqAeonD57Lvf/a7TEycP6W0AyYzj5FwHXDMe87cvtIXxmDzFwHPSgjBWl1QiITXjA/t985vfdG3w7eI6F6S+XMFYkBq90YtxiP5CQw+pgf446vge+E+/jBw58pKKywKpsRXsI5EZTILU2Twq6dwyWQFB6gzrvcdemmcvz1xp586fz7CWq7lSIHsVuLJdM/vlN26zqoLU2dvJOjMpUEkVyBRIDSTx07uJqgOS8GJMFCp5LgEe5BfmpRdYAYTjM2Az0BnwQeoPChF4AAoisYHcpIMgNybgCUhI/cBItgdCoZFfxAsYxedAQvL/8uIN8FQJnwLAYtJ+0FeALkAU0cj0J/1KXwO5ABmkjOFz7AbHhY9oxu6og7r4myhNADC2xv5EQLMP9QGmcV5gl+yDHfpUCHxGLlecKexLzmgPNrE9bJSc2bTTg1DsEjDtc6XzOTZK3ThVPDCnDRwfSET9wO7SQB31CFKXHVLHsnT0z/aCg46xk7GUwhjM9eOvFT7zKUFK04LrAiDNdUdudmyRKGqipImk5hhcG9TPgrfMkgEac93gCGK2DNcgx6JNQFByUicLqUlXwroC1Md1yxhPrmwcEoLUqUFqHHuMXzghiEzHOUj/sM5DZCkLpMYGKMyGiVcEqeMppO+lQMUoIEhdMbqX+aiC1GWWTjtKgbQpIEidNmlVsRSQAhWsQKZAaqL4eNHlN1O6AYREbT3++OMuvy8vwxSf5oO/k4luZD8gZCRwiewa/z1ApbLkoK1g00zr4YHGJfV1rAP7/semElk0z9uhz1tc2skAnpnCTp5j8mEn0i5sNdK+iXIEDAHbcMzEs1FB6mAhdVqNNUSV+4hqH0HO/8BkIvm9s8ZD7JKazfc4+Ihq9rm9cbrgfCH1Bqk7cCJSL84hHENET2PvwGgcTd6Z43MiAy65NwAuE42kpt6pU6e6nMjMeqAN/DD7RpD68t6LjqQmvRZ6x4qkpi+ZMYITA6cf4yHj08033+z61ZdkITWR/ETU00eRsxtKsjVB6hANHmqKFIhQQJA6w8xBkDrDOkzNrRQKCFJXim7WSUqBSqlApkBqYAjwgshpADXAArjHbxbYAnaoSIFMVYDUHUA2or6Tca748wWuMb2evNuJpFwQpBakTvVaYUwmkhm75TdAECiZiBOHsZvc7UT+sx/Qmb+ZbQCYBhzjSGKRSiAns1u4LrBxIqr9LAUgNYCZ9A+0B/svzcnD/kRqsx118z8Rv5wDcJtrxx8zVX2ybX8AMY5hHBL0GZp7vYHQRKbjvKBP+E0/Mi6hKyCbdFwsOBw584jv0R6HAXVGFo5H/xCJ7cE2s1V8uqR4s0WoS5A626xQ55MtCghSZ1hPClJnWIepuZVCAUHqStHNOkkpUCkVyBRITecAQnhp5UWZl2CACC+wAAwVKZDJCgB5+IkXAV3SOSa7vyC1IHVQ1wtwGKDsF0yMt3Bi5HGJqgZqR4Ntb8+xvmP/kvbzdbPgLZG7kQXYTc54oHZ0ob6yXntB6ZiN9UT2E+mISOlC9LXPvZ/MOeOYIIc4/cjCyYn0lyB1MgprWylQfgoIUpef1oEcSZA6EBlViRQIVAFB6kDlVGVSQAqESIFMgtReNj+dvCSAESJ51RQpEEoFBKkFqYM2TMZlnwYk6LqTrc9Hd0fuRyS2n4WTbH3aPnUFcGbgYGbWUyIpjaKPiCOEaG0iqKOjrktqnSB16v2mGqRAOhQQpE6HqmmsU5A6jeKqailQRgUEqcsonHaTAlIg9ApkIqQOvahqoBQIuQKC1ILUQZtomCB10Oem+jJTAUHqzOw3tTr7FRCkzrA+FqTOsA5TcyuFAoLUlaKbdZJSoFIqIEhdKbtdJ13JFRCkFqQO+hIQpA5aUdWXqgKC1KkqqP2lQHoUEKROj65pq1WQumRpc3KqWN1aNexkQaGdPXe+1D7IrVbVatfKtTPFZ+1kQVHa+ksVVw4FBKkrRz/rLKVAZVRAkLoy9rrOubIrIEgtSB30NSBIHbSiqi9VBQSpU1VQ+0uB9CggSJ0eXdNWqyB1ydIOuaqdje7X2WYv22QLV20vtQ/6d29jN4+8ytZvP2B/fXtJ2vpLFVcOBQSpK0c/6yylQGVUQJC6Mva6zrmyKyBILUgd9DUgSB20oqovVQUEqVNVUPtLgfQoIEidHl3TVqsgdcnSfu2eq23C4G727qIN9otnZ5TaB3dPHGCf/9hw+2DNDvvnX7+Stv5SxZVDAUHqytHPOkspUBkVEKSujL2uc67sCghSC1IHfQ0IUgetqOpLVQFB6lQV1P5SID0KCFKnR9e01ZoMpG7drL51bdvUatWoZkVnzroUGAePnrIzxeesSYPatmbrPuvQspG1bFLXZnyw0W3TplkDa9+yoV1hZlt2H7bdB49b8dlz1qh+nvXq1MLyC4tt8ertVqtGdevarqnlVsuxTTsPWbWqOdapdWPbuf+YNW2QZ80a1rEDR0/ZsvW7Sky9UTWniqujddP6Tq89B4/bpl2HrLCo2OrVqWmdWze2pg3q2JET+a6tJ/MvpOXgWK2a1reOrRpZjepV7eDRfFuxabeN7tfJbru6t02bt9Zen7PK1cH5N66fZ6eLim3DjoO299BxO3/+IxOkTpuJVsqKBakrZbfrpKVApVBAkLpSdLNOUgpcooAgtSB10JeEIHXQiqq+VBUQpE5VQe0vBdKjgCB1enRNW62JQuoeHZvbJ68f5EAuILn47Hk7e/68S4MBpCY1Bqku2rdoaM0a1rbP//gFB4VvH9vbWjWpZ2ZX2M79R+3/ZnxoS9butOG9O9jnbhtux04W2JcemWztWjSwB/9hlNWtlWt/nrrYQexbR/eyoydPW8O6taxxvTw7dCzf3nh/tb08c0VMPe6/abAN6tHOAW2oOFD8+XeWOlh9y+heNqhHW1fX8fxCW7Nlr/3x1YV2qqDQ7XPb1b0cUCe39OHj+favv3vd7prY34b2bGcLVm6zx6fMt3EDu9ika/pa/To1HYDfvveo/c/L82zrnkN217WKpE6bkVbCigWpK2Gn65SlQCVRQJC6knS0TlMKRCggSC1IHfQFIUgdtKKqL1UFBKlTVVD7S4H0KCBInR5d01ZropD6W/ddY9cN7W6rtuyzdxetsy/fMdqOnCiwZ978wIHp28b0cm08dDzf9h46Yd//wzT75Tc+Zq2b1rNNuw5b4Zli69mhua3fccAeeXq69e3Wxr58xygXzfyxbz1hXds2se99dqLVqVXDfvviHGvRuK7dMb6f5dXMtemLN1rzhrWtZ8cWtm77fvvxn96xHfuOXqbJy4981urm5dqCldttw86DVi+vhr02d5WD0wB2yrwVW21E7w6WW72qvTxrpU2du9q++YmxBoT/cOMeB7SJrP7/7J0HeBzV9bePVS1ZsmXJ3XLvveLee8FgqgHTQygJEEgCCTVfQoBA6D1gSgwGm467De4NXHDvTe6yepdV/T3v1X+ctSxpV9pdaVd77oMerJ2Ze+/87plZzXt/c+5736yTv9wxRvp1bC6/7I6Rp95bKP26tJRBPVpJzJlEGdKjjXGCL1y/R17/YqVcN6aXpvtwW5T6XsUKqX1vzPWMVQFfUcBTIHV+fr6cP3/eV2TX81QFqlSBGjVqSEBAgPj7+zvdj+TkZAFQRkVFOV2XuyvIycmRxMREadRIIbWrtVZI7WpFtT5nFVBI7ayCerwq4B4FFFK7R1e31eoopH7hgSukX+fmsnbHUfnw+w3y/uM3yMn4FHn3m3XSq11TmTa2l0nH8eKnyyQ2MU2CAgPkk6eny7HYJHljzmohFccdU/obd/UfX/1OWkfXdwhS8/x493OzTTqQD564waQXwb28fNOBSzT56vk7pV5EqCSmZsn2Q6dlwdrdcvB4nNx79WCZPKSLzFy0SRas2S0TB3eW2yf3k4Mn4uWtL9cI50Yako/m/ix7jsSKn18N4/B+9v4pFyD14+8skBaNI2Vs/w4GyreNri/169aSM4lpcsffZ8k1o3oqpHZblPpexQqpfW/M9YxVAV9RwFMgdV5enkJqXwk6Pc8qV0Cd1AqpXR2ECqldrajW56wCCqmdVVCPVwXco4BCavfo6rZaHYXUI/q2k8dvG2v6kZmdK3XCasqyzQfkpc+Wy22T+hlIvWHXMXnps2WSkp4tQ3q2kX/eO0l2HDwtj745VxpEhcnvrhkqA7q2kIde+VZaNI4qgtRZOXLVIzOkY8uG8ve7JxqHs62TOutcntzy9KcGcn/9wp2SdS5XPpm/Ueat2XWJJu2a15enfzPepO0g7/Weo2dlwbo9MrRna/Pzl7fmyqbdx2Vo7zby999OlGOxyfLGnFXy0oNTZeuBk/Lu12sNuLbKvx684gKk/mjuL/LIraOlWYMIKSgscl6FBgdKYlqWTH/qvwqp3RahvlmxQmrfHHc9a1XAFxRQSO0Lo6znqApcrIBCaoXUrr4mLEitb8S4Wlmtr6IK8KYIoFqLKqAKeJYCCqk9azzs9sZRSN2mWX15+5FrJCe3QLYePCWL1u02uaVZPPHuqYMMpF6z/Yi8+vlKSc3IlkZRtWX2s7cZEPzK5yskJChQ7rtmsEQ3rGsgdZMGteWR6aMlJy9frv3LR9KpVSN54f4pknku9yJIXTMoUKY+MsOkAfn8mVvlRFyyvD57lWm7eAFw5+cXysDureSx28YYR/Scn7ZKZHioXDGsq8xaskVmLdosv7t2iFw+pIscPpUob8xeZZzUgPV3vl4jq7ceNosoxiWlyzO/m3wBUn+1bLu88tBUk3f7na/XytBerWXK0K6SlpmjkNpulOkO5VVAIXV5FdP9VQFVwFsUUEjtLSOl/VQFXKeAQmqF1K6LpqKa1EntakW1PmcVUCe1swrq8aqAexRQSO0eXd1Wq6OQetrY3vLbqQOF9BvJ6VmSnZMrm/aekB9W7ZSJAzoK220hdUhwoLz+p6ulTXR9KSgoNO7joEA/2br/lLz2xUrJLSiQD5+4UcJDgyU3v8DUG+BXQ9Kzcy7OSV0zWPILCoRcdn41asjmvSfkHx8uloysnEs0Wfj6PZKelSvpmeekZaNI08+P5v0ioTUD5eYJfSUiPNQ4t2mTHNlf/rRNlm8+IA/fNEK6t2li+kE/aefOZ2bJH24cIf06NZefd8fInKVb5V8PTJEAPz9TR1CAv4SGBJnUIuqkdlt4+mzFCql9duj1xFWBaq+AQupqP8R6gqrAJQoopFZI7erLQiG1qxXV+pxVQCG1swrq8aqAexRQSO0eXd1WqyOQmoUEySfNQobkm8Y9zYKGkbVD5atlWyUhJVNG9W1nFh6ctXizAcg1aojJ4XzPVYOlft0wqSEipxPS5PMlW2RfzFmTB5I6B3VvJf7+fsbJjAMbxzR1dmjRwLQHnD4Vl2IWM4xLypDPl26R7QdOlajHKw9dJRHhIeYYIDRu66+WbZOc3Dy5amQPGdyjldSqGSR5eYWy/dApee/bdQagswDiTRP6SoO6YUJHyXv94sxlMn1iX7PY487DZ2TOj1vl2tE9pW+nZqbt/TFnpWFUbSkoLJQn310gI/u2k2tG9pA9R2ON01uLKuCMAgqpnVFPj1UFVAFPVkAhtSePjvZNFXCPAgqpFVK7OrIUUrtaUa3PWQUUUjuroB6vCrhHAYXU7tHVbbU6AqmbN46Ulx+8UiJqh8oLM8k5nSUDu7WSq0d0k4Xr98h736wz7uKSCsC4ZnCAcSdnZedKUTbn/xVyTYfXqmkAdeH/5Xpm662TLzOQOjXjnNz1zy+KXMspmSaFB6lEWjSKvKgenN3kvw4PqymB/v6SnJZlALJt8ffzk9phNSU1PVsKsW4XK4B34Dp5r237Yu3GubCAI4V9NAea28LS5ytWSO3zIaACqALVVgGF1NV2aPXEVIFSFVBIrZDa1ZeHQmpXK6r1OauAQmpnFdTjVQH3KKCQ2j26uq1WhyB1o7ryt99OkFZNoow7Oa+gQFo3rSfnC8/LzEWbZMmGvSVCXWc6bQup7/jH55Kbl2+qw1F9WefmMn5Ap4uqj01Kkw++W29c3lpUAW9XQCG1t4+g9l8VUAVKU0AhtcaGKuB7CiikVkjt6qhXSO1qRbU+ZxVQSO2sgnq8KuAeBRRSu0dXt9XqCKTGXUw6C8B0k3p1JDevQJLSMuXQiQTZtPe4yQHt6jKoR2sZ2rO1pGWeuwQ+s0AirmfbAsQuKU+1q/ul9akClaGAQurKUFnbUAVUgapQQCF1VaiubaoCVauAQmqF1K6OQIXUrlZU63NWAYXUziqox6sC7lFAIbV7dHVbrY5AaqtxUnPUiwgzTur0zJwL7mZ3dC4kOMik5sjLzzepO0rIzuGOZrVOVcAjFFBI7RHDoJ1QBVQBNyigkNoNomqV1V6BlJQUAYCEhoaatVe8rSikLh+kbt26tRlvLaUroJBao8PTFFBI7Wkjov1RBYoUUEjtZZFQHkjtZaem3VUFvFYBhdReO3TacVVAFbCjgEJq94fITz/9JBEREdK3b1/3N6YtVIoCmzdvltq1a0ubNm3E39/f6TbPnj0rSUlJ0rZtWzl9+rTwe35+voSHh0t0dLTUrVvXtJGdnS0nTpyQhIQEqVWrlrRq1crsw7GJiYnSvHlzqVmzpt3+KKR2HFLv27dPGjduLHXq1LGrqy/voJDal0ffM89dIbVnjov2ShVQSO1lMaCQ2ssGTLvrEwoopPaJYdaTVAV8UgGF1K4d9uTkZNm7d6+Blw0bNjSVb9q0yYDEjh07urYxra3KFFi9erWZeOjSpYvTkPrcuXMmRsLCwqRp06byyy+/SJMmTSQ4OFji4+MlJCREunXrZqD0r7/+agB2o0aNDKgGkA8fPlyIux07dkiLFi1M7NkrCqnLB6kbNGggkZEXLxJvT2Nf215eSJ2amiqxsbEmhplsccVkjz3N6SNtci0xyVTetyAKCgrMNcm1aU0c2WtTt1edAgqpq057bVkVKEsBhdReFh8Kqb1swLS7PqGAQmqfGGY9SVXAJxXwNkh9/vx5A+RwkwIacI4GBQVdGLusrCyzLT093YA8fgICAiQjI0NiYmKE7QDA+vXrG+cp6RqAjRSgH8AQ5yr7xcXFGfckxwEKaYv9KTk5OXLkyBFTL/XxA8DYunWrbNmyxQDpZs2aScuWLeX48ePmePpC/zmGPgJI2Ifz4N+4YWmf82F7vXr1TL2VAW+qS/Cjb1pamhk/9LYgFGCJfwMaMzMz5cyZM2Ys0JcJBGv8gU+4lRl7xobxz83NNWCLmAJMETsbNmwwccPvwDb+TV3AXwpt0CZ1WS5c2ud3UoXQJtcex9HfAwcOyMCBA019tEfMsj/93Llzp4HhxB4Obv7NuRFvixYtMr8DpnH8UnePHj0M8C6rKKRWSO3qa748kJq3BXjDhOuEa3Lq1KkG/FqF++DPP/9sroFBgwa5LNUK9+0FCxaY66Vr164l3luZCKJ/Q4YMufDdYPWL+8rixYvN9Ue/fKnw/bRnzx7zncZ3ZHkLY8oEXM+ePc19lTdF+A4lBtq3b2++B63CvY3vTe6hnTt3Nvcz7r+0z3ero281KKQu7yjp/gxsin4AACAASURBVKpA5SigkLpydHZZKwqpXSalVqQKuEwBhdQuk1IrUgVUAQ9TwJsgNRAEx+ny5csN9OWhl4fQBx54wIBdQOKcOXMM5APo4UrFZQoE/Pzzz82+PNwCQyZMmCArV640D9z9+vUzo7Js2TIDJ2655RY5fPiwfPrpp8ZtB9DjARmwMX78eImKipL333/fAEcgI8eQyqN79+6mDh68AcxAzjFjxpi2AZUcy7bvvvvOAFIADP+/8cYbTV/Xrl0ra9asMQ/vPLBzfjhoqcOC4x4WPh7XHfQE7OIq7tOnjwHKgKl169YZsITTeN68eQYSE08UoAljtXHjRhND7E+MEBfsB0zLy8szMUb8MCa7du0y+zKGxCKghTEEbBFv27ZtM8CY7YCtwYMHG7DD9bZ+/XpTP+136tTJQG6gTK9evUxdVmE7EyQAbMAz/dq/f78MGDDA9INzJYaJFfp67NgxA6rpH8C8rKKQunyQmnuHIw51j7sgKrFD5YHUAGjuhaNHj77wxoltV7keiGcKLuvyOp5LO22uoe+//17atWtnrqmSJgC5n3O/57vBFpxTJ9f5/Pnzzf182LBhlahu1TfF9xH3Vmtyrqwecd9iErhDhw4XJsz4buQ+yncv353cQ/meZWKuf//+FyYEiCMmCg4ePGi+a7mP838K93G+34cOHWom8uwVhdT2FNLtqkDVKKCQump0r3CrCqkrLJ0eqAq4TQGF1G6TVitWBVSBKlbAmyD1qVOnZOnSpcZ1xUMtZcaMGQZyTJo0SZYsWWJcyldfffWFvLw88AKUAQ48HFsFp6w9SP3NN9+YY4DPhw4dMvXzcIwDD4gC4AB6bN++3cDDG264wTx08zv7WW6zjz/+2EANnHe48Hhwpr88ZP/www/moRsnIQAeSH3TTTeZ/u7evdvATurCxa3FMQWAxDidgcaM1dGjR40DD/0BIkwCAL0AUTjfgS4AYiA11wPwCSjCPtTDfkx22AIr0n0AoceNG2dijfgAqowcOdL8TtwBkflhTIHC1EH9ADrgDX0jfnBH0wc+IzY4hvqJZbbzOe5B6sddiOMaeM5+9A/wQ928CUDsscgfYK+sopC6fJCadB8U4sdVwNSxaPbsvaw45x5mvQVivU1QWs+ZlGHiB5cskzTAYmKXCRomdEhnw2QS8U1dXMcUrjeuZQAn2603JQCnXAN8jtuX/a10OdTB9QsQp10mDwGgvH1QGqSmfWA092+uR47j/k7fOJ43G9jma5AafRkn7lXcC3nbh0lAazIBTZjU5Z7FJCGQmu89fphk5buPSTzGhu9y7pnoy9gxUWi90cR3M2NkvYVkC6mJGSb50N6RdCsKqT37/qG9810FFFJ72dgrpPayAdPu+oQCCql9Ypj1JFUBn1TAmyA1LlGgHA+6OOEoAEDg7r333itffvmlAdi2r2HzoDxr1iy5/vrrDdQoC1IDTgAelpN64cKFcuuttxrXKtACBy4ABNc0IBRowkMzbfD/a6+91riqS4PUHAeUBk5akJ19eeimHR7MAaUPPfSQAeAASZxjPMADc7Q4pgDAjLzgQN7evXsbxx7gBNgB9OJzYJY1fgBIxgbtAdiWoxnABVhhO8faFiAyUI19rXQyq1atMrHHq+m0Qf3ECUCGuiZPnmwgNQAHyGK9wk56GIAMExH0j33Zhz4DyABCxAwxBhDCSQ0MYj9iB8gzYsQIsy+TGrjCAdUKqS9VAE25XrkXWDDVFm6WpBmAEhc1UI57ATDNHoh1LFK9dy+uE+KOmAPa8zsxac/dyuQewJi3YdCdWOV+jsuWcQEq8hn3d9y43AeJbWL/22+/NRNApAfh3sg1xOQN1yL3Tj7nmuINByA0b65Yzmc+Y9wA1lz7l19+eamQmpQUjDUub64x3s6h30yG8v0AjOca9DVIzRhwX2JsuA643zFJgeZcD0B8vqeIAyb/GF9AMt+Z3AcZ92uuucYEvTWBx8Qb35ncRy1IzXb0ZpyoxxZScxwT1dyTOcZeUUhtTyHdrgpUjQIKqatG9wq3qpC6wtLpgaqA2xRQSO02abViVUAVqGIFvAlS4yzGdQocsJyiQDogxYMPPmjSagDzAAhWwRU3e/Zs407G9WUVHrhXrFhhHHkWMCZXKaAEYIwj2hZSAz7nzp1r4BYPyOwLTAFcAD540LYgNaCQPhZ3UvOwDaTm/9YDNg/9POzfcccd5oEcoHrfffeZbgJKgNQ4/hRSl+9CYTyIF1x8jDUQmLHGBQkssZyWwCvckRakBraQLgMwDBBhnIEsxYFI8YUTgWHEEy5nADUTKla+cyA10MWC1IzxqFGjTPoQ4A2QGghKPBV36dJ3thPvQHEc4cQ3QIf+MbECJKJdhdT2Y6SikBowh76AN8aBFCsAVOLFV5zVgGgrpQegFj2AxgBL9ChPug/ueUziAKA5/osvvjD3u3vuucf8Tv1cYxakJsUG9/IrrrjCgGwmKwHG3Ne5R3KN8dYL1zuTlnwv/OEPfzAw+6uvvjJQmglMoCiQk8mk0pzUtpCaa5Xrj+8EIDjtMOmpkLoIUvP9R6ohvh/5bmaSgu9T7rPEBxOs3J+YhGCfiRMnXnSRMgFUEqRmJ+59xSE1n5MWi/ggDZa9opDankK6XRWoGgUUUleN7hVu9ZMFm2TTnhNSeP58hevQA1UBVcC1CjSKCpcnbx8j/v5FCyJVtGw7miTzNp2Sbi0i5Ip+0eJXo0ZFq9LjVAFVQBVwiQLeBKnpK+ACoMfDL04+8jsD+0iXgesVkGKlYAAMAvLILQ2gAOTxEM0DLg/MPDgDRADKfEZ6D6DT7bffbiA1v+PGAxDzIM3+wAnABwAUxzPuMfoE7ARSA1JI54A7EDcrAMs23cePP/5o4CXpGSg4CgGVpCgBrlAvrnCKQuqKhziaMgHAIpvoTbyQwoOJBqCJ5c4EQNk6qW0hNa0Du4gNQAxw0krzAhgDFOPYBKRZkJr9iAFei6dNIAl1EG+AMmLYFlJb6T4AYIBQ9qMNoB//B4oBpol5Jkhwe1vAnckRgA19aNu2rYE6OPP5N/uUVTTdR/mc1KRcoTA+6G6louD6tha5rHi0ev6RAGjuddxfiVmuKc7ddoFOfnfUYV4SpOZ4UiZRbCE192cmIK00H7QBAOX+T9ok7pv8m4kfrlHeNuCe/8QTT5jrAaANZOaa4n7AGzFMZjoCqeknk07XXXedmbhi7AHqOLjVSb3K3Be5LxEXvL3CfZf8+8UhNQu8EiukrrItFYHUjDf3OsbeXlFIbU8h3a4KVI0CCqmrRvcKt7r1UKxkZOdW+Hg9UBVQBVyvgJ9fDRnY2XmorJDa9WOjNaoCqoBzCngTpAZc4KzCCctrxJYrEgcdzljAMkCQ142BFThkAcw8POPywqnKQyuwAdgMoGQbD9lADpx5wJfbbrvN1AWMADTTFg5rXIPATXJmAsQBHfSJbQAWQDn14NQDXNEnXGU47/g3r4+zCB7tAscpHMs+QDBgCgBTIbVzMc3RAF5ck0AqJig6d+5sxh2XJBCZ1BrAJ6BKWZCayQeAC3HBDzFAHJFeoDikJsc5cQVAo2220w/aAPIBVYpDamAndRFHpCYBvjAJAtDhWNymTMIAoolDHNqAa+qmHbbhArfgHPFFXOIoVUh9qQIVdVJbkJoaGUvGi2udMbIW4HQ+aj23Bs4XSG2ld+A6KF64txKPjpSSIDXX15VXXmkOLw6pSbmB3ryFYi12SB9w8nLP5zMm/rjvcv3MnDnTQGquXSZySOFEHndSSACpeVvCEUhNOimuwWnTpl2A1ABzvlcUUq8yOfjRFUjNvYl7kgWp0Y2JOrazngPj6wpIzT2cyQbbNSZKizmF1I5cjbqPKlD5CiikrnzNnWoxNTtfMnPynKpDD1YFVAHXKhAY4C/1woLEWd+zQmrXjovWpgqoAs4r4E2QmrMFLNJnHoABEwBG0jhQgBgAPEAfD80ADFJuAJCBzjxAA5Vw1AKd+B2ggQsWuMLDNPviRGV/XLdjx44124EfwEnAN+0AIYGPgE9csNRr5RSmf8BN6gSGsNgXD+j0BUjGduA0hb5QL/sCT4EoVmoP2uUz6rfN1+n8qPtGDbgecTSjHxMX1mKJTDLgiAXsAroYW8aVuGEfYLAFwoByfM5YM8bECPsCSRgzayE94o1JDmKOf3MMoI26GXuOZfwZU45l0sJynRIfOAovu+wyM4lCn+kffSG+rDzI/E6dbKce9rVig/1xXLOdhT5ps6yiTuqKOalL0tR6Y6M6X1XENDHGjwXnrXsmcWgVR6F9eSA1E4Ok0uGey/2Y1DfcR3FW4462TQti5fIHUj/55JPmDRgmG3mzBfczkziAZ+p0BFKzuB+Qmwkmvme4Tpmg5K0chdSlQ2reCOK7mAk07pFoyHe3K9J9EAuMsyP6K6SuznclPTdvVkAhtZeNnkJqLxsw7a5PKFAapCbvKI4McuTxx669opDankK6XRVQBSpbAW+D1JY+wEOgXUn5YHGnsr14vlg+Y5sFIKnLWsCpeF1AamDEXXfdZWBgSW0BZErLScu2sl5/t9yXjr4eX9lxUd3bs9J2OHqepcVJaceXZ3+AG6+wE2c4RQHb9uLDim+rfSYzAEOkBWGyxF6eZIXUroPUjsZQddiPuANU46oGOlJw/TN5w30VgO2Is7y8kJoJJ1IjEefWBAwpbXgLpSxIzaQNbeHyBWgz6cMEEg5gJnNsvwus8bFyUpPzmO24gJl05Dw5dz7j7YziruDqML5lnUPxhRPRHdhfkpMavUi3xH2IiWS055lpypQpZgysUt50H4wnabeYZGYy2V5RSG1PId2uClSNAgqpq0b3CreqkLrC0umBqoDbFCgOqa3FiniVEJDx0UcfXXhFsaxOKKR22xBpxaqAKlBBBbwVUlfwdB0+zBZS2z5UO1yB7qgKlEMBIBwABmd9RSYucJXirsZ1betsLa0LCqkVUpcjPC/ZFRBtLaRoxR6TK9YbC/bqBnAzUQT4BfrydgExaaVB4u9s9gFyAjittyCIcX64J9MWgLT4foBk6uOtBuqhf7x5A0C3ADft8hZFSZM5AHjqsMA71yZvUvAZfbHSmvBvXyqMN/coHPSMGbqjEeOGzky22ebTZ5zQkjdW0J1Fg3lLiNRFVuEYxoV9ik8Y0J61UCmxRcEJz4QDjnqOsVcUUttTSLerAlWjgELqqtG9wq0qpK6wdHqgKuA2BYpDalwZ119/vfnjiT/Uea2QRa/sFYXU9hTS7aqAKlDZCiikLllxHq5xjjniSq3sMdP2qqcCgB57Duiyzrw8xyukVkjtqquIuAM08lORCZby9qM8cW5bd/HjyHNNuic+twqpl0hJUVJ6pYq2W97zq07722pGWiPWXGBtBnvpiErSgO9k8o+TdoU3RhyJNYXU1Sma9FyqkwIKqb1sNBVSe9mAaXd9QoHikJqFu8hxh4tjxowZ8sorr5QLUndvESFT+jm/EKNPiK8nqQqoAm5VQCG1W+XVylUBj1RAIbVCalcHJqYNR9N9uLrtitRnC6dtj3dmoqgi/fClY3BX42AvKc2KPR1waeO85nhHADX1KaS2p6puVwWqRgGF1FWje4VbVUhdYen0QFXAbQqUlpN69uzZ8te//tVhSL1k62lZvTtOrhvcXHq0jJQazq7E6LYzrpqK98bESUpGdtU0rq2qAlWgQHBggHRr00i4x1RVUUhdVcpru6pA1SmgkFohtaujz9sgtavPX+vzPAUUUnvemGiPVAEUUEjtZXGgkNrLBky76xMKuApSz990Utbti5dpQ1oopC4hcr5evl3e/26DFNq8eukTAaYn6bMKDO/VVh6+aZiEhfxvIaHKFkMhdWUrru2pAlWvgEJqhdSujkKF1K5WVOtzVgGF1M4qqMerAu5RQCG1e3R1W63VCVKz4EFqSrLUrhNR4iIubGMBhoi6kRet9Os2cbXiKlUgLy/X5G8OCg6WGuJdFmJXQer/Lj8iO44ly93j20n7JrW9TAX3h49CavdrrC14lgIKqYvGg9d4eU28tNevPWvUtDeqgPcroJBaIbWro1ghtasV1fqcVUAhtbMK6vGqgHsUUEjtHl3dVmt1gtS//LxeFs+fK+MnXS4DBg25RLPPZ34su3Zsl1vvuls6duzsNk214qpXoLCgQA4f2CPnC89LdMtWElor3G6nzst54T9Iri3Ujo89bVYUb9C4qclpVlhYIOmpKZKZkS516kaauq18cgAPtmWkp0qtsNpme0ZaqqSnpUpEZJSEhIYWNWCnuAJSn8stkM9WHZUTCZny8BWdJKJWkL1mfW67QmqfG3KfP2GF1Aqpff4iUAGqRAGF1AqpXR14CqldrajW56wCCqmdVVCPVwXco4BCavfo6rZaqxOk/uHbr+Q/b70hd959r1x7w/RLNPv9b283EHvGrDkyctRYt2mqFVe9AkDlXzesNk7qjt16SkRkvTI7BVxOSUqU5MQ4adCoqYTVrmP2T01Jku0b10tAYKD0HzbauO7izpySE0cPSXpqqnTo1kOaNm8lfn5F+V1PnzgmJ2MOG1DdtEVL6ditt5w9c1IO790lEVH1pX3n7qYue8UVkHrvyVSZt/GkRIYHy41DW0qtmgH2mvW57QqpfW7Iff6EFVIrpPb5i0AFqBIFFFIrpHZ14CmkdrWiWp+zCiikdlZBPV4VcI8CCqndo6vbai0PpI49c1r27d0taampUqtWmAQEBkiDho0kuGZNiT97Vjp06izHj8VIzOHDMnbiZAkKCpLTp0/KkUOHjKO1bfv20qhxEwkICJDklCTZtW2bhIWHS68+l0l2drYcPnRAcs6dkzZt20leXr75vXmLlpIQHyfHjx+TptHR0r1HL/H3Lxm2bdu6RZYuWiAjRo+Rfv0HmVd5Y44eliOHD0v9Bg3knddfkRU/LZUZn81WSO22iPKMinmV+/C+XVKQny/N27Y3zui0lCQDn7MyMyQ7I0PCI+pKRFQ98avhZz47sHu7JMbFSuNmLaV+o8ZSN7K+7Nq6UWJPnZBO3XsbGH386EE5GXNEsjLSzYl27NFbmrVsaxzWB/fulNPHYyQ7M8M4q5u2aC1de/eT3Jwc2fXrL5KcGC99Bo+QiLpRdkUqC1I/9thj8vLLL0vPweMkKydfujSLuGRBxPi0c7Jk6xk5Hp8pk/o0lW4tIsTfz76D227HqtkOCqmr2YDq6dhVQCG1Qmq7QaI7qAJuUEAhtUJqV4eVQmpXK6r1OauAQmpnFdTjVQH3KKCQ2j26uq1WRyH1oYP75clH/yRxZ2MNlM7OzJSaISEy+cqrJLx2bZn77dfSvmMn2bd7t8THnZX5y9fInl075KXnnpHU5BQhlUKzZs3lt79/UAYOHiK7d+6QRx+63xzz5n8+kjOnT8k7b7wicbGxct+DD0tqaqq8+8arBnQDqQHjUfXry/Rb7pDrp99Soh6zZn4s/53xH5l+251y8+2/kXVrVsmbr7woZ2NjJTQ01Pw/OSlRPv7iKxk5epzbNNWKq16B/Lw82bhmmfgHBEjbTt3kXHaWHNm/x+Qqz8vNFfJVBwXXlIZNm0mLNu3l0N5dcvrYUSkoyDdO5/A6EdK6QxfZ/etGs++ICVfK+fOFcnDvLklJSjD1JMadvQhS49xOTU4yaT1wW1uQGjVo++iBvRLduq1xU1vpQUpTqjRIfebMGTlw4IB07NhRluzJlFOJWfLo1V0uAtCJ6TmyYmesbD2aLL1bR8r4no0lLMS+e7vqR63ye6CQuvI11xarVgGF1AqpqzYCtXVfVUAhtUJqV8e+QmpXK6r1OauAQmpnFdTjVQH3KKCQ2j26uq1WRyH1e2++Jv9+/hm5+3cPyOBhI+SxPz0odetGypP/eFZ2bd8ub776kmRlZcrw0WOlfYeOcs/vHpTp114hx48dkylTrzaL1y2c+7107d5TnnrmOTlz6qTcfP1Vxhn9zYKlxoH9zNOPy+lTJ+XJvz8ryUlJ8s+nHxfc27Rx5vRpmfHuWybX9KvvvG8c2cXLW6+/Iq+/+Jz8/qE/y0233iGvv/wv+XLWZzJq7Dhp3rK1fP/1HAPZP5n9tUJqt0WUZ1QMWF69ZL4EBgWalBvZWZlyYNc2k/4DMA2MTog9IzVDQmXwmEly9vQJObh7h1lMq0nzllKvYWPJOZcl+3duN3mkB42aYFJ95OacMw79U8ePytH9ey6C1LTBtrjTJ+Twvt0XQeqkhDjZ9etGA80HjhgnPKyVVUqD1LbHvLlgv8TEZcgLt/aWAP8axlX98/4EOXQmXWLiM6RJZKhM6RstzeuH2oXinjFqld8LhdSVr7m2WLUKKKS+GFJX7Who66qA7yjA5DxvUvLmmbMlOTnZ/D0XFWX/zTRn23L2+JycHElMTJRGjRRSO6tl8eMVUrtaUa3PWQUUUjuroB6vCrhHAYXU7tHVbbU6CqlfefF5efvVf8tfnvq7WZjwjpuuMyk0nnnhZVm/ZrW8/tIL0n/QYHn6H89LVP16EhcfJ8P6dJfuPXvLOx/NlPy8XHn2/z0lm3/5WT76/EvJyc52CFKT7uPDz+bIuZxzMnZIf4mqV09eePVN6d23X5mQGjD+5F/+KPFn4+Sxv/3DgPV777hZVq1YJh+Rk1qd1G6LKU+ouDRIHRoWLt36DJDAoCBZs3S++Pn7y8CR401akJ1bfjFx2qFbL2nYJFpiDu03uaQbNI2W7n0GXDgt/ig+vH+32Wab7oMd2HbkwF45vHfnRZAagI3TmnQ2IyZeaRdS8+bBwZNpcp6FHEsp6/bFS3JGrkn3AUCPic+UvPxCKSg8L4Xnz0vH6NrSumGY+NVwPs1HnVpBEhlWtPBi47ohEhzo/EOmJ8SJQmpPGAXtQ2UqoJC6SG0mJJlU5N6pRRVQBdyvgDqpFVK7OsoUUrtaUa3PWQUUUjuroB6vCrhHAYXU7tHVbbU6CqkPHNgr066cLClJSRIaWss4IW676x55+NHHZOZHHxhIfcudd8k9v3/Q5KsmP/SV40bKgMFDZdbXP0hycpEz+vuvv5Q5PywUsBlO6k5dusrcJSvkyOFD8vRf/2z2s3VSd+nWQ96e8YmQvuGGqyZLZmam/PPfr8rAQUMu0cTWST3x8ivk0YfvF38/f+PEBmo/8ejD8tXns+Q///1MIbXbIsozKi4NUtdv3NRA6Jo1Q+THuV8ZWDxg5Dg5X1BgIDWpQDp2720gNW7oIwf2SIu2HUyKDqtUBFLn5JyTLetWSVZmuoyafLVdSA1kfnPefikoLCxVUIutuIBBX9zGeRF72KZF/VoyvlcTadck3Li0ncfgVRM3CqmrRndtteoUUEitkLrqok9b9mUFFFIrpHZ1/PP3OAul838tqoAnKMDbIvxoUQVUAc9SQCG1Z42H3d44CqlPnDgu104eL63btpXho8YY1zRpPUJCQkuE1Anx8TKkbzdp0bKVPPvSa8ZB+uoLz0ls7Bl57+NPpbCwwNRH/t+la36WA3v3yuN/fsjknbaF1PzhMfv7+ZKZmSVXTxojHTp2kjf+85G0bNW6TEh91XXTTPqQHVt/lYceeUyGDB8pv7/rVtmxbaum+7AbFd6/Q2mQukGTaOnQtacEXwKpC006jnPZmSaHNfuRAuTArh1Sv2Fj6dFvkFOQOj01RbZvWm/ce0PHTrYLqUn3se94SpkuvzV74iQpI1cu79vUZYsinkrMNk5s0oUAwXPyCiQ7t8Cce8M6NcXPr4acyyswn2flFEjbRuEyoltDadMoXIICyk5h4olRpZDaE0dF++ROBRRSK6R2Z3xp3apAaQoopFZIrVeHKqAKqAKqgCpQFQoopK4K1Z1o01FIvXrlMrnr5hskKqqetO3Q0bipe/bpIxMmXyGrly+T11/6l9xs46TOzc2Rl57/p3z5+WcSXDNYggKDzGKIN9/xG7nrnt9JYHCwTB0/So4cOijNmrcwOasT4uKkafPmF0HqpMREaRIdLVmZmZKRkS5TrrpG/t9zL0pwUPAlZ/3266/Ia/+Xk/qu++6X2Z99Iq/9+wUJDAyQsLBwyc7OlqTEBPlQ0304ETHecWh5IPXAkePE3z9ADu7ZIaePx0hAYJDUCguX6JatzWf+AYEydNxksfzCFXFSk8P6wK7tUqdupPQaMERq1HB9TmpXj0xeQaHsPJYiy3fESnJmroHUVw9sLtFRobLtaJL8tD3WQHJ/P5ExPRrL8C4NXd0Ft9dXHkgdXqum1A0PkUB/P8kvPG8mEDKzcyU3v0DCQoIlPeucBAX4S0R4iCSkZEp6Vo6E1gyUiPBQCfDzM9tTM89JQUGhhAQHSr2IMMnLz5fYxHRhUqJu7VAz2ZCclm3StUTVCZW8/AIpKDhv6szNy5f4lAzJzSuaNCheQmsGSVSdWnIuN0/ikzMkODBAImqHGJd7UlqW5OcXSu2wmlInLMSkgMnKyZWk1CzTBu3TRq2aQeZ8ElMzJSc330xKNIwMN8eyP/VzXqnpRX3U4n0KKKRWSO19Uas9rg4KKKRWSF0d4ljPQRVQBVQBVcD7FFBI7WVj5gikJm/jjPfeEhZP7NazlwQGBEpiQoLEHD0iv/3d/dK5SzdZvGCuDBs1RsaNnyTBNWsaFeLj4+SrLz6TrZs3mQXjyE995dXXGugM8Fu9crnM+uRD85pWy9ZtpH6DhpIQHyfXTrtJDh08YNKDNGkaLS1atZaUlGTp2KmzWRCxaXSzElVevGCezP/+W5k45QqZfMVVcurkCfnqi1mya+d2A8KjmzWXndu2yl2/u1+6duvhZSOl3S2PAuSY3rN9s4HPTVu0ltzccwZA16kbJU2btzQgesemDVLDr4ZxVjNJkhgfJydjDpv81MEhodKqXUezT1pKkgweM1HCwuuYLpw/Xyixp06Yn+gWrSWqwf8ePNh29vQpiT15TCLrN5TmrduZ+KYvtN+tT39p1LS53YUMHVk4ccaPh+REQqY8WB3p4wAAIABJREFUNa27BPi5L+FGUkaOrNx1VrYeSZJxPZvIgPb1JDDAT86mZMuWQ0myLSZZaocEyq0jW0vt0MDyDFOV7+sopG4UFS5ThnWTvp2aSXhosGSdy5P8ggLZtOeEnElMkyE9Wsu+mLPSoG649OrQVP67cJNs239Sxg/oKJd1bi4hNYPkwLE4+Wnjftl95Iz0bB8tt0/pL2cT0+TvHyyW6IYRcvPEy6RWSJB89eNWyc7Nk1sn9TNg+FxOnvTuEC0JqZnyw6pdsm77EQOWi5chPdvI9Al95MDxOHn185XSvkUDmTa2txAany7aLGEhQTKyTzvp3raJBAUFyNFTifLNiu1y8Hic9O7YTEb1bS8tm0RKSnq2rNl2WBat32ug+ZN3jpeM7Fw5diZJhvVuI0s27JX5a3cbiK3F+xRQSK2Q2vuiVntcHRRQSK2QujrEsZ6DKqAKqAKqgPcpoJDay8bMEUh9Ni5WrpowxoC119/7wOScXvHTj/L2ay/J9NvulD/99QkJDi4C08ULC8Dl5+Ub12FQUNHCa7YFgMeiiCE1Qy4Cdwvn/WAgdd9+A+Tfb7wjBQX5xr3N/gDszb9suKgeIPeAQUMuSaNgFtXIz5MAf9esKO5lw6vdLacCxEtBYYHJue5Xw09OxBySPdu2SKOmzaRb3wHms/KW5MR42bt9i1mksWf/ISYftr3iCKTefjRZ0rLzZHCn+i5ZHLGsPiWk5cjcjSckJStPxvRoJJ2jIyTAv4bkFxTKsh2xwiKOwzo3kCGdG0hNL1pU0VFIfffVg+TGsb3lZFyq7Dt2Vkb1bScZWTnyzYodxm08dXg3CQ0OMu7i+OR0+WzxFmnVJFKuG91LUtKzjPu4cVRtOXgyXv71yU9yWecW8sD1Q41j+brHPpZOrRrKE3eMM5D6zTmrJSsnTx66YbhxMccmpZu22jarL0dOJcgrs1Ya0F28TJ/QV347daDsi4mTe/81RwZ0aykP3TjCTGA898mPBlhf1qm5nIpPkUMnE41T+7uVO4zL+sFpw4yze/fhM9Imup5E1g6VZz/5UbbtOymzn71NggIDJDsnTzKyc2Tmgk2y5Od9BtJr8T4FFFIXjZkunOh9sas99m4FFFIrpPbuCNbeqwKqgCqgCnirAgqpvWzkHIHULGZIvuhVy3+SocNHGoB36uRJCa9TW+69/yEZPHS4XWdoeWWxhdQvv/WuBAYWAW4eLHfu2CbLli6+qMqOnbvKhEmXm75pUQVcpQDA+sj+PWaSpU3HLmYhzvKWpISzkhB3Vuo1aCgRkfXt5qOmfkcgdXn74ez+a/fGyY/bzkjnZnXkin7NJCTI3+StPhafId9sOC7BAf4ydUAzkw7EW4qjkPrlh6Yat/GKLQdl1sLN8u5fr5cTZ5PlnW/WScvGdeWWSZcZh/WnCzcbZ/KJuFR588/XGIC9aMNe46q+fkxP6dE+Wp58d4E0rldbfnfNELuQulFUbfn7jCUGED9+e9FE4ewff5VZizZfIrE9SH3LxH7Ss30TiTmTJD/vOm76j2N69GXt5Q/ThktcSrr8vDNGerRrKs0b1ZWt+0/KMzOWGEjNeWzae0KWbTwge4/GGve4Fu9UQCF10bgppPbO+NVee68CCqkVUntv9GrPVQFVQBVQBbxZAYXUXjZ6jkBqAN3+vXtk+9YtcvZsrAQGBZnc1J27dJV2HTpJcPCl+aGdleHAgX2yZsUyadw0WsZPvBg+s5IzOYdtC3A6qIQ81c72Q49XBYAZpPEgdQiQsLyFRUJxaJfneE+E1CcTswyMxik9fXgrCatZtHp1RnaezN10Us4kZ8sVl0VLuya1yytRle3vKKS+YXwfufvKgRKXkiGHTyRI/64tZMPOGHl99ioZ3ruNgdQA+7ufm23yQUeEhci3L/5GTiekyjtfrzXw9w83Dpcrh3WT97/fIIWF5+XuqQMlMS1Trvvrx9KldSN56jfjJTgo4BIn9dj735GawYHy+p+ukej6deSbldvl/W/Xlw6pj8XJvc/PkcE9WsnDN40kP41xUoeH1pQ7pvSXlo0jTS7tzXtPyIL1u6VbmyZyy8S+kpOXb/JdB/r7S0CAnxw9nSiPvP6DgdSZ53Llk/kbZd6aXVU2VtqwaxRQSK2Q2jWRpLWoAuVTQCG1QuryRYzurQqoAqqAKqAKuEYBhdSu0bHSanEEUludAbRlZ2eJnx9AOMitruX8/DzJyckxbTiSHqHSBNOGVIFKUMATIXVufqF8tvKIHI7NkEeu6iwRtYrebjiXV2ByVm8+mCiT+jSV3m0iK0Eh1zThKKTu3LqRgcTkYT50MkE27j4mP+88avI6Xz2qh4HU5I7+/YtfG3c0ixN+9fwdkpZ1Tj6e94uB1A9MGyYjereVl2atMDm9H7humFlIcdrjn0j3to3lH/dOlpzcvIsgNU7q2//xuSSlZsqHT90oIUGBxkn9WQlO6mvH9JT7rx0qh08myH0vfGXg+Z+mj5KMrHMGUu+NOSvNG9aVji0byj1XDS5yea/fI6fiU+X+64bK1gMnZeG6PWYxRUpufr6ciE0xkDol45x88P16WbbpgGuE11qqTAGF1O6D1Ezox8XFSUhIiISHh18yqcnizSwgXbduXbdM7ldZUGnDLlMgISFBAgMDpU6dojUwqlNRSK2QujrFs56LKqAKqAKqgPcooJDae8bK9LQ8kNrLTk27qwp4rQKeCKkR87/Lj8iOY8nyxHXdJDKsCFLjIN5zIkU+WXFExnRvJON7NfEa3R2F1FNHdJcHrx9mFiwkR3RcUrqs3xkjK7ccNPmpi0Pq0JpB8uSd44zjOj45U9Kzc6RJvSKH+aNvzDULI37w+DTz+5FTSRISHCBN60dISkbWJZAaiJyZnSNto+vLyfgUefPL1bJp9/FLNGahxPcfm2Yc0cdjkyUsNFgaRdaWxNQMA6knDe4idWuHSlrGORnUraWcF5F5a3fL7sOn5U/TR0qNGn5y+FSCpGVkS/264fLNim2yaddxhdReE82OdVQhdZFO7kj3kZubKz/++KNER0dL165dL5nIj4mJkc2bN8uQIUOkUaNGjg2Y7uVTCqxYsUIiIiKkV69eLjnv+Ph4OXTokPTv39+kGjt37pwcOXLEgPAWLVpcWCuGBdJ3794tiYmJBpC3bt1aIiOLJpyzsrLk8OHDcvbsWQkLC5OOHTuafZiQ4adt27ZmYsZeUUitkNpejOh2VUAVUAVUAVXAHQoopHaHqm6sUyG1G8XVqlWBCirgqZB60ZbTsmZvnNwwpIV0a1FXrOwn+0+lyftLD8ro7o2Mm9pbiqOQetq43nLPVYPMApUsjgiYx1X92aJNBgoDqckbff//OanRpUWjSPnzLaOlS6siGMWigzN+2CBLNuwzLuWn75pgnNXA4rTMc5KakW3yWr8xZ7Wpi4UTG0SGS25evgQHBpqUG98s3y4zF26UgoLCSyTGGf3c76bIgK4tTA71xLQsA9UD/P3kuY9/lNsv7y/d2jQ222r41ZADx+Pl+U9+lDMJaTJlWBe5eeJlUie0aAFczvHp9xeZhRS/ePZWScvIUSe1twS1nX4qpC4SyB2Qmre/5s2bZ+AfkDEgoCglklWAhevWrZPRo0cbkK1FFSiuwKJFiwwcBio7W3j7kXhs0KCBDBw4UNLT02X79u1y+vRpadmypXTr1u0CXF6/fr0AtFu1amVANW9LEsPA540bN5ptHHPmzBkh5d7YsWPNWwHbtm2TZs2aSfv27e12VyG1Qmq7QaI7qAKqgCqgCqgCblBAIbUbRHVnlQqp3amu1q0KVEwBT4XUS7aeltW74+S6wc2lR8vISyB1nzaRMrlvtNQJDazYiVfyUY5A6kb1astbj1wrtWvVlCfeXShJaZkyuHsruePyfrJo/V55//v1kpKeXWrPQ0OCJCjQ3ziYyUVtW/g8sk4tiU9KlwKbbQO6tTSQul5EmEx48F3z/4SUDMkvKDRpOvz9/C5pDyBNIX91eK1gSUzJvKQ92uI8TsalSP7/7W9bUVSdWmZMk9KyLjm2kodGm3OTAgqpi4QtD6TGSXrixAkhFUPjxo2lefPmFwA0zlQc0klJSVK/fn359ddfjQsVwEe6Mj4/cOCAgX5Aup07d8qoUaOkZs2aBvZRcLZybLt27Uyas+PHjxsACMjmc+oBOAIPcbQy0QQYbNq0qeDeBhzyQ524WnG7VmT9BDeFXLWpNiUlRTIzM6VevXoX0rUwTgBcxpztjAPj1aRJkwspX6yxYaxwIxND1EFcsY06o6KizDFLliwxLmViLDk52aSGATITPxRA86lTp4TUMcQAxzHW9IPY4d/UyTHsu2XLFrniiiuMc5pJEvpK//gdt39oaKip64cffjAOf2KOfaw4pi+4/3v37i0NGzY0sce+uKk7dOhgYpv9e/ToIbVrl70ehUJqhdTV5magJ6IKqAKqgCrgVQoopPaq4dJ0H142XNpdH1FAIXXlDLQjkLpr28byt7smCAB3/to9xgXdt1MzaVA3XGYt3iyzl2y5CDC7oufFITVw2irDe7eV+64ZchGozi8okJufnunyfrjiXLQOz1JAIXX5IDUwG5cpMA74C6zu0qWLTJw40aROWLhwoQHH5KAGOmZkZJhtQGo+nzNnjknfwALTQGbg4YQJEwyI3rFjhzkGYImrFTcqzlegH/WlpaXJoEGDpGfPnrJmzRoDC4HQwE4A9+TJk2XTpk2yf/9+Az6BpMBC9i/u4vasKPTO3jD2u3btMhoDlCk//fST+f9ll10mGzZsMPCXsQEY44YG7C5fvtwAYwAysQDQtiYsiC8AND+4namPGAIe8xn/xsEMUAYQE4scw/GMN6C4c+fOBkATT7RPrAGRiQvaHDNmjOkjxzPZsWfPHgOmLUgdGxsrK1eulGnTppn9gebUBaDGSU3sDxgwwPxOHatWrTITInyGJtRHXUyalFUUUiuk9s4rX3utCqgCqoAq4O0KKKT2shFUJ7WXDZh21ycUUEhdOcPsCKTmof2eqwdJ97ZNpFZIsBQUFkrWuTzZtv+kfLdqh3Esu7p0b9fEpOeoGx4id/1ztmnTKiHBgSa3NA/8ViH9x5mEVFd3Q+urhgoopC4fpGZvwB7gkby9OFNxmT700EMmbcKsWbMMlAZcHzx4UJYuXWrgJJB6xowZBvJNnz7dHE+qD1zT7A+kBmpefvnlxkHN9QwABVJeffXVxpX6888/GxBJagVyXQMgcWGzDTcs+YDJYQz47tu3r9SqVeui+0I1DN8qPSXALuOP/p06dTLxMHfuXANrSfFCnACQGTMc88BoPgcAM0Exfvx4cyz1MNbs371794vyOZPugzoYc8abmMIZzcQDgJttHMdEBXFIH4gJC1ITd7RJPOF4xhndp0+fi3Sjb7aQmskUJkCA1BQmX+gfsJvJDkA0AJ2JEyA1cUu7w4cPN+dFyg/OlVQhCqkvVYAJC3QiD731vY3+vGVRGthngoEJCC2qgCqgCqgCqoAq4LwCCqmd17BSa1BIXalya2OqgEMKKKR2SCand3IEUluNBAcFSKsmUZKdmy/xyemSlZ3rdPulVUDKjmYNI4xbev+xsyYHthZVwBUKKKQuUtHRdB9WigaAMA5TXM44R5966ikDIgGQt99+uwF4pGdYsGCBgUu4bV977TUZMWKE9OvXz8C9vXv3Gies5aQGDuKGthaoI9UDDlZr0TzSi3AcEJK6gYOA6DZt2phUD7TJ/gAt0j4AJ4GFuHC1uEcBFhdkcgIwfezYMeMyJp0GcUJs4HwGQJLWA2iLO3716tUXwDO9AmIDdnFZA7ttC5Aax/7QoUPNx0ePHjU/wGzGnjggtQcOfMAnk6gAbSA1Ex/EDilCKN99951x6OO+ty3FITX1k3fagtT0n32YYMHNzXlyvgB24pHJFq4fILVtXmpir6yiTmqF1O65KrVWVUAVUAVUAVWgbAUUUntZhCik9rIB0+76hAIKqStnmMsDqSunR9qKKuBeBRRSF+nrKKQG0AGiAYdAYGA1DtYnn3zSgDxSHwCp2Q58BFIDJoGKb7zxhowcOdK4nC1IDWjGUQtQPHnypIwbN844ZClAahyswD/LcQmYBEgDngGfAGmcrbhsJ02aZCAi9QApcWnjmi1p0Ub3RpXv1A4YxnVMig3GH9DMhATjBrxmrHAfM77WgoJAapzvjCuFONm6datx1pYEqYHMQGGKBamBzUxaMMakdgEY04blumb8aR/HtZUbGkhN34rD4+KQGkcvbwBMnTrVpPEgzQwQnTQ0TIQA5ukPcUoc4+on9QdvDFjAnRzaCqlLvg7USe079wc9U1VAFVAFVAHPVEAhtWeOS6m9Sj+XJ7klLKDlZaeh3VUFqpUCLI5XNzTY487JFxdO9LhB0A6pAk4ooJC6fJAamEjaDdyqAEkAHUDy6aefNmkYPv/8cxk2bJjJAYwzGmhNHmlA8cyZM43TFact0BkHKsdY6T6KQ2qc1jhpgc/kIQYIAiFxtAIDAeGkYGA/gPY111xjgCQAm3Qi33//vdmX+tlPi+sVYDx++eUXkxIDYI0rnokCJjKYUMA1DywG7No6qW0htZVOg/8DnzkOkMk4Ll682DjrAcDFIfW+ffuMgxp3PscST0xWWE7q4pCa/Oakk2DRQ9tSHFKTuoPJFSAzEyzEKA5x3ggAVBP/gHEc2QBtzh/4zfkxabN9+3aTsoaYLauok1qd1K6/IrVGVUAVUAVUAVXAvgIKqe1r5FF75OTmmYcgLaqAKuA5CgA2Qmp6HmRQSO05MaI9UQUqooBC6vJBalzL5H22FrjDJQvAI90HYJEc0rhdcZly3wbakaoBRyuuVxZWZJu1CB4gEnc1Du3ikJp0IkBuPrfcsIBDQCZpQoCiwE72A0YDwwGOOF8pbMfxioub/bS4RwHGGzDLpAGLEjJBQAoYxhQXNL+TBgPgC7wt7qQmpzRxAnTm30woEB/EDPFUEqRmTBlfclQTT6QXoZTlpAZiM7lBSpmyIDXbiFUmP3BOE9ecB3nWcVazjR/+TezRPpMw9DsmJsb0if4xiaOQ+lIF1EntnutQa1UFVAFVQBVQBRxVQCG1o0p5yH7WYkAe0h3thiqgCogY150nOuEUUmt4qgLerYBC6vJBalymwEFyAQN+AYjkHbaczvybNBzsB7SkkAoB2AeAxJXKPtzTAdQ4X4F8OGH5IZc04JuCc9rKe802jsHJyv6kesDFyt9sOG/5jPbIgwyItOoHFAITtbhPAQAxEBqwzFgzbowX48D4oL+ZaA4JMWNO7PC7lSvagsvEBT+AZvYjttiXeKBeCvmhqZuxJp5ol8/4+8By0HMcDmv6xX5WPFkLa44ePdrEkVVok7qII2sygz4QX9TB8dTDdgqxzUQIbXDO1jb6BZznnIHU9uJOndTqpHbfVak1qwKqgCqgCqgCpSugkNrLokMhtZcNmHbXJxRQSF05w6w5qStHZ23FcxRQSF0+SG2NHCCSAmwsXsraxr72tpcUHSUdw2f8WPmqreMAjvSrpL55TuRV/564apztKcV4F4+Bko5hP3KgA5NZfNOR+OAcStvPdhv/ZgIGSE2qG9KK2KtfIbVCanuxrdtVAVVAFVAFVAF3KKCQ2h2qurFOhdRuFFerVgUqqIBC6goKV87DFFKXUzDd3esVUEhdMUjt9QOvJ+CTCuCCxjltpaNxpQikscB5jePaEWiukFohtSvjT+tSBVQBVUAVUAUcVUAhtaNKech+Cqk9ZCC0G6qAjQIKqSsnHBRSV47O2ornKKCQWiG150Sj9sSXFFBIrZDal+Jdz1UVUAVUAVXAcxRQSO05Y+FQTxRSOyST7qQKVKoCCqkrR24g9Ydzf5HCwqJX+bWoAtVdgSE9W8vDNw6TsJCqW5iVhQHJkUsOW1IRkIeXHM5WTufKGANy8OIytVI0VEab2oYq4MsKKKRWSO3L8a/nrgqoAqqAKlB1CiikrjrtK9SyQuoKyaYHqQJuVUAhtVvlvVD58s0HZPWvRxRUVY7c2ooHKNCmWZRcN7qXhAQHVllvFFJXmfTasCpQZQoopFZIXWXBpw2rAqqAKqAK+LQCCqm9bPgVUnvZgGl3fUIBhdSVM8x6/6scnbUVz1HA399fAgMD7S5y5s4eK6R2p7patyrgmQoopFZI7ZmRqb1SBVQBVUAVqO4KKKT2shFWSONlA6bddUiBlJQUs5gPMMYbi0Lqyhk1vf9Vjs7aiucooJC6aCw03YfnxKT2xDcUUEitkNo3Il3PUhVQBVQBVcDTFFBI7WkjYqc/Cmm8bMC0uw4psHr1aunUqZPUr1/fof3t7XTmzBkDNcijevr0aZNH1SoNGjSQyMhIs7p9ZmamsC+r3kdERJj2AwIC5NSpUxIaGip169Y1+9krCqntKeSa7Xr/c42OWov3KKCQWiG190Sr9rQ6KaCQWiF1dYpnPRdVQBVQBVQB71FAIbX3jJXpqUIaLxsw7a5DCnz99dfSr18/ad68uUP7l7VTVlaWAL1bt25tIPXmzZsF0BMSEmIOa9GihTRu3Ni8Pr9u3TrJzs42Lm7+37JlS2nVqpXs3r3bLA5Gn1gszF5RSG1PIdds1/ufa3TUWrxHAYXUCqm9J1q1p9VJAYXUCqmrUzzruagCqoAqoAp4jwIKqb1nrMoNqYFuJ06cMPANQMfDLg7S8+fPG7co7tGzZ89KdHS0cZHm5eVJbGys2b9hw4ZSu3ZtA/LS0tKM47RRo0bmdxyqSUlJEhQUJGFhYQbm8e/U1FSzL25U3KplFXJcsg/tZ2RkSJMmTaROnToXDqGeuLg40yfAJRCxsLDQtMH/ccamp6ebOjguPj7e9KlZs2YSHh5+oR6Opx7AJfta5+Rlw15l3QUKkoqD+GEMrEKcMPZ8zpjww7+joqIupOzAwUwsJCYmmlgjpoKDg00s8RlxxHbGC0jdu3dvs50xI075nHijUD9xRgEwsx9xQAwQ18QD/WT8d+3aJcTX+PHjTTxu27ZN2rVrd8GlzbGkFaF/GzZskMGDB5tzOXbsmImjHj16mOsDgN2hQwcDrq1+lDYQCqkrJ0QVUleOztqK5yigkFohtedEo/bElxRQSK2Q2pfiXc9VFVAFVAFVwHMUUEjtOWPhUE8chTTAu88++8zAY+ChBQyHDh1qYNzx48cNLATYjRkzxgDEL7/80oBA9gcADho0SLp27Srbt2+XPXv2yLRp0wy8AyovX77cQGu2r1ixwtRJXcDg3NxcGTVqlPTq1avUc/rwww8vwEfAMWCyf//+BlQmJCSY+gGPnC+gcfr06QYkrl27Vvbt22faorAdMAqIpt8A9rFjx0rHjh1NP9evXy8HDx40OtCvK664wkB5e9DRocHwgZ0Yl507dxoQjKbWGC9btkz69OljFAACExfsC3QmJkiVMW/ePAOaGT/GiM+Jr71795rjiDEmIPic2LMmUtjGw1G3bt3MWDGRsXXr1gsTKzibL7vsMtMX6gKYUxeF+P7xxx+Ni7pnz57mWKA1/6YPtoU6uS4mTZpk4oG0H8R5+/btTbtAas5p+PDhdlN+KKSunIvB0ftf5fRGW1EF3K+AQuoijTUntftjTVtQBWwVUEitkFqvCFVAFVAFVAFVoCoUUEhdFao70aajkIYUB4sXL5ZHHnnEgNulS5ca0HjVVVeZfwPo+DepDXCVrlq1Snbs2CG33HKLgYWbNm2SmJgYA3wB2oDqO++804BCAPjChQuladOmBv7RDm3gXAU4//TTTwYM/vGPfzRwuKTy+uuvG7B41113GUC4ceNG44SmT/wOUOb//Hz00UfSpk0b43gFQAI6AYuA0O+//95Ayptvvtm4b+fPn28eZq+77jpzPpzHiBEjjMOWPgPmb7jhBqOFFscUIPUFjvwBAwYYxz2xcOTIEbnyyiuNK5+YRE8mKg4cOGAmGxiLr776yoDk0aNHm//jhgZok4IDhzLH8BDE/+fMmWM+BzIz0UH8kA8aME4MAIvZj7hgAgMIzQ8AHbgMMMcpj2N7wYIFMmTIEBOfxAaxbbVDfPbt29ecB5/Td/pHwUVNzHBNUDeTIfv375cpU6YopHYsVNy+l6P3P7d3RBtQBSpJAYXU/4PUXP9aVAFVoPIU4PnAkXU57PWIv9v5m7+4WcDecVWxnb8jedsPI4517jzj8IzC35UlFf5W5O9aLaqAKqAKqAKqgCrgvAIKqZ3XsFJrcBTSWJD60UcfNQAZ5ytQd8KECQYqA2sB0EA7Cs5mwCKQmAKgXrNmjQGO/HFpD1Lzxxz5e4HSQMMZM2YYAE1qhpIKkBoACdgGdB46dMi4ngGf9AkYCWCkLsAmqSauvfZaA8CB0FY/v/vuO3P8xIkTDVz/9ddf5eeffzZtk8oBpy1/OPKHNqCVBfEeeughA9u1OKYAf6wTTzieGU8mBnBAA3t56AAq41i2fgDNAGcgNYshchwF7XEq8xlOZdvCvt27dzdjxXiyH3HLscSUlYqGvpDKA+c/aTmA1Ixlly5dzH446nH2A5aJd47DUc+DhuXiBnrjjiZOaAvXPwUHP3FOeg8mRYgXJjmmTp1q9yFNndSOxZKzezl6/3O2HV84ntjnx5oMLH7O3GcpxLa3v3nCeVK88TwUUhdFpjqpfeGupOfoSQqok1ohtSfFo/ZFFVAFVAFVwHcUUEjtZWPtKKQBzL399tsG7uIa5SEdxyi5n4HUwEVAnZVn+M033zRAcOTIkUYRQCBAGPBMXTivf/Ob3xggSPoGUjmwAJ3lpAY6Ai3ZDlx86aWXjPO6NNcBkJr2OZ5y+PBhk8oDuIhzG2ANdMYBjUOBtBFAaly0/OGMk5oCpGYbYBS3LpARuE7b/B9nL/20oDSwGh1c4QzxstCpcHeJHYAuhfHk30wKAIWZQGAygRhDU0CvLaTG4YwrmcK44k4mjUfxyYviCycCqZlIAT4z/hxLuhcmMEjRwaSIXcrsAAAgAElEQVSIBamB0Ux4AHOY1GDRRGKlJLc88YAzfNy4caZe+m7FEv8GepO/GlDNNYDDXyF1hUPH5Qc6ev9zecPVrEKuaa4j4pv7PjFfvMyePdvcyydPnmx3jQFPlodzPXr0qPkO4HvK0Xu/BfCtc+N39KBwz6HwGROqxCXfP8UnP0lZBVzlXsl3D5Nm7F/SvqVpqJC6SBmF1J58lWnfqqMCCqkVUlfHuNZzUgVUAVVAFfB8BRRSe/4YXdRDRyEND8NvvfWWcaaSvgDnKw/WOMlKgtTffvutSZUAkONhmnQLAN9hw4YZKI07FfALKARu4KYFMFuQmmNIq8F2ACNpNx5++GEhf3BJBUjN/oBGigWpgYc4oHnYB5jzgE66D+Ak4JF+cA72IPV9991nXNX0hXaAEwAFHnStfNZeNvRV2l3SewCYGWd0ZJxI38GkATFGHmfGEOc6qTYsJ7UtpMblTDoNYhFwzThai3iWBqnZDzczUBu4TaoZYoDfS4LUxOqiRYuMQ58FNblemJABEjH2QGreEiAmAOrUzRsFTIjwOSlLaAenNvsSP+Qxtwe21EldOeHp6P2vcnrjva3w/cA9/5lnnpHbbrvNpIUqXlhTgGvkhx9+MGsFeGsBCjOpyncT32dc62UV7hdMkPF9yD2Eex6FNzH4buJ7lPsH9xNSBLHmAdu4HzEhSqEOFnLlfsckb9u2bc1EGhNfTJIx+crEgFV3Wf1RSF2kjkJqb70Ctd/eqoBCaoXU3hq72m9VQBVQBVQB71ZAIbWXjZ+jkIa0CDipcaLycA4sxgXLwzGQDzjIA7vlpMapCrwGCrI/zjNA48CBA80DO0ADdynwzlp4EQBpQWpSOQD3OBbwRzvAvdJKaZAa1x5wHEcsKReAksBR8hNfc801DkFqHNm///3vDRBYuXKlAZT0HXDA+eIc9MbXvqsyVHEE4kwnJx+5qYEx1sKUQBtihXQfQC0c8iVBalyIuJcBOlauP8aDuPzmm2+Max+ATQEOk0YEAM5kA+NlLaIIGLJN92HrpAZkMIHSuXNncyx9wiFtpZAhTukb1wUPYOSlZkLEWnyT/wOTiJlffvnFTNA44rxXSF050eno/Y/eMInC2BO7TEwxRsQBkJIYJL0RIJJ7DXEHkOReR8wAcdnOD/FBLBI73Ee5twE+iUPijcVCqZt6qJv9+TdxScyWlpeftpjw4xrgDRf6SZ0U8qsDMOknkzucN28rEPfWIrBca4BQ2uF6om/c47jv0QfeMKHP3DutPlqjxH5MKOGWZjKQlDdWSh104zrgXkx/vB1Sc87cu9AH8I6WaG3pyHkzBpY72npziO8e7iFoTvzgOkdb7lPc/5jU4rsJvbg/sZgr31nEBPvx9hH3PMYCSE3bjDn3M76fmcxDZ3vfRY5Catp111oLnA/3TTREO+KS+OL7vrKKQurKUlrbUQWKFFBIrZBarwVVQBVQBVQBVaAqFFBIXRWqO9Gmo5AGOAtMBn7whyYP0gA3wDSAhQKQtgAK0ALnKHCah0HgDLCO/wO0cVaTo5dtPJwCeyz4AdwGqPCQD/ThgR+QWZZjDWjAAz39o/DQjlsXgAx4AWYCCagD1ywPxuQsJnc1hbzGFNIz8OCMWxwYAPThHFhk0QI2ON2ATOjAOVuL8TkxDD55KE5pxoQxQmtiERgHRCNGgHwAHwAOMcBkA5DOdqEcjgecAYIojC0xgOOQ4wBxFEAhccp26ud365V6wAjtcxztE3uAJAv2kCqGdgBvxDwTMBzL+HMs7VgOf6A7cU2/2QYwJ76JF2KUfQFV9kCSQurKuSQcvf8RF++++665j3AM48eYM+HAfQfwyr2AeyTO1qefftrA588//9yksOF+A7hmYgz4yD3k2WefNbHwt7/9zcDvmTNnmnsVi80SO6+99pqJS64FADD3TibqyLNfUg582nnxxRdN/bx1wn3r008/NcfffvvtJubpJyCUawHQydss9J+JRhaC5X7HNcP9jsVjuT//85//NPvTfybsWESWHP62rl00IS3OJ598YlL3XH/99aZO3migTuKe+qmHSR8mJL218D1A6irGCEc4cJ/vOu5RlmOascLZzPca3ynW9wzfadwTALSMF2MDvEc/9LIgNPczC1KjGQv80i77851oQWo0ZALOWiuB7yJ76yM4Aqlp0/rutffWR0XGUSF1RVTTY1QB71ZAIbVCaldHcFxyhhyLTXZ1tVqfKuBzCjSpV1v4sfd86nPC6AlXGwUUUnvZUDoCaQAVpPogRzTwggdlXF8snshnVh7okk7dSolR0oMzD93UbQs7eDgHUgOJrdQd1rG4rXCfFS840QDcZRWrHzygO3sDturiD253PMB7WQi5vLsWjCmPi89alM3RY2iDH3tAh5Mj7gBwTGoQl/bGn+3UbfXFgoyASMAT0NpeUUhtTyHXbHfk/kdL//3vf80CqQBF4uA///mPgcaPP/64iaF//OMfBjDzGalqgMTEDG94WJNn3LvY9sYbb5iJDIAzb5YAb5mwoS5i5PnnnzegGLDMfRZnMjGzYMEC83YJdVqTarYqAE6Bw5dffrkB3kzqUCfxB7zmTRgWFGWxW+A4E420wQTKX//6VwNIge7AUyA6i98ygURef+A8sc8k0W9/+1uTnsf23sekzBdffGHSfNx7770Gfj/55JPmXs5EJoX+AW29HVJzr/nyyy/NuZCmAwjPQrBc70ygoSewmkkKFgpGT8aXCVwc6EyUMenFZ+jJPtwvmGyz3O9MhFmQ2vq+Jc44Bje6LaQmZnBT8z2K1vbSTzkCqZmMA1QTz+74jlNI7Zr7l9aiCniTAgqpFVK7Ol5/3X9Svli6VZLSslxdtdanCviUAlOHdZVJgzqJv7+fT523nqzvKKCQ2svG2hFIYznHACY4wPhDk4dYnK4saseDrKuKLaTmdWbbB2Qe/HlIL16AQFaaEVf1Q+tRBWwVABoBgYov0OiIStaickCm4mkSSjteIbUjyjq/jyP3P1oh1/LLL79sADI5x6dNm2ac9yzoinv6iSeeMPdEfic1DC7bG2+80bzRAazFcQvIJrc+gJNYIF+/PUiN65mFRdn/gQceMCCTeq6++upLTt4epH7nnXdM24Bn8vHzdgr/njNnjvzpT38yE46cG2kllixZIvfff7/84Q9/MJAaEMtCtziocQIDaG1LcUgNWEcTvjteeOEFE/fAcX6vrpCacyTtD29T4G7mGsY5j9MalzSaMcHBfoBr3vRhgpeJC6sAuHkLhO9aC1KzzVp0kTeaikNqvjOJEf5P7nx7ObIVUheprek+nL9/ag2qQHkUUEitkLo88eLIvlv2nZR3v10nMaeTHNld91EFVIFSFLh9cj+5cVwvhdQaIdVWAYXUXja0jkIaHoB5OAa6AOuAwgBrQLWzzuTisAMgyAM99buybi8bGu2uBykAJOKnoq5C4Byx7Gg8K6SunMF39P5HrnGgM7mdmagAHgOqn3rqKVm3bp0BsrhiZ8yYYdy0gEoAJO5j0oTgfP7zn/8sH3zwgbz33nsm5zMAk7dAAMKki3j00UeNa9/WSQ0cBljiav3LX/4iS5culccee8w4oIsXIDWpOHB7f/bZZ8bdy77cr3FSE3tvvvmmcTxzHqTcwEENQCXlCM5fzo22AO4sJkufgNRAaCA9b9KUVIpDagAr2gBt//WvfxltcB0zyVhdITXudAtSkyKI2CJGcNiTrgN3PBOvfK+Rn55xRU+0sQepre0lQWrSctAe382MvT1ITRwwxtzPSiu46uk/ky2O3rOK1wUMt95UwUVue+9UJ3Xl3N+0FVXAkxRQSK2Q2tXxqJDa1Ypqfb6qgEJqXx153zlvhdReNtaOQhrrtKx8rPyxWdGHV3sS4XCi7ooCQXv163ZVwNMVUEhdOSPk6P0PqIY7mLc2eHsEFzLpiACOgGMgNY5Y0iKReggwiauVyQkAMXCSVBi4loHETO4Bf4HF5OfHvXzPPfeYyTlbSE3aDXIas//06dONa5tc1qT0KF4A6dQJHCcVE9AaME4+aPoARAU+A8QByORJBkKTW5tUJrfddpvcfffdF/K4AxZJHUGdnAdpSkrLJV0cUpN2Agc5gBxwTx8A9oDL6gqpcaWTExpYzMSFLaRmLEjZQhww5lu2bDHAHpiPLs5A6vI6qWkLx3ZZkBrwzfcwwLui3/Mcb11f/JvYZgKHe5tC6tLvb9YiqtZaHZVzJ9RWvEEB1hXgfs21VNHrsirPUyG1QmpXx59CalcrqvX5qgIKqX115H3nvBVSe9lYOwppvOy0tLuqgFcroJC6cobP0fvf8uXLTYoMFkckdQcpjgCxQ4YMMakWikNqIB+uZRYdBEKS4oEFFVlM7/3337+Qu5qzBCqTi5gUEYBvW0iNY5sFC1u2bGnAJ5CT48lJXLywICifAxYBpuScBnLj1gVSUy/bgOnffvuteTOGNCb0D5c20JrFQWmP/Nl///vfjTO4IpCanNQAcFziuMhx5pLeAthenSE150p6D1tIzcQAEwiAYWvhXmsRXsbVFvyXlu7DGuuSnNRWTmpcy8OHD3c4J3VZVxg5s4lhZ3NS24Jw4pN6SRfDmwZM8ADciH3eIADK4tyurOJJ6T7QiTcOSONjTXyRNshal6OyNNF2PFsBFl/mjQxiw9H1N8o6IyY9WRSYe5C1Ngz3aiZGmaQkPRF/i5Bqj8VZebMHQM7aCNwbOJbP6A+LwtorCqkVUtuLkfJuV0hdXsV0f1WgZAUUUmtkVHcFFFJ72Qg7Cmm87LS0u6qAVyugkLpyhs+R+x8AadGiRXLLLbeYB3kcbAAuUh6RTgMwTJ5o/k9OaiACBRD36quvmtQbAD+AE+5iFsoDKLIYI8cDG3joJ8c1D/yk3gDYkdIDkAwoZmE8YPLTTz9tHNqlFZzczz33nOknLl3qpq/AaOA2cBqnJg5pUlGQ7oP+Aj9ee+010w7bAYmffvqpSf9BmhOc0pYjvKS22f7111+b8yN3NQs24uYGdAO/OWfgN65znORlLbZbOSNf8VbQ87vvvjNjhKseUIMTHlDDBADjzsQFmpDShRhDAxzzxBKpXtCC39nGApqWKxJIzWQGKa+YDLF1WdPjtWvXmpjA0Q9AolAPkxkAcpzc9uBVVeakBkgD8QFhpJfxJkhtLYhb/C0vK5VT8ZROFqAv/kaYtTBw8Xq4BrkPEF/cb7jumZTS4h0KWONt63C2/cxKGcbZ2Kb+sp3IsXLPW3UQK7b7M9nFmzpc69Z1bhtf5WmDe82GDRukYcOGF6A3sXf06FGTKop7D+sU0Bf24+0gvuNYF4G3N1hjgP9z7+N7gj7Zc3crpFZI7eqrWSG1qxXV+nxVAYXUvjryvnPeCqm9bKwdgTRedkraXVXA6xVQSF05Q+jI/Q+ohmMap9jMmTMNnCTHMDCZFBmA2bJcZEBf2ikpdQKfAwtwkNrCBlzVQGogAAvpsQ9QHDCBqw1QCVCwCtCblBoU4CgwkP2LAzKOBRACOkqCmWyncD6lAQdcrwALC6CwP9DbNrey1S/Oj75Qn6+nb0ILxowJBLTAbU3aC0A3ExQVKYwXEwvEKDm/GVd7xRFITdwRRzjf3TFuOPx5u4AJEm9wUnPNAOdwrXNdAfDoO9c2kwTozna05ToEFp44ccIMBW9fkOKFwngBAZnIoB6c9ByLxoBAJhm4rhRS24tiz9rOeFv3RSaguB9bMcD1zvjzJgE/fA7UJfUN+1lxwz2eVEFMQBFb3GNJ70HM4Fpm4pDJL+KG7wveSsDVzH2Xz4gb+sAxXFO0CYCmffYldtmf9rj2eMMDJzXfbdZCuLRPfnu+q/ieA1LzXQOIZtKMOun/vHnzDLAGTHMt0yaTsNwvyioKqRVSu/rKVUjtakW1Pl9VQCG1r46875y3QmovG2tHII2XnZJ2VxXwegUUUlfOEDpy/wMkkg8auHTfffcZsMDCd7hdyflMGhBXg7zikNpagA5VgFnvvPOOSedhFeABTmlX96OkUSCvNo5swJ1VcBDjItfiuAKMH/AHiFTagpT2agM4AYmA3IBT65X9so5zBFLba9fZ7QBcJi6AWlyDnpzuw1qYcv/+/Qb6AQ+5zm666SYDA3lbghQdOOQBf3zGBA/wmX9z3yCdDhM5pLwhlQ5QEGgIbMSRig5MevHWAgBRIbWzEVa5xwNuAbVcz8BarkfAMFCZ6xKQzKQUMc9EFdtYI4AJDOKBN2gAzfwwUcE1wbGAYuKG44DXTEgBugHcgGQmO4ghJrq4H/PGBhNMxB/9Ie0TKab4DgM+E3e0AUjnDRD2o7/WGw300cqFzv0JSA3I5h4zcOBAczzniqObfvEZdfN9xZskJU1U2o6EQmqF1K6+MhVSu1pRrc9XFVBI7asj7zvnrZDay8baEUjjZaek3VUFvF4BhdSVM4SO3P94KF+wYIEBs0AoIB9QauzYseaHh35XFwD4yy+/bMDDu+++e5HrGYcr7jrb18SJF3suNlf1EfDGj237aGK58VzVji/UAwBFRyBRRQrxyw9w2l6aD6t+T4DUxDcxS8yQ+9aTITV95c0JgCIpOACMTNQwcYXD9e233zaTDIBCFsNcvHixSWdDuh0gILnggc/AQsaa65frGuhNWgXyUAO4FVJX5ArwnGOAwwBnADKpeAC7xMOgQYPMvRk4jfOeSQ6gLpMYuJM5BvBMDFlvQpD6hesal7PtxBNwmNhhEV8gMZM9OPnJRQ/Ixk1NG9xXiC3K6NGjDUjetGmTSSeDA5o62M73GHHJtbh9+3bTt379+pl6LUjNeXANAKQB2MQwE6W0w9sbuK85FhhfPD1R8dFRSK2Q2tVXbHkhdUR4iNSrw5trNSQuOV1S0v832W71LSw0WPhJTsuSnNx8l3a5Sf06ElozSE4npEpWdq5L69bKVAFnFFBI7Yx6eqw3KKCQ2htGyaaPjkAaLzsl7a4q4PUKKKSunCEsz/2PfUmrADTgYR245q5CW7jkgA4ALC2qgKsU8BRIDcDFBYoj1JMhNQvGkUsdhzNQmgJ8BNDhSJ0xY4ZZXBT4hyOWxUIBejhiKf/+97/NvuSXBhYC/ADVwG4AILAb561CaldFeNXUwz2b8SQ9BjCYSQiuNYA1k3rEBnAYuMu9nbdfcCoDqbnPM7HBZBUQeOHChSYmiuckB1JzzeB+5u0awDifAcL5PsKdT1zRFyu1yOTJk03csRiiBbOZbN2yZYuZeCGGiUn6QV8B5UBq6uZ36uT3AQMGXHBS47gGulMfMHvbtm0mxzz1lVUUUiukdvXVWR5I3bpplIzt31E6tGggAf5+snb7Ufnyx18v6lKAv7+M6NtWBnZrKfPX7JYdh05LQUFRbnhXlD/cOEJaNqors5Zskc17jruiyiqrA9CPXrl5rgX5VXZCPt6wQmofDwAfOH2F1F42yOWBNF52atpdVcBrFVBIXTlDp/e/ytFZW/EcBTwBUgO9rH4w4ePJkBrY+NNPPxnHqZX3ndFk8oj79IcffihXXXWV2QaIZMFQIDXQmkIaHGAe6Rrmz59/IaUDoBJ36w033KCQ2nMuD6d6QooN1hAgpzTwlpQepMDAeUyM8zuTM6R9AQZbkJo4AmzjjgZS48ZnUoTttsVaOBFHv7U+wYoVKwxApn5Sc5CShvZZTBUgbkFqHNejRo0yMBsAbS2OCFwGOgO1cVbTPm/qMJFCTAPOY2JiTBv0me1MxDBhg+sa9zWQGtitkLrk8MHZjuPcumewFxMW3APINV5S4b5DvGgpW4HyQOpp43oLIA7ofDI+VRZv2Cffr9x+UQPA6xvH95GpI7rJO1+vk1W/HpL8/P+t/+HseHzwxA3Srll9eW32Kvl+5Q5nq6vS46cM7SqtmkbJJ/N/kbSMc1XaF23ceQUUUjuvodbg2QoopPbs8bmkd/wharsAl5d1X7urClRLBXiQ5YHV08qSradl9e44uW5wc+nRMlJq1Cjq4f5TafL+0oPSp02kTO4bLXVCAz2t6yX2RyG1VwyTdtKFCngCpMbZSXoCHKbALk+G1IBHwDOpSXCsAtV5owInLIvdOQqpgYGkCQFgk7937dq1JscwC6Sqk9qFAV6FVREPwGByxQN0cUcDjOfOnWsmJ5isYCKDcQdelwSp6T4AmRgjZQxxx9/pwGVgMvUWh9T9+/c3OahxceOyBiSzbgIO7csvv9w4qW0hNfUxQULdgFBAMyCVwjH0kXMhToHU9Jd2eTuANvi9T58+xj1tgXnWJbCdxClpGNRJrU5qV1+ejkLqyDq15O6rBsn4AR0lNiFN9h07K+98vVZG9W0vJ84my+mENBnco5UcOhEvUXVqyZh+HWTW4s2ybf8pKSgslD6dmknHlg0lv6BQdh46LXuPxopIDenfpYVE1A6RI6cSpU/HZsah/fOuGDl4PN6cakhwoPTsEC3tm9eXU3EpcvuUARJdv06pkNqvRg0Z1rutqWfrgZOmv+dy8uXbFdulbniI9OnUXBrXqy2JqZny884YSUrLMu2EhgTJyD7tpG7tUDlyKkHkvJi0Ilv3n5R6EbWkc+tGciYhzRxDn0Zf1l5y8wtky94Tpq76dcOkZ/um0rR+hJxNTpe1245IeuY58ff3k+gGEWZbZJ1QSUzNkk27j0lAgL/86/dTpHFUbZn9069y7EyyrP71kGTn5Ll6iLW+SlJAIXUlCa3NVJkCCqmrTPqKNWzltLTNL1qxmvQoVUAVcJUC6qR2lZJl16OQunJ01lY8RwFPgdSkLcDRiXvTkyG1lcaBdAi4H9GPv5duvfVWAw+B1OSV/v/svQd0HEXWv31xkC3ngHPOGIMxzgHnbGwwOZmc+cgs8C7s+y2wkT1LznGJXjAYB0ywscE5R5wjzjnbsmU58D/P1VtiLEaaHqk1mtbcOkdH0nR3VfW9t6unn7r9KzJJw2VSP//886pXDeAjI5tsVyROAIQsXheaSc1ijNjDFk6Mn+slmp4QFyxeyAKKgGQAMLIcSG2QGYs2NftwfwdeO0hNTLHIoZuYdouqAoqRl+I44od6mdQBHrtM6okTJ+rEB9fS0qVLNVObQrtkUg8YMOB3kJo+kP1MO4Dw0HUViHfOwWlS01fefCAzmwLMZlLFSY6wMCjyN0iDMHGTXTFIbZA6muvJy75eIDXAt1+HpnL7JR2lbMniKk9x5NgJuf2v/5V3//caOXwkVVJSj0uV8qXl2+nLdPsl3ZrLG19NkwmzV8pVvVsqLC5bKlmv3217DspXPy6SH+eulvuu7CIdm9eTQ0eOKdwudIbIxh37FXDPXrpBerdrIkP6t5ayJZMlJTVN0MROKlJYXvx8koz86feZ1EWLFJb//7Z+CrV3H0iR2pXLyZbdB+XPb30rt1zcXs5vXFNKFC+qWtmrNu6UF4ZOUm3tZ+4aIM3qVZViRYtoX36VX+XA4VR586tp0rJJTenf8WzZsH2vPPrSKAXSr/zhcoXT7389S3bvPyzX9m2l+wG2U9OOy/pte+WZ98ZKjTPLyoPXdpNKZUtKUlIRbffLHxdJq7NqKrguXKiQHD56TCH9Pz4cL9t2/bagtxf/2T7xYwGD1PHjC+tJ3ljAIHXe2DXPajVIk2emtYrNAjm2gEHqHJsuqgNt/IvKXLZzAbCAQep0J/IGGZDZywQ94wTAEBkEMk2BzE76AH1fgDtQkP0A2WSfugXvyFLlfwAkdaAZTJscQx/cscgBkKWNf9iPzNl4fJumAFwCeXoKxBQgF9+5GHCLZfI5sYOPgcnEBW8T8Df+doCZ+GBfthFT7MebB3wW+t2AWCTeqNP9DZgmFqmPzwDQ1MHn7OfaINsbaRIyopEWCW2b/nIs58DnxClt05aLS37zPxna7AOkjrROg0Fqg9R+X3xeIDXxWbdaBc2kRmt62s+/yPSff5EpC9bK6OduJ+lYFzFctGarjJ+1UprUqaRg+qXPJ8mClVvk3/dfLBXKlJC3Rk6XU6d+lbsu7SiT5q+Vd0fOkJsvaie92zZReDt66hLp3eYsKVUiSSbOXyOfj5sv91/dVc6pX02WrNsmx0+clLPrVZXiSUW07hFhIDUA+5/3XiQtz6opv/4qsnjtNlm4aov8snWP/PGmXpqhPWbqUunRppEC62c/miC79h/WPtK3xeu2KQSnTWD6C0N/kvbn1JWBFzSTzTv3y61//a9UrVhaPnxqiOzYe1ghdr1qFeSGAW1k4459Kt1xz+WdpUqF0vLp2LlyKOWY3HtFZ83IHjd7pdSvXlEmzlsjNauUk4eu6SZFixSSd0fNVKg9f8Um3xea9DterL6sLWCQ2qKjoFvAIHXAPGyQJmAOs+4mhAUMUsfGzTb+xcbO1kr8WMAgdfSQOn68Zz0xC/hjAScJAmju1KlTRMCcuVWOB3QvW7ZM9bSrVasWsWMGqQ1SRwySKHfwAqmpElB9+8Ud5Np+reTDb2bLFxMWqnTH9y/dpZnAb4+YId9NX6YSdrde1D4DUnPcnYM7SlLRIrJhx14h0xmJi3Wbd8s7o2ZKr7aNFVKPnrJE3vpqmlzTp5VmTv+8Zot89M1ceeLm3ird8cJ/J8q0Revkzf+5SljA0Quk/nz8Anlv1AxJLpYkt17cXi7qfI4cPJKqGdAVypSUMiWKKTjetT9FhvRtpZIlNz39ibRuWlsev7GXpBxNiwipP/p2tpxTv6oM7tpc9h8+qj+Vy5WW5GJFZP7KzfLF+IXyj/9vkE6s7th7SOjTD7NWSFLRwvLxU9dL8WJF5canP9UM6lNQdSuBtYBB6sC6zjru0QIGqT0aKl52M0gTL56wfpgFfrOAQerYRIONf7Gxs7USPxYwSG2QOn6i0XqSnxZwGdKhGdbR9MetaUOmt5dikNogtZc4iWYfr5CaOm8b3EGG9GstH4yZLcPGL9DM4+9fvkuh78MvjZINW/coUL59cIcMSI00xuU9Wmh28v5DRzW7mUJmM5Ie/To2VUiN1NXKMjkAACAASURBVMX42SuFxQQfvLqr/Lxmq3z6/Tz50y19VObjhaETZfaS9fL641eqtvXLwyJnUj/y8iiZt2yjlClVXB6/oZd0al5Pjh0/IUdTeQNIJbHlp3mrpWTxJJUjIZv55qc/leaNa8ijQ3roWxehmdRbdh+QW54ZKtUrlZWPnr5etu46IMN/WiTnNqgmvdo0lqNpvAVyQutGLmTeik3y0meT9Jyu6NlCypQsrvIeyKBMmr9a3nvyGilerIjc8NSnWpeVYFvAIHWw/We9j2wBg9SRbRRXexikiSt3WGfMAmoBg9SxCQQb/2JjZ2slfixgkNogdfxEo/UkkSxgkNogtd/x7hekfuiFEbJx+77fQerNOw/IU7f3k+JFi8j9zw3XhQqLFC6sCwQeOHxUHruhp0Lqp9/9XibPXyuDuvwGqd8dNUMeu76nSme8N2qmLoT459v6KST2kkn90IsjZMGKzVIsqYhc3LW53H1ZJ5myYI188M1sSU09oRrR23YfUL1pwDiw/Y+vj1E9ayQ7gOpA6uaNashl3VlQVeTuZz+X8xrVkEeu667a2W+PmCZn1amiGeYT5qzSzOlDR1I1YxxtaxZyLJmcJBXLlZRr+rSUNk1ry6ylG3XRydceu1wXYfzz29/Jms27ZN/BI5J2/KTfLrb6YmQBg9QxMrQ1k28WMEidb6bPWcMGaXJmNzvKLJCXFjBInZfW/a1uG/9iY2drJX4sYJDaIHX8RKP1JJEsYJDaILXf8Z47SH1Kvn/5boW7WUHqcTNXyJ9u7Sutz6qlXd+177CULFFMfpyzSvWc/zCkx2mQemCXZvLQ1d00k/qZd7+X6/q1lgs7NZPChQtp5vapX0+pdAiQOquFE5+9d5C0PKuWOEiNBEnDWpXkiZv7SK3K5VSeBA1sFnK8/99fqtzHG49fKVUqlpYTJ07K8ROnVPd6+95DCqnPKHSGQuxqZ5aV1GPHFcQjzZGuST1VihYuLDcNbCu1qpTXxRbTjh+X8mVLyov/nSjly5RQveq9B1KkZHIxKVEsST77Yb58/sMCeeXRy1SjmuzutZv3qKTJ6o07/Xax1RcjCxikjpGhrZl8s4BB6nwzfc4aNkiTM7vZUWaBvLSAQeq8tO5vdaex0Nmx47zbaMUskBAWKFq0sCQnFc1YKC0/Tnrz5s26YODhw4flzDPPlH379umigXwWqxLNwomx6pO1YxYoyBYwSG2Q2u/4jgZSd2vVSCUzJi9cK7OXbJCTv56Sx6/vpdD3k+/mKqwuVOgM6d6qkS42OHbmClm4arOULllMbrywnWpAk70M6J25ZINMnLdaAfQ5DarJiIk/y4r1O6RFk5rSv0NT2bRjn3z07RxpUqey9G3fVM4sV1I1og+nHpOyJYrL2FkrZN7yTb8zB3IaV/c5X+pWq6gLF67fulf3ASyf27C6amCXKlEcpQ85kpom74+eJTv3HZKurRpJ5/Pq60KG6ESzcOKBlFSF1GhLI9fRqFYlBeRkgHMs0HzC3FWydtNuueD8+polXa50smZcY5Mvf1wk5Usn6zmSzX38+EnZfSBFRk9erOfXo00T6XhuXSmeVFQXZRwx6WfZvvug3y62+mJkAYPUMTK0NZNvFjBInW+mz1nDBqlzZjc7yiyQlxYwSJ2X1v2t7pS0E3LgyPHYNGatmAXiwALJSYWlbHJRfY03v4pB6vyyvLVrFsg/CxikNkjtd/RFA6lz2zaguERykhxJPa4Zy14L4BnIS8bxyZOn9DBg+GU9WkjhQr/dh4HDs5asV23prAq3bRZSpADLQxcrpK5iSUWlWf2q8sebektq2nHVwp6zbKPuz2KHxYoWURmPrEqpEsUUXgOxXeG45OJJ2h4Z3KGFDPFSycXk8JFjcvJU+rlZCaYFDFIH02/Wa+8WMEjt3VZxsWeiQ2oWfjl06JCUKFFCwi3+wra0tDSpWLFiRH+x+vGRI0fk2LFjUr58+VxlqlHX/v37pUiRIpphZiX/LEAM4I8yZcrErBMGqf0zNddjamqq+o+V2kOLQWr/7Gw1BcMCBqnT/WSZ1MGIV+tlwbGAQWqD1H5HcywhtZ99B1zfOKidLsjoyqlTp3QhxNUbd+WqqTZn1w4LqXNVqR1c4C1gkLrAuzjhT9AgdcBCINEh9e7du2XevHnSqFEjqV+//u+8N3/+fNm6dasMHDhQNmzYIJs2bZLzzjsvLDjmoXfVqlVCllj37t0VMOe04JeJEydK2bJlpU2bNjmtxo7zwQLEAJC6VatWPtTmrQqD1N7sFGkvrsmpU6fK999/L0888cTvrluD1JEsaNsLmgUMUhukLmgxbecTDAsYpDZI7XekBhVSYweysk97o+lX0eznE/+XbZ1TW9WoXFZ6tG6s9Uyev0a27DqQ06rsuASygEHqBHJ2gp6qQeqAOT7RIfW2bdvkxx9/lBYtWkizZs1+572ffvpJfvnlF7nlllsUPrP/2WefLSVLlvzdvthywYIFsm7dOrn00kulaNGiOY4GMry/+uorzeDu1atXjuuxA3NvASYLgNRMPGRXFi9erBC0bt26uW7UIHWuTZjxhsTYsWPlpZdekpEjRwqLxpFN7a5Ng9S5t7PVECwLGKQ2SB2siLXeFhQLGKQ2SO13LAcZUvttC1cfEhzJxYrqWitH045nSIzkVXtWb8GwgEHqguFHO4usLWCQOmDREQ2kRsoCAJuSkqKQFuBTqVIlBXhAH16p37Jli0I64CoyGYBdjqtevbqUK1dO+JKKjAUSCjVr1lRgRB927dqlchu8ku/+3rt3ry6oVK1aNT0+uwJIZp+NGzfKwYMHTztmx44d2tcKFSpo+2RXrlmzRjOnyaQGUjdp0kSzlpEGqF27tsJG+hYKqenLgQMHtB3Ol/7RHnW6Y4DUa9eulS5duuh5sBAU51msWDHtPraiHrKzOVfOzQEzwPT69eu1japVq8r06dO1zwapY3tRER/4jjhFtmXZsmXaASA1r+MRX2wnUx4/JScn62fEEf6qU6eOxj++x6fse/ToUb1WXFxFOiOD1JEsFHl7//79JSkpSa/NCRMmSN++ffXavOeee6Rfv35agUHqyHa0PQqWBQxSG6QuWBFtZxMUCxikNkjtd6wapPbbolZfolrAIHWiej5xztsgdcB87RVSA07feustBW+ANmBqlSpVpGfPngp+gL7Aa7YDgNj2wQcfKHDlM+Bvt27dpGXLliqvsWjRIrnpppsU9AGseR0f+EtGM5mP1IdONOCbegFM7du3z9K6r776qgJBICJ1clzHjh2lc+fOWjeQuEOHDgrCqe/ll1+WO++8U/tFhiX9pD1gIiCZvgEgQyH1zz//rMCyd+/eeg5kznKe1Ee59dZbNZP6u+++UxsByDg3Mq85Bpi5dOlSGTFihAJxbN+4cWO1IUD8iy++UFsCMwGb7I+9DFLH7qLCJ8QmfsB/TLRQ8AmQGr8weUCMsS+THxdccIHKvDBRwjFMxuBXfhMzTEiwP/HZqVMnnZiIVAxSR7JQ5O1MGjCOvPvuuyrTc8UVV+h1iGyLm/QySB3ZjrZHwbKAQWqD1AUrou1sgmIBg9QGqf2OVYPUflvU6ktUCxikTlTPJ855G6QOmK+9QurZs2fLuHHj5Mknn9TMaMAvXzgvueQS/Ruwd+WVV2oWNcAV0Ay4QyYD2Dpr1ixZuXKlQiKyq9mfbQ5Sf/vtt1KjRg2F1NQH0CMTEpj7ww8/CO0/+uijGRnJmc3M6/wAwrvuukuPnTFjhmZ9oyU9Z84cPQ5ACKQ+fPiwvPjii5pRCaRGVoOsamAwkPuTTz7RTNhBgwbJ5MmTM+Q+6DOQGdiOBATnCkSmbpcRDqTmXIHq6FzzP5q4Q4YM0czpv//979oOOtOA0GnTpil8B45PmjRJbUjm9fbt2xWusc0gdewuKmJz4cKFctZZZ0m9evXUL998841UrlxZITUTGMQI/ibTeu7cuXLOOecoeCaOOA7ZGPYj/lavXq0a5hw/c+ZMnbTo06ePXjvZlaBB6s27j8h/p6yXahWSZWDrGlKuZPrq4/ldxo8fLzfffHOGVMtzzz2nEw6uGKTObw9Z+7G2gEFqg9SxjjlrzyyABQxSG6T2+0owSO23Ra2+RLWAQepE9XzinLdB6oD52iukBtB+/fXXCoHJLgWuIm1AFjBQGXANTAXEUgCsgLmLLrpI/2fRQYBv27ZtFe6FQmqkEsg+DoXUQD/2RQoDuY63335bbrvttiyzUIHUAGMypykAQqA6fQKWZwep6f+5554rrVu31mMB5sBKIPqUKVN+B6kB0MBqsmQB1UDIM888U/sKlKa9wYMHqyQKWbTDhw+X6667TrO733nnHWnXrl0GLCfDk//J0GXfyy+/XLOwgefYEBkSg9Sxu6iAyvyQbUuWPGX06NHqEyA1sQ9oRrKFuEXeBjDNJAcZ+Q5Ss9+KFSs0jogNJmOQh2GChGuioEHq3QePyddzNkvKsRNyUZuaUrvS7zXbY+fF31riemrYsKFmUT/77LNy7bXX6rWZSJAa+Rr3hgmTK1YS2wIGqQ1SJ/YVYGefXxYwSG2Q2u/YM0jtt0WtvkS1gEHqRPV84py3QeqA+dorpEbS4vXXX1dYR5YxQBY5DUA0kBcI0rVr14wFBV977bXTACvazbx+D5AF8s2fP1+hM/AOqQ1AIJmrLpOa1/HJNqYd2n7++ecjQmr2p08OipNFSZ+AxtSDLANZ3Xv27JE33ngjI5M6M6TmOKQbyMDMClKjVcw+ZN0CIoGTPXr00P9DF04kI/rLL79UOMZ5fvjhh3pebuFF5CKAaMBtwKeD20BOMrrR0zVIHbuLiljBf0Bql3Hr5GKIH8AzUjeAZ7LygdRMJGSG1EwyMJHBQptcI8Q5BX8zIRIJFgYtk9pB6gNH0uSitrWkfpVSsXNaNi1xrXMtIb3C9cXEGn4raJB6y6aNUq58eSlZqvTvrLFj+1bZu3uX1K3fSJJLlIgLvxSUTpw8eUKOHD4kRYoUleSSOYv5g/v3SdGkJEkukT6xczztmBw9ekSKFy8hSf+3loGzV9qxVDl65IiULF1a22QC4uiRFN0vKSl93YNIxSC1QepIMWLbzQJ5YQGD1Aap/Y4rg9R+W9TqS1QLGKROVM8nznkbpA6Yr71CakDPK6+8olIGLAxH1rNbBC4cpB4zZoxmjiIHQhYzmdPLly9XqQxgLSD4hhtu0IXpgH7sTya0g9TIJZClTRsAXLShH3zwwWzlPgBQZE7yRRhYTHvIfaAfTZvUR6Y30iHU5+Q+0IiuVauWZsry0M//gPgBAwaElftAsgT9auRFgI/IeZAl/sgjj6hOdVaQGkCOzAjgnPPELtiVOoD2yJJceOGFKvdB9vinn36qsNQgdewuKiZTlixZohMHZMkj90FGPlCayQUmLYiN888/XyVZyKZHfxpIzZsGXBdk5DNpQxwwkYEmOfrmxDTXG3EQqQQNUu9PSZPv5m+V5ZsOyOB2taRlgwqRTjEuthcMuY9fZeSwodKidVsF0ZnLkkULZN2q5dK5Rx8pX/HMuLB7QekEgHjDmpVSsnQZqVWvYbandeLEcTl88KAUK148A0inHD4kC2ZOlYZnnyNVqtVU4Lx5/TrZs3Ob1Gt8tlStUSujzoMH9smWDetk357dcvZ5raRchTMlLe2YrFm+WIonl5Da9RpJkaJFI5rWILVB6ohBYjuYBfLAAgapDVL7HVYGqf22qNWXqBYwSJ2onk+c8zZIHTBfe4XUyFGQfdygQQPNAiYzGZgKoENLGQDXpUuXjAxhMkjRpQZCA+V27typWcEAPMAf+r1AZX7Ytnv3bpXNcJCa48msJusR2AwcJ1M5q4LcB2CQrFagL9IZ9BVNZ7Sw0ahGvoG+AIAB4w5SoznMl2cyZ4HGZFwCrAGPnBuwEekPp0nNNo4nwxs7kElNhuyll16q0BKtaf5mW2gmNecKnGc7MNOBbrKwKdiLc0DqBHuTBdq0aVOF61ZiYwHkOMiARsoDf+Fj4oHJDbL0mfxgwoPsaN4IIG7RpCZW0KcmttAiB2QTh0xacI3xP9cIPueaKWiZ1MdPnJJF6/fJ9wu2yrl1ykmv86pJyWLp2ePxWHbsT5Ud+49KmVJJklQke31w1//jx9Nk/969wm8yXwudUUhKlCwlv/56SgoVLqx+PnTwgJQrX0GSk0vIiZMn5PDBA3L8+AkpXaaMFCtWPEO7HuBYoWK6NjZxQebsr6d+lZKlSsmRlMNaX9qxY3IkJUWhZvkKFbM14/Ili6R6rdpStmx5re/YsVQ5uH+/FC5SRDatXycbf1lrkDoPAvHE8eOyb+8uKVo0SaExviuaVEzSjh2V1KOpmtlePDlZfbJn1w5Zv3qFVDizslSuVl1KlCwtyxbNk727d0qH7n3k11OnZM3KpbJ35w45deqkNGjSTGrUqa+9Tk09KovnztT7FDF1Tqt2UrFSuhzR5g3rZPMva6Vpi1ZStlzkySGD1OmBwIQ061fgGytmAbNA3lvAILVBar+jzCC13xa1+hLVAgapE9XziXPeBqkD5muvkBqQC8ADHPNFE3AHCO7QoUNGdjMSHYBZCrAVvWX2oQ1etycDG9jnFpUD6LGNbGngHb/ZTmY2IBxICDTmbyA1mcdZFSA1+5QqVUofPIHjZMLyP1rQZLQCFOk7/eRvZBd4UAUy8xv4SN+A1ZwnkBE5Bz4nG5ZjyA4HMPM5/ec86RdAHBDJPuzP/7SFVjcax8BzgDsyEEhGADhpy/WTc6RO+uLOmb5jF7K8rcTOAmim40d8RbY8/sWX+B3fMvGA3/GN8yELfOJT4p1tTIgQv1wnTnKCOvA32woapMY7KaknFFIv33xAOjetLG0bnykAsXgpqcdPys79qbJux2FZvfWg7Dp4TLo3ryp1KkfWzwYSTps4QY4fOyZnFCokKYcPSumy5eSc81rKzu3b5ODBAwooGXtat+8kFSqeKXNnTpW9u3fr/lz7Tc85T6rVqCX79u2R6RMnyIDBV2hcHU9Lk1UrlkjasTQ5v017WTRvtuzetVMAoGTKnjxxQho0birnnt8qS1OO/foradaipdSsVUf279snc6ZPkcOHDyo8Veh9RiHp2X+QZVL7HIypR4/IpvVrpVTpMlKtZh1ZvWyxpKWlyrGjR/WeggRHparVpWLlKrJu1TLZunG9Zl0DtKvXqiPzZ0yV+k2aSu36jdTXO7dvVX/v3LpZtztIfSw1VbZuWi8VzqwkC2dPl3Nats2A1MeOHZWf58yQM6tWlzr1GukER3bFILVBap8vA6vOLODJAgapDVJ7CpQodlqybrt8M3WZHExJjeIo29UsYBbIbIGebRpJ1/MbSOHC3hJ3zIJmgaBZwCB1wDzmBVLzsP3qq69qFnSnTp0UwgF90ZhmcUMyoLMqQDz2J9M4cwm3DRAOpAYSUy8wj2PZF3BIm5kLGdZDhw5VGQ2Oyao9zoP6slq0juPYHgkguvapj345veFoXE9bHJvZLnxGvTmpM5r2bd/sLRApbtkeLo7CHec+Y3+vsRU0uQ9nzcUb9suYuZvlxMlf5Zza5aRfy+r5DqqPpp2UxRv2ycZdR2TznhTZc+iYJBUpLNUrJEuP86pJsaKRv5CtWrlMvh85XC664ho5dfKkAmiyqHv0HSizpk6U1SuWSYs27aVKtepSuWo1WbNyucyfNV3adOysUgxrVi7T6739Bd3kyJEUGfX5J3LHA49KoUKFNUt2zowpmnnbe8BF8tPYb2TNquXSpkNnKVehoso/rFqxTAZfPUQqVAgv1/Heq8/LBT16K8yePW2y/LJmpbRq30njbdG8OXLieJr0v/hyg9Q+D3yHDx2UlUsWSvkKZ0r9JmfLgplTZO+undKw2bmaKb1z6yY5fOiQnN+hs2zftEE2rlstVWrUkkpVqmkcLF84Vy7ofaFm2VOIETSqVy/7WarVrJ0Bqdl26tdTciItTWZM/OE0SM22xfNmqZb1ua3aa5Z/dsUgdbp1LJPa54vBqjMLRLCAQWqD1H5fJMDpXfsO6ptoVswCZoGcW6BC2ZJSvkxJz8+pOW/JjjQL5I8FDFLnj91z3KoXSM2DM1q8aEOT7QxYRbID+Q4kPsj49auEQmp0f0NBIJmtZC9nLmSmvvnmmxlaz371xeoxC+SXBYIKqclWXrBur/z483Y5nHpCqpQrLrXPLCntGqfD1WJJheXM0t4WeMut7bfsPSLrdxyWOWv2yIGU4wKsrlS2mMLzhtVKS/lSxaRokUJyKPV4xKYWzJ0lUyaMlXsf+185mpIiU34aJ8WLJ0u33v0VKh84sF+69xkgZcuV17pGDvtU3yrpf/Flmkm9bvVKWThvtrTt0Fl1gyNB6kOHDkq33gOkTNmyKgXy/qvPS4/+gzQbO1xxkBpN6pFffCqVK1eVrr37665kgG/dvEH6XDjYIHVET0e3QzhITWZ8i3adJKlYcUHWZdGsaXJ+hy6qN71u5VKp06CJak3/snqFZlf3GHDJaQ8FB/btDQup6RkLJ4aD1KuWLpLdO7dL645dtd3sikHqdOsYpI4u1m1vs0BuLWCQ2iB1bmMo8/Ek/PAGG7+tmAXMAjm3AMlx7m34nNdiR5oF4tcCBqnj1zdhe+YFUuvDcVqayn2gH80g5qQ5eI3dz8KDI3IKyF8goeA18xSdZxa34xgrZoGgWyCokBq7o0+9YVeKTF22U5ZvOSBnyBkZ2dRnnCExe5XsxIlTknbylKSmncwIhyKFC0nxooUUTjO29Dm/mtSoWCJiuOzdu1uGvv+WVK5STYoXKy6HUw5Jp249pU69hgqpAdHtOnWV5BLpdX3w1ivStFlzaXdBV/1/25bNMm3ieGnZtoMklyx5OqQ+elRmTZukY6zLpNas687dpUTJdCmS/7zxkjRv2VZatesQtq8OUtOfYZ+8L+e2aKXSIZSFc2fJL2tWKVC3hRMjujqqHcJBavzbqGlz1QNPPXpUZk8er9CaSdZQSL1m+RJdCLFL30G5htTrVi6TbZs3SOtO3VXDPLtikDrdOgapowp129kskGsLGKQ2SJ3rIMpUgUFqvy1q9SWqBQxSJ6rnE+e8DVIHzNdeIbU7LbfIkFd4nBNz0Ea09efkmJz0zY4xC8TCAkGG1NiHFy95/XL9rhRZteWgrNt+WNJOnJRNe47Ewnye27i0Y22pVyXymyA8CH309qtSs3ZdqduwodSqU1/1hhmngNS8XdKmUxddMJHy1dAPpUz5CtKr/yD9H0g8d+Y0aav7JMtX//1Ihtxxr5QqWUpSDh+SiT98pxmwDlIfPnxIoXLpMmU1Q+jNF/4pfQddonIe4UpoJvWIzz9RyZEefS/UXaf+9INs2bhe+gy8xCC158jwtmM4SF2yTBlp0LiZQupjqUdl1qTfIPXaFUulbsPGUrVGbdmwbrWsXb5Eug8YnGtIjeTIvj27pGX7LpKUzdoNnJVB6nTfGqT2FuO2V+wtwNoWJICwrkVBKgapDVL7Hc8Gqf22qNWXqBYwSJ2onk+c8zZIHTBfRwupA3Z61l2zQCAtEHRIHQ9GX7/zsIxftF0XSjx5Cm38X6VMiaLSrlFFadWwopQtkSSpJ0/KwSOR5T4OHtwv77/6grTt3E3Kli0npcqUSc+qLp4sE8d9+ztIvWr5EoXDXXr1kzJly8m8mdNEzjhDOnbtKcWTk+XTd9+Q2vUbSpsOnWTjL+sUUp/VrHkGpF68YK506d1P6jZoJHNnTJP1a1bJNbfcKSVLhgfqp2lST58ia1YslXYXdJPCRQrL3BlT5dTJUyo9YpnU/kZmNJCah+mVixdKxSpVpWbd+nLowAFd8LBjr/6SXDw5o2PRyn0wQbtoznSdGWrWso0ulpldMUiduJCa73sUW/PC33HAz9q4nseOHSuVK1eWli1b+ll1Rl1u7RO+Z2S1RouXhhnT3BowXhJLDFIbpPYSV9HsY5A6GmvZvmaBrC1gkNqio6BbwCB1wDxskDpgDrPuJoQFDFL742bA9Ppdh2X9jhSF1Zv3HJEjx05I+ZJJqpN9Vm1v8kBA58kTxupiiarJf+SIlC5bVrr07Cu/rF6lMPicFq0yFsBjXF0wZ6asWLxIF7yrVLmqtOpwgVSpWk1PbPmSRQqPyeakzkpVqmqGNRIfZGbv2rldtx1LTdU6O/fsLTVr18vSKGRmIwVSp34jAZxOn/SjbNuySWFUhYqVdPHGVu07KjC34p8F0Jlev3qFlC5bTmrWbSArfp6vci416zbUOEk7dkwWz5spTc5toT7Y+Msa2bphvW5r1qqt6lVXrl5TmjT7TWv80MEDsnHdKl1csXK1mqd1lsURF82ZIQ3PPlfKla+o21IOH5Ql82dLrXoNpGqNOhGhk0Hq6CA1EIRrEZ85oMf1Dehz+o2h36OSkpIyFkTmWGReAHh8zvEOEPKZy+bm2s8KFobWXaxYMd0PDVZKqH4kn1En1zzHIB/E/+4Y2po2bZpCReAnkmqcE5+zLyW079RHW+zPduoxuO3f2JFVTeEgNT4IjTkXKy42+Z/t/MZHocAY37lFw93C4fv27ZNVq1ZJ/fr1VSYPv1PYL3M9Lg7cIt+uL7SzefNm2bRpk5xzzjkZ8ZQdrDZIbZDa7yvIILXfFrX6EtUCBqkT1fOJc94GqQPma4PUAXOYdTchLGCQ2n83A6dXbDkoi37ZJ7sOpkpK6gnp3ryqNKpRRs7Ipjkegj5482Vp0bq9tGzbXiHT1s0bZcbkn+Ts5i3k7HNbZHn0STLNTp4Im91KPcfSUqVYUvHToILKhxQpLK07dJHCRQrpdgoL8m3ftkVOnfxNY5vPK1SqJKVKlTmtjnQQRtZkOrSyEj8WOHECwHiG+hj5j41rV0vHHn0VYkdbiE0gOYsmNmvRWkqWLhOxCoPU0UHqAwcOyIYNG6Rq1aqa3UpZuXKlLh593nnnyaFDh2TNmjXCfvijbt26uqg0363WwAE7YAAAIABJREFUrVsnSDcAAWvUqKHbuDZZQwP4xzof+/fvl86dO4ddgJrt1LFnzx4FiNWqVZOzzz5bfvnlF9m7d6/CZu4Vqampsnz5cgWOSESsWLEioz/0hXap44cfftB6+L9p06a6/5IlSwRo6eqvV6+elChRQuujr5yfa4tFqq3krQUyQ2omOXbv3q3rweAj/Fu9enWVAyHmNm7cqICYffAbPipfvryO+xyzZcsWnSih8Bnrthw8eFCPY9+KFStKw4YNdSKCfYlH6ibey5Urp58Rq8QRccxxtMv/Lnaoh/jm+sjufmOQ2iC131ePQWq/LWr1JaoFDFInqucT57wNUgfM1wapA+Yw625CWMAgdd65+dDR47J931HZvj9V6lYtJYULZYeoRU6dOiljhg+TIklJUq9+Q/lVfpWdO7apXEObDp2lavUavnbWQeo2HX/TuKaBw4cOyezpkxVWh5azz2shNWpGzqD1tZNWmS8WOHHyhCydP1uq166nmdPRlrTjabJl/VopUbK0Hl+ocOGIVRikjg5Skyk6depUad68uTRr1kwP/uabbxT6XnvttTJz5kxZunSpwmNAH+C3cePGsmDBAvn55581WxW4CNzr06ePgsHx48crfK5Vq5aCwE6dOikYzFwA3ABnsliPHDki8+fPl3vuuUfh47hx4+Saa67R9qhr0qRJ0rFjRwWUc+bM0XqBkWzr37+/1kG7/AZEn3XWWbrPmDFjFFQCMjnX1q1bS4sWLWT06NEK0wGilSpVUiDPflby1gKhkBqbM0GCHwDRQGIWFgcQE49kMk+fPl19zg+TGkC7888/X4E1MYKPAdvEEj4GSAOZt23bppMebCMeiFdAN/FJrPFsQBtMUrj4ZsH0yZMna0wz0bFw4UJtk3r4AVK7jOtwVjJIbZDa76vHILXfFrX6EtUCBqkT1fOJc94GqQPma4PUAXOYdTchLGCQOjZuTkk7IQc8aFLv2L5NdZ6PHEmRwkWKSvFixaRW3fpSs3YdOeOMQr52FikQYGP9Bo2l6P+9hu0acAvXhjboRQvU1w5aZb5agMxqfFi4cPQZ7y5jvlCh36QoInXOILV/kPrqq6+WCRMmyK5du6RLly4K6pDFIMv6P//5j9SpU0fhLnDwxx9/1GzTbt26KSwGBAKts1scz2n+AgIBzp999pn07NlTmjRpon+TDd2hQweV8QBedu/eXaE13+uAi4B0+gdAb9++vf5N/4DiTuKBfVNSUhR8z549W0F0v379FFJT5yWXXKKQ2kpsLBAKqfEzEx3AA4AxvmPSYtmyZTJ48GAFz3PnztVJBaAx/mJ/9kUKZuLEidK1a1cF2KtXr9b9mcgAUJP9z3H4lngdNWqUNGrUSCdOyKxnfyZbGjRooJCa+KAQN8QcMJqMfupq1aqVylVFKgapDVJHipFot0cLqZmgcW8luLcFMrfJeMsP1w3XnJ+FNxMYb2vWrKkTSYlQsCVv43DOmWWteAtox44dagbGntxo5Oe3LYlFzpUJZ3d/ze8+RdO+QeporGX7BtECBqkD5jWD1AFzmHU3ISxgkDo2bvYKqekN8ODo0SP6JTpdXzZy1mpOziIt7Zgusli0SNHTJDxyUpcdYxbIbAGD1OkWcXrQ4SZ+Qm0WLpP666+/VpA3ZMgQBX9koQKRyVoFEALwvvjiC5VMKFWqlGa3IqMAxAYSAqnZF9gXqisd2i79IvsaKIncArCETGpgM3XMmDFDpRh69Oihmd601bZtWz0GvWHOj4dOsnCBjwDszJAaOADkdIvfUR/1DBo0SCE1xwPVEwWmxMNoEQqpyXDG52SzMyFBAfb89NNPmh3P30BpQDSZ1sQY+5Mlz+QH8i78JtaYSGEfgDLZ2aGQGtAM0KYdfE7sAK7JugZSE9tTpkzRiY/evXvrRAYxY5DaW8QwScWEEdeWg3DYF/8xcRWuICnEJIWV7C0QDaQm5j/99FO9Zjjuhhtu0Em40MIz8Zdffinfffed3HXXXTqmZvd2QLT++etf/6pvIDz99NMZb+ZEW0e87O808bO6h7l+Pv/883qPfPTRR/X+GFq4V73xxhs67jzzzDOeJrvi5fwz94M3W3hzyX0P8NJPbEgJhfOMt0w48uaKezuF7wDcy0loYMzge4UrgH7u+4wzjBnYkvHGjTn0x0sxSO3FSrZPkC1gkDpg3jNIHTCHWXcTwgIGqWPj5mggdWx6ZK2YBfLWAgap0+3rFVLz4ImUxrnnnpvxgD106FDNVgZy8JAJvHNZrMBkHsQB2RwD6KPwcEm2KVlWQGpAH8A5KwBCxh8wkoLMCMf+97//VWhC1jbwHDkHss8AkABvIPjw4cNVd5jF7LiPfPvtt9oHB6mZYCOTmn5SH1l9bAOOIl3CsQ5S01f0sr1kyeZt1CZO7aGQGlkN4A6gwknNAJTJnMdH+B1daLLrAUXEzLx58xRSA5wBy4BQYoSsUGKuTJkyCpdDITUTLmPHjtW4Dc2aB2ozQUFWNZMlyNnwdgCSMAapvcekQWrvtop2z2gg9ccffyx/+ctfdJxEz583Ydq1a3dak9T3+eef6yTjQw89pBOCfkLqyy67TCcLkVm64IILoj3duNqfiUzsBGQOhaaZO/nCCy/oveqf//ynvlkUWpgkve+++3T8QkYLMBvUwncFxmPGa+LLS2GymXsyk4cUYDRjLeMzdTB2M6HFfYBJZe7JyDkxvlOYmGRCiwlmvtMwecm4zfcR3oxCGop7h5fMboPUXjxm+wTZAgapA+Y9BkQGNitmAbNAfFkgnEZpfvdw7IKtMnnpTrmiU205r24FEn4DXQxSB9p91vkcWMAgdbrRvEJqdHqBymSkAnf5f9iwYarde9111+mr44BdHvCAgjxIAg2BfoBsJD2AImRHUYDDXiA17fBgz7Ft2rTR7Giy+wAbZM5SH9vJ3AJKklENlH7//fcVBACtkYUAUvOwSwYskiNAS/6mz6+++qpCScAJ9bMvdRmkzsGF5dMhoZCaiQYWsCQWAMgAY6AOEwvACMBEdpCaeCEuAcuAC6RgiD9gyuLFi3Uig6w82hw5cqTGOO0AsmkDsOG00IElgKhZs2bpRAn/M1FC/4gvL5IwJvdhmdQ+XSYZ1XiF1MA8spjfe+89lTNioo/xm3EaqRyy3Bm/eXOAyRji/MILL9TMVOKW64Ufridkcng7hYL+P2MxxzHJx32FMZo6KWS5Llq0SMdi3ox47rnn9M0XJjHDQWquRXTfKYzj33//vV6Hl156qbYDrOS6A4RyHbosWUCmu/8whqe/+Ze+uC9jPn1HbgMYyue0wbnwP3WwD/1kAovxgglUxgzOB+BJu/x2b+zwOZO0TIpxTtSNTcPJowCzAa+XX3656tnTFhNtTI7RhxdffFHha9AhNZOG2I8JQSaGsRfjJ/blewI+AS4zvhJTjN/EAv4lzjiOyWxsjV247/Mdgv/JiuZ4fAKkZvylTuLKydcQM8SsG785jrhn/6ze2Ai9Hg1S+z06WX3xZgGD1PHmkQj9sUzqgDnMupsQFrBM6ti42SB1bOxsrcSPBQxSRwepeRjnYY+HauAFGV88dJJdd+WVVyrkIJMpXVe8sGbe8VBIdjUgAmjN5wBGpDOAF0BqgCFZfFll6ZFAAPQAgtAHHjxpm4dfYACfARWAGABqlxFI3fSXewgP/sB0+guYBhSQnY1uJtnTAB6Op2/sS594CHaQmgxqQIplUsfu+g2F1MBfIAMgGlBNASQAp4BULnMvXCY1wINYAJIBQfA1vkU2hIxqZEGAKkAljicmiHHiitgBSKNJjZwNsUhMEwdIFfAZMQfsApoDYohr4Fh2sWKQ2iC131eSF0hNTH/44Yfy5JNP6uQLMcqYCNQFBAL8GIe5xpD44FogO/ill17SsRD5jz/96U8qp8A4zxiMdAUTkH/4wx908pA6HUgECDIBCMwmK/sf//iHXseM39RNPQBZ3lLJXNwbOry9wHXKJBCTkv/+978F2QzqYx/6C2xHIoOxgP7QT7Zx7dIWk1D0G3kTspgHDhyooJ57EoCe/f7+97+rLf785z/reMG1zrFMcr711lsqMXHvvfcqGHcSUuyLbApjCO0x4cnk1kcffRR2cd2bbrpJbU197Md58BYPvmNMwCasm8AkaZAzqfEV3wW4V3OvJ0saUI2vsCvFvcnEOM+it4ydxBTjOnHIRCF2JXaIM7Yj2wTcJ7ua4x2kJt6413PfXr9+vY7HDlK7N134/sBEBWNzpPVrDFL7PTpZffFmAYPU8eYRg9QB84h11yyQrk/m94ItftjVMqn9sKLVYRbIPwsYpI4OUrM3D5Q8jAOpeUh0YJlxmgd3QCAPhYAKtrmHQT7jOLYDgt02PmefSA+NtAvQoA3uB7QXehzb+cn8Gf3kByhJcdvZl4dl6qQ/rv88CLOv6w+fe+1j/kVywW3Z6aQ7f/A//nQww+mXZt7PxSq/meBgoqRXr15qKAAGgJk4Qq6DY4lLt8YCdbt4JWZdvDkrh/aFY10fiE365gVwGKQ2SO33VesFUtMm2btPPfWUfPDBB/L444/LxRdfrBAQwEtckgl9++2369sySFiQ3fvOO+/ohCATj0jpAKPJZr7jjjsUUP/tb3+TJ554QhexRdrpj3/8o3zyySeq746ExbXXXqvwF/h64403arYx8JrJoewgNW+2MJkIREZyBCjJuH3NNdcoaKZNgC/tAoZd5jNw9JFHHtHJK84T0EwfAZn0A/1tADHglPOnfs6T/gKxydbmeP7GBm+++aaOCdiFLGiAPG/u0B+gOzZgDOFcmAxFWiLcpOsVV1yhb/FgG4A4/eANIUA5b/AgfYL9gw6pWWAWUI0fGHcB80zoYWcANDHIBAGTj0zquUVw2e4Wo2UygOxoMtldNj5jrHvbJRRSE9ds4weQTWw6SM02MrW5DxAfxGekZ0ovY7jf16/VZxaIpQUMUsfS2j60ZZnUPhjRqjAL+GwBg9Q+GzSL6iyTOjZ2tlbixwIGqaOH1HntPYACD6+hhdfJedDlgdeKWSBaC5AVTYYiGX0UXq0HVpHlmXnxsmjrzun+BqkNUuc0drI6ziuk5ngWK0SaAjALQCYeyUIFVAN8mbwB+LGfg9RsY4FcMrCBrUz8oPULaGQ/sq05lv2vv/56hYXAV+R4HnvsMYW+PGc/++yzCh6BzE7uI6tMagepAdCDBw/WCaa3335b/vd//1dlRmjb6cQDrAGgZCsj3QEM5joHKDPxGA5So2sPpCZrGSDNOgavv/66vo0DaEayguzrBx54QN/AwVaMH8BpPuMtCmA02blMcNIX3tzIqjhITTa7yxTHRrQN1KVO4GtBhNTYGpkXbIvkCgAaG+NDALZbB2LAgAHqZ96aYRFE9mdSwxXicsSIEadlUrtt2JQ3ujJDar5TIFtDjJNN7Sats/KTQWq/RyerL94sYJA63jwSoT8GqQPmMOtuQljAIHVs3GyQOjZ2tlbixwIGqdN94VWTOhaecxmxoW1FyrKORb+sjeBawC2iCPhwmfQAN16rzy/5FoPUBqn9vqL8gNRM3LA4LtdHZkgN2CNzGhgLYHZvECCbc9VVVyloBVIDepHNQcIBiRAgNYD64Ycf1usNWQ0gLxnVyECh0xwJUlMXkh0AcmA4bQE8mWRy9wcgNtuR5GBSE8kPwC/wGtsAqXmDgkxq5EGA0Rs2bNB9gaXIhXAMWt1ITPAZ58gP+5BBDVQnqxw4T1uAfmwB+MQuSFwgTRIJUjMZS+b1rbfeqlAdcA/gvvvuuzMW+Q2y3Ee4TGr0opFNwlZs54dJhawgNSAbeI2kk1sc0X1fyQmkxmdIiNB+dotb0oZBar9HJ6sv3ixgkDrePGKQOmAese6aBUzuI1YxYJA6Vpa2duLFAgap4w9Sx0tsWD8KngXI/HRSNGQr5mcxSG2Q2u/48wtSs5Agi39mhtRoVgOckegARAMOeUMB4IdExT333KOQetSoUaodHQqpybQm+5nFBZH/QHKB32TKepH7QNO4WbNmmn2MJAayG4Bw4Dfto6ENWAZKA5SR3Hj33Xe1fjSskXkAUpMZzTFk1L7yyisKrYHnnNsLL7ygWtT/+te/5Oqrr9ascUAx0hTAVaAyEhRkTgOZkQEBKgPFkaggw3ro0KEKzwHc4RZ8d5nUH3/8sfYbuI8tsB2a10iX0PeCmElN3GBHJhYyQ2q2IQnCRAhZ9m4xRSRQXFa7u15ykkkN7CaGiAMmO8L5JvR6NEjt9+hk9cWbBQxSx5tHDFIHzCPWXbOAQepYxYBB6lhZ2tqJFwsYpDZIHS+xaP1ILAsYpDZI7XfE5wZSA17JACaT2kFq6gMuA2/JHiZTGYDLQn/oQpNBDZjt27evalsDa9kWDlIj0QGYJfOYY8lopbDInZdMagepOQbQTL+A4PQZeQ20pQHEQEgW8WV/QDSwnf3J1gVSs/4AkhpkRKPDzTmiI1+1alU9T/5HroTtZPkCTakbTWr6+pe//EX1kdG6JnMabW/kQoDVgHu20RaLMmLLzIW+TZgwQRdbBLoD7t1ik0ha0AaQO1EgNTCfrHrAMwsXu7UumADBr0wisJ1JEKfxzb4jR47URS2xdagUSDi5D3yKXVnYFpsTt+4tgKyuQYPUfo9OVl+8WcAgdbx5xCB1wDxi3TULGKSOVQykHj8hR4+dYGm0WDVp7ZgF8tUCRYsUlpLFikZctC8vO8nDLhlVZKTxUM1DP9lbkV5H9bNP8ST34ed5WV1mgXi1gEFqg9R+x2Y0kJrFCAGx6P8if0A8AnHR/b/tttsUziK9hK4zMBhADeBjoVmgMgvd8TeL/7GgIpIMSHeg30wGMrCWLGYWCEQ7GjhLNit6wSw4CFhEUoR60HkGLmcunA/Qm/3vvPNO3Z/C54Bnsp65f1KAmmQlA7+pEzkIgCdgE/jJ55wf54CcCedO/wHV3Gt5ywJb0AZayZwz/aewsCH937Nnj3z11Ve6L4CUrGAWTASEcwyZ1dTJubCwY7g1FD7//HPNmCajGhhNRvG4ceO0TmAsus285YGmd6TF/fyOHz/rQ9qD7GjOAcCMrAryKHzHIVOc7fyULVtW7QsUXrNmjdqBuGM/bDx//nz9PgSMdt+J2I698S1+D7UzsYFsCn5o0qSJts9kwqJFi7Q/TsYl0rkapI5kIdsedAsYpA6YB02TOmAOs+4mhAVMkzo2brbxLzZ2tlbixwI85PAglJ+axwap4ycerCdmgVhZwCC1QWq/Yy0aSJ3btl0GMkA1UlZqaFscx6Qo9153HP+TvYxkhytkPF9yySUqzZBVAVbyvZUCVAy9j7t2gJks2gisBFIjrUGhTY7NDgQDOt116vrgJnRpj5/M5wYYZx+y0fkJLUDwjh07ZmQEh9bJuWCT/PwuktuY8ON4/OZsgf3d4olAajLbo4k1+kNdTI7MmTNHYThSI17WITBI7Yc3rY54toBB6nj2Tpi+FRRIs2XLFp3djrR6rVf3UB+v3fClIQiFV8n279+v/fXLBvF+3tzMmS3mnIM8+x7OzgapYxN9BWX8i421rJWCYAGD1OletEzqghDNdg5BsoBBaoPUfsdrLCG1n32n3+hSk0XrCs8xZGcDJnNTyKANB6lzU2ekY3keQxsbQB5ayJQmuzda0BqpvYK8nUVvyWCHafATre2A1NSBrjjZ9NThpRik9mIl2yfIFjBIHTDvFRRIw4IOLDSA7pIfhfpYFIKbaxAKs/EzZ86U+vXr6+rtiVB27Nihr0rx6hqvUhWkYpA6Nt4sKONfbKxlrRQECxikTveiQeqCEM12DkGygEFqg9R+x2tQITV2ILkIoOgKGcWh2dY5tRVwksUaqQtITMJVLAr3VH5CC31wusqx6ENBaIOYcHERLaB25891QSGmvGaqG6QuCNFj55CdBQxSByw+Cgqkeemll6Rbt26qM+ZHob4ePXpkvCblR515WQfAFr01oDpfShKhkO3OzD0TE+EW6/DDBrwyBQhHfy43ZcGCBao3Rj+9fOkwSJ0ba3s/tqCMf97P2PZMdAsYpE6PAIPUiX4l2PnH2gIGqQ1S+x1zQYbUftvC1QfgdLDY5DTyysoFr16D1AXPp3ZGp1vAIHXAIiIaSMMCACtXrtTXkxDzZ0BjdWBuiGhcHj16VBddILOVhRh4/YfVZTmO1Wx57YQvqczy8ioKi0www0cfWEm4ePHi+loKwBX9JAT/eeWFxSY4PrviIDX9YmECXpdyq9/SP+oHatI+mca0RWEbize5fnIM5/Taa69lQGr0tjgvFjJgsQjqYkEECq9ncQ4sTEG/kZ5gEShsxAIRnA//s2gE+2Ibpw3l9kMzCvvxpWLVqlV6HJpn9Jd9sRc2xF7U52ZFsS+vVtE/znvx4sUJD6mRPNm0aZP6AV9ic+yKrfmyhh2JPbeKsosBZEPwMTbF9tiYGGaV5YMHD6p/8T++IvuB2ORz4oEsBb4os9AJEBq5FdrEb3xOzAGp+ZxVud3q2dnFs0Hq2Ayk0Yx/semRtWIWyFsLGKQ2SJ23EWa1mwXCW8AgtUFqv68Ng9R+W9TqS1QLGKROVM8nznkbpA6Yr71CGmDxW2+9pQAX2MZKskC83r17K7gGrgLmgKg9e/bU1Ws//PBDBdAAVEBw+/btVW+L15DQzLrlllsUdAN0v/32WwV8rELLqsRAXeAfABbA2LlzZ+natWuWr60AqVNTU7UtgC8AsVWrVnoM/UMKA2AJxAQwPvHEEwotWS15zJgxegzbAYgs8vDee+8ppGaFZjKUAdCDBg1SEDlt2jSVl6BffE477Dts2DCFoHxpAkbzOcCU/akbIE6/brjhBoWkAFDs1rdvX7UXkP/111/XFZLJuv3oo48UdHIs4JT26AOLamCzN998U+sE/nNOAG2yyRMxkxp7ssI2/nFgGtCMLwHWAHwmIvAztsRP+AhbERMTJ07UiQtigv+JYwA0kxGAa/7G50wUUBerUdMOPmNREmRWiBP2ZeVr5FeIc1Z4Jh5YeZv96QvZ/sBqg9T5P1h6Hf/yv6fWA7OAPxYwSG2Q2p9IslrMAtFZwCC1QeroIiby3gapI9vI9jALeLGAQWovVrJ9gmwBg9QB855XSDN79mwZN26cPPnkk7pYHSCZh93Bgwfr32T0XnbZZZrxDBwEOgP4brzxRoV/c+fO1X0A2EgoRILUwFdgX5kyZWTSpEkydepUeeSRR7JcoRZIDaC+9dZbNdMVQEh7QF0gLoVzBWS//PLL2tc6depknAcrEAMvXaG+Tp06KbAEbl588cUK5wGRDOTAb7Z9/PHHcv3112sb6FgDQa+44grtC6By1KhRmoULsGbb8OHDNZP35ptvVhtkB6mpjz5dffXVeix25vcFF1yg9pg/f77cd999apOlS5eqf4DliQipiTEmIs466ywFxm6laezVpk0bBctAfvwAIGaCgAkK/Ip/mXQBaFPIemYCBojN6shMLDCRQEyS3Y7fyMZnwoZVmJkgYHKAB7Dx48drLBBrDkhz3IwZM3QCBMhtch/xM0h6Hf/ip8fWE7NA7iwQD5Cat1a4tzN5zYQsYzNvqnDfjFUxuY9YWdraMQukW8AgtUFqv68Fg9R+W9TqS1QLGKROVM8nznkbpA6Yr71CGoDviBEj5Nprr1UABwQmexWtXuApGaW9evXSB03K22+/rdsHDhyo/wOsgc0sbgjcDYXUQMDvvvvutExqZBXIugYyAnvfeOMNBdDUGa4AlVu2bKkZ1xQA5NixY7VPQEkkQHgQJtMVwAtUBB47iNy6devTqqU+spt5mL700ks1e5ljp0yZov0n4xvYPH36dAXOwOShQ4eqxARtUgCfEyZMEAC4kyvhMwD+XXfdpXrKoZAa+M95ukzqTz/9VEFo//79tT7sR2Y1IHr06NE6GTBkyBDdtnnzZq0XIJuIkJrJB0A9kyBMJjj5DeKOmMPWPCDhRzKagc3EwZVXXqm2A2K7BSfJxiYDGp8Bvh2kJu7xn3uLANhDRjtZ2bQLlAZ4A6R5C4B23dsABqnjc2D0Ov7FZ+/TdXWJfWLP6+Io8Xou1q/YWCAeIDVjKG+mMLbmN6SOjdWtFbOAWYB7FCDEj4XU+D7P97xIb6XFg9V5duBtVL7PuyQFnpn4Pp/Veiq8ARqUhdvz08YGqfPT+tZ2QbKAQeqC5E07l3AWMEgdsLjwCmn4QoVOM9CNLFOyd4GhfEEEUvNFgexiACEF2AroIxuaAiwkCxnJD8AemdW33367fmEF9o4cOVL3d3IfoZCaB1mg8R133KEPtuEK2wGQwEIKoBFATHuAZr4gkslK/7/55huF1EBJ2kWuIRyk5hwBmoB3Mmk5N2Dm5MmTtR628wWTY7HjZ599plm8ZDpT+JLJvkBmp48NlAYm33nnnbodGQjqpj6+dCMzwkQAD+7Uh03I6KYAyDmP7t27a78B4wBtCtAVPwDqExFSA/ixJQDfQWokY4g7JjuwNSCPTGsekMjmx55XXXWVxiN+4gGKiQmy+fAjfgcuh0Jq/EdsOb1rbE996IgzoQJ8IUubLEF8gUwIkjUGqeNzYPQ6/uVn75EU4rp3kyihfWECjzGJcc5p3ednXxOtbd7awTfcJxjDc1KQDmJsYuyhMJYx5jCG8HlocZr63Hdpk/jlvsGYl3nfrPqS35CaPiODxT2e+M1vSM2bLlbMAmaBvLeAZVIbpPY7ygxS+21Rqy9RLWCQOlE9nzjnbZA6YL72CmnI1nvllVdUTxdAR0YzD9F86QwHqZGeIEP1kksuUXhC5jVwD8AKlCbL+brrrtMH1DVr1mgmNbDXQWoyD9C7RhsYwIfcyAMPPHCaJEeoqYHUPLST9Ux77M+DMNmss2bN0owE6gbmkvEMzOZ/5Bn4ksP/SEaQmUg9nCtwmAdpoDLHIwdBRjnnApQk05bMCOAAIDIzpOYB/Ouvv5bGjRurzATtUBcQAokQpCLoGzZngHwOAAAgAElEQVTBpshMANbJzI4EqYH8yH2QSY2N0GMmqztRNanxHbZEQxzfEK/YCHAMLMbWgBwgNTGbGVKTVQ2UZtIBAASoZj98TRxfeOGFGcfxFgA+ddI2+J4YICsGHzAZQvv4mxijb+iSA6HI3ueLQKRiCydGspA/272Of/60lrNaeAuASRaklTIX3hhh0o3xxEHOnLViR+XEAozl3L8YOxh3sisum46xhXsnxY0Z3B+4l3BvZCKMeweTrqELBvM2EG0BsLlXco9g7GGSgjGFsY17V6SS35Cac0Tmg3HWIHUkb9l2s0DBsYBBaoPUfkezQWq/LWr1JaoFDFInqucT57wNUgfM114hDQ/ILJwInAYC86ALWAVaA/jIRkL6w2VS8/AJqOZzHpzJAOMhmv15WEc6hC+sPKzz0E2mNgDPQWqyB8lCpR3AMrCZn6wKkJqHXtojw5iH4ObNmytcJksW3WDaAh6SeUa2MdmHZNsCN4GZ/HBOHIdcCVm59AkIAGQEUlMv+6M7TDv8kOEIHM0MqQHeZNVyPGCCL1NIhVAvesdk0LnF9ugbvgBQ3HbbbXou1Md+Tis5NJOaDD6yqV32LzakPeBFImZSA3gAeWTNA+2xj1vUkAxHfBAOUiP3QawSI8Q1QJkbNbEHdCJL0oFnICA65siK8DlgCvs7QIU0CHXgA/wBGCfzH6DN3/ibvpAdT/3ZFYPUsRlIvY5/wEDGQPdGBNcaYwF+wv/u2nYLnfK2iQOGjDnEC/tyXTvteyZKiAO2UT+xEg4yMnYRo02bNlWjENd8RqEPTGyxGKtB6tjETGgrjDP4Bp/iWwAsYwjwGt9wvbuxf/v27So7RGxwH8Vf3Et4kwOJKOpiAow6iC+nr+/8zDhErOF77oXurSLGPN4iYTKOPkSSfWE7sRi6BkOsLMc5cj9njMZOBqljZXlrxyyQ/xYwSG2Q2u8oNEjtt0WtvkS1gEHqRPV84py3QeqA+doLpAH8fvnllwpQeHDmIRewAhQEyDngxgOy05rjGAdXaAMIy8M5GadsA0IDdHho5SGeB1YAHw/OZGYDgcliZjvHAAeByFkVsrR5gKdOIDgAwEEfPgMwURf7UA910gaf0U/ANWCA7DT6yYM/f9NvABLZtMAE5Bw4jmxZzoPMNn7uvfdeffgGhLqFGukrfQFOAB6wDf3ivPgbu/CQzg91ATSAG2TPYYfM9WFz+ouduZlQL+dGv7Ehx3B+iQKrgH/4hHMmfrA1fgTiYR987F7BBxpjc+xE/DpwSIywOCK+AB5TsDO2RyYE/xM77I9viQ3qZ7KBuHCQ2sEjfvNDfc7n1IFf3TG06SZzsopng9SxGUi9jH/0hAkG9OvRkqfgTzL1GbPIggUg8uaGm5Bjcoz4IXaYACFmuMaZTGHSiTh85513FHpzHfM5k2bhJCOY6GLcYUFWYhNteuKcwrXPGHD33XcnzHUfm8jw1gqTr9wHga5IBPF2C3Ca8cLBYHzM/YKJKu4rjA+M4SyiyuQnE7f87YA34xgZ8tzzqJPCWEOcMJYwWUlsOUjNNuKP+7CTM8qu9zzUEzOMmdwrYgmruddynvTdna/JfXiLNdvLLBB0CxikNkjtdwxzP+N7nMk2+W1Zqy/RLMAzspc3fRPNLna+BccCBqkD5ksvkIZ90KMGSCOBwZcCMpCdxjSZx1kVvjjw4xYLCd0v3DYe8IHUZLGSVe0e9NmXh3TkMzKXiy66SCGPK/Qvc3vZ9YPjIm1nH0ARWeMdOnRQGAAgQrYE+PDYY49l63n6xLmEy3JzX64iZcCFa8BLvwMWkrnubna2zlw5oISMf+LHSbIw6UBmIjARgEIJV2c07XiNMdc/g9S5DgNPFXgZ/6iIBTH/85//yNNPP631MjkyceJEnWxA055xifgBSFInABD4B6AGCKLXD9AEMDKG8ubFX//6V4WVLC4LfARehvuCyJiDnA9vWCA/g+QQddA29QE0mSRLlMkpT46N0U5MfjGJwDjBGzX4g4kJIDL+JG4As8gwMdEJ0ObeRiY1Ew74c9CgQRmgmPGcCQj8zWSlg9Ru/ABg//DDD6dBarYhb8XECfemSJIfjC20A9zmfku8EkvEYHYTwbk1KdcME3VM0hLngHzLpM6tVe14s0BwLGCQ2iC139HqMqkNUvttWasv0SzA9zKD1Inm9cQ6X4PUAfO3V0jDQzBQGvDisoDRzETiAyDjVwmF1MhWhMJm94p95rbISvRjtfBI5+AW2AMSAQIAnIDliy++OCMLN1Idtj2+LMAXXKA0ciAO0BBnQERkOmKZZRhqGYPUsYkTr+NfdpAa6QXkiwCWwGOgNf4DNg4fPjzjDRRijexrYCb7/fOf/1Q9ehZazW6CykFqJD2YFKNuxhx+IxfBdgC2QerYxExoK+EgNeOHg8VsZ6ICH5NNj1QQWfZkViP9wQ/rNoT6n0mNcJCadgG74SA1+yMfAwyPdD92mtTU5+6pwGMe8okhYLWfDypMzrjFJXnLyI2zBqljH6/WolkgPy1gkNogtd/xZ3IfflvU6ktUC5jcR6J6PnHO2yB1wHztFdJwWnwZ4LV3HjJ5mI2UsZUTU9AGcIcH7UiSCDmp349jgNX88Ko/dgiXJe5HO1ZH7CzAhIOT52DSIy8zCr2clUFqL1bK/T5ex7/MkBr4+OOPPyrQQ2OeLFZkY5BvAPbddNNNOj5++OGHOpa5jHx6jLY0oPrvf/+7Sng4remszsZBahaaZeFVsq/79Omju6Nhz5snN954o0Hq3IdD1DWEg9RkUDOByxd+wDSL8zIpQRZ0KKRmYowseDKpcwupmTglRonFSJCakyReM2eecS0AlBkLiV3uv7m5t7n6ODfqcjJVzsgGqaMONzvALBBoCxikNkjtdwAbpPbbolZfolrAIHWiej5xztsgdcB87RXSBOy0rLtmgUBbwCB1bNzndfwjS5WFYx9++OEMnXLgMBmxZEM7iSHqGzp0qII+APSYMWNUo7537976tofbD3D3zDPPRAWpAdEAT2QayKSmPqA42dR33HGHQerYhMxprYSD1ExcsOBuOEiNNBRvaKA37d7gGDx4cK4h9YIFCzRbuXPnzhEnj8meZpKVWHSFv4HWxC8/xCewO1pI7Y6jXs6fidysJvwMUkcOWNZGYCypUaOGLxOnyKswGYvkCms2BKEgLUccIpOTKGXDhg3qn0gLLAfNHgapDVL7HbMGqf22qNWXqBYwSJ2onk+c8zZIHTBfe4U0ATst665ZINAWMEgdG/d5Hf8Aw6+88oo0bNhQ5TzIgEUCCamPli1bqtQCUAFIhywS2bRkyLKQHhmzZNaie46sAovksdDeX/7yl6gg9Z133ql61GRWk4lNG8BJtPpNkzo28ZK5lWggNceiX43v0Zsm9ljwkAkMfOlKtHIfPKRTD5MWrBsR6S0QJ/dBrNIHMryR2XIa++4tpkj15NbiBqkjW5CxhAkFJsJCYyTykeH3YLxgbQ008t3CmzmtK1bHDRs2TCc8Lr300lg1ma/tMFmErBOLNHNvyYvCRBXXH29M5EbahwkU7o1MRnmZ0DJIbZDa73g2SO23Ra2+RLWAQepE9XzinLdB6oD52iukCdhpWXfNAoG2gEHq2LgvmvGPLFggDw9FZMvyQ6Yb2dRkM+/YsUMhNQ/saAOzDfkE9ILXrVunQBAowDYA0WeffaaZryy2mF1Bt5jjL7zwQq0P0Mn/FDIsyYzs27dvYDIjY+PZ2LSCbAYTFgBEwDNyHkhbEBPAYAAO/mJSAfhLhuSmTZt023nnnaeZ8MQJcNkVoCTSHXweuiAw2119ZGMDuynIY6F1jtY1sRQJFrGdOKUu5EgA1E66it+xKkGB1AA9bAW0d0APsM84gL3cIpTY0l3/bi0DJ3mCzZnEwu9ufz4D8mGHrHTAHaRmEV83uYAclSv0jXbd2EKMhUrHUDfbXfuMYaGQmvPgh/Y5Hyf34mKE8Yq/aYdzIjbpB/HO/hyLbdiPH9c2+7nzpa/0g23UwTHUyfH0jT6Hxh324bqiXraxKG2iQ2oHlbENNnFxyOfEkFuIFN84n2F39sfG7ON8yj6MGcQB2emMMy5u2A//uHrwmfMX8c//tMlntLNx40ZdENZNmrp9shpDDFIbpPb7/mKQ2m+LWn2JagGD1Inq+cQ5b4PUAfN1NJAmYKdm3TULBNYCBqlj47poxz8HmDLr8YeCp3AZqDzY88OXwHAQEZAAwAQShRay6QCPmRdWpN+U3GTBxcbC1kpmCzjfAYIARWTak00NKIy2UBeTGEAnsi5DAWZWdYWCK/Z3ADPatnO7f1AgNbZFmoUJoerVq+tp4zOuVd6kIPOdyQmuYa5x3pTgjQsgK/shw8KYwISD059fsWKFHs8xAN2ePXuG9R2QmnGBdgGDjANMUPBDW0x4EENOR5z6aQefAg9phzYYr5jEoK8OUhNvTG4AiFmkGlkNN5nmAPFZZ52lbVIXYw3nglRI8+bNtW2OoV8AafpEP9n/u+++E8A6Eyn0kxjleOyCrYDQ7vwBpMBStgGcOF/67erlf/TMEzWTGv/xpg5SLW6CFHthc2ITH+BD3tLBlkyA8kPMYTvetAm9/+ATYg6fAqiRoyI2aIfJMSatmEwgjrj/4Ge2NWjQQOtnHQR8Rx+YgKVd6uE+RWxkd08ySB0dpMbmdo/P/k5jkDq3d2I73iyQbgGD1BYJBd0CBqkD5uFoIU3ATs+6axYIpAUMUsfGbfEy/vHQv3LlSs2KDi1k5PKgmhlSx8Y61kpeW4D4I7sVAJoT/VlgIhAJ2MzxkbKo3fkAqvNbkzgokBr7IrEDmEVrnPLNN98osL3mmmt0G3CvRYsWCouBgGiO8zmZpoBj/AycRWaDjHu05cnABw4CCcmqD7cQNZCatzSQGGLxVWAlx916662asQ+E5A0OjkUKiBjo0qWLQkne1OAYl10PdNy5c6dC6rZt2yqQpn8stgkERkuf4+kfMUmf2cZ50g8ANCAZcAnEZOFYYojPWVAb8HzRRRdpv5599lm54YYbNK6xyYQJE7SPgGukLLAF9qJdzgnZnMsuu0zh57hx4/RhGRsyHs6cOVNtn4iQmvPG3/iJOHHZy9itTZs2CpqR+sEn/ACMAcpMOgCUiTPAMceyL/Zl4gG4jd45vmYbfpoxY4ZmvBMvbnFw4g7/AaO5DzHO0B7XAccQJ/iIemi/fPnymoWdVTFI7R1SM1GDjf2Q+cnr+1h+1m+QOj+tb20XJAsYpC5I3rRzCWcBg9QBi4t4gTQBM5t11yyQpxYwSJ2n5s2o3Ma/2NjZWsnaAm6hwuzgTlZHA5sBkhzrdSIjVJM6P/1SECD11VdfLZMmTVJYfMEFFyhYJasVGPjBBx/o/0BqsoKB1gBDsqaBh8A//nayLeF8ARx2Uj9AZmDuv//9bwW6gG0nmUGGNPr3QEq08MmeHT58uDz44IOnQS7kioDZQGYyZoHm9evX13rfeecd6d+/v0JM2gVk9urVSyHpt99+K7fffruCSOJt0aJFCi7Zn6xd2v3oo49kwIABWl8kSE1mOjr69ANYyiK02MJBaf4GimKj559/XrO0ExFSc97YmpgCGJMdje2wPYvnMjkwb948fYuCCU0mIdifNRCw7cSJE9XHwGMmJ9ifiQImBqiHiQInS4WsCpMQxBl+wO+NGjXSHyZQAeXEG3UhT8R3FPahzlatWp0m2WKQ+nQLcP0z2ePecmArkwlct4DocAVIzfXGJIKVrC1gkDp+ooN7A/cSxikvb3XFT8+tJ1jAILXFQUG3gEHqgHnYIE3AHGbdTQgLGKSOjZtt/IuNna2V+LGAQep0Xzg9X0B/diVcJjVAD4h7/fXXqwwDYJBMVbJXyXAl4/XLL79UgEu2MW0ArgFSZDEDqYF9HTp0yPZ1fmAx9QOL2Z/yj3/8Q0EjoJDFWwHSZC8DFslmBmCT4YoWOpA6tACpp0yZoiCBbNwbb7xR+wcwo7/YhD5zzoBOzoW6yJp+5JFHtCqAG9m0nD+Z006O4K233lJwzvmFQmqy/cmkxjYukxpbkIVOAawCwbGFkyPp06dPhh77+++/ryA/ESE10jFMPhA3TioGGxEXrEPA5ACSMqxz4CQ/2J+JBrLof/jhB7U79gOS8hlgmkmVUEgNtGayBYiKP921wUQBkw74C+BNhnW/fv20PuCgQWpv47pBam92ysle8QSpGROROrrkkks8Tdrk5Hzz+xgmORmDmBjL/DYW48OcOXP03sK9IJELYyj3Zyb5GHejLYy5jK/IKnF/5zvErl279M0pxmQ+c4VtTGZz/2cyk8Lx3Me5n7vvDpH6YJA6koVse9AtYJA6YB40SBMwh1l3E8ICBqlj42Yb/2JjZ2slfixgkDrdF14hNZm+QEGkF/ihfPzxx/rQiKQFv8kK58EdjWfGFDJLx4wZo7ILLCrnCtmtZLwDqXmQb9++fbbyCLSLlAgZyjxskln8t7/9TeEwMgDAY+ogi5a22ReYC4QkO/mJJ544LcMeSA3ERK6BDFx+Azipl0U80Y6mz2RwAiyBEBwDwHTAm31piwdgsraBo4Dod999VyE0cAKQTpY5D9NkbANLAZsOUmMjB52B1IAdzgPIQXsAWCQkKGRSA2sTEVIDibEH2c5OaoZ4RJqDGMB2TCKQeU72IhMV+BVIjQwL2fvEJfajDnyAv4AfoZCa4/ABcRu6WCuTLcQsYIr98Rtx2KlTJ4PUUQzpOYXU2B6/meRH1saOJ0gNGGRsZ7wOtzZJFCETt7sCQxmnkapiAiy0MGnGPcmNEXF7EjHoGHHJWMzbMGXLls22RSaJmWxkYthNavO2DFCayVuANGsB8EYL39+YPHbycNx7uQfwpgvfLXjDhkKdyGqxP/V6iUeD1DEIDGsiXy1gkDpfzR994zxwMJhaMQuYBeLLAuE0SvO7h2MXbJXJS3fKFZ1qy3l1K8gZZ+R3j3LXvkHq3NnPjg6eBQxSp/vMK6QG8qGTzIMmkh5kMpF1DAS87rrrVDqBV/J5CCRLGXAINOQYMpYBFkBksuwoPIRGA6mBx0BB4C8PvZMnT1ZgTL/Qd6Z+6uRv2iNDmUnOF154QfvB4o7uex5wkodddKsBCmSEX3755SpDMnLkSIWQtAMUA1YCNDNDas4BYEl7PCwD4YHW/Nx8880K35977jnNIEPTGpkJMqkBoJEgNe1RL/YiIxvYPmLECM3+TURIzaQIsg/EGH/zCj0a3fgTqRWy97OD1EyUAJKQneE3YIPfHAcUcdrSxMtXX32l9TNJ4RZXZF8mGZjYALYQF2RU40sAOhMVgBA3sRFJcsg0qaPTpHYZkEA/K6dbgLGK8c5rTDHe81YKMc1YzDhN1iljDhmoTPBxb2TsCc0QZpwFAHLNuckenpl5M4G3WLhWGCsZ/5mMYEKHtx64xngDgvopjLdMBjHWMvnAfYQJJyYE+Yy22Q505Jxok3sOE32ZC/sgs8NY62Q1sAXnx/70j/boA+fNOXGPol76CGhmcpWJQHc89XHeXO8cx/gdTmoGcMqkrDtn6uGeArgGpjLRaZBa1L7cb91istgHH+Mn7EdsOCDNPRK7MaaSdc04CqTGl8QcvmSimMlH6uS+S9xQGH+JI8ZmYmrw4MH6Oe0zPlMvce4Wfc5uHDFIbaNsQbeAQeqAedggTcAcZt1NCAtYJnVs3GzjX2zsbK3EjwUMUkcHqXnY44ERsMzDItCBh3s+v/LKKxX0IvdB4YEfaQ5AL1ADmM0DPKVMmTIqlcCDKNAWwABAzk6LHCDIAyigBDjAxCUPocBF+jJ69GiFwEAPHma5b5CFzIMuIPmLL75QAMMDLMCYh1D6g04xIAEgDPS88847NfMbOEEbQBCAAwDbPSA/8MADGUHMuSEnQtYcUIN9yaoGztAHwCma2C7zFoAD5AS2k+ENRHEP06GZ1OwDEKVeHuZ5iHc637xCnwiFuMIvQAheqce+xB/Qim34snPnzgqwiA1sjW8zZ1KzHTuS3UmMYXOnbQ04wc7UyXEDBw5UmEWMsz8F+MYEBG1QANEcT3vEFnFOnDA5AbADqABDsluQ1StQ9OJnQCPnxHUU7yUnmdRkTQIKufa5vhk/rKTDN8ZCxiXGHa4HxqxIyVbENW90OEBLLCN3BDB87bXXNG6xM3HPOM31R2xzTTCucw0BFpkUZOxjHMMnZKxynXJNApnfeOMNueeee3TsZaINoEhhsV2uZY5nMVwmGwGHHMN15urluuT8OC/qZczMXLjeGK/Zho48hclE6rz//vsVlNMe1wZjNWPBhRdeqLZ78cUX9TrGdtwPGLfpB5OBTIbRH+A0+wO3MxcmYoHz3Gc4f96g4b6B3TiWa5zxKFy/Eyl+GU+5P+N/4gf/cK9z64fgF95icm9EEUf4BF9gQ2yMpJcb39ifcQRYHQqpaYf9ua8DpN19FVszRtIudQK4IxWD1JEsZNuDbgGD1AHzoEGagDnMupsQFjBIHRs32/gXGztbK/FjAYPU6b7wmkntPAcEAcoBMhifXeHBn4dHfgNLQre5dgAhQJCsMk0BKPQntAAPQ+ujDv4PrYM2XeZduNd5Xd/oE/3OqjhZkSFDhii0JOsLCAJ4BJRk9aowfeaHh9vM5429sEs4m0S6GqiT8yLrMVJ2bqS6Csp2IAW28LpIKhn4xBX63hT+BoABqIAfFPzjwLGzE/dE7O+kaSLZz8ktEAORFn81SO09kxpIzaQNYBP450C180uiXBducWAmrYg1B1EZTx2c9vJGsIPUgEKkcpysDVr6gEIm5IC/TCAyCQk4ZqINIMibHG58I1uVt07YziSje1OECUt8AqR+6KGHVJIHkH7FFVdon4HGTOIAHVlk9tprr1V4yNsitAn0BSoyFgN5eXPC6f1nvgazg9R33HGHvtHD5CR1ho6/LObLtc1aCtiTSSzOHSjPOTH5xD0A22QVX6GQGpA6dOhQueWWW6RmzZoqR8F5IlFhkPp0SM3Yiy+YwAZaY3uuZd7OYlKCt6T4m21MSpIVzzgdOjnFWJAZUrvYwPaZITXjO5OKxBET21nFk6vDIHWku51tD7oFDFIHzIMGaQLmMOtuQljAIHVs3GzjX2zsbK3EjwUMUqf7IlpInZceBIbwUBpayIzmQd+9jp2X7aNdzAMusIIHVV79JjscnWi0RzMD6Lzsi9XtjwVYwIyYAqRRgFJIh5CZ7hZh9Kcl77UYpI4OUnPtUYCwAEwmqsi2ZNKIn0QA1cBWssmJHSZYMi8C52zgNZOaLGHGNQAhAPypp57SjHWypLEzWcEsVoc0DhM9yAw5/V98wdsHn332mb4RQ11kwAJ3nT7/m2++KY8//rhmJQOcGVPd4rq8fcDYSha2g7icH/s6WSagYu/evbOVZwgHqYGgAOR7771XYTFZ1WSDA9MByED9f/3rXyo/AYTn/ke7QHP6xeK1jP1IRGX3NkQopAasAuNZ+4ACtOYtELK7DVL/HlID/xl7iVkynHlLhbdYMkNqMvW51pmoCPVFtJAaH3NfJ0aZIMmsIZ555DZI7f1eZnsG0wIGqQPmN4M0AXOYdTchLGCQOjZutvEvNna2VuLHAgap4w9SA0syl1gCKB5+0dDmN/ce2gbcOM3W+Ile64lXC5ANj14pGaT4E78iA4Nf82u9C4PUOYPUzudkRrq3LnjTwGUZe42JIO7HdzR+OFfAcuZsfSAe2cDhxtDQ83WZ1EBaMlSph3pZiJY3RgDTrpDhzFiILAcyQ1w3FNog83nYsGEKYp0uMNuAwfgESP0///M/msnMmMo+QELaQxIELXhkR1gXwJ2Lk2tCQxjg3b1799Pqzuw3oD0yU2Qscz1zfQPUkSdBlgk4CQynLTSM6Sv7vv766yrz5CRCqJf+cf7Uhx3J5s0OZoZCauxD1u/DDz+sfQC2cm5MhBmkPh1SA56JPTfxxP9MiGQFqZkwYcFDp2mOrwxSB3EEsz7HkwUMUseTNzz0xSCNByPZLmaBGFvAIHVsDG7jX2zsbK3EjwUMUscfpI6H6CATEZgC4ODBOCuJj3joq/XBuwWAc06KJr99apA6d5A6nNcBowW5AOaBc4xNxC+Z5EDUUOkC4ttrJnUopMZuyH2g2UzGM5DWSeAg0YEEBrrSSCUQu9iayR+0hgG9bGPCh74By8mYRu4DSM3+vM0AjGQbYBzoCJhE7oMMbcA45+FkkXh7xQukxh70Ac1o5Eg4d9Y/INv+vvvu0yxc7vP8TJ8+XTWq3foJnDNZ35yzm+igf2hSRwupgepobyP3Aex20if0ySC1d0jNpAN+IpuerH3AP1IxrAOAT1yJFlITB0xUMAlich8FeZS0c/NqAYPUXi0VJ/sZpIkTR1g3zAIhFjBIHZtwsPEvNna2VuLHAgapDVLHTzRaTxLJAgap/YfUiRA/fE8DBDuoyjmTuQsgdrrUkSC1y2zODKmRxkDnFxkRwC3AGy1wJDKQsmChRQAs902kMQDNyFxwHP873fyOHTtqljuQ+o9//KP2iyxmQDfgEQkPspg5BzSokQ0hYxuASB3oXgOovUBqzhWJJhbL43yYWERqAxuxCC6yPkh5APX5HF1jZDzQ0ybTmXPlh3Ml65lF9aKB1NSD1j2AHakqIDtSFoBVQL1B6nQ5MSYSmMhgYoUJCGwULpOa2CQG2Y+JB2A0/gtdOJGYjxZSA79plzgjpiO9nWVyH4kwmib2ORqkDpj/DdIEzGHW3YSwgEHq2LiZL/uZFyyLTcvWilkgfyzAg0qkBXRi0TOyfHig5VVqMsDIGIqF/rI7t3jSpI6Fva0Ns0B+W8AgtUHq3MagA9YAYSQRyAIG7kWS++A4NIDZn3uOA3YcB0wG6AGQ2Y5mM3rTwEPkPciqpgD72EbbZBHzOcdz7yKzmu+TaACzOB5Qm+PZDwjNse5NBj4HRgOVOYa2gMVASLTjAc+hMg/hbAYQJiub/QHdgHCOBx7Ya3YAACAASURBVIICpjlX6gaWA9w5Z64/zhVNa86VNtDiBsKvX79e6wGkZ7cAqoPh1Mn5sBAlwB1fYAfqAPZTTyIXJw2Dbfm+hc2JLWxD4X/iyOmDA/7J0ncLgqJNDrBGisX5Axtjf3yZOT6IRWKCOKLge/yydu1anVjx4g+D1IkcsYlx7gapA+Zng9QBc5h1NyEsYJA6Nm6O9GATm15YK2aB2FogUkZNLHpjkDoWVrY2zALxYwGD1Aap/YpGnl0BrdzL+MntdzknGeI0+UP7CfBje2Z467K3c7qwbFb1uraBjCyAGFqAky1btszQ0GayNbs+h9tGfVkd59pC4xqgHVqA57SdefFKZ7vs4LZffi/I9YS+DUA2PLriSIDkZPKeCQsWZ2TiAKkPL1JPBqkLcnTZuWEBg9QBiwOD1AFzmHU3wwJADm7E3MAjrVocNLMZpA6ax6y/ZgGzQDQWMEgdjbVsX7NA8C1gkNogtd9RDNgjwzSS3Iff7caiPu6RZHiHFkAw8h2RMq1z2z+ycsn4Di1kZdO2F+CZ2/YT/XgkVPABWfY5sTfXBMfzlgHZ2V6KQWovVrJ9gmwBg9QB855B6oA5zLqbYQE0u9BkQ2uLV+kKUjFIXZC8aediFjALZLaAQWqLCbNAYlnAILVBar8jviBDar9tZfUFywJkqOfmrbdojzdIHaz4sN5GbwGD1NHbLF+PiBZSZ36lKvMAGm5QjHagDDVItMd62T90H3c+oefBDObbb78td911l2pJhW7Lrv5wdeWrcwt442iuof/WtGlT1VVzJVIMRONDXrfjtSsWCclNmTVrluq+oT/m5ZU4g9S5sbYdaxYwC8S7BQxSx7uHrH9mAX8tYJDaILW/EZWuvVtQM6n9tpXVZxbIzgIGqS0+CroFDFIHzMNeITVfBFggAY0qXgHitR8WSAC6OV0wFoEguxVoCJDjNSUgH5+T6crKtsgyUA+LBrDAA19aOZ7FJXgthdWS+ZvBkuNZUAnB/wYNGmibWRXaYCEK9qceFrGgoOlEu+XKldP/WaiJc2DVXBYaYFEBjmUhAhYcoF2AIjpgPXr00DZZdZkFDTiORSroI/vyCg0P2suWLdP+8Zv9WTQjHhamClgoRt3dzJCaL6rEFT53C5WgxwWU3rVrl/4mdvElMYUfiWFim1jjOCYo8B0gmRj++eefdX9Wv2bBC+KYeGGRC6RGqMMtSEJWN7HG61n0hX2Ib34WLlyo8cK2unXrRtQYM0gddTjYAWYBs0CALGCQOkDOsq6aBXywgEFqg9Q+hNFpVRik9tuiVl+iWsAgdaJ6PnHO2yB1wHztFVKzoux7772n0goAQIAscK5v377CKrRkmzoI17FjRwV9n332mX6GZjDwkBVm27dvr8Bu0aJFcsstt+h+QMBvv/1Ws2EBwt9//72uqMwiDfSPtps3b65tZfXqC2B55cqV2ifgJfUCmadMmaJ9BkrzBXnEiBEKJG+88Ub56aefFFpzPsD0888/XwH71KlTZfHixfo/0Ll79+4KKzlHADgrKrMf50nf33jjDYWX1AOA7NSpk7ZlJW8tEAqpgcPEFaCZeCNuAM6tWrXSCQr8SUw5/Wq0uoi3Nm3aaGzicyA0fiMmOIY6161bpxMRrGQNkCYmiQUmOIhtfjdq1Eh/Zs6cqZMkxB0xRpt8DhznenHXwtlnn50xaZKVhQxS523sWO1mAbNA/lrAIHX+2t9aNwvE2gIGqQ1S+x1zBqn9tqjVl6gWMEidqJ5PnPM2SB0wX3uF1LNnz5Zx48bJk08+qdmoY8eO1WzTiy++WKEyWaSXXnqpgj9A8ujRoxUu33DDDQp6WWUWaAfwBSRGgtR8me3du7dCxRkzZsiPP/4oDz74YJYZqJwH7ZLdSv3jx49XqA2YJPO1W7duuh0ZD6QbAOYcwxeclJQUzZ7md8+ePTXrdtSoUfLAAw9kLFgAaCQ7lrrmzJmjWbLUz/FA6s6dO+u55UY/KmChk+/dDYXUZETjQ/xKljsrVxM3+A0QzUQKQBlozcrUxOLq1atl8ODBsn79ev2bSQcKseqy9/E12fP4mrqYoCB2maRgQoSJC6A2vud6mDhxok5WsC+gm/4QI/SlVq1aOonhZQLDIHW+h5d1wCxgFshDCxikzkPjWtVmgTi0AN+PWQTMi+RZpO6TEMB3K5IH4r2QMEEyBIkP7vsfzxIkM4RK1YWeB0k3vG1qJXsLGKS2CDEL+GMBg9T+2NFqiV8LGKSOX9+E7ZlXSA3EGzZsmAwcOFABHNAPSQ0yo4HUfAkjgxR5Bcqbb76pUiADBgzQ/8lUBuC1bdtWYWEopAYCkklNtqrLpCYzGbjIF1q+yL322muaeR3uCx39QeoDuMwXPx5+yYAFcgMr582bpxCZL7XAwltvvVUzrclupS/AZ4AnX5w5hizbUEjNdqQ+qB9pEuA7fQbQ84UTSH3//fcr/LQSOwuEQmr8jj+ZZCDbnS+u+AwATcwBk/F5s2bNVOKDY8mevvLKK3VSAzBdv359nWRgG9n3xCPZ0Q5Sc60wGcO1AKCmPiY2iDcmQciUBmKTvY+sB9cG2dnEjEHq2MWFtWQWMAvEvwXiBVLHv6Wsh2aBgmMBg9Tpb1kapPYnpg1S+2NHq8UsYJDaYqCgW8AgdcA87BVS80D5+uuvZ0geAN+cTi+Qmi8KXbt2VUBIeeuttzSjtV+/fvo/sBBIDbhDIoMM1TvuuENBH1B45MiRCr0dpCaTtV27dgoU2f7KK6/I3XffrXAwcyGrefjw4QoZkWMAKk+fPl0zpslcIOubLFbANf8D0wGY33zzjcqIUCfa1GRhc0wopKZ/QEwgOnVzTpwLIDMUUj/22GOSnJwcMO8Hu7uZITWLKOJbB6mZuEDf3EFqIDIZ0EwsoJ0OTL7qqqvU7/wNoCYrp0yZMhov/4+984CSq7qy9hHKOeecUM45IhGEhESQwCRjgsEEB2wcxvxO4zAeZw/GMDYDxmBMTkJZgHLOOeecJZSz+Nd3PE9TarW6qquruqvq7btWr+6qeu+Gfc+rrvrufudyPHA5ElJTJ7HSsGFDf53CeSyeECtB6hvuACC2WGwRpE7vOFPvpYAUSLwCqQKps24GnfiRqkYpIAVQQOk+5KRO9JUgSJ1oRVVfWBUQpA7rzIdn3ILUaTbXsUJqVv2fffZZT5cAeAMi4xzmQ2d2kHrKlCnuXh06dKin6CBdCC5TICLQD0AMIAQaAxdJJQKUDiA1IJsUCzhSyR2NS5b0G9ltSMhtceSafvDBB925CgDHPT1o0CB3xAIggYvcbnfvvfc6UCQ1BADyoYcecohIG8Bt2uTLM/m0yVsNwAZojxo1yl3kPCb1CJDz9ttvv+ikFqTO/8CPhNSAaeYT9z5zTrwSczxPTAGP+ZuFlayQmlhjo0zSc7AQQcxxRwDO+oULF3rKGOaex7joiS02ygRUUxfxwvEslhBX3KJJShxc1rRNuyya8LtNmzYew9HSwijdR/7Hk1qUAlIg/xQQpM4/rdWSFEgFBQSpBakTHYeC1IlWVPWFVQFB6rDOfHjGLUidZnMdK6QGzr344osO8IKcuwBBnNEAONxIffv2veikJo0G4JlUHdzeB5QD2JFuARiMcxpYjRuVx7wO3AsgNak1cCZTL3Vdf/31nt83u0I9pCKhBLnueLMlXQhQEufz2LFjvb477rjDoTnuaM7hb84hLQguWjY9BDi+/vrr/hx/A9aB6sBs8mvzQZt+4RLnXBzmgtT5H/iRkBq4jFOedBzEJ3NHTLH5JXCYHNTZQWrSfRBrLGQQpzj3md+qVat67BBbAGwWJ4DYOLFZfKFtYoE2uCaA1jNmzPC/O3bs6OfRJjFFPZwD7KYPxDkLPTkVQer8jye1KAWkQP4pIEidf1qrJSmQCgoIUgtSJzoOBakTrajqC6sCgtRhnfnwjFuQOs3mOhZIDZB97bXX3PXcrl07B3OAvfnz5ztUJs0GBQAXbArCOaRRwKUKhOY10igAASmAZ14PXuPNkdc4D2c2beFUpX/AZWDflTZb4RxSdAAG6RttcSznARKpg9foG33gNx9scFbjeAVOAjbpA9Cc3+Svpo8ci/M66C+Pg5QmQf5t6gFqxrIhXpqFR0p3l9gBdDB3zCHzzHziouYxcx+k5OA55odjKZyL05lFCuAysQeApuzdu9dTepAmhLsFiGHqpa4gxzSPycMexBn1chy/+SG+aJN4JA5Z4KA9flMnfROkTunwUuekgBRIogKC1EkUV1VLgRRUQJBakDrRYclnbT77K21TopVVfWFTgO+z2d2tHjYdNN7MVUCQOs3mNhZIzTHPPfecO5NxGvOhgM3jyDHds2dPT2GQU+HDw5XSG2R9DXANpAZQA8D5UMu5HEe6kDfffPOypkjhwSZ3wYeUaKkUIiuI1jeODerL6dg0m/aM7m5u5glYjeOfRRFS2RDbuLFJIdO7d++LO8dnV2du2gkEj/UcOakzOkQ1OCkQegUEqUMfAhIgZAoIUgtSJzrk5aROtKKqL6wKyEkd1pkPz7gFqdNsrmOB1Axp6dKlNnLkSId4QU5dUn306dPnig7neKTAbZoVUmeFylnrzQ2UjqdPOidzFSCeScPBXQHBIgdfpFh4IYVHQa0qC1JnbsxpZFJACpjfBbN//35PpcSdS9yZxJ0t+VVICcUipRx4+aW42gm7AoLUgtSJvgYEqROtqOoLqwKC1GGd+fCMW5A6zeY6VkjNsPgwQCoEUinwhTJI3ZHIIdMGqTlIh0CaBBUpkB8KcB2QriNI51JQcDoYqyB1fsy62pACUqCgFBCkLijl1a4UKBgFBKkFqRMdeYLUiVZU9YVVAUHqsM58eMYtSJ1mc50bSJ1mQ1N3pUDaKiBInbZTp45LASkQgwKC1DGIlA+H4CRn/wRMAborLR8Ez0MT7GnBZ4OCXkSPdwiC1ILU8cbOlc4TpE60oqovrAoIUod15sMzbkHqNJtrQeo0mzB1NxQKCFKHYpo1SCkQWgUEqbOfekDknj17/G61ChUqJD0+2AB46tSpnrot2Fg46Y2qgbgUYL8MNu6uWbNmQjbqDjaaZjNnPnOQAofUO9wlySbjQQnuNGMxA5BBXHIMj7mOOfZKG5tHDlSQWpA6rsDP4SRB6kQrqvrCqoAgdVhnPjzjFqROs7kWpE6zCVN3Q6GAIHUoplmDlAKhVUCQOvupP3z4sM2ZM8caNGhgV199ddLjg/Rq//3f/21PPPGElS9fPuntqYH4FZgyZYoBlFu1ahUTFM6pJT77L1++3FgU6dChgx+6ceNG27Rpk1WrVs06dux48fTNmzcbP7juAdlsNN2yZUtP/7d+/Xpr2rSpVa9ePerABKkFqaMGSS4PEKTOpWA6XApcQQFBaoVGpisgSJ1mMyxInWYTpu6GQgFB6lBMswYpBUKrQLpAaj4j4RglFcaxY8cc0lWuXNn3zWDjRzZfDB4zmYA89jcA/vI+DrzDZcp5nM+eHvwGrgCFqZvfAD/qYiPJXbt2uVuVejkPcM05pOTg9SAtB8cfOHDA3ax8waQ9XK24bSkHDx70+gGbwXM8j4OW16inVKlS9sILLwhS5+FKZM6ZA+YDB3wwP8xZoDEwmHnkWOaW+KGwWThzx+vEDXPFPAfuZepljthUdPr06f56nTp1vD2eJ3aC9oI6OJc4wBnPa/SLOefxZ5995vXTtyVLljjwpr4VK1bY1q1bPVbpHxujUzhu7ty5/ly9evU8rtlIvUePHj5WQDfntG7d+uKYriSlIHXskJoFg7p16/r7hcqVFRCkVnRIgcQoIEidGB1VS+oqIEidunOTbc8EqdNswtTdUCggSB2KadYgpUBoFUgXSA3MXbRokQNp3pdJjwHwrVq1qrtOg/QHnTt39ucAfYsXL3a4DIAEJA4dOtQB5MyZMx1G8jxuVByoAEBg3+7du/133759bcGCBdawYUNr0qSJLVu2zEjzAGwENAIKOQb4PH/+fNu5c6f3i/oBmV26dPFjJk2a5HUCQ0nNgFuW53lu3rx5DqkBpoxlw4YNgtR5uBLRkUUG4gHoyzwChpk74G6tWrV8roiJQPPGjRtbpUqVbOXKlQ6CA8jdtm1bB8ycy5wGUJtYWbhwoR/HfPI8BcCM4554AGyyaEE7xCV9oQ36BoQmFqmT2AKY89O1a1ePgS1btngc7dixw+sNIPX27dsdRHMcddHuxx9/7G7r9u3b+5j5od/Ef05FkDp2SM11ynxFpl3JQ4hm7KmC1Bk7tRpYPisgSJ3Pgqu5fFdAkDrfJc9bg4LUedNPZ0uBZCggSJ0MVVWnFJACqaJAukBqYNH48ePdfUoKBADg8OHDHezdeOONDiOBh0DEbt26uVMV+McXPsDhP/7xD3vsscfcxfrOO+84eAL44YgG+L311lsOl/v16+fHACDHjRvnzlQgIIAROI2jctu2bTZx4kT77ne/67mDP/zwQ2vXrp2DSlJBcMz111/vOa157Y477vD6Vq1a5c7t/v3724wZMxxsA9UZE+5cnNtK95G3KwPoT5oWFhaIBeKGuCBmgLc8DvI4s+hAXmkgMosUzCvzjUsaZzQpNIDGbdq08UUGYgnwzSIHEJqFCGKFY4gDYodFDOKOz/T8zUIJUJl5BjTPmjXL46RRo0ZeJ3Cc+acPAfTmXBZkiJUAUtNXUn3wGGBKzBJD/CaPObGGsxpQXr9+fUHqbBRgYYt5Y2GKz3YU3huImdq1a2erWbAoxhyqXFmBVILU/G/gWuE6SKfNTdGQ/zP8T+N/kTbQDecVJ0gdznkP06gFqdNstgWp02zC1N1QKCBIHYpp1iClQGgVSCdIjXO0WbNmDgcpzz77rOGEvfnmmx0gs/EgX/Rvuukmh3eAa8AvYGrUqFE2aNAgh4PAbc7DCc17PIDxtddec3gMkKRwztixYy9CauqjDcDyvn37/LVvfOMb3gYgeuDAgV73iBEjHIxQF/1dt26dA2sK7ljq7d27t0NRYCVAHVgJlATCC1Ln7VIEOgJrmVfANE5oQCNwF/BDfDAHwCCgNOC6U6dOPh/ML7EFJGK+J0yY4OcwR5HAiIUI5phFDhYkiB/ANfMK3KYNQDXwE9DNY2IPSA20pi8sjuDcxq0PIMVVHWx6SExlhdQscNDfIL0H/Zs9e7bfUQAcZ1GGunHpE4c5FTmpBanzdpVdfnYqQWrukCF10sMPP5xy+f1Xr17t7zX333//ZSJydw8Lo1y/LVq0yHO++0TPcTrWx4LF5MmTfRGQxancFu54WbNmjTVv3tz/F/C+y2cK/pfzHIuWQeE13qeJv+AzCu/x3CHFezzv+bEUQepYVNIx6ayAIHWazZ4gdZpNmLobCgUEqUMxzRqkFAitAukEqUmdwUZxuJYpf/rTn6xXr17uUmUcuJEBjUBroCHpNPgSGaR5ABbjNB0zZozD52CjugBS33XXXRc3nouE1HwZxTnNl1WgJl82cbF+7WtfcxcsABwgCdwEFg4ePNjbeemllxyIAsQpgBzyWwMScdTSb8YDAAWavvzyy4LUebwSAQXAXOaKBQ0cleQjZw5YYCDdB45l4gKAwGvMA+CIeSBdBosG1MOCA/CY5yILkJr0IcQQYBkoAQjp2bOnL1oAyYHlOJ6BHNRLTAQpO6699lrvAyAbSE2sADEic5xnhdSk8sBNDeAGhNO/AJYDx8lRDaQOXNqC1JcrEI+TmmuWGIoG/vMYtml/eipBaq65P/zhD/bNb37T74pIpcL7PNCSxaashfhkwZP3A/7HBYtWqdT/dOsLccn7Me//kUA5u3Hw2YH/DyxaBguV3IXD5wPmi+dIuQSIDu7EClIrMXe8lwOvgcykFqPwuYQUT/SDOeV9P1oRpI6mkF5PdwUEqdNsBgWp02zC1N1QKCBIHYpp1iClQGgVSCdIDQjEYRYJqQF0fKmMhNQ8xukMhOZY3FT/+Z//6W5nAACv4azKCqnvvvtuz/FLiYTU/B8ACHI+aSTIdw2ABlIDDAHWfDnFPcUt5sHmiMBrnNTAkiC9AHAROMprwHOgI19cgZI4r+WkzvulGOQvBwzwQ7oWYPRHH33koAJIHGxECEgOIDVzFKT2CJzUwAgARVYnNfCLGAogNQsoOKtJJ0L7tElsEDdA7OwgdQBFANQNGjTI0UlNOg8gCG2w0EH/iCEWPGiLeGUDRqA6P4LUiYHU1IITP8h5n/fozJwaiEG+u7LYwnXA+1jwPpfTKHmvZsGGmMadynsyi328T/Mci0nBxqQsGOEwZqGA6wQnMtc0C1DB5qj0g/gnFzyFa+Kvf/1rjpAa0Eh9QeocFnm4Q4brkDFQH23SJ+rjvZp2uJZ5nnHzXs9iFe8NjIe+skjFghKvsWCUtQA8AdX0P4CYHM/z/O8hVVHwP06QOu/XCnOGvriouYaJVeaX38QhcxTAa2KLxU1iAPjMvHInDovUbJ7K+zqfQXi/5Tj+3wefFwDhxC7v+cTvbbfddrHzfDagHv5fUE+0IkgdTSG9nu4KCFKn2QwKUqfZhKm7oVBAkDoU06xBSoHQKpBpkBoHK+AXEA1cACrzBRKH1A033BAXpAZU8uWU9BG4qKdNm+bw+atf/aqDGRy3pH3ArQWg5gsxOWxx9L755pv+ZRbHNAADwMIXVerjiy7uW/Ia85gvzoLUeb8U0RkIRb5nYBFOaOaFW+n5nw7oDdzWAInsIDW9wLnMD0CJ+QRYAbUASVkhNfNHWhBAF5AC8Ia7jn4AO4YMGXKZk5pYwO0PlMCVDeSiZJfug2Npl+uVWAKKcds5izSAMkAILj9eiwZClO4j9nQfzEcAT4MNFGMBsXmP4tSsgTgE/KFJkPef9y+uB94DeT2ngsv5008/dVALCGQBgPdAAB6LfdxhwnssCzgstlxzzTV+HbGnAG3SFj/AYu6MAejyXsydLnyPDjav5f/AlZzU9P/555+36667zs+nz9RB28OGDfP/FzhoeR+nTer68pe/7H3m/TzYBJfXqIN+sgDGdc+xXH+ATN4DshYWmvj/8a1vfcvHyP8pICqwnsfow51AclInJv6ZI/4/8z8YjVkMBjYTQ0GsEH+8v3MnFosVxDJzTzyx6Mi5QU56nuM9mMXHSEhNO9TH/wve8yMhdZCKiYVS4i1aEaSOppBeT3cFBKnTbAYFqdNswtTdUCggSB2KadYgpUBoFUgXSM0XS8ABUBHwTHn33XcdQAIRcdsBFwAaQGpSH/CY54EhACbgAc4pcvkCFgKIABgAYAI9gtvDAcYcx23+nAMgBGQANHBWsVkeua85l9zFgEggDXryc/vtt7v7DlAKiOQ5vnzyJZX+AVn4UgxspAApcQJym3DgxA5tUCZg4AAjnHFsnsj8MT+AXOaDOcS5CXAGVjCfAUxmoYF5pPC5nOcBFZwDPCNmuF0f9x0xxGcE5pbYxIVN/LH4wPzihARuBDEJwOZcoHiwoRv9IQYA3LjwgnaBHbRJXASFmKQ/gBTa5TrgeuA4jsfJB9wCWudUBKlzB6mDfPToTmww98wfMRUWYA2EY/EkiD3imzgjxoNc78EiXE6xx10oQFquS8A078voCKB95pln/C4Hnue9lmsKSM2dA0BqzuE9l+uJu044j01zP/nkE38f5m/6BAQHeMcDqW+99VZ/r6cNrkmueeaaa2z06NG+MHTnnXf664BKXgdy8v+Da5PNeXPaZDMSUrNQxia+5Kvn/wLvG4yLhSdB6gT8E/jfBaZISE1M8d4fLFyyuMg1zP4UvD8zP+hPTPP5AUc9d2bxvyIo3IWTFVIHrzGHWSE1n0FYQKQdYjv4/3KlEQpSJ2buVUvqKiBInbpzk23PBKnTbMLU3VAoIEgdimnWIKVAaBVIF0gdzwTxuQq4wJfCyHQN8dTFOXzZ5H9CABh5jIMPcIMDj+dxBn7wwQeeKxvwwPFALo4F6ATnBn0Intet3fHOSu7OC+YCB3ysMUEMEUvMXSxQMkiDwJxGOx6XHS7/wPUf7XhGCwyMBB3Uwe3kAUSPFkuC1LmD1EGEEQNoDaAMnJjZXdO5i8jUP5r4xyHMIgmxDaSPhHaMIDKdUU4jAvAR78BqnKXc6cBCIItK//znPz0FE05ljgMa9unTx1MqAKkByCwMEf/kkKcOoDVgF+cri39cF6TjeOWVV3IFqVnkYVGSxUUWjegj/QjS57B4+eKLL/r/k2Bxkz7TN6AmYJw+33fffTlOaACpAeik52HvBDZRBIqyEDty5Ehf7BKkTsx1kdVJHTjk+d/M+z/OahYvudMlK6RmoZtrnflgMSVeSE0fANdcQ9TFe0dORZA6MXOvWlJXAUHq1J0bQeo0mxt1N7wKCFKHd+41cikQBgUyGVIne/6AVkAHAGGwiR63hJNflNvAASexgtBk91X1p64C3O6Pk5Q7ArIuYsTSa9x+ODwB3VnhYXbnC1LHB6nREkjJXAFKgwUDfmfydQ5k4/8EwI67PLJb4OG5YMPRaDFLXdyJwl0FxD5uaSDt66+/7q7k4I4CFgCIacA4kPpLX/qSu6rRHogMjAZSjx8/3u9awfkMpAZeswltThsnPvfcc+6exVHL+HgPB0oCqRkjwBI39/r1631cd9xxh9fJPHMnRFDoD23jsiY2WKzMqWSF1KQYAVLTJv83gNT8LxGkjhZFsb2eFVIzxzVr1ryYE5zHLEpcCVKziAxYxn0dlNw6qekDd8xw/TC3gtSxzZ2OylwFBKnTbG7lpE6zCVN3Q6GAIHUoplmDlAKhVUCQOm9Tz23mAA6+uFIAGoAVUovEAxzz1hudnY4KALcAGUEKidyOIdggMtZ4E6SOH1JnNzd8fwOkZnIB1gHng7ECpQGrkTEXxGFOOvD/hrpwpgLtANOk4+nfv7/niSa1AhAYkIfzlN+8twKpgbmk0oiE1EBl0i3hQu7Xr5/DbtKJALFzgtS4onFysxku48KNzW/SLQWpm3gvx3k7HOD8FQAAIABJREFUZswYe/rpp33fAKD6Lbfc4nctMBZAOgCTnNS5gdTkpAaOku4DSI87Gyg+depUh+eC1Im5mnIDqVkkIAUXuaZZYCbdB8+xF0WwuSK9yi2kJo75jEAsB5vt5jQ6OakTM/eqJXUVEKRO3bnJtmeC1Gk2YepuKBQQpA7FNGuQUiC0CghS533qgROAE0AVTr5o6Rby3qJqkALxKyBInVhIHf9MpNeZAD/AMt9XgxzVwGrAMDEVS05qHP+AX4Aw75s4loMNbckFjbOV+qiX/NJAa6AxkPqBBx7wPQMiIfU999zjufzJEUwJAB/56AHBV8rPzj4BAElc0LxvAxIZAwCa1B/AaOoivQttAq+5S4Z26DuAHg0AmOTKJu9xLJCasQOi6RttAthxleMep330IS83Dm/9H8n79RFAajbLZc5IsQKA5q4VSqSTmnllgYN5YOGEOCelCzHIokRQcgupudOFdli4zm4zzayjFKTO+7yrhtRWQJA6tefnst4JUqfZhKm7oVBAkDoU06xBSoHQKiBIHdqp18BDqoAgtSB1XkMf+Icjmv8fwNYAVkdzlHM8sJc8/sA4HNWkX2Bxj/rYpBRYSD2krmHTWyA18DY4jtc4n3YBjnx/Zi8AXK/ENlCZO1zId32luwvoB20BHHG4Bps/0h65t4HnjJHXAJTAbiA0beDapq+MGTc2LluOp5CjOqdCv6gjSGPCYzY8ZQz0gbHRf/7O5BQyeY2/WM9HT+aGRQCgP3rjkA9yTPOYhRfmmPllUYJNQTmG2AFqs5DBhrpBLBEXzCHxSQxEFs7lJ4gD6mQRgoUUFh6Ir2hFkDqaQno93RUQpE6zGRSkTrMJU3dDoYAgdSimWYOUAqFVQJA6tFOvgYdUAUFqQepEhX6wqSj1AQR5HK1wHD9A2OxAbAC6cwtps54H/H3vvfcu6w5uaVytFPqbXT+CPma3kWm0/uP0ZkM+3NqRhVQlgwcPvixvfLzjjaazXo9PgciFFlKw4Krv0aNHTPn+s7bIYgp5yIHgLVu2jMkdL0gd37zprPRRQJA6febKe5osSM1tS6w0x7KZSppJpu5KgaQrIEiddInVgBSQAgWogCB1AYqvpqVAASggSC1IneiwC1IexQKpE932leqjL/x/y1pwySY7lQagOthcM2g/+D6RW/ieX3qpncsVwDWN2z5r/vVYtYLtBLnVuVsgliJIHYtKOiadFRCkTrPZSxak/t3vfmc33nij32YSa+ENlQ0i2AyiV69efhuWihTIqwJ8WGTzCOKqefPmOW4qlZ1Tgee49YoPDeQI4wPotm3bfJWbFerI2+yCXHfsqNykSRN3TXAe+eC4la5hw4YxfUgVpM7rrOt8KSAFUlkBQepUnh31TQokXgFBakHqREdVKkLqRI9R9UmB/FBAkDo/VFYbBamAIHVBqh9H27mB1MC6YIMK3swic25FvkaupD/84Q8Oqdu0aeOQjhVc2qIAn3kcbPjD8TzmOHIoUS9wL1gZp27OzdpmHMPVKSFUgLgirxzxQx43HuNm4DcxxvN8eSLOyPm2Zs0azynHsRxHXjE2HOnZs6ffOrV+/XpjcxSO7969u9WuXfuiqtxBABCnzhYtWlzcrGLDhg22atUq69Onj+coi1YEqaMppNelgBRIZwUEqdN59tR3KZB7BQSpBalzHzU5nyFInWhFVV9YFRCkDuvMh2fcgtRpNte5gdQA5K1bt/rGDeS4atSokQM36tixY4cn6Oc1dqcdPXq0DRw40I/BcQrQY2MAwCAbN/BhFTcqjxs0aHAxTxd1AK2BhIC9YIMMNqdgA4kAHqaZzOpuASpAfAKpWRwBPAOZuYUKIM1GKYBn3NC8DqAmBnlcuXJlj99g9+7rr7/eYxhAHey+DYgOIDUflrkTgHNpj1gNdlQmznmNOtu1axd1YxJB6gIMGDUtBaRA0hUQpE66xGpACqSUAoLUgtSJDkhB6kQrqvrCqoAgdVhnPjzjFqROs7nODaQeM2aMwzUg8ubNmx1G33DDDe5+njBhgkM+4DU7F/Nz6623+o6yH374oUNpoB27FwOccaiycy3wmvOHDRvmsHDSpEkOEHv37m3jx4+35cuX+87KgD92Zqa/99xzj+98rCIFYlEgSPdBXJHuY+LEiR6HxBQpQA4cOOCLLa1bt3a3MwsuxC1AmZgdOXKkdejQwZo2berxyg8xjGOa+iKd1MBowPfs2bMvgdT0c/78+e7K5g6D7DZFiRyLIHUsM6tjpIAUSFcFBKnTdebUbykQnwKC1ILU8UXOlc8SpE60oqovrAoIUod15sMzbkHqNJvr3EBqABzOZhyo5NwFuA0dOtRmzpzpDuubbrrJnar8/fe//91fA/YB+Zo1a+apDoB77777rjtMr7vuOofOb7zxhgPAjh07XgapV6xYYY8//riVLVvW2DF5+PDh7tAGHqpIgVgUyA5SE3fEH/+UiVd2UmZhhBjjb9LUEMs4p1kswUUNtA4KCybZQWpeP3r0aLaQmjsDOIcdvgWpY5k5HSMFpECmKpAqkDpT9dW4pECqKYDJBTNLtM8/sfT70KFDnq4t8nNZLOcVxDGnT592MwSbyQdjZw8evktFmhwKom/p3qYgdbrPoPqfKgoIUqfKTKgfyVJAkDpZyiap3lghNV8o58yZ4y5RPmQB4vj75ptvdkjNB4X+/ftbmTJlPIXHr371K4dxQOpPP/3UN1AkzcHx48ftn//8px8LmKZ9IDYu1759+14Gqflgh3OaN08+0AGpyQPMhnUqUiAWBbKD1GxiyKIIX5r4skNs9+jRw6F0JKTmjgDSfbDgwh0EeYHU27dvt7lz59ptt90W9UuanNSxzKyOkQJSIF0VEKRO15lTv6VAfArweYvP8txJmdciSJ1XBTPjfEHqzJhHjaLgFRCkLvg5UA+Sq4AgdXL1TXjtsUJq0heweRxuaVIkkLeXvLuAaCA1rgBSf5QrV8748vn73//+IqQmvUL79u2tVatWFyE1bmhyU0eD1NQL1ONDLR9KgdTdunUTpE54JGRuhdlBalLIsNDBlybANPHN4gdpQNj8ECc1rhec/6SyIXVNZIqZeJzUpMhZtGiR1xXNSSRInbnxqJFJASlg/jmB91fSfPG/nbulWOTOr8JierB5c361qXakQJgVULoPOakTHf+C1IlWVPWFVQFB6rDOfHjGLUidZnMdK6QmHzWpN5588km/bY0UCIBjgBupP4BvvXr1soYNG9qCBQscaAfpPvICqfkiSxuC1GkWWCnU3dxAapz+pORgQ0RyrgMxPvroI3f5A7aDEg+kpl42ER0yZIggdQrFh7oiBaRA/isgSJ3/mqtFKVCQCghSC1InOv4EqROtqOoLqwKC1GGd+fCMW5A6zeY6VkhNqgJyRxcvXtyBMekS+D1o0CB3o+I2BcDxN44oHND9+vVzl1Q0SD1q1CgrVaqUg8DJkyd76g+ANyBckDrNAioFu0s+QAAxMRZsnMimnYDoSCc16T7Il7h48WLPt45zmjzqxDZpa3Ba5wVSE9ukDKEd2s2pyEmdgoGkLkkBKZAwBQSpEyalKpICaaGAILUgdaIDVZA60YqqvrAqIEgd1pkPz7gFqdNsrmOF1J9//rlvmnjs2DFP9wHMo/CmBnCjHr50cgstr1OA2Hwo5TV+85h6cKdyXpDygMfUweucH9TLeRwftJXduWkmt7pbQAoQV8RYZDwG8Udc8TrxxzH8zSILrxPLa9assVWrVnmqGxZpKME5HJM1dUd2rwG9yXvdpUsX35AxWhGkjqaQXpcCUiCdFRCkTufZU9+lQO4VEKQWpM591OR8BpA6+K6Y6LpVnxQIkwJ8B4bNqEiBTFVAkDrNZjZWSJ1mw1J3pUBCFRg7dqy7qTt37pzrevkQzYaJAPAOHTpcsgHjlSoTpM61zDpBCkiBNFJAkDqNJktdlQIJUECQWpA6AWGkKqSAFJACUkAK5FoBQepcS1awJwhSF6z+aj09FMDtz7US3CWQ214DZLgjINZd7QWpc6uwjpcCUiCdFBCkTqfZUl+lQN4VEKT+P0h94sQJ37Sb1HMqUkAKSAEpIAWkQHIVEKROrr4Jr12QOuGSqkIpkGcFBKnzLKEqkAJSIIUVEKRO4clR16RAEhQQpP4XpCYl3NGjR439UrhDT0UKSAEpIAWkgBRIrgKC1MnVN+G1C1InXFJVKAXyrIAgdZ4lVAVSQAqksAKC1MmfnGAvET7nsSG1ihQoSAUEqf8FqUkBd/jwYb87T5C6ICNSbUsBKSAFpEBYFBCkTrOZFqROswlTd0OhgCB1KKZZg5QCoVVAkDoxU3/8+HHbvn27VapU6TLgxSbAa9eudSDWvXv3xDSoWlJGAdy4Bw4csDp16sS14RVxQfzUqPEveMr3gT179vgG0VWqVLlknLy2a9cuT3kWvMZG6vxUrlz54gbnOYkjSP0vnbku2Uy7VKlSVq5cuZSJJ3VECkgBKSAFpECmKiBInWYzK0idZhOm7oZCAUHqUEyzBikFQqtAJkDqWbNmWfv27aPuVcDnrPXr1zvMS7Rzkry2S5cutbp161rDhg0viSf2UpgxY4aDx7vuuiu0sZapA9+/f7+tW7fON3Rmz4srFZy7QFHisHbt2n4YsbFkyRL/mxgGnK5cudJ27NhhNWvWtE6dOl2sDpC9ceNG27Rpk7/WpUsXf424WrNmjTVu3PhivYLUlytAWg8WE4LFAN77uG55L4h1n5JMjWGNSwpIASkgBaRAfiggSJ0fKiewDUHqBIqpqqRAghQQpE6QkKpGCkiBlFQgnSD1mTNnDCAIrCtbtqzDJQDd66+/bgMHDvTHAGjet4FPhw4dcnANlAJC7d6920aNGmVXX321NW3a1CpWrGhsnFakSBGvr1ChQg4JcapyDs+jD2CR3xzPT3ZA6+TJk15/+fLl3U1N4TH9IMUHcHzv3r2C1Cl5FeStU8Qjc83iBHFCDJHi5ciRI+7SJWaILdzO8+fP9/ghBnHvEs/Lli2zdu3a+eZ9CxYs8HgDdpcpU+ai8576WAQhpnFuE2O9evXyjtMmYJvvEW3atIm6WENf6DPQnDZKlCjh/Yun0B/q4bpL9ZIVUnM98v7Ata8iBaSAFJACUkAKJF8BQerka5zQFgSpEyqnKpMCCVFAkDohMqoSKSAFUlSBdIHUAKXZs2c7oAPgAQAHDx5s06dPd0DXpEkTd5HiZt28ebO7U4HMHF+9enW7+eabbdy4cQ4BedyoUSMHegBCIBWQsFixYg6tgd533nmn/z1lyhSHcEEOW2B4AKEjpxTYOG/ePHezAiBxTgMVgWAAQcAl7cpJnaIXQh66BaDGSd2jRw93QJPaBagc/BAvXbt29Tjlh/hlQQWozYIIMYorGqBNnAOMcUxzfmR6GFzAxDSgG7AcQGq6jruahZC2bdt6nOVUqJ+6cXGzuEKpUKGCpxfJbUlXSI3mLBrgSOfaVpECUkAKSAEpIAWSr4AgdfI1TmgLgtQJlVOVSYGEKCBInRAZVYkUkAIpqkC6QGpg8qJFi6xbt27ucgb6Apdxnb766qv2xS9+0d2cQGHAG+MC6O3cudNGjhxpTz75pOeEfvvtt613794OkgF9o0ePdkAHDATSAa6ee+45e+SRR/zcxYsX27XXXuttAatxv2bnpAY2Tp482Vq1auWQ8L333vP0DTwGLr7//vtWv359QeoUvQ7y0i1ykS9fvtyuu+4627Jli8dpy5YtrV69eg6dWTC59dZbfbFizpw57rZv3bq1N8mxOO05nkUS4DHfB3ieeIuE1LwGYJ44caLHaiSkph0WRVisadCgQY7DCXJSB3cOcK1wbXCnAn3heqAvsZR0g9Rc0+jIdcw4eY9QkQJSQApIASkgBfJHAUHq/NE5Ya0IUidMSlUkBRKmgCB1wqRURVJACqSgAukCqYF/48ePd7Dct29fz/0MLMYR+fzzz9tjjz3maRWCggt669atDrFxQ3/5y192MAXQBiY2b97cYdWIESOyhdSPPvqop+r48MMP3aHdp0+fHF2XkZCaPtBX+kSbaPzRRx951+SkTsGLII9dygqpcTR37NjRqlWr5sCZRZKePXt6nOGwJ047dOjgsYuzH5gNWA4cvTics4PUQTezg9TEKgsq1MVdAjkV2glc3hwX/A0UB6TzQ9ySCiRaYQycB3hPxYL+wHcK6T54zHsITvZ4U5yk4jjVJykgBaSAFJAC6aCAIHU6zFJEHwWp02zC1N1QKCBIHYpp1iClQGgVSBdIzQQBnNkkcdWqVQ6Mhw0b5oAtElLjop46daq7SnE0AwpJwwGkBqRFQmrqBB7zPKkacKcC+/76178akBqYCHwmpciGDRvc7Qrgzg7eRUJq+kBKhgcffNCdqUAyXNa4TgWpM+9Sywqpceviogf0Ep/Dhw93RzRpPyIhNe5lIDWu/jp16lwUJh5ITfobIDX1RIPUNMQdA0DbyAJs5of3BAAubuqcNoLkXPrKGGN1Xuf37LOQFdk3rk1yfyvFR37PhNqTAlJACkgBKWAmSJ1mUSBInWYTpu6GQgFB6lBMswYpBUKrQLpA6mAzOqATqQ3eeustT8MBkHv22WcdQgOlcbF+8sknDgXJz0t+alJ8PPDAA+5kfeWVV9yJTT5qCi5XgFy/fv08J/CKFSs8BQiQGngNgKNN8gyT03ro0KHuVs1aIiE1UIwNGu+9915PTYLb9IMPPvD6Bakz71LLLaQGXnfq1MlhMIsZxAhxHKSRiQdSkxOdtCLUQ67rnEqQ7iNwVAOmub6A5kBcrgdS5xCv0Uq6pfsg9Q56C1JHm1m9LgWkgBSQAlIg8QoIUide06TWCKTmR0UKSIHUUYAva/FsJpTsEYxftNOmrthrX+hVz9o1qGSFCiW7RdUvBaRAJiqQLpCazelwqAL4cIHiSB00aJADuWeeecZdzoBnxoPzGWCNYxLX9Zo1axxi42QlNzTv6YGzFcc1PzhfcT2zOSPA7ytf+Yo7TWkzcFRT15AhQ9zFnbXQP9zS9IPNE4HSFGAkEBOACNwWpM68qygrpGbBgo04I53UOPUBv7idceuTq5w858QUhQUV0lBQ4oHU9IFNGYm/SFd2dmoDaIONQIHSfPcgPQ6LMoDyWNJ8BPUKUmdePGtEUkAKSAEpIAWSpYAgdbKUTVK9clInSVhVKwXyoICc1HkQT6dKASmQ8gqkC6QGwpEaAZjG+zKgGNCMa5nncVDjlCbXL5AQ5zMOUcAw7klyAgPhSNtBvl8AIccCphcuXGhAZhYlSb2wbds269+/vx08eNBThQANgXdNmzZ1CJjdwiXgEeBI/mrapA7qJb8vmzni3qQAK1UySwHihPlmM0QWOAC3bJLJvOPExy1NXAGtOZZFE54nDzULLrj92RCU+KXgauY54peYy1pw+5OGgzopfH+gTuoO4HhOChPnLMBwLdEPoDR9i6cIUsejms6RAlJACkgBKRBOBQSp02zeBanTbMLU3VAoIEgdimnWIKVAaBVIF0gdwDs+KxUpUuRiaoRg4nge4Bbk0A3uTOPYrAUICACMzLcLiOb9Pki5EJzDsdTFsbwOjNyxY4efHxQcsDi6IzduDF4DBqbi3TihDfgUGHiQ+5lYA1IDscmdzmaeWeMvlu6yCAO4ZiGkSZMmMaWyCDZLBKTnJfWFIHUsM6RjpIAUkAJSQApIARQQpE6zOBCkTrMJU3dDoYAgdSimWYOUAqFVIJ0gdSpMUnaQGtCHKzY7SJ0KfVYfUlsBUsrgamahIx5IjYsfBzd3F3BnQLQSmZM62rHRXhekjqaQXpcCUkAKSAEpIAUCBQSp0ywWBKnTbMLU3VAoIEgdimnWIKVAaBUQpA7t1GvgKaIArmYc+9m5/mPpIs7sYIPPWI4XpNbGibHEiY6RAlJACkgBKZBoBQSpE61okusTpE6ywKpeCsShgCB1HKLpFCkgBdJGAUHqtJkqdVQKJEQBQWpB6oQEkiqRAlJACkgBKZBLBQSpcylYQR8uSF3QM6D2pcDlCghSKyqkgBTIZAUEqTN5djU2KZD955ogx3pe9VG6j7wqqPOlgBSQAlJACoRHAUHqNJtrQeo0mzB1NxQKCFKHYpo1SCkQWgUEqUM79Rp4SBWQk1pO6pCGvoYtBaSAFJACBayAIHUBT0Bumxekzq1iOj4dFFizZo3Vrl3bypQpk5DukreREmwuRC5GfnhcqFChi21wPZGjMSh8KeMYzue4WHezF6ROyLSpEikgBVJUAUHqFJ0YdUsKJEkBQWpB6iSFlqqVAlJACkgBKZCjAoLUaRYggtRpNmHqbkwKvPfee9a1a1erV69eTMfndBAwesGCBcZtqu3atbMzZ87Yli1bbPv27da6dWurVq3axdNHjx7tfwcwukGDBta0aVNbsmSJlSpVyv+OZZMiQeo8T5sqkAJSIIUVEKRO4clR16RAEhQQpBakTkJYqUopIAWkgBSQAlEVEKSOKlFqHZAbSI0b9OTJk+4KLV68uP/gDgXi8YXz7NmzDuCAcZHPc3yJEiUc8lFokx+OPXHihB/LOYFLNTiGtvhQW7JkyZgdqKmlrnqTVQFcxkBe5joS1hI/POZ54ohjeFysWLGLc088EHO8FsQUxxNLp0+fdgczccZ5QOouXbo4QCY+qSeIP/oUtMHfQXxxPnURj9TPMby2a9cumzNnjvXu3dvKly9vuLQ3b97s9QLCcWxTOP/dd9+15s2bX3Rwc3ylSpVs27ZttmzZMuvevbtVrlw5amAIUkeVSAdIASmQxgoIUqfx5KnrUiAOBQSpBanjCBudIgWkgBSQAlIgzwoIUudZwvytIFZIDQRcunSpHTlyxOEd8K1NmzYO/wB2W7dudVAIROzXr58PYvXq1bZz504HfhUrVrQmTZo4oAP6bdq0yYEkm5/QBxynV199tZ9/+PBh27Bhg+3bt88BZc2aNa1ly5YC1fkbGklpjdghXoC/zGsAmXEa169f3+ef148fP+6xVb16df8BPM+bN8+hM3HBecQTYJgYI2aIs7p161qdOnUcFjds2NDHQHwRr7xWtmxZXxihjWPHjjlopk7OIdZwRwNPiGVeb9++vU2fPv1iXB89etRjE5BNP1q0aHERUnPOyJEj7aabbvJFl8hC36ZMmeL96Nix4yUpQrITWpA6KeGnSqWAFEgRBQSpU2Qi1A0pkE8KCFILUudTqKkZKSAFpIAUkAKXKCBInWYBESukXrFihY0bN8769OnjMA/ohmN07969NmvWLIfQVatWdZdrr169bOPGjTZ27FgHz6VLl/b0CABq3KgA6vHjxzuUJB3Dnj17bMeOHXbNNdd4OgRcqzhPAYdAzYULF9q99957EQammcTqboQCxA2LHcBeYC05o5nruXPn2vXXX+/QmMcA6gMHDjgw7ty5s8NdwDNOaeKCx8QcwJi6qlSp4nFZoUIFq1Wrlr399tsedyx+EOPEWKNGjRxsczyLKrQBWCY2gdHEL25nYhGATt+IT+K4U6dO1rhxY4fi/Ozfv9+P5RoInNQsuHzyySfWqlUrh+gAd+oM8mIvWrTIF2gGDhwYdcFFkFqXjRSQApmsgCB1Js+uxiYFLldAkFqQWteFFJACUkAKSIGCUECQuiBUz0ObsUJqQPHEiRPt2muvddBXrlw5B8hTp051xynP41INCkCR9Az33HOPu2CB3OT17du3r0PCMWPG2COPPOJwERcsDlTq7NGjh8NwUiQ0a9bMq3v//fcdaN5www15GKlOTRUFgNDEA3MKxCWucCYTQwBg4ooYARbjeO7Zs6fHCTEFgCZlBhAY8AzwBj7jmo7clPCdd95xqAxcZuFk+fLl/jqOfOA0sJw2uDMAFzegmdcAz8Qt0Jp4PHjwoIPnAQMGOBQPCoszWSE15zEu0orwdwDPiWOc1SzOLF682G699VZB6lQJRvVDCkiBAlEgFSB11o1uC0QINSoFQqIAn/OCtG55HTKmAEwNsaRPy2tbeT0fMwSmixo1BKnzqqXOlwJSQApIASkQjwKC1PGoVoDnxAqpAdEANqAhIBHwBqyeNm2aA2Xc05GQ8Pnnn3cXdQCWAZPASHL4AiEBf08++aQDPb6sArsBhkDFjz/+2B2z1EvBtQpwBHCrpL8CfGCfPXu2zy8pOIgFFif4AE+cAKcpgGQgMe79AFKzcSFxReHYVatW+eaFwOvIAtDGgQ28Jl5Xrlzp4JhjAcy0QRwSfzymbeoGPBN7pPHgyxTOZ2Jz2LBhl+S0zg5S0z6xDEAHjAdpcKiX/tEmdwncdtttgtTpH8YagRSQAnlQIBUgNf8DVKSAFMgfBYDUfOaK/K4Qb8uC1PEqp/OkgBSQAlJACoRPAUHqNJvzWCE1wwK88cEQ+Ib7FLAIeAPmAZBxqAbl5Zdf9ly/Q4YM8adIywDQxhXLl1NSKDz11FN+DvBw0qRJDg3Z7A4nNVAaUMiHWgrgMNKpnWYyq7tZFAAG796929NzEEPECXFAjBA3zD9O6bVr117ipGYRA+c0hVzUOKSJE2B3ZGHjRBZESNdBAVKT55qFFdJukAqENoivGTNmeN7rAFLjeiaNB7AZ98unn35qN9988yV5pq8EqSP7QH5r+kf6D/onJ7UuAykgBaTAvxRIFUjNIqaKFJACyVdA6T7kpE5+lKkFKSAFpIAUkAKXKyBInWZRESukBiQC9sgFTD7fUaNGOZgG/JEKhM0SgX44X3Gl8hzAEQcqIJLN5z777DN3VuNOHT16tKd74DwcsaT/6Natm7Vt29YhNSlAqB+4h5MacEjbKpmhAIsduKkDcEx6DZz0EyZM8Lzk5JIGZBMbpAEJnNSRkJoYwd3PQgcgmMUS4pk0HVeC1EHOc0A4rmoWXKgDmJ0dpGZh5sMPP/Rc6kHuaWYgO0gNdAd4kMIkSP0BiGFsXAMs7HDtDB48OKqTSDmpMyPONQopIAWyV0CQWpHdWeLtAAAgAElEQVQhBcKlgCC1IHW4Il6jlQJSQApIgVRRQJA6VWYixn7ECqlJeTBlyhSHcHzQxGl60003uRMVGD1//nx3QgMMv/vd73rrOFDnzZvn5wCu2RgPFyzwERjJxnL79u1zuAjIu/HGG/3vIA/wunXrPOUDbdx///0OLlUyRwHiCbB7yy23WMmSJX0TQ3JMs+kmcw6YPnHihOegzg5SowQLHsBfADeFVCDAZvKYs+gROKxxUlMXYJoUITj7yWdIvFE3Tn3Oo/1IJzV1sqDCAgmgOijZQWrqJO86hf4Dptu0aeMubR6T7oaFHhzewR0CV5pNQerMiXONRApIgcsVEKRWVEiBcCkgSC1IHa6I12ilgBSQAlIgVRQQpE6VmYixH7FCaqoDQvPFEohHKoTIQj24ToF9kfnmgMycB5AOwBwgEED5+OOPO4QGFPKTtQR1AjCjQb0Yh6vD0kAB5h2AHJk+Jlq3AdxBvsNYYiWIS+I1WgE+A8JZRAEy51RYkKEvXB/kXgwKMJ27CwDnQPFoRZA6mkJ6XQpIgXRWQJA6nWdPfZcCuVdAkFqQOvdRozOkgBSQAlJACuRdAUHqvGuYrzXkBlInqmORkDoS5CWqftUjBRKtADnT2egRt3VuC8CdlCJ8QSMtSSwxL0idW5V1vBSQAumkgCB1Os2W+ioF8q6AILUgdd6jSDVIASkgBaSAFMi9AoLUudesQM8oCEi9fv16d5WSrzo7B3WBCqLGpUA2CnCd4L7mjoB4Cu5qYj3rHQhXqkuQOh6VdY4UkALpooAgdbrMlPopBRKjQFghNXuUsCcPqd8i7zRNjKqqRQpIASkgBaSAFIimgCB1NIVS7PWCgNSkBeELatmyZZXGI8XiQd1JDQUEqVNjHtQLKSAFkqOAIHVydFWtUiBVFQgrpGajcFLBVaxYUd95UjU41S8pIAWkgBTIaAUEqdNsegsCUqeZROquFMh3BQSp811yNSgFpEA+KiBInY9ix9AUdwodP37c01GxD4iKFEi0AmGF1GwQz114MuYkOqJUnxSQAlJACkiB2BQQpI5Np5Q5SpA6ZaZCHZECFxUQpFYwSAEpkMkKCFLn/+yuW7fO72Jr2rSpb3IdWY4ePepp2GrUqGHNmjXL/86pxVwrgEN39+7d1qRJk5j2usjawIEDB+zw4cNWv359T0XGJudbt271zdFr1qx5yeG8tnnzZitTpoy/hjOYc/nhcSwbXYcVUu/cudMqVKjguqpIASkgBaSAFJAC+a+AIHX+a56nFgWp8ySfTpYCSVFAkDopsqpSKSAFUkQBQerETcSRI0ds48aNVrduXatcufIVK165cqVD6pYtW14GqQGe48ePt4YNG1q3bt0S1znVlDQFDh48aBs2bLAOHTrkuL8LmzcDSgHNzC+FfTIWLVrkcJsNoXmNDZ737t1rtWrVsi5dulzsNwsYq1evtu3bt1vt2rWta9eu/hoO4RUrVnidgO5oJYyQ+tixY4Z+VapUiWshIZqmel0KSAEpIAWkgBSIroAgdXSNUuoIQeqUmg51Rgq4AoLUCgQpIAUyWYF0gtTsowG8Y/MzYFO1atUuboAGAATw7tmzx0EhgA+3KZ+tdu3aZbhVy5cv7wCZ14GDuF/5TT3lypW7WNemTZv8fFID4FTlXP4X4MKkLgA0YBD3KrCQHLe0s3z5cluwYIG1aNHC6tSp469lt0kv7XI8bmn6ApikTcaHy3PevHnWoEEDQeo0ufBIz0LcMWdszsd8EjfEI6kliBfih0WMuXPn+pzjoieeiGcWLTp37uxxOGPGDE/3Quzhsu/evburQH3z58/3xQ1gK7Hcq1cvf424WbVqlbfdtm3bmJzC1EFqGeKemCtUqFBcajNGrr2cFmXiqjiBJ3GtoTPvB0r1kUBhVZUUkAJSQApIgVwqIEidS8EK+nBB6oKeAbUvBS5XQJBaUSEFpEAmK5AukBqgNnPmTAd65GoGHOMy7d27t8O2JUuW2JQpU6x06dIO3Hr06GGNGjWyjz76yAFipUqVHOLdeeedDtUmTpzortYAEg8aNMjBIec+++yzfhzpE/hsNnXqVE+jgHP1zTffdFAIcAROnzhxwp9v3LixTZo0ydavX2/Vq1d3SN2/f/9s0y8AInF2AhlpnzrpI/UBvgGUwEk5qdPjyiOOcDj37dvXtm3b5osVQGU+PxCbwOhrrrnGli5damvWrPE5B+qSHoRziUsgNXFNXBGDxDl1BJAaJYDXLHoQPwDsAFLzGilA1q5da23atLksRUhWFamfftEW8UtdXB/x5EBPB0jNOFk4AOyjvYoUkAJSQApIASlQMAoIUheM7nG3Kkgdt3Q6UQokTQFB6qRJq4qlgBRIAQXSBVIjFaCJwvvynDlzPHfz17/+dXeWvvDCCw4CO3bsePGYTz/91Mj//MUvftFdlBTgHE5lYPLAgQPdkQ3cBgo+9NBD7ir91a9+ZQ888IA7oWlzwoQJDo579uxpr7zyisPCJ554wvuBu5UUH/fcc48DSGA54BxIzevZFWA2fQZiAy5pn/roI6Bx1KhR1q9fP0HqFLg+YukC6TcA09ddd51t2bLF03W0b9/endW45mfPnm233XabL3gAmFmM4HUc0MQPbmbc96T8COKcFCAspkRC6qAvLLAQj5GQGmc/sQf4pt2cSpDuI3BPA8n379/viy84jQHW1B9LSWVIHdx5AeyvWrXqZal1YhmfjpECUkAKSAEpIAUSp4AgdeK0zJeaBKnzRWY1IgVypYAgda7k0sFSQAqkmQLpAqkBTUAn8v/iPmVjOcDgj3/8Y88HPHbsWHv44YcvcYPiUMYNDcwLACAO5o8//tgf33zzzT5buJg59ktf+pIDumiQmpQhN910k5+Lc3bcuHF2++23O5AEFPbp08ch9ZVKJKTmXKD3gw8+eLEv77//vnXq1EmQOk2upayQmnhksQQwCmjGzY+zHzgdQGryV7NQQXoY8kjzEyxqsDCSW0iNAx84TmxyB0FOBTiNozhrig/ikDsU+D4COMcBHs15TLss/HDdFHThvQxnOONiDDxmDri7QkUKSAEpIAWkgBQoeAUEqQt+DnLVA0HqXMmlg6VAviggSJ0vMqsRKSAFCkiBdIHUgGQczUCxevXqeS5pNosDUuNGnj59uj366KMXoRrgDPAMsCMdRwDbOJ+NCQGGN9xwg6sOmHv99dcdNJOLGkgNsAb40Q6ObBzWgZMaABlsaLdjxw4bM2bMRUgNKCTtQ6yQesSIEe5aveOOO7wvOFpHjx5tzZs3F6QuoGsit81mhdQsouCUBvSyuDJ8+HB3RANyIyE1aSiA1KSZwbUfQONkQ2rGx3WAgzqy8D2EAlgnrQiff6LlquY6o2SXez23Oub1eK4j+kv6EvpO+hLS9KhIASkgBaSAFJACqaGAIHVqzEPMveCDXvABMeaTdKAUkAJJVYAvPKn4JWf8op02dcVe+0KvetauQSWLc8+jpGqnyqWAFEh9BdIFUuMsJW3CgAEDHB6TIoOUHz/60Y/cCf3WW2+5MxqADRjkvRt4jPsaGA0w5O8g5QKQjjzUAC1gN3mnSfHBcb/+9a/txhtv9Py+QONPPvnEoXM0SM3mbGyMh5OalAtXAnyRTupZs2Z5PmPaxvFJ6hDSfeD+Vk7q1L9+6GFuIDV51UnrglM+SPeB25c0HQHojQdSE6e4+FmUadiwYY7CBek+Ip3b9AUnNYXvI6T94NqI5qRO5XQf6RE96qUUkAJSQApIgfAoIEidZnPNlyoVKSAFUk+BaE6iguhxbiH1jn2H7czZfzmeVKSAFEh/BcqWKm5VKuT9NvZ0gdTklp42bZqn78DVzEZx5P/9yU9+4rf1jxw50p2huFKBbIA6HgOEAdfknuZxu3btjPy9OK+Bg2ymRh5o6g02OgR4A+xatmxpn332mUNknLEBpAYwstEdJdJJDegjlQiOWdrk/OwgXySkBpbjpmazxRo1angak2BTSEHq9LhOs0LqXbt2eZxFOqlJ90EMLlu2zBdVgNJsnkhudOKV+AIKU+KB1KSdWbVqlbVu3drvBsipBHA6SKFD3HJtsEhCH7i+Yi2C1LEqpeOkgBSQAlJACkgBQWrFgBSQAlIgQxXILaQeP3u1TVm4wR2GKlJACqS3AkCm7q3r2819WuV5IOkCqck1C6gGADJ+IDA5oNlgkPc1YBk5qoHLOFKBdYBnzgEiBhAuSP0B4AZ0AwgB1a1atXL3KIuSQERgIrCQ1wDNAEbyBpOegdQM/FBI2cCGibTHcbQHaAb2AbWzuxMHtzRgEJDO65zPOYGDlX4AMHNKGZLniVcFCVOAGCAWGzdu7Isa5Jom9oLNB9mUk3gFArMoQeyRUoMY4lxyWJM+JsjrTBwQ5xzDeVkLxxNrxGMAtVlIoS7geLBJaE4D5HoIUnUApYnDIG97boQRpM6NWjpWCkgBKSAFpEC4FRCkDvf8a/RSQApksALxQOo/vjHZzl8QpM7gsNDQQqJA0SKF7da+re3xYT3zPOJ0gdTBQAFrgOTADRopALA6eD1rjlygMBAu8s4YICDnZJd7N6iLenJ7Nw0pRTiHVB6Aw8iCYxqHNflyIwt94SdaeoU8T7gqKHAFiC3mmrgDFs+bN89d16SXiWf+uTOAlDWkwWHhI7trI+ugaT8yf3O8oghSx6uczpMCUkAKSAEpED4FBKnDN+casRSQAiFRQJA6JBOtYUqBbBQIM6ROp4DA8coiQGQBRpLWIx7XajqNXX2NXQHySQOrSdMRzwaEOLdxcJO+JkgZklPrWXNSx97Ty48UpM6LejpXCkgBKSAFpEC4FBCkDtd8a7RSQAqESAFB6hBNtoYqBbIoIEitkJACmaMAzurA0R/PqHJ7viB1PCrrHCkgBaSAFJACUiCvCghS51VBnS8FpIAUSFEFBKlTdGLULSmQDwoIUueDyGpCCmSoAoLUGTqxGpYUkAJSQApIgRRXQJA6xSdI3ZMCUkAKxKuAIHW8yuk8KZD+CghSp/8cagRSoKAUEKQuKOXVrhSQAlJACkiBcCsgSB3u+dfopYAUyGAFBKkzeHI1NCkQRQFBaoWIFJAC8SogSB2vcjpPCkgBKSAFpIAUyIsCgtR5UU/nSgEpIAVSWAFB6hSeHHVNCiRZAUHqJAus6qVABisgSJ3Bk6uhSQEpIAWkgBRIYQUEqVN4ctQ1KSAFpEBeFBCkzot68Z9bqFAhK1OquBUtcpV9duSkXfj88/gr05lSIE4FBKnjFE6nSQEpYILUCgIpIAWkgBSQAlKgIBQQpC4I1dWmFJACUiAfFBCkzgeRs2miRLEidt9NXa1I4UI2evpK27bnUMF0RK2GWgFB6lBPvwYvBfKkgCB1nuTTyVJACkgBKSAFpECcCghSxymcTpMCUkAKpLoCgtQFM0O4qJ/59jC7cOFze+HDGbZg1baC6YhaDbUCgtShnn4NXgrkSQFB6jzJp5OlgBSQAlJACkiBOBUQpI5TOJ0mBaSAFEh1BZIJqSuVL23dWtW3CmVL2plz5+3M2XN26MhJO3TkhFWvXNY2bN/vr7VsUN3mrd5mm7bvtxpVylubxjWtRPGitmnnAVu7Za+dPH3WgGk39mhu585dsInz1xrpMq6uV83qVKtgyzfstKMnTluHZnXsyPFTdvrMOWvVqIYdOnrS5izfYoePnbxsGoDE/To1tbPnztsns1db+TIlrUPzOlak8FW2fP0u27X/sPVq39gqlitpkxesN/v8c+vSsp5VqVjWTp0+ays27rItuw96f2i3RuVy9sncNXZt56ZWvGgRm7NiszWuXcXHfe78Bf+bPi5YvdUOHj5hJYsXta/f2dfH9ebHC+zYidPWsmEN23PwqJUvW9Ia1Kjkf89bucWOnzxjVxUqZLWqlbf2TWt7mpDTZ8/b+fPn7cixUzZl0Qb7XOlCUv1SS8n+CVKn5LSoU1IgLRQQpE6LaVInpYAUkAJSQApknAKC1Bk3pRqQFJACUuBfCiQLUleuUNr+7UvXWaNala14sSIOUc+d/9zWb99nO/cftjaNa9nhY6esfOkSDqz/NnK2rdm81x4b2tNqVS3vuZqBueNmr7axM1da4auushd/eLcD66f++IFddVUh++LAztazbSP720ezbM+ho34ucPv8+QtWvVJZPxaA+8rIOXbi1JlLprxkiaL2yk/us9Nnz9nPXxpnpUsUs+8/cL0VvqqQvfTRLFu5aY99975rrV71ivbgz1+3W/q2tiG9WlnpksUcOu/cf8T+OWaezV6+2X705QHWtmltW7p+pwN2IPz/DJ9lXxzYySqWK+Vu6SrlS3tbm3cdtB88P9JKlShmz/3bFxxA/2PMXG/3vkFdrJCZlSxRzOH4sRNnHIb/8uWPrUmdKvbEHb2tfo1KVrxYYTt//nM7//nntnX3QfvOM8O9DRUpkFsFMg1Snzt3Tgs2uQ0CHS8F4lSAxeIiRYpY4cKF46zh/047dOiQXbhwwSpXrpznulSBFJACUkAKSAEpkNkKCFJn9vxqdFJACoRYgWRB6qH929nXv9Db9n923J57Z5oDVoD0uxMW27kL5+2Oa9tbuVIlHNKu2rzbPpi8zO66vr3D3s07D9jug0ccZJ+/cMH+7c8j7MDhE/bufz5oJ06ftS//4g2H1o8O7Wn9OjWxP701xV3H37r7Gnc0L1m/yx/f0KWp7Tl4zF78aJZNmLvmklnmy/Vbv3zAKpYtZe9NXGIHjxy3r32hj9nnZu9MWOQA/Y5r2/k5d/7gFWtat6oN7dfW5q/aZm2b1rLBPVvYiGnL7dXRc+1HDw1wNzWcmNzSS9bucFf19+6/zupXr2g79h22tVv3Woer61j5MiXs288Mt4079tvbv3zQPjt2yl4cPtOhO+OpWqGMrd++313mA7o1s2Mnz9j/e36kNahV2b59bz+bMHetrd26z4b2b2vVKpWx7/95hC1ctY1uq0iBXCuQaZD67NmzgtS5jgKdIAXiU0BO6vh001lSQApIASkgBaRA3hQQpM6bfjpbCkgBKZCyCiQLUn/ppi720JBu7jh++rkR9suvDbGKZUra30fOsUJXFbL7b+ribuJv/v59h7ik2XjzPx6woydP22tj5tnUhRvsidt72YDuze3X//jUFq7Zbm/+/P6YIPWw779sRQtfZc9+9w4rV7q4g/GXR8y+bA6+c9+1NrhXS9uy65DtOXDEmtav5qlC9h06ZsWKFnb3Mk7s//z7x1atYhkb2q+dNW9QzWpULm/VKpa25Rt327NvTfF+AqmBywB10prUrV7R/t9DN1idKuXthQ9n2piZK+1XX7vZWjeqae9PWmKvjZmbLaSuUKaUQ+nVm/fYO79+yAoXKmT/HDff04F88+5r7N0Ji2zp+l32yC3drVa1CvbFH71qew8dS9n4UsdSWwFB6tSeH/VOCqSyAoLUqTw76psUkAJSQApIgcxVQJA6c+dWI5MCUiDkCiQLUletWMZe/el9Vor0Gxc+93QWM5dusj++Mdn6dmzskPrUmXP29d++625rckIP/90j7kT+09tTfCNBoCzu5dfGzrexs1bZa//+RYfUj/zyTc/l/PUv9LWurepd4qSuVqmsDfj6f3uKkd9/8zZrVLuyfTh5mf31/emXzTTu5Fd+cq+dOXvejpw4Zcs37LI9B47agB7NrXiRIlaqRFF3Pa/atNs++O3DVqJYET/21JmzVrZ0CU9P8sxbkz3NCJB6+NTl9qc3J3s7zRtUd0hdqWxJe/btqfbJnDX2uydvs04t6tioaSvsbyNmZQupcVTjjl6/bb99+LtHvA9Ae/r200cHuRud9NMcN2bWKnv+nWl2/OTpkEexhh+vAoLU8Sqn86SAFBCkVgxIASkgBaSAFJACBaGAIHVBqK42pYAUkAL5oECyIDXw64PfPGzFihX2XM1TF22wGUs22uGjp+zWfm3+BalPn7Wv/fY9O3D4uJUrXcJe//n99rl9bu9OXGxzV2x1t3DnFnXtFy9/bPNWbrUPf/uwnTt33p55e4odOnzCcEJXqVD6snQfTz8/yrbvOWR/efpOz0+NE/m9CYuzVXP0M49b6RJF7ey5CzZy2jJPE/LIrT0cgpPH+sGfvW4tG9W0n35loO3cd9h+9tJ4a9Okpn3tjt62OgukBoY/+/aUSyB1hdIlHFJPmLc2JkjNyU8/N9LTfQSQ+h9j5tniNTvsh18eYMWLFrYVG3fbxPnrbNGa7b5RpDZNzIcLJUObEKTO0InVsKRAPiggSJ0PIqsJKSAFpIAUkAJS4DIFBKkVFFJACkiBDFUgWZC6fs1K9rcf3WNXFSpknx076ZsG4g7+YNISa1ynit03qPMlkLp40SL25Vu6+waFpP7Afc3miVt3f2Y/e2mc56n+x8/u840MeQ3ADWArTFqPty/NSU0ea6BzsSIA3V3253emeU7o7Mqvvn6z9WjdwPv4z7Hz/TfOaHJDk3/6F38bb6VKFrO///he79fh46eMvpIOhPH8KcJJfRmkfvAGq1Dmckg9ctoKe/kKTmqSSz/9/KWQ+rUx833Dyf94fLBD9+OnztjxU6dt+Ybd9sa4Be4+V5EC8SggSB2PajpHCkgBFBCkVhxIASkgBaSAFJACBaGAIHVBqK42pYAUkAL5oECyIPWwa9vbV2/v6ZD56InT7pSuV72CTVq43pat32ltm9Ty1Bl/eX+6u4EpbGJ45w0dPBc06SyOHD9to6Yv940Iz52/YJ1b1vPNDEsUK2qfHT3pQJn0HiOmLvPz2TiRxzOWbLIypYrbkWOnbPLC9TZp/torKtm7fSMb0ruVpxwZNX2FnT133gb3amW1qpbzFB3TFm/wfrKpYqNalc0KmeeApj8nT521j6YutUE9Wjp4n7Vs88W+1Klewe66voOVLlnMRkxdbovX7rCHb+lhTepWsTkrttjHs1fb0w9cZydOnfVUJsD8QT1a+AaIr4yaY7v2H7EfP3yjA/HZK7ZYlfKl7fZr27nrHL3IkU1KlU/nrrXfvPqpXSAHiIoUyKUCgtS5FEyHSwEpcFEBQWoFgxSQAlJACkgBKVAQCghSF4TqalMKSAEpkA8KJANSFypk9s+f32+1q5a3v42cY2u27LH2TevY7f3b2vKNu+wv78+w9dv2XXF0xYoWsSJFrnIInDWVRaFChRx44yYm9UdQurdp4JC6SoUyNvDJv1jpksXt6IlTduHC51a7WgWH4oDgoAB1x81aFXOqDM4sUbyow/MTJ884TM6vgnv899+6zfvPBoyrt+y1Ad2auQN87ba99s0/fODjVJECuVVAkDq3iul4KSAFAgUEqRULUkAKSAEpIAWkQEEoIEhdEKqrTSkgBaRAPiiQLEj9H08MsR5tGtimnQft0JHjVrNKeQM+vzthkW8cSL7nRJaskBqnc1BaNKxhN3ZvboWvuuric7z+53empAXcrVaxrH3v/uusTeMatmPfYTt6/LSRTuXM2XP24vBZNmHeGt9MUUUK5FYBQercKqbjpYAUEKRWDEgBKSAFpIAUkAIFqYAgdUGqr7algBSQAklUIBmQmu42b1Ddrq5X1RqQIsPM01Rs3/OZ54gmtUaiS70aFe3GHi2sTIli9qe3L4XPgLiSxYsaLuyg4KQ++r9pRhLdl0TXR/9JE9KmSS0DWOMuR0+A9ZzlWxxWq0iBeBQQpI5HtdjOOXnypB05csSqV68e2wlZjjp8+LA/U7ZsWc/9qyIFUk0BOalTbUbUHykgBaSAFJAC4VBAkDoc86xRSgEpEEIFkgWpkRImXL5MKVf15OkzdvpM8mAqmxqWLV3CQfTBw4mH4KkQGgBFNnEk1whOdPJnq0iBvCggSJ0X9XI+d82aNbZgwQK79957sz2QxaYRI0ZYu3btrEGDBpcdM3PmTLtw4YJ16tTJSpYsmbyOquaUUWD//v22detWa926tRUrVizX/dqzZ48dPHjQmjZtakWKFLEzZ87Y+vXrrXTp0la/fv1L6uM1YrRcuXL+GvHIuQcOHPDHxYsXj9q+IHVUiXSAFJACUkAKSAEpkAQFBKmTIKqqlAJSQAqkggLJhNSpMD71QQpIgSsrIEidvOhYtGiRTZ482Z566qkrNvLpp586kKxRo8Zlx4wdO9Yhdb9+/RwyqmS+Ap999plt2rTJ2rZta4ULF77igM+fP+8wG9DcrFkzP+7UqVM2b948K1OmjLVp08ZfmzVrluHIr1OnjnXt2vVifTy3ZMkS27t3r7/WvXt3fw1IvnTpUl80adSoUVTBBamjSqQDpIAUkAJSQApIgSQoIEidBFFVpRSQAlIgFRQQpE6FWVAfpEDBKBA2SH327Fnbt2+fu1SrVKniom/YsMFTalSrVs2hMOAOVymPOXbXrl3uZG7YsOFFd+mOHTusVKlSdvToUQMs1qtXzypUqGA7d+70H+o7fvy4TZkyJUdIvWrVKqtdu7a7WQGPtE17lSpVclgIqBSkLphroyBaJWaIOZzMx44dM+KVWAQely9f3mMSMEzMAaBxOwOTK1eubLioV69ebT169PDHLIBwbokSJaxo0aIXQTQxPnv2bH+N+CVWe/Xq5cM9d+6cu6upH4c/wDtaoc9cTxybl7Q0hw4d8uuPvqtIASkgBaSAFJACUiAnBQSpFR9SQApIgQxVQJA6QydWw5ICMSgQNkhNnuipU6c6oLvuuuvcZfrGG284qHvooYeM19977z2HzoDiCRMm+GsANCDc/fff73D673//u0NoIF+TJk0cDG7ZssXrBmhTL8COc3JyUv/+97+3gQMHWosWLQzn9ahRoxz4kbYIZ2znzp3t2muvlZM6hljOhEO2b99uy5cv99gknogJYpWYwBkNqB4wYIA/TxoPUnpUrFjR03uwOAJk7tChg8cggJvCscDfwC0dwGgWQCZNmuSgO4DUvEa7wG7c2LVq1cpRVmKcuol38q9TV9WqVf0ayW0RpM6tYjpeCpX+Kp8AACAASURBVEgBKSAFpEB4FRCkDu/ca+RSQApkuAKC1Bk+wRqeFMhBgbBBaqQgTzRu0RtuuME2btxoc+fO9Ty8P/jBDxxSv/LKK3bLLbe4mxUAR8Gl+u6779o999zjGyG+9NJLdvr0abvvvvscHOJ0HT16tKdJCGDgCy+84O7oWCA157388st29dVXe7+ob8yYMe4qBVgq3Uc4LuOskJqUHB07dvS4IganT5/usQm4njFjhgNqoDQLGvPnz/dYbN68uTunKYDq7CB1oObEiRMvg9TEHu3i0ObugZxK1nQf9INriUUW7iwAWvN3LA5rQepwxLhGKQWkgBSQAlIgEQoIUidCRdUhBaSAFEhBBQSpU3BS1CUpkE8KhBFSk96DdAdsSAiMq1mzpgM+YDDO1GnTptmDDz7orlSAG9AOxzQw+7bbbnOQjJOa1AuDBw/2maJO0iv079/fX6eMGzfOSOcRC6SuW7euvfjiizZkyBCHjMDtkSNHOtwTpM6niyEFmskKqclPDYQmNQ0LJh999JG79oHTkZCa+GTxBZjNXQABFI4HUuOKXrx4sRGT0fJSA6D5AZpHlhMnTnjKEOKYuwm4G4FrK6fCGBgjoD0TSzAnAbTnMX+rSAEpIAWkgBSQArlXQJA695rpDCkgBaRAWiggSJ0W06ROSoGkKBBGSH3w4EFP44E7effu3Q6BSW+AUxX3J2DvxhtvdNcqqQ9wVHMsYPvWW291CP3qq686DARKU9atW+ebJPKY9B8UHuNijQVSk1YBBzcQHDAIrCP1BxBL6T6SEvopWWlWSE0Kj/bt23vOckDw8OHD3alPKppISE2qDSA1scdGiAH8TDakRkTS3uCgjizAaRZ5+A2cJrVIThtBcm6Qf5vUJplYAkjPtY3TnVzhOM35W7A6E2dcY5ICUkAKSIFkKiBInUx1VbcUkAJSoAAVEKQuQPHVtBQoYAXCCKmBZwDkFStWuEN10KBBhvOTdBvAvz59+nheXdJ34Gru1q2bpwfBGX0lSA3gJj1H48aNPY80+YNJD8Lmd7FAahywuLPJTY1TFlcp7dEfOakL+CLJx+ZzA6nZOJHc0126dHHAy90ApIcBVAdANB5IzcaN3GFAPcRlTiVrug9S4NAm11PgsgbGAp6jwedMT/fBewILDfxGIwA+PyyA8RNLSpR8DMW0aWrvoWN29PiliyRp03l1VApkmALly5S0KhVKZ9ioNJxUVUCQOlVnRv2SAlJACuRRgdxC6rGzVtnwycvtQpbbe/PYDZ0uBaRAAShw1VWFrF/HJnbPgA55bh03JakxAL8AJ27x51b//CoAn8CNGa3NhQsX2ieffGJdu3a1nj17OtT74x//6A7mxx9/3GESIJvUB6T1ADaTv3rYsGG+SV1WJzXtzpkzxx3ZHA+sw7ENrIsFUjdr1syd25xP+hFAOi5aQOE111yjnNTRJjRDXs8KqXft2mXt2rW7xEnNIgbXGKlktm7d6mk5atSo4X8Td+SwBl5T4oHU3D2wdu1aa926tcdiNEgNXCVeyefO9UObAGnAK4A61pLpkDqrDmiGA573CN4nccsLVMcaLf933Mylm+zTeevs6AmB6tyrpzOkQGIV6NOukd3St3ViK1VtUuAKCghSKzSkgBSQAhmqQG4h9eZdB2zvgaMZqoaGJQXCp0DVSmWtYa3KeR54OkFq8uVu27bNIRzuU1yfQD9cjm3btnXYtnfvXgd//M0xAEBSfJAzF4gHWCJNR1BwP3M8dQPpgNVAqDZt2lxRWxyr1EmakQCEA60C9yltASCj5fPN8+SpgpRQgNQZLG7Url3b3fTEArEXuJDJUc3GnUBojgViszjDc8Qdjn+c1ZxDIXZZOGLRhWOylh07dngaDmKMQvyvXLnSgTNwvFSpUjnqwnVD3EamsOC53MDpoIGwQepgfhg3GvJeFM1tnhJBmmKdmLZ4o/3P8Fm2a/+RFOuZuiMFwqfAsH5t7Kt39A7fwDXiAlFAkLpAZFejUkAKSIHkK5BbSI37B6eUihSQApmhAACUvKh5LekEqWMdK/CNkhuHI9Aw2BQNOEje60mTJl3W5MCBAz2dR2TheH6CVAmx9lPHhVOByHgBMM+bN89BJ27qeBY2SFtDGhzS1rB4Ei1XMq9zjRDv5FeOdnxOsxRGSI0efKZigYH5YlEqLxqG8SoQpA7jrGvMqaqAIHWqzkxm9kuQOjPnVaOSAlJACpggtYJACoRbAUHq5M4/DmzcrFkLTutELA4kt/eqPZ0UwLnPYhHpQHKzsBKMEec2Dm2c/bHEZtac1HnRKqyQGs1Y2MLVjoM+2gaTedE4E88VpM7EWdWY0lUBQep0nbn07LcgdXrOm3otBaSAFIiqgCB1VIl0gBTIaAUEqTN6ejW4kCkQOPHjGTbnUmJ18wpSx6Ny9ueQygX3uiB17jQVpM6dXjpaCiRTAUHqZKqrurMqIEitmJACUkAKZKgCgtQZOrEalhSIUQFB6hiF0mFSQApcooAgdeICgrRA5LnPz81mE9f7gqtJkLrgtFfLUiCrAoLUion8VECQOj/VVltSQApIgXxUQJA6H8VWU1IgBRUQpE7BSVGXpEAaKCBInbhJIi81+alJ1aISuwKC1LFrpSOlQLIVEKROtsKqP1IBQWrFgxSQAlIgQxUQpM7QidWwpECMCghSxyiUDpMCUuASBQSpExcQgtTxaSlIHZ9uOksKJEMBQepkqKo6r6SAILViQwpIASmQoQoIUmfoxGpYUiBGBQSpYxRKh0kBKSBInaQYEKSOT9hUhdRFixS2cmVK2OnT5+z4qdP2v+ne4xukzpICaaKAIHWaTFSGdFOQOkMmUsOQAlJACmRVQJC6YGKCDaqOHj1qZ8+etYoVKxqOtEQW6j18+LCVKlXKSpYseclGWLR9/Phx27dvn1WoUMHbV4lfAW7RPn36tBUvXtwAvulWBKnTbcbUXymQGgrISZ24eRCkjk/LVIXULRvWsIE9W9jG7ftt4vx1duT4qfgGqLOkQBopIEidRpOVAV0VpM6ASdQQpIAUkALZKSBIXTBxcfLkSfvzn//skPr++++3unXrJrQj8+bNs/fff9+6d+9uAwYMcFgdlPPnz9vs2bPthRdesCFDhtgdd9yRcEie0MGkeGXbtm0zfmrVquXzWLhw4ag9vnDhgh8TuTjBosWePXt80aBSpUq+sMBcbdmyxX/XqFHDypYte7HuEydO+PFA8oYNGzogZ/MtFiA4tnTp0lH7wQGC1DHJpIOkgBTIooAgdeJCQpA6Pi1TFVJf07GJPTasly1Zt8P+PnKO7T14NL4B6iwpkEYKCFKn0WRlQFcFqTNgEjUEKSAFpIAgderEACDxJz/5iR05csSefvppa9y4cUI7N2XKFIfQ1157rd19991WpkyZi/UDxgHYjz76qH3729+2H//4xzGB1YR2MIMq27Bhg61Zs8YaNWpkTZs2jaolUHnp0qXucG/RooUrgRN77dq1tmnTJmvTpo01aNDATp06ZatXr7bNmzc7sO7QoYPVr1/fjz906JCtW7fOdu3aZQDvgQMHen0A7YULF1qTJk2sdevWlzjoryS5IHUGBaOGIgXyUQFB6sSJLUgdn5axQuryZUpax+Z17MSps3by9Blr07imHT5+ymYs2WSHjpywOtUqWKvGNW315j1WtWIZa1avmo2fvcr2f3bcH3dsVsfKly1pW3cfspUbd/v/Vuqj3rEzV9rpM+esZPGi1q9zU//7qkKFrG/HJrZq0x4bM2OFVa9U1po3qG7zVm61Nk1qWcVyJW3Nlr22atNuP55SrVJZa924ptWuWt5OnTlrC1dvtw3b91upEsX83Ea1K9vJ02dt8dodtmv/Ybtw4fP4RNNZUiBJCghSJ0lYVZutAoLUCgwpIAWkQIYqkEwnNV+6cOzi9gSg8VO5cmXfvX7Hjh0O0oC0CxYssL59+1q9evX8WAAeEPfqq6/2Y0qUKOFu0XHjxlnRokUdvJKyYv369e5gBcaVK1fO6yF9Be3wN+306NHjEvdpMI24UCdOnGjFihWz66+/3vuxePFib4f6cKLOmDHDDh48aP379/cvJPPnz/d+40pu37691alTx12o9BdYeN1119nkyZO9rmuuucaAl/SXn1WrVrk7tlOnTt5HoOS7777rIBI3M8esXLnS2yVNB9ATIMnxjIfx7ty50xYtWuSAkj7Qd1y3vXr1ugxG0t6ECROsZcuW1rNnT9cQADp37lxPS0F/v//97wtSJ+C6Zl4CJ3Xt2rU9Zoj9qlWr2v79+90tX61aNZ934oi4XbJkic9Ds2bNLqZbmTVrlpUvX95ji7JixQrbvn27u6iJs44dO/piBmlali1bZgcOHPB4BRTdcsstHifENQsUtNO5c2e/BqIVQepoCul1KSAFslNAkDpxcSFIHZ+WsUJq4O+jQ3s6VD5//oJVq1jGTp09Z7OXb7a/vD/DerRuYA/f0t32HDpm5UoXt2oVytg3/viBnTx1xr5///UOjosXK2JHjp2yaYs3eAqPh27uZi0aVLc/vTXFpi5ab60a1bR//8pAW7dtv63bus9u7N7Mlm3YbS+PmG1D+rSyAd2a2a79R6xG5XJWolgRB+AfTV1mH01ZZk3qVrF7BnTyOsqWKm5nz5+36Ys32l8/mGE39WppN/VsaRXKlrRz5y/Yjr2H7c/vTHWAzWdDFSmQKgoIUqfKTISjH4LU4ZhnjVIKSIEQKpAsSM0Xri996Uu2ceNGh8QAtQAIA9veeecdh7a4RwF5L7/8sj/GVcw5gDlA7JNPPml33XWXz0zXrl3dEfzpp5/66//zP//jjuAf/vCH7kj91re+5Xmejx075qAYMAsA/ulPf+p/R5YzZ85chLvvvfeeQ9tvfOMbDo9/9KMfOTR/7LHH3MU6c+ZMGzlypP385z/310nnAKCmrzfccIP9+7//uw0fPtz69etnn3zyicP2//qv/7LnnnvOXa0AQ8AiILpVq1b21ltvOYR/8MEHfRy/+MUvjP785je/cS3oO6CaPvfu3dv++te/OsCmHdyzHAucpN5hw4bZL3/5y8vSddCfP/zhDz5+xrF371677777HHAHKSYY81NPPeWO7lhSVITw8ohpyMBk5gX3MwscLCQAl4l34oUvkcxl27Ztfb6XL1/uMUoBVAO2iX1ihUUFfkgHM23aNH8eAI5bOoDUpPQAclMnsQKYDiA19bNAwSIH1wR1RSuZAqnRiOtCRQpIgfxRgP9B/O9IxJ4K/G/iGmYhO4xFkDq+WY8VUndqUdeevOsaq1+joi3dsMsd0YN7trBDR0/a30bMdufzk3f1tcKFr7J9h47Ztj2H7Bd/+9j+30M3WNeW9WzvwWO2bMNO69CsjgPmP7w+yXq0aWDXdm7qIPq7zwy379zX3wZ2b2GTF663FRt22eO397LF63ban9+eYncP6GgDujW3q64qZIvWbLdTZ85Zr7YNbeqiDfb8u9NsWP92dlu/Nnb0xGkbMW251a1WweYs3+L9/M03bnE4PXL6cmtcq7L1aNvQxs9ebc+9M/WiCzs+9XSWFEisAoLUidVTteWsgCC1IkQKSAEpkKEKJAtSA2vvueceh7hAYkAs8AwgCrwDuOI0xunMMYMGDXKwO2rUKBs8eLDDvtdff93hNhCZVArAX4A3zmVgHMf/4x//sN/+9rcOAB944AGH3jiEca7+7Gc/8zzBv/vd76xPnz6XzeBDDz1k48ePtz/+8Y8Ot775zW86+P3Od77jMBlYjdMVqEw/xo4d66AQSE6dpMsA8jIW+gqMJL80DtZu3br5+WPGjPGc0DfeeKPnoN66datNnz7dITcAmS/lzz77rMNMYDuAE7jfpUsXB/RASvrI88Bm2gRIUjfgecSIEdmmCnnzzTe9X1/4whd8PL/+9a89/QcpI+699157++23jbzVgtR5v7Bx4AfpPnBB41ZnnolzYha3PNAaaEzuaFzQOPKJZeYDyIPLneeIY+4eIJaICQAyc0y8B5CamMGdDdQhLgDVAaRmNCx0EKO4romjaCVTIHW0cep1KSAFUlcBQerP/HNILHe/pO4s5n/P4oHU9/zoVYfBL/7wbqtUtpTD3y27DjmkPnD4uP3+n5Ns1ebdnhpk7DOP2+f2ub358UL7YNISG9a/rX355u72yui5tmPfYXvM3dkl7OanXrR3f/WQnbtw3l4ZNddTcVBfVkgNnL77B69Y03pV7bffuNW27D5o/xg912F3v05N7Rcvj/cUJFcVMjt/4XPr0rKe/cfjg+3EqTO259BRK1OyuFUqV9p27v/MHv/VO3b85Jn8F10tSoErKCBIrdDITwUEqfNTbbUlBaSAFMhHBZIFqQGrQOqbbrrJgS7gGJAHrAYEA2QBcTiUgxQXpNXAWfrMM8846P3e975nL730kgNgIDOgOhJSA5dfe+21SyA1OXwByriNn3jiCQeGAF1cxFkL6TY45tZbb3X3FscChfkhdQJuZPI1P/LII56+gfQguKpxNeNkZWxAd2A5fXz88cd9fBTc4IyRFCFA9KFDh3pbtAmUBsRnB6lJFQFgxgGLHkB34DLO66985SsO0tnoEPAMpP74449dv6wlK6TmHPry6quvettA6q997WuC1Am41q4EqUn3QSoZADQLAtWrV3cozeIMzmteZ45xQhN7zDGQG2d1ZPnggw8ugdTBa7jzSWuD6z4SUgN7uP4A4kDqaC5HQeoEBIGqkAJSIE8KCFILUscTQLmF1HWrV7Ch33vJjp08Y89+53a7ul5VGzNzla3fts+h8pJ1O+3Zt6e4g5ky6S/fsKMnTtkf35hskxesc8czx42eudJeGTnHfvnVIXZ13ao2YtoKu6VPK89p/e1nhtt1Xa7OFlJv23vIHvrZG55j+r+eGurpP0ZOX+Gu6s4t6v5/9s4DXKrq+tuLculNqiigoBQLKqKIvYCCvXeJRo2JNSaWRE3/G2vUqNEYjT32ir1jRRAVRZooVQHpvV7K97wr2XzjcGFmzp1z59yZ336e+3DvzDm7/PY6nLXfvc46du51T9rYyTOMLB6kFzls7+3twuP3ttVsTq9aY/a/7B5TZsyzi29+1uG1ihRIigKC1EmZidLohyB1acyzRikFpEAJKhAXpCbtBtHRIRcz0Z+ANCAuuXcBuESMkhIDKAycJYoUEE16i27dutmll17qkPqOO+5wsMrxQGrSIhBJSnTwc8899yNITSoEACCRp6TjANZdeeWVHmWdXog4pR3yOvPCO6JeyQPNOUBpIlsHDRrksI9UHsDGHXfc0SOdyFdNdHQqpGYsITVJgNS8yO7aa6/1HNWXX365PfDAAw7hNwSpSWcCxKZNUnkMHTrUU6EQeU3UM1G4AHTA4xVXXGGnnnrqeqlMGGc6pAaoA9eJygX4E7FOxLYiqSt/0VcEqYmcxp54UgAbAFIDpVMhNXZEfnXgNPPMxgrfA7MrA6mxXTYvaB9InSmViyB15W1ANUgBKVA5BQSpBamjWFCukJp0H3+57w0bPX6a3XPVyd7kY298ZouWrPgRVA6Q+tkbzrZG9evYa0PGeO7oEw7c2Q7q1cXueX6IPfvulzbg4F3thL47eZoQcl2/MXSs3fjwO3b43ttXCKknT59rZ1392I8g9T3Pf2z799zaDuzdzaO1n3rrCw/iaN60odWuVdNu/fUxNmbyDLv/xaGeh7pWzRpWvmq1LVzy33RiKlIgKQoIUidlJkqjH4LUpTHPGqUUkAIlqEBckBrgRhoPojxJOcELAAPg5eWCQGrAMGAXSAzUBrjyUrlf//rXnu6DCGwilx999FGHfaQvwCHnHGAuOZw5PjXdB5HU5Lsm3QfpMkiZwPdErFZU+vfv7y93bNu2rR8POLz66qs9XQPpFUj1QcQy7QPQgczkCr7mmmvWi6QGpp9wwgneTIDUgG6OJbd0NpAaLYjMBpanQmr+BtoDNInAJj836SMA/BVFyqZDajQF6BPtDUhnXGwGCFJX/qLfEKRmznr37r0epCbPOXbKhgsvteQR75CbnWsEuFwZSM2TBKTbUbqPys+tapACUqBqFBCkFqSOYmlRIPV/o5JXW53atW3clFn298fftc7tW1UIqcklfdrBu1j9umW2ony11S2rZdNmLfRo62Gjp1ib5k3sX1eeYM0a1be5C5faH+9+1b76dtoGIfWk6XPt7DRI/c9nPrSt27eyE/v28Bc7Ll62wurVLbMPvxjvL128bEAff0EjqUKI6uaYJ98abo++9pmPQ0UKJEUBQeqkzERp9EOQujTmWaOUAlKgBBWIC1LzUj5SdgCVu3fv7tG/QF7AKy+NIwI5FVID6gYOHOgvJ+T7hg0bOpAlWhmgTQoEcjKT+oAXxrVv396jr4HQRFSHnNTAYYAz+YCnTZtmhx9+uEdvp0enhqm+9dZbPaVHly5dHIrzskYir4l8JaUGYJiobSKpZ8yY4ZGupGfgZXZ8xjiIjP7Pf/7jEd+5QGr6RsR3ak7qiiD1vffe61CefNToxAv6mjZt6lHg5NVG1/SSDqmB/YyFMQAvGQPpIs477zy9OLGS132ukJoNGdJ7kKsaO2djpFmzZh7pzuYM8xoVUvPEAtcAuarJp851kakokjqTQvpeCkiBuBUQpBakjmJjuUJq0n189MUEq1+vjuel/mjERHtr6FjP/XzoXtvZpGlz7aUPR9ns+f99uXGtmjXtlP49PfK5rHYtW7x0hb/s8OMRE21F+X9f1PvLk/azVs0a2pyFS+zvj73nfm96fXvv1Ml26trOZs5d5C9KbNe6mee2nrtoqb328RibOnO+pxKhnQb1ymzZinJv582hY22rdq3syH27exv0Z8XKVTbwg5H2+ZjvPA2IihRIigKC1EmZidLohyB1acyzRikFpEAJKhAXpCZXNACXSNEmTZp4nmjAL2kuyFVNugyinYG6gGEKUJo0BXwHfCblBSAXqEq0MBGoAFvgNC9EJOKU/L4cQx2k9OA7ci3zObCafNOAvw0V0pHcc889Dr1POukkbwdYTqQr/SSamnQJpMngZXRlZWUewQwMpE3SaJAShHQNnM/xFFKJkG+bhTd9YAxEMhO1TX5o+kQkM5AaDYDPtEGdfE+E9N133+1jPuqoozzFCSCctB8ATSK0yTENSCdKOj2amlzFpPQAqpMXGRAJuOYc5oONA8ZORDZpWTLlLS7BSyPrIZPaA/gPbGZ+SO/BvJPnnA0FbJLP2GjAzpgL8rMDq8nPThoQ5p2NBDZjiKZmIyYUIDj2hr2nvlSLzRwi/pctW+bzycYMTzAQ6Q8AZ+65TjIVQepMCul7KSAF4lZAkFqQOoqN5Qqp27Vuakdfdq/fewHO2UJe0m4Q3UwOaF6KGFepWbOGNWlU3xYtWe7pQ1IL0dy1a9e0pcvKs+53XP1UvVKgIgUEqWUXVamAIHVVqq22pIAUkAJVqEAckJooEsAoQBRYDagjcpQ0FnvuuadHS1f0sr8wbIAtUA4gzEIitVA3ABsglwpWAa5AasDdiBEjHPqGY8hRTZ5poodDIRKZFxHmAmeJqKZ96q3KAgS94IILHHxffPHFDrxffvllz9cN9CetRGoBZvbp08fhZ3oBYjJmwKRKYRXARinMBRs05Bsnup2XJwK7020/m94S4c+GCTAcSJ2NrQpSZ6OsjpECUiBOBQSpBamj2FdUSL1wyfIozekcKSAFNqKAILXMoyoVEKSuSrXVlhSQAlKgChWIC1KT15lIYFIXEEFKNCnRoqSXIIVHNvAsFxnSIXUqhOWFh++9955HnIZCPuBTTjklJ0idS3/yeSyLd9KSPP300562BD2JpAZOn3vuuZ6XO/XlOUTjkgObaGyV6qEA88cLD3nxJ08YMHdRIDVpdhYuXOh1kDommyJInY1KOkYKSIE4FRCkFqSOYl/ZQurNWze1vr26WtOG9e3u5wbb8pXlUZrTOVJACghSywYSooAgdUImQt2QAlJACuRbgTggNX3kZYPk2CVdBQCO1AfkTuYnpPfI51iA4KTjIFI4HT4TlU0UdHqpW7duPrsQW130H3g5cuRIA0ISCQ3EJKIaPdPf7g7crCgKPbYOquK8KMA8MtfMXy4R/qmNkz6GQoqabIsgdbZK6TgpIAXiUkCQWpA6im1lC6lr1appjerXNdJpzF+0bD2/KUrbOkcKSIEfK6BIallEVSogSF2VaqstKSAFpEAVKhAXpA5DIDUHBRCWCzjLVQIAH4Caf1Pz+eZaT5KPD7AdiImeUUFmkseovlW9AoLUVa+5WpQCUuDHCghSC1JHuSayhdRR6tY5UkAK5KaAIHVueunoyikgSF05/XS2FJACUiCxCsQNqRM7cHVMCkiBdRtIRN5XtvCyRvKm83JHgBMpdUhNoyIFpIAUyKSAILUgdSYbqeh7QeooqukcKRCPAoLU8eiqWitWQJBaliEFpIAUKFIFBKmLdGI1LCmQpQKKpM5SKB0mBaRAbAoIUgtSRzEuQeooqukcKRCPAoLU8eiqWgWpZQNSQApIgZJSQJC6pKZbg5UC6ykgSC2jkAJSoNAKCFILUkexQUHqKKrpHCkQjwKC1PHoqloFqWUDUkAKSIGSUkCQuqSmW4OVAoLUsgEpIAUSp4AgtSB1FKMUpI6ims6RAvEoIEgdj66qVZBaNiAFpIAUKCkFBKlLaro1WCkgSC0bkAJSIHEKCFILUkcxSkHqKKrpHCkQjwKC1PHoqloFqWUDUkAKSIGSUkCQuqSmW4OVAoLUsgEpIAUSp4AgtSB1FKMUpI6ims6RAvEoIEgdj66qVZBaNiAFpIAUKCkFBKlLaro1WCkgSC0bkAJSIHEKCFILUkcxyveHT7CXPhxlCxYvj3K6zpECUiCPChywa2c7oe9OViOPdaoqKbAhBWqUl5evlTxSQApIASlQfArkCqnLy8tt9erVxSeERiQFSlSBWrVqWVlZWaVHv3z5jTJLhwAAIABJREFUcps9e7a1bNnSAE6NGze2Ro0aVbpeVSAFpEDxKyBILUgdxcqnz15gM+YstNWr10Q5XedIASmQRwVaN29s7TdtnscaVZUU2LACgtSyDikgBaRAkSqQK6RetWqVAapVpIAUKA4FateuLUhdHFOpUUiBaquAILUgdRTjJWgCn3TtWsXTRdFP50iBfCqQL38yn31SXcWrgCB18c6tRiYFpECJKyBIXeIGoOGXvAL5WlQokrrkTUkCSIHICghSC1JHMR5B6iiq6RwpEI8C+fIn4+mdai02BQSpi21GNR4pIAWkwP8UEKSWKUiB0lYgX4sKQerStiONXgpURgFBakHqKPYjSB1FNZ0jBeJRIF/+ZDy9U63FpoAgdbHNqMYjBaSAFBCklg1IASlgZvlaVAhSy5ykgBSIqoAgtSB1FNsRpI6ims6RAvEokC9/Mp7eqdZiU0CQuthmVOORAlJACghSywakgBQQpJYNSAEpkAAFBKkFqaOYoSB1FNV0jhSIRwFB6nh0Va0VKyBILcuQAlJAChSpAkr3UaQTq2FJgSwVyNeiQpHUWQquw6SAFFhPAUFqQeool4UgdRTVdI4UiEeBfPmT8fROtRabAoLUxTajGo8UkAJS4H8KCFLLFKRAaSuQr0WFIHVp25FGLwUqo4AgtSB1FPsRpI6ims6RAvEokC9/Mp7eqdZiU0CQuthmVOORAlJACghSywakgBRQug/ZgBSQAglQQJBakDqKGSYVUpeXl9uCBQusXr161rBhQ6tRo0aU4eV8ztq1a23hwoW2atUqa9q0qb9zIrWsWLHCfvjhB+9XixYt1vs+5wZ1Ql4VWLNmjS1dutTq1KnjP9WtCFJXtxmr3v0VpK7e86feSwEpIAU2qIAiqWUcUmDjCrCoY9GwySabFKVU+VpUKJK6KM1Dg5ICVaKAILUgdRRDSyqkHj58uD3++OO200472WGHHWaNGzeOMrycz5k/f7499dRT9vXXX9u5555rW2211Y/qmDhxot1www3WpUsXGzBggLVs2TLnNnRCfArMmDHDmCM2NrbddlurVatWxsbYmOCnZs2a645dsmSJzZw50zcjWrVq5ZsRXCvUDQjfbLPNrFGjRuuOX7lypU2bNs2WLVtmHTt2tLp169r06dP977Zt21qDBg0y9oMD8uVPZtWYDip5BQSpS94EJIAUkALFqkAxQervvvvOxowZYwceeGCVRa0Uq11oXP9fgSlTptikSZNs7733zotdLV682BcK2223nbEwoG4+YzHCYqB169a+2GCxSdssLILzv+mmm/qCg++mTp3q54ey5ZZb+kJi/PjxFn7PZh7ztagQpM5GbR0jBaRARQoIUgtSR7kykgqpP/nkE7vjjjusV69edtppp3lUc1UUfIN77rnHvvjiC/vd735n22yzzY+a5fNjjz3Wevfubdddd521b9++KrqlNrJUADA8cuRIt5eePXtmBanZECFyftddd/VWuCbwA1kPdevWzbbeemv3Fan3+++/d/9y5513Xjf3+J/ffvut+5sEZfTt29eaNWvmvumXX35pnTt3dmCezdMA+fIns5RLh5W4AoLUJW4AGr4UkALFq0AxQWqiAHDKDjjggKycqULOKo+C4lgCJfOxSHjhhRds//33r7JonUJqV9VtE5E0duxYO+KIIyptV0S7DBs2zBYtWuR2+umnn9rcuXP9sVsiXwC93bt39yiXb775xu25TZs2PuSysjJr166dQ+wJEyZ4pBSRMOGRUBYSRN98/PHHHvW94447ZiVVvhYVgtRZya2DpIAUqEABQWpB6igXRraQmnvu559/7vdMNnO5Dzdv3tz22Wcfa9KkiUeRjh492iOMZ8+ebSNGjPB7Psdwj+ZcPicyGfDLvZzPSOnRr18/jzzlHvjee+/577Tx2Wef+fF77rmnR7UCCYHDgD/+5l7ftWvXdffwOXPm2FdffeWAkcjr3XbbzbbYYguPZh03bpz/0P8ePXqs28xO1ww/YtCgQQ4Yjz76aNt88819U/udd95xAIkfccUVVzg8F6SOYnHxnoOtEcTAPOPTYXOkbyHifdasWQ6g8QGByMBmIq8//PBD/3yHHXZwuwm2xzoD0I2PiF1h40RR8zeQmohp/t/Fz+Q7jqccdNBB7pMCr99//323GY7ns0wlkz9J+7RDUEZ6KppMdet7KZCugCC1bEIKSAEpUKQKxAWpcZCJBACWscOPc8UuPJGgFHbzcaT4HmcdRwvHiQhQHk/D4cI5A7rhuPM7Dj3/ch4LDhw3YB7OGnXjiFMXjh2OEG3gVBFxijMH4Ktfv/66meR72sVZom3aon8sMCoqOP+cw0IkRLRSL4sUoripo0OHDt5/2ufzsICi3wBp+kNfqef555/3BRE/OJ2MizHxHXUAr3EOqYOxsSiibepNHTfAksdKiSCnHtqpjrnsolxiLLrQhkVmmFsWdNgbc4HtkX+Rz7AT9GfOSN/BZ2iO3jjLOOxBaxYKfMY8E10CpEZfbIk5CfNFn4Ot0g8WFswNc0zbzBVzEWyBz1mg4vCzeGS+6Q918juLWOYPm+B3omr23Xdfl4Zz6RP2Sn+wdaJbwiObtBNsi0UHUTXZpCjJtKjIdl4EqbNVSsdJASmQroAgtSB1lKsiW0gN+L3sssv8nsr9n/st90yiRv/2t785jPvrX//qMBCfgePeffdd9yvOOussB8TANXyzk08+2c4880z77W9/a0OGDLEHHnjA9thjD79nE6XM7/gLd911lwcPXHjhhfbmm2/atdde6/d9ICR18VTUz3/+c69r8uTJdtVVV/nGNfdSfILzzz/ffvazn9ljjz1mf//7391n4f4PJL/xxhvd102PbqXvpPP46KOPPJIbH+HUU091SIlfyv0ef/Tggw/2/uAnqSRHAfx5/DfsDN+PjQ78TmwVf5fCGgUfEtskYp//O1kfcAw2hS9LsAJ+JE/scR6bJ/izrM0oAVLjt+KT0h5+M2urAKmxUfpCwAT1EJWdqWTyJ7FBrj3stqqeLsjUZ31ffRUQpK6+c6eeSwEpIAU2qkBckBpoigN15JFHugPF3zj/hx56qDvKAFqcJBzxZ5991sEeIA/gdtRRR/nnr7/+ui8WwsIARx5nHYDIo2vUz2KDxQB14YTjmJ9zzjnu5N96663rgDGOPUDykEMOcVjNgoToA6JcWIzQBtEpRK5UlDsQmP3www+7g48zhxNIBA7OGxEqgEbGhaN4+umnO/Bm8TJ06NB1EJy+snjZa6+9fPwsaICmgHmiHdCJunDeWIwwPhYowcEcNWrUOlDJ+MhzSD+efvppX/QAtVkA0QbQthRKiHBiToMDTYQ6Tj22hj2wyYFTj/5ELbFoY0EI6EVn5g7ozBzwGY89Yn/M5S677OJOO3NFYe6ZD5xrvuNf7A79aYPIE7THJjlv8ODBbqsspImIxs7oB4uP1A0T6sZx51FcFhIsPon0Yp6xs/RCxBfHs3GDraUWriPaxTbysajI1o4EqbNVSsdJASmQroAgtSB1lKsiW0gNZMY3xD+49NJLHeBdfvnlfg+/+eab/b4MdMYfJDIaXxCA/Oc//9nuv/9+f/IJsPvkk0+6P3Dbbbf5Bjaw+KSTTnLgi8950003+XlEtRKx3L9/f6/3pZdesiuvvNI3r4HR+BFEMp9wwgn+75133uk/3O/pJ/3AJ8WvPPHEE33zmnrwN/75z396vukLLrhgvYAEImL/8Ic/uC/5yCOPeD3AbnzXP/3pT+6T4o8ffvjhgtRRDC7mc7BTfH38QzZQWEcQBBMCVwiWYY633357X78AtTmeNQ4p6fgXnxc752m6EPUfopdZe6RCavxcbBI7++CDDxxUB0jNcax9iMzHd8YeM5VsIDU+KiWbIIpM7en70lZAkLq051+jlwJSoIgViAtSs7uPY8MiAAfrvvvuczhMVAkFBxpgDJzGOQIUEt1B2gpgITnUXnnlFY+S5ZFFogMo//73vx0sAqxx2oh04e/99tvPH5EEPuOQA8yIjgHi4YwD9KiPv/khKgXIyIIAh++ZZ57xBQjtVlTuvvtuj8Q9/vjj10WuAEife+45d95Y0AA2//Of/6xbVABIgZ4sUjp16uTgkIgFFjD0D0369OnjTmToHwsR6qKw+OFcoOobb7zhEBvwCuxkwYNjyfc4n7fffrsvWkrN6QMAE+mBnjjkzMHbb7/t9sILi1jA4jRjY8BnNj34HFtjLtgg4G82BphPnHTsg/kKhbQaPPrLvBB1hIPNcdgKEJi6KdTBgpCIlWOOOWbd5kIA2mySsDHC8TzymxrtzkIB0M1YGAfXCvYCbA/XB2MiOhooDaRmoRxelsO8A74ZP4ttHkNmkcO1lKlkWlRkOj98L0idrVI6TgpIgXQFBKkFqaNcFVEgNfda7sv4YvipwGQ2qoHAwD+Ac3jhIPdqQB2+J/4r0dEcd/XVV7vf+ZOf/MR9Au7H+GNARCKYgX2/+c1v1oPUwGuiqjmeCGc2k4HK//jHPzzg4LXXXrPdd9/d/Qnu/fjK+BMcx/0cAMn9HYBJO+kvtEuH1JyPv0v0N2CdyFwCQfB9FUkdxeLiPaciSM3TfgQvYG8ExjD/rJ2Axvy/SdQ0fhx2EnxijsO3TV/TsNahhEjqMBrWE/iuPKGXCqmxY3xqAic4J1NeavqxsTQeIZKadllThZKp3nhVV+3VVQFB6uo6c+q3FJACUiCDAnFBaoAfDvF5553nQA2HiUVAyGkGzMPJBjQTfYpjjXMESOSxMpwhoDLRwcBk4BuFiBYinY877jj/GxhOVCzOG3WkQmqcfpwtHDUco5dfftkXJsBGFhw4XSwGOI+FCpHJwMH0Aggk0gUHECAdCmNisUHewnAekBGH7owzzvC+AdmJqqXPRN08+uij/sgpUTSpkJrviBwHNgYgjyNKtA9jox36QWQ6QJ+FBuAUaM7npQqpmQu0Q3fgMvNMBAnAlohmFoxENAOl+QHoYw98RkQSc8Mij/N4DJIf8kempnwBUrOgZP5xpKmTKGfmigUniwLqw5nnO+yCeoHQbFRgwyx8Kdgn/eLv4Mgzf8Bz5jNEhBMNA/RlA4a+AKvZ8MCpJxIf++GH/tAu/QNKY+98ztioN7xIZ2P/DQhS6zYhBaRAoRUQpBakjmKDuUJqghnwEbh/A5F5ko9/Q6QyUdRA6PAuCHJC43/yFB+QOEBqwDYBEb/85S9t4MCBHnH9+9//3qNZAYHA5oogNVHR+Mbczwm2wC/GJyQ6miANoDLtcG/nXo4fzNN59I9N8eALAygvueQS96FTSzqkfvXVVz1C+6KLLnIYjp8xYMCAdTBe6T6iWF1851QEqfH/2KQgjzj2y9oAaF0RpMZmWHOxEYOvmxpwQa9zhdT4zaxpqId1Gb7pxgp+K4ESGyqpkdvBz8amsWNsHj+WNgSt47OxYqpZkLqYZlNjkQJSQAqkKBAXpKYJHqHEqQH8EQ3MTj0RKUA9HHMcLpwfvmchQKoPgCAAL0BqQDKRpYBZCrn/cKp59JJC/j7OB0qmQ2oWE4BFomUpRB8DCIHUQN633nrLnX5AIHUCgytyjACb4ZHOVIePR+yIdgVus4CgAChZFLAIYCGEwwiwBAQSDUGkdUWQmkf20iE19QEt+WHhgiNHpA6FuokEBtYHSP2LX/zCX/JTaoUoJtJkYFNEpOMkE/3EvGFfRB6zOcHn/ARIzfyxUYJTzEKXuWPzhEVmaiQINgkEZ4MgQGrsDmDMwoG2Q85r5ojjA6TmUU3sj80GCpCaOcLuaIO5Cy9U4nOuk4pyoof+sVhhYyU9eopFC/1nASxIXWpXgMYrBaq/AoLUgtRRrDhXSM29kiAFAg7IFY3dkaID3wA4nQ6pTzvtNPe/gNFEUuODAravv/56O+WUUzyAgJzVIUUYea2JrgY4VwSp+Q5/MhVSE5V977332kMPPWS/+tWvPNIZ/4WNbvrF04RswpOmBH+CzXD8HQIa0n3WdEhNO4wL3wKfHN8FuK10H1GsLf5zKoLUzCm+JkEH6ZAan5dgCOwgrIvwKdmMwNcNvmfoea6QOtd0H5ngMgEhBCaxpgvvU8HW8aHxh/kenx2/PGzIxK+6WqiuCghSV9eZU7+lgBSQAhkUiBNSEwECQAZO45gTLQqkw8Em4hP4ShoN4DBQmohoQDKOVdyQmkhTUoXQNhEJOPwbe9kgj1WyqAk533CkiDBgjER6E/3NZ0BRnDoerQz5iAGh6ZAaUE8kNcCcqBkiz4HbPMJHfThvLE44DwduY5CaqAMWH4DxUoyKQXciR4goxvllk4NNDxZn4YWH6MjvHEP0CZHPqZA6wGIWsGyKEEXF4hdtie7nXCLm0yE1EfJEMWOvnBOitDYEqVlM0JeQjx1bwRaZbxaRRJPgvNMuYwFYY5c48IBy+g2kpm8cx3fYEv3mMWA2TIhiYRMGkK10H7oFSAEpUB0UEKQWpI5ip7lCau7X+Hzca0lFF14gyNNRFUFq7tlAXYIM8BN5Oo6nmQDQ+H1AQtK2sTlNaoUXX3zR3w0CpE6tL+SkrghSk3aDyFdS1HGfpx78S8A4gRZEXgPG8TfwEfEbaJ/0b+mpFdIhNX7J2Wef7T5BeBk3G/v4EUr3EcXi4j0nV0iNr8hGCesqbJpgBzYyyD1OMAQ2mhr9nAukDsERXDOkJaSuTCXTk3nhpfLUU1F6QoIsuKbwyRnLxlKHZOqLvi9+BQSpi3+ONUIpIAVKVIE4ITWAmvQcOEpAWwAh0cI4yAA/nGfSX+BY4dTjeHNMaroPogBIqZAaSQ2ADLmtiQoBbofc0qnpPoik5k3rHE8JkdREcNMPwCN9o26cf3IQ4sRXVFjA4OSzeGB3H+eJ40MkN+fh0OFgsoABaAOpcbgqgtQcy2IGZwwoz/gZB+CUlCg4bwBJYCYAk3QkOGsVRVITdfCvf/1rXYQu/Up/mV6xmzcRxkSWoyu2QOQ0myLk6iMChc+JLgH6EpEEAMbxDpHU6BPgLtAX22RzBWef81g4VgSpiaCnXeyHyI+QVoRFKwA5PZKaqGvqo4/YPXZIX5j/EEHN3GFP2Gd4/JFjOI8nC9iIwFawj/DyUK4dbI65x6YYN3avFycWu+VrfFKgOBQQpBakjmLJuUJqwDRp6EgTBnQmohgfE38An4x7Jn5BeIE2UA3/iwAENou55xNtjZ8aABqpQLi3c//lpYeU9Prw7fBB8T/xJbhncx7+HX3ApyQYgfdW4COzyUzOajbdecKL95LgE+BTciwvXMQfCL5x0I5zCXjAFyVwAf+HXMOMjWOBjfg41M+mdqm9xySKjVXlOayBmG/8R9Y/rKOYU148j1+Ij8mGCU+FBr+Rp+jYPAHs8oQf9sGaBR+ToIzU3M/4qxTqSn3yMry3BV8TXxI/FHvHHvGFQyBGJi2ygdT4rvi2G3rBe4i2JkCHYxRRnUn10v1ekLp0514jlwJSoMgViBNS42CQlxlHCtjH3zhcOMg4zjjJ/A1wY6GBM8IP4I1IF6JScaJSH2nE8eeYEDEMiMSBw+HCuWIBgjOFU8WiAWcrOELUF6KliTygD7TFscEpBAJXlG6BYwCVRDzTV9rjfBYMOIgssFkA0FccSxwwwCnHAgv5LkTvEj2NM0mbnIsjyWIDp5BoGpzU8Kgniyd0YkFFHbRJYYEDtGR8jIloX8ZOHUTkhsfoitx81w2PecAWKEQa4dTi6DLnRKQTScK88oNNoS86Y5epuaEBvMwL36M3dsbvRCkzRxT+pq1QF3OBXQSnO6SP4XyimgDmYTHAsSweiJbHxrGp9II9sBCmf/SH9miLOWVslADDw4sh+Q6bxK6wA6K6aCOb9C+ZFhXZ2pBenJitUjpOCkiBdAUEqQWpo1wVuUJq7t1sHnOfxXdKh7wb6gP+RPDLMqU0iDKOcA7t4M9wz0/vG+3zPf4N35F6BD8zFMZDhDSBEukFnfjZ2BODlem3zi2sAtgFP/hzrLHY0MD/ZZODNIWZckmn9x5fkvUZT+nhJ7MWyQYWZ/InqRc75hraWH2MAR+Y9Y82UgprW0luXZA6ybOjvkkBKSAFKqFAnJA6226lOlfZnlOZ48jnTGQM0TQsVIBrRGDj0AGB01/6QWQN4JdCX3Gy0h2+kH4h18VLRfVF1YM+UHJ1RiujZXU4F12Yl2wXoyEvXi7nZNsGmx3YHxsq5FHP1Cf6EkB0utbBdqgj2B22TAQ/UTcsTjLVT52ZFhXZzrEgdbZK6TgpIAXSFRCkFqSOclVEhdSp0aVR2k3COaQUIVghFO7lpCsjelaltBUgwIGgCIIkeDoz13VBeKE3vipPHFBPNiVf/mSIpmbDhra1uZKN+qV3jCB16c25RiwFpECJKJAESF3VUrMYfuKJJ9zpYZceKA3kw7nHGcMpSi1Eo2onv6pnqXjbw+kn8pqc7NlA5FyUCE8FsChJf7nihurJ16JCkDqXmdKxUkAKpCogSC1IHeWKyBZSkw4hvBOFNHDFAL1CZHWqbtzPcwWSUXTXOclWIEqwRfqIogS+5MufpC+sxXgCNbxIMdmKq3eFUECQuhCqq00pIAWkQBUoUIqQGueNFCEsiknNAMxjp54chHpJRxUYnZrwiPx8A+oga65152tRIUgtw5YCUiCqAoLUgtRRbCdbSB3SDPAvgDrXp96i9E3nSIFSUyBf/iS6EXTBWo3rNeSILzU9Nd6NKyBILQuRAlJAChSpAqUIqcNUsljhh8WKFixFauAaVkYF8rWoEKTOKLUOkAJSYAMKCFILUke5OLKF1FHq1jlSQArkpkC+/MnQKk8dUrJ5v0puPdXRxaCAIHUxzKLGIAWkgBSoQIFShtQyCCkgBZSTWjYgBaRA4RUQpBakjmKFgtRRVNM5UiAeBQSp49FVtVasgCC1LEMKSAEpUKQKCFIX6cRqWFIgSwXytahQJHWWguswKSAF1lNAkFqQOsplIUgdRTWdIwXiUSBf/mTonSKp45mnYqlVkLpYZlLjkAJSQAqkKSBILZOQAqWtQL4WFYLUpW1HGr0UqIwCgtSC1FHsR5A6imo6RwrEo0C+/ElB6njmp9hqFaQuthnVeKSAFJAC/1NAkFqmIAVKW4F8LSoEqUvbjjR6KVAZBQSpBamj2I8gdRTVdI4UiEeBfPmTgtTxzE+x1SpIXWwzqvFIASkgBQSpZQNSQAqYclLLCKSAFCi8AoLUgtRRrFCQOopqOkcKxKOAIHU8uqrWihUQpJZlSAEpIAWKVAFFUhfpxGpYUiBLBfK1qFAkdZaC6zApIAXWU0CQWpA6ymUhSB1FNZ0jBeJRIF/+ZOidclLHM0/FUqsgdbHMpMYhBaSAFEhTQJBaJiEFSluBfC0qBKlL2440eilQGQUEqQWpo9gPkHrVqlW2du3aKKfrHCkgBfKoAP4kP/kqgtT5UrI46xGkLs551aikgBSQAhYFUrMgUJECUqA4FKhVq5aVlZVVejCC1JWWUBVIgZJVQJBakDqK8QtSR1FN50iBeBTIlz8ZeidIHc88FUutgtTFMpMahxSQAlIgTYEokLq8vFw6SgEpUCQKKJK6SCZSw5AC1VgBQWpB6ijmq3QfUVTTOVIgHgXy5U8KUsczP8VWqyB1sc2oxiMFpIAU+J8CgtQyBSlQ2grka1GhSOrStiONXgpURgFBakHqKPYjSB1FNZ0jBeJRIF/+pCB1PPNTbLUKUhfbjGo8UkAKSAFBatmAFJACZp4/UOk+ZApSQAoUUgFBakHqKPYnSB1FNZ0jBeJRIF/+pCB1PPNTbLUKUhfbjGo8UkAKSAFBatmAFJACgtSyASkgBRKggCC1IHUUMxSkjqKazpEC8SggSB2Prqq1YgUEqWUZUkAKSIEiVUDpPop0YjUsKZClAvlaVCjdR5aC6zApIAXWU0CQWpA6ymUhSB1FNZ0jBeJRIF/+ZOidXpwYzzwVS62C1MUykxqHFJACUiBNAUFqmYQUKG0F8rWoEKQubTvS6KVAZRQQpBakjmI/gtRRVNM5UiAeBfLlTwpSxzM/xVarIHWxzajGIwWkgBT4nwKC1DIFKVDaCuRrUSFIXdp2pNFLgcooIEgtSB3FfgSpo6imc6RAPArky58UpI5nfoqtVkHqYptRjUcKSAEpIEgtG5ACUiBPOanXrl1rS5cutUWLFlmzZs0M4NS4cWNr1KiRNJYCUkAKZFRAkFqQOqORVHCAIHUU1XROEhVgo7+8vNwaNGhgtWrVSmIXM/ZJkDqjRDogjwoIUudRTFUlBaSAFEiSAoqkTs5srFmzxmbNmuVwDydVRQpUhQL5WFQAqQHUK1ascPsVpK6KmVMbUqB4FBCkFqSOYs1Jg9QLFy60ESNGWPv27W2LLbaIMiSdU6IKTJ482dcAXbt2dT+qsmXZsmX23XffWZs2bYzrhPpZZ1DKyspss802s5YtW/pnM2fOtOnTpxu+3KabburfrVy50iZNmmQtWrTwn2xKPvzJ1HaUkzob1Uv3GEHq0p17jVwKSIEiV0CQumonmIX4888/byeeeOJ6IBrA9+qrr9p2221nW221ldWsWbNqO6fWKq0ADv6gQYOsW7du7uTnWrAPFgrt2rWzJk2a+OksLGbMmGG77LLLj2yCtvhu/vz5bjMsOliUjBkzxrp06ZJ1FHM+FhUscug70T/16tUTpM514nW8FChxBQSpBamjXAJJg9Rs1o4dO9bv/5tvvnmUIemcElXg66+/tqlTp9rOO+/sT6RVpuAffvPNNzZlyhSvD/iNbxj80jp16rh9tmrVyqZNm+bf1a9f35vk/+I99tjDfciRI0d6dPdOO+1knJOp5MOfFKTOpLK+DwoIUssWpIAUkAJFqoAgddVOLBDx7bfftv79+xvOXGrhUb8nn3zSHcptt91WkLpqpyZvrQ0dOtQh8SabbLLROolSef/9961v375+HAuBUaNGedqM7t27W8OGDW348OEOotnH71WzAAAgAElEQVSwOOyww9bZDMeyEB4/frxHvmBPLDCoc/Dgwb646Nmzp9WoUSPjuPKxqAAUEIkTxqxI6oyy6wApIAVSFBCkFqSOckFkC6lXrVplP/zwg9+jiC5dsmSJRzu3bt3am2Wzl/sqBWhH9Ck/3F+///57/75t27YeUYofh73yewB71D9x4kSHfhwLZOQ+DBzkX+6Pixcv9gCE1DRYtMkmNMdxz99yyy0dBrLxSz+JzGbTemP+BGMh4pR6gZxNmzb1aFg2rinUBaykz/SrQ4cOvqHMOIDq+ACMGX+hU6dO/jd+B9pybBgjddFW8EnoK5vSpVDQEDvAXsKY0YI5RVN8NAIM+Ay7wA7QE3+OABT0Zo7r1q3roJjvmLPZs2f7fFMv9TN/W2+99bpzAMmcQ8HGOCf4V5wT1hHML/aKnWFT2BLQu3nz5h6ZDWzmu/3228/rov2QUoTIf/q4zTbbeFsfffSRf7///vv7OZ9//rkHQmALmUo+/MnUNhRJnUnx0v5ekLq051+jlwJSoIgViBNS41DhJOFQ4eTiEOG44eDh8OEETZgwwR06HHeOx0GbM2fOugUCDg+ONI+cEZ3KOTjOHMO/LBpYeODk4czjJAanbGPTRr9w/HHkWIQsWLDAf/gMZxPHiDb5jkc26TcFCBgWOBwbnFP6TYoOHD2cRRY/9C298D0RCzvssIO3A5jG4afvOJzvvvuuw0VB6up70X377bc+99gkts9CkUUr9sriBDvhdxx/bAVbwA6xhy+++MI6d+7sC0WiYADR2MJXX31lhx9++LoFCXCadngkFFvt06ePX2PYKwte6iHymkc5MxVskv6wsE3fOMl0bviehRbXLwtjbFqQOlvldJwUkAIoIEgtSB3lSsgWUuPfPfPMM34vxgcFJoYNXu7Bw4YNsyFDhvi9kHs2gA5Y+MADDzhcBBJzDvdVfNE33njDdt11V/+de/eXX37pT1Edd9xx9sEHH/hGM77jyy+/7D4jbXGfx865l++4444OON977z0HiNx/8S9POeUU92Hvuecev7fzO5/Tn+233349iagXX+CJJ55wHyD4yPgRnEO99BUQiY+Jv8y4jj76aPc/3nnnHf8MXwGNOB+fHD8CYMm4DzroIPdp8HPRkII/T9sDBgzwNoq9YBfMZceOHX1uKcxbeMrts88+c+CPbTGvrAF69erl/v3o0aPdL8JO+Jy5//TTT11/jsfvYg2EnhyLL4WfCODGFg8++GD/lzUJ84hvid+Gv9WjRw+v46mnnvJNCs5hrngSj/mir/idH3/8scPrffbZ50dThU3jL3IOY2P+8T3xOY855hgfC2NjjommzlQEqTMppO/zqYAgdT7VVF1SQApIgQQpEBekBkLfeeed7hQRCYATjYMOTMMRJmIUZx0HGMcHp+2FF17wyNDgaPH53nvv7UD6kUcesUsvvdQdY5w9FgE4Y0ceeaQ7jjhUOGr8sPOPs3XqqadWGI2MI3jzzTf7uTjr9JX+UMcRRxzhixUiWIlKYHFAO+eff773m7Zw6FkMAM9xHolSePrpp9dFOBBtwOKFaNr0Qt/uuOMOu+KKK1yb119/3R1C+o3TydhY5AhSJ+giybErLBZZnLDQI1KaOWWBgd1hTwcccIAvhIm4xoZCvj8WFSxCWHSwMMUuOYdFNfWkQuqQVzAsgKgzRDux4UE0NXaIHWUq2B3XIoVNF8A3iykWK5kisekfixyuCTZtsGNB6kyK63spIAXSFRCkFqSOclVkC6m5j/KkGn7dIYcc4vc4fE4g45lnnuk+H0+58V0IIuC+C0S++OKL3S8lwIAoU0AfgQ4UfFqAIlAZaNi7d2978803HQ7ih9IG92v8Te7x+JBA79NPP939TuoDAnNsKB9++KED78suu8x9gE8++cT9WvqGH51a+H7cuHGeRg4/AIjO30BJ/sYPwNcEHtIPAkOoG1+XezUp5vA5CI7guOuuu843yX/yk5+4NgRO4OPijz/88MProDX6PfTQQ+7f4wcXe0E7AguwI3TFdwPu4jOhD74SmgSNiapnkwBQjG2xacBx+IJBV+woNZgFm8ImmAtgNrD6ueee8/UEc8JchwAf1kocTx3Y1eOPP+59wR5pAxvAn+TJTDYgsCn8NOqgr1wHfIdPyjiwPyLjKQT7sMZiLcL1RTv4eRwfovM3NN+C1MV+JSRrfILUyZoP9UYKSAEpkDcF4oLUODl33XWXnXfeee7UAn6JGsAxBgbjMJGiIMBYogcAtieddJI7bUSQskDg0TQWAJkgNY73CSec4I4Xvz/66KMOqVMd/yDaxiA1zjbtAtsAjUQP4HjiqBEpw2KBxQYgjwUNnx944IHu6OPIMd6NvWAkQOrf/va37ggOHDhwHehGl7feessXLILUeTPxKq8oFVKzwGWBwKKDDRbsHvsg+opFBoveo446yheH2A+AmcVg6osz2aRJh9RhUCyEuHZSITWLJxZT2DDtZiphUUEf2IghGgibZ8HDgph+p8PqANA5HrjEGEM0lSB1JsX1vRSQAoLUP1YA+AWUyubpF1nP/1cgV0i91157rXsqj+CJ1157zU4++WS/HxMwgP8VUoAAZbkX4ktS8N8AvPiV3KMBzNy/AXe33367nX322f57OqQGMAKP+Y57/iuvvGIXXnih+5M8hQR8Ts33i78LUOQcCsdwX0/tW6o/C5CkTfxn7IfjX3zxRQ/yIBCD+3R40hBASloJ/Fbu/URZk3KMPlKuvfZa23fffT0nMecxXuok3QOQH/8l2Cia4SPQbikUItuB/8BarlV8L6LbWbMwP2jMBgRAl+sZDfGPWM+w8RHyQRMNjXZEs6cWfEDAMvMe1hFsPhBlTTv4Vvhn+IT8MJfMI5Aav5NgH3xLCnVhr3zG95xLH7EzwDnfB1+UtU0qpCb1C77qscceu+6JV+yRcWd6qbsgdSlcCckZoyB1cuZCPZECUkAK5FWBuCA1zhyQGucbR4jH4lhMAKZ5zA2nGiAc0mjgKOOcnXPOOT4+nGMceXKkEVX62GOPrYukxtFil59/QyQ1gI0IAuAxEPr66693cAdoTi8VQWr6xw/10TcebwOu4/ARIYpjRh9Z1IRH/XDkcMj69evnCwQiUnn0cWMlQOrLL7/cFytEMODgh9yFOKS77767IHVerbxqK0uF1CxisZ9gMzxODOBlEQJgDpCaBQQRNCyIOTY17UaukBo7ZMMDOycCJ1NJB9BE1rDYCgsa4DMLG/pGnfzwHePgc2B4yJlIW1UNqVevWWuz5y+26bMXZhqqvpcCUmADCpTVrmVtWzax5k0aFEQjRVILUkcxvFwhNQCWp9y47+HDkb4iQGoCKQC2If8z0dEEPhBcQQFAEpxAGg+gI9CWTWX8OnxDnrjj93RIzTH4stxDgYMvvfSSH8sTT6RTwE9Oveffd999DiEDpKZt+gRwTs1nzechkhqY/NOf/tTvxZwLpAbIA9wJ2uBejS/C8QRyBEhNpDQRv4yJAqTmqS2gKH4A9eLDhycG8ccDxA+pQYJ/E2X+qtM5+DbMGesM/B70AQLjD/FkHMAeIBxSEgZIHdYN2BKFNRCgmPVGagkvTiSyPdgggSwAZDYRWC8AqdkkwE8DUmOvtIktst4J0dDUxWYF/Uu3GQA76xxsFTsGojOnwHDmlHPxIYmkDpHhgtTVyVJLp6+C1KUz1xqpFJACJaZAXJAaR5hHAXGWcXyIxsTpxYEC1IXFAA4vBSCNw3TGGWf43wFSs5gAZAOpf/WrX7mjTfoNFgrhEUoen0yH1Lfccos/Bpfq5IepDZD60EMPdQiNw8bjeETR4DSSNiG87RpnHoeQl9YR6R2iHFhsUHAOcR55pJMomfTIiHRzSoXUQEnAOAsk2mSR/uyzz9puu+0mSF2Nr8NUSI2tY/Mh9QsLGewNeFwRpOY6CY8aBwmiQGoidSjZQGoWO0T+VFRYhLFoYUHGtcfvXHfYOothFmvpkLuqIfXS5SvtuXe/sgdeHlaNrUZdlwKFVQA4febhu1m/3l0L0hFBakHqKIaXK6QmjQJP6HGvBTgCEEltgQ+YDqmBzfiFRFIDIPmd6GfuqzztxpNvgEL8RYIieHKpIkgNdAy5qwOkxp/lPk0UKwEWpArBj+W+yhNYgEz8YWAl91zGyX04/X4bIDWwGUjNfToVUrNpjV8JFGcM4YnA8PLubCE1ABTfhv7sueee/qQVddN+6osVo8xhdTmHOQhpNtCSyGjgPbbD2oDAG9YG4SWFG4LU2Bm+ITYT5hcNWG8Ar4lYRl9KgNS0RXQzdodPCVjGdjcEqYHQ1MUGCW3gy2E/+G6soYgCZ/6wZYIl8Nuom+/pG34qGxn4h7QFiFe6j+piqaXTT0Hq0plrjVQKSIESUyAuSI2M999/vzs8QDcccIA00SIVQWqcOsDz8ccf71AaB4vjAM1AYiJaiGYhrxs7+kBhnLYQSY2DCEgmPx55enGmWXgQOVJR4dFMwCERJESysNjAKSOChIKjT99JUwIEv+qqq9zxBDIS9ULbOKw46Dh+5KTOBVL/5je/8YUNcB5HlUgJFi8sGJTuo3pfhNlCauafxQ2LxZBDMETmpC76coXULEBY4BI9w6IimxJyXHMsCxf+ZlGCffMUAf1h8cV1Ed4Iv6F6CwGpn313hD3wkiB1NnOtY6RARQoAqc86orcgdYHMQ+k+ogmfK6Tm3kZgAfczoDMAmTzS+HbpkJpIVCAhvitPFAGg+RdIS4AC93AiWLnnXXTRRX6v3BCkJpI6RKkSSX3JJZesy03MfTa8AwWwSX34nfiWRLjSZ/xiAj3S77+cyzhCJHU6pMYPIMiD9jmXNHNoRioQ/HGAONA+UyQ1UdlE8uIT45Pzg6+A70ogSqkUnhLlSU7mBgDMvIUXGqIh6wgi7ik8FcnmW3okNbphbwDgEF2Nnvh/FUFq7JXc4mjP/BIcwP8X9CWk+0iPpMaWgcvYDOsVfELmn00Q1jz0C8AO8GZNBajGfrFRNl7wHVlPcSzp47B71nKZ3lOidB+lciUkY5yC1MmYB/VCCkgBKZB3BeKC1DjZgODgZNNxnDEcJhy29EhqIjmJVOZRNnb9ccBwznHycLJJg4HjB3TmWBYP/B4gNc4YeeFw3nDCccqAval5/lLFI8cvThvOdXg0j3YAhsBinDTAIQsOAB3wnD4BkXEkQ/QD5xMhQ/9ygdS8OBEHlRQi4Q3uOLfoQoR3eDQ07xOuCmNXAEhNNDwL24oiqbE3IvxZqLA5wnXBApRFM4sdFgIhDQ6dzRVS8xQCeRNZ2FT08s50AcKigv6wIGHRS6E/LFq4hnMpgtS5qKVjpUAyFBCkLuw8CFJH0z9XSE1uZQr+Vkjphp8IqMP/BAampq8ifzN+GVHO+JeAyJAvmLZJi0ABWFLYJOZ4oCMgm+hYfFnaAvABB/mMqGvgM74mx4cXLAPN8TnxYwm44HPu0fi79C08xZeqFnV+99137l/zPefQBn4wfQZA4kcAKYnQZXzB52B81E1fKYBQfAfGiI9KvfSHutCMevHF+Q7/AEgd0n9Em8HqdRbjZm6YEzTEdvgMuMzahM9ZS2AbrEmYC65t7CE1nzPrCGyOc1k7BA3xwfg92CCR2wBi5g3dw0uumS/OZe7oA4E9BAOFeaR+ouaZR/xA+kzdIVofu8D3xCboK2sq6sb/I0ocW+N37JOIf9YkPIWQqQhSZ1JI3+dTAUHqfKqpuqSAFJACCVIgLkjNY2nAXmAdThDOP3+TUw+HCUceBylAZJwhHCQiU4Lzi8OFc4Zjj4PNd4A0HCicPZwhdvqJOMERDMAZhxpnCidsQ4X2SbdAtCjH41TSDm3iCOKYsYDAUaQNgCN/42zi7NEPFgM47jiB9I3zNxS5HfrBeUS9hKgaxoxzi/PPWPk3OJqZIhYSZEbqSooCLDixiRDRhL0GW8SOsXXsKeTExAY5BntmwYvtYsthMcr1wGYJdphuEyyKWIywqOE6w0YB3Sxswos/M00O/eF6YKGCvYdHilMX6pnqSP1ekDoXtXSsFEiGAoLUhZ0HQepo+ucKqXmHCPdY7nuZngoKPeJY7q3ZHp/rSEL93PPT7/H4hHxO+/gHBHmkFr7jBXeZCjpRd0WQO9O56d/TX+qr6KXKudZVTMejSUVzuLEx5jov4am3TPPIcfiBbDKwgYLPGeYtNf95at9CgEKwQdYrPO1HYfMkG59QkLqYLDr5YxGkTv4cqYdSQApIgUgKxAWpebwQ5+u0005zxwiwy1vUgW+8uGZDJbyYDSepIkgbHOPU84HUOMukBsGJCgsJFn18h6OVWnhUE1geIggqcipx8Da0iMnUR6AiEQwhwia0jZPIAik9f1+oL5PTGWmCdVLiFcDWsHVsmycCANm87CbkJMxlAOGlomyWhByYmc5nEUwfUvNOZzpnY98LUldGPZ0rBQqjgCB1YXQPrQpSR9M/CqQmSrS6BQGEQA42pVML4wipOqIpqLOKVQHWPgTCEAATJW841xZBO6mBFpm0EqTOpJC+z6cCgtT5VFN1SQEpIAUSpEBckJpHAnlrOtCYR9kAVywMyH0XHpXMlwypkDr1cTocLFIfhOiA0B5R0+ElcPnqQ2o9tAcs5Ce14LwRUSsYHYfqxVEniwqimlkUbChVzcZGis2TPgbAzXWXTWGzhmPztWgXpM5GdR0jBZKlgCB1YedDkDqa/tlCatIckNqCJ9WiALtovdNZUqCwCqRHR+faG87PxTcUpM5VYR1fGQUEqSujns6VAlJACiRYgbggNY4NEZqkKeB38qQB3uJ4XBIohxNFtIAAcIKNTV1LpAL5XlQIUidymtUpKbBRBQSpC2sggtTR9M8WUlN7rsAtWo90lhQoXQXy7U+yvqPwJKqKFEhXQJBaNiEFpIAUKFIF4oLURSqXhiUFik6BfC8qkg6p2dCqXaum1axRw9awmbZ6tf3vXZEFn9saNcxq1azp/Vm9Zk3B+6MOlI4CgtSFnWtB6mj65wKpo7Wgs6SAFMhWgXz7k4LU2SpfmscJUpfmvGvUUkAKlIACgtQlMMkaohTYiAL5XlQkGVIDpztu3sL23LGTbd6qqU2dtcAGvveVzVu4NBE20qJpQ9urRydbsGi5fTJqsi1dvtJh+tr/RQEmopPqRFEqIEhd2GkVpI6mvyB1NN10lhSIQ4F8+5OC1HHMUvHUKUhdPHOpkUgBKSAFfqSAILUMQgqUtgL5XlQkGVJv0ba5XXDC3rZLt/a2cMkKmz5noV1z3xs2Zca8RBjBzl3b2e/O6mcTp82xfz072CZMnW3dt97MI76/HDc1EX1UJ4pTAUHqws6rIHU0/QWpo+mms6RAHArk258UpI5jloqnTkHq4plLjUQKSAEpIEgtG5ACUmCdAvleVCQVUpNGo3f3Le3yAX2sft0y+2r8dHt9yBgbMnKStWrWyIhiJt3GD3MW2bRZC6xOWS3bvFUzK6td0yZPn2eLl63wz7br1NZWrV5j46bMtBpWwzZv3dSaNa5vy1aU23c//Pc40nVs07GNldWuZZOmzbVFS5dby2aNrF3rZl73rHmLrcOmm1iTRvVs5Pjptm3HTT0FybKVq+zUfj1t+pxF9sw7X9hmrZrab37Sx+fqhofetjkLltiUH+Z5PzZt0cTrJF3JdzPm2/xFy9Z7SSzn1S2r7fU0alDXJk2bY4uWrvC/2zRvbLPmL7apM+dbg3p1vG9NG9Wz8lVr7PuZ872tNWvWui58V1ZWy2bOXWTTZi80wFD7Npv4edNmL7At2za3OmW17dPRU3RlVVMFBKkLO3GC1NH0F6SOppvOkgJxKJBvf1KQOo5ZKp46BamLZy41EikgBaSAILVsQApIgZKD1K02aWQXnrCP7bVjJ1u9Zq3NXbjUHnrlE//3qH27W4dNm1vNGmbffj/bBn06zsZNmWUnHbSzddqshd317Ef25TfTrGe3dnbBCfvYgsXL7JoH3rTdu3e0vXfqZG1aNLZFS1bY8K+/t+cGjXD4e+slx1rdOrXswZeH2ScjJ9sBvbo4gH5m0Jf2xpCxdv5xe9u2nTa114eMtQN7dbUly1fYU29/Yaf138Wm/DDfho/73vrs0tl6dG1nZjUcBn/+9fd21zMf2q7bdrD+u29rW2y6ia0oX+XA/em3v3AAzsvBUsvmrZvZiQf2sK4dWtvtT77vUPysI3f3fg8bPcUeee1TO2rfHWznbu0MjVasXGWDv5pkT775ucP34/v0sG22bG1165R5hDf95bxT+/e0HTtv7jrt1GVzB/Kn/+k/urKqqQKC1IWdOEHqaPoLUkfTTWdJgTgUEKSOQ1XVuSEFBKllG1JACkiBIlVA6T6KdGI1LCmQpQL5XlQkNZKaqOPzj9/bIfXyleX21bfT7Pn3vrLVq9fYyf16OpyuX7e2HbH39jbi2+l2x9Mf2CF7bGtH7tPdHn39M3v8jc/sktMOsP123tpGTphu970w1K766YEeqTx+6mwHvLTx8CvD7Mm3htvAv/3MgfE/n/nIXhk8yo7ebwcH0w+89Il/f935h3kqDyKX5y1a6v15f/h4+92ZB3lf3hs+3nbvvqV179TWlq5YaW8P+8YmTptrn42ZYn86p7+1bt7YYXHLpo1smy3b2ONvfW6PvPqpQ+bU0rl9Kzv32L1sh86b2VX/fMmGjpxsV593qO21Qyf7bOx33r/bLz3WzwOy16xZwyZNn2vPDhphvzxpXztgl842ZvIMGztxhvXffRsbO3mm3fP8YDt8r+2t/+7dPGqctCmcc9WdL2VpdTosaQoIUhd2RgSpo+kvSB1NN50lBeJQIN/+pCKp45il4qlTkLp45lIjkQJSQAr8SAFBahmEFChtBfK9qEgqpCbdxx47drQrTj/QZi9YbPcOHOKpPkidQSRx600aWfOmDR0M/zBnoeeEbtKwnp11ZG+bt2iZXf/gW/ann/X3NBt/e+Qda9O8qQ04uKd99OUEu/+lTzwa+vC9t/N0GJf8/Tl74pqfZgWpeXnjzY++a/MWLnHw/H8/P8Qh9d3PDba9e2xlh+65nc2Yt8guvulZW1m+2rpu0dpu+uVRnlZk9MQfbJMmDTzae9L0OfbrW563hUuWR4DUx/FqRvv2u9k2/Jup9vYnXzs4f+D3p1rzpg1s3HezPEp7t+23tGXLV9r9Lw71FCUH77GNg3IiwGfMXWSTp88t7YupGo9ekLqwkydIHU1/QepouuksKRCHAvn2JwWp45il4qlTkLp45lIjkQJSQAoIUssGpIAUWKdAvhcVSYXUDLjnNu3tL+ccYjPnLbLbn/zAo5d/dfJ+nlKjaaP6tmT5SmvRtIHNmb/E7ntxqI2aMN0uPHEf69Glnb0yeLT13bWLrbUantaCKOM9d+hoA9//ym59/D07Yp/udvqhvTyH9Rl/fsQevfr0dZD6jaFj7fg+O9lZR/ReL5L61Y/H2g0PveXzsdt2W9j//eK/kPqOpz60vXp0sqP26e6Rymf+5VFPqXFQ72522WkHeF5soHXNGjWsVq0ankf64puftQWLM0PqG395pO26TQePpP7jv161I/bd3k7o28OaNKhncxcttdcGj3FY/cez+jmoJ982EdPkzSan9cOvfmJdO7RxSP33x9+zlz8cZeWrVuuqqsYKCFIXdvIEqaPpD6RetWpVhfn4o9Wos6SAFIiqQK1ataysrCzq6eudJ0idNymLsiJB6qKcVg1KCkgBKWAWJZKaBYGKFJACxaFAvhcV1QlSk/bjyjMO9BcD/vYfL9nCJcvsH5cda3MWLHVI/caQMXbucXt7zmogbL06te2VwWPsH0++b2cftbsds9+OBoC+5bF37eSDetoJfXey+YuW2rnXP2WP/t/pDnWff/8rG/juCPv5MXvaPj22Wg9SPzNohNdXEaTec6dOdvS+3W32giU24A8PW40aNWyHrdt6vmvSbpBaZMLU2X4uEBn4zssOU0unzVvYL47d03ptu4X98e5XbfCXE+y+P5xq7ds0c0h92W0DrWG9OtamRRM7dv8drW+vLjZn4VL7092v2jXnHWbAyzuf/dA++Hz8f6tda54u5Zyj93RIffX9b9i7n37j0Fyl+iogSF3YuROkjq5/eh7+6DXpTCkgBSqrAH5Kvoogdb6ULM56BKmLc141KikgBaRAJEhdXl4u5aSAFCgSBUo5kppUG9dfcLht2ba5TZ4xzxrXr2fNm9S3WfMWO6R+dfBo22fnre0XR+9hm7Vq6iD46Mvv9Rcndt+6rd188dFuBUuXr7Q6ZbUdYt/74hB78s3h9o/Lj7PO7Vp5tDMR2k0b1vN8z+k5qTcGqTt3aGVnHNbLmjasb1NnzfcXF977whC78aIjrUWThv7Sx7kLl1iLpg090puc1MvTclI3alDXU5Ycve8O/h2wvWH9Oh6BDaTmpZCkD/lh7iJrULeOtW3ZxL6bOd9+/8+X7bIBB9gOW2/m5303Y77VLatlM+cvtgdeHOppSASpi+Q/ATPfjCDSv1/vrgUZ1Lx582zNmjXWokWLgrRf6EYFqQs9A2pfCkiBpCkgSJ20GUlWfwSpkzUf6o0UkAJSIG8KRImkFqTOm/yqSAoUXIFSgtQ7dtncfnt6X0/ncc/zH9uX30y1C07c2/rs0sVTaSxZXm4Tps2xNps0cuD79rBxnrP6ijMOsp7d2nlKjfOuf8rnrF7dMk+9MaD/rv7CxdVr19pHX060ewd+bHMWLLEOmza3my8+ysH18vJVniajcf269vQ7X/gLG/9wVj/brlNbe/HDUfbv5wd7nTt3a29XntHXJk6f6zmzyY39uzP7eR5qgpPGTJxhl9/+gm2/VVu76KR9bNPmjT26mijme54f4pHfFaXdIC3J6YftZpu1auKR1qMm/mDbddzUvvhmqj340icOvRknUdIAdQD9oE+/8WOvv+hw27pdK6tVs4b/TQ5qcnAfs19369urq9306AJOFcsAACAASURBVCD78IsJ/gJKleqrgCB1YedOkLqw+qt1KSAFkqeAIHXy5iRJPRKkTtJsqC9SQApIgTwqIEidRzFVlRSohgqUEqTe0PTUr1tmDRvUdXid66PjpPRoUL+OrVi5yn9SC9HKTRrVs5WrVtvSZSsjWwcvRyQKm/6lFqKkgcu8LHHVqjWewqN2rVo/OobvgOb0pVmT+rZk2cr1+gmgb9akgZWXr7KFi5fbGkLGUwptt2zW0BYvW1mpcUQWQCfGroAgdewSb7QBQerC6q/WpYAUSJ4CgtTJm5Mk9UiQOkmzob5IASkgBfKogCB1HsVUVVKgGiogSF0NJ20DXf7TOQdbq2aN1n0LbP5g+Hh78q3hxTNIjSQWBQSpY5E160oFqbOWSgdKASlQIgoIUpfIREccpiB1ROF0mhSQAlIg6QoIUid9htQ/KRCvAoLU8epblbUTcU1u7FCICidf9uKlK6qyG2qrGiogSF3YSROkLqz+al0KSIHkKSBInbw5SVKPBKmTNBvqixSQAlIgjwoIUudRTFUlBaqhAoLU1XDS1GUpkGcFBKnzLGiO1QlS5yiYDpcCUqDoFRCkLvoprtQABakrJZ9OlgJSQAokVwFB6uTOjXomBapCAUHqqlBZbUiBZCsgSF3Y+RGkLqz+al0KSIHkKSBInbw5SVKPBKmTNBvqixSQAlIgjwoIUudRTFUlBaqhAoLU1XDS1GUpkGcFBKnzLGiO1QlS5yiYDpcCUqDoFRCkLvoprtQABakrJZ9OlgJSQAokVwFB6mhzw4Jy5cqV1rx5cwPyqUiByiqwYsUKW7x4sTVs2NDq1atX2eqyPl+QOmupdKAUKFoFBKkLO7WC1IXVX61LASmQPAUEqZM3J0nqkSB1kmZDfZECUkAK5FGBYoLUY8eOtY8//thOP/10q1mzZh5VWr+qYcOG2YwZM2yvvfayZs2axdqWKi8NBX744Qf7+uuvrXPnzrbZZptV2aAFqatMajUkBRKrgCB1YadGkLqw+qt1KSAFkqeAIHXy5iRJPRKkTtJsqC9SQApIgTwqUEyQes6cOTZhwgTbZZddrEaNGnlUaf2qBg8ebNOnT7f999/fo6k3VL755hubOnWq7bjjjrbJJpvE2idVXr0VmDZtmo0ePdq6du1q7du33+BgFi1aZOPGjbM2bdpYu3btKj1oQepKS6gKpEC1V0CQurBTKEhdWP3VuhSQAslTQJA6eXOSpB4JUidpNtQXKSAFpEAeFYgLUo8aNcrhbdu2ba28vNwmTZpktWrVso4dO3rvgbdNmzb1Y6ZMmeJRyWVlZbb11lt7ZPLq1avt+++/twYNGtjMmTNt1qxZtscee9h3331n9evXtwULFtjChQtt8803t0033dTPxZkhGnWbbbbx84msbtWqlZ9DZPUWW2zhoJjf6dO3337r7QK069at6+1yDPWnl1WrVjlspq9NmjTx80jNsN9++3md9HHy5MlGyoZOnTp5n5YvX27vv/++nwN4ZOxARfpGn6ijdevW/llVpnfIo/moqkoosHbtWrdh7IOCHbLx0a1bN4fUS5cudZvjmBYtWritc8zEiRMdZmPbAVRj//PmzTNAN7ZEJDbXTjabNYLUlZhEnSoFikQBQerCTqQgdWH1V+tSQAokTwFB6uTNSZJ6JEidpNlQX6SAFJACeVQgLkj91FNPOQg+5ZRTbPbs2fbwww87kD3ssMNszZo19vzzz9vuu+/uQO311193qBvyPB955JEO2F555RWHdo0aNfKfY4891h588EGH0YBiYHKA17vttpt99dVXDoXPP/98B8Q33nijH8cPBYB8yCGH2JZbbul1A/q22247B4FEYVPHrrvu6jmB0wvpPd566y2HhRTGBFDv27ev9+2xxx5bdx71kQYEUMjY6C8gGlDdpUsXe/XVVx1SM2a+A0geeOCBDspVSkcB5v7tt992+wEys+kBVN55553dJj755BMjaho7xz7Z1OE7NoDYwMGusUegNn+PHDly3QYP9fBEQTapaASpS8fmNFIpsCEFBKkLaxuC1IXVX61LASmQPAUEqZM3J0nqkSB1kmZDfZECUkAK5FGBuCD1iBEj7OWXX7ZLL73UIz+ffvppjwTt1auX937IkCHWv39/B7VAa6Ay0chAux49ejjQBSQDugHLIVXGvffe65+dccYZVqdOHfvggw88qpqIZtpJhdQ333yz9ezZ0w466CBbsmSJ10e+X1Jv3HbbbQ7x9tlnH4fUzz77rLez1VZbVajuTTfd5ICZY4CJAGuiq4HLRIPzOz9ARfpAlOxxxx1n6WlBiCi///777bTTTnPASJ8/++wzh91EYKuUjgLvvvuu2wv2CSgmhQc/AVJzXYRrAwhNKpsDDjjAI6YB1SEtCNcDts1TCzxFgH1+/vnn1qFDB+vevXtGQQWpM0qkA6RA0SsgSF3YKRakLqz+al0KSIHkKSBInbw5SVKPBKmTNBvqixSQAlIgjwrEBamBb7fccou/xHDMmDEeMUxUJ1GhAFzAMsCNlAakKACs8TvQdvvtt3dQB3gj/QagGZBGAfAChYm2phDhTJqNfffd1+tJhdR33HGHHXzwwV4fbb700ksejUrE9BNPPOGRy7RDihDg4BFHHOEpFNIL6TmuueYaO+aYYzzyGnBIO0B14DJRsPSbtAxEaxMlTWqTAQMGrAepgdZvvPGGpy6hMGbO6927t0NwldJRYODAgb75wkYJhbQfREMDlgHOpIPBNthgAUQTTU2E/rJly34Eqfn8vffec9tl4wZ75fpiU2iHHXbIKGh1h9TLV5bb4BET7YPhEzKOVQdIASlQsQIN69ex/XfpbD27bTgffpzasfnGvTU8rRRnW0msW5A6ibOiPkkBKVBIBQSpC6l+8tsWpE7+HKmHUkAKSIFICsQFqenMP//5T0+tQRQoqT0AskSDAnJJlQFAe+GFF7zfRDgDdklxAAgOkDpEPpNHmvLAAw94hCiAm/Lpp596vuuKIPVdd93lYJk+UF588cV1kBoYSNqNnXbaySEzQI92K8rhS4T0ddddZ0cddZQDbxbSQEFSfvTp08e+/PJLz38NXASCUzfnBEgNPKe/wHUiyGmXugJ4BywSUc65KqWjwMYgNSpgV9hl48aN/doBYlcEqXHiicrmughPHGDHpANp2bJlRkGrO6RevWaNLV6y3FavXpVxrDpACkiBDSnAuxnqWMP6hUk7JUg93/2GbP7Plg1LASkgBUpBAUHqUpjl6GMUpI6unc6UAlJACiRagTghNeCMVBZELJ955pke6fzOO+941DRpMwBwgGQAMyk+AL1EGZMXOm5IDQwnCju8+JAX0JEHe0OFqGwiVYmcJpJ10KBBDrdJ9wH8BvSdeOKJniOb1CEAQiA1bRBJDswmRzU5tu+++2479NBDbdttt/U6qI8Ic2C1Suko8PHHH3s0Phs42N7XX3/tGzrYPsBm/Pjxbm9s3gwfPtw/A1KzyUM6HV7ESYoYNk1ee+013+RgowSoTfocNnYqeglousLVHVLzlERIt1M61qORSoH8KsDGFvcj/r8pRBGkFqQuhN2pTSkgBZKrgCB1cucmCT0TpE7CLKgPUkAKSIEYFIgTUgPg7rzzTs8BffTRRztke/PNNz0VAZAWMPzcc895WgMAG6CJhTLwLUBqUmAQcZ0aSU0KkP3339/VIJKadB+kTEhP9wEA52WLHE8JkdRAcF5oSMQz4JjCCxwBfBvK4cuxAHZeqsginshWzgWwkyoE4AjEXrlypcNmwCGQmtQf5NlmbIyFPNjkCyZKNtTFCyVJ96FI6hgMPMFVch2Q/oXCRg5gGfsnWh8bwraB10BYfoDTpIkBJPGSUK4nNkO4vvgdkI0d84ONch0F+96YDILUCTYSdU0KVJECgtRVJPQGmlG6j8Lqr9algBRIngKC1MmbkyT1SJA6SbOhvkgBKSAF8qhAnJAaUEvkcKNGjRzAkiuXHLv8y9/ANkAdgA2Iy3HAOT4H4LJoA7ilRjgTqQzQA85RyNcLvONvADG5sIHftA0kJ/0Bx1OoD3hHn3jxYb9+/TzSlLa/+eYbz5sNPK8ooppjaJuoZ6AeddJXolb5jrzA9IV+8xMe2+Vfxsc4Q/oFPiNVCFAS+IgW5OsO6T/yOL2qKuEKYBfYL/aKTYXoZ+yUJw6wKewCO+W6wd44hk0SbB2wRA5XPuPa4hrAvrhusMNg+4LUCTcEdU8KFFgBQerCToAgdWH1V+tSQAokTwFB6uTNSZJ6JEidpNlQX6SAFJACeVQgTkidbTcBtZSK8kFnW0cuxxHJTCqS888/3yEewI9oZ/JlA4yDUxTqJMo5vOhwY33luw2NoaLvqnrcuWikY6tWgQ3ZTiabqui62dg5FY1KkdRVO9dqTQokUQFB6sLOiiB1YfVX61JACiRPAUHq5M1JknokSJ2k2VBfpIAUkAJ5VCAJkDqPw8mqqvLycnvwwQc9FQfR20RH8+LCgw8+2PNkB3gcKiNKtaoAelYD0EFSII8KCFLnUUxVJQWqqQKC1IWdOEHqwuqv1qWAFEieAoLUyZuTJPVIkDpJs6G+SAEpIAXyqEApQuogH+kSSKkAqOZHIDqPhqWqqo0CgtTVZqrUUSkQmwKC1LFJm1XFgtRZyaSDpIAUKCEFBKlLaLIjDFWQOoJoOkUKSAEpUB0UKGVIXR3mR32UAnErIEgdt8KqXwokXwFB6sLOkSB1YfVX61JACiRPAUHq5M1JknokSJ2k2VBfpIAUkAJ5VECQOo9iqiopUA0VKDVIzYsleYqCF5fygkleaMqLKpNQeIEmOfLDCzSL4ekO0ifxxApj4qW06WNiHnjpJy8H5WWfHFddC7bFDy/VrW7jEKQurNUJUhdWf7UuBaRA8hQQpE7enCSpR4LUSZoN9UUKSAEpkEcFBKnzKKaqkgLVUIFSgtQrVqywYcOG2Ztvvmnz5s2zrbfe2k499VRr0aJFImZu6tSp9txzz1mbNm3soIMO8he5Aq4p1Q16BkFZZD799NO+KXD22Wc7qE4tvMj2mWeesV69elnfvn0dVFfHAoyfPn26/2y55ZbWvHnzrFJIMb8A4gDvqYeNCnRr1qyZNW7c2OVYsmSJf4Yd8O6E1MJ3QE6uZWyZf+kHdfO+hWw2YQSpC2t1gtSF1V+tSwEpkDwFBKmTNydJ6pEgdZJmQ32RAlJACuRRAUHqPIqpqqRANVSglCD1lClT7M9//rO9/vrrtv3229uee+5pP//5z61169aJmLnRo0fb1VdfbR07drQLLrjAWrZsaQ899JC1bdvWDjnkkET0MddOAN7RnMXmv//9bwevqeWpp56ySy65xAYMGOD/AnerYwEIf/311zZu3DjbaaedrH379hk3FoDLvMCXMQcbBOZjBzNmzHAbpZ45c+bYt99+a9OmTXMAffjhh7tEAG3g5jfffONQmncr9O7d20H/Z599Zt9//733ZYsttsgoqSB1RoliPUCQOlZ5VbkUkALVUAFB6mo4aVXYZUHqKhRbTUkBKSAFqlIBQeqqVFttSYHkKVAqkHr16tX20Ucf2WWXXeZRvUcddZQdeeSR1q1bN5s4caIBsEnV0LVrV4fEHDN+/HhbuXKlH0NaEH4fPHiwlZWVWc+ePR0ScgyAkO/DcQA/IOGyZcscNBIRDWAEJm611VYeCcvvs2bNsj322MOGDh3qkbJEdgPQiYbt06ePjR071iF6586dHVq3a9fOfycinP5OnjzZU5bQLqCzomhrxjFhwgSHmdtuu61DYs5jzB06dPCxko6D/gBGqQ8NiOYmAnfmzJkOX4nu7dSpk0cJYzPAWPrMZ1999ZV/369fv/UMnFQeRFKjxU9/+lOPpAa6Dh8+3OsHyN5www122mmnVWtIzcCZE366dOniGwwAelJ/kMqEueb3Vq1aucbYI2NHW7QGRnMOOn744Yd+3M477+zzxjGzZ8/2c9D++OOPd9vjs5EjR3rdfIcN7rPPPh59vWDBAnvjjTfclvbaay9ve2NFkLqw/zcLUhdWf7UuBaRA8hQQpE7enCSpR4LUSZoN9UUKSAEpkEcFBKnzKKaqkgLVUIFSgdRElQKo3377bYejgMHf//73ng7h2muvdYhMNOxmm21mRx99tAPsO++809566y275pprbO+997ZPP/3UYTEw+bbbbrMnnnjCiAQmxzXgcffdd7eLL77YIfTpp5/udQJgd9xxR09p8be//c0uuugih4z8/tprr3laj1dffdXb/fWvf2033XSTg2jA4sMPP+z9BXISTX3KKac4tOZ4+hZSPHTv3t0uv/xyB+DpOZ8BzxxLWo2//OUv1qNHD6/3H//4h0PjY4891n9/9913fRwAeD772c9+5jD5V7/6lcPQ8vJyh+T04YgjjvB+fvzxx/4ZkJoxP/nkk+tdAQDx//u//3MATlQ4sJQxAF6B6mwMcAyfMf6kpF7J9VIGGrOpAOxnvtGDucOm0JSNAOyOeWQTAPg/atQoh9Jcg+jCZgMwn6hpNhS22WabddHZbC6wGcL8BkiNTX/xxRd+LhsGdevWXQep6c+gQYN8TtlQYZ4EqXOd1ao7XpC66rRWS1JAClQPBQSpq8c8FaqXgtSFUl7tSgEpIAViVkCQOmaBVb0USLgCpQKpgYSPP/643XrrrR5NfNJJJ3kKDVIjPPLIIw4FiT4l5QQRrLfffrsD6BtvvNEuvfRSh6j8/ve//92PIX8yKSqIeD3mmGM8GhqIfcUVVzj8BT5PmjTJHnvsMU/BcO+993o9pPOgLn7nO8DioYcearvssotHXZ9//vn+LzAciE2KDFI2kM8ZCA0MB4ADP8855xyPiAYOczzH8H1qAWT+6U9/8uhc+kCKEzQA0APt6TvpI4DkZ511ltcLhN9tt928n+TIBh4DwjkPyEp9d9xxhz366KOuH+fvuuuuPu70ArQ999xzPfXEBx98YO+8846dd955Dk2PO+447xewm/6ja3WG1CNGjPDoaLQgxcZLL73kEflEjwOtibIGzAOxsUHshY0AtCeSmghoIsyJlGczgXM4nx9yqBOdD3wGUlOI7AdyA7wB5EDwEEnN93zGBgKR3bQpSJ3c/4wFqZM7N+qZFJAChVFAkLowuleXVgWpq8tMqZ9SQApIgRwVEKTOUTAdLgWKTIFSgdTAPSAfkc5EUZMnGTANECSFB5AZqEy6DQDqzTff7BDwqquu8lQa119/vUNVon6HDBniwJXvALNEKHMe8HaHHXbwyOTDDjssK0gNcP7jH//o0bZAzl/84hcOqekf8JbvDj74YLvlllvc8ugnUJu0GwBJACX9B5oDkcOL9oKZZoLUJ598sp1xxhkONIHz/E57IaUJ0bsnnniiR3OTLoXP6duLL77okdG/+93v7Mwzz/R8yOmAnD6kQ+q//vWvDucZ529+8xv//corr3RAXqyQmkhmgDPAGBvDRoiSRk/mZ7vttvMfbJEUHWjNiyRT83dzHHaXCqnDHFMntpMOqZm7999/322FTQdB6uT+5y1Indy5Uc+kgBQojAKC1IXRvbq0KkhdXWZK/ZQCUkAK5KiAIHWOgulwKVBkCpQKpGbaiFK98MILPcUHEc1EDBPlS7QwEc3777+/g0Cio0lnASwmiphIZYDqXXfd5RGuRGSTroPIZL7/5S9/6TCQlBvAWo4n5zXwkGhjImv/9a9/OdBNj6SmTuB3ANABUgO+6csf/vAHj/gGQJMa4+WXX/YIbgAmEbghDzUQknM2BKnp33333edpREi/QVQ4kdQAYuB9iLYmnQRjJTqalCek+gCoAkApAPwQYQ2kJt80+bPD9+mXRzqkJoKcFCroAOAn2hjd0KsYITXguX///h5NTZQ1mwFEpQOlgdS8ODH8TaoPUrmQwzy8ADF1syFXSM3coTVR3aSiEaRO7n/egtTJnRv1TApIgcIoIEhdGN2rS6uC1NVlptRPKSAFpECOCuQKqYniUpECUqC4FEjPY1yZ0YXUBMBSgG3chf+TgLf8ZCrpkBowTZQw4BBQS6oLooiJtAZS81LD+++/33NWAxBJGUI+Z1J5AKoB1KReINoZ0E309QEHHOAAm3Qi5IHmOz4jTch//vOf9SA18Joc0BVBavoERAZAE50dXlh44IEHeo5sYDMAkrGTlxgQmj6XP/zwg8Nr2gaIE3ENHCYSHEj929/+1lNJoCN5s0lzQloR/gVSEzkOiKYP4f9/dAM2A6k5h/FlC6lJE8JYGDP9R08is4s13QeQmqh65icdUhMBD6Rms4QNEeaR3ODMMxsbRPBXBlIzd0Te83JL0skIUmf6H6Jw3wtSF057tSwFpEAyFRCkTua8JKVXgtRJmQn1QwpIASmQZwVyhdR5bl7VSQEpUGQKJB1S8+JCIDSRvKRgOPXUUz0KGvAMKOKldamQmhf8AVCBfRzPi+qAtEQIk1uZ44m85lwKEc9AZCDvdddd55HOvAhx6tSpnvOayOjUnNQbg9TkK6btMWPGeLQyKSAAzPSddBtENQMggZHksuaFj6TjSC2kLKEvgHM2Dcj5TF95qSOQmnOok2jphQsX2siRIx1OA6+B08B64D25rHk5H20S8UwkdhRIDZQF7NMWegL/6U+xpvvYGKRGazZIgNPk9iYtB1qwaUAOaTYgokLqkN4G2yBqm5cyClIn9z9bQerkzo16JgWkQGEUEKQujO7VpVVB6uoyU+qnFJACUiBHBQSpcxRMh0sBKbBRBZIMqSdMmOBpN0iVQcoMgOubb75pDz74oANYIloBeqNGjXJoCthbvXq1R0EPGzbMc0ADpimARSKzeekiL8QjcvyII47w1A4AR6AT+ZfHjx9vLVu2tK5du3r6D2A4xxChTdQsEJqIbcq4ceP8hYTASeA5aR9IKcJxtEf95IwG9BLJDTAH8lI/aUJ4wWJFEc2AdMYIFKXOfv36eeQ30cyk/wCmUydAvWPHjq4Nkb1EZZMzetCgQcZikVzJwHLSk/A5L0HkRZEA1ZB2JN04gOF33nmnpw254YYbrEmTJg63Bw4c6JqhN3m1SXkBME9PV1JdLjegMPOLLfCiQjYusJny8nKPimbzAI35AUZ36NDBI/PZgOBftEZ7NgR4oSLR7Mxn0BX92DChHeYstaAfL9Bk7tGTeaLdV155xdvFvlLzW1ekKe1z7IYi4uOeB8A8Y6+uL86srD6C1JVVUOdLASlQbAoIUhfbjOZ3PILU+dVTtUkBKSAFEqOAIHVipkIdkQJFoUCSIfWGBAYAE3EM3Ms19QlgDSAI3CNNQ2oBKBJJy3fpEc65TDYgmrpI55Fa6DMQnchuYCb5h2fMmLHuEPoDaAcicz5zQz/S+0kdfEc/qStdA85dunSpp6zY2DiI7iZCOhTqAtCmRgSH79AM7Tim1AvziPb8LFq0yF+YyRyQ/5wNiCiFjQnSzQC7eSFmJrsWpI6icv7OEaTOn5aqSQpIgeJQQJC6OOYxrlEIUselrOqVAlJAChRYAUHqAk+AmpcCRaZAdYTUxTIFRGcTzRsKUJkX5pEzuirKbbfdZqQoCQXoTz5morJVslOADQMio9ls4MWYrVu3zu7EtKOI0AZ+A6mzyQ0vSB1J5rydJEidNylVkRSQAkWigCB1kUxkTMMQpI5JWFUrBaSAFCi0AoLUhZ4BtS8FiksBQerCzSfaE52cWoiaBlZXRQkR36lt0XZ65HZV9KU6txFeBkp0fNT0G0SqU7KN4BekLqzFCFIXVn+1LgWkQPIUEKRO3pwkqUeC1EmaDfVFCkgBKZBHBQSp8yimqpICUsDTRpBfltzC2URwVlayAPRI2aEiBaRANAUEqaPplq+zBKnzpaTqkQJSoFgUEKQulpmMZxyC1PHoqlqlgBSQAgVXQJC64FOgDkiBolJAkLqoplODKREFBKkLO9GC1IXVX61LASmQPAUEqZM3J0nqkSB1kmZDfZECUkAK5FEBQeo8iqmqpIAUUCS1bEAKVEMFBKkLO2mC1IXVX61LASmQPAUEqZM3J0nqkSB1kmZDfZECUkAK5FEBQeo8iqmqpIAUEKSWDUiBaqiAIHVhJ02QurD6q3UpIAWSp4AgdfLmJEk9EqRO0myoL1JACkiBPCogSJ1HMVWVFJACgtSyASlQDRUQpC7spAlSx6//8pWrbNGSFbZ6zdr4G1MLUqBEFahRw6xpo3pWr07tSisgSF1pCYu6AkHqop5eDU4KSIFSVkCQupRnX2OXAvlXQDmp86+papQCcSsgSB23whuvX5A6fv1HTfjBrnngLZsxd1H8jakFKVCiCtQtq22XDzjA9t15q0orIEhdaQmLugJB6qKeXg1OCkiBUlZAkLqUZ19jlwL5V0CQOv+aqkYpELcCgtRxKyxIXViFzQSpCz0Dar8UFBCkLoVZTsYYBamTMQ/qhRSQAlIg7woIUuddUlUoBUpaAUHqkp5+Db6aKiBIXdiJUyR1/PoLUsevsVqQAoLUsoGqUkCQuqqUVjtSQApIgSpWQJC6igVXc1KgyBUoFKRevXp1kSur4UmBeBWoXbu28VOIMm/ePFuzZo21aNGiEM0XvE1B6vinQJA6fo3VghQQpJYNVJUCgtRVpbTakQJSQApUsQKC1FUsuJqTAkWuQKEg9apVq4pcWQ1PCsSnAJHUgtTx6ZupZkHqTApV/ntB6sprqBqkQCYFBKkzKaTv86WAIHW+lFQ9UkAKSIGEKSBInbAJUXekQDVXQJC6mk+gul+SCijdR2GnXZA6fv0FqePXWC1IAUFq2UBVKSBIXVVKqx0pIAWkQBUrIEhdxYKrOSlQ5AoIUhf5BGt4RamAIHVhp1WQOn79Banj11gtSAFBatlAVSkgSF1VSqsdKSAFpEAVKyBIXcWCqzkpUOQKCFIX+QRreEWpgCB1YadVkDp+/QWp49dYLUgBQWrZQFUpIEhdVUqrHSkgBaRAFSsgSF3Fgqs5KVDkCghScLSiLQAAIABJREFUF/kEa3hFqYAgdWGnVZA6fv2jQup6dcusz65drHHDejZ05CSbOXeR9dpuC5s9f4mNnTTDyldV/qW9bVs1tR5dN7fPRn9nM+ctsrVr49dDLUiBOBQQpI5DVdVZkQKC1LILKSAFpECRKiBIXaQTq2FJgQIpIEhdIOHVrBSohAKC1JUQLw+nClLnQcQMVUSF1C2bNbR/XHacAasfenmYLV9Zbj89fDdbUb7KfnP7CzZ15oIKW+aa4tzatWvZrLmLbNXqNRvs4UUn7muH7bWdvfXpOLvtsXdt+cqKXwRMnW2aN7YaNcxmzFlka0Sz4zcctZCTAoLUOcmlgyuhgCB1JcTTqVJACkiBJCsgSJ3k2VHfpED1U0CQuvrNmXosBQSpC2sDgtTx658LpK5Zo4a1bt7Y6tWtbfXrltkfz+6/DlJ/NX6anXrwLrZg0XK7/8WhtnDxMmvWuL41alDXB7Fk2UpbsGS5td6kkV188n62xaab2A0Pv22Tp8+zOfMXW+sWjW3NmrW2eOkKa9G0oS1dsdJ6bbuFHb7P9vbCB6Ps7aFjHWhTX9NG9a2sdk1btqLc5i9aZm1aNLGrzjjQGjWsa3+++zWbs2CJ/6hIgaQoIEidlJko/n4IUhf/HGuEUkAKlKgCgtQlOvEathSISQFB6piEVbVSIEYFBKljFDeLqgWpsxCpkofkAql7dG1nJx24s7Vr08xmzF1kHTdrblwjRFJPmj7Xjtqvuy1fscr+9exH/t3+u3SxbbZsbTVq1rDRE2bYB1+Mt57d2tshe2xrdcpq2Xcz5tvoSTPs748Osj///BBbWb7aRk/8wfrs2tk++GKCp/fovf0W9v4XE2zguyOsdfNGdvAe21qPLu2saeN6NnHaXHv/8/GeEuSAXTpbzRo1bdIPc23k+Ol22+PvVVIZnS4F8qeAIHX+tFRNG1dAkFoWIgWkgBQoUgUEqYt0YjUsKVAgBZIOqVevXm2LFy+2lStXWuPGja1u3boOH0qhLFu2zFatWmWNGjUqmTGXwrzmY4yC1PlQMXodgtTRtcv2zGwhdYtmDe3a8w63zu1b2az5i628fLVt3rqpzV+8zCE1aT7OPGI3j3a+5Jbn7a/nHWYd2mxik6bNselzFlqt/8feeYBZVZxv/IOl9957b9JBQBBQKVIU7Iq9x1ii8Z9iYooaa0w0iYnG3jWKCqgogvQivffee2+7LPB/fqMHL9fdvf1yyzvPsw/LvXPmzHnnu3vn/OY932Tkt/krN1vLBtWsbeMadvzESQek123Zbf/+eJINf/Y2K1yogHNHHz6SZR+OnmP1q5e33p2a2JgZK+xv7461X99wvnVv28B27T1km3ftt+zsE7Ziww5rVq+yNa9TxbKyj7tzeG0Gq4HqSYFYKyBIHWuF1b6ngCC1YkEKSAEpkKIKCFKn6MDqsqTAGVIgkSE1gHb16tW2ePFip0779u2tevXqZxTYrl+/3rZu3WodO3aMyojNmTPHihcvbo0aNfpJe0uWLLEdO3ZYp06drFChQlE5nxrJWYFdu3bZ9u3brWnTpmFJtH//fuOnfPnyVrRoUTt58qRt2rTJjh07ZnXr1j2tTRZctm3b5uqVK1fO8ufP7xZiOH+dOnXc/wMVQepACsX2fUHq2OpL68FC6h7tG9q9V5xrZUsVs8de+9oKZmTYPVee6zZIzAlSP/uLwVapbHFbuna7zVq2wVZu2Gmzlm6wfuc0syF92jkY/cQbo50D+9CRTAepC2Tkt7nLN9moaUvd5ouXX9DG+ndt5iA17uyPnrzJpQ15dfg0B7ipz4aNl/RsZYO6n2V7Dh6xh1/80kHsfQePxF48nUEKBKmAIHWQQqlaxAoIUkcsoRqQAlJACiSmAoLUiTku6pUUSFYFEhlS79u3z8aOHWu4qYGHNWrUcG7qM+mkXr58ua1Zs8b69OnjoOTGjRutatWqVrZs2bBCYPz48Va6dGlr3br1T46fNGmSrVu3zi655BIHNFVipwALD4xr586dA54EoE395s2bu7p8hpYtW+Zc782aNbMCBQrYihUrXHuU/v37n2oTGM3CC4sdtWvXtsaNG7sFiMOHD9u4cePc8YDqQEWQOpBCsX1fkDq2+tJ6sJD6yl5t7doL2xuwrfc9/3Z5o//+wGArVbxIjpC6VaPqdtOAjq4ebutJ89bYJ2Pn2Vn1q9pNAzvZoaNZ9qt/DLPNO/ZZwQIZDlKT7uPtkTPs4zFz3YU/cE0P69+1uYPUX0xeZM8/cIlLM3LrY+/bgcOZp8S5rl8Hu7JXG9u177Dd9dT/HMhWkQKJpIAgdSKNRmr3RZA6tcdXVycFpEAaKyBIncaDr0uXAjFQIFEh9YkTJxzM+/bbbx2cxkWN69RzoR46dMhq1qzpAC+/A4wrVKhgBQsWdCoBkUiXAUCmLcDinj17rEyZMq4dQKLXVrVq1SwjI8O5X2mH1ytWrOjaAAYCH3G5VqlSxf2+e/dua9CggXN4z5o1y5o0aeLAIi5azg9c37x5sztXpUqVXNu5lVWrVjkATR/oJ8dyrmLFijnQuWXLFkHqGMS9f5OMOzGC65lFEcYYhzv/Mn6MLTCZ2Jg5c6bt3LnT2rVr58YJt/TcuXOtXr16Vr9+fQesgdCkpuH4wYMHu9NRj/HGHU/MVq5c2YFu2iX2aIOY69atm4vPvAr1MzMzXYyTDoa+5hVn0ZaQzxLxii7pWASpYz/qwULqAd1a2G0Xd7ISxYrYxQ/+14oWLmQvPXSlsZliTk7qPQcOW/3qFax14xp2Te92lpmdbe98OcOOkhZkYCeXHuSXz31mm7bvPQWpDx/NsleGTbORU75/qscXUr/15XR758/XGe3+8b8jbf6KzVa8KE++5LPBPVvaVb3a2L6DR+32xz8QpI592OgMISogSB2iYKoetgKC1GFLpwOlgBSQAomtgCB1Yo+PeicFkk2BRIXUQMOvv/7aQT1gb5s2bZzr9KuvvnKgkJQIBw4csJ49ezrIO3XqVDv77LNPpVb45JNPHLjD8YxDdcGCBQ4aAiBxq1KXc4wYMcKuvPJKB/oA0EBnUjFcdNFFrk1AMTAQANi9e3cHHXFTDxw40L788ktbu3atA9Gk62jVqpUD65MnT3bt4Y6tVauW60NuAPGjjz5yxwMmOXbUqFEOWALHOR4IeNVVV8lJHeMPFnG2cuVKN1aA3zFjxrgFB2KCsSDGiEHgJDCZGGTcWMwAMrMo0bZtW+f0Jy4ZQ1zwtOlBal5jTIG7ixYtcvHoQWpvYWXixInWoUMHtyASqPAZIJ5pEwDuwepg0oUEajvQ+4LUe11ssDCmEhsFgoXU5J9++p6LrXrF0rZq0063qWG96uVt/6GjOULqB687z45mZbsc1R2b1nJw+p2RM23brv12++AuVrlcSZeyA2f002+NcU7qvCD1c++PtQ8fv8mKFSloW3bud67pEydP2qdj51nJ4kXspgFnW+kSRVxOalKAPPXWmNgIplalQBgKCFKHIZoOCUsBQeqwZNNBUkAKSIHEV0CQOvHHSD2UAsmkQKJCaoAeblRSXuBUbtmypQO9OFD5F3AI0KX/559/vo0ePdq5kc8991wHkt99913r16+fFSlSxP0OVCa9AiAY+NylSxfnqP7www/tlltucXAR0DdlyhQHHK+++mqXamTatGl24YUXWsOGDV1bvA9gvOOOO2zp0qXufc6Jqxs4SXu0DVDHmTt06FDXD47Pqbz++uvO7c0xI0eOdPD9ggsucPDxs88+c4cMGTJEkDrGHyrGkp9BgwY56MviBfnPAc+k6Jg/f76LQ+Ax8UMcnnfeeQ5WL1y40I0bbn9fQEycsKDhQWrfS5g+fbqD4L6Qmlgm5ljY8FKJ5HbZvuk+gN70Axc+fQV+e7mxYyWbILUgdaxiy2s3WEjNZ+Hy81vbLRd1OrXBIRsilitV7EdIPfCHjROf+8ylAilfqrgDyZTpi9bbv/43wY5kHbN7rjjXbYDI3rxA6+v/9K4N++utLk+1r5P6/qt72IBu36f7YOPEmlXL2rP3XuxSjLjvrm177cWhk2zFhp320I29rHXj6u5c67fusRv//G6spVP7UiBoBQSpg5ZKFSNUQJA6QgF1uBSQAlIgURUQpE7UkVG/pEByKpCokBo1gcUTJkxwwO6ss85yAgNvyQe8YcMG57IGyt16660OFlO/V69exoaDQMVrr73WZs+ebd999509+OCD7nhA8jfffOOANmAZJ3NekJrUG7QJ0KbgdAU+3nnnnc4li2saWElbnBd3NY5bQCHgkH6QFqJr1645BogHqamD+5vrBFhThg0b5lKU4PRWTurYfr78ITUufuIOhzwQeMaMGc6pzP8BzEDq3r17u39J/8EiB0Dbt4QKqXHssyjDkwPEQ14FMMcPnwf/ghOclCL014vbSNQj9vzzwAtSC1JHElPBHBsspPbayp8/n1WtUMq27Nh/CkDndp6K5UpakUIFbcuOvc5R7VvKlCrq8lvv2H0wYDu+xwG2ixYpZMWLFrbd+w7ZcZ92yX9doEB+27brQDCXrjpSIG4KCFLHTeq0P5EgddqHgASQAlIgVRUQpE7VkdV1SYEzo0AyQWpSb+A2BgDjiiYvMJAQVzPAGJczcI90DLhgzznnHJcyBHh9++23O4FxyeK6BgSSRxowfPPNN1upUqWck5qNDAF8npMaqN2jRw/3PiUvSE2qENJEkJeYFBAU/iV/Na/lVDxIDdj+9NNPrVOnTqc2UaQt+n7ZZZcJUsf44+EPqdGeWGIxA2ckYJr0MTjk+Z3FEVKD8C/jntPml+FAamIY4I0rO6/im5Patx5AHXAN8AYsk9uaz0u4hb8PnIs2cInzueF3UuUoJ7XSfYQbV8EcFyqkDqZN1ZECUuB0BQSpFRHxUkCQOl5K6zxSQApIgTgrIEgdZ8F1OimQ4gokE6QmlQbwDWhLyg/PaQykBiYDn3GRAtAGDBjgNlwEWOOcpg7OUjYiJKVC06ZNHeh+7733XF02zAM4Dh8+3MG4YCA1Tm6gNek+2DSP9CSk96A9ADiAEPBNX3PLSe1B6o4dO7rrAYoCxQGAQGvGh77ISR3bD2JOkBpQTCoWf0iNc5qUMqSBYXzmzZvnFiNwUvs6jkOF1LRF/nQWWLwnB3K7av90Hx6cZtGGOGZRhTj2FlciVY++cQ4+W56D20srEmnbyXi8Nk6M/agJUsdeY51BCghSKwbipYAgdbyU1nmkgBSQAnFWQJA6zoLrdFIgxRVIJkgNhF6zZo1zuAKl2QyRvL4AaEAiaT2AfABi8kAD6Lg+clKT9oDXSRMCyAMsV65c2aX7wHlKzmvAI+lBAJO+kJrNGXG3Unyd1ABvADhtkxqCfwHgtAMEB4oDzclHXbZs2RwjyYPUgGkcusuWLXP16RO/A6e1cWLsP4RoTboWLyc1Tmp/SO2l+2CzzDlz5rgNDgG1pL4AWhKX5C33SqiQGgCMk59YZAElrwIoZuGDzftYuOFfFkSIF1zd/uk5oqUgnzMgOE8xFCtWzG0cGY+NGqPV/2i1I0gdLSVzb0eQOvYa6wxSQJBaMRAvBQSp46W0ziMFpIAUiLMCgtRxFlynkwIprkAiQ2o2giONB9AYhzEbEeKMBuYBp0mjASzz8j2TPxrQiBPVczIzfKTMwO0KzCNlA3mFySENXMP9DEwEJgP4KlWq5IA3gJJN7zjG2zSRtnBP0163bt3ce9ThtQoVKji4SAFgArFwngKncdjm5mgllzZQEajNMYB3IDfXR2oF/m3durX7VyV2Cmzbts34YQzJJQ60BhR74waYBkgTH8DgxYsXu3qML3UYt2bNmjn3vldYxCAmW7Vq9ZOOr1u3zkFmNmLEcU/Bzc3rLKAE45xnIYO45Xjig2Nyc+xHWznAPJ9PFnqC6Wu0z3+m2xOkjv0ICFLHXmOdQQoIUisG4qWAIHW8lNZ5pIAUkAJxVkCQOs6C63RSIMUVSGRInZv0wEEv53OwwwN4BuoB8XJymYbTpnduXKyes9V7jXMBqYGHQGcgJvV8C0AUJ6pv8foJQE9Hh2qw45kI9bxULoDihQsXuthq0aLFaW7qYPtJrnQ2CWVxpUmTJsEe5s4Z6mch6MbzqOhBahZSeMogXnA8Gn2PRhuC1NFQMe82BKljr7HOIAUEqRUD8VJAkDpeSus8UkAKSIE4KyBIHWfBdTopkOIKJCOkTrYhITXJ6tWrHST3LWymiItaJbkVYGEBaEsaGRYdfFN+BHtlQOqNGzc693YwGx365qQO9hzRrMf1AudZhMFJHkyfo3n+M92WIHXsR0CQOvYa6wxSQJBaMRAvBQSp46W0ziMFpIAUiLMCiQypT5w8aSdPxlkQnU4KpKAC+fPls3z54nNhgtTx0VlnSW0FANX8AI/DyQfNsTjvg3UkJwKk5skAFl5wUpNGJ52KIHXsR1uQOvYa6wxSQJBaMRAvBQSp46W0ziMFpIAUiLMCiQypt+85aG9+McOWr98RZ1V0OimQOgoM6t7CenVsbIUKZsTlogSp4yKzTiIFoqpAIkBqoDppcnBSC1JHdXjVmJkJUisMpEDsFRCkjr3GOsP3CghSKxKkgBSQAimqQCJD6s0799tf3xlr81duTlH1dVlSIPYK3DzwbLu0Z0srXOj7zdRiXQSpY62w2pcC0VcgUSA1V8bGjbip0ymHupzU0Y9p/xYFqWOvsc4gBQSpFQPxUkCQOl5K6zxSQApIgTgrIEgdZ8F1OikQZwUEqeMsuE4nBZJQgUSB1PQDOI2bWpA6CQMpgbssSJ3Ag6OupYwCgtQpM5QJfyGC1Ak/ROqgFJACUiA8BQSpw9NNR0mBZFFAkDpZRkr9lAJnTgFB6jOnPWeWkzr2+gtSx15jnUEKCFIrBuKlgCB1vJTWeaSAFJACcVZAkDrOgut0UiDOCghSx1lwnU4KJKECgtRndtAEqWOv/8oNO+31z7+z3fsPx/5kOoMUSFMFChXIsOv7d7B2TWpGrMDu3btdG+XKlYu4LTWQegoIUqfemOqKpIAUkAJOAUFqBYIUSG0FBKlTe3x1dVIgGgoIUkdDxfDbEKQOX7tgjzxyNMuOZGaanTwZ7CGqJwWkQBgKFC9W1AoXKhjGkacfIkgdsYQp3YAgdUoPry5OCkiBdFZAkDqdR1/Xng4KCFKnwyjrGqVAZAoIUkemX6RHC1JHqmDg40+cOGFZWVl2UpA6sFiqIQXCVCCa3yWC1GEOQpocJkidJgOty5QCUiD9FBCkTr8x1xWnlwKC1Ok13rpaKRCOAtEEC+Gcf8+ePQZE1MaJFcKRT8cEoYAgdRAiqYoUiFCBaH6XCFJHOBgpfrggdYoPsC5PCkiB9FVAkDp9x15Xnh4KpAukPn78eHoMqK5SCsRAAcBCRkaGFShQIAatB25SkHqvZWdnW4UKgtSBoyW8GoLU4emmo6RAKAoIUoeilupGooAgdSTq6VgpIAWkQAIrIEidwINzhrrGBLNo4QJ2NCvbTpxQ7sYzNAxRO60gddSkVENSIKUVAFALUp+ZIVa6j9jrLkgde411BikgSK0YiJcCgtTxUlrnkQJSQArEWQFB6jgLngSn692piV1+fmv74Js5Nmb6siTosbqYlwLpAqlxIapIASkQngLRBAvh9EBOajmpw4mbUI4RpA5FLdWVAuEpEM3vEqX7CG8M0uUoQep0GWldpxSQAmmnQKpA6gplStiArs2tRYOqdvzECTtwKNMOHc2y6QvXWfGiha1y+ZK2bN1269i8tuUzs9dHTLPs7BM2uGdLa1G/qu3Yc9C+mb7MFq3aYgULZNglPVtZw1oV7ZVhU23rzv3WqlF169elmS1avdVGTFxoXVvXs/ZNa9n0xeutfbOaVrV8Kftq6hIbN3NFjjGUkT+fXT/gbJdz8+tpS+3OS86xXfsO2T8/nGDVK5Wxvl2aWt2q5Wz91j326bj5rj+U8mVK2NV92lqFMsVt7rJNVqhgAStcKMNGTV1qDWpWtHNa1bUla7fZiAkLrXzp4nZ133a2/+BRG/XdUtfvOtXKW6+Oja1BzQq2auNO+2jMXNuz/7AVKphhzepVsfPaN7Iq5Uvahm17bfiEhU6zF/7vcqtQppit3rTLZi3d6K5r7eZdaffZSJULFqROlZHUdUiB2CkQTbAQTi8FqQWpw4mbUI4RpA5FLdWVAuEpEM3vEkHq8MYgXY4SpE6XkdZ1SgEpkHYKpAKkBlD/5sYLrF3jmnY065gVLlTA8ufLZ3v2H7HPJy+0qhVKWfc2DS1fPjNgMfD19y99YX+//1KrUq6EHT9x0r23e99he3X4VJs4d7U9fEsfO7t5bbvnr0Nt4crNdv2AjnZj/7Nt6sK19vCLX9j1/TrYDf072omTJ+3kiZOWP39+18ZTb4+xkZMX/ySOgML/+OWlDnyTQSMjXz5bvHab/ePD8far6863etXLO4BNOzv2HLB7nhlqO/cesvf/coNVLlfSncdOmjvHxh377Om3xtiFnZtar7MbO4B82+MfujZe/M0VtnH7PvvP0EmWlX3c7r3iXPd69vETViAjw3bsPWh3/3WoNatT2V0jwJ62afftkTPtvHYNrVaVsq7/pPrYsmu/vTZ8mo2ZsTztPhupcsGC1KkykroOKRA7BaIJFsLppSC1IHU4cRPKMZFAao6l8Dnh5yRzsh/+H0ofcqtLe/x47UejTW8jUtr0L7E4XzT6rDZ+VMCLh2TTJJrfJYLUyTb68e2vIHV89dbZpIAUkAJxUyAVIHX3tg3s9sFdrHSJonbzI+/aQzf3sbPqV7EJc1bZi59MttsGdbYLOjS2vQeO2Nzlm2zygjXWsGZFu+y8Vnb4SJZ9OHqO1axc1np1bGTj56yyd76aabdd3DkoSL1pxz4bNmGB9evS3OpULWvrt+616//09k/Gz4PUTepUtv2HMm3ivNW2ePVWK1akoP38sq42a+kG+3zSYhvUvYW1bFjdnnn7Wzt4NNMeue1C23/oqI2bvdI5pTu3qGObdgaG1Fx3l5Z17eJzWzgY/vJnU+x3N/Wx0sWL2BeTF9mufYft1os72bSFa230jOVWtUJpGzVtiXNq//ehqxxEHzFpkY2cstg279zndFJJTgUEqZNz3NRrKRBPBaIJFsLptyC1IHU4cRPKMeFC6qNHj9qECRNs3759dvbZZ1vp0qVtxowZVq5cOWvRooUVKlQo124EC7PXrVtn8+fPt9atW1uNGjUcrM4LaAcC5MC9adOmWc2aNa158+bOAOFbli9fblOnTrWmTZtaq1atrHDhwqFIqboxVmDnzp3GT506daxIkSJBnS0nqE0atGPHjrm9BgoWLOja4XOQmZnpYozY9Y0N6mdlZbn3ihYt6hZO+D//+tfNrVPR/C4RpA5q6NO2kiB12g69LlwKSIFUVyAVIHXbJjXs55d3s2oVytiTb3xjNwzsaDUrlbGhY+e51BkepH75s6n20Zg5lnXsuD1970XWoWltm79qs93316FGG4/fNcC5kN/4YroN7NrcQep7nx1qC1Zstpsu7mTX9e3wEyf1e1/Psve/nm0Dz23hoC8g/JJfvZonpP7XRxPt4zFzrVzp4nb35d3svPYNXZqNg0cyrWSxwlakYEEbOXWJHc48Zpef18qWr99utz/+oXVrU98euKanq3eak3rLbrvtLx9876T+7ZW2cdtee/frWdblrDp2fodGduBwph3JzLJSxYtagYz8NnXBGhs2YaFzcJNGZN/BI/bl5CU2fOJC2777gH3+99stI39+e+mTKfbpuHmp/hFI+esTpE75IdYFSoGIFYgmWAi1MwAQNg70gB7QpFSpUj8Ba6G2m0z1tXFi7EcrXEgNKLvnnntsxYoV9pe//MWKFy/u/q1WrZo99thjVrly5Rw7z/mWLVvmoGDDhg3zhNn/+c9/7KWXXrK7777brr/++lzr0taCBQscVG7UqFGun5FvvvnG9REA/eSTTzrg6Fvee+89+/Wvf20333yz/eIXv7CyZb9/gk4lMRRgUWTbtm1u0YLYCVSOHz/uoHaxYsWsZMmSrjqxsmrVKhe3LEYAvIHQmzdvtoULF7q6LVu2tPLly7v6hw8ftrVr17r6xFffvn3tyJEjtmjRIjt48KBbkKlQoUKgrjjADRDPyMgIWDdQBUHqQAql9/uC1Ok9/rp6KSAFUliBVIDUuJF/e2Nv5xw+dCTT5XpetWmXvTh0smVk5HOQmtzLz38w3oaNX+BG89lfDLK2TWra7GUb7MHnPnP5pR+5o59t233AXhvxnfXr0tQ6tahjD7/0pU2au8p+f0tflwrDP93H0LHz7a0vplvfzk3sjkvOcSlDLvvNaz+JGF8n9V3PfGyLV21xzui7r+hmPds1dLmoyRlN6hFSlcxatsGa1K5sA7s1d7m073r6IwfN77+mhx3NynaQuk+nJu5ny64DdsOf3rHm9arYPx681NZu3m0fjJ7jXNc92zWwNVt2u9eOHz/hUnssW7fN5cXm+gDkuLvLlizm4PyHo2bZ0KdusYyM/C4fNzBdJbkVEKRO7vFT76VAPBSIJlgItb8AFlyqQA1+F6QOVUHVD0aBUCA1dTdu3Gj79+93TT/xxBOnIHWzZs1s6NChDu5dfPHFDvbt2rXL/bDQAvDlPSDj/fff75yov/3tbx0kBGhv2rTJgbwyZco4YFiiRAnDSf3VV185MNihQwf3WeDc27dvN5zcLNpUqlTJtmzZYrfccotr56GHHnL/8rp/ATZ+8MEHDnBedNFFDhoeOnTIXRNtf/vttw6w33TTTYLUwQRPnOsAitevX+8WGYglxo6YZBwBx8QPiyW4m4k5YmrKlCnOhU98sigBdJ41a5Y7tmfPnu7Y1atXO0BNWzwR0LZtW6tSpYpbJFy6dKlt2LDBgWzavfTSS109+kE79erVc678vJ4cQKZofpcIUsc58JLsdILUSTZg6q4UkAJSIFiQKt3OAAAgAElEQVQFUgFSFy1c0H53U2/rfFYd27Bjr63csNO+W7jW5q/cYiRyPgWp3x/vUnNQru7Tzr2+7+BRe/OL76xBjYrW/5xmNmneantl2DTniu7aur5Nmb/GtXV9v44OKvtD6rVbdtvo6cvduZvVrWKL1myxu5/+OE9I/bOnPrIla7a63Nn9uza3ey7vZvNWbLIxM1dYZtYxK1G0iH3z3VJr36yW/fHWvg66f/DNHKtdpaz17tTEgXQgNe9feUEbd64XP5lkjWpVdnCdnNuk+2jftKbbAHLeys1uQ8ejmcesSJGCtnTNNitapKDVqVrOChcqaBd0bGSNalWyb2cst7+/P87e+MMQK1OyqE1dsNbGzlxhKzbssA3b9gQbUqqXYAoIUifYgKg7UiABFYgmWAj18oAipPsAfghSB3Yqhqqv6n+vQCiQevz48fbuu+86+AcExhFNnOJOrlq1qnsPGH3bbbe5NB0jRoywNWvWuHMAFvv06WOTJk2yl19+2UFEXKjnn3++/exnP7M//elPduDAAWvcuLFxngsvvNCB7q+//tpBb/4PjH7llVccGAdWAx579eplEydOtLfeesulgMAF27t3b7v11lt/MsQzZ860d955x+rWrWt33nmn69e//vUvmz59ukv9AOgkHcgdd9whSJ2AH5DZs2e7RY8mTZq4hYjFixe7mMHhDFBmoQFXM+/zt5P6xAnvk4YGoAycBkgTZ9TjuLFjxzo4ze84rj1IjVuaWANu0x5AG0hNoe6cOXNcipB27dpZxYoV81QsmO8SL+WIbxqSnBoVpE7A4EygLglSJ9BgqCtSQApIgWgqkAqQumrF0i51ReuG1d3GicdPnLBDR7IcZMU5fU3fdi7txfM+kBrg/ItreliXs+rayZMn3Mo/+aXf+Hy6jZ+90i49r5UN6dPeSpUoYseOZduOvYesWoXSP4HUmcey3YaG5HLef/ioyyWN89q/FCyQYf988FLnWvYgNSkHa1Up5/Jpd2hWy44dO+76XrhgAbv50fds78Ej9vhdA61lg2ru9WPZx4122MwQSJ11LNt+d3Nvq1W5rNskkY0Oj2Vn2/Y9h9zGiZlZ2XbjgI52VoNq7nec1Pny53MgmnQo117Y3qUZKVqooNtY8YWPJ9qY6cvtjkvPsUt7tHSuazR5Z+RMGzVtaTTDTm3FUQFB6jiKHeapyBnJjSE3nf65Q8NsUodJgZAUCAYshNRgCJVxihL/QBNcp3JShyCeqgatQLCQGjiIWxmAjAMVkDZmzBirX7++g9Qspvzud79z6T6ef/55B3pJzzB48GD3GoDvvPPOc8cAlIGCtNOlSxcbNGiQA8vAQ5zV1atXd+k9Vq5c6SDygw8+6KAyqTjefvtt69y5szsvrmsc1qNHj7aPPvrIgXLOQZuAbf/yxRdfOKd1mzZt7N///rdz2Q4ZMsT1pWPHjrZkyRIHJXF6K91H0CEUt4qM844dO1y6DxYaGD+c+UBkXPUAaxYaevTo4f5mApH5P+NLDLKwgkufMe7evbuLF+rhpMa5zwIFCyMepAYG8zeYRcK5c+c6CO5BahZngOQs1JCTvVatWhFDam9hkj7gCM+tCFLHLeSS8kSC1Ek5bOq0FJACUiCwAqkAqQf1aGnX9+tgy9Zvt0Wrt7p8yldc0MaOHM20f300yXbtO2hVypeypWu32YZte0+JUqtKWWtcu7LLAw1s3rJjny1bv8OlDAFiN61b2W0oeOToMdu6a7+VLVXUdu49ZPNXbnbnu6F/R5c2g5zRx46fsN37DtmUeWsc3PUvpPDo0LyWlS5e1L5btM7lgabQ1+qVSlujWhVdzuiTdtIOHsp0ju4jmcecw7l+jQrOdV2tQim7sEszB6+B1ItWb7F2TWpa5fIlrUihgs5xnZ193LKPn3R92r3/sDWsVdFqVCrjrif7+HHbs/+ILVi12UoWLezgdfGihRzQJ5c2bm42aaS9No1qWOmSRV2bbPC4ece+wMGkGgmpgCD1mR8WHE3c5HEDSR5R/0IuyXHjxlm/fv3cjaNK8iuwdetW58LEeRZOARjwg4uOm3jcmAAGQAP5RX0LkJfH+KkHnAAwkD6D13DQBZMb9ExCauAKLkBAHJ8VQepwIkbHBFIgWEjNpoikwQCQAQuJT2Aun7OcIDVQmb/f3bp1cxC6U6dOLs0GkPrPf/6zg9EcB5AGeAOpyRV844032pVXXumg4muvveaAN5AaaM1nHJiIGxpXLPAQOIlj+9FHH3XA+qmnnnKv5bSxnj+k5phXX33Vrr76arv33ntdKpC///3v9vOf/1yQOlDgnIH3c4LUpH6pXbu2+5uO85m/76Tf4P847JlHALRx8vM9Qe5yvoOA1J77me8R0oCMHDnyNEjtXSLpPthQ0xdS8x6AGhAOpCae89rYM5jvEkHqMxBUKXhKQeoUHFRdkhSQAlIABZIdUuNGvueK7ja4R0sHdqcuXGPVype2K3q1sT37D9tfXv/G5q/YlOdg404mFzQ3MP4FVzMuY5zMXiFfswep//PJZPti0iKXSoN6pB5hE0eguG8ZPmGhTVuwxjmecyrs416gwPebjACTfTk3gJtzklLkgSE93UaIQOoFKze7+oBucm+zIWRuhesAnuPG9r2Oghn5HWDHZe1b3K7fBTMsO/v0a9enJvkUEKQ+82PGTSE3eThFGzRo8JMO4XgixynQwtv06Mz3Wj2IRAFccOSFBSYFKjjkgAPt27d3VYFiLGpQgBBAW5yX1OH3gQMHnmoSuEtsASMAFMAtnJ48ms3maTzqHczGW8GAhUDXEc77fO+yKRdPE/CYOmBekDocJXVMIAWChdSjRo1yIJd0HgA70h383//9n82bNy9HSM1n75lnnjGOw7F6wQUXONiMi/X3v/+9c0I/++yzbsGJOAdSA8CB0jhhKbzvQWrSfbC4hWOVtB2+EPqzzz6zhx9+2Dmon3vuuZ9siOhp4A+p77rrLgfcSTVCepCPP/7YfvOb3zh3tZzUgSIn/u/nBKmJGdK+8ENcsNBBbOGWJ7UM3yPML3BH47TGEc0xXbt2PbU5IlfCQmCokJpYJqUIccmiSV5PfPFdAoRmYSW3Aixn0QdnOHOe3NqTkzr+sZdMZxSkTqbRUl+lgBSQAiEokOyQmkvt27mp3XTR2VaqWBGX7gPonC9ffnv3q5n28Zg5ecLbEKQ6VdUfUpNSBEhN4b3m9aq6nM6+ZeWGHc6NTUqOcMu5bernCKnDbU/HpYcCgtQ/jjMwDIcpblMeyQZasGEVGwdxs8RNFcCBx71xPQMceJ0CqGADIZxrbE6EI46bLCAhbQEludECLPhvLISryXtUl5QeFM4BdKQujrlhw4YJUqfQR5K44AYb1xlxhQuO2OFfXGoAK/KHApN59Jr4wgFHLHCDD2AAMHM8gJoctTilOZ60AhTiavny5S6mWQghtnw3tuI4HN046YjRvArQADgOwAAa0NdgHNiRDhmfIRyA9B0Yh2aC1JGqquNzUiBYSA2YBuQSlyw08b0BzOUzmpOTmo3tiFsc2E8++aQDhMBgngwAUvN9AYDm+8SD1HxmScOB65riC6mvu+4655il/vDhw93fAT6bFBaeaBMQyfG5PXnjD6kB27iyyaGNu5tc2aQDueeeewSpE/DjkhOkJv74+048sJEhKWI8SD158mT3tx6AzGIn8cJ3CN8b5557rvv76pVwIDXfM0BqnNQshuZVgNR8Bvhuy6vw/cV3DN89/Hj5tH0XZQSpEzA4E6hLgtQJNBjqihSQAlIgmgqkAqQukJHfpbtoVKeylSlRxLbs3G8bt+2xo1nZpzmHo6Ub7m02WiSVxsJVW2zj9r2nwWcmaNTxLTijmYRFUkjZ0axeFXdNpDU5cOhoJM3p2DRRQJD6x4HmRoubO5xqAAQA2Ztvvuk2uQIKvPTSSw784egETAACyN/JzR4bDgEJgY88Ogu04KaQR7oBDhRcrDjc/HMscqPF47iASaAE+UDZJAt4yQ/whGPkpE6dDyWxhsMZ1zPA4Msvvzx1Q853BDfkxBbgAYcm8ArYxQIK7wGjca0BobjZB9zSJj8epEYtjuO7hRgFRPtCakABcUs7pBoIBBZ4H4BBPHM+nKR5udwiHS3iHuc0Cz4sClEEqbVxYqRxldvxwUJq/sazySGfXyAgC0cs+PBEQk6QmhQabGIICPz000/d5/yxxx5zi5/klgZe9+/f36Vl+NWvfuWc1HlBanJcX3HFFS7PNdARdyyfETZdpG2czwBKcgbzHm36F39IjdP2sssuc997QEYWSIHwykkdq2iLrN1QITWpPZhXsOjN320Wy4kxHNDkQ2fu4ZVQIbWXk3rp0qUOUjNXCvRdQrzm5bamTb77+H7jx3NW8/efY5mD8T0oSB1ZHKX60YLUqT7Cuj4pIAXSVoFUgNRpO3i6cCkQhAKC1D+KxE0Wj8kCDLiRA1KTp5Nc0IDnf/7zny4fKA427wYLiEYqDjYwwunKzRWuOEA3N1JACUACUMNzXfsPCzdawELaxeX0/vvvO/AxYMAABxbZCAsoKUgdREAnSRVijR9y1OJy/vzzz61mzZoOTAOPcaUBvXBZsikW4AB45TnguFEnVnxzf5KH1B9Se3JMnz79J5Ca+CbuOMdZZ50VFFjgvBQWa4hb+gr4AMABE/LKRZrXCXwXafnd26gLKO8BakHq7NMcj0kS6knTzWAhNReEmxpYzBMwpFfg7z/fHbiQ+TzglObvOWk+cCMDlClA4JtvvtkBZerxnYJrGWDIBocvvPCC+5vA9wrpOvh7QKEeGyfed999zsXN3wPOz+aNFNywXn5rAPh7773n/lYAyGnHv3z11Veuj3xnkXsa4MfxLMTyXcffFlzipCa5++67Xb9VEkcB/m6ziMDfbZ6m+e677xzUJRb53iA/NHsUMPdggYS/9bjs+btN3LFgzt9ZFldYHMF97T1NQ2xRl7/nxIcvwCbPNd8lLIZ4G3JyXr6vaJsFTy+/dW5qBZM6Kq+c1CwSeU/XUI/CXEtFCvgrIEitmJACUkAKpKgCgtQpOrC6LCnwgwKC1D+Ggj+k5iafDauA1LjLANbciOGg5kaQlAdr1qwxbvh538sXjWuVG0NcbDipyQnJzV5uxRdSs3HiJ5984hzX3HACw3HSAjkEqVPnY+sPqXHOAxyIGeABIICFCuKB3z1Izb/AMGKNOPQtoUJqHNg4KAFQgTZwBCzQL5zZvoU2AGqe298XKIcyWt5TAxwDhGCRiEUd/03f5KSWkzqUuAqlbiiQmnapT6wS84EWZ1jM4bNDXf80OSxSAdv4TAdqx/96+PzxncSTNr7OVP5O8JkCNAIWfYuXNoF/fQufb9rj39wWVEPRU3UTSwFvfIk/gDR/S4HLAGwWOZjPhFq8lGg8gcZ3F3MW/3Rm/m0GC6lZuCEOc0pZw9yM7x1imPYEqUMdufSoL0idHuOsq5QCUiANFRCkTsNB1yWnlQKC1D8ON49vAwRxUnPTA4B466233P+B0NzMAaCBgdwYdevWzYEHNsTiEVcP0Hm5p7kRBC4DE3Eu5VZ8ITWPj7P5FQ42XFCch0dyAeGC1Knz0fSH1Cxm4F7EfelBasATDjdikvQypJ3hX4AAsYZ707eEA6nJVQqc8DZlzE1h73Frzu9bgGtAMgrxHii3dU7tA02AER68Azz4w2nvOEFqQepY/RUIFVLHqh/RbBfH6Q033HBak/xNuf32252DViW9FeDJG/bSYH5SrVq1kBdJgMXMm/heIK4CuahROxhITT2+W6ib094HvMf8jMUfFncEqdM7jnO7ekFqxYUUkAJSIEUVEKRO0YHVZUmBHxQQpP4xFIDB48aNc6k5SL3ADRy73JPbkxyOON5wt7KpIWCaVAQtWrRwm1fhnMYJi+uHGzdgHTmpQ4XUOK4//vhjl6/0nHPOce44Hu3l0V1B6tT52IYCqXG7ke4FRz9AGGc9aTdwP0cj3QexThznVXzBAg5NIAELNDgvvZQfwG4+H7EsgtSC1LGKr1SE1FyTtyeCpxvQj+8pL3VPrPRUu4mvgBfzxEI48cDiJd9J3vdDME8CBAupA6nH0wJs/AigFqQOpFZ6vi9InZ7jrquWAlIgDRQQpE6DQdYlprUCgtQ/Dj9QmVyMAGYANDAaUH3NNde4/wOLvQ0VuTkC7LER3bRp09xGVYBlQB2QGpcrzutQIXXnzp1dvlMc2+SapNAvbsgEqVPno4r7jI2svJzUOTmpvXQfPK7P5mrEGnCJuMIh6W2c6KkSqpMaeEV8ko6GvNSBIDULJgAJYpECbMABzev+m4HGaqQEqQWpYxVbqQipY6WV2pUC4SoQLUjNAimLt3z3CFKHOxqpfZwgdWqPr65OCkiBNFZAkDqNB1+XnhYKCFL/OMw4QwGCGzZscPlGeXSVx1h5LBoYRy5gADROtPLly7sUIIBEXgNSkyMRhyk3TQBFXEa0B+Cmfm4F6MgjtxxXvXp159gGjtMe5yIFBG5VoHigfI9pEbQpcJHAVhZByG1OzKxbt84tcniwl0UQFku4+eZ9cp9zU84iCKkw5s+f7+ISh79XANfEDG36F9rz4tZ7fJpNs3idfKT++Wlzkph+eICafgLMc3oUO5bDI0gtSB2r+BKkjpWyalcK/KhAtCA187UdO3a470NBakVYTgoIUisupIAUkAIpqoAgdYoOrC5LCvyggCD1T0MBWAFgzi0XYm55EjmOn9wem+WGinzCHujjzNQl9zSpQvwLUJA+BPMIrQI69RXw4oFFDVzTpN3wUsyEevUsvowfP97lIiX+ginEIT/EbLzhtNc/QWpB6mBiNZw6gtThqKZjpEBoCkQLUjNHY6GXJ3kEqUMbg3SpLUidLiOt65QCUiDtFBCkTrsh1wWnmQKC1PEbcOAij6cCG73CDRbuWN1kxW8ckv1M3JwDmXHcly1bNix3Pe5/nNe49IPJRRotsBCp9oLUgtSRxlBuxwtSx0pZtSsFflQgmt8lfB9QNH9ShOWkgCC14kIKSAEpkKIKCFKn6MDqsqTADwoIUisUpEDyKQCopoTrsud4flgkCaZEEywEc77c6ghSC1JHEj95HStIHStl1a4UEKRWDMRfAUHq+GuuM0oBKSAF4qJAIkPqQ0ezbM/+g6e5EuMiik4iBVJIgaJFClu5UiWsYIGMuFwVbmLy5pYsWdLlc451AcThXPZ1L8f6nGpfCqSaAoLUZ3ZE9+7d6/6GVaggSB2rkRCkjpWyalcKCFIrBuKvgCB1/DXXGaWAFJACcVEgkSE18CkrK8vlgFWRAlIgPAXYnC2Yx/3Da/2nRwlSR0tJtSMF4qeAIHX8tM7pTILUsddfkDr2GusMUiCa3yVK96F4yksBQWrFhxSQAlIgRRUQpE7RgdVlSYEfFBCkVihIASkQSIFogoVA58rrfaX7kJM6kvjJ61hB6lgpq3alwI8KRPO7RJBakSVIrRiQAlJACqShAoLUaTjouuS0UkCQOq2GWxcrBcJSIJpgIawO/HCQILUgdSTxI0gdK/XUrhQIToFofpcIUgenebrWkpM6XUde1y0FpEDKKyBInfJDrAtMcwUEqdM8AHT5UiAIBaIJFoI4Xa5VBKkFqSOJH0HqWKmndqVAcApE87tEkDo4zdO1liB1uo68rlsKSIGUV0CQOuWHWBeY5goIUqd5AOjypUAQCkQTLARxOkFqPwWUkzqSqAnu2OPHj9uxY8eCq6xaUkAKhK0A886MjMg36xakDnsI0uJAQeq0GGZdpBSQAumogCB1Oo66rjmdFBCkTqfR1rVKgfAUEKQOT7doHSVIHS0lc29HOaljr7HOIAWi+V0iSK14yksBQWrFhxSQAlIgRRUQpE7RgdVlSYEfFBCkVihIASkQSIFogoVA58rrfaX7ULqPSOInr2MFqWOlrNqVAj8qEM3vEkFqRZYgtWJACkgBKZCGCghSp+GgR+mSd+7caVu3brUmTZpYgQIFTmuVR2oXLlxohw4dsi5dulj+/PmjdNb4N5OdnW1ca5kyZaxIkSLx70CEZ0wHSM1j3CdPnoxQKR0uBdJbAf5OR+MR7UhUFKQWpI4kfgSpY6We2pUCwSkgSB2cTqoVuQJyUkeuoVqQAlJACiSkAoLUCTksZ7RTwL6srCwDbuYFl4cMGWLLly+3v//979a1a9fT+rxnzx676aabbPHixTZv3jwrWrToGb2mSE7ONaxcudLKli1r3bp1C6opoCnFF/hs27bNVq1aZVWqVLHatWu79w4fPmyzZ892Wjdu3NiBcK8cPHjQaZeZmelAPwsB69evN9qpX7++VapUKai+pDqk9kQQpA4qHFRJCuSqAHDhTBdBakHqWMWgnNSxUlbtSoEfFRCkVjTESwFB6ngprfNIASkgBeKsgCB1nAVPgtNNmjTJbrnlFnvttdfsnHPOybXH7777ro0fP95++9vfWt26dU+rt2vXLrv44ott/vz5zm1drFixJLjynLu4fft2mzt3rgPLgORgyrBhw6xkyZJ23nnnuepHjx51MHrDhg3Ws2dPB5gB+WPHjnULAtRt06aNVatWzdVHM+rv37/f/b9///6uzpYtW2zy5MmuLy1btrTChQsH7E66QOqAQqiCFJACCa+AILUgdayCVJA6VsqqXSnwowKC1IqGeCkgSB0vpXUeKSAFpECcFUgFSI2DEpA4evRoW7BggXOc4kgtXry4de7c2fbt2+egH+7TGTNmOFfv5Zdfbrhdv/nmG1u0aJFVrFjRzj33XJe6gvZGjBjhXK833HCDe2/ZsmX25ZdfWrNmzax37942depU53Jt3bq1g4nAwz59+jjHa06PS3Nz9N577znHLK7jt99+28qXL+9g8KZNm2zcuHG2du1aq1Wrlmsfty0TPVyz9IX+t23b1sFO+tejRw9bt26dAZSbN29u559/voOen3zyiZUoUcL9v1y5cq7NCRMm2IoVK6xp06auba4Hd+7SpUvd8Zs3b3bQExBK/2677TZ3fZdddpmdffbZ1qtXL6tevfpPIvPDDz90/RswYICD1PzOGOCu5lx//etf3XmTHVLTf+AyMdWgQQN3nbzG/wEqR44csZo1a1rVqlVd7BErc+bMcQAZ3RhLxp94qVChghtHNsmaOHGi05T3ANC8DqTGLU1d2vUc2WhMHZzXHvhv166dO2+gIkgdSCG9LwWkQKIoIEgtSB2rWBSkjpWyalcKCFIrBuKvgCB1/DXXGaWAFJACcVEgFSA1rt1f/OIXNmbMGOcuBRICbIF4Dz30kHP7vv/++w76AmevuOIKu+++++z+++93x3jQtnLlyvbnP//ZpXS4+eabbeTIkTZlyhRr0aKF4YwFKF911VX2j3/8w5555hn7y1/+4o4lTzE31uRfBhJfcMEFPxk78hoDiIHGQGRgc79+/exnP/uZ/e53v7Np06Y5qEw77du3txdffNH9n/MBsEk1Qf9JAUH/ODfX9ac//cmuu+46e/LJJx1Uv/LKKx0UpX84dNGF12lrx44d7lreeOMNB/PvuOMOo1+0Td3HH3/cXe9bb73l/o/bFz3/8Ic/uH/9C1AbmPrmm29aq1at3Dn/+9//WunSpR1IxwUMZAXgs2CQrIVrJKbQCWc0cB9QTCoUoDQ3vujYqVMntwCChsQZ7+MgBySzcMFiCIsY/B8AzeIBcJ/c3QBtD1IDsKkL9MbBTVsepEZXxnPmzJnOed2wYcOA+b4FqZM18tRvKZB+CghSC1LHKuoFqWOlrNqVAtGH1Nw/sB8Mc1juYVSkgL8CgtSKCSkgBaRAiiqQCpAakAdwBgp+8MEHDpQ+//zzDv5ef/31Lmfyc8895+DvNddc49zBgMG77rrLOaOfeOIJBwOBtJdccolLX/Hggw8GBalJaXH77bfbRx995OAu4BnHtH/xIDVwEXj+85//3AFKYOTdd9/tUmMAxl955RX7+uuvjVQauG5JDUE94Dm5kYHX9D8QpH7qqafsf//7n/3nP/9xUB6QjQaA7aefftp1j/MCzm+88UanHe0CQQcOHOhgOjAe1zdwtlChQnlCalzFd955p4O1gHcml+iO4zhVIXWpUqWcO58FEZzWLA506NDB5a8mvtANKE3BXb569Wqnp5fSw8v9jVOehQ4PUlOf99Dyiy++cEDbg9S8h9OaJwKIC1z0gVJ+CFKn6B9vXZYUSEEFBKkFqWMV1oLUgZXFQIEhItC8InBLqpGuCkQr3QdzYMw1xKIgdbpGU97XLUituJACUkAKpKgCqQCp16xZ46Ay/95zzz0O8gJjAbqk8ACWvvDCCw7s3nrrrc79+uijj9qzzz7r4PYf//hHl54ByIrL9fe//70D1zipyf971lln2dChQ53z2N9JjYOZDQJxz5IeA2fr9OnT84TUtEuuZ9KQeK5s0kg0atTINm7c6NJ/0AfSO3BOnNlAcNr9zW9+49KE5ASpgaP0oUaNGs5hDfAGmAPFcUUDi/kBIpMuBIiPI5j6gwYNsmuvvdb9zvlwDnMs+uVWfJ3UaMoCAFAdbYHWF110kXNapyqkBhIDpYk7oDQgH6c148dYschAqhRSdKADwB5ojWPfK7ikc4LUvH/s2LEcITXts9gBFCc2A+X7FqRO0T/euiwpkIIKCFILUscqrBMNUvP9T/owvsOZL8Sj8MQfczJSkeW0oTXp65jP5fT0XDz6p3P8VAHmgqQ0BNSGswk5T2BidiDGAMh8DnhiDzMEbfpumMtrPJ1KHW9zbhYuiBueAg1m8SJakJrz8vngXkiQWp+MnBQQpFZcSAEpIAVSVIFUgNSkpiAlxccff+zcpcA7YPEDDzzgQB+Qmk0ASUdx9dVXu5F87LHHXM5kHM38DlQECOOMpS0gNTmo+QEo/+1vf3Ov+UPqhx9+2MFtcjsDaclRzWZ4/sXXSQ0YrlOnjkuHATynXWAwrmYczUwSgZnkc6ZtwC/Xxs0DkC3iqaUAACAASURBVJrJGpCac9LXvn372ssvv+xAO2CYPuC8BlLjyL700kvda6Sc4OYDsAm4xpkNMMetC+AGuA8ZMsTlpialBXmzOXcwkBpAy7H024PUgG/SiqQipOa6iBUgNQ5p/g8Mzg1SM+boEE1ITToQxjLQTYsgdYr+8dZlSYEUVECQOj6wMgVDJ+AlJRqkZg7IvI20cTzVF48C9ONJLPZrwfDgX3gCj/kc8zeVxFAAo8OsWbPck3OBYC1AmrjyntjjHoj5KU838rQehSclMVcAnTt27HgqZRz3KTwVyJN/gGbuSSg8LYhxBYMF+9dwn5JX4VjqMPf0BeChqMl9ENeCkxrTS6DrDqVt1U0dBQSpU2csdSVSQApIgdMUSAVIzWo7uZfZtI8NA3El4wIhZy+TJCD166+/7iA1kJmC05pJOHVJs0HaDfJJA5pJ9wF8ZmNA0nfgOn711VfdxM0fUgN/SdWBk5rz33vvvQ7S+hdfSM2EkYker33++ecu7Qi5ojk3+ZyZDJJChJsJUnDgZgBW46TgBgIwCqQGYnMs+Z45L25doDTAm2tlU0jc4qQ5AVQzISVVBNfExA83LjdHuMTJzU3+blzWbJyIG53+4AQm33ROG/T5OqmZvDIGOMFJF8K1ffrppy7HdqpCamIHbf0hNRN68ojjjqIOuuNMYSHAN90HMRKOk5oNM1lUady4sdugkhjPqwhS64++FJACyaKAILUgdaxiNRRITS5c5mPEI5CQ3z1QhiuVOQ4AjvdZKGYuRfs8IXfgwAHn/iQlmOda5XgvbRrAkOP4bsbRylyBeR6vMZ/jeEAjbdKOV2iL1zkGwwHzLtqgPeYYGDboY15PVwH+mKcxB6XftMmxvA4MZN4oSB2rCAyvXcYVeAx4xmwCeKYwZsQBqeWAwt6G6MQRQJu5J79jkuCeCPc89wAYVEgxx7G+m70zl2WeSls4p7m3oXA+jCvENu0Q14GKt8k78RyM+9q/Pc7J+WiHeBakDqR4er4vSJ2e466rlgJSIA0USAVIzc0EaTu++uorN5Fh0u45BADOpP3wnNQepOamgxzNwGvvZgNHAaCVf0eNGuXSgDBho01gMQ7pwYMHn7ZxIs5tJlOAWDbOIxc2aTuCgdTU4TgczwBx2mHiyA3CZ5995m5a6D+5rrkenLOkjMANAaTmpueXv/ylSxdBXW5YmFzyOpCaiR35uWmL15nc0s6///1v56x45JFH3A0Rk1ggNE5qrnP48OEuXzUFxzVpQXjdvwCjcQGxcSLgnPQgaOpNZIHsAFXSUwRKSZHIHzX/jRNZRGDS70FqHCn833NSozWQn0k+mhMj6IzmAH8c2NwcUDxIzc0iiyqe+4X3vEUM35zUvMZiCelFiAPaCuRUEaRO5OhS36SAFPBVQJBakDpWn4hQIDWmBb7LAYEcx++YEjAUMAdgA2NgMoCYOR9zJRzKwDy+k/nub9KkiXuqj7kj/7KwTDuYBFjIZj7A/Ii5G05qnmzj+x4QDdjjvJyPenz3M4dYsmSJa5/5Yp8+fVwKB+YbgGa+65lrsHjOfDGnwrzsu+++c08IMlfkCT1MGt4m0ABwALac1LGKwtDb5X6FcSJGmDMy5wRcE3s4jplf44znfoJ6vM59C09sYm4hTrmvoR5xwtyUOOM9X0hNXBJnvI7b2oPU9Jg4JU7oA2kBAxX6RYzSX9oknllwyWl/G/+2vMUe796Mz4wgdSDF0/N9Qer0HHddtRSQAmmgQCpA6nfeecfYKJAJFTCVCRqwGHgNhMaNAtytV6+e+90rwFQgtOeEYeIFJGQSxQSO9zZv3uwmVxzLBJDHI/kdCAwoBuByQ8BNA6AXcJkTNGTCxg0Gk0VuZoDRFF7HecuEkMkjx3IOXBD0g0kjN0RM9rgGADPpTDg3Nz1AYI7lfV73bjQAo4BPjmdyyaSTmyaunxsqbry42WGySl84lmP4ndfoK/3iBogbq5ycE0xYaYf3udnh5gbNuEbaY4LJ+8D7QI8HJvJHDT24SUBbnEbEhqcbk24vXx9jx/tcK9pRj/FFO+qzOSdtoAeLBRQm4x6U4TXfCTzH8h7xTEwwfmjMY5+MN5DayxmYl36C1IkcXeqbFJACgtTm/rbznRmv3MTpGHWhQGrmWnzPspk2x7EQzZyRTYwB1DyNB0AGRPO9z3c8e4cwB8WxytyMp914egrnKvMEwC/fx6RqY1534YUX2tSpU93ckeMwJDBX42k32mSOxRyU/UJob8KECW6OyRyUPjGfow6ve0CReQbHAqFzAoI4aYHaXAegE0MGbfLD9XENLJgLUifOJ4R5NIsa3GsQR5hDiJlatWq5+SHx1L17dwehiVPGlYUN5oz8n3kqcNl76o5jAN1eCjrqefcjzGMxQRDjvpCaeT2xxdwec0Rec3ovJzX/8jeNzwZ9ImaJSebEuT0ByN9BzsV8mB9+pwhSJ048JlJPBKkTaTTUFykgBaRAFBVIdkgNyCMvMzcUbJpITmAmXrigmbANGzYsx1QVvhIycWIylRNczuk9XvMgNRsfkueaiRfHAyaffvppdxPgW3BEkzs6r9QMtEvxn/xxjfzg0iEnNTexQGrPse29n9ekMae2Oc5zCOV07UxkmTC+8cYbLiWIb2GjSlzl/sfRJiWQuzeKIZywTflqgZbcLDDxBy7jcAkV3Hs3FtwocGNMqg/v5kKQOmHDQB2TAlIgBAXkpJaTOoRwCalqqJAaGIdbme9yoB5OZ8Ayi9CAQnL2AguZ77DJNg5lUq+xGE0cA4AxEwDlSO3GJtsAw5deesntJ8F3OPDRF1JjLgAOMqdkLoujmzkmcwd+SGnna7bApEF/cMTST+rQH1K1kQbCv/hCatJ+MJ9gbkof0If0eFy3IHVIoRXTyv6Q2nsqD0jNmBNb/A6IZp6Je5l4APCS1o/5pm8u6dwgtXcROUFqFmyIFYwszD/zupfx5v/eHNi7R+G8vqYP7tF8nyr00urweWFuyxyZzxFFkDqmIZa0jQtSJ+3QqeNSQApIgbwVSHZIzdWRn5fUFUBcJtlMiJhEPf7449atW7eoA1N/SE3uZs+xwns4uJlU+hZuKnAFRAJvuQHKCVLHMsaZVHIDxOOnvgVQHkxeulj2LdnaZpLPIgaxgjs/1FggrnHR4EzhRtab3AfSQU7qQArpfSkgBRJFAUFqQepYxWKokJoFZZ58ouBo9jbSBqbx1BgbS3tPM5Emjbkfe5xQqAOkZq5EOjT2NcHdCjAkNRp7f/Bd7g+pcUmTugFIx2eBuldccYVzZeOyBlL7zr2AylyXt28I8wSc3JzLN5+1p6kvpOYa+D+w3QPfbJjNcYLUsYrC0Nv1h9SMG4scpImhsPk5DmfyRftCau/JO+C1b/qXcCA1MQakBhyzuJJXnmnmttwzAMv9C+dmHkthLkx6GmId+A209jcMCVKHHi/pdIQgdTqNtq5VCkiBtFIgFSA1A8bEnLQWrNKz4s6NQagQMJSB52aB3H7cDOBWieW5vH5x08ONEnCSCWc4m5GEco2qmxoKCFKnxjjqKqRAOiggSC1IHas4DxVSkwKOtBjM73BSszk2G0aTes0fUpO2AyMB+3kA3Ui1xiaEAD3SZ0ycONGl5mDuxjx1yJAhDmr7Q2pczIBxX0jNXiqk+yBFCE8LenASnXjKDRiJS9v36azc5qS+kJr5JOYO3OE4cT0DBiYPQepYRWHo7fpDatzypJrJCVLjssYMgZOafxlfFjB8n94LB1IDloHUpPbj6YC8TBJeug9i2HNTe6ntuI+hsCgSzF41gtShx0s6HSFInU6jrWuVAlIgrRRIFUidVoOmi5UCISggSB2CWKoqBaTAGVVAkFqQOlYBGCqkJhZJa8aTS0Bo3J5AamCzP6QmtQJ7oAB42aeDDRRJ14HzGUgISGYTbwDhZZdd5urkBKnJDU1+an9IDXAcM2aMA5PsWQLsYw8VzBKke2BTRwA3MJH+YqDIKaWYL6QGJpKaDuc0ztwNGza466R9QepYRWHo7QYLqYmB1atXuwUVxhADDRt/41hmfL0nPsOB1HwWgNTsXQPwzsuY420c6qVAxFHN54Nc6cDtnBz+uakiSB16vKTTEYLU6TTaulYpIAXSSgFB6rQabl1sGiogSJ2Gg65LlgJJqoAgtSB1rEI3VEhNKg8AIVCP33E44wBdvny5e6oNKAh4o+AYBRBOmTLFbRJHejcc1IBjb++IESNGOFhNjmlgHRsVAhFpG7iN8xrwjPsawAzYA0yTVoQUHzhoyYVNKgUAIMCcY0nx4G2YR7ucF6dtTpCapwDJU8y1ADFxZwMfcXfjbAWC85QeGy+qJIYCLFAQJyxsAHyJPWCxl3McBz9PkOJwJqa8lB/EHuPKU6akkPHSxPA54GkANmsHZvvHie+mil5s8xrx7ZtmJDd1iE0WS+g3KW2A0t7nJFRFBalDVSy96gtSp9d462qlgBRIIwUEqdNosHWpaamAIHVaDrsuWgokpQKC1ILUsQrcUCE1jmbyUgOdg02vBqwGzAGLY5UGjv7Qvi9c5NrY94LXgeKASSCkl24BTZkLkPMaR7hv4Vj67DltY6W/2o2PAownCyvEAQsapPxg40Rc+qFu2E2PAd08PUBskd/aP378r4q45/z0g5zT4ZzTa1OQOj4xk6xnEaRO1pFTv6WAFJACARQQpFaISIHUVkCQOrXHV1cnBVJJAUFqQepYxXM4kLpdu3ax6k5M28UhTfoOrtkrgHauB5e3SvoosHbtWudqbtSo0SlXfyhXD+jeuHGjc9mXL18+4KG+OakDVg5QQZA6UgVT+3hB6tQeX12dFJACaayAIHUaD74uPS0UEKROi2HWRUqBlFBAkFqQOlaBHAqknjx5snOfsnmiihRIZgU8ZzVzwXAKx/ODMzuYpwMEqcNRWceEo4AgdTiq6RgpIAWkQBIoIEidBIOkLkqBCBQQpI5APB0qBaRAXBUQpBakjlXAhQKpyf3rpc6IVX/UrhRIRQUEqVNxVBPzmgSpE3Nc1CspIAWkQMQKCFJHLKEakAIJrYAgdUIPjzonBaSAjwKC1ILUsfpAhAKpY9UHtSsFUl0BQepUH+HEuT5B6sQZC/VECkgBKRBVBQSpoyqnGpMCCaeAIHXCDYk6JAWkQC4KCFILUsfqwyFIHStl1a4U+FEBQWpFQ7wUEKSOl9I6jxSQAlIgzgoIUsdZcJ1OCsRZAUHqOAuu00kBKRC2AoLUgtRhB0+AAwWpY6Ws2pUCgtSKgfgrIEgdf811RikgBaRAXBRIZEjNDUV2dvZpu5PHRRSdRAqkkAJeXs1gNryJxmUfPXrU9uzZYyVLlrQSJUpEo0m1IQWkQJooIEgtSB2rUBekjpWyalcKCFIrBuKvgCB1/DXXGaWAFJACcVEgkSH1yZMnLSsrS5A6LpGgk6SqAnJSp+rI6rqkQOopIEgtSB2rqBakjpWyalcKCFIrBuKvgCB1/DXXGaWAFJACcVFAkDouMuskUuCMKSBIfcak14mlgBQIUQFBakHqEEMm6OqC1EFLpYpSIGwFlJM6bOl0YIgKCFKHKJiqSwEpIAWSRQFB6mQZKfVTCoSngCB1eLrpKCkgBeKvgCC1IHWsok6QOlbKql0p8KMCgtSKhngpIEgdL6V1HikgBaRAnBUQpI6z4DqdFIizAoLUcRZcp5MCUiBsBQSpBanDDp4ABx4/ftyOHTtmpJJTkQJSIDYKCFLHRle1+lMFBKkVFVJACkiBFFVAkDpFB1aXJQV+UECQWqEgBaRAsiggSC1IHatYlZM6VsqqXSnwowKC1IqGeCkgSB0vpXUeKSAFpECcFRCkjrPgOp0UiLMCgtRxFlynkwJSIGwFBKkFqcMOngAHClLHSlm1KwUEqRUD8VdAkDr+muuMUkAKSIG4KCBIHReZdRIpcMYUEKQ+Y9LrxFJACoSogCC1IHWIIRN0dUHqoKVSRSkQtgJyUoctnQ4MUQFB6hAFU3UpIAWkQLIoIEidLCOlfkqB8BQQpA5PNx0lBaRA/BUQpBakjlXUCVLHSlm1KwV+VECQWtEQLwUEqeOltM4jBaSAFIizAoLUwQnOhjurV6+2KlWqWMmSJYM7SLWSXgGACRstVaxY0fLnz5+U1yNInZTDpk5LgbRUQJBakDpWgS9IHStl1a4UEKRWDMRfAUHq+GuuM0oBKSAF4qKAIHVwMh8+fNheffVV69WrlzVp0iS4g1Qr6RWYPXu27d+/3zp37myFCxeO+Hp27NhhCxYssLPPPttOnjxptL9nzx4HwGvVquVii/NwM71y5UpbtWqVg+Q1a9a0s846y/Vl+fLlVqdOHbdgEkwRpA5GJdWRAlIgERQQpBakjlUcClLHSlm1KwUEqRUD8VdAkDr+muuMUkAKSIG4KJAqkBrgl52dbVlZWQ74Afo856t3Y+I9gua9fvToUStUqJCDgNTh94yMjFO681pmZqaDifz++uuvnwapOR/HcgwgkPapSx/4P//yGu3yr0p0FfDGHP19x5px8caDMWDsqFOgQAE3DvyfH45h/GinSJEi7l+OxTXPe9SfO3euA8MdO3Z0r/Hjtc3V+B7jxYHv67zGObzx/+6779zvtDdnzhw7cuSIg9OHDh2yNWvWWP369a1Zs2a2YcMGB7OB08WKFbMlS5ZY7dq1rVGjRrZ48WLXZsuWLa1o0aIBRRWkDiiRKkgBKZAgCghSC1LHKhQFqWOlrNqVAoLUioH4KyBIHX/NdUYpIAWkQFwUSAVIDSjcsmWLbdy40fbt2+dAYuPGja1GjRoOAgL/tm3b5l4H+vEDuPv222+tevXqtnnzZgcmcaYCAknnAdzkOH5ov0KFCjZ16lTr3bu3c7tyHt7btWuXA+J169Z1bXEcIJL0ELRbtmxZ1xdAo0p0FWABgTEoU6bMKVcx47Fp0yY3RgcPHnSwlzEBQhMPjAdjh6MZgEx9/m3durX7nTjhOOAvbmXczDt37nRjC0imbrVq1axy5coONuOCZpxx2hcvXtzVoz9A5KVLl1rp0qXd8bzHsStWrLA2bdq444krD65z/Pz5810/cUxPmzbNtd++fXu3yIF7mnQzF1xwgW3dutWBamA21xSoCFIHUkjvSwEpkCgKCFILUscqFgWpY6Ws2pUCgtSKgfgrIEgdf811RikgBaRAXBRIBUgNPPzss88cWKxataodOHDAQcumTZs6N+qMGTMcfAZWAiJJ2QFMfPTRR61UqVIOMAMCgZvNmze3Tp06OQg4btw4B5sBjevWrXOO2gEDBjjn65QpUxwUBxLu3bvXgc+rr77agce//e1vDmTSB9quV6+eg48q0VWABQjcyMDfdu3auX9JnwHk6Natm61du9YBZ8aW14C1QN/t27e7uKAwvixKMF7Tp093dfk/bTG2tAEcrlSpkoPPxAA/Xbt2tRIlSrgYAHjTNvCYBYvu3bsbLv3hw4e7+CpXrpw7HlgN1CbVB6/7FmII1zb1WNSYNGmSi2Wc1fSFc06YMMHOPfdcF2PU5f2GDRsGdOkLUkc37tSaFJACsVNAkFqQOlbRFQmkZuGZOQfzAz0ZF6sRUrsowD0N8zbmo8lYtHFiMo5acvZZkDo5x029lgJSQAoEVCAVIDXgD0gNeG7RooWDd0ySAHsjRoxwkK9Lly4udQfu6VatWjlY+fjjjzuQfckllzgnNU5pADdu1S+//NK5Yy+++GJ3U4KTddiwYTZw4EDnih41apSD1RzPhPLTTz+1yy67zMHO559/3oFuYKVv+pCAg6EKISnADSeLB+RtxgnNIgUOZOBygwYNXAyQvoMxxWmP4xkXMwB53rx5DgazgMAYLVu2zLXDmOF69grQGzd2z549HVhmrMeMGeNSbeC0BhgTV8QKx1N38ODB7rXPP//c9YO6OKZnzpzpzt22bdvTnPUsnpDOA4hNXc7DIggLHMQYx3Jz/M0337i4ApbjugaI4xjnZiavIkgdUlipshSQAmdQAUFqQepYhV+4kJrveeYPPAnF/hTMOYlTzA++84VQ+425gYVuDA3ly5cP9XDVT1EFmN8xz2MuG40NuzFBMA/mHomYY67pFUA4Zg3ua/h8YLqgPunueIIUkw7zW16jT8E8FSpInaKBmYCXJUidgIOiLkkBKSAFoqFAKkBqQCSpFfgB5jHhAuYBnt977z0H85icUZiAAZYBhU888YT179/fuXC9TeyAnueff7598cUX7sYBxyyTOCZ4L7/8svXr18/V/frrr91NBS5ZCi5s6nLT8uKLL9pFF13kXK4qsVWAG0VAspfChZvIDh06uMk0bnigMnGAC4qJNgsU/B8nNTHijR8LFLzP2PsWX2c2cQR8Hj16tMsNzTm5wcSdT0wQe8TX5Zdf7uoRI0BxQDMFRz83HCykeJsw0hcAOfHjpajhRmHy5MkuZoHoHEP84eznBpmUJQsXLnTXgfM/0IaOgtSxjUG1LgWkQPQUEKQWpI5eNJ3eUriQmuP4nuZpK8wIpAVj4ZvvciBeToV5gZcqjKeucirMF5i38sQUBoecCnMXFr9ZTGd+qZL6CowdO9YBYuZ3kUJqTBA8cQh0xszBvJg0ed6iCNAZQwRzZuazxDlPfnJfRcxxr0QMYqSgT9QNZL4RpE79GE2UKxSkTpSRUD+kgBSQAlFWIBUgNZIA7HC3cPMwceJEB/iAxkOHDnUgko3qvIIzGrcq6T4AikBrCkCS9A44qYHU1OF3ICA3HGycSLoPJnu4WjkOp6xXgIeUl156ybmzcdqqxFYBz4UMYOZGEiBLTmdAB25kIDHjzf8ZWw9SA3lJu+FB6lmzZrkxJue4byEmcJ7gxPeF1CxAMLmnHWKNHNPcSJIahJtYIDVuexz73s0nTmpgNv3z0r9ww8BxOKJxzXiTf9J94AzHWc01UQd3DY5u/g9kpy4xGOiRUEHq2MagWpcCUiB6CghSC1JHL5pObylUSE0sMqfku5gFb77D+X7niSgvrRzf5fyfdF/8y5yCuSNPa7Gnhbd3BK8BrXnSj7kIBejHvANg6KUA4wlAUpIBCZlX0CYL1LzP/IW6/hsmM69gDsRCOfNTzgM8py/enIJrB6xzHbRFajHvKS2O9VKW8S9zFkAj10Qd6vrOMzgPznJeo4+B5iCxGs8z0S5zO8Yefb2n2NAUTRgbxo3FB/4F/HrjSh3GicL4sHDB+HPvgkuZ1HTEEmPG/I/30JbjmMPyuu+m79zvAI85p+fmp2/Upx3vHMTTokWLnBmH9jBkEFP8n0J8ePNR3mOei2GCtjFWMC8lhoHXXBdzUu9eJzf9BanPRGSm5zkFqdNz3HXVUkAKpIECqQCpmZQxyWZCyCTwo48+cpCQHNHjx493k2kcsjijmQwy4QMwPvLII3bFFVc4QEjxIDU5q9n8EIcL0JKbCvIBAxRJ94FTGzctNwOAcCZs3MhQj/MKUsfvg8N4ewAXYM3EG+cyqTe4oezbt6+72QLqMlnHScJNgT+kJkYYcwAyx9MW48uYcxwOZn9IzQ0K7dAmNyJM6LnhJKZygtS4WQDeOL25qaBtnN8Ab2KHmwXvhoH+c4MLZOdmBuDu5bsm3slJTRxybCCnjSB1/OJRZ5ICUiAyBQSpBakji6Dcjw4FUuMcZf7IHIMfjmXuCKTGibp+/Xq30M084eOPP3ZzSuYa1MUBy3c080LmnUA/nrwiLR2gENjH/3FiA7OZd2BqYM7JU1R8p/NDXS+NGefGxcqcgDZ9i/dEFjCbeQL/px/AReYbQEiuhfkGcw/mNJyTeQ3AnDRpvMZcg3+pw4+3wTSgkrrMsQHdmDi4VuYrzH369OkTUdqTWI13LNoFDjOX42k6b+Nq5ppAabRGZwAv2hAzzNEYN8aWeAAQMzaMN0/KMTdlUYLxBvYTE8wrgdbEFu3QHvECIOZ12qIftE9bzHuB2owN8eQtnNBH5qTMRzFMEEukPGScfY076MS4A6lxTjO3pG1imNd79Ojh2qavGCPoS15FkDoWkac2c1JAkFpxIQWkgBRIUQVSAVIz8cPZjOuDwuSKvMC4nHETMGnkpoLCpA+XMyASJ3VukJo2mIgDQJlwec4BNq5j0klaEBzbnJsCCLztttvc7//973/d+eWkjs+HBvDLZJrJPzcJOE74HSczN2tM/hkfbiKZtDO2TLZ9ndTcBDDxBwwz3kzmuYkjpnKC1LTDTQHn5WaBc/B/6l966aU5Qmpc1pzDS9mBy5/zcmPibcTEDZ/nVOHGh/jiJoQ6LIjwvnezwI1vMI//ClLHJw51FikgBSJXQJBakDryKMq5hWAhNYvUPDnHdzqmBRaGR44c6YAhkJrvcRaSgXc4TFlwHjJkyClIzXcupge+8/neBiozTyFlHMCSNHPUAU6yAA1ABEh/8sknp/ax4FzMKzgOsMh3PQARCO2fboF5Dk9asV8Gm0YDEnHP0k/2VWFORDvMM/jhPfp24YUXOhDNtQEtgeu4hF955RU3V+J9UpEBZZkvMaf2dOGpLoAp82SOY16TDoVrZm4GsMeggF7AXe4LmPN7cJkYYi8b9GZhAc35P/M74Db3IszvmIvympd+g7kephgMNeedd56LE2KNuSV7pnAc0Jl5IW3jugY6k76O+xXMFsBvYsBLY0hfvf1LGC9MPcQRbdFn+s7fXa6L+GGeybHMh70UiBzjmSOIg7zMEYLU6fBJSIxrFKROjHFQL6SAFJACUVcgFSA1ojBJZxLlOVF9J1BMtpgwAgS9iRmTKG5YvEk7bXiP4nnA0NsUj3re43D+9YGh3vu+j1X61ov6oKnBnyjgP3beeDKZZyy8x1F9x9b73WuMNrz81UzeuTnIrV2O8VxTnIOx5xjvde/8vufgcVBuZjxnVW6TfN8+0h8vjQmv839udLix9BzcgcJBkDqQQnpfCkiBRFFAkFqQOlaxGCykBh6+++67NmjQIAf8mDvy3Y3ZwR9SAyXZ+4S80kBEFpcglQAAIABJREFUL70XKcSAfIBGnKl8Z2NguOWWW045oXExe5Ca73cgM4vc1PcKTlie3KMfLMLnVDxIDRinzwBPFrO9Db1J10FhwR04zXWwuE46O+aw7J9x5ZVXurQeOIKfe+45w5ABuMbogQkEVzbmjjfeeMMBbIwbXq5iADvGjHQoxBAakr8Z+Aw8ZpzRC7c7c0a05ek8tGNeyOICdQD+QGCgMu0wXkBugL9vISc1TnYc0swtWWDAYU/aOYAzx/J3kkUOYohzsl8OkBoYfs455zjQTNs84UfseJtw8xpjzvyT6+CJANzb9J3+cB0epOZ9fohhzsFiBfdQAPC8NuwWpE6HT0JiXKMgdWKMg3ohBaSAFIi6AqkCqaMujBqUAjFQgAk/kJkbgWB2SffvAjesOKZwVXHjEUxJFUj9/SPXJ+37rI4qUkAKJJIC+fKZZeTPH3GXBKkFqSMOolwaCBZSA+5IG3fzzTc7GOulCMNJ6g+pAbtAbdyvOF5xprJ3CQ7rnCD1/ffff+q73xdSAw7ZmBHY67lquQwPUuPA9k/R4F2mB6lxdLPPCovy9AlnNk8OAjZxR7OgDqzkuxRgjUvcy3lNPS9H8vPPP+/c3jytxeeRp9Jw4vL+hx9+6EC8lxcb2En6B4BtuhS0JRZYmAAUM8fCDY3jnoUGtCFnNcCf9zxIDbTG8czcz9sgm7FgPuhb/DdOBCzz5CZudc7BHJDjccgzPkBhD1Ljnvf2LsGNzWIJCwyklPMvGHtwctNH3N1AavrnpU4k7QjXR7pEYoxrBprTXl55yAWp0+WTcOavU5D6zI+BeiAFpIAUiIkCgtQxkVWNSoEcFeCGhJtC3CiBcknn1AA3Ct6NT7DHpwqkPnw0yxas3GJ7DhxWdEkBKZBgCtSuUs4a1a4YMagWpBakjlVoBwupgXtvvvmmc6TyxBLf2aSNAzL6Q2ogNlAOxyxOVtzLQEfO5QFDAKHnpM4NUgMuR4wY4fI7swjtPTkFoMTJDAgGUvo/AYZWvpCaFHZ85/tCahy8w4cPN84NQMURC+jkXN61AccDQWpANbAbII2rm/Nwbor3JFmsxi6R2uWpOOAuLnrc5KSGY4zJCY6LGjc7dXA18xRnTpCauSDv47gmXpgTek93EmuMBWlUmOd5kJq0MNTHWU1cEjPUZfEhJ0hNH1j4AECzeAJg5jXORRzRf0A0zm5SePC0AAsQ/M644vIHRvM54DggNfFOehD/lDO+4yNInUjRmtp9EaRO7fHV1UkBKZDGCghSp/Hg69LTQoFUgtSPvDrKZi7ZkBbjpouUAsmkwMM397auresKUoc5aIBRFiCBUyqxUSBYSA1AHDZsmEvpQC5mHKcARVIw+ENqxg3YB+hjgQX4i/OUc5Ev2Mv5C9R77bXX7IEHHjjlQvZ1UuNwJu0GQJL0C9T3HK7AT5zPQEogIufyLYEgNe7bDz74wG0ETr9wXAMScdyGAqkBowBzXOI4h3GRAy/5t3r16rEZtARtFZc80BbXMcAe5zT/x03POAGSyeeM2xmoT31fJzWXhUuePNAcC+RmHEn1wmv8i2PZF1ITiyx2EJcsWgCncf3n5qRmrIHUxBLjBZxmk0zGy8uJTp+A4YBsFlVIBQOkJi7oP2POe9RjU0bc494iSm5DI0idoEGbgt0SpE7BQdUlSQEpIAVQQJBacSAFUlsBQerUHl9dnRRIBAUEqSMbBUHqyPQL5uhgITVtMR5sQgccZk8S8i6ziACAJN8zaRBwFpOT2HPM4joF1gL2cNDiUsVdDVgmjzPtAYq9fL6APy9FCO1zTlzOwG4KsBBgTRsAUIClB6p9r5frAlzisgWYAiXpN+kbcPHiuCUdCe1ybsApoBvYiBMY6Ew9L1cyObCBmuyfAeAGavM7YJTrIs8xTm2gKvmLcRJ7ubiDGYdUqMNYAYgBzIw5TnJPK2//G1zrgGF0Qy/eJ02blyoD/XidsSO2qM/7xBc5otEU4AswXrFihQPEgGngMYsDjDPnZ0wYA8aXY4lLz+kMeKY+aTyoS3zRnrchN+MKIKc+/Qame5tsknaGGKQucUo7xIVvzvScxlKQOhUiPDmuQZA6OcZJvZQCUkAKhKyAIHXIkukAKZBUCghSJ9VwqbNSICkVEKSObNgEqSPTL5ijQ4HUXnsAQABkXum1vA2XgY/+m3YDHwGAwabn4rwcQ/FNoeGdA1gI3PYtQHRctoEKEJJ+5JWqIVAb3vto6aUeyykFSbDtpGI9dGbsgtXF27SbsQkmTrz6jGOgc3ibJ+Ke9pzZvhty56S//6bytMGCC4sdAHDAe15FkDoVozoxr0mQOjHHRb2SAlJACkSsgCB1xBKqASmQ0AoIUif08KhzUiAlFBCkjmwYBakj0y+Yo8OB1MG0G686wEXSMXhOa++8QMNWrVrFqxs6T5IpgLsa5zWpZ4KB4P6XRzobnhzAWY0bO1ARpA6kkN6PlgKC1NFSUu1IASkgBRJMAUHqBBsQdUcKRFkBQeooC6rmpIAU+IkCgtSRBYUgdWT6BXN0skPqYK5RdaSAvwI4r4n9cB303vEA7kDObc4tSK0YjJcCgtTxUlrnkQJSQArEWQFB6jgLrtNJgTgrIEgdZ8F1OimQhgoIUkc26ILUkekXzNGC1MGopDpSIDIFBKkj009HB6+AIHXwWqmmFJACUiCpFBCkTqrhUmelQMgKCFKHLJkOkAJSIEQFBKlDFMyvuiB1ZPoFc7QgdTAqqY4UiEwBQerI9NPRwSsgSB28VqopBaSAFEgqBQSpk2q41FkpELICgtQhS6YDpIAUCFEBQeoQBROkjkywMI4WpA5DNB0iBUJUQJA6RMFUPWwFBKnDlk4HSgEpIAUSW4FEh9SZWVkul5qKFJAC4SkApC5YoEB4B4dx1NGjR23Pnj1WsmRJK1GiRBgt5HzI4aNZ9siro2zmkg0B28yfP5/VrVbeurdraFXLlbQVG3bYJ2PnW/bx4wGPjUeFiuVKWM+2DW3J2q22YOUWd8p8+b4/88mT8eiBziEFoquAIHVkespJHZl+wRwtSB2MSqojBSJTQJA6Mv10dPAKCFIHr5VqSgEpIAWSSoFEhtTZx0/Ygcxsyz4uapNUQaXOJpQCxQplGD/BbHgTjY4nAqSuXbWcPXpHP6tVpaztPXjEdu49ZHc99T/LOpYYkPq6/h3ssvNa29Zd++2Oxz+0Ahn5rXHtSnbwSJat27I7GsOgNqRAXBUQpI5MbkHqyPQL5mhB6mBUUh0pEJkCgtSR6aejg1dAkDp4rVRTCkgBKZBUCiQCpD58+LAVKlTICvi5PY+fOGl7DmdZVrac1EkVVOpsQilQqkhBK164wCmnbqw7d6YhdUb+/Da4Z0u77sIOVrJ4YftyyhJbunabjZq2xCqXL2WlihVxT2fs2HvI9hw4bKWLF7HyZYo7gA0g5garVPHCVqV8Kdt74HvAXbhQAatYtoSVLFbYDh7JtC0791tmVrZ7vXK5ku6YHXsOGm7vahVLW4lihW3brgN28HCmA+WZx7Lt0JFMq1qhtO3ef9hqVi5j117Y3hat3mavfDbFWtSvas/+YrAtXrPV/vPxJNu596CrV6hghlUqW9JKlyxqmZnHbMuuA64dFSmQaAoIUkc2IoLUkekXzNGC1MGopDpSIDIFBKkj009HB6+AIHXwWqmmFJACUiCpFEgESP3MM8/YRRddZI0bNz5NO0HqpAoldTZBFUg3SN2kTmW7fXAXa9mgmoPHazbvshETF9rKDTvt+v4drGalMpaVfdwB4c/GLbCqFUvZ5ee3tqOZx+y3L3xuBQtkWN8uTa1fl2b29bSlNnHOKuvSqq51OauuA9C4n6fMX2NfTVliFcsWt+v7d7RCBQvY+1/PsoWrtth9V3W35vWr2tBv57l6f7y1rx06kmWbdu6zzi1q2/CJC+348RN2fsfGtnXnfntn5Ey796ru1qFpTVdv4469Nmz8Avt2xgrr2rqe9Wzf0OpULWf7DhyxqYvW2ZeTFtmufYcSNNrUrXRVQJA6spEXpI5Mv2COFqQORiXVkQKRKSBIHZl+Ojp4BQSpg9dKNaWAFJACSaXAmYLUx44ds4yM71MQVK1a1d58803r1auXZWdnO1c1RZA6qUJJnU1QBdINUndoVsuGXNjemtetYidPnrRxs1fZtIVrHeTldSBzjUplrFndKvbV1CU2esZy++MtfaxsqWL2wHOf2bbdB+wPt/a1GpVK22vDpxlph27o39GKFCpgi9ZsdfCb114ZNtWB74du7OUcz89/MN4mzFll/3zwUueMfv+bOfbx6Dn23mPXW6ECBexw5jHbd/CIvfn5dKtbo7xd3K2Fc0s/8eZo+79rz3MgevvugzZ7+UabOGelkYr/zkvPsUplS9g305dZ60Y1rGKZ4vb2yBn23lezEjTa1K10VUCQOrKRF6SOTL9gjhakDkYl1ZECkSkgSB2Zfjo6eAUEqYPXSjWlgBSQAkmlwJmC1OPHj7dx48ZZ3bp17Y9//KPdeeeddvz4cStcuLDdd999LvWHIHVShZI6m6AKpBukJgXHNX3b26U9W1l29nG77fEP7cDho1aiaGHrd04zK1W8iDWqVdFB6u17DtpDL4ywe67qbu0a17Cxs1fap2Pn2V/vHWTLN2y3V4dNsz6dmljfzk2dA/rziYtcKpG+nZrYvBWb7NXh3wUFqc3y2eT5q+2bacts5cYdNqhHS7ukR0sHqW965D37+eXd7OJzW9j0xevtmbe/dSk9bhzQ0S7p2coyjx230TOW2Vn1q1m9auVs7opNdv/fPk3QaFO30lUBQerIRl6QOjL9gjkaSM08U0UKSIHYKoAJKX/+/BGfZPfu7/foKFeuXMRtqYHUU0CQOvXGVFckBaSAFHAKnClIPXv2bPv2229t9erV9s4771jLli2tb9++VqdOHbvyyiutYMGCgtSKUSkQBQXSDVIj2VW929mQvu1cWo/Lfv2qFStSyO6+vJtLw1GyWBG3UWGxIgVt/6FM++Vzn1r1SmXcRot7Dhyxb2cut0HdW9qXkxfbR2Pm2B2XnGPntKxrv/7ncJuxZL2d37GR/e7G3rZs/XZ74aOJ9tsbTndSv/Cry61ZvSr2/qjZp5zUBw5l2msjvrORUxa7Eb1lUGe79AdIfe0f3rbbBnWxa/q0tYlzV9sfXvrS1Xngmp42sFsLO37ihB3NOmb58+V3qUiWrN1q9/51aBQiQ01IgegpIEgdmZaC1JHpF8zRPFmjIgWkQOwViNZG3YLUsR+rZD6DIHUyj576LgWkgBTIQwEPUndtWtH6tv0+h2s8SlZWlnFTdtNNN1nx/2fvPKDjqq79vW1Jli13yb333ruNK8Zgg2mhdxIgCfkTeCmEvLzkJSSPRxJCCoE0QsehmA62wYCxjQu2ce+9994kWY3/+g7vKmMha0aaK2nmzu+spWVJc8+553z7jBK+s2ffmjVt9uzZTlYPHTrU0tLS3DyUSV0RkdA9gk5Akvopq187zV5+6HY7cTrLXpux3D3YkExmspSR1LsPHrfJv/6G1apRzdWFRgo/884Cm7V0k/3HDaNt3KDO9tfX59qbM5c7aU2W9tpt+52kfuC2C6xB3Zr2h3/NtCXrd9lv773M2jXLsH+FSOqjJ7LsH2/Ns08+31ispL7j8qF28/gBNmf5FvvZ36a4a8iuvnJ0L9u5/6g99spsNy8a4n3bnsNB37ZaX5wRkKSOLmCS1NHxU28REIHgEZCkDl5M/VyRJLWfNDWWCIiACMQQgSWbj9h7n++yXm3q22WDWljVCpLUIHj++eftRz/6kc2dO9ceeugh27Nnj7355ptWo0YNR0iSOoY2iqYStwQkqZ9y9aZfffgbVpBfYPuPnHAPOqTW87FT2U5Sb9l92JX8ILuZtnjdLnvwyWmuTMg3Lh1i11zQx9WIpl51swZ13CHa27NX2ntzVrsM7QFdW9mRE6dd1nN6nZouU7s0knpU/4724F1fPmBx3+GT9s7slZZ1JtfuuHyIZdStaTv2H7ODx05a4/q1bN6KbfaPN+fF7X7UxINJQJI6urhKUkfHT71FQASCR0CSOngx9XNFktR+0tRYIiACIhBDBJZtPWLvLtptPVvXq3BJfebMGVu1apX169fP9u3bZ5mZmda+fftCOpLUMbRRNJW4JZCYkrqf3XRRf8vJL3DlPqpXS7G7rx5hlw7vbpzDbd51yFJTkq1mWmqhpK5Zo5q99/tvWU5eniv1wYMQaZQFIav5gkGdXR8+MT576Sb71dMfWEHBF3bBoE52zzUjXa1rspx5MGOzBnXtlY+W2usfL7MXf3WLHT+ZfXYm9eVD7aoxvezwiUy75b9fsPQ6afbEA9dY04w6xgfSn313gT03ZaFdPqqn3XLxIGtQN83NJTM715559zOb/PGyuN2PmngwCUhSRxdXSero+Km3CIhA8AhIUgcvpn6uSJLaT5oaSwREQARiiMDB49n27CdbLLlqFbt3YhdLqlox5T4iQRAUSZ2bm2sF+fmWUq3aVx4kkpubY/v37nE1uBs3bR4JFl1TiQSoaZmbc8aSU1KsatWkUs/ki4ICy8vLc/290jo8yIn9Efo7b+D8/DzLz8uzaqnV3a/oz/VVS/FQmkSU1MUFBjlNberUail27GSmE8ylaWRHZ9SraQePnLKCIrVNqRVNCZHMrBw7k5tXmmELr+Vvb+1a1Q1LffxUlpPhXqtbu4YT5IeOnSr1vMs0GXUSgVISkKQuJbAil0tSR8dPvUVABIJHQJI6eDH1c0WS1H7S1FgiIAIiEGMEnvpok63bdcJ+cnUPq1+rWkzM7kxugWXl5NmZvALLj/OH3axevsT27d1tA4eOsDp1653F99TJE/bZpzOtVu06NmTE6Jhgr0mcm8CZM9m2eO4s69SjtzVo1KREVMjkM1mZVj2tZuHhxMF9e2zrxnXWs/8Qq5GWZpmnT9meHVvt2JHD1rlnH6td59/7IyvztO3cusl2b99qI8dfaklVk+zk8aO2bfMGd6DRsEnziGrIS1JrR4uACJQ3AUnq6AhLUkfHT71FQASCR0CSOngx9XNFktR+0tRYIiACIhBjBNbvPmGTZm+1jk1r24R+za1BndRKmSHZiaey8+z46RzbuOekHT2dY11b1rV6EYhzMlyzs7LsTHaWVala1UlBvhCBeWQ2VqlieXm5lpebazVr1bakpCSX0YoIJKOV65KSkt26z2RnW5WqVSwlpZp7jbFPnzppNWvVct+TGc3vc86csYKCAkurWdOSk1POyezQwf12+vQpa9q0hVVL/ZIt43H/vNwcW7pogSR1pey40t+UrOad2zZb4+YtLTW1ustyZq+wJ8hyTq1ew+0t9snhg/tt87pV1rF7L6tVq47Lvl29ZKHLiu7aq5998UWBrVq6yE6fPGFVqlS17n0HWL30Bm5SmZmnbP3KZZZ1+pSdOHbUxl52taUkp7gsbiR3dlamdezWy2qk1Qy7CEnqsIh0gQiIQJQEJKmjAyhJHR0/9RYBEQgeAUnq4MXUzxVJUvtJU2OJgAiIQAwSIJt67c7j7gGKF/Ztak3qffnwwopqOw6dtsMnztjmfads+8FTdvhkjjVPr2HDuzeyhnW/LHVQUtu1Y5tt37LJcvNyLSszy5Utadq8pbXt0Ml2bt9qZCxnI5+rVLE+/QdROMHWrlphx48ddTI6o0FDdy0Ce+3KZVatenVr3baDJScnW07OGZvzyYc2ZMQYJ7k3rl/zf4I703Kysy29QUPr3ruv1ajxZd3Yom3n9i127OhR69Cpq5Phmzeut22bNlh+Qb7Ljj1y+JC1bN1WmdThghwDr7v4r11pLdq2d7E7sHe3UbKFA5KC/DyrXbe+NW/d1s103YqlduTgPktv2NgyGjdxD+3buWWTde3dz+pnNHRZ1Ns3b7D6GQ1s64a11q3PvyX10cMHjazr2vXq2/IFcwslNeNyz83r11i7jl2cLA/XJKnDEdLrIiAC0RKQpI6OoCR1dPzUWwREIHgEJKmDF1M/VyRJ7SdNjSUCIiACMUhg+8HT9q/ZW+3oqRzr2qKuDeqYYU3Ta1iNaslWo1rpa+9GssQTWbl26MQZ27T3pG3Yc8KOnDxjufkF1qZRLWuRkWatGta02mnU/i25Tjby+eOp71jV5CRr276T7d6xzdasXGYXXfY1a9ioiX326Sd26MB+a9OhkzVq3MRat21v82d/Ynv37LaOXbq5qSK5W7VpZ30GDLaZ06daWq1a1m/QMEtNTXVZ0M/97TG78Y5vW3Zmln049W0nm7kX5R/Wrlhmg4aPsh69+xVbfmHpos9s766ddt7osS6j+/VJz1rzVq2tUZNmrh71lo3r3L1U7iOSXVO51+Scybb5n0y3bn0HWEpKqq1ftcwdXDRo3NTVHN++ab2169zVmrRo7bKoD+3ba83btLd66Rl2YO8udyjSs99gdxhCIxP/1InjtmrJgrMk9RcUJv7C7OSJozZvxnQbe+lVLpOaRub1+tXLLb1hI2vdrqPLwi6pSVJX7p7R3UUgEQhIUkcXZUnq6PiptwiIQPAISFIHL6Z+rkiS2k+aGksEREAEYpTA2l3Hbd3uE7Zu13GrWqWKK/uRmpJkDWqnlouo3nU400nqnYdO4+MsOamKNa2fZs3q17B6NVNcBnVG3VTjgWUltRPHj9kH77xh3fv0s87detq+PTvt7Vf/Zbd++7uWn5tnn8740KpXr27Dx4yz6jVqOOn8r6f+ZsPPH2ddevR2JRtWL19qWzevt7ETLrOFc2aVKKlnfjjVye2+A4c6yTjt7ddcZvXl19z4lQcjMu9QSb1r53b7cMrbdsc937datWq7WtUz3n/P2nfsIkkdo++L0GkVldTrVi51srhdx67uwYdLP5vjDi4Gjxxrhw7stc3r1ljvgUNdWY41yz53Wfldeva16iFZ95TzKCqpvXueOH7kK5KazO2Na1a6h222/b/7SlLHwebRFEUgwAQkqaMLriR1dPzUWwREIHgEJKmDF1M/VyRJ7SdNjSUCIiACMUyAmtA7Dp62z9YftN1HsuzY6RyrllzVUsKI4rIsKSs33woK0NNfNsR4aNZ2ywY1bVi3hmEf5kg94BkfTHEPn2vesrWT1KnVq9vFV15rp06csHmzZ1h6RkMbfN5Id5+9e3bZ26+8aLd86x6rmVbL/W7b5k22aN5sGzVuvK1cuvgsSX3y5HF74R9PFGZSz5s1w7r17G1devRyfXnwISU8brj9rrCSevWKZcaDFO+694euL5m1lBLJaNBIkrosm6iC+xSV1BtWL7emLVpZy7Yd3EzWLF9sh/bvtRHjLvmKpF69dJFVTUqy9l26W7Vq/677XlpJXVCQbxvXrrKC/Hxr37l7YZ3zc6FQJnUFbxLdTgQSkIAkdXRBl6SOjp96i4AIBI+AJHXwYurniiSp/aSpsURABEQgxgkgjinFcSa3wJXfQFQjr/1uq7cfc2U+8v5PVKelJrsyI14N6tTkqla/dqpVSyk5k5p5LVk439avWWWt23Wwpi1aWIMGjax2nbpOAs//dKarOT1w6HC3hCNHDtnk55+2q2/5umVkNHQPudu4fq2tWLLQxlx0iS1btMBSUpJt0LCRLuN1z+4d9tbLLxZK6tkfv2+du/Wy3v0HuvFmfjjNjh87ZpdedV1YSb1pw3qbO/NDu+f+n7prDx88YJ9Mn2otWrWRpPZ7g5XDeEUl9cY1K6xpy9bWonU7d7e1K5a4WtL/ltSrrdfAYZb2f5nUBV8UuAce8tBFr5VWUnuZ1GRuexncJS1VkrocNoKGFAEROIuAJHV0G0KSOjp+6i0CIhA8ApLUwYupnyuSpPaTpsYSAREQgTgjUPDFF/bFvxOefZt9bl6BbT1wymas2Gdb9p+iXLNVS06yumkp1r99uvVpl+7ulZNfEPaeH7z7pp0+edI6detm1dNqWpPmLaxWzdrFSmpE4eQXnrEqVavYxVdcY5mZp23W9GlWt359Gzt+opPaO7dtdVnVderVsymvv2qHD+4vlNQfvPuGe1giNabPZGfb9Pfesp59+7vyHzyYsWgLLffBgx1ffPIvNui8UdajTz9bt2q5LZz3qQ0YMlySOmyUK/+C4iR1s5atrXkRST3ywol2/OhhW7ZwnnXu0ceaNG9plAY5efyYde870NJqfpnBTyutpD596qSrhf1lTepOxe65UFKS1JW/bzQDEQg6AUnq6CIsSR0dP/UWAREIHgFJ6uDF1M8VSVL7SVNjiYAIiIAIfIVAfsEXtmr7Mft4xT7bcyTT1ahu3bCWje7V2NXGLqllZ2faJx9Ms03r17g6vdSH/qKgwM4bPc7ad+5qn82ZaekZDQozqRmLEh5vvfIvV5qBEgxtO3Sy0RdebHXq1HWZ1h9Pe9d2bd9m2PneAwbZ+lUr7cY7vmVZmVk266P3DVF46uQJV3Khc49edv6Fl7gSI8W1pYsWuBIkw0aNtbr16tuyxQtt1vSprp51nXr1rV79dPcgxSHDR2tnxDgBJPVnMz90DznkQYkuk7pFqKReaof2f5lJnZV52lYuXmBHDx2whk2bW+269Wzfrh2uRnWdel8ewLi9ePyorVy80Lr16W/10hucRYCa1PN5cOJlV1tyUrJ77cDe3bZp3SpXj5pSI+GaJHU4QnpdBEQgWgKS1NERlKSOjp96i4AIBI+AJHXwYurniiSp/aSpsURABERABM5JICsn31ZsO2oLNxyytOopNqRLg7A1qZd9vsC2btpgo8ZNcDL6C/vC5s3+xLZtXG833XF3ibQpnUAKd0pyyleuyz6TbcnJyYVykAv27dltC+bOsu69+lirdh1cyQ5PHpJV7cYLaUlJyZaamupEeGhDUJ/JybbqqTXCZsJqu8QvAUrJkD1PvXVivvLzz9zBRLtO3Swp+UvpXJqWl5dr2zatt1Mnjlun7r3Pysg+1ziS1KUhrGtFQATR3U4dAAAgAElEQVTKQkCSuizU/t1Hkjo6fuotAiIQPAKS1MGLqZ8rkqT2k6bGEgEREAERiIgA2dVHM3MsJ6/kch+rli129ah79hto9erVd6J4/qwZVqd+ul14yeUR3SvSi0IldYfO3c7qtmDubNuyYe1Zv2vYpKkrA0JNbDURIKN+19bN1qP/YKtevUapgZw4ftS2blhnjZo1t6bNw2dRc4MgSer/ffYjW7xuV6m5qYMIiED5EvjP28baeb3bWlLV8M+QKGkmSAkOf+vUqVPsMx7KdxWVN7okdeWx151FQARik4AkdWzGJVZmJUkdK5HQPERABEQggQhEKqmpKb1i8SL3gEP+45YSHPXTG9qg4SOtZkjtXz/QHTl8yNauXGZt2nV0JTpCmyvbXbR4d5Uq9tUq1X7MRGPEK4EzZ7ItJaVamQQM2dj5+XmWnJwScQZ+UCR1dk6uvffpatu+72i8hl7zFoHAEpgwrKt1ad3YqlaN7n/xJKnPLvkU2A2jhYmACIhAGAKS1NoiJRGQpNb+EAEREAERqHACkUpqb2JZWZkuizo1tbr7Ko+Wn59vSMZq1ao5UagmArFOICiSmtIpOTk5rmyKmgiIQGwR4H8Tk4qUtSrLDCWpJanLsm/URwREIHgEJKmDF1M/VyRJ7SdNjSUCIiACIhARgdJK6ogG1UUikGAEJKkTLOBarghUAgFJ6uigq9xHdPzUWwREIHgEJKmDF1M/VyRJ7SdNjSUCIiACIhARAUnqiDDpIhEokYAktTaICIhAeROQpI6OsCR1dPzUWwREIHgEJKmDF1M/VyRJ7SdNjSUCIiACIhARAUnqiDDpIhGQpNYeEAERqFQCktTR4Zekjo6feouACASPgCR18GLq54okqf2kqbFEQAREQAQiIiBJHREmXSQCktTaAyIgApVKQJI6OvyS1NHxU28REIHgEZCkDl5M/VyRJLWfNDWWCIiACIhARAQkqSPCpItEQJJae0AERKBSCUhSR4dfkjo6fuotAiIQPAKS1MGLqZ8rkqT2k6bGEgEREAERiIiAJHVEmHSRCEhSaw+IgAhUKgFJ6ujwS1JHx0+9RUAEgkdAkjp4MfVzRZLUftLUWCIgAiIgAhERkKSOCJMuEgFJ6mIIFBQUWE5OjvFvUlKSpaamxsxO+eKLLyw3N9fNiy+/GuutWrWqJScnf2XI/Px8d09eRyiqxRYB9gQxYj9UqVIltiYXwWz8ktR79+61OnXqWM2aNSO4a3AukaQOTiy1EhEQAX8ISFL7wzGoo0hSBzWyWpcIiIAIxDCBvIICO5mVazn5BTE8S01NBGKbQK3UFEurlmwV5b2ys7Pt6NGjVrt2batVq5ZvcJB4nnQONyiyb+nSpbZo0SLjP3Latm1r1157bbHyNtxY5fH6nj17bMaMGdalSxcbMGCAuwXro5VVUJ44ccLefvtta9CggU2YMOEr0167dq3NmTPH2rRpY6NGjZKoLo/ARjHm4cOHDUHbrFkzS09Pj2ik4vZMXl6enTp1ylJSUgpFL7/LzMx0Y6alpZ31PvCu5/CC9yxjZmVlucMdro30EMUPSc299+/f7+YhSR3RFtBFIiACIhBYApLUgQ2tLwuTpPYFowYRAREQAREoDYH8ggLLzc2zgi8kqUvDTdeKQCgBsmpTKjA7MxYk9a5du+yGG26w1atXW69evaxly5b27LPPRizcynsHvf/++/a///u/NnLkSPuf//kfJ9/nzZtndevWtb59+5bp9mvWrLE77rjD6tWrZ9OmTfvKGK+++qo9+OCDNm7cOHdPPw8QyjRhdTqLwOLFi2379u3Wvn176927d1g67BmELnGsX79+4fWbNm0y9kLHjh2ta9eudubMGduxY4dt3rzZ7X/GbtSokbsecc09169f78Tweeed5w5J6H/o0CF3bcOGDSM6OPFDUvO34/jx4+59UL169bAMgnSBMqmDFE2tRQREwA8CktR+UAzuGJLUwY2tViYCIiACMUugNJmTMbsITUwEKpkAGZXFlX8or2lVtqQmixpJe//99ztB9/Of/9zJuj59+tju3budfINH8+bNLSMjw0kxMlhr1Khh7dq1c5mkCKOdO3e6rOTGjRu7cbiGbFeyXJHelA9hrfyee5IBS+Yp/ejfqlUrJxC3bt3qsloRb9u2bXPS7/Tp0zZ58mQn0C+99FJbtmyZ3XrrrU4KPvDAA9akSRN3b0Qk4x84cMCNxZjnyjDlP+Yef/xx1+873/mOW8fJkyfd/WkLFy60P/3pT3bBBRdIUpfX5o9iXA5WEMnsQfYme4QsZ/YO39M8eUuWM9cvWLDAmjZtap06dXIlMrj+008/dfL5wgsvdPscAc247CX2J5n7jM9+2bhxo9sf7BUON8iw5xr26fLly93Y7NFIhHEkkpr3CRnbxX1agDXxXuRf5hJpBncUyGOqqyR1TIVDkxEBEYgBApLUMRCEGJ6CJHUMB0dTEwEREIGgEpCkDmpkta6KJJBokpos0EceecSmTp3qRDJy+r777nNC+ne/+53LPoVJ69at7a677nIy7De/+Y0TZ88995yr2/zuu+/aK6+8Ytddd52NGTPGfU+mM7IYyUzG6de//nUn+v75z386KUgWM+U7/vjHP9rs2bPtBz/4gRN8//3f/+1kNmJw/vz5dtttt7m5vPDCC05KX3PNNe5asqvJcCWT+qabbrLx48fbW2+9ZR988IET316W9d13311sOQgyaBHySOx//OMfbm7PPPOMffLJJ267ITBXrVplV199tSR1Rb4BI7zXypUr3YFEixYtXDY1AvngwYNur1K+g/895ICE/UFpF8rZcODCHifmPXr0cIcSfHqAvTZkyBAnfSkrg0D26pV7knrLli1uDA5XkNKhkpr9/Pnnn7vxzz//fPdauBaJpGZPkrHNmoo23iOsk8OYSKR4uPnE2+uS1PEWMc1XBESgvAlIUpc34fgeX5I6vuOn2YuACIhAXBKQpI7LsGnSMUYg0SQ1shZxPGnSJCd9Kftx8cUXuwxOSn6QHbphwwabMmWKE81kMCOj161bZ3PnznUC+Uc/+pGTfZTHQJz96le/cqIOYffRRx+5mtuU6+jZs6f953/+p5OG/Dxo0CBDIlNa4+mnn7YRI0bYZZdd5rJZyZClBAMyG/n405/+1AnwX/ziF/bjH//YiXGE+hVXXOEkONnbP/vZz5wAZw0IRYTjww8/bDfeeONXdhmvX3nllS6jlu9nzpzpJDzSj3khqFnj7bffLkkdY+9RpsPeIzua+ukIZ6Q1IhkJzcEIwhiRSyzZi5QH4T/gEdfsaeQ28aW0B/uHnzmYoP45ghrpzb+epGZfcehCqRAOdEIlNf/bu2TJEuO9xFhI73C10iOR1By2sJZQCU12NZni7HfWisQOd68YDF/UU5KkjhqhBhABEQgYAUnqgAXU5+VIUvsMVMOJgAiIgAiEJyBJHZ6RrhCBcAQSTVIjvZBuiOZu3brZ888/7+QXIoxsaMobIOAQvkhhSmAgr8m+RhZfdNFFTvYi5x566CF77LHHXIY12db8nszme++918lkSnNEIqmRgZTguPzyy504pxzJT37yEyep//rXvzqhTjb19ddfb7/+9a9dpunf//53e/TRR92DDsmqpnYwGd3MAQlftIVKakp7kE2NZGdM1oU4f+KJJ5w0V03qcO+ain/9XJK6c+fO1qFDB3fIgOSl/Ax7E4nNYQtZ1+xjPhFAqQ+kNCVkQmuOU6aGPREqqVmh97+xb7zxxlmSmte8Qw0OYrh/uPIbZZHUSHfelxwE8UkBBHW4+1R8ZCrmjpLUFcNZdxEBEYgfApLU8ROrypipJHVlUNc9RUAERCDBCUhSJ/gG0PJ9IZBokhpoiOTvfe97LtP55ZdfdtnIyN8333zTyTvqNlMWBAGIJPbkHTWfyT5GDiOiKc2B7H799dddOY6hQ4e6+tHU7iUj9S9/+YuTzaGZ1LfccovL0qbUhpdJzd+y3//+9zZ48GAX09dee61QUiOjEcj33HOP0Zd70xgX0cxcqVFNQ+YxBrK5JEn92WefOemOzP6P//gPJ8DJ1CYze/To0ZLUvryz/B3kXJKazGlENDWiycgn85nDDfYvX9Sj7tevnxPOs2bNsn379rkDlNBs5XNJalZABnNxknrt2rWF43PYE04e8x5iDiU1PoHA3yMyvLmWwyNqwVOuhPrZfNohUZskdaJGXusWARE4FwFJau2NkghIUmt/iIAIiIAIVDgBSeoKR64bBpCAJPXLrqwBJRQot4GspnQCWdJkNSOpkdNkKFNLmt8hhv/whz+4DFVkN/WjEcZXXXWVy2b+7ne/67KbKQPyX//1X04e/va3v3WlGCZOnGgrVqxwfTxJjXyjVjUysThJjbT+9re/7cp4kLlNQ14zJvfhHog8/iYyFiU9SpLUXiY1UhrRjvhGWCOulUkdm2/y4iQ1Wf/sKUrFsKco51FUUrOn+/fv7xaFpCaTGkmN/PVaWSQ192NfUzedTOpwApkHHpIZXZKo5jCH+XslPSjr4X3FZlQqblaS1BXHWncSARGIDwKS1PERp8qapSR1ZZHXfUVABEQggQlIUidw8LV03whUtKQm25cHuCGj/HwAWmn+HhTNpEbSkX3K3AYOHGi7d+925QyGDRvmJDUlNd555x27+eabXcYoopma0rBDIP/yl790opssZh5ESP1eyoRQdoEyIAhgsl0RbtQEJju1NJJ60aJFNm7cOCfHeTAeD1NEPiLIKeMxduxYl/VNnWwefEgd7ZIkNdneSE/KPlCGAfFOTBBh1OFWuQ/f3l6+DVScpOaBhuzXopKa/cA+40Gc7FFijExmX/P7kSNHugciRiOpeXAiNan51ACZ/OHqRJel3Idv8AIwkCR1AIKoJYiACPhKQJLaV5yBG0ySOnAh1YJEQAREIPYJlEZKxepqqI9LC/dR6Vidv+YV/wQqQ1KTUYnI5SP8frXS/D0gIxqxjNh9/PHHLTc31yZPnuwyiik1wAMQKT2AeEPY8pA5xPLw4cOdWKf0Bg9TpFHGAFGNzCYDmyzQ//f//p8T2mSXLliwwGUoUx6BjGzKgFAahAccIhi/+c1vuuzSn//85y6bm0ZNarKkKR/CAxfJMOV15DolECg1gkwmI5qSIjwkj3kjHpkv/Yo2Sj94D0pkHKT0iy++6DLAGRNxieQmM/f++++3tLQ0v0KjcXwggBSmVEfLli3dviVrmhrUyGf2FT8jjandTIY+8eVwg3/Zx2T9s88pC8LDCbnGa+x1fs/rvXr1cnWtvcbv2I9k5w8ZMsTtf8ZkzyFOea8Ul7lfdMmS1NFtAknq6PiptwiIQPAISFIHL6Z+rkiS2k+aGksEREAERCAiAqWRUhENWA4XIY4QV+np6S6bLbTx8ectW7Y4kdW6dWuJ6nLgX9FDEtPjx4+70gtF4x3JXNgvPCgM0el9fB6hiwhlzKKHGbyWlZXlhC8iiv78DumIfI6kVbSkRnAhfMmk9vNwxo+/B3BGylEKIVz5gqJsiT2Z2F6pgtDXOYxizeyJsop51kdsaYjC0MxV9gCxp5421yArWYvXiDGZ16ElHrzXmBdj+5nVHsm+0zXlT4C4si/YK+w79sacOXPcAQxlYtirpW3sc/YXhx7I8e7du7u/N+FaJJKaTyPwt6wsfzvD3T/eX5ekjvcIav4iIAJ+E5Ck9ptosMaTpA5WPLUaERABEYgLAn5IqfJeKBmQPJCMj+rzkfrQhgyjNADygAxN/Yd5eUej/MdH+CGBeCBf0XgXvTvxRzwgaz1xuX37dieAyIQlk5X/A85BBmKXMg8IHBp7n75cu2vXLldHGOHL76gTy8fvybiMRLTSD4kZ7uP6ftBD1jJH5sW6/Wzx8PfAz/WeayxKOpCFTQkTr7FvfvzjH7uMcLXEJkD2NbWsybqnlnRpG4cf/E1ifyGovb9J4caJRFKHGyORX5ekTuToa+0iIALFEZCk1r4oiYAktfaHCIiACIhAhRMojZRCFvMfyWR8IeOQZfyOj0YjzPgPb372shHJWuU67kF2JJmK/A5xyO/52WtkpZHBWNxHnhGRfISej2eTxch43CczM9PNh49wIwglqSt8+5TLDdk/CBxkIHuNfcX+IoORDEQyFxHS7ANkItmIlHhgH/I7Pp7P93zknr1DqQjG5IsyEdQkpiEs+Hg++3j//v2uDjH7iD5Ial5njEg+ho9YZ0+zP8vzoIT1kSXOF4La73uV5u9BuQQ/RgZlT/D3hf3mNeJbXCZ+jExZ06hgArzn+bsU6actQqfH+4y/M152dqSHW5LU0QVZkjo6fuotAiIQPAKS1MGLqZ8rkqT2k6bGEgEREAERiIhAaaQUNWjJLuXhZWSOUpJh1qxZ7oFjSLOVK1c68YzgQS6OHj3affwdibhhwwYnEPl9165d3UPUeKga/+eIDFcEJL8nq6xoY+yZM2e6B6iRcbZx40ZbsWKF++g/45GNRjabJHVEIY/5i5DSS5YscYcSyGgebMb+IN7sLQ4z2CuIHQ4oDh486OrDNm3a1L1OhmP//v2djGY/0h/RzH4LldQcjNAX8cje9iQ1gPbu3euuZw58HD9cQzjxxR5nzt6D1soisEq6F6Id0cL7Cg5+t9L8PfD73hpPBESgZAKS1NHtEEnq6PiptwiIQPAISFIHL6Z+rkiS2k+aGksEREAERCAiApFKKa57+eWXrV27dk4AIuIQfP/617/slltucZmvyGgeLEU2KcKO+q1kUL/00ktOPlO6gdIKiLYxY8Y4Ebl06VJX1gERiGjMyMj4yryRiZMmTbJrrrnGZY8+9dRTTkB26dLFqL+5bNkyV8ZBkjqikMf8RQjp6dOnO6HMIQR7hP3HHkHOkv3MoQRfZDzv2LHD7QVqlrMP2S+DBw8urBXr1bgmozpUUjMmDXHBQ/CuuuqqwqxIDk68h6Oxj8OV/PBKfSDS+UKOc19EMl9lraEcGiw+PcCBDUw4rAk3p7IEOtK/B2UZW31EQASiIyBJHR0/Sero+Km3CIhA8AhIUgcvpn6uSJLaT5oaSwREQAREICICkUqpkiT1rbfe6kThp59+at26dSus+0umKyJ62rRpNmHCBCfXuI4SDWRfk/FKhvW1117rBOO5WqikRvw9/fTTdvPNN7sHJSLKP/zwQ5fhLUkdUchj/qKikpo9RJY0IhrZO2/ePJd9f+GFF7qMZw5HqD9NRjSZ1RyQeIcl3mLZQ0UldehrRSU1Y5Ctz/3I2g5XViP0wYnsUbLByermX6Q1ryPY+YrkQYfewxsZg4agpkyOV07ED+ld3EaI9O9BzG8iTVAEAkhAkjq6oEpSR8dPvUVABIJHQJI6eDH1c0WS1H7S1FgiIAIiIAIREYhUShUnqfft22evvPKK3XbbbU5AI5zJPqUMSL9+/WzgwIE2Y8YMVyPYK+OBfEO0kY29bt06J5kvvfRSJ+AikdTIxjfffNO+//3vu3uSsco9GFOSOqKQx/xFRSU1mfKUh6HMDG3x4sW2Z88emzhx4lckNXsNgcthCfujrJIa0Uz5GvYrexe5XFJDmlPD2MvO9q5FMnt1jcl85iuS+rOsgeuQUl7dWzKyIxHc0QQ40r8H0dxDfUVABMpGQJK6bNy8XpLU0fFTbxEQgeARkKQOXkz9XJEktZ80NZYIiIAIiEBEBEojpSjb0axZMxs2bJjLDEUyk4GKpKb8ADLOe8ghtarJsKYeMKUb7rnnnkJpiHxDtlFnmnrSyEYk87laaCY14z/33HP2jW98w2XX8n+uyKSmVIgkdUQhj/mLikpqDj6Q1JSaoRWV1DxUk0xqJC6Z1Ijh3r17nyWWS5tJTQY0mdSIbjK4w9WWZj8XFci8Hw4dOuTkNTWx2eMl7fPQwISKbO/7SOR2tMEtzd+DaO+l/iIgAqUjIEldOl5Fr5akjo6feouACASPgCR18GLq54okqf2kqbFEQAREQAQiIlAaKfXuu++6Uh2XXXaZE4DUiUbEUZOajFO+qBVNRjViGnnNf1Q/9thj1qNHD/fgQzJEkXaU96BsQ2klNTL6kUcecfWJR40aZZs3b3bjkLUtSR1RyGP+okglNRn4/J/rOXPmuLrmlH9BaCOkBw0adNaDBUsrqSmvQQY3ZWSoSR1OECOxPUnNvXhf8C/7lQOceGml+XsQL2vSPEUgKAQkqaOLpCR1dPzUWwREIHgEJKmDF1M/VyRJ7SdNjSUCIiACIhARgdJIKUpzvP/+++5hhbRevXrZrl277IorrnAZ02RPI6qRdUhjHl6HvNu+fburS81D35B91PgdMWKEK6eAyDv//PNLLKeAMHzrrbfs4osvdhKch+NNmTLF1fvlQYtku5Jpy0PxwmW8RgRFF1UqAWo4U9+c/YWUWbt2rTVv3twdTNBWrVpl+/fvd3XNOfDgwYocdjRu3NhlLFPrnP2HIPYaJWiQzsjsovXPeW327Nluf3mieefOne6+lA1p0aJFWB6U5KD0DBKkdu3arkQHD/mMt1aavwfxtjbNVwTinYAkdXQRlKSOjp96i4AIBI+AJHXwYurniiSp/aSpsURABERABCIiUBYpRaZraOaodyNKcSCpi/sPae7D67RzPYTu1KlTLjM2tJF57Yno0N97pUWYB0JQLXEJsLfYdxyAsC+oS01ZDYR0WQ4tkOQIavY5Y/BAxnCNvcv9EdPlXTc63Fyieb0sfw+iuZ/6ioAIRE5AkjpyVsVdKUkdHT/1FgERCB4BSergxdTPFUlS+0lTY4mACIiACEREIJakFKU7qCkc2qgzTOmG0KzYiBamixKWwN69e132fp8+fcI+8LA4SGRWsxepec5XJA0ZzoFKEBqfUKCut5oIiEBsEZCkji4ektTR8VNvERCB4BGQpA5eTP1ckSS1nzQ1lgiIgAiIQEQEYklSM2HmU7SFqwcc0UJ1UUIRQLQijsuyd8jGRtIinSPtHzRJDQM1ERCB2CJQ3CeYYmuGsT0bSerYjo9mJwIiUPEEJKkrnnk83VGSOp6ipbmKgAiIQEAIxJqkDghWLSPBCARFUuvvQYJtXC03rggokzq6cElSR8cvtHd+QYEdPHravwE1kggkCIEG9WpaclLslCmUpE6QjVfGZUpSlxGcuomACIiACJSdgKRU2dmppwh4BCSptRdEQATKm4AkdXSEJamj4xfa+3RWjv1r+hLbsuuQf4NqJBEIOIGMujXtG5cNtvQ6aTGzUknqmAlFTE5Ekjomw6JJiYAIiECwCUhSBzu+Wl3FEJCkrhjOuosIJDIBSerooi9JHR2/0N7HT2Xbb1+cYQtWbfdvUI0kAgEn0KpJffvfuy+xJhm1Y2alktQxE4qYnIgkdUyGRZMSAREQgWATkKQOdny1uoohIEldMZx1FxFIZAKS1NFFX5I6On6S1P7x00iJSUCSOjHjHs+rlqSO5+hp7iIgAiIQpwQkqeM0cJp2TBGQpI6pcGgyIhBIApLU0YVVkjo6fpLU/vHTSIlJQJI6MeMez6uWpI7n6GnuIiACIhCnBCSp4zRwmnZMEZCkjqlwaDIiEEgCktTRhVWSOjp+ktT+8dNIiUlAkjox4x7Pq5akjufoae4iIAIiEKcEJKnjNHCadkwRkKSOqXBoMiIQSAKS1NGFVZI6On6S1P7x00iJSUCSOjHjHs+rlqSO5+hp7iIgAiIQpwQkqeM0cJp2TBFIVEldUFBg2dnZlp+fb2lpaZaUlBRTcdFkRMAjkJOTY1WqVDHeq/HaJKmji5wkdXT8JKn946eREpOAJHVixj2eVy1JHc/R09xFQAREIE4JIKlzc3MN2aQmAiJQNgLJycnGV7y30hxace3GjRtt27Ztbtn9+vWzBg0aVBoCRPmhQ4fc37LGjRtb1apVK20uunHsEVi/fr07ROnQoYMvk+Nw5siRI9a0aVN3UMP3XuM+6enphlSmHT9+3E6dOuX2ZO3ata1WrVquz+nTp93P3nXhJiZJHY5Qya9LUkfHL7T38VPZ9tsXZ9iCVdv9G1QjiUDACUhSBzzAAVyeJHUAg6oliYAIiECsE0A0eV+xPlfNTwRilQDyiSzNeG+lkdRIt0mTJjlJ16hRI+vcubPVr1+/0hBw2LZ8+XLLy8uzAQMGWFZWlu3fv9/atGkTiAOESgMbkBvPmDHD7YORI0dGvSLeJytWrHD7a+zYsbZr1y73M8KZlpqaat26dbO6devaiRMnbOnSpe7TBvyNQFB36dLFHaasWbPGmjRpYq1atYroUwiS1NGFTpI6On7xIKlTkpOsS5vGlpuXb+u377cvvvBvzRpJBKIlIEkdLUH1r2gCktQVTVz3EwEREAEREAEREAERKCQQqaRGuG3YsMGmTp1qF198sRNtCGqyQw8fPuwOvsgkpQQIkg4hh7BD0vEaGaSUX+AapDKZpkhlrkHicR19GItxkYv04zpEXY0aNQq/pz/yqU6dOi5blX6I82XLltmqVats1KhRbtyMjAz3GtecPHnSatas6fqcK+Ma6c2ceJ3rmRNjeOUimA9jcW/mx2teRizzRliSXXvmzBm3Bu4HC2+dsPEONhiLazMzMx0Trk2kBiO+iKvHl/1BvBs2bFi4R4gJ+wM+sKMP11WvXt3tFfjDj/3JHuOL8erVq2ezZ892cerbt6/7PX2IkVeihrGJD2OyX7wYMD6/oy+vM0euZbxevXq5QxDeC3v27HE/09gz7C3uvWDBAjt69Ki7L2Nt2rTJZfpzqLN69WoX94EDB0YUc0nq6N4VktTR8YsHSd20QR377zvH25HjmfaLJ6c5Wa0mArFCQJI6ViKheURKQJI6UlK6TgREQAREQAREQAREwHcCkUrqffv22bx581wmaNeuXa1169bWs2dP++CDD5zQYxyySQcNGmQHDx60rVu32kUXXeTEIKJu7ty5Tg6S8YxM3rx5c6Es5HedOnVywva9996zCy64wIlHxCD9vB5afn0AACAASURBVKztWbNmubGQfIhD5uFJ6ubNmxuZs4jDjh07Ook+ePBgd5/PP//cCU7u36NHD3ev4kq1HDhwwAlG5oEIR3Bzn4kTJ7p1IFCnTZvm+vI686LkCUL07bffdgzo60lQ5rB37153LfKSjF5kOtd99NFHBlOY8RrjwDRRGnuE2CB84URjb5GpPGLECPc9cYYVAhjBy3U7duywnTt3uus5IPH2xvbt22337t2FZayQwAsXLnTxQEwTS8Yig7ldu3bu+7Vr17p78Br7g7IgLVq0cPt33bp1Lo4cMDBHrmNu48ePd/fmMISxhw0b9pWQsRfInGbO7GFK5CC7+/fv7w44Fi9ebH369HHiOtynMSSpo3tHSFJHxy8eJHX7lg3sqf+6wfYfOWm3/WKSZefk+rdojSQCURKQpI4SoLpXOAFJ6gpHrhuKgAiIgAiIgAiIgAh4BCKV1Mg6xCGi+PLLL3dZxMg/pCEiDWG3aNEiJ4iRb4i6K6+80kk/spKfe+45O++889y1iODu3btbs2bNXJYp4955551Odj/99NN2/fXXOyGJkH733XfdGAi+119/3Qm/Sy65xL2O4PXKKiALkejMB8lNViv3eumll5yURExTo5ga1ueff76Tm0Ub8vOtt95y80ecwwZpzv0QmMyHaxDXCGayYpGhCMm///3vTkhedtllLqv3k08+KSxDQlb1nDlz3ByQ0WThcp/rrrvOCWrGoc+4ceOcDE+Exp6gVAtskLmIaA4AyKKGvSeoYcEeIdbsGQ4/EMTsCWLC79l7jMVBBbEjboxL5jPCeejQoS5mHGAwLjFgf3iCmntTuoM2ZswYJ7vZSxwa8MU+52f2EwcNxBnRzAEEGdjIbPayd8jAnuE66rUzF/YM82YPM49PP/20UK6He/CoJHV07wZJ6uj4lUVSN29U18YP7Wrb9h61TxZtsE6tG1m/Li0tJzfPpn+2zk5mnrHbLx1sWWdybercNZZRp4YN693OGtarZQeOnLQ5y7fYrgPHrKDgC7tydC/3t2HO8s02YVg39/qMzzdao/q1bGS/9lavdppt3nnQHrj1Aklq/0KtkXwkIEntI0wNVSEEJKkrBLNuIgIiIAIiIAIiIAIiUByBSCU1fcl8nTJlin39618vrMVLljDiFwG4cuVKJw+RgpMnT3bCkMxTBCJi7qabbnJZ1JRCQMgi/8iG/dOf/mTXXnutE9/hJDXZzHfccYcTg/Ql0xrBi3hGfvNQx6997WtOBvL9K6+84jKqkZJIRdaAdG7fvn2xkhpRSgkH+tCowY2AZHwaoppxyNxFlg4ZMsRJTyR127Zt7cILL3TXkNVN5u0NN9zgRDQZ52TsUoqE7xGv1DamIUUpXUEZFZglQmPfIeeRyPBDNCOCyb6nvAesENm8juRFVFE+w9tnHAYgqIk9LLnOk8AeP2LAHmEP0p++3JNsei+jnf3E/uVwg6x8xiUe7NnevXs78U17//333T5gb3hlaOhLJjTjcn8+WcAe/vDDD53s9uq1U7+agwkv654DC+QzP4d7+KokdXTvBknq6PiF9o70wYlIub/9+Dpbu22fPfbKbBvZt71dN66fe9/c+8jrVrNmqv32u5c54fyzv021r1862Ab3aG0pSVUtN6/Ajp3Ksgf+/I4T1ZMf/rqlVku2Q8dOW5OMOjZj8QabNm+tXT+urxPfyUlVLTM71+rXrvGlpH5wkmWfUSa1f1HXSNESkKSOlqD6VzQBSeqKJq77iYAIiIAIiIAIiIAIFBKIRlIj815++WWX/YvMQ9RRGsEr14Ak/OEPf2jPP/+8yyolu3TmzJlOICN9vVIHv//9791rZBqHSmoyq8mkbtmyZWEmNcIXCU0LJ6nJsqaGNkIaqY345N/hw4cXlpgI3QrIULJvkYeUEqEhuZGNyOclS5Y4AYmIpMQHspoMbuQokpp+ZFaTaYuURzxfc801bpzp06c7eT169GiX3c1rnihnXvChf2U+iLKi3xbw82QwBwpIaTgjrMlEhyOZyuwD9hiSmj6U6SBLn8ZriGcOS2AfWj6D/Ue8ORig0ZeDBTKy2UccmFCrmlh69cg9SU25D+5H2RneIxwskLnNl9f4PY2+XkkZynggtDm8QIQTWw40kODsEwQ8Mp7GfL163OdiL0kd3a6UpI6OX2jvSCV1w/q17O//eZ3l5xfYO3NWW+sm9W3sgE7Gc4Z/N+kT69a2iU0Y1tVWbtpj3//Dm9arY3Pr3LqRrdqyz266qL8T1k++Nc8mf7TM3v7dnZZWvZrLut6486C9P2+t1atdw265eKDxwMRp89fagK6trGlGbSepb39wkrtWTQRihYAkdaxEQvOIlIAkdaSkdJ0IiIAIiIAIiIAIiIDvBKKR1MhnJNxtt93mau5SZ5mMZSQ17c9//rPLjCX7mmsQsWQ+IyPJIuZBggjJxx9/3K6++mpXAuHJJ590AtKrA4xkRl575T6Qdp6gLCqpqUFMVi1jMTZSEomO1KYWsfcQx3PVAUZSI5eRxZTwoL366qtOYiJPH374YVeKgnIiXIt4RmR6kpp/eT2cpEbUU7bk3nvvdRLVk53h6hP7HvxKHhCxTIkYRC0HHmQpk43O4QKxQ+iTLU2GPtn3xKWopCaTmlIa/J7XefghPGGJpCZTmQMQWqik9rLXKUGDOP7ss8/cIUtxkpq+SGqks/egRK+OtffAT9ZBLMmm5iCDrGvvwYlIdA4o2BvMh4MQ5kmmtjKpy3cTSlL7xzdSSV27ZnX73o1jbHjvtrZ192FLTUmynPwCV85jzdZ91rlVI0uvk2ZPv7vAXv1oiXVv19QuHtbNurZtbBl1a1r11BSbt2Kr/c9TH9jrv/mGk9Hvz19rj076xC3mzsuH2E3jB9j8Vdvt0RdnWJMGdeyJ+6+WpPYv1BrJRwKS1D7C1FAVQkCSukIw6yYiIAIiIAIiIAIiIALFEYhGUlN3GrGHiCYTFlGHxCNTmczXd955x2WrIp+//e1vu9tTF5q61t7DF+mDPLz77rtdVizim5IXCF9KJJChSumE4iQ111M6wSv3wfWIY8p5kO3MHCjXQeY2D3REXCO2kY1IwqItnKRGpnv1sRGnyFRKSZRWUlNeAnlOPzggtYkDNY3D1SgO2i4mY5nMaKQvcSNm/I6yLEheSnAg9IlXcZnU8KCsCvuIOuUcbnDwwR7iQORckpqHZLLvEMXsCfYp155LUrNniRHinHgxPw5k2FsIb/YOZUT4RMGWLVtchjjxRU6zL6nVTu1tart79a6plU4ZkpKaMqmj2/GS1NHxC+0dqaROSqpqI/q0t5/fOd5lNRd8UWDPvrfAhvduby0a17P6tdPc+/2WX7xobZqk26/uvsRyc/Ntz6HjrmwHAnveym2Fkpo5PP3uQnvt46X/J6mHOkk9fcE6++vrc5zEpiyIMqn9i7VG8o+AJLV/LDVSxRCQpK4YzrqLCIiACIiACIiACIhAMQRKI6mpvTt//nybMGFCYaayV8aCsggIOwQw5RSQa9TiJQMVWUcZBBqCjwcl8qA6JDPiGPFH5imyGSGJxON7RCPZtohcsqkRhWTdepnajIUsRniQRct4ZHPzUEPKRFBqA4lO5iqyirUiMRHWvF60IS6ZF/ci85pG2QlqZ5MFy7yZG+MgRJkLmb/IR4Q8//LFnJkXNYtZGw3ZznzhACfG4nfMGTHNGplXoklqGCGlYdKtWzcnipHMPJgQeQxjxDXZzrDmYYcciHh7ALbsFfYachj2MIQlcpjxvOxnSqyQdc04yGEOTMjq53tKyrBXyKz2alQjlok9jQx99gYinespG8J47AXuwQEDYzBffscBBtnfNPYxmflcx9yR8pQDiaS0iyR1dH+2Jamj4xfaO1JJTR/Kdzz6H1dYrRqpdjorxx558WMb1a+Dk9fUkd53mPrRL9rXxvS2b105zBat2WGvf7LcrhjV0wb3aHNWJjVFdZ55d4G99vEyN52bJwy0Wy8eaAePnXJlQTq2amg3XTRAktq/UGskHwlIUvsIU0NVCAFJ6grBrJuIgAiIgAiIgAiIgAgUR6A0krq4/ghixCACLlxWaGh/xCJ96Ve0zIU3JsKvLCUwPLnpCV/WyBxp3A+5iJBmDl7jXohnSnuU1Ly5IQ+jbR575hmu7EO094q3/l7M2FORinuvD9dHuhfJdI5kn3GYwCEJnwog+5p9WdIehjd7hTl582dfIq/5GXGOfA/XJKnDESr5dUnq6PiF9i6NpG7esK798Jax1rdTc9uy+7D96ZVZ1r9LS7v6/N6uxvSbs1ba46/MtoHdW9nP7rjIkqpWtZzcfMsvKLCaNao5ae2V+ygqqQd0a2V3XTHUOrZs6Opek61dKy3VDh49pQcn+hdujeQTAUlqn0BqmAojIEldYah1IxEQAREQAREQAREQgaIEopXU8UiUB9lRrgFB6TWEIVnQZIKriUBxBCjrQYkQPhlQlsMT6raT8c0e4zAkkjEkqaPbi5LU0fErq6SukZpiA7u1sh7tm9rO/cdcZnSj9No2pEdr47UPPltnm3cdsvS6aTZ+aFdrnF7HCee9h09YrRrVbN/hE/bRwg126yUDrYpVsYVrttuKjXvcdCjvMaxXW+vVoZlRWmT3gWOWXremZWbn2EsfLLG8kMNH/1avkUSgbAQkqcvGTb0qj4AkdeWx151FQAREQAREQAREIOEJJKKkTvigC0CZCXCwUdYsejKr+SKTOhJBzSQlqcscKtdRkjo6fmWV1KW5a9UqVaxaSrKrXU02daStWsqX76MzOV9+SkZNBGKRgCR1LEZFcyqJgCS19ocIiIAIiIAIiIAIiEClEZCkrjT0urEIhCUgSR0WUYkXSFJHx68iJLV/M9RIIhB7BCSpYy8mmlHJBCSptUNEQAREQAREQAREQAQqjYAkdaWh141FICwBSeqwiCSpo0MUce/S1KSOeFBdKAIBJyBJHfAAB3B5ktQBDKqWJAIiIAIiIAIiIALxQkCSOl4ipXkmIgFJ6uiirkzq6PiF9pak9o+lRkocApLUiRProKxUkjookdQ6REAEREAEREAERCAOCUhSx2HQNOWEISBJHV2oJamj4ydJ7R8/jZSYBCSpEzPu8bxqSep4jp7mLgIiIAIiIAIiIAJxTkCSOs4DqOkHmoAkdXThlaSOjp8ktX/8NFJiEpCkTsy4x/OqJanjOXqauwiIgAiIgAiIgAjEOQFJ6jgPoKYfaAKS1NGFV5I6On6S1P7x00iJSUCSOjHjHs+rlqSO5+hp7iIgAiIgAiIgAiIQ5wQkqeM8gJp+oAlIUkcXXknq6PhJUvvHTyMlJgFJ6sSMezyvWpI6nqOnuYuACIiACIiACIhAnBOQpI7zAGr6gSYgSR1deCWpo+MnSe0fP42UmAQkqRMz7vG8aknqeI6e5i4CIiACIiACIiACcU5AkjrOA6jpB5qAJHV04ZWkjo6fJLV//DRSYhKQpE7MuMfzqiWp4zl6mrsIiIAIiIAIiIAIxDkBJHVBQYH7UhMBEYgtAklJSVa1atXYmlQczUaS2r9gHT+Vbb99cYYtWLXdv0E1kggEnIAkdcADHMDlSVIHMKhakgiIgAiIgAiIgAiIgAiIgAiIQOUSkKT2jz+S+tF/fWJrtuz3b1CNJAIBJ1C/Tpr96lsTrElG7ZhZ6ZEjR9xc0tPTY2ZOmkjsEJCkjp1YaCYiIAIiIAIiIAIiIAIiIAIiIAIBISBJ7V8g8/ILbNueQ3Y664x/g2okEQg4geSkJOvQqpGlpiTHzEolqWMmFDE5EUnqmAyLJiUCIiACIiACIiACIiACIiACIhDPBCSp/YsepaFyc3MtPz/fv0E1kggEnECVKlUsNTXV+DdWmiR1rEQiNuchSR2bcdGsREAEREAEREAEREAEREAEREAE4piAJLV/wZOk9o+lRkocApLUiRProKxUkjookdQ6REAEREAEREAEREAEREAEREAEYoaAJLV/oZCk9o+lRkocApLUiRProKxUkjookdQ6REAEREAEREAEREAEREAEREAEYoaAJLV/oZCk9o+lRkocApLUiRProKxUkjookdQ6REAEREAEREAEREAEREAEREAEYoaAJLV/oZCk9o+lRkocApLUiRProKxUkjookdQ6REAEREAEREAEREAEREAEREAEYoYAkvrMmTPWuHHjmJlTvE5EkjpeI6d5VyYBSerKpK97l4WAJHVZqKmPCIiACIiACIiACIiACIiACIiACJRA4OTJk4aobtmypThFSUCSOkqA6p6QBCSpEzLscb1oSeq4Dp8mLwIiIAIiIAIiIAIiIAIiIAIiEIsE8vLybOfOnda2bdtYnF5czSlWJXVubq6tW7fOUlJSrHPnzoYULNpycnJsx44d1qxZM0tLSzvr5fz8fNu9e7cdP37cOnToYDVq1IiruCTCZLOysiw7O9vq1atXbHxjmYEkdSxHR3MrjoAktfaFCIiACIiACIiACIiACIiACIiACJQDgY0bN1rHjh3LYeTEGjJWJfXhw4ftuuuucyVdnnvuOUtOTv5KYKZOnWp///vf7dJLL7U777zzrNdPnz5tjz76qM2ePdv++te/aq/E4Lb+9NNPjQOnbt26RVS6h73KF4I49NBi06ZN7jCiZ8+eVq1aNeOA4sCBA7Znzx43LocYVatWLSSwb98+d4BRt25dd4DBJzM49OKgo3nz5u5gJFyTpA5HSK/HGgFJ6liLiOYjAiIgAiIgAiIgAiIgAiIgAiIQCAL79++36tWrO9GkVnYCsSqp9+7d6zKoKemybNmyYsXh/Pnz7Xe/+51de+21TmiHthMnTtg999xjb731liFDe/fuXXZI6lkuBBYsWODK9vTv398aNGhQ4j3Yp4cOHbI1a9ZY+/btrUWLFu56ZPSiRYvc9xMmTLCCggLbsmWLbdiwwTIzM90eQoJ74pnsfA64yOJGYI8aNcp9v2LFCjfWkCFD3FyKy9wPnaAkdblsCQ1ajgQkqcsRroYWAREQAREQAREQAREQAREQARFIXALIqM2bNytDtoQtACMyVckuPVeLVFKTfTp9+nRr1aqVE3uwX7p0qTsoGDNmjNWsWdNefPFFV1Zj/PjxTj7OmzfPZaySnTp8+HBr0qSJy2h9//333YMvhw0b5r5PT0+3Cy64wI4cOWIzZ850//bp08dJx5Ik9cqVK+3jjz92Apo5IBsRlvyee77wwgv24YcfSlLH6J+JVatWuXIfZDMnJSXZrl273KETZVwOHjxoGRkZbr+RRU9sFy5caBxOIZGJL6IauUzJl8GDB7trOdBAUlMuhtalSxfr0aOHk9T0J2Oa8WlI6vPPP99lZ7OfmQ9j9urVq8T3DH0lqWN0U2la5yQgSa3NIQIiIAIiIAIiIAIiIAIiIAIiIALlRACRhcCqX79+Od0hfodFUB89etTJttq1a0ctqbdt2+ZE86BBg+yJJ56wl156yZXTQNZ99NFHTjKShUrm6htvvGF/+MMf7J///GdheYbWrVvba6+9Zu3atbOLL77Yli9fbt27d7fFixfbrbfeat/97nftpz/9qX3wwQeuDzIbmYikRoYXJ9qfeeYZ+9nPfmY333yzPfjgg/bqq6/a9773PZdNy7wo+8D3lPxAZIfLjo3faMfnzMlyJz79+vVzEvmzzz5zMaN5MWzUqJE7FCFrHsHslfugNAcZ0ghpynVQ8oUxyJRmr3IgwvehknrJkiVOhFPLHiHtSWruR7mQzz//3E6dOmVjx461WrVqlQhVkjo+91wiz1qSOpGjr7WLgAiIgAiIgAiIgAiIgAiIgAiUKwGEFZm6CE1ENVm9EpFfIkf2eZK6Tp06UUtqakR/+9vfdpLvRz/6kc2YMcNef/11lxGNLKY8xwMPPOBkM8IYUchXmzZt7JFHHrHJkyfbn//8Z7vmmmucpKbUA+L6tttucxKS8gy/+tWvXF3g+++/32VhP/vssyVK6qeeesp+8pOfOMlNH2T1+vXrXekP6hAzr61bt0pSl+u7sOyDv/nmm4WSmkMIRDSZ/+wZhDOx42f2DOVbeJ2Masp9cNhBxj1Z8/RFLHt1y9n727dvd3ssVFLz94JGDWuEdKik5jUkOf3I4A9XRkiSuuxxV8/KISBJXTncdVcREAEREAEREAEREAEREAEREIEEIUDGJbKK+rNkPyKqkVWerC76kLUEweIkNSU3IsmkhqGXwXouPvDlIYWIZiQzWa2IYDKhvczoWbNmGeJx4MCB7vdz5sxxZRSoI4yE/v73v28/+MEPXNbr2rVr7aGHHnKCmUZW9m9/+1u7++67XTY02bFkypaUSR0qqe+77z4bMWKEy5JlLP5FmL/99tuS1DG66YuT1JSNoUY1h05k1bMPkMa8r9lP/Ez5Dh6aShY15T7ItqbcB9n8NIQzgruopPYwUJO6qKTmNa6n34UXXuhK0JTUJKljdFNpWuckIEmtzSECIiACIiACIiACIiACIiACIiACFUCAjF4+sk/mJQ2JhHxF0iZidjWijqxTxF1qauo5I0AWOmIQViU1r2zGjTfe6KQgYyKB3333XScOKd8Ba2oCIw7vuOMOlw07btw4JxPJgkU+e5KabFYkM7WkaWRb83Xvvfe6L0p9kC0bqaSmz3nnnefk5R//+EcnqXlwIqVHVO6jAt6AZbhFcZKaOtR9+/Z1mcxTp051GdTnktQcgJBJ3bRpUxswYIBvkpo9yzwkqcsQVHWJWQKS1DEbGk1MBERABERABERABERABERABEQgqAQQ1UhVHp4WTr4GlQGSmvq6ZJXzMMNzNQQ+13ilEEriQQbqN7/5TSeiyWZ9+OGHnQB+8sknXTb7VVdd5bKtkY933nmne4Ai/1K2g6xYBHWopH766adt9OjR7pbUuP7lL3/ppDR9EJCMH6mk9sp9UK7hlltuceKSmtirV6+WpI7RTV6cpOahiDw0szhJTabzgQMH3AMS+SK7n4x8SsSMHDmysNxHWTKp+SQB4/MJAaR4SSVywKlM6hjdVJrWuf/W5+bmflnwRk0EREAEREAEREAEREAEREAEREAEREAEKoiA3zWpmfahQ4fsN7/5jRPREydOdFKZUh4//OEPbd++fU5GX3HFFcYD6qhfjbhGJlKqAZnI7yj5cfnll7vyH6GSGgFOuQ8ysxGUlBJBVPPQx3M9ODG03AdzmTRpkhvj9OnTTm4j6amV/fHHH+vBiRW070pzm9JIakr5sGfInEYQ83OnTp1clj7xvuSSSwofrlkWSe09OBHxTXa/HpxYmkjq2nggoEzqeIiS5igCIiACIiACIiACIiACIiACIiACASNQHpKazHQk4cKFC61z5842aNAgV44BCYwQvvrqq41MWL6fO3eurVu3zmW5IhP37NnjSnFQymHKlCnuoY487K5FixaOPPMl65mxKVPSr18/27Fjh8uEv+GGG9zDMYs2BDkPWOzatasNGzbMeLjjzJkz3b2Q1JQbQZ4jzpmXWmwR4BACoUz5GOJLrDjQaNiwoSsnw4M3KfvCAzYpJYNA5kGp7EN+JluePUP2/JAhQ9yBCI0xKUHDeNS2pnRH6P6hVjsZ2exNb/9Rfoa9zb34lADjl9SUSR1be0mzCU9Akjo8I10hAiIgAiIgAiIgAiIgAiIgAiIgAiLgMwFEHYKPmtSU8zhX4zqkX7gHJ5Z2eozLmMg874F2kYzhzcPrg6RGRD722GNnde/du7fdfPPNVq9evbN+792X/olYizwSxvF8DfFlTyCdiS/Z/RxUsMcvuuiiUu01jwNCmxI2HLhQ2xppHm7vSFLH8y5KzLlLUidm3LVqERABERABERABERABERABERABEYgLAuUlqf1aPPNDRC5evPisIcm2JeO1pIdC+jUHjRO7BNgfZEVnZ2e7rOjSHIh4q6Ivmf2IbjKvSzrU8fpIUsfuntDMiicgSa2dIQIiIAIiIAIiIAIiIAIiIAIiIAIiELMEYl1SA87Lng2FiCQsrgRIzILWxMqNAPuDr2j2g/fg0HAZ1JLU5RZGDVzOBCSpyxmwhhcBERABERABERABERABERABERABESg7gXiQ1GVfnXqKQPkQUCZ1+XDVqOVHQJK6/NhqZBEQAREQAREQAREQAREQAREQAREQgSgJSFJHCVDdE5KAJHVChj2uFy1JHdfh0+RFQAREQAREQAREQAREQAREQAREINgEJKmDHV+trnwISFKXD1eNWn4EJKnLj61GFgEREAEREAEREAEREAEREAEREAERiJKAJHWUANU9IQlIUidk2ON60ZLUcR0+TV4EREAEREAEREAEREAEREAEREAEgk1AkjrY8dXqyoeAJHX5cNWo5UdAkrr82GpkERABERABERABERABERABERABERCBKAlIUkcJUN0TkoAkdUKGPa4XLUkd1+HT5EVABERABERABERABERABERABEQg2AQkqYMdX62ufAhIUpcPV41afgQkqcuPrUYWAREQAREQAREQAREQAREQAREQARGIkoAkdZQA1T0hCUhSJ2TY43rRktRxHT5NXgREQAREQAREQAREQAREQAREQASCTUCSOtjx1erKh4Akdflw1ajlR0CSuvzYamQREAEREAEREAEREAEREAEREAEREIEoCUhSRwlQ3ROSgCR1QoY9rhctSR3X4dPkRUAEREAEREAEREAEREAEREAERCDYBCSpgx1fra58CEhSlw9XjVp+BCSpy4+tRhYBERABERABERABERABERABERABEYiSgCR1lADVPSEJSFInZNjjetGS1HEdPk1eBERABERABERABERABERABERABIJNQJI62PHV6sqHgCR1+XDVqOVHQJK6/NhqZBEQAREQAREQAREQAREQAREQAREQgSgJSFJHCVDdE5KAJHVChj2uFy1JHdfh0+RFQAREQAREQAREQAREQAREQAREINgEJKmDHV+trnwISFKXD1eNWn4EIZKx+gAAHtdJREFUJKnLj61GFgEREAEREAEREAEREAEREAEREAERiJKAJHWUANU9IQlIUidk2ON60ZLUcR0+TV4EREAEREAEREAEREAEREAEREAEgk1AkjrY8dXqyodArEnqgoICO3bsmFWtWtXq1atXPovWqHFNQJI6rsOnyYuACIiACIiACIiACIiACIiACIhAsAlEI6nPnDljR44csQYNGlhKSkpcgWLdx48fN+QeUg+5pyYCkRKINUmdn5/vJDXvwzp16kS6DF2XQAQkqRMo2FqqCIiACIiACIiACIiACIiACIiACMQbgWgk9Z49e2zmzJl20UUXWXp6uj399NM2duxYa9OmTZkxMJ833njDunXrZl27di3zOHTcuXOnLV682EaPHv2V7NK8vDz7/PPPLScnx4YMGWLVqlWL6l7qXHYCxGL79u2WlZVlXbp0seTk5FIPtmXLFjt58qT17t3b9T19+rRt3rzZxb1ly5aGVPZaZmamrV692po1a2bNmzd3BxXbtm1z17Ro0SKiA5dYk9Ts4xMnTlhaWpr7UhOBogQkqbUnREAEREAEREAEREAEREAEREAEREAEYpZANJIasTht2jT72te+Zo0aNbKPPvrI+vbtaxkZGedc7/PPP28TJ050Uvtcbf78+U50N23a9JzXcF+EJteFCsjQDmR5IyoR3jVr1jxrrNzcXJs7d65lZ2fbmDFjLDU1NWZjFPSJIYn3799vyOO2bduWmNXOtcSUmHfo0MGhOXXqlNt7xLlTp04uo5jDCeLvHXZ4mfIHDhww9hdivHPnztajRw83xtatW23jxo3Wr18/98mAcC3WJDXsEPNI+Xj7VEM41nrdHwKS1P5w1CgiIAIiIAIiIAIiIAIiIAIiIAIiIALlQKC0kpps1U2bNhn9yHidN29eoaRetWqVk8a1atVywpHsVEpqNGnSxGWs7t692yZNmmQjR450IpsMV7JnEX6IxsOHDztxiLBs2LBhYfYz1zAW8rFx48aWlJRkU6ZMKRTZHTt2dPcs2pjroUOHXMYsEpo5I9bJAOf+u3btMmS1JHU5bKxSDOnVUyYWHHZ4ZVgoYbF37163D8hwZp8Qz6VLl1r16tXdXmAPse/YW1deeaVRgmbJkiVuX3ENpS8Q1Uhq7vP2229bq1at3DgcgvTq1cvNFGm9YMECd5jB9eEy65kL+4l7nOuQpBQIoroUbgh55ly/fv2oxlLn4BKQpA5ubLUyERABERABERABERABERABERABEYh7AqWR1AjD1157zZCHiGIkMN9/61vfcnLxwQcftOuvv94J48mTJ1vt2rVd6QEyPBHBlFhAIJIti0zr06ePE44bNmxwsg9pSGmOV155xYYOHeqyWg8ePGgvv/yyE4KM52Vgr1271n1ft25dV2KkuOxXxp01a5aTl0jp6dOnuxIf9EFmItIHDhwoSV3JuxjJun79eieWiTn7hGxpYs7+4fdkB19wwQVGWY9169Y5IctrlPdALnMI4pX6QEZT/mLNmjXuOk9SezIaqUzmdaik5rUVK1bYvn377LzzzvtK5n1RRIzBoQnvAfYue7FGjRpOWFektGat8Dl69KiT9sqiruTNHMO3l6SO4eBoaiIgAiIgAiIgAiIgAiIgAiIgAiKQ6AQildSIRLKmkYdXXHGFE70zZsxwZRW+8Y1vFErq6667zglsalWPGzfOZTEjzhB3yOo//elP9s1vftNJZWroIo6RxRMmTHDZ07QnnnjCSWok9tSpU12GNeMiA2mU6CAjG5lIeYdzPfQwVFLT95FHHnH3oQY12dSMTYauMqkr911QnKSm9Mbw4cPdviLeH3zwgQ0aNMgdVCxfvtwdOlCznAz8Tz75xO0Vsqq9hqQmw7qopOZ1DlaKk9Q7duywlStX2ogRI8I+fNAr98FhB4KYf5HUZGKz33kP8FWewhpuvDd4D5MxXrSkTeVGVXePNQKS1LEWEc1HBERABERABERABERABERABERABESgkECkkppsTaQu11999dWuPxIQUU32dGgmNbIZqUgJhXbt2rnMaV5H5BWV1MhCMmLHjx9fOCdPUpMZ+9xzz1n79u1t1KhRha+XRVIjM5999lm77777XBY3why5SckSSerKfUMUJ6kp34EsJisfqczeo6wLGdOhkhpJO2fOHDv//POdwI5GUlNmhkz7SCV16OEI7wveIxy8sB72NPPxDmj8IkzmNDy4H+8DZDwHRhLUfhEO7jiS1MGNrVYmAiIgAiIgAiIgAiIgAiIgAiIgAnFPoLSSGjFHJjUZopTcQDKT5RwqqclupgwCJRzIiEWsUZKDbE8k9V133eWyphF6iGJEJK97LVRSP/PMM05OFiephw0b5mpYR5JJzb14aOP3v/99Nw+yt8n2pq8kdeVu4+IkNfJ58ODBTvYiZXlQJocVZL4XJ6kpBRIqasuSSU2pDz4ZEKmkZg+xt0MbP/N7BDJZ3MyJjGq/GuN79+R9U1wtdr/upXGCRUCSOljx1GpEQAREQAREQAREQAREQAREQAREIFAEIpXUiMT58+c78Txx4kQn38hgpY5vaLkPsqpbt27tMjwRaDzwkKxqMl15qOKjjz7qJDd1gsNJako40JeH3HFPxiM7G0H+0ksvOUGNyDyXBAwt94EwRJAjpPv27etqD5MFTokISerK3dKlkdQ89JA9h7xmD7EfPv74YxdTsqy9VhZJTb1rDl4ildShgprvEdMIdT4xwOEH5T/8frAimf9+Z2dXbvR194oiIEldUaR1HxEQAREQAREQAREQAREQAREQAREQgVITiFRScx0PTkQIIgaRb8i4AwcO2O23335WJjVyDqHNNZTVoCGpebAbD0FETiOsybhGOJ4rkxrxSNkHMp4R04xLBnavXr3cw/IQ4GRwU2O6SZMmX1l70Qcnfvjhh05Cci1S8ciRIy47V5K61NvG1w5IamJFBrL34MTiMqk7dOhgfHFQsnPnTlfmgoMKsp/5nprV0UhqHuJJfWn2ExK8pObVpOZfSsnwxXuEwxC+UlNTJZN93SUaLFoCktTRElR/ERABERABERABERABERABERABERCBciMQqaRmAshpspr5olE2g9+RwYqUQx562aw8hI5sVrI+09PTnVwmC5S+ZDHTyIpFTPJ7HqTota1bt7o+iEdkMiIcoYzM5PfIbvoxDtmriMviyh4gyLlf06ZNnTikD3ITuY6E5HeIdO59rpIh5QZeAxcSYA8ieclCJuaUimHvUDucLHleZw+QvU+ciSv7ges5pGC/bNq0yT0Uk5jS2DeMQ1xDa1XzGuMdPHjQxZ49TOP+1KPmAIP9xJ4M19j7HLiw97kPe4p+kfQNN7ZeFwG/CUhS+01U44mACIiACIiACIiACIiACIiACIiACPhGoDSS2rspfWhkkZ6rcQ1fXFP0Ou+10ojh4sbzfkemNbWvQxu1i8mIzcjI+MoUEZjFzcs3qBqo3AmE7iEOHaiNzuHFgAEDSn1vxlq3bp0T4WTpI8fDNfYPhx5k93MQw14uzX4ON75eFwG/CUhS+01U44mACIiACIiACIiACIiACIiACIiACPhGoCyS2reb+zRQVlaWy7wNbYhDMlz9fGidT9PVMOVAgExoMu0jEcxFb897wCtLQzZ0JLIZSc0e0/4qh2BqyHIhIEldLlg1qAiIgAiIgAiIgAiIgAiIgAiIgAiIgB8EgiCp/eCgMUSgNARCa1KXpp+uFYHKIiBJXVnkdV8REAEREAEREAEREAEREAEREAEREIGwBCSpwyLSBSLwFQKS1NoU8UZAkjreIqb5ioAIiIAIiIAIiIAIiIAIiIAIiEACEZCkTqBga6m+EZCk9g2lBqogApLUFQRatxEBERABERABERABERABERABERABESg9AUnq0jNTDxGQpNYeiDcCktTxFjHNVwREQAREQAREQAREQAREQAREQAQSiIAkdQIFW0v1jYAktW8oNVAFEZCkriDQuo0IiIAIiIAIiIAIiIAIiIAIiIAIiEDpCUhSl56ZeoiAJLX2QLwRkKSOt4hpviIgAiIgAiIgAiIgAiIgAiIgAiKQQAQkqRMo2FqqbwQkqX1DqYEqiIAkdQWB1m1EQAREQAREQAREQAREQAREQAREQARKT0CSuvTM1EMEJKm1B+KNgCR1vEVM8xUBERABERABERABERABERABERCBBCIgSZ1AwdZSfSMgSe0bSg1UQQQkqSsItG4jAiIgAiIgAiIgAiIgAiIgAiIgAiJQegKS1KVnph4iIEmtPRBvBCSp4y1imq8IiIAIiIAIiIAIiIAIiIAIiIAIJBABT1IXFBQk0Kq1VBGInkBqaqohq9VEIB4ISFLHQ5Q0RxEQAREQAREQAREQAREQAREQARFIUALKpE7QwGvZURFQJnVU+NS5EghIUlcCdN1SBERABERABERABERABERABERABEQgMgKS1JFx0lUiEEpAklr7Id4ISFLHW8Q0XxEQAREQAREQAREQAREQAREQARFIIAKS1AkUbC3VNwKS1L6h1EAVRECSuoJA6zYiIAIiIAIiIAIiIAIiIAIiIAIiIAKlJyBJXXpm6iECktTaA/FGQJI63iKm+YqACIiACIiACIiACIiACIiACIhAAhGQpE6gYGupvhGQpPYNpQaqIAKS1BUEWrcRAREQAREQAREQAREQAREQAREQAREoPQFJ6tIzUw8RkKTWHog3ApLU8RYxzVcEREAEREAEREAEREAEREAEREAEEoiAJHUCBVtL9Y2AJLVvKDVQBRGQpK4g0LqNCIiACIiACIiACIiACIiACIiACIhA6QnEmqQuKCiwbdu2WbNmzax69eqlX5B6xAWBnTt3WkZGhqWlpcXFfItOUpI6LsOW0JOWpE7o8GvxIiACIiACIiACIiACIiACIiACIhDbBGJNUmdmZtpzzz1nl19+uRPVasEk8M4771jPnj2tbdu2vixw/fr1dvz4cevXr59t2rTJtm/fXjhuenq6devWzWrWrOmuWb16tR07dswaNWpknTt3dr/fsGGDVa1a1c0nJSUl7JwkqcMi0gUxRkCSOsYCoumIgAiIgAiIgAiIgAiIgAiIgAiIgAj8m4CfkpqxkHc0vqd5PxdlHnpt6PVZWVn25JNP2tVXX23NmzcPG6qi44R2CPda6PxKmm9J44SdYEAvCMekuNdDf/fGG29Y7969rX379m6vRLpPiovviRMnbPr06da3b19r0aKFff7553bq1KnCQ45atWq576tVq2bvvfeek9Ht2rVzGfu1a9e2oUOH2q5du2zNmjVOcjdu3Dhs1CSpwyLSBTFGQJI6xgKi6YiACIiACIiACIiACIiACIiACIiACPybQKSSGum3ceNG69q1qyvDsW/fPjt48KDLPEUCkqGK5Bs0aJDLUkUAIpwRfi1btnR9Dh06ZEeOHHFikGxXMlwZ7/Dhw7Z161bLzs62Jk2aOJF43XXXnVNS7927186cOWN5eXm2e/duq1evnptHnTp13MJOnjzpMmm5F/do06aNmyNrXbZsmcug3bFjhxOjrVu3tqSkJKP8BKVGGKdBgwZunJycHONefJFt26pVK3ePcwnVIOwrmB44cMCJXDjxL9yIV/369R1rYk/MkL5NmzZ1TLhu8+bNjh37ghggoCnnwX7Yv3+/ixnXM+7bb79tXbp0cezJnidOvMaY+fn5bq8wTm5uruPOvWnElH3CnLz9t27dOnf9pZde6l5bsGCBu75Xr15nhYQ9uWjRInedtx/5uXv37m6v0S81NdVleDOPkpokdRB2e2KtQZI6seKt1YqACIiACIiACIiACIiACIiACIhAXBGIVFIjBydNmmTjx493Ivejjz6yzz77zK6//npXMmHOnDlOAH7nO9+xWbNm2dGjR53oQxafd9551r9/f1u+fLl7LTk52QlJslmR0h9++KET2jVq1HBCk7533XXXOSX1p59+6rJlKctAf+ZG/7vvvttJz5UrV7qSDohpMmQRkJdccomTyw899JAToohS+iBIEaxcixBFet9///1unCVLltjcuXPdXE+fPu0E7fnnn18oTOMq0BFOFkFM6QwEMJnOrJl4fPzxxzZ8+HAXI+LMv/CjcV3Dhg1t2rRp7uAA0Vu3bl3r2LGjiw0SGckPU9h36tTJHURwKMDP8Edqc2CAIOZ+a9eudWMzHwQ3e4h7MDe+iBeimTIeCxcudCKbvsSTmHmHE4zNXJkT+4LDiYkTJ7qxOVhZvHixy7JGmK9atcrFn3sxviR1hJtGl8UFAUnquAiTJikCIiACIiACIiACIiACIiACIiACiUkgUkmNpKWOMFKYzFNk85YtW1zmNOUSENjI4IsuusiJRb7og1BGDo8ZM8ZlYk+ZMsWJbQQmQnPp0qVOXk+YMMHJQqQh0vrWW28tUVKT9Xrttde6LG2yZ//yl7/YlVde6cQ38hPhTObuihUr3Jjf+ta3nBz/9a9/bUOGDLELLrjACfT333/fOnTo4MQkEvUPf/iDq4eNmH7hhRfceKxxz549bi30Y+5BzqZG1CL5EbfwRdazfuQu6yZuZJmTUY0wRhQjmJHU7Kdx48a5AwTKcHCYQFYzAhn+XqPcBwKcfcF4iGyy9Sm3gVBm/3gxnDlzpsvI56CD+yGa+/Tp4/YLcpvX6cf+Yy8wXwQ6c2EPsGeZI3uBQxD2KI2+XIvQZn5k03PNiBEjCrPyz/VXQZnUifn3Mp5XLUkdz9HT3EVABERABERABERABERABERABEQg4AQildQIw/nz57vSF8hLHjRHJiuib/To0e5hhzfddJMTgmTBIijpgwgmixZxSUkPBPQDDzzgqCIUyXolo/Xiiy9245E1i/AuqdwHspjSEldccYUTnQjNf/zjH04mIxuRrEhVRCpZuQjQ733ve06cPvroo05CswbuxXyQ7khPxOPjjz/uZCjZvn/729+cpEZishbWjsDkNTJ0g9oQvJRFoVQHJTvgjayGEzzJsiZjmS/KbJBJTUkVJDWi2CuzQRY1WdccAjBOaENSU+qFL/Yg4pkvZDOsKSfC3vJKulBShExuJDW/92Q292cPjR07trCkC2LaOyhBPHOYQr1q4sf1HIjQ2KMcYFCihH3DfkCqcx8ywUtqktRB3f3BXZckdXBjq5WJgAiIgAiIgAiIgAiIgAiIgAiIQNwTiFRScx1ieMaMGU7aIjB79OjhHliHoERq3nfffa52MdfwGvKPOtVkNl944YVOUpOBjTD2JPW8efNcSQjKcVCWAZH40ksvhZXUZPGSEYu8REj+85//tAEDBriMW0pTIBkRo554ZG5I6t///vfuoYzIZ2ovM1fkK5KSFiqpn3rqKfca5U28RvYuYwc5k5q1IvYR/RkZGU4ecxDBYcPs2bOdOCZzGhlMnWdi7UlqWHEAQPMkNazJPg9toQ9O5PccZnAf4sA+4+CCAw/ql5PtHCqpkeNIajKzuQelZsjI5tqizcvmZn7Ml3VxuEH8EO6UCuE1Staw97iXMqnj/s+aFlAMAUlqbQsREAEREAEREAEREAEREAEREAEREIGYJRCppGYBSF3kIrJv2LBhLjv1tddec3IPoUgZD4QhtX9vvPFGV3IBYYxMRCgXldTIZcorUNt65MiRLguXzFZ+vv3220ss93EuSY1I5Z5IVeoUUzubWsM//OEPSyWpkaWTJ092cpSx+BfhSa1iylEEvZHJzMEDJTgQ1ZRIQey+9dZbhbWjkclIX4RxcZKaci+UcyHrHJ5wQ3CTMc84ZGB7GdaepKYsB6VGuJaMbJiTyc0cvEzq/9/e3eW2jQRRGDX84FV4G16K9+HNeL+DzxgGQmBbI0GjFlmHQJAgFvvnFPNyWWmdhtR141fjxqrbu/Hr9O7zrbdx675ujb1Y6dlo3J61nsfOLO857rzrXrD02Z7F7wLv05rrpD76v4Dj7U9Ifbya2hEBAgQIECBAgAABAgQIEDiMwCUhdccsFPIVAvYFioWCdUJ3JnBHKBT21Q1bALl9UV6hYV9SWHfq3yF1iIWh3V/QXTBZCNzxDOdC6jqk684+7aR+e3t7en19/VpjXbKNV9hYmPrx8fEnpH5/f//qjv6uk/rz8/Mr0OzokELLQvfC9LqwCznr2G0/R7/ac0df1Cnded2Fuj0rHd/RC4LqVFDbi4i6zb8Lqeugrxu74LfxOvO7TvftixM7YqUu664tpO7vmrPnqDC7oz96ydGv1tExM4XfWyd1a6obvi78XpwUYFez5mp9vVCp+71O6Z6HjqLpOdwC8zrC6/Ju/F6Q9IxX+2r92yWkPvq/gOPtT0h9vJraEQECBAgQIECAAAECBAgQOIzAJSF1oWMBYcFh4XDBXiFlwV5HYGzBX0cw9PcFuwWNfa7QujOi68yta3W7tjE73qG1FH42fl+21/3fXa2h8LsAui7d7mvOgsWXl5ev9dSB28/6TEFlR48ULBawd451n2uM1tMa+7WF5v259fbzxin47M+N/9u6DvNQ/LuR9l3NMiz07apzefMvGN7C2s293087zQunexa2LzLMNcdcu7/PdzVPde/v+n2bu7F6Dqpx91bLnplt7u4tuK5bviNjti9sbLyu7j+dZxu7cba6t4btWJBevBScb/v9qaZC6qM97cffj5D6+DW2QwIECBAgQIAAAQIECBAgsFuBS0LqSzbZuJee2/z3PXU1F4ieXh3rUFf2uU7Xa+b/bX+3Hu8Sy0f87DUel97zXz9fEN7Z6L0oqZu6q3u7fnoGT8fuzx0xUld//xugFzDnLiH1OSE/fzQBIfWjVcR6CBAgQIAAAQIECBAgQIAAgT8C/1dIfQviLWg8HevS4PsW6zDG4wvUIV33dN3W11x1iNd5v3V2nxtDSH1OyM8fTUBI/WgVsR4CBAgQIECAAAECBAgQIEBgFyG1MhF4VAEh9aNWxrp+EhBSezYIECBAgAABAgQIECBAgACBhxV45E7qh0WzsPECQurxj8DuAITUuyuZBRMgQIAAAQIECBAgQIAAgTkCQuo5tbbT2wkIqW9naaT7CAip7+NsFgIECBAgQIAAAQIECBAgQOAKASH1FWhuGS8gpB7/COwOQEi9u5JZMAECBAgQIECAAAECBAgQmCMgpJ5Tazu9nYCQ+naWRrqPgJD6Ps5mIUCAAAECBAgQIECAAAECBK4QEFJfgeaW8QJC6vGPwO4AhNS7K5kFEyBAgAABAgQIECBAgACBOQJC6jm1ttPbCQipb2dppPsICKnv42wWAgQIECBAgAABAgQIECBA4AoBIfUVaG4ZLyCkHv8I7A5ASL27klkwAQIECBAgQIAAAQIECBCYIyCknlNrO72dgJD6dpZGuo+AkPo+zmYhQIAAAQIECBAgQIAAAQIErhAQUl+B5pbxAs/Pz08vLy9PhdUuAnsQEFLvoUrWSIAAAQIECBAgQIAAAQIEBgsUVLsIELhMQEB9mZdPrxUQUq/1NzsBAgQIECBAgAABAgQIECBAgAABAgRGCwipR5ff5gkQIECAAAECBAgQIECAAAECBAgQILBWQEi91t/sBAgQIECAAAECBAgQIECAAAECBAgQGC0gpB5dfpsnQIAAAQIECBAgQIAAAQIECBAgQIDAWgEh9Vp/sxMgQIAAAQIECBAgQIAAAQIECBAgQGC0gJB6dPltngABAgQIECBAgAABAgQIECBAgAABAmsFhNRr/c1OgAABAgQIECBAgAABAgQIECBAgACB0QJC6tHlt3kCBAgQIECAAAECBAgQIECAAAECBAisFRBSr/U3OwECBAgQIECAAAECBAgQIECAAAECBEYLCKlHl9/mCRAgQIAAAQIECBAgQIAAAQIECBAgsFZASL3W3+wECBAgQIAAAQIECBAgQIAAAQIECBAYLSCkHl1+mydAgAABAgQIECBAgAABAgQIECBAgMBaASH1Wn+zEyBAgAABAgQIECBAgAABAgQIECBAYLSAkHp0+W2eAAECBAgQIECAAAECBAgQIECAAAECawWE1Gv9zU6AAAECBAgQIECAAAECBAgQIECAAIHRAkLq0eW3eQIECBAgQIAAAQIECBAgQIAAAQIECKwVEFKv9Tc7AQIECBAgQIAAAQIECBAgQIAAAQIERgsIqUeX3+YJECBAgAABAgQIECBAgAABAgQIECCwVkBIvdbf7AQIECBAgAABAgQIECBAgAABAgQIEBgtIKQeXX6bJ0CAAAECBAgQIECAAAECBAgQIECAwFoBIfVaf7MTIECAAAECBAgQIECAAAECBAgQIEBgtICQenT5bZ4AAQIECBAgQIAAAQIECBAgQIAAAQJrBYTUa/3NToAAAQIECBAgQIAAAQIECBAgQIAAgdECQurR5bd5AgQIECBAgAABAgQIECBAgAABAgQIrBUQUq/1NzsBAgQIECBAgAABAgQIECBAgAABAgRGCwipR5ff5gkQIECAAAECBAgQIECAAAECBAgQILBWQEi91t/sBAgQIECAAAECBAgQIECAAAECBAgQGC0gpB5dfpsnQIAAAQIECBAgQIAAAQIECBAgQIDAWoF/AH6fLGgBLpLIAAAAAElFTkSuQmCC" id="3" name="Shape 3"/>
        <xdr:cNvSpPr/>
      </xdr:nvSpPr>
      <xdr:spPr>
        <a:xfrm>
          <a:off x="5188838" y="3622838"/>
          <a:ext cx="314325" cy="314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0</xdr:colOff>
      <xdr:row>7</xdr:row>
      <xdr:rowOff>0</xdr:rowOff>
    </xdr:from>
    <xdr:ext cx="323850" cy="323850"/>
    <xdr:sp>
      <xdr:nvSpPr>
        <xdr:cNvPr descr="data:image/png;base64,iVBORw0KGgoAAAANSUhEUgAABakAAASdCAYAAABKJtDFAAAAAXNSR0IArs4c6QAAIABJREFUeF7snQV0lVfWhl/iJMECQYK7u7sUlyI1SmVqU6i30+lUZuruMm2nRqcKVYpLi7trcAvuTtz+9e7O5Q8hEL/6nrWyktz7fUees5OW59vZp0hycnI61ERABERABERABERABERABERABERABERABERABERABETABQSKSFK7gLqGFAEREAEREAEREAEREAEREAEREAEREAEREAEREAERMAKS1AoEERABERABERABERABERABERABERABERABERABERABlxGQpHYZeg0sAiIgAiIgAiIgAiIgAiIgAiIgAiIgAiIgAiIgAiIgSa0YEAEREAEREAEREAEREAEPJRCfmIyk5FQPnb2mLQLeQyAwwA+hIUHesyCtRAREQAREQAScTECS2snANZwIiIAIiIAIiIAIiIAIFBSB/UdP449l23D01PmC6lL9iIAI5JJA8bBgdG9ZG/Wqlc3lnbpcBERABERABETAQUCSWrEgAiIgAiIgAiIgAiIgAh5KYNeBE3h7zFxs3XPUQ1egaYuA5xMoX7oYHry+C9o0rOL5i9EKREAEREAERMBFBCSpXQRew4qACIiACIiACIiACIhAfglIUueXoO4XgfwTkKTOP0P1IAIiIAIiIAKS1IoBERABERABERABERABEfBQApLUHrpxmrZXEZCk9qrt1GJEQAREQARcRECS2kXgNawIiIAIiIAIiIAIiIAI5JeAJHV+Cep+Ecg/AUnq/DNUDyIgAiIgAiIgSa0YEAEREAEREAEREAEREAEPJSBJ7aEbp2l7FQFJaq/aTi1GBERABETARQQkqV0EXsOKgAiIgAiIgAiIgAiIQH4JSFLnl6DuF4H8E5Ckzj9D9SACIiACIiACktSKAREQAREQAREQAREQARHwUAKS1B66cZq2VxGQpPaq7dRiREAEREAEXERAktpF4DWsCIiACIiACIiACIiACOSXQEFI6vCiwahQpjhOn4/HiTOxSEtLv2hagQH+KBsRjjPnE5CQlIIyJcIQWjQIh4+fRVxC0iXXlosoBj+/Ijh+OvaS9/O7Xt0vAu5IQJLaHXdFcxIBERABEfA0ApLUnrZjmq8IiIAIiIAIiIAIiIAI/I9AfiV1kSJF0LR2FG4b2BYL1+3C1EWbLhHLbRpWxYBODbB6y34s2RCDQZ0boV7Vchg9cQm2xBy5aC/KRhTDHVe3RYC/PyYtiMa6bQd8Zq/8/fxQpAiQmpaO9PSLRb/PQPDRhUpS++jGa9kiIAIiIAIFSkCSukBxqjMREAEREAEREAEREAERcB6B/EpqvyJF0LVFLTz7176YuCAaoycsxZnz8RctoGeburjvus6Yu3o7Js6PxqhhHdG6fhU89fFkLI2Oueja6lEReP2Bq+Hn54fPxi/G70u2OA+GC0ditnmHptVRq1IZTFu8GQePnXHhbDS0swlIUjubuMYTAREQARHwRgKS1N64q1qTCIiACIiACIiACIiATxDIraSuV60cGteOQpnioTh04hwWr9+NhtXLm6SevXI7Nuw8iFLFQrH/6GnMXbUDSckpaFqnIm7t3xrLN+7F8k17LpHUFLQDOzVERIkwu35Q54bZSurQkCC0alAZ1aNKowiA9TsOYdOuQ1ZOpGHNCmhcswKCAgOwcdchrN9+EMkpqahVOdJe37j7MGpXjkRUmeI4cOwsZq3Yilb1q6BGxdIgD2Zvn49PRM1KZdCkdhTWbD1g95UrXQz7Dp/Gyi17UaNiGdSrWhYxB09i9db9iI1PtHgpUzIc7RtXQ+mSYdhz8CTWbj+AU2fjUKV8KTStXRFb9x5F1QoRqF4hAjv2H8ey6BjEJSSjUc0KGHVNR1QtH4FZK7Zh3fYDWLBmp81bzfsJSFJ7/x5rhSIgAiIgAoVPQJK68BlrBBEQAREQAREQAREQAREoFAK5kdR929fHkK6NUaFMCQQH+VuN6W+mrkRcfKJJan6fkpqGkOAAE69/LNuCz35bjGuuaoZb+7XC4vUx+GnWmksk9VO39UbrhpURHBiApORUhBUNwpnYBHw+fglmLNl8ybr5/qhhndC6YRWwHjYl9bKNezB64lK0rF8Zg7s0QmTJcKtrffJMnMnz76atwOCujXFj75Y4F5eA4mEhKBoShPiEJOw5dAoVIoujWNFgnItPxM8z11qpkWt7NsPgzo1xPiEREcVCERIciNi4RBw7HYsS4SEoERaC8/FJmLRgAybMi7Y628/9tR8oHLkWim6ueezvq9C2UVVcf1VzJKemolhosM37bGwCVmzei19mrTNB3bJuJQT4+yE+MRl7jpzCP96fgHNxf8pvNe8mIEnt3fur1YmACIiACDiHgCS1czhrFBEQAREQAREQAREQAREocAI5ldSlS4Thib/0NAnMzOJF63ehQbXy+HzCYvtMSU3BvGDdTkSVKYE6VSJNWg/7x2jcOqANbrea1Tvx5aRlF0nq2MQkvDSyP0qEF8Wa7QeQmpKKlvWq4MTZ2MtKamZmv/nAYMQmJGHB2p1ISknFtj1HsWXPUfzr9t6WJb1uxwFs23sU1/ZohgNHz1jpkKrlS1ntbNbRnjB/A5rWirJsaYr1nQeO4+jJ8+jUtIaJ409+XYQebWpjWLemCA0OtFImZUqEo0OTakhNTcPWvceQmJyCJjUrYM/hk3jm02m4a0h7dG1eCzGHTuKrKctxS79WILcvxi9GeGgwRvRtZWJ7/Y6D2HngBIZ2bYy9h0/h7TFzLJN6eK8WVot6wvxobNhx0DK0U5RJXeAx744dSlK7465oTiIgAiIgAp5GQJLa03ZM8xUBERABERABERABERCB/xHIqaRu26ga7ruuk2VR3/T0Nzh++jxYjzotPd3ELCU1D0Vk5jTLarDudMliIbjq3o+uKKmrVSyN2wa0AUt+9H3wP6j2v5rUaWnpl5XUI4d1xPBezbFw3W48//k08IhByt3uLevg3ms7olTxUPR54D+WsfzqfYNQuXwp/PjHapPLlNS7Dp7Ai1/MQL3q5fDP23rh9Ll4PPjOOFQoXRzP3NkHp87H44Mf5qFJnSiT1GmpaRjy2BdW7uP7F27FgWNnbG486PCuwe1MsN//5s946Z6BVkKE2c+nzsVZ2RNmfX85camV7aCkLhoUiJue+cbGnPzuSMQlJGL0xGVWx/vB67sgDel45cs/TGTr8ETf+TGVpPadvdZKRUAEREAECo+AJHXhsVXPIiACIiACIiACIiACIlCoBHIqqfu0q487B7ezMhmU1CfOxKJIEcCviB+6NK9pknrKok34YsIS1K4Sib+P6G51mbOT1A1rlsf1PZsjNTUdAx75FJXLlcSLowaY3L1cuY9n7uqLbi1qYd6aHXjhixkmc5kdfW2Pprilf2sT3v0f/tQk9fN390ejmuUxbs46k8eU1Cs27cW7Y+agVpWyeOWeATh26jyue/K/aFGvEp6+s4+VKvngx/loXLuCSWrWlOaay5QMwy+v3YHNMUfw9vdzEFkq3GR82VLhuO+NX/DGA1fbNayLHRefZPtGic9yHyzjQUmdkJSMu1/+AWdjEzHp7but/MeXk5bi9Nk4PHBDV6QjHS+N/t0yqdV8h4Akte/stVYqAiIgAiJQeAQkqQuPrXoWAREQAREQAREQAREQgUIlkFNJzazjR0d0R61KkXhh9HTs2Hcc4aFBJnRrRJU2Sc2SGKMnLEXdamVzLKnDw4Lxtxu7WX3oB976xWo/P3V7b6vnfDlJPaR7Ezx8Q1ds3HUYH/2yAIlJKfD390PZiHDcd21nlI8ojoffHQdmY784qr/VrP5u2koEBwWYpF4WvQfv/TAXtXMoqU+eicXNz3x7kaR+87vZKBdR7CJJ/bcR3axsx9LoGHz40wITzn5+fjhzLh79OtQ3Sc3M6ZGv/GTCPKOkPnE6Fg/c0AVFgwPx0c8LsHHnYRw+edbWoOb9BCSpvX+PtUIREAEREIHCJyBJXfiMNYIIiIAIiIAIiIAIiIAIFAqBnEpqHhp4zzWd0LttXQQF8mDEJMuk/vDnhUhITLIDAy9I6qpl8ehN3U3qMpP6lgGtccfAdn/WpJ64zA4JbF2/Cp76eDI27T5sGcj1qpWzrGOWxaCYZb3py0lqlu94+Z4BqBRZ0jKR09OBpdF7rKzGTX1bWpa1f4A/kpP/lNeU0p/+thjdWtTMhaSeh8a1ojCse1NkltSbYo7gLYekHtrxTzn+xi+oWzUSd1zdDhHFw+xQxOSUFBPoXDOvMUkdn4iRr14qqbfsPgKWMWlZr5Kt/eip83j47XHWj5r3E5Ck9v491gpFQAREQAQKn4AkdeEz1ggiIAIiIAIiIAIiIAIiUCgEciqpOXhUZAkM6NgA5UsXR1CgP06ejcOEedH29dBuTbBm237MX73Tajf379DAym289vVMdGxaHV2a17KDDOev2YkerWqjelRp/DxrLXbuP442DauiZ+s6KBoSiFNn43E2LsFqN89dvR0bdhy6ZN0sndG8bmX0aF3bMo8ptVnCg4cohoYE4ZruTa0Uh59fEaudPXfVTkTvPIgOTaqjU7Ma4JpnLN0CikEerHguNhEf/jwfVStEYHDXxkhKTsHvy7aiSrmSdogjs7o/HbfI1nP/9V1w8NgZTF28yWpR92hZG8XCQvDt1OUmlvu2rw8e7MjDFinP9x09jdkrtpmkbt+4uknrryYvs5Igj9zYDalpacaEWeE8tJFzJE/O+/MJSxCfkFwo+65O3YuAJLV77YdmIwIiIAIi4JkEJKk9c980axEQAREQAREQAREQAREwYfv2mLnYuudojmkwkzokKADn4hJMxBZEY03p8NBgnI9NsIMQ2WpWKoOmtSvaWI7G96Yu2mQHDVJChwQFmuil/M3YOMeAAL8LtaELYo457YNrCQ0JtMzwhMTkXDFiSRLW1Gamukp95JS4518nSe35e6gViIAIiIAIuJ6AJLXr90AzEAEREAEREAEREAEREIE8EciLpM7TQHm4qW7VspZlzezojO2H31ebpFYTAW8hIEntLTupdYiACIiACLiSgCS1K+lrbBEQAREQAREQAREQARHIBwF3ltSsJx0cGGAZ0xlbbHwS0gsqhTsf7HSrCBQUAUnqgiKpfkRABERABHyZgCS1L+++1i4CIiACIiACIiACIuDRBNxZUns0WE1eBHJBQJI6F7B0qQiIgAiIgAhchoAktUJDBERABERABERABERABDyUgCS1h26cpu1VBCSpvWo7tRgREAEREAEXEZCkdhF4DSsCIiACIiACIiACIiAC+SUgSZ1fgrpfBPJPQJI6/wzVgwiIgAiIgAhIUisGREAEREAEREAEREAERMBDCUhSe+jGadpeRUCS2qu2U4sRAREQARFwEQFJaheB17AiIAIiIAIiIAIiIAIikF8CktT5Jaj7RSD/BCSp889QPYiACIiACIiAJLViQAREQAREQAREQAREQAQ8lIAktYdunKbtVQQkqb1qO7UYERABERABFxGQpHYReA0rAiIgAiIgAiIgAiIgAvklIEmdX4K6XwTyT0CSOv8M1YMIiIAIiIAISFIrBkRABERABERABERABETAQwlIUnvoxmnaXkVAktqrtlOLEQEREAERcBEBSWoXgdewIiACIiACIiACIiACIpBfAjsPHMe/f1yAHfuP57cr3S8CIpBHAmVLFcOoYR3QpmGVPPag20RABERABERABCSpFQMiIAIiIAIiIAIiIAIi4KEEzsclYNveo+BnNREQAdcQCA4KRK3KZVG6RJhrJqBRRUAEREAERMALCEhSe8EmagkiIAIiIAIiIAIiIAK+SSAtLQ3JycngZzUREAHXEChSpAgCAwPh7+/vmgloVBEQAREQARHwAgKS1F6wiVqCCIiACIiACIiACIiAbxKQpPbNfdeq3YuAJLV77YdmIwIiIAIi4JkEJKk9c980axEQAREQAREQAREQARGwDGplUisQRMC1BCSpXctfo4uACIiACHgHAUlq79hHrUIEREAEREAEREAERMAHCUhS++Cma8luR0CS2u22RBMSAREQARHwQAKS1B64aZqyCIiACIiACIiACIiACJCAJLXiQARcT0CS2vV7oBmIgAiIgAh4PgFJas/fQ61ABERABERABERABETARwlIUvvoxmvZbkVAktqttkOTEQEREAER8FACktQeunGatgiIgAiIgAiIgAiIgAhIUisGRMD1BCSpXb8HmoEIiIAIiIDnE5Ck9vw91ApEQAREQAREQAREQAR8lEBBSOrz58/jwIEDiIiIQOnSpeHn53cRTR7MeOTIEZQqVQrBwcE4duwYYmNjERUVhdDQ0CyvTU1NRWRk5CXv++g2XVh2eno6zpw5g6SkJOMZGBh4EZLExETs378fISEhKFu27CXvezO/hIQEMG6KFi16SQy6+7olqd19hzQ/ERABERABTyAgSe0Ju6Q5ioAIiIAIiIAIiIAIiEAWBPIrqSlNly1bhtdffx1XX301brzxRhOkGRvf/+ijj9C9e3cMHjwY3333HVatWoW///3vaNy48UXXUmB/8sknOHv2LG677TY0bNjQZ/aNe8EPf39/UFpm1U6dOoWxY8diw4YNeOihh1CvXr2LLouJicHzzz+P2rVr46677jJR7QstPj4eO3fuBPk0atTIBH52jbHr4O24lpKbMcgHARUqVEDx4sXtLfbLBzHcm/r161/omn3wen5wzHLlytl7mzZtMlleq1at7KZh70tS5wiTLhIBERABERCBKxKQpFaAiIAIiIAIiIAIiIAIiICHEigIST1p0iTcfPPNuP/++/HPf/4TYWFhF9FYvXo1XnjhBQwYMAADBw40iTpjxgx8/fXX6NKly0XX7tu3Dw8//DBOnDiBl156CZ06dfJQsrmbdkpKCn766Sfs3r0bf/nLX1CpUqUsO6C8/+qrr0zyP/7442jQoMFF10VHR2PIkCFo1aoV3njjDVSpUiV3E/HQq5lFvXnzZhw9etTWzoz+7NrevXvBeGvatCnCw8PtcsrpJUuWmGBu1qwZSpQoYXJ669atOHnyJAICAowvG/eMWetbtmwB/5qgWrVq9tAlKCgIs2fPRlxcHFq3bo3y5ctnNxVJ6mwJ6QIREAEREAERyJ6AJHX2jHSFCIiACIiACIiACIiACLglgdxKamarrl271sRd9erV0bFjRyxcuNAk9R133IGePXtaaY8aNWrYexR2O3bswIQJE0wGMjM6s6Sm7Js+fToOHjxo2ag//PBDtpKambOcB+UhW4sWLSyrmONt27bN3qO4bN68uWW+Ui5SAG/cuNG+3759O/bs2WPzpChfv3699cUMZIpGliHh+3ydfVD+8vuaNWuaBN21a5dly/J7rstRtuT06dNYunQpDh06ZH01adLEsnG5tnXr1qFu3bqgHOW9fK9ly5aWec55PfPMM8aV2egco23btpeU62CZlPnz59v4zEqnzOaY5EcmHOvJJ580Hr4kqVn+hPtDyVynTh0UK1bM4oBsKaApkymeK1asaA9RyGr58uW2T9xD7h9jgVwpux1xwO8ZF+fOnQOzphlH1113HVjChu9RUFNGs/HngWKbYzKzetasWTZe586ds/3ZVyZ1toh0gQiIgAiIgAhkS0CSOltEukAEREAEREAEREAEREAE3JNAbiT1H3/8YYKZMpBlEZit+uGHH5oYpKQuWbKkSVXKYX5+6qmncPfdd2PKlCl48MEHce2111qWdGZJ/cQTT2DMmDHWJ8sp8H5mCF8uk5pS8N1338UXX3xhspDy8JZbbsEjjzxiGcaUtMx65eusa8058OPnn3/Gm2++aa9zzhSVlNrMduV9FJ2cN8toMCt88uTJePHFF21OFO8ci/KTYpjSmeKS13M8rp/zpsCklKd4pxQdOnQouD5mk3M9rBnNbF9eS1nKzHIyeeWVV/Drr79a+QlKzv79++O99967kOHriB7O47XXXrNMXZZFoejmmCz/wXspUZlt3bt3b5PUVatWdc/AK+BZMZOZDxQonZl9z33n/nHPWCPd8ZnlT1gOhGVR+KDCUe6D1/BhBeOAjQ8PeC1FN6/j13zIQZlM3oxVSmq+xhjgnpK1Q1Kz34kTJ1p88WENM7Kv1CSpCzgg1J0IiIAIiIBPEpCk9slt16JFQAREQAREQAREQAS8gUBOJTWlLstQUI4+/fTTuOqqqyy7mMKO8pqSlpmk9957r0nsb775xkTz77//jvHjx1t95BEjRpjQzSipWQqhb9++OH78OJ577jmTuBTQV5LUzEimUGRG9D/+8Q+ThCxrwYMYmV3MebEvZshSjleuXBlvv/22CUeWHWGjMGY/lOyUxZwfP/M69vHss89aRjRFO8Uw18PSECxnwmzvG264wbJvWV+bGc9vvfUWPvvsM7zzzjtWS/uBBx6wr9kHRTclKO+lwKa0piglM67z+++/t9c5J0pN1uqmfGZN5MyHUFLCcm3kyjlxbpTqbBTwLFXBMir9+vXzKUnNBwbMnufDA8YGa0Mz7hhPzKRmbJIx5TIz38uUKWO11Pkwg/vHDHQ+HOADFQru9u3b20MGPtDgBzPcuZdsjHk2x3vMvGbMZZTUfG/RokUW1xyP40tSe8NvTK1BBERABETAnQlIUrvz7mhuIiACIiACIiACIiACInAFAjmV1JRwzC7mAXIsY0DJ5xB1jprUlNgsWcHSCrfffruVQaAYvpKkZjYzBTGFL8sqsBQGx2E28OUyqSl1mTXN8ShmHW3FihXWF0tiUEgyu5ZCnfWv+ZnZzZTUffr0MQlN8UihSVFOYcmsWApfSmiOzflQUrOMCNfIdVEqM8v2/ffft+xcSneO9+2339q98+bNM8HJMg/sj+VR/vWvf5kop6SmhJ42bZpl1jLjl3P8+OOPTZDyfX7mIZSZD0R0rDGzpGapFUp9SvN///vflk08aNAgtGvXTpJ6/HjLjud+UFoz25z7wQcALAnCsimU/IyHiIgI20dmPzNTnnuT8fBKPqDILKkde8JSLVlJakpzZlszZjIetpjVj6MyqfVrWgREQAREQATyT0CSOv8M1YMIiIAIiIAIiIAIiIAIuIRATiU1BTDFMKUfyyiw/AHv5cfUqVMtK/i+++4z0eqoq0wBm52kZob2PffcY4fOURpSwj722GOWEXs5Sf2f//zHsrEpwl9++WWTicxcpSBmBjMF8IIFC0ySM+uYkpzZy8HBwSapKXQfffRRG4MCs1atWlaOgxLzb3/7m2XQZpTUXbt2tdIivJ7ymDWGP//8c6ubzX5ZE5qSmgwoK1nDmuthY5b3NddcY1+TDWtSM+Oa2b3MdmafGSU158gyHTmV1HPmzLFscJYz4ZwpTIcPH25i1JfKfVwuk5rxSs7cU7Lhg4fLSWrGKx9G8IFC5gM78yKp+cCAD0skqV3yq02DioAIiIAI+CABSWof3HQtWQREQAREQAREQAREwDsI5FRSUzyPGjXKMo4/+OADk6gslUDpyjq+FLTMgKaIZcYxD//LiaRmHeurr77aMrRZM5qfKVtZ7/pykppi9vrrr7eMZmY6s2Y0pS+F8MiRI02MswwH6zMzY5rZ2qzjTCFMSc25UUZzTTmR1CxtwvrPDknN7GtKapZyyCipWWaDdaTvvPNOK/nBeTF7m9KT3MiGZT4++uijSyQ1a10z45oH7lHS8zrKc/aRsWXOpGbmOa+nFGdWObN3md2tch9/lvugpGbdb2awZ5TUjF/HQxEeMsnseT4g4AGUzKxnHWnGj6PlRVIvXrzY9lPlPrzjd6VWIQIiIAIi4P4EJKndf480QxEQAREQAREQAREQARHIkkBOJTVLW1DUMqOYpThYzoLy99NPPzV5m1NJTanM7GaW4KDUbdOmjWVSs8wCS35QEFIsOkpuZM5o5SJYooFZ3ay/zDrSFLk8lJESfezYsRg9erSVbqD4ZYYtM4uZOc0M8IKU1Mykfvzxxy9kUlPKU1pv2rTJahBTejLjnGVAeLDelSQ162ezrjXlOtlSnrPsB+X7lSQ16yCzDjiFK8tUkCH3h+KV9/vKwYlXyqR2SGruy5YtWyyTmtnNfLjC8h9sjgM0Kfkpp1u1amUPSvIqqflzxfrWrCnOvWQ5kSs1lfvQL2gREAEREAERyD8BSer8M1QPIiACIiACIiACIiACIuASAjmV1JwcS3PMnDnTJCwPpKMUpRymrP3ll1/sADqWxuB1/J7XUNBSDDKrlXKQWcjMhGYZhKFDh1oGMGs3M4uakpffU+gxS7tnz552IGLmxjlTLvLwQMpfymCOS7FIwc3XWXaDJUAoi9kPxS8PSpw7dy4aN26MDh06mMxlRjRlJAU35TczaZmRzexpZkpzvTVq1LA6zxShzCLnHHm4IsuJcKyEhAQr6UGxzpIhjlrHlOfM2GVfzBBnX6yNTGnKMSikOQd+T5Zr1qwxNnytYcOGxodry9g4B66B/IYNG2YSmlnalP5szGxn9jala+/eva30iS80xtrhw4dtj7g/fHjBuCMLMuFeMKuZH3wQwsMRWaaFD1j4sIX7wftiYmKwffv2S0p0MKb5FwJs3JuMjX0ydvhXAeybkpuxw9rt/J7lYTIfgJl5TySpfSFKtUYREAEREIHCJiBJXdiE1b8IiIAIiIDTCOw+eAJnzicgPd1pQ2ogERCBTAQCAvwQVaY4SpcIExsnEMiNpHZMJzU19YIIzXi4XH6mS6FMwZxRyrJ+MOtdUz46GsdjRjKzpHkPJSRfy1iagddyjlwb5aOzG+fFzHOHeMzN+FwP507JzCx1CnxH42uU/L169bqkS97juC834/n6tY4YcsQPH45Q+jMjnbXF8yL5GXd8kEAJzgc3fECSXZOkzo6Q3hcBERABERCB7AlIUmfPSFeIgAiIgAh4CIFl0Xsw5vfViE1I8pAZa5oi4H0EalUqgxt6Nkf1qCv/ebz3rdw1K8qLpHbWTFl/mdnFzGLN2IZsZ5qvAAAgAElEQVQMGWIH4Xl7Y+Y1s3QdjSKVmdnMBFcrHAJ8SMC/DGB2PLOtKatz2yi+menPhwrMkM8ui5r9S1LnlrKuFwEREAEREIFLCUhSKypEQAREQAS8hgAl9evfzsbZ2ASvWZMWIgKeRqB5nYq499pOktRO2jh3ltScGz8o/TI2ytqCyuB2EuY8DUNhmnntFJ6ZD1PMU+e66bIEyJwfjLG8xhmz2nlvTgS1JLWCUQREQAREQAQKhoAkdcFwVC8iIAIiIAJuQECS2g02QVPweQKS1M4NAXeW1M4lodFEwHUElEntOvYaWQREQAREwHsISFJ7z15qJSIgAiLg8wQkqX0+BATADQhIUjt3EySpnctbo4lAVgQkqRUXIiACIiACIpB/ApLU+WeoHkRABERABNyEgCS1m2yEpuHTBCSpnbv9ktTO5a3RRECSWjEgAiIgAiIgAoVDQJK6cLiqVxEQAREQARcQkKR2AXQNKQKZCEhSOzckJKmdy1ujiYAktWJABERABERABAqHgCR14XBVryIgAiIgAi4gIEntAugaUgQkqV0aA5LULsWvwUXACKjchwJBBERABERABPJPQJI6/wzVgwiIgAiIgJsQkKR2k43QNHyagDKpnbv9ktTO5a3RRCArApLUigsREAEREAERyD8BSer8M1QPIiACIiACbkJAktpNNkLT8GkCktTO3X5Jaufy1mgiIEmtGBABERABERCBwiEgSV04XNWrCIiACIiACwh4sqT29ysCf38/pKSmIS0t3QX0XDtkUGAA0tLTkJKS5tqJaPR8E5CkzjfCXHUgSZ0rXLpYBAqFgDKpCwWrOhUBERABEfAxApLUPrbhWq4IiIAIeDMBT5bUXVvUQq+2dTFmxips2nXYm7fpkrWFhwbj4eFdcTYuER/8MM+n1u6Ni5Wkdu6uSlI7l7dGE4GsCEhSKy5EQAREQAREIP8EJKnzz1A9iIAIiIAIuAmBnEpqZi3f1K81KHdWbN6HAZ0a4Oz5BMxasQ27D5yAX5EiaFSrAto3ro6ypcKx7+hp/L50Cw4eO4NSxUPRuVlNxCYk4fS5eLRrVBXb9h3DvFU77L4+HeqjduUyOHzyHBat3WX91axUBu0bV0P0rsOoUbE06lcrh027j2Dm8q04F5uAyuVK4e6hHdCxSXUsiY6xe8b+vgqx8UmXkPX380OjWlHWX0TxUBw8fga/zVln848oEYYereugUrmSOHD0NBas2YlDx8+C6725f2ucjU3E7kMn0KtNXRt3/uqdSEtPR/dWtRGfkIxZK7biwNEz9trw3i1RBMCmmMPo0aoOkpJTbL5+fn7o2rIW0lLTMH3JZuw9fMrmGBwYgAY1yqNd42rGYcWmvVi3/QASk1JwXc/mCC8ajPlrd6B/h4ZISErG/NU7sH3fMRRBEfxlYBtc37O5XTttyWZs2HEQi9btcpOo0jRyS0CSOrfE8ne9Q1Knp/veX2Dkj5zuFoGCI0BJHRAQAH9//4LrVD2JgAiIgAiIgI8RkKT2sQ3XckVABETAmwnkVFJTqH759AiULhlmwjQsJMjE7LptB/DZ+CWIT0zGQ8O7olntivDzK4LU1DQcPx2LR98fj+LhIXjslh4oUyIclEKUr9OWbMKXk5bhzQcGo3K5kgjw90NqWjp2HjiO/05choplS+Cmvq0QHOgPlrUIDPBHckoqoncewmtfz8TN/VphYKeG9jrLffC9W5/7DsdOnb9ouyioB3VuZNcXDwu5MLeH3/sNh0+cxbsPD0P5iHArG5Kalobt+47jw5/mI+bgSfz32REoGR5qrxcNDrSSIrHxiX+uITTEPp86H4f7Xv8FJ87EYvybdyEkOABJyal2PfUXxTYlNXkB6cbppme+NblM0X3ftZ3tWtptvjZ60lJMXbgJY1+61TjFJSbZZ451+MQ5fDJuESqWLYkbe7cw4U7HlpiUjMUbYvDCF9O9OVS9em2S1M7dXmVSO5e3RhOBrAgok1pxIQIiIAIiIAL5JyBJnX+G6kEEREAERMBNCORGUn/7/M0oG1EMuw6ewPw1O3FjrxZAkSL4espyjJm+Ev06NEBiciq27T2Cdx8ZhpLhIZi0cKNlVD95ey9ULVfKMp037jqEX+esR8Ma5U0eM6P5X59ORdfmNXHtVc3w7dQVOHM+Hrf0b42S4UUtc3vz7sO4tX9rE8uvfPUHQoIC8dch7VGzYhl8NWU51mw7gC27D5usztiYgX3fdZ3RsEYF/LF8KzbsPIialSLxwdi5eHhEN1zduZFlTi9avxv1q5dDw+rl8dXk5Zg4fwM+feoGRJYMx4FjZzB54UbcNrCNZT/HHDppGc1Na0UZj4ff/Q1rt+7HtPdH2bx27j+ONdv2o2frOpZFfuz0ecxZtQP92zdAeGgQPv1tsWU9v/HA1ba+H2etxfn4JAzv2Rzp6WkY+epP+PrZm8CSHifPxmHx+t1oXCsKVcuXwgc/zcfcVTvw6E3d0a5hVRw5dQ5vfjsHR06etax1Nc8kIEnt3H2TpHYub40mApLUigEREAEREAERKBwCktSFw1W9ioAIiIAIuIBAXiT1Ex9Nwva9x/DQjd3QuWl1fDttJX6auQZtGlZFzzZ1UCOqjMnZwAA/K2Hx30nLTFJHlS6OD36cj8kLoi3L+JX7BqF9o2pITk3F8TPnTQBHFAuzLOsTZ+MwqFNDk763PPutZUhP/+Aeyzb+7+RlVt7inms6oXndinjm02mXLXXRoUl1PDKiu5UpefXrmSaTHe3LZ0agUtmSmLF0C97+bjZu6NUcdw1ub8L7o58X4K2HBpukfu6L6dgacwTP/LUv6lQuaxKdYv7Fkf3RqVkNfDZ+McbOWI2p74207PKfZq61MiAsR9KlWU2898M8TF20CR/8/RrUq1rWhPV3U1fgkyevBzPJzsUlWDZ4ifCiVvbjxn99jf8+PQIhwYH4Y9kWvDt2LoZ0a4J7r+mEH2euwXfTVmLUsA7o3bYedh86ibtf/sEFkaMhC5KAJHVB0sy+L0nq7BnpChEobALKpC5swupfBERABETAFwhIUvvCLmuNIiACIuAjBPIiqZ/6eDI27T6MUcM6ok+7eiapWd5jeO8Wlsm868AJqyPNTOCMkrpkWFF88OM8q2PN9vYjQ9GibiUrj7F971F7jf9oXb5xD/wD/CzLmXWd73ntZyunMemdkSabTVJvP4h7ru2I5nUrXVFSd2lRE4+O6GFlM16npN524EKJkO9fvNVKZkxaEI2Pf1lgNZ7vuLo9duw/hne+n4PX7h9kkvruV3+0zO5/3t4bdaqUxVeTl+GH31fjxVH9rdZ2RknN+bKMCdfw1yEd0L1lbTz9yRQsXLcL7z86DE1rV/xTUk9bgc+eHI609DQcOXnOanWzsbTIs59Nw3fP34LAQH8T4t9PX4n+HRvisZt7XJDUI4d1QJ+29bDn8Cnc9dJYH4lW712mJLVz91aS2rm8NZoIZEVAklpxIQIiIAIiIAL5JyBJnX+G6kEEREAERMBNCORFUs9dvQNLN8RYzWjWqP568jKUL10cQ7s1weqt+zFu9jo8cEMXRJYKzySpQyyT2iGpbx3QxkponDobh9e/mWVCOjgowMpvtG5Qxcp9JCQm4743/qz5nFFSr9q878+DE5tWxzdTVlgJkXXbD1ofGRvLZHAu1StEYMyMVdi06zAiI4ph7qrtuP/6Lujdtq7Vuf7xj9V22GGPVrUxcUE0xs5YhX8/dq1J6jtfGovz8YkmqWtXjrQs6stJ6sTkFIyesBQrN++9oqT+cuISvHb/1SgWGmyHKS7ZEGN1uZNT07Bx5yH89sadJtMp5Dm3zJKa7AZ3boQzsfF47auZOBubYCVI1DyTgCS1c/dNktq5vDWaCEhSKwZEQAREQAREoHAISFIXDlf1KgIiIAIi4AICeZHULLnBWtQB/kWwfsdBfDF+KRrVrGDSOiQowA4H5IGBUWVL/L+kvq2X1ajOKKl5ACAPW2zJbOqUVJyPS0RAgL8JYmYUU1Kzr/uzkNSsc31T35aW/cwDDVPS0nDb899fcnBiyWJFMax7Uwzu0ghhRYOtrEagvx9GPPMNSoQVxWO39kCNqNLWB7O69h45ZQcnbt59BN88f/MVJfUL/8uk/vx/5T6mvHu3reNykvq9R4fZwZLMpH77+9kY0rUxhnRtgmJhIXYgY1CgPzbHHMGLX8zA9y/egqCAgMtK6mZ1KuJvI7qjVLGiOH0+Hmu27sfzn+vgRBf8CBXIkJLUBYIxx51IUucYlS4UgUIjoEzqQkOrjkVABERABHyIgCS1D222lioCIiAC3k4gL5KadZHT09IRn5RsWcirt+xHVGQJy36uGFnCxDLLd1SPKo2Dx89i7bb96Ni0hgns5Rv3YvfBExewVo2KQKcmNRBWNMgyiXlQIPvz9yuCJrWjkJyShmmLN1mfLCeSng4r2bF1zxHUrVrWxiweHmIZ1z/+scYOZszcosqUQIt6lVAhsoT1y2t+mbXWSpM0qV0RTWpFWQY35fvmmMMm3pOSUjG0exOEhgRZORCWJOncrAYiSoRi3baDlrndrWUtVClfyrLHN+44hOF9WpjsXrP1AA4eP2OlTKpFlcacldux78gpK41SrnRxO3hx/uodoEBnHW/WxSYbjr9t3zEsi44xse7v52dr5Vi1q0SifePq2LTrEDbsOAQ//yLo264+KpQpbnWwt+09htn/K6Pi7THrjeuTpHburkpSO5e3RhOBrAhIUisuREAEREAERCD/BCSp889QPYiACIiACLgJgbxI6jtf/gH7j5yyOtTMTHY0/oOTh/2x5Abfy01jFjGlbEJSCtJponPY/P39LAOZEvm2gW0ts/hCS4cJ59+XbbGXeB0PJmRJjoxD+PkV+bNOdUqaZXA7u1HOc3xmYeeWW9HgQDuEkpJezXMJSFI7d+8kqZ3LW6Plj8CJEycQGhqKokUz/Pctf126xd2S1G6xDZqECIiACIiAhxOQpPbwDdT0RUAEREAE/p9AniT1S2Oxc/9xt8PYo3UdlAz//3/EU0TvPnjcspHVRMCdCUhSO3d3JKmdy1uj5Y/AwoULERUVhRo1auSvIze7W5LazTZE0xEBERABEfBIApLUHrltmrQIiIAIiEBWBHIqqVkmY1DnxggtGoSJ8zdY/Wh3a8xGZlZ0xpY529vd5qz5iAAJSFI7Nw5cLamnTp2KFi1aoHz58vla+PHjx7Fx40Y0a9YMJUqUyFdfutl9CUyfPh1Vq1ZF/fr1C2WSsbGx2LVrl8VjZGRknsfYv38/jhw5gpYtW+aoD0nqHGHSRSIgAiIgAiJwRQKS1AoQERABERABryGQU0nNBVMCFykCJCenWokJNREQgYIhIEldMBxz2ktuJTUl3p49e3D27FlUqFABVapUsaHOnz+Pffv22aGrlStXRlhYmH198uRJJCQkICgoyN4vU6aMZcL6+/vj4MGD+Pnnn9G4cWOULVvWsmNZyiEuLg579+61fh198esdO3bYeByf41WrVg2lSpVCUlISli5diujoaDRv3hzlypXzukzbnO6nt1+XUVKzHBZjhTKYscZ9Z/ywnTt3zuKO3zPuGI+M14CAAHufMcP7Tp06heDgYPj5+dln9rl+/XqT1BUrVkTp0qXt9TNnzuDQoUPWD+OXjbHN6ymzOT5/Jk6fPm33MOM7JSXFZDofmvC1KzVJam+PXK1PBERABETAGQQkqZ1BWWOIgAiIgAg4hUBuJLVTJqRBRMAHCUhSO3fTcyOpmR36yy+/mHxzyOGRI0da5un48eNt4pRt7PPGG280yUdZt2DBAqSmpprgoziklO7cuTOWLFmClStXmrjme/369bPrxo4da31QZIeHh2PgwIEmDd98803rPz4+3sanMO/WrZuNM3PmTHB+vK5SpUro27evc0FqNKcQyCipKZnnzp1rccKPwMBAy8qnRN6yZQs2bdqE5ORke0DCuGLMtGvXzq5l3B09ehTFihUzUc3Ghx4UzZTPrHlN6V23bl0cOHAAmzdvNlnN+GVMXnXVVRZvHKNJkyZ2LWOdYxUvXtzGZ6xyTD5YqVOnjiS1UyJEg4iACIiACPgyAUlqX959rV0EREAEvIyAJLWXbaiW45EEJKmdu205ldS8bsyYMSbgKIAp49go9SgOKQj79+9vmaoTJkywTNUhQ4ZgxYoVJu8orSkBWZJj7dq16NKli8np0aNHm4Tme4mJidYXs2CHDRtmMnratGmoVauWlU147733LDP27rvvNolNyU3BOGjQIKxbtw5bt261uUVERDgXokZzGgGHpK5Xrx4mTZpke92+fXt7cMIYYFxQGjMTnxnRrVu3RvXq1S1Oli1bZrI4JCTEYpClYSi016xZg+3bt+P66683Qc3r2AcffjAzmt8zPvlB6T1jxgx70EL5zHhm3LIx27pjx472MzJnzhzLzu7atWuO2CiTOkeYdJEIiIAIiIAIXJGAJLUCRAREQAREwGsISFJ7zVZqIR5MQJLauZuXU0lNWccs6u7du1spDUo1tmPHjmHixIlo1KgR2rZta69RFi5evBi33norVq9ejeXLl+Phhx+2DFbKw0WLFpkgpPTLKKmZGf3dd9+Z3KOYZmOWNmVgp06d8OGHH5p0ZPY0yywwu5WyccCAAVYKRJLaubHjitEckpoZzr/99pvFUc2aNW0qzF5m1jOzqZllvWHDBlxzzTUWT3zwsWrVKiu7waxnimnKa5aZYRwxvpnJn1lSs7QMZbej7AfjjmVqWIaGpWU4DvuioG7Tpo3Vy+Z4ktSuiA6NKQIiIAIi4OsEJKl9PQK0fhEQARHwIgKS1F60mVqKxxKQpHbu1uVUUvNgwnHjxqFXr14mlx2SmiUTKKmZ6Uxpx0apN2/ePNx+++0m8JhtOmrUKHuP9YEpqZs2bZqlpP7qq6+srAIzZR2N2a6UgsykZqY0s1jZKBfZv0NSU1JSNCqT2rkx5MzRHJKaDzEYd3wwwvIubHxIQanMWOTDE8bH0KFD7T3WMKekZmwwtvg1BTOznvnwhP0xzjJL6t27d1s8Z6x3TQnNvwLgaydOnDAZzvsY/5TU7E+S2plRobFEQAREQARE4E8CktSKBBEQAREQAa8hIEntNVuphXgwAUlq525eTiU1y3fwkEPKOZY0cBxwyPv/+OMP+95R2mD27NlWBoQlO1ju43KSmhmwn3/+OTp06GCCj2UTWEqB97J0CAUiX2MJEYpr1qSmhGbWdmZJHRMTY3WGKawpDx0S3bk0NVphE8hY7mPq1Km213xowZrTlMUs+8EHIKwXzYcWLDmTWVLzMENKah66yBrm7KNkyZKWAU3ZzEM4KbIdZUL4lwB8SMLvWauaZWhY3oalPxjbju/5mWNThPNBDL/v0aOH9ZtdPKrcR2FHjvoXAREQARHwBQKS1L6wy1qjCIiACPgIAUlqH9loLdOtCUhSO3d7ciqpOStmlFLYRUZGmqxj6QMeILdt2zYr68FD6NhY/5elD1iSgWU/LiepKQtZsoFikNnZrAPMsgwUfJTSlNSU4xTYzJZ96623TF43bNjwEklN4ThlyhQThCzhwPIgat5HIOPBiSzxwlrSfHBCOU0pzIxoxgpj8nKSmuVqKKkZazwEkZnPjF1KaAplvsf+2A8F9qFDhyxDu0SJEvYwhjHJeGWc8y8DGMeMVf4M8IEKS9LwdZai4ViMSZasuVKTpPa+WNWKREAEREAEnE9Aktr5zDWiCIiACIhAIRGQpC4ksOpWBHJBQJI6F7AK4NLcSGqKO2YsU84xi5TSjsKY2c6sBcySIGys38vMUx6uyJIKvN5RvoN1p/kaxR2zV1kuhHWqKf6YIU0JSCnIazgG+2DGNceKjo42cViqVCkbh3WEWW6BY1Eucm6cAw/GY61iNe8jwAxpimXGDuPx8OHDJqfZKJoZV4wZ1ohmfLD8BhtjibHC9/g6JXLGhy2O2GImNOOVD06YLc1Ma8YWy4dwHGZsM754r+N7xjvlNPtnWRHGKK/jXBnXjFfK7is1SWrvi1WtSAREQAREwPkEJKmdz1wjioAIiIAIFBKBJRtiMHFBNOITkwtpBHUrAiKQHYGq5UthcNfGqBFVOrtL9X4BEMiNpHYMx3uYRc0M1IyNr7NR6uWmZdUf++frOSmVkHEsykEKv9zOITfz1bXuRYCxwo+c7Dmv418EUGIzQ59iOyEhAczQZgY+S8+wZRXLjpjMHPdXosF4zEkMS1K7V0xpNiIgAiIgAp5JQJLaM/dNsxYBERABEciCwLm4BJw+G4v0tHTxEQERcBGBwMAAlCoehpDgQBfNwLeGzYuk9i1CWq23EWCG86ZNmywTmxnQ/EwB3aVLlwsla5y9ZklqZxPXeCIgAiIgAt5IQJLaG3dVaxIBERABHyVAWcM/zeU/VtVEQARcQ4BZh/wz+5xkRbpmht41qiS1d+2nVpM9AUfMM5uagjosLMxqrLMUiKuaJLWryGtcERABERABbyIgSe1Nu6m1iIAIiICPE5Ck9vEA0PLdgoAktXO3QZLaubw1mghkRUCSWnEhAiIgAiIgAvknIEmdf4bqQQREQAREwE0ISFK7yUZoGj5NQJLaudsvSe1c3hpNBCSpFQMiIAIiIAIiUDgEJKkLh6t6FQEREAERcAEBSWoXQNeQIpCJgCS1c0NCktq5vDWaCEhSKwZEQAREQAREoHAISFIXDlf1KgIiIAIi4AICktQugK4hRUCS2qUxIEntUvwaXASMgMp9KBBEQAREQAREIP8EJKnzz1A9iIAIiIAIuAkBSWo32QhNw6cJKJPaudsvSe1c3hpNBLIi4OmSeteBE4hPTNbmioAIOJkAf3eUKRGGshHhTh5Zw4mAexKQpHbPfdGsREAEREAE8kBAkjoP0HSLCBQwAUnqAgaaTXeS1M7lrdFEwBsl9bg56zFn1Q5trgiIgJMJRBQPxcBODdG6QWUnj6zhRMA9CUhSu+e+aFYiIAIiIAJ5ICBJnQdoHnRLUlISYmJiEBUVhfDwizNOUlNTsW/fPpw8eRJ169ZFWFiYB63s4qmmp6fj3Llz9ufjXCc/e1KTpHbubklSO5e3RhMBb5TUv85ej/+MW6TNFQERcDKBahUiMHJoB0lqJ3PXcO5LQJLaffdGMxMBERABEcglAU+W1Jw7Rau/vz8o+XytJScnm4wNCAi47NInT56Mjz76CH379sVDDz100XWxsbF45513MH36dPznP/9B48aNPU7uOhZ0+vRpbNy4EXFxcejSpQuCg4OzDQeKbcZPRn6JiYnYu3cvEhISUKNGjQvifuvWreAYFSpUQJUqVS70zfv5EOD48eOoXLmyPQzgvevWrUOZMmVQs2bNbOfBCySpc4SpwC6SpC4wlOpIBPJMwNPLfUhS53nrdaMI5IuAJHW+8OlmLyQgSe2Fm6oliYAIiICvEvBkST1lyhT8+OOPeOCBB9C6dWuf2kLK2Ouvvx5XXXUVHnnkkcuuffXq1Sair776ars+Y2Pm8aOPPooffvgBM2bMQLt27TxWUsfHx2Pt2rWgZG7fvn2OJPWGDRssk7xHjx4ICQkxNBTUZEbh3LBhQ3sAsmrVKhw4cAD8WalWrdqFWONYmzdvxu7du8GM9fr166NJkyY2h/nz59v1zZs3R9myZbONTUnqbBEV6AWS1AWKU52JQJ4ISFLnCZtuEgGfJyBJ7fMhIACZCEhSKyREQAREQAS8hkBOJTWvoxAOCgpCixYtMGHCBJQoUQK9evVCpUqVTMgx23Tx4sXYv38/6tSpg549eyIyMhJnz57F0qVLTQRGRERg4cKFJvQ6dOgAZrPOmTPHsmArVqyIjh07Wn+UhcuWLTNRyExVisNWrVqhc+fOlt168OBBvPTSSxg3bhxGjBhhcxo6dGiWJSs4ty1btmDJkiU4cuQIqlevbtKW/TA7lkKRY1StWtXmxDnzHsrbUqVK2evTpk1D8eLF0b17d9v72bNno1ixYvZ9uXLlTO6SCTNr69Wrh5kzZ5ooJQPH9YGBgZbRXL58eXuNmdDbtm2zefE+SmJyIWNmQJMbeUydOtX66tatm0lSMvv+++/x1FNPWfbzddddZ3KUfDI3cp03b56V86DQZpYv94I8yXn8+PE2ljdI6l27dpksbtSokWVHU1qXLFnSvqZk5l4yC7po0aLGlnFH2c944N4yC5pxwthq2bKl7Sv35ujRoxYPFMmMBe4Ts9Cjo6OxZ88e2zs27l2zZs1sfzge47x27drWV3YtJ5Kaa2PMeHJZluw4OOt9h6TmXqmJgAi4hoDjL4H4MNATmzKpPXHXNGdvICBJ7Q27qDUUJAFJ6oKkqb5EQAREQARcSiCnkppyjAKOmaeUuKdOnTI5R0n99ttvIzQ0FKNGjcLcuXNN2KakpJggXLFihdUK/uc//wlmrnK8Q4cOmWC+5ZZbcO+992LSpEmgwOV7bdq0weuvv24ymfewXvKZM2dM/PH9fv364eOPP7YSFm+++aa9zn/gMluV0pHlGDI2zpEi+4UXXjB5ThnIe9asWWOy74477jCJyz7YPyUyr6W4pPilxGaWLt/nmrh2Sk5KSPbNa9g/X6cEZr+U11wz36fU5NdcA7/n2Fw/RTTlM7OgOYbjH+v//ve/TbYPHjzYhD/7PXHixIWs3FdeecWYPP744ybyuR7WYGYpj8cee+ySWPr666+N47XXXmu8fvrpJ9xzzz22HjaumXPydElNRitXrjSWfABBvlxrxtrUXCczpLlnFPW8h40MKan5cGH9+vX2IIWxTq4LFiwwPuyH++aQ1Px5cJQXobBmX7yf97Fxv/kgg2KcDw8y1wPPvFE5kdSMQ8YS++TPi1reCSiTOu/sdKcIFBQBZVIXFEn1IwK+RUCS2rf2W6vNnoAkdfaMdIUIiIAIiICHEMiLpGZ5jU6dOuG1114zmfz000/jpptuwvLly016shYvs3yZoedXu4MAACAASURBVEzhzOxnilLWPmYWKgUsM4yZiXr77bdbtjTF8x9//GF9/uMf/zCR+K9//QvMjmX//J7lKpgJy4xuCt8XX3zRRO6rr75qGcfMhM2ckcVSDM8++6wJQ/bLuVC0Dxo0CJ9//jmeeOIJWwsF+8SJE63vl19+GTfffDPatm1rMvrOO+9E//798dxzz5mY5NdcA+s4MyOZkptlHSipKeL53oABA/DJJ5/Y/AYOHGh8OA9mTlOeMtuXHLdv326iunTp0qCAZpb1V199ZeMzi5dzGDlypM2NH+R5ww034NNPP7WHAxSyZM2sdj4UyNwySmrOnwyZ8T58+HCruTx69GjLHvZWSU35S6YUu4wlxiez5Smx+UCFpTmYoc4HFhTAzH5mHemmTZuaCHYIasZyRklNzo4sXO4THxhklNQU1/x5YOY6xXXmhyeS1K79BSlJ7Vr+Gl0ESECSWnEgAiKQFwKS1Hmhpnu8mYAktTfvrtYmAiIgAj5GIC+SmvKNQvj999/Hhx9+aKKXWdGUdYsWLTKZR/nKj/vuuw+33nqrSWpmqVKyUtqyUUjzg+KZIo/ZqKz/SynMEgmUz5SJv/32m2VK80A8HlBH+VurVi3LeJ41a5bJZorGrBqza5988knL9GZ/DRo0uHDZ/fffb6UuKHnvvvtuk8cUyRTMrNXMWsWU1BTNFJ2UvLyea7nrrrvsg1nUFMGU3hTvzNamPKaMZ7Y4hTPny0xmZjp/+eWXNg9eO2TIEMvSpoBnKRQKbpamoKynvKcA57Xkx/s4J4p7znvMmDE2V3Inw8u1jJKa97J2N8uqcO9YiuLvf/+7V9SkvlwmNeUzRT+z31n+g6U8+KCCGerMZCd/PlRgfPA9PnDgAwSWUcnYspLUjvcZH5klNeU0xzt27JgJ74yHLWa1V5Q1GbO+s7qGQp3ym1nfVzossyB/hXFOFP2Og0lzMs+CHL+w+pKkLiyy6lcEck5AkjrnrHSlCIjA/xOQpFY0iMDFBCSpFREiIAIiIAJeQyAvkprCjlm4LE3hkNQsZ0BZylIJFLYUrCyVkFFSU+BSujJzmY0S96233rLSGsxOZmN2Kkt+8B+vfJ/jUPIyE5bXsHZ0RknN2s+U1I5a0Zk3hnWtKdEpKd944w0TkKztyyxZZihTCFPesuwHa1BTRPfp08fKaVAkU1LzcDxKZM6H4/Gaa665xrKvf/75Z/z3v/+9IKkPHz5s82N2ODOyv/nmG3z77bdWRoTjkBkZMOvaIevJg9KfjeOwdAczndetW2dyunfv3tYPM68dknrs2LF45plnrB43y3hcrmWW1Cw9wVrUH3zwgdUNp/hmX96aSU2h27VrV8NDnsyip6TmQw8evElJ7ahPzr1mbLtCUvPnkGKbJWUu1/geY5cx4pDGzvhFRCHuKJPDh0YU+s4cvzDWKEldGFTVpwjkjoAkde546WoREIE/CUhSKxJE4GICktSKCBEQAREQAa8hkBdJzSxfZuRSgDKzmdKWtadZ/oJylfL13XfftfrMGSU1JSBLWjgkNbOgmWHM7GZmO7NcBUsuUFozM5UZyxSpFOGZJTXvoTRmeQ5KXWarMpuaMjpjY4kHZhwz25UZ2sxa3rlzp2VBUzAzu5nCmPPg4Yj8YGY1y220b9/eJDXLY1DOcTzOmf1dTlKz/AlLcfAQvStJatadZvkRZnozG5rlSihMWc+abJllzcxzMmZGd2ZJzYxuCmaWmKCEp3TNnP1LDhkl9fPPP2/rYskSlv2grOYBjPzemyU1H2AwzjNKapbfYPkURyY7y6WwhAxrVTPmyDJjtnJuM6mZ8cy+WLuapWB4COOVmiND+UrZ1I5MasaIs2pS86ERxTgFOddCRvwZo6jmz4SnNklqT905zdubCEhSu+ducl/8/YsgLY1ngehwWffcJd+elSS1b++/Vn8pAUlqRYUIiIAIiIDXEMiLpK5bty7Onj1rpQcopR9++GHLnGaNaB4YR2HK8gbMUnZIamYAM5M6o6Tmtfx+woQJJgSZhU0BxnuYLUpJzbGYfZxZUrOcBsUts7f5DyrWdGY/mWVgXFycvU7RzSxn9k/pxpIlnD+FNOsQs5Y1hRz7ZRY1x6XQvpKk5qGPlOQs6UExz0MkOUZOJDWFOetks+zGnj17bO2cF+U1pTvrTrNcxOUkNTOC//rXv9o1FKq8j6U7Mjcy4hop4ZlJ/uuvv5psZ3kMPgyg+OQDAR5eybVnV3LCXQP/cuU+mEmdlaRmyRM+uCB77j0lNUvIMGuefxVAsczXHI1/FcByINWqVbPyIRkby9ywHz6Y4MMSNh7gyIM8GZcsXcOyI1dqnnBwoiPbmxnfjBv+nGeuAe+u8ZF5XpLUnrJTmqc3E5Ckds/drVGxNDo3q4kNOw9h/fYDSElNc8+JalY+S0CS2me3Xgu/DAFJaoWGCIiACIiA1xDIi6SmOD116pTVxqXMY0kOCmdmBbMcB7MsmQ1McU3ZS/nHrymMW7RoYXLL0dgPM06ZgcxsTWa48hoKY2ZicwxKQWZtstQGxTJlKmU0pSHHPHr0qGUgs8wIx87cODdmCzODmtmgHJ8lPSjYKBc5N0p3jsVSD1wPpTnlNudMAUyJyMxm1tumiKxatSpYSoQHMzILunLlyibleT0zsCk4WWOaYzJznFKU6+EhhVwfuTCLl1KUtbvPnz9vYp48+R5rI1O88l4yYT8cj+KcMpT7RjnKgxg5V/bJ9zI33sf1Ua5yT8iC93Ed7Dc4ONjqJlPksk6zpzZKU/Ki6OdecL8Yi8w4Zj1xtpMnT1r8MHYYJ2ThuIffM5OfWfN8mEKe3GNHY4xxbymweTBoxkZ+7Jd7zocp3Btm8HO/Wfeb8ZKd/M+JpHZFJnVW8cBsav4FBR/48GfGE5sktSfumubsbQR8SVJXKlsSrRtUQbGwYBw9eR5rtx/AkRPnLhzA27BmBTSoXh7hRYOw/+gZrNy8F6fOxqFCmeJoXCvKPsclJGNpdAz2HT6F8NBg66986eI4cSYWa7cdwNGT5yxEOjSpbtcv37TXro0sFY6uLWoh5uBJrN9xAE1rV0TJYqGIOXQCzetUgr+/H5Zv2oOd+44jNCQIw3o0xU19Wtoc128/iLmrd+Dw8bMX5uptcaj1eB4BSWrP2zPNuHAJSFIXLl/1LgIiIAIi4EQCeZHUFHkUvY5D1RzTpVimaKb8zW3NWoov3s97sxN6GfHwHt7L8ZiVHR0dfeFtCljWgr7xxhvtNccYmQ+dYx/kwD5yM3ZBbRPHdoyfW27kzflTVjOTPWPjYZTM2M4sn1293oLiVhD9ZGTB/vjgg9nplM2Uy9llQGc1Bz58YJY8BTnrq1N+Z9dyIqkdcZLbn5Hsxs7L+4w7ynnK/YwZ53npyxX3SFK7grrGFIGLCfiKpPb388NL9w5AvSplERQYgLiEJOw8cALfTluBjTsPYUi3JhjYsYHJ5MAAfxw8fhZfT1mO46djMaJPS9StWhZhIUFISU3F+HnRGDNjJZ6+sy9qVSqDsKKBiE9Mwebdh/H99JXYtvcYXrt/EOpWLWf9/zZnPZrWicJzf+2Heat34KvJy3HbgDZo17g6zsYmoGypcBQpAuw5fApjZ6xCUkoq/nHLVfZ6QlIyEpNS8daYOVi8dhdS05RRrZ9h9yAgSe0e+6BZuA8BSWr32QvNRAREQAREIJ8E8iqpmYXrbo2Zy8yOdTSKPx5IyCxib29cN9efsVGOMoudGdpqOSNA+cqsev5cUL7mpfazQ+Ay05h95OTBR04kdc5W4LyrmIXO7HRmi3tak6T2tB3z7fny4Rn/Wogf3tR8RVL7FSmCPh3qIyqyBPYcPIk+7etZBvP7P87Dyk178cLI/qhVKdKymVliI7JkOH6dvRbdWtbGLf1aYd/R01i8fjeYjT1mxiq0aVAVtw9qg3OxiZYtXbV8KbBEx3fTV+HXWWvx1kNDULdaWRPS305ZjlYNKuONBwZj5vJt+GTcIowc1gG92tQ1AT1lcTSualUXYUWDLGP668nLcfewDujctAYWrN2FVVv2YcmG3Zb9zYe6aiLgDgQkqd1hFzQHdyIgSe1Ou6G5iIAIiIAI5ItATiU1/3HCwxFZcsBRfiNfAxfCzZxj5n9EOQ6kK4Th3K5L7mXG5ktrL+jNYBzlRC5fbtzc3u+Jkppr5F9V8PBOT2uS1FnvGB92scwRywyxZn1+fgY8LSbceb4sJcUyRp74s3Ylrr4iqZmp3KhmRfTv1AC1K5WxjOkSYSH4ceYay5r+S//WVgZk0N8+R2pqGii1y5UuhpHDOqJdo2p4d8wczFi6Bf5+RZCUnIqPHr8OdSpHYtH63Xj5v7+jX4cGuO/aTlae498/zsdTt/XOkaSevHAjPh23CMP7tLSM7Q07DuKxDybghl7NccegdvhiwlL8Nne9ZX5LULvzbwjfm5skte/tuVZ8ZQKS1IoQERABERABryGQU0ntNQvWQkTADQl4oqQmRtZYZ+1uZo17UsuLpHY8BMr48Cfjg7GMpXoyCh3HAwve57g+8wMkx/WOz46+HGNmLgN0uX4cZYOymivr7/NBY//+/W2/shLQrNnPv8ioWbOm/RVAXtbhuCerNWbsLyuOerCW9U/R9OnT7eeM5xE4WkbOGe9yxBtjICueGWPWEQPnzp2zcxt44DH/+sjxelZxlnncjN/v2LHDDhvu0qWLTSm7hxy+Iqlb1K+Cdx4ajLS0dJw+H4+09HSUKRGGn2atRXJKKq7u3AgB/n7o//AncCQrs8THQ8O7onblSLz57Sz8vmzr/5gCP7x8G0oVC8WUxZvw/ti5JqkfvKELDhw/g9e/nolHR/QwSf3NlOX4dupKdG9VG/+8vdclmdSvfj0TM5dvxaDOjfDw8K7YsPMgHn1vPK7v2Rx3DW6Pz8Yvwbg565CQmOxJv941Vx8gIEntA5usJeaKgCR1rnDpYhEQAREQAXcmIEntzrujufkKAU+V1Pv27UPp0qWzPLDUnfcuN5LaUb5l7969dsApD95s2LCh1d/nga88aJP7x8NR+R5r3rM8A7OS+frhw4etxjnl3+nTp+17Hr5JIcia3jzsc9OmTXYN+2LNcZYoovzjmBR5PMzVcWAnRTLHpQzkWJSXERERNhYPV+X3vI/XcQzOiV/PmjXLDvRs1aqV9ZVVVi7nwux49sFDMXmwK4U218K58xBS7jfH5/dcU6VKlawsDplyTlwDv+brfJ/vJSQk2OGvPICU6+JBuCxHxHVx3uTFw1x5MCkzuD31QM7CivmMkppxxzI7ZMnY4J6QJeOGBxGzXBH3jHvB+GJcOmrrM37Jmtcwdsie73G/GIM8a4J7xj75Hkv6cK/ZH1/nZ9aiZ5zwe/bB7xkfjKmFCxcaApaZYkwy9q7UfEVSvzBqADo3q4EtMUfw1nez7WDCAR0amKTeHHMY9wzriMiSxfDgO7/i+MnzCC0aZB8DOzZE77b1rMTH9KWbEeBXBEX8/HDHoLZ2OCIzn9/4dhb6ta+Pm/q2wvy1u/DJr4vw1G290KhmeazZdgAf/jQftw5og24tal0iqZ//Yjrmr96JQV3+X1I/8s54XNezGUYO7YBf56zH5AXROHLyHOKZTV1YAa5+RSCXBCSpcwlMl3s9AUlqr99iLVAEREAEfIeAJLXv7LVW6r4EPFVSHz9+3GQWhZQntdxIasq7uXPnmjhldjEl4aBBgyzzdMGCBSYIyYAsevXqhbp162LRokWYP38+WLuf71PA8j5KWH5QVPM6HuxKYfjee++Z/KXU4/eUgGy8l4KX0vnxxx83KegYl9dTPvNAWGZHUzA+++yzdg+FNw+OpbRkeSZKRx7myXEppzkOD/XM3Cgbf/75Z/Ts2dNE9VdffWUSkkKS/VFYslF+UlgyO5ssKO3j4uIwceJEu45rJQ9m1DZo0AC///67Zd03atTIWHA9nFfz5s2xbt06e49zonylwOZht3mpB+9JMZibuWaU1JT9ZOaIO8YHY4n7xQN0GR/cA9avZhxRBPPBBGNn1apV9hrjmLHAQ16bNGliDxworxk3jBU+YOADDV7DfjgGP7p27WpCmmMw254/9+yTn/nzwSx8jsf7uZ8sUSJJDVzbsxlGDe1oDwNOn09A8bAQBPr74de5662cxv3XdUbbhlXtAMP4hGSci0/EZ78tQVhIIO4c3N6u5yGGwYEB+H7GKixatwsvjuyPMiXD7TBFf38/nD2fgI9/WYC5q3bgziHtMaxbE7v+fHwSggL8LVN79srt+M+4hRg1rKPVpHZI6oFdGuKR4d0sk/qBN3+1zOwHbuhi9yUkpuDT3xZh2uJNSEnVwYm5+bnVtYVHQJK68NiqZ88kIEntmfumWYuACIiACGRBQJJaYSECricgSe3cPcippKYEHjt2rElaCjqHOKWomzp1qom53r17WxYrRSIl6zXXXIOVK1diyZIluPvuu+2a5cuX2/f9+vUzociyG3zt/vvvNyn98ccfWx1ofrBkwowZM9CsWTO0bt3apN+rr75q4pYimuNyHhTAlIzTpk0z4dy0aVO88MILVhLiuuuuM4FNiU6J3aNHDxszJiYGw4YNu2x5lqwkNc8huPPOO01uzps3zzJ4+/TpYwL+119/Nfk5ePBg20DKaV5HDsyqpaykjP7iiy9Qp04dXHXVVfYe5feAAQNsHhTYPHyTMpssfvjhB9x8880mXdX+JOCQ1HzAwAcBFMmMDe4txTDjgPvPLPb169ejc+fOtj+Uz4wzZqczY3rt2rUWV4znNWvWWKwxVrgnzMKnsGbmNTOoGS+UzLyW+8qHLowtZkkz254PQPg6f3dxLux/zpw59j1/VnLSfCWTOjw0GPde2xklw0OQlJKK0+fiEBQQYDWkF67dhbIRxXBtj6YoWawo/P38cODYGUyYv8EORuzRujaa1Ioy4ZyYnIKJ86OxZut+dG1RE11a1LLXk5NTsWbbfhPUZ87HI6J4KG4b1NZKiqSmpeHk2TiEBAVi656j+H3ZFvRqW9f6/GX2OmzefRgt6lbGgE4NsO/wKXw5aRkoAPu0r4+qFSJMrE+YH43Vm/dZX2oi4A4EJKndYRc0B3ciIEntTruhuYiACIiACOSLgCR1vvDpZhEoEAKS1AWCMced5FRSU9aNGzfOMotZgsNRY5fZxTxgkMKPWapslIOUwrfddhtWr15tEvDBBx+09/g1s0/ZDwUjs2GZsfzEE0+YmB09erRlJFMAMqOVkrpDhw4mtNneeustE3+cw48//mhylwKYjSVXmKHMebz44osYOHCgSUOW1aCgZOYyx2X2bV4kNbNkKaEpvRcvXmzzpWxmNjWlJMe/9dZbwbrGzDpnRjXlKcfifCneJ0+ebIfutmjRwjKzeR1lPr/moYCU745s/O3bt6N79+6Wna32JwGHpKbMZ9y1bNnS2LJRGHMPyJYPEKKjo+1BBH+nsLwHH5gw657ymXHIDGyy3r17tz1cYVxlltR8j/Kb1zKznY3XUFo3btzYJDb74mvt2rWz1/mzIUl9+Ygln9CQQMtGTkxKyfLC4KBABAX64Xxc4oXa1LwwMMAfIUEBiEvkX078vyjmQYq8h+I7JSX1kj7DigZZHez4PNSU5nx5P2tmJyWnXDQf/VyKgKsJSFK7egc0vrsRkKR2tx3RfERABERABPJMQJI6z+h0owgUGAFJ6gJDmaOOciqpmS3KbGGKPArkjJJ60qRJlr1KYchGMc1saYekppQeNWqUvUehx1IMlLus3ctSCpTNTz75pEnfL7/8EkOHDrXsYUrqmTNnmqTmmGwOSc2M2F9++cWkI2Who7FPvvbcc89ZxrWj3jQlNftzSGrKR8rhyx10mVUmNTNyWZbEIamZtcvMbMpLlkFh6Q5KagpKymdmTrPcBKU9Sz5QUnPtzPjmnENCQux1Zk5TsLJWNuUr62c7mqPOco420wcuyiyp+UDCkWnOUimU1IxDSmrWEWcssVFSO8pxMAuaX7MMCyU1y85QXPPrzJKaZVy4fxThjvrgjH1HyRs++GB888EEH6QwS57Z/ZLUPhCMWqIIuAEBSWo32ARNwa0ISFK71XZoMiIgAiIgAvkhIEmdH3q6VwQKhoAkdcFwzGkvOZXUzAhmxjMzTimYWcuXJRQoYSnkKG4pbCnwmP3M0hcsY0E5XBiSmqKRtaUpBzkfimmKZQpHyl/WpB4xYsSFDOyMkpoyk9/zfa7DIdwzMsurpL7lllusLAp53HDDDVarmvOkfKakpsBn+Qh+zbEpqVnrmDWPKalZC5kZuXyNWbqRkZHGXO1PAhnLfbA8CktrMHOavCmTGY98AEDu3OchQ4ZcIqn54IJZ1cxo50MAMufDDceBi8yS537xg/G1dOlSy6SmhOa+8DWOw3IuLBvCr5lNzz3k2NxTPqRhDLE2O/vNKsYy7qmvlPtQHIuACBQsAUnqguWp3jyfgCS15++hViACIiACIvA/ApLUCgURcD0BSWrn7kFOJTVnxUxhClfKOUpoZiFTxDJ7lXWXY2NjrbQGX2eZCpbh4MGJLLuQMZOaZSwotB2Z1JTfPAzRkUnNEg3MJmbmM8Vt+/btL2RSv/POO1ZnmNmyrDtMoUhZzuxVjs2DE5nxzEzqy0lqluFw1JBm9iwzqjO3rCQ1axKzBnVWmdSsUU0xykxqikuW7qD8ZJY1x6PgZGY1M66ZTU75zPly3ixRQtHKbGqHPKXY5PusSU3prnaxpOZDCmYxs3QLf2cwjsmJr7NkCjPWmUmdlaRmFj4zqfnXARTMbPzMOtSUzeyTWdbcI4pqxjUz4ymSGff8zHF4DR8kUExTXvMBBAU2a6TzdcYm44sinNnyV2qS1IpwERCBvBCQpM4LNd3jzQQkqb15d7U2ERABEfAxAjz4iB9qIiACriPgkDUUT57UKKw4Z0c9YU+Ze24kNa+lhKN0paimmON6mWVNkceSCmzMbuV75MFrmbFKYcuWkJBg9/IailgKX8ppZkKzfwpn3kt5y9/H7JfSO2M9YIpECkmOy/45Lq+laOQ4vJc1npmp7LiPpTl4Dcdl45gU0eybUjNz41x4Da9nfw4Rzu8pj9kfr+H3jFnOg2vhmPxMAcp1c65cJ+fhkO4sOcLMXM6fNbkp7SnmuSYHR/bNuZFLdlm4nhJrBTFP8uF+kCcZOWLR8XCEDBl3jDHyZyyx8VrGHt9jqRfGBwW0Ix74kIV7wgcivI798lreT/7cb/bJveW+8IP755DjvJb38X1m8/N1xiXnwDEc41yOgSR1QUSH+hAB3yMgSe17e64VX5mAJLUiRAREQAREwGsIKJPaa7ZSC/FgAsqkdu7m5UZSZ5wZpaA7ydO8zIf3UCR++OGHl0Dv16+fHQaZn5Z5TixHwUxqZltTiFJ6MlOc9ZOvv/76i+pj52U9+Zmrr9zLeOdBiHxA0bx5c5PQFNKsE8661Cy1cqWW233J6fWS1L4SgVqnCBQsAUnqguWp3jyfgCS15++hViACIiACIvA/ApLUCgURcD0BSWrn7kFeJbVzZ1m4o1EkZm6FIeCZyc3SJjt27LAMa2bnsuQJS5RkPCyxcFer3vlQgCU9mB3P3zfMiOZDA9Y2d1X9b0lqxaUIiEBeCEhS54Wa7vFmApLU3ry7WpsIiIAI+BgBSWof23At1y0JSFI7d1skqZ3Lm6Mxe5sfLAHB0hCFIcSdvyrPGpEPJli6xlECxlGb2lWrkKR2FXmNKwKeTUCS2rP3T7MveAKS1AXPVD2KgAiIgAi4iIAktYvAa1gRyEBAktq54SBJ7VzeGk0EsiIgSa24EAERyAsBSeq8UNM93kxAktqbd1drEwEREAEfIyBJ7WMbruW6JQFJauduiyS1c3lrNBGQpFYMiIAIFBQBSeqCIql+vIWAJLW37KTWIQIiIAIiAElqBYEIuJ6AJLVz90CS2rm8NZoISFIrBkRABAqKgCR1QZFUP95CQJLaW3ZS6xABERABEZCkVgyIgBsQkKR27iZIUjuXt0YTAW+U1L/MXocFa3dpc0VABJxMoFSxoujfoQHaNKzi5JE1nAi4JwFJavfcF81KBERABEQgDwSUSZ0HaLpFBAqYgCR1AQPNpjtJaufy1mgi4I2SevfBE4iNS9DmioAIOJkA/58pslQxRJYKd/LIGk4E3JOAJLV77otmJQIiIAIikAcCktR5gKZbXEIgOTkZhw4dQuXKlcEDt7ypSVI7dzclqZ3LW6OJgDdK6pSUFPC/S2oiIALOJeCp/8/kXEoazZcISFL70m5rrSIgAiLg5QQkqb18g71oeadOncLcuXMxYMAABAUFedHKAE/9B9fx48dt7hERER61H5LUHrVdmqyXEuDDxsDAQPj7+3vkCiWpPXLbNGkvIOCp/8/kBei1BDclIEntphujaYmACIiACOSegKsl9ccff4zhw4fnW3Lt2bMHK1euxLBhw7wuyzb3u+qdd5w4cQJ//PEHhg4diuDg4EJZJOOIMrx+/fp5HiM1NRU7duxAfHw8mjVrlqN5euo/uCSpc7S9ukgERCALApLUCgsREIG8EPDU/2fKy1p1jwjkhIAkdU4o6RoREAEREAGPIJAbSc1rT548id27dyMxMRFVqlSx0gt8/dixY9i7dy9CQ0NRtWpVFCtWzF4/evQokpKSwIwjXhMVFYXy5csjICAA27Ztw5gxY9C9e3dERkaiRo0aliFLGblv3z6EhISgWrVqCAsLM5YbNmxApUqVQJFIEcj3SpUqhYSEBEyfPt3u6dSpE0qWLImaNWt6BH9NMucEMktqxgCFMmOM0rpChQooWrSoPaTYv3+/fR0bG4szZ86gbNmyKFOmjGXspaen230HDx602OF1jEfGGe/j9YxT9ufIEGbsHjlyxOKN8cs+OC5jlNfwH0z8nveWLl0aixYtuhC/jG3G5JWap/6Dy5MlNX8ncR/VREAEXEeAv5P5+9cTmzKpPXHXNGdvIOCpPMUEHwAAIABJREFU/8/kDey1BvckIEntnvuiWYmACIiACOSBQG4k9fr16zFlyhSUK1fOZDTFW48ePbBixQr7KFGihAlpisG//OUvKF68OGbNmoU1a9YgPDzc7qHkbtu2LZo3b445c+ZY9nO9evVMILZu3RoxMTGYP3++9c1MVN7DzFlK7+eee84+UybyH7UUjFdddZXJQGbYsu86deqYYGzXrl0eaOgWdyaQUVJTbPAhx5YtWyweGMeU023atDGRPGPGDItDymt+8Ovq1aujcePGJqcZk4wl3nP48GGLXccDEIoHfs+HJhTSq1evNkHN6xmTjOtWrVrZwxpKbWZLcwzGM+/h3Dgv/hk75TgfprAfSWr3iS6V+3CfvdBMfJeAMql9d++1chHIDwFJ6vzQ073eSECS2ht3VWsSgf9j7z6gZSuq/I/XiAQJEiTnnHPOOSdJkhEEBBVkdNAZw3/9TYM6iJEZEFRMIAgSHjnnjOScc0ZyDvpfn3Lq/fs1994Ot2+/09271ur13u1zTlWdX+1zuupbu3aFAqHAgCrQLKS2OdAvfvGLDH/XWGON8WqBdBdeeGGGwwChdNxxx2VwLPQGeMzDevvtt8/e0ldeeWV68skn08Ybb5y9pg899NB00EEHZe9TXpk8onmmrrbaaun1119Pp556aj4XyP7Od76TllhiiQytwUIAHJBcffXVM9gGH3fbbbcI99GntlwLqU1QaHMAmE2YHLn22mszQF566aWzTfL232STTbKdCb8BNC+zzDIZbvOM5sHPTs8444w8ScJ+77333mx3zgOeXcMreoUVVsg2aiLk1ltvzWW4xv/B6JdffjlPnKy77rp5Iy12bqJl+eWXb6o1enXA1cue1NrJ+y9SKBAKTBwFAlJPHN2j1FCg1xXo1T5Tr+se9a+uAgGpq9s2UbNQIBQIBUKBFhVoFlKDdb/73e/SAQcckL2iS+Ixes011+QwGwsttFD++uqrr87fgc9gIbC3yy675JAId955Z7rxxhszPJRPLaQWrmPcuHEZNAq1IIGLvFZ9vv/976fNNtssgz/L9G2iB0Sus846ubyA1C02fo+dXgupeUZrcx75POcl3vwAs0kLXs3gNE9/iYf+gw8+mOEyQM0LevHFF8/n8OY3yeJTD6nvvvvubLNC20jA5quvvpptfcEFF8whZoDqN998M2200UZ50gQwD0hdbeMKT+pqt0/UbjAUCEg9GO0cdxkKdFqBgNSdVjTy63UFAlL3egtG/UOBUCAUCAXGK9AqpP785z+fIXItpL7uuusypC5xoAE6APFLX/pSuvjii9Nrr72Wdthhh3zJXXfdlSE17+gCqb/4xS9mr1Re2SC10Ai1MaVBSGETQOodd9wxw0EJpOZRWyA1D+3dd989PKn71L4LpN5mm21y+A52x8NZ+Bnp+uuvz7bGFkFqITt45NdCauE+eD6bSOEpzQaFCwGdfT8UpL7jjjvSkksuOT5uKo9p3v6eA/DbNerDE1uM9gKpla9+zaReHXCFJ3UzrRvnhAKhwFAKBKTubbswaWsVkRVJfku1Z0n6lo7Zp8HkbaN9GXpbid6sPScPbSisnj5IL6Ve7TP1ksZR195SICB1b7VX1DYUCAVCgVBgBAWahdTA2y9/+cscdmOttdbKcXd1cME5sJjns5jSzjvllFMyxNtiiy0ypObdKtyHVAupDVwOOeSQtNNOO2WvVh7XQniAgGuvvXaGjLxWxQIGEEeC1OIG33LLLWnffffN3rG1g6UwgP5QoNaTmu0BzeyOTbJDkx+ANVviwW9QXGKTF09qkJptANwmP5xjgoSN8c7nuf/000/nONPsD4QVVkQZQouwLRMjALfBtzjtbJ3dG5ALheMcdWOz4q8bTDWyx14dcAWk7o9nK+4iFJgYCgSknhiqNy7Tb6GNif0ujQQv9buEd7Oiaeutt57AgcFv9JlnnpnOOeecHPpt8803b1xwnNE1BfT977///rzhs5Bp+uON+inswnX6/yX5Tj9A/0yfqjix6M/rS9mY2l4dtcm5rjG5UTZfF4ZNP8zfzaRe7TM1c29xTijQjgIBqdtRLa4JBUKBUCAUqKQCzUJqlb/99tvTZZddljuzOqm8mwFr4RDAOt/xytB5FJYDABwJUgOKBjhg3zzzzJNDerz00ks5/IIBEhBoEzuDGyAQpAa0i5d1rSe1Tu9JJ52UvbDFvt5www0rqXdUqn0FDHrOP//8HJOcrT300EM5bIdBkAExewGh2Z2NE+shtfMdB7RNaBggmRBhr+yLt7SwNuxcXqA0CO468Nrgy/mOGUjx/FeuPH1vBYE8hRtxPg9rtsi255hjjhFvvFcHXAGp27fnuDIUGHQFAlJX0wL85h1//PF5dZC9G/y+DZWE2DryyCOzg8Kuu+6aJ3ZLEgLr8MMPz84NX/3qV9MXvvCFat7sgNYKXNZvF7LMZL49NxpBav0t4NkKMf0gSf9df8pEvcl9fZ5HH300A3D9eTZh5aRkvCEsn76RSX19NCshJavf1Kns/9GoWXq1z9TovuJ4KNCuAgGp21UurgsFQoFQIBSonAKtQGrg+Jlnnsnxd10HVgPVQB2AKNQCeKhTqsMr6YgCzTqukmud51oepzqxQJfOMfCn4+k7HtSuA/0APl6pNmCUDyhZ8lYPHV2dW3XTYW7FG6NyDRIVGlYB9sDOeD6zE4MitsT+2E8J3eGY8wysi1cP72cfx0BoNsqW/G0TTnGlxTr3HdtzLjvyYffsSnnszdJYH+Wy97JUtpyjfs5lx65VVm0c96FusFcHXFZJaIMSQ75XzDdiUvdKS0U9+1mBqkJq7391KyBuuDbwm2RivpkE7glJ5bdpzjnnzEDPb0UBgzxJQUPHTcQDv36/eLr6HvjzW2K1jvetvpTVQyCjCX+b/cpPUo7wZ+Cjc+3DcMUVV+SJV/sygIre2/PNN18+1++UyVUTqn4POQ/88Ic/zPss2AzYR1+vHmKajLVqiaesegmdxbvaR7+MA4O9TAJSN2Mh3T9H+xVParYGHuur6JubsPd/9qMfbnLfJtLs08oybW2vDnbGDoXhM9EPTtv/w/n65fK1qpKNsWGrKfUbHDMO2GCDDXJfTf/eCje230yYtF7tM3W/laPEQVEgIPWgtHTcZygQCoQCA6BAK5C6yKFzKdUPWHzfyBNjKEmHym+4Mho1iftRh3bq0SjvOF5NBVqxFQDaQMiAyoDcQMcgi/c+T/7i8TyULbdSTu2z0owt9uqAiya87mpjyFfTSiasVUDqXmilqGO/K1BVSA0A+62wMmuk1CykBui+/OUv5/AXrgEB7ZfwH//xHxnsnXHGGelb3/pWnth03B4JP/rRjzII9K8VbCY+TYqCx/ZlOPjgg/OKIZAc5AP7wGC/bfb5OPfcc7MXs82D/ebZvNqeHv/n//yf9O1vfztfa8Kfk4D3OCeBn/70pzlsw/7775/rYgIWoASarZqrD/2hjO9+97u5bBtlA97f/OY3M8hU1xIyRL1suh2pOgpoc57w4LAJBpMQp556am43z2VZFWlCRQg1k/smRPx2sje2YSIFkDYJYtIFtHae8GpCf5h4KZC6hFMDxk3+sC/2zXY4oQDXVsqZ3ODB368T+9WxgKhJvykQkLrfWjTuJxQIBUKBAVagHUg9wHLFrfe4AgZKBlEGVv5fwDPIyhOtGaA8FhL0KqSmhUFn2cx0LLQZizwDUo+FqtXKEyBjm+AboBKpegpUGVJbBQa0dQJS+53hVcybmj0effTR6dhjj81QeJNNNsnxnG3Q+4Mf/CCHj3Ke74855pj0ve99L0NpkBkk/OQnP5mh9Wc/+9m0yCKLpAMPPDCHSjj55JMzfPa90Bqnn356+tOf/pTzEYqKN+see+yRy/jKV76STjjhhFwWgOw8ntbg9uc+97kMxv/nf/4nb36tPOUMBQ2VAbRvuummOc/PfOYzGYiLQS2Mg/uzwiggdfWePb+B2gpQtgcMb3wh8zyTQDFo7Zi/QWNgmSe1CZziNe+YTdJNuohLzpPfe5e9s9Vrr712PKSmgDJ9vJd5VHsvF0ht9YLzeWDLq9Gz18t9pupZQ9SoHxQISN0PrRj3EAqEAqFAKJAVCEgdhjCICrB7g2eDLCE9ajcCmhh69PKAy2AUwLB0t1dSL0JqHpaNNjLrFf2bqSfPUR52I00c2aAU3Ntvv/0+lCWY8pvf/CYDvmY342qmXlU+x1J78AdYbJTAJNoW71h/m7yjm+X8oBRgBGQBVoBmSSAUT2PgVTx/k3zaStneq2XD2EZ1UH7ZF6DRud08TgP30SiMEc08l42S8+6+++4Ml4XuKPt4/N//+3+zNyovYx7LVvSUJNwCoMzL+uc//3nacsstxx8Dhv/4xz9mb2ofHtq+A/y+/vWv508zkBpE/vSnP50uuOCCtNtuu2XYLN8jjjgie1yD1XvvvXdu26FSLaR23l577ZXDPZgIBizl/+tf/zogdSMDmQjHh4PUnntQGqgWBq3ErLbKjKez596kCi9oHvNsWlsDy7UTGeJX10PqcpvCingGaiG1970wNCZohKQRimak1Mt9ponQ3FHkACgQkHoAGjluMRQIBUKBQVEgIPWgtHTcZ5UV6OUBl+XhYJZlwfXLwaumObhWu0S/Gc95y55NYrjOB1TjOVZSLfD2fZnw8H1Z7l7yAHvUwd+O+7ucXzzQ5FvKKRuW+RsQElNWeIBGYE/+BWorQ7uUeiq/ttzi3VbKLd6t/gUOJPflb9eqp1Tq61iJES+v8ne9Pq4tx2rzKf+vrZN47+DWDjvskCc/hoPV9iEA86yCkGrvkQbCFAwSpAZWbUy22GKLjfda1DbF/spSfjrxgASaLOX3vbAPN998cwbOwk3IB6QSuxig4j0paS+ag0wglVUUSyyxRG5bcBfwBLTFKW6U2Kg6a+8qJfq4z0aTl/YwGA7g1t4P+MazGNAXNsM9834GqU0I8DQG+gC/8qyCg4ccckj2cP7xj3+cN6Mu+vN2Pvvss7Pn9L777pv/D0yL5es7oUPGjRuXfvvb32YPasd33333D3lS874Gtk32bLXVVh+C1IceemiG1LXvu9r7qoXU8ufFzUtW7GHQncc4UB2e1FWy7n/WZThIDRwLEcP2TajwphbbfDhIbQNzXtj29Cj7xci/HUitPOHXmnl/9HKfqXrWEDXqBwUCUvdDK8Y9hAKhQCgQCozvqAIRJexByBIKhALdV6CXB1zeHZbG+5f3VdVAdQHTBuVgmNiX6sjrqxGEYgkGzkCUGJruU4xNYAlUAtmeeOKJ7G0mbxvGLrzwwuO9zO65554MphwXrxO4A/hAHOc75nzeazzIQFcwGPwDZ0FpeYrtKV4o7zJQ0L+uHSrZCAsgAMIAB0v1bbhW6lk2slUXGjgPiCirC/wrXntZsu1f9VB/S7LFMFV3HnV+O8AL7Q5OydtkBc9lwMJx965s+YAZ6u//yjS5IU//An4AqevEtrUhG48+3qygaS0AKfdNR/FQxZMHYgEO965c+lx++eU5Du+geFLTomyEpl1pD0QD0GyB/uzKObwcfWdZPU9pk02uB5vYBUANTtLUeQVS01nb0Vi+nocCqbUrb2Bg22Z7zbwLqriHBHu0gWDZiHC4XwTvj2Y2ThQbGkSmCTAtjMfvf//7/H/ey0AwWxaCQ5nK968wHIcffngO32GyxSSA9vJsyI93tRAdPKmPOuqovKLgX//1X3OIEPkDxz7ysaqgPtwHkA2e10JqmybK6xvf+EYO/fGpT30qv7e8Q+on9WohtXL32Wef3P4lbIm6e5YDUne/T9GoxJEg9YYbbpjbuhZSe4eKY+69Ip66514e3iPeMd4bbKSkViG13xR5eXeIb+13ZKTUy32mRm0Tx0OBdhQISN2OanFNKBAKhAKhQCUVCE/qSjZLVGrAFOj1AVcBVgarPOiK5+3EbkYDXxDUp4Q2ANzUjyew91+jBNoAyOCqa0FawFTcVdcLNwHYakPL3Ndcc80MTUHb448/PgNewAksBrsBJhDQd8IjAN5igoI7PCkNzgFWZQKKPCHla6k1iDsSpAaxeEeqCyDJ49o1wAIAACYDCTa7VC8wAoQUUoAm4DRADj66Vl2AZ+cIIQHK8ZQF0YBy7c6jFkgHmR0HQHne8fimjc253A/NgE9gTb50ADL8n90INSH0Aa9osU/VF6S2eR2QPxSk5mVKQ3AOCJcnjQEUkwG8gQHAQYHUJkV8AE2Amre0NvfRZiAymGTC5aabbso6mQQQ8khb+NtxqWxCfPHFF+dnukBqx0o8fzZL7wKpHaP7jTfemM+vhVZDPWeDEpMaBBZWw/sIgDMh4JkCmIFd3sbeFTRn756Hww47LL8DAF8A2/PlPeN7HtPiP2trGnvuTSKB3jy1Qeuvfe1ruQzPoePK5C0tP9BYeUNBat8Xz2zAkH3YHBFgr5/UA6mVI+61f8U0/tnPfpYnO7yntK93yb//+79n0B6pOgo0A6n97ngveJ/7vRDb3HuWHfgN4/Hst6SA5bLxtLtsFVJ7P1100UXjN2Rs9O7o9T5TdSwhatIvCgSk7peWjPsIBUKBUCAUiJjUYQOhQAUU6PUBF2hVPGJ5FvIMBjl9mlkO38kmKGEoeEKCQuoDLgNt6lUgW1nS36hskFqePAqBUoNvXs1AIA9D+YBAPLQNsrWlTc5AaueBzEIqSACvQT0oDQiCuEAAgAPg+r9l/aCqGLYAoTivoBWQBSrXxgaurztgfO6552bwBUxKQDKYpO5Ak7xALzAK3FXvc845J8cBFUsYYHIMTHO+ewOfQHYQmzcd8A1cSOLlAmti2spLnZXhHpVLO9Ce/soBw7fddtsM3bUNfUBS2imbrup85JFH5vqNFOu8QGr3C7rSk37qQ0taaItBhdRgsXYEmHjp84zUzvTRNiYa2JMVAoA20Ak41ybtUg+py3FesvWQmr24RrmNdK8ypGbLPMxHSrWhg0Y6z3vIe8SKCM+9lQHgLa09RyAfYCyes3ep4ybBvK9M1mgbE03A3a677prb07PueQKffV8mxzzn2uDEE0/MEFseyvFsgYieDxDb+2bPPffM7zDvA6FBPOPyVzfPjmfI+4wHtsm0es94E0TqYBJpvfXWyxNaynUf3j/iFLM53tq8byNVRwF2ZsLVhFVZVVNWDbE/z6ZJEse9F7yH2YWJD+9ndsYOS1ggv3FspExkmOyUv3eH72sTWzSZ5d1RypIPCC5Pk5WNVmH0ep+pOpYQNekXBQJS90tLxn2EAqFAKBAKBKQOGwgFKqBAvwy4QApwGHws3pbdDiUEihpEq4eBtIFwie1cmtrf4E0zManBJbAKsJUXoATogLCgLZhsIO+YQbn7LbFZgR4ej6AtmA0M8nAF75wP7POOBG3l4xhPY1DdoP3Pf/5zzovXWjOQGgQH0Ws3ElQ3UAqcBCRLzFvxZsV8Bo15cPPOBBrAOfenHiCmOp511lkZUoh1DEDyzgQhC6QGoXnO0hxoAOX8rVztwWuc1kWnzTffPOejDYQ7cIxXLii28847Z/tpBVKDbbxV5a/e8gVCtN3222/fEJZW4BXQkSrUe1KD9uyU/QHRoLU25h1bC6npBoYCRjxgRwupTVSwFZMZI6WqQmr2x24Btk5AanmUWPSev/r3USnD+1O59StRSqz1El++nF9CGQGDQ0E978GicasGJm/Xy9t7TSiSEqNeXoC3Z22ozSW9M+pj07dafpxfTQWKzbHh8k73XpGswhguDFWj58hvkN8PvyUm0RqlfukzNbrPOB4KNKtAQOpmlYrzQoFQIBQIBSqvQIT7qHwTRQUHQIF+G3AVL2XABXjpdirwF2wCmngv1np0NwOnS52BTp6KG2+8cQYvoLIN+WwuZVANLgN/wmuIgcyLsUBq3sK8fEFTg3uwVzgMXoXAoQQCGdjbXI3nmiX56ur/ILWN0QqktskZ2DxcAojlc8ABB4wH8OornAdoKJSG8uhjWf5OO+2U/3YdwMDjzbJrMXPBXfFv6yG1jbJ4ZpZ68KTmxQlyF0jtGp6VygXcQe2iPw3du43jTCJstNFG+XaADp58tZCajiNBj+JJzdscZOUtDJzJn8cfr04gvpFHb7ftc6zKq4fUPF3ZKe154tKYHRRIzWtROwLY9CubJtbWr11PahMi8h8pVRVSN9s+zXpSN5tfVc/zLvK81sbfNvHEC1yon0iDq4DfeN78fmf8BloV02qSh3BPJUZ+Iy9q+fdbn6lVzeL8UKBegYDUYROhQCgQCoQCfaNAQOq+acq4kR5WIAZcnW284nkIGPP+8zdQbAAN2JXjzcakBjzBU3APGLXU3t+goKXywnAYaAvvAcLyZBbuoxZSu0PxmYVIEGsZHFS+Ab7BPU9ikBWk5qVWD6mPOOKIDBFB3eE2m+N9zQuapzIYWTzaxXgGx4F2y/ABp3vvvTdvjMbjGKQGmS337xSkFsZDaBDe4bx5eejKW3uYOFAHUIJ29ZDa/fP0FvqjPvxEraUUSA1mA7Ly5MFteTqdhQDhZR2Q+sOQmpe/Z8FkgtUBbNOKgfpJkFYhNeDNnth4o3AZAak7+94bq9y8p+onG7Vd8aYdq3Ij395QwAQsG9GPaWUCuPbu/H6WfSOauevoMzWjUpwzSAoEpB6k1o57DQVCgVCgzxUISN3nDRy31xMKxIBrbJqpDJ4NgAFSME7iWV3iUzcqmSe163gJyw+Y4Z3Ke1p8aRDPccAPbAbGbdbHMwyk5QkNXEvCYAhLIR5s8TYHngHdRpDadcIoAOVAbH2cT/m7T7DRueU+baRm0zX1BIzdA+/prbfeOscitZS/EaS2kRq47Z6B4HpPamXwxKYRIM6Tmkcz7111phMAoWzAGkAvntRDQWoQ+y9/+UvWUEgV57iH+lQg9f777589+coEgrKEIzCBIJ6uzRkHIZl44NkP7tvgzGTKcJ7UJlF4Vpu44TGvbdinyYraVQetQGp5KNNkiXKHC2tR2iIg9SBYZdxjKNB5BaLP1HlNI8feViAgdW+3X9Q+FAgFQoFQoEaBibUcPxohFAgF/r8CYA1wWDYdCm06r0CJpQlWF8/qZpYVg9Qgp82ceAELvaGdCnTlrQzuAdEFyjmuPO/XelCnbB+xn10Dlju/QOtiA/XXO142glSH4epevB6dW2JvO1ddfCffUma5h3ovOF6T5R4L/C7e286t9XhzrvxLfervo/zG1MYIL/WpzWeo61wjCd8xlIde0bJo7G+AvNyja2vvo/NWVa0cy6RMsT961NqT46Udy/NALx7ttRsrAvwlldUGQ9lb/TF5inXNk92meY1SQOpGCsXxUCAUGEqBgNRhF6HAhAoEpA6LCAVCgVAgFOgbBcKTum+aMm6khxWIAVd3G6/VcB/CRay++uoNPUO7cRe8tsW+Fr+5NvGwFpu539Kzzz6bPdKFXKlN4uEKVRGpMwqA1bywgWOe8rXe1M2WIOQKz3ye7428qOUZkLpZZeO8UCAUqFUg+kxhD6FAQOqwgVAgFAgFQoE+VSAgdZ82bNxWTykQA67uNlcrkHrcuHE5xIZwFs2At27dCa/V+tRuPNBu1Xk05dTfbz/f62h0Gs21vOJ5vvPwb0dfoNu7rIS3aVSXgNSNFIrjoUAoMJQC0WcKuwgFAlKHDYQCoUAoEAr0qQIBqfu0YeO2ekqBGHB1t7lagdRiHfMqFSe5HXDX3TuL0kKB3lEgIHXvtFXUNBSokgLRZ6pSa0RdqqBAhPuoQitEHUKBUCAUCAU6okBA6o7IGJmEAqNSIAZco5Kv5YtbgdQtZx4XhAKhQFMKBKRuSqY4KRQIBeoUiD5TmEQoMKECAanDIkKBUCAUCAX6RoGA1H3TlHEjPaxADLi623gBqburd5QWCgylQEDqsItQIBRoR4HoM7WjWlzTzwoEpO7n1o17CwVCgVBgwBQISD1gDR63W0kFYsDV3WYJSN1dvaO0UCAgddhAKBAKdEqB6DN1SsnIp18UCEjdLy0Z9xEKhAKhQCiQAlKHEYQCE1+BGHB1tw0CUndX7ygtFOhHSP3ee+/ljSYjhQKhQHcVsArDRsaTTDJJdwuO0kKBiioQkLqiDRPVCgVCgVAgFGhdgYDUrWsWV4QCnVYgIHWnFR05v4DU3dU7SgsF+hVSv//++9G4oUAo0GUFos/UZcGjuMorEJC68k0UFQwFQoFQIBRoVoGA1M0qFedNbAV4rT322GNpvvnmSwYo/ZRiwNXd1gxI3V29o7RQoB8hNUDtdylSKBAKdFeB6DN1V+8orfoKBKSufhtFDUOBUCAUCAWaVCAg9dBCvfDCC+n3v/992nfffdO0007bpJpx2lgq8OKLL6YLLrggbbPNNmnyyScfy6K6nncMuLoreUDq7uodpYUCAanDBkKBUKBTCkSfqVNKRj79okBA6n5pybiPUCAUCAVCgZZjUv/jH/8YH4NRJ7F4tJbvxYnznX8lMKgk/y/X+L+PeHLlXHn4lOt873ht3vXx50o+tXVxvTiRvivllzrJ6957703XX3992m233XLZQ3nlvvvuu/mcVVddNce9K/mUOpZ6K8d3tfdR6u+aej1K3cp9+ru27sPdT5hqSn/7298ypN52223HQ2o61upca2u0L+1Va5POKdf5t9iffx955JEEhi+++OLpYx/72AS2WV9O+bvWfn0nz3vuuSe9/fbbafnll895lHOGa8cYcHXXwgNSd1fvKC0UCEgdNhAKhAKdUiD6TJ1SMvLpFwUCUvdLS8Z9hAKhQCgQCrQEqYHbJ554Ij355JN5ietcc82VFlxwwfTWW2/l755++uk0xRRTpDnnnDPNNttsGdY9/vjj6fXXX8/nv/zyy2mmmWZKM888c3rmmWcSb+XZZ589zT333BkIOi6cw6STTpqee+65nJfQDm+88UbOx9/zzz9/mnHGGXPer776aj7fddNPP30+d6qppspl3XpT0RCpAAAgAElEQVTrrekTn/hEeuqppzIEVtdZZpklvfnmm2ncuHG57DXWWCPXR571yT3JY8UVV8yH7rvvvgyrX3rppQwf3eOUU06Z71ue88wzT5pjjjnyOe+880569NFH07PPPpvhtbLp4Zj7evDBB/M9lU62+3cOndzn888/n+9HvaaZZpqw0v9VoB5SawdagcqTTTZZbt/pppsu6/rQQw9lkK1tXnvttWwL7I6dWaKtHXy0lWvZHK3ZN7uaddZZc3uyNedoS+V8/OMfz8dcw961qXK1s2uVp+2uvfbaXL62db7vRkox4OqumYPU7KB2sqi7NYjSQoH+UMCzZLLWu7DRZNxQd9zLm59FuI/+sOG4i95TIPpMvddmUeOxVSAg9djqG7mHAqFAKBAKdFGBVsJ9AG9XX311BrKAMai38sorp2uuuSZ7joKAQDYAveOOO+a/L7zwwnT77bdnqAsQgrA6l64VRuOBBx7IIHjdddfN///zn/+coR54DAKCfwaCIC9ADB7vvffeGRRfdtlluSzHwGL12nTTTTMo/PGPf5zBoHzcI/C48cYb50H0eeedl4HwsssumyE5r9n6BGL/5je/SQceeGCuwx//+McMlt2H+gCmkjIAy7vuuivtscceGZSr01VXXZXvFyAFN4WocO4RRxyRdXGPPLppsdFGG2XQqV6vvPLK+PsBRLfbbrsMUCNN6EmtHe++++48SQFMgyRg8nLLLZfbnJbai+ZgcdF1qaWWyjCZTTqP/iYU2OK8886bPalNcoDaAPMMM8yQ/vrXv+a8nONfUGWFFVbIEyCuXXLJJbONeDYWXXTRnOedd96Zy2VfYLeyAlJXx4rDk7o6bRE1GVwFvMf9vtWvkOoVRQJS90pLRT37TYGA1P3WonE/o1UgIPVoFYzrQ4FQIBQIBSqjQLOQGgD87//+77TOOuuM9y52EyDhxRdfnBZbbLHx3wPNPBSBauEZCrQGbc8+++wMqrfffvsMZi+99NIMuD/3uc9lSH3mmWemDTfcMIO/W265JZ1//vlp6623zvAPaBQnGvAFmUFqsBBcvP/++/PfBx98cIbIP/vZz9JKK62U8wIWlbvAAgtkiAlggsyg8nCpHlIfe+yxGXgqG/CWH1APfAPuv/71r7M39CabbJLvXR2AdN66NKAb6HzUUUelAw44IOclnAi47v54V19yySVp7bXXzgCbd/jJJ5+c9tprrww6I00IqU1WXHHFFdnbnO0ByyZReNIvs8wy6aKLLsoTJtrDJALbMunhGFvhgb3eeuvlNjzjjDOyx7QJFxMHbMt5ILNrwGd2A4ZrFwCafWonsFtbswntu9pqq+W6XHnllfl84T6aSTHgakalzp0TkLpzWkZOoUC7CgSkble5uC4UGGwFos802O0fd/9hBQJSh1WEAqFAKBAK9I0CzUJqsO4Pf/hD9iwGAksCmMHBNddcM4f+kHhWg3Rf+tKXMiwE9nbeeed87Nxzz83e0OAxuAv4Ab5f/epXM0gEmjfbbLMMZv3tGJgM6vKQ/t3vfpeBLwAMcAPU6uNvwHf33XfPnq5HHnlk2nzzzbOXNGgMRIKGYkzz7m4VUgPvvKRBZGWB6eoIhPMEE0LE95/61KdyKBGwE9hXNi9r16nrr371qww8eeoC0+4LLAVCb7jhhnyOMCISr14QfKhwJH1jgC3cSG24DyD5uuuuy1rypJd4PIPFwrgA/gA0D/2iJb2XXnrp7JEPVNOVrWifJZZYIrdvPaR2zIc3NKACSLNDtu56NmcyxXfairc1OB6QuoWGnQinBqSeCKJHkaFAnQIBqcMkQoFQoB0FAlK3o1pc088KBKTu59aNewsFQoFQYMAUaBZS8zz97W9/m/bbb78Me0sC9UBqYLBAaqAZMDzooIOyl7WQFzvssMN4SK1MoBlcFrIBQP73f//3DKXBPZCal7W/eVIDz7xUayE1AFw8XIXPKEnID56sRx99dN5gD/SVlAEgFkgNJH/6058etrXrPalPPPHEtNBCC2VPWTD6rLPOynkLGWKp8umnn57rt9VWW40H8wCq5J6UC5CC3cJ/8Ax3T8CoUBDAPkjtvBK/WCecDlNPPfWAWeXQtzsUpOapzKNZAq15zRdIrb21lwT4g9TCffCsZjs8+7WB84T20I4FUmsrkNvfvKWVU8KuOM917JeNlhjj2hu4LpBavjz9m0kx4GpGpc6dE5C6c1pGTqFAuwoEpG5XubguFGhfAb9/Jvr1afSDejFFn6kXWy3qPJYKBKQeS3Uj71AgFAgFQoGuKtAspOZB+stf/jLHZBZDmQcqj2hAjtcqz2CAFcD9y1/+kuND85YGqXWGhfeQeFKPFlLzjhWKQbmgIG9m4BH85VULVILU4jmrh1QLqQHKG2+8MX3xi1/MnfShNntqF1KLiX3aaadl8MxDmqf45ZdfntZff/0MqWlIK567YDTAru4PP/xwBvI8v8FOgFSokLIpX1eNoqKF1UJqdqcdhemgmYmQm2++OdunCQAhVornfD2k5t1uQoB3NNgs7nSZeOFhzTva5IP24XXNY58dLbzwwuM3Y9Q+jgHYPOpNjIhRbUWBQZ9JB4MozwSo3WhDsRhwddfoAlJ3V+8oLRQYSoGA1GEXoUD3FeDkYRWkPo4wdY36J83UUFg/fW/9Kv1Z/y8bE3O0WGSRRXKfyPf6WFZYmujnqKHPpH+n362f5bxGKfpMjRSK44OmQEDqQWvxuN9QIBQIBfpYgWYhNQl0PHkQ6xwCbyUG83333Ze9WEFrG9iBsFtssUXueALJAGItpNZxFf6ieFILnVHCffA6FqYDvOWhKn508aSWv5jUrhVf+tZbb81gUpnqpMMtDjaP5pEgtY6wsCHqWTZbrG9iHWZxpoFseTfypAbBlStmtVjTPsJ2CGkCnqszoK5eNAdH/Quyrr766hlGu5+bbrpp/P0AocKkAPKRUtYRyOchb5JEPHQDrRKGQ/ubCKC5yZB6SP3QQw9lT2qDJCE62HDZsMu1JjtMDGgHNqq9eMsbUIHR2oEtsFvHlK9s8anVh+2yRRMSPLdvu+223M5WGBSP/uHaMQZc3bXwgNTd1TtKCwUCUlfbBvwumlAvfbNq1zZqNxoF9KX1gfQ/9aWbgcIjlaePr7+jzwUyc07hfFFWARZI7XfX6klA27n6dPrJa621Vt5zpmw+DVw3StFnaqRQHB80BQJSD1qLx/2GAqFAKNDHCrQCqZ1rIFNgdAl5UDYJdAysA6d1PIE+ntX+LXGWXSsBsAAfD1Tfyavk43rw0N+OgYI6pPLhle1aHtCulb9yHXcdQOk8nWZlqo8kH+UBjeW4vHSehWWoT2U5pPwkAFpe5Xr5+VtHvOTvGmWql/LVv9y36wBW8PuTn/xkrkvplPPENTCsvR95um/164SXSz+YMH3pTlOaAMI8gnhVa/9iF445z3cF8GuL8uFFz+Oe7s7RtgZHNkvkic2m5Mue5KncUo7/+579ya8MlJTpumID6iZfbaodG000xICruxYakLq7ekdpocBQCgySJ7XfApOX+itWWglTVSZJHbOhtLBqVvaAdGW1mklSfQWT6n6ffO/36NFHH82/OUJVlZVAJuCLo4Dz9HWcB0bqq8jHbw0vVr+RJk/1MZxncpZTgdVA6uZTQlzVtp0+jN8+15TVXu6ngE51K560fmPlU/o77lP93JNyTfaWe/Fby/GhlCn/Z599Nq9QkscgbSBNY1qVUGa0AHTpqK21o7b2O8bRovRTSvvS1PGyx4k+kn1l2B77or2Jd//XP9EXlm8pr/R56a8enCj00ZVv34/SP9KOvmdLVqFxEuBgwknAikB2J7EN9ghOg9nAOLtlhyZGhP/TD7fyUB1XWWWV8X334d6c0WeK35RQYEIFAlKHRYQCoUAoEAr0jQKtQOq+uen/vREdf4OpY4899kO3ts8+++Rli51Mxx13XB7Y8Qz3r0EpT/HFFlssDwwjjb0CBli8/nk3G9wZ6PCI5pHPk3piDYRjwDX2bV9bQkDq7uodpYUCgwypvW+EAQOMTXyD0bxH7Z9gMvNPf/pThooAH+C36667ZhAM9gGFoKKPPS+Awv/5n//JgNIKIBBRCDQhqsoeIBtssEE+HxB2rtU9JmYdt/INCAbIAcE999wzA3D9E9DZbyCI6PewdpNs7affIg8rxfwfHFVf/Rf7PwDhRx11VJ44Bi/VXT5Cn1klZjJYmcoDTUF3QFZSV+Xak8REtFV7wDlwClQLnSXU3CAkwNcqMZsxm+AGc0s4M9qYaKc1WMwe2JLvQV42Jmlf8FffQj+zOGloFyHSlPHEE09kGOwcEx68oMFl/SRtzDbLBLwytAW4bS8O9mnCXhuyBfZoVZl2tGE6m6u3H/1tHyvaTGxINh1Xrn4we3Gf6gCMj5SizzQIT0LcYysKBKRuRa04NxQIBUKBUKDSCgwypC4NU+Lm1TbUWHgv64Aff/zxeTBggKGTr7NuIFE8rittLH1SOctNDbIMpti/wRxoLU74xEox4Oqu8r0AqdknAAVS1L+P1N8kF9gEHIx2uXZ31Y/SxkoBNuNTVvi0Wo5r/R6WOPr+X1aMFK/f2t9N57PNcqxcX1YwNSp/0Dyp6eKZNlHKqxR0BW49yzZyLpvYgY82pOapKvxZ7WbVNrDWJuAy/WxS7ffMfhigrlVc8i2Q+vDDD0+gNUgNVnqf2C9EnuA4aLnllltmYAkY7rHHHvm7oRJ7sN+D31Ah3ADKUn9l8Jx1f8XbG5gWZksYNnDTptruR3xisFz5ADuIDZraywEM1Ucqob3UW93sdcJ5gPdvvyftK4ScPgmAC+zSi6ey9733fwlzpk15JduLA6RmMyuuuGJub8lxzyX4X35HSrgPENokgvYGpelsL5cCncuKtRK+Tn3Ac+1vU2j9Jt7bQoeAzkAzwM0m5C0f7yKbjmtztqAMq9bKBuHnnHNOnrRYeeWV8z4fyuJh75qA1P1u6XF/nVQgIHUn1Yy8QoFQIBQIBSaqAgGpuy+/ZZt0N4jkiRSp+woYPBlMGYTx9qkHMN2uUUDq7ireC5AatLnqqqsy4KmfxOKpyFvN98WDsbsKRmlVVAAEApGAwEYJRCphkpzLptgcQAZ4AY2gEdDIqxFYKgn04gELVvH+BatMmABpvHEt1x8qVER9nQYFUvu9oRePWF7Uwn7QGSy+8MILc1gGz3GB+36beCz7bar1HpbPoYcemie2eRZL2tx7wvXyHQlSA79WiAkvRvsrrrgi28tnP/vZpiG1+vLW3XvvvbP93HvvvXkjYrAZGGUzPibl3at7to+EPUbuuuuufM/O8/3PfvaztN9++2Xvbd7S6sPLt9gdsAnce18D8DzJ2Vq/J/drksIzqZ21kYkLkFq7eXbZk7Y2wQEQg8YgNRvh0VxC05166qnZGaIW+hZIDU6D4J5VK8qU6feGbcobgPYpYT3Ab8+4zw477JCbQX+2eHlrL0nbytNkA5t0vfeHCYyhILUJE/arLLbEHtjBSCn6TP3+FMT9tapAQOpWFYvzQ4FQIBQIBSqrQEDqyjZNVGyAFIgBV3cbuxVIXeLPF+hWHxvdgB408L1Jp+L5XGLyAw2+51EGMPi7JEvfHSselLUqGOgDEIChsuWnLq6XDzAFYgWk7q7tVLk0kIeHLlhUPPGBT7Co7KlQPDB5O7If3o/sS7gJ8WLBLDGRgUgAEqwCFYWmkNg5oAhog4nO5WHJvpUDYgJfPs0k9amN7d/MNVU5x7MPvDVKtOU1zNOYlgCjZ1lIBJNNwCuwXyZLtSMdeZs6pyTlHXbYYRnWlpU/vGzBXZ6oYKD3hjARwoqwgZ/+9Kdpk002yeWKOS3ucwHc3iHAcS2kFo5sqH061ME7SH1NRAhJIgGWwCJwrn4nn3xy9rA2sSHWMVBdIDWPb17TJjbco7odfPDBua5syubD7NE1wKd7LO9GNsqued0OQvIc04BtAMjCk3nWeC3TH9ilG/hfC6k953RjS9pfmBnhM3gnl1QgNS3l7/kDj70TwGf/9y5gB0C2unhXFEitTG0qgdTqpM2Heub9Nppw4e0tL5MqIDob8C45/fTTc90AeDZhZQBbDUg9CFYe99hJBQJSd1LNyCsUCAVCgVBgoioQkHqiyh+FhwJZgYDU3TWEViA17zJLrA2ytRMvRwNpcBiUA16AIYAGNChepDzIDOZBZd+DAcAN8AfeGLy7DngpHmi1KojZCgQCSgAgYM1zFdgGDEAd0CIgdXdtp8qlgUnsBpQCkAEhkI+dmQxhf+CQ84BFnvi+8ymevjwyXcNOgUF5OK9AanYOhoKzyrIiqEBqEBOwAq5Ay0ZhP5wvnxIiAlgzyaPcsQi51em2axZSC2Eg1AWvYe8QUBmIBY8d80wL1wE8lg14vXfA7QKcS+gf4T6cx1teXkCm9wQPZe8b/xfaAbg00XDCCSdkqA38XXrppRlSe0dJtZCaTZx44okZUg63N0MjSC2kxx133JG+/OUv5/ebTfFqIbX68bhuBKndF70AbXGqS/xs79FesItO2BmQrH1Ku/NE9hwC+eAyqGsCSZt6fosndS2kVg9xzf1eCOtRNnxmtyC0SRP61kLqbbbZJnut+41iJ36/2Jhrh4LUfg+dLy8Tqjy+S7xqbVXiTPuNA6nZB29+0N17wv14V7AJf3se/FY28piPPlMnrCzy6CcFAlL3U2vGvYQCoUAoMOAKBKQecAOI26+EAjHg6m4zNAupQRkbihlgL7/88hmWgDknnXRS3gAVdDHYNzgHkg3oDeSBJucYeBu8g0UG6JbZg09gjkE67zOfoaCQpdsgj1i18lYPg35gGlAEo0CEgNTdtZ0qlyYsgA/QZFJDjF+w0oeXIrsEsAEwcZHF9wUtgWH2BH46LnlGvJd4zgLcBVI7VvZxALrBqwKpHQNW5b366quPjzs7nGbsGVTz3KhbiXEtT6C83dja3WqjZiE1T1gxlXkJ09U7BHD1PgD1eJrymua5Kk9e0Z5x7UcH7w5t4B2kXUuIEO8jEBjQ894xaSCkh3Z1DY9bkLCE2BgJUgOegDYb8D4DL+vDDJWNE+U5lCe1iRExkNmQ9nSe9t16663zu7JZSC38CZBPA+/QAldB62bCyHSr/ceyHHbAS91vhfYt4XY8cyYAPNMmn7Sb9mYbfjPqIbXJUr9RJik8Tz7+b8JzKEgt1riJKZOv4Ld3hXYtZXhPOFY8qT27yi17rHjP+L0roeyAZzbMe1rZrmeX7N+7wiSX3zDvAvbrftmPdh8pRZ9pLK0v8u5FBQJS92KrRZ1DgVAgFAgFhlQgIHUYRigw8RWIAVd326CTkFrM3mWXXTYDKANug21Q4KyzzsobkgE9BvW8T8WX5aEKJO68884ZEgyXaiE1r7bf/OY3OV4oYAFygUEllm3VYV53W3dwS6uH1GwTvAKiAUN2KT6tlQGW2Zvw8DfYBYiaOKlfZj8UpC4K83qsh9QAmmtANasPRkpl08UCvT2X4GbxxiwhSniCVhFONgupnSesBq9TzypAB9wBcf4FsYE7QLB4pvtNAO18eNOC2EKx0ATsBfjo5XvtRiPlCP9Re4y22ttx7yD5g4+SvAFIbe5aQJOdANUgdf2eGfKShzYuoR3YjrqbaFM3Nug+XQtsqqP3VIlvzIvWPYObPHC9O7Utb3L1cT88hdWLLiCsBOCr58TeP6Kbb5d6TZQN3AO/xcPa74vnCLT2Pbuhe/E412bCd7AtbWzywu9OWV1BV+f6jfG74vfFuVbqaCNt46M9tUtpx9rwIWzObxzvbvZVbFm+rlMem5fck3vwL3sBzF2jLIDa82+SptHzHn2mblpilNULCgSk7oVWijqGAqFAKBAKNKVAQOqmZIqTQoExVSAGXGMq74cyHw2kNngXd5WHMwBg+bJBuv8bpPMYA+l4vPlbMvA26Ob5DFaBSLxdR9o4tRZSgwzjxo1LX/ziFzPgMcDnTVk2nApI3V37qWpp9ZCabVpKD2SBUqC1yRRgqBZSA4I8/IFHcLI2tQOpeQYrpz6vet1K3PYCIsvx2n4JkMW+PT8lfIhnwD15b07M1CykLnUsnuLD1Vt+IGxtSAsaFa/2ob4fCto633XtAF11BKoBZECyNpnQKLGwR9J9qPtot53UR2rnXtots+rXFZtoRZNWr3G+D5trFGLF7xF78Ux67q3MaGTrxaaL1sC2sCJ+P01kNErRZ2qkUBwfNAUCUg9ai8f9hgKhQCjQxwoEpO7jxo1b6xkFYsDV3aZqFlKr1bHHHps9AcWGLp6CF1xwQYbUvNB4ffIcBJ95gu2xxx55KbWl9Xvttdd4jzDXGsSLtQoY8rJuFlKD2scff3zae++9s/clqGhZPw/JCPfRXdupcmn1kJpN2ngP4AUcb7zxxgkgNbs2kcIeQWrekfWbn7UDqV0jXx6+I6UCwDyPtYlXJ69QkIxXKC9M/wc/fcrmo74vnqQTo11ahdQTo47tlOmdxiZqN3mVT9msr50845r+VcCz6TfQ8+A3sVEs+qGUALo997yum4Hv0WfqX3uKO2tPgYDU7ekWV4UCoUAoEApUUIGA1BVslKjSwCkQA67uNnkrkJrXNGDD8xnsA4vBm9122y2DMx9L1AHCs88+O+27777Z8/HII4/MntOWLht0WyJvAC/WaquQmifpYYcdlgGj2MCWVttwSt4BqbtrO1UurRVILVwMSCxeMU9mm4ECRCX2bbnPViG1CRQbvpnUGSmcjfyV75nyfAgx4ANU8cR0DKD2biyex+V58y+QyvvS9c14Xo5Fu/UrpB4LrSLP/laghOxp5HU9nAqtXh99pv62p7i71hUISN26ZnFFKBAKhAKhQEUVCEhd0YaJag2UAjHg6m5ztwKpS3gP3sySGKrCb9g4THxpYTfK0uY111wzh1cAzgBDIRV4iBm4u26DDTbIm8o1A6l5wfK65rEtnqy/TznllByLVPxRZdjgzAZ1jeJ3dlfdKG1iKcAeefGbUGGjQsYM50ltc7Orr7462w6PZ2CYra6wwgoTbFjYCqQGmiz7t5kfW28UjsNz4RoxasFpsWmtFGg2fI1reVxL4uV2OwWk7rbiUV4o8E8Fos8UlhAKTKhAQOqwiFAgFAgFQoG+UaDAmuLF0Dc3FjcSCvSQAgZclsg2gjo9dEuVrmorkLrcCE9o8Kx+KTOvauBY6I76Zcreq2XJPAg4VHJt/bJ68M759fmVSUX1CFuptIn1ROXKRoViPNs0zcaKvPUbbXg43M2xZasJhA0Rv7hRKs+HeqiDT6tJvHcb7NnwrdvPREDqVlsrzg8FOqNAQOrO6Bi59I8CAan7py3jTkKBUCAUGHgFwpN64E0gBKiAAjHg6m4jtAOpx6qG4lgL3VGbhAXhASvmdKRQoBsKCJ8hjIwJkoUWWqgt7/z7778/WXlgRUEzcWVrw32M5h6tTCgrDEaTT6vXBqRuVbE4PxTojALRZ+qMjpFL/ygQkLp/2jLuJBQIBUKBgVcgIPXAm0AIUAEFYsDV3UaoEqR250OtZGk3tmd3lYzS+kkB0NWzIQRIO/ZnRUABz83o0ilI7fl56KGH0gILLNBMsR07JyB1x6SMjEKBlhSIPlNLcsXJA6BAQOoBaOS4xVAgFAgFBkWBgNSD0tJxn1VWIAZc3W2dqkHq7t59lBYKVEOBTkJqMbbnmmuupjy4O3X3Aak7pWTkEwq0pkD0mVrTK87ufwUCUvd/G8cdhgKhQCgwMAoEpB6Ypo4brbACMeDqbuMEpO6u3lFaKDCUAp2C1PIWU9vGiz7dSgGpu6V0lBMKTKhA9JnCIkKBCRUISF0Bi3j6hVfT2+++X4GaRBVCgf5Q4CMf+Zc0z6zT98fNxF20pEBA6pbkipNDgTFRIAZcYyLrsJkGpO6u3lFaKDDWkPqFF17Im5pON910XRM7IHXXpI6CQoEJFIg+UxhEKBCQunI2cOTJV6W7H3luyBh+latsVCgU6AEFVlh0rrTXliv1QE2jip1WICB1pxWN/EKB1hWIAVfrmo3mioDUo1Evrg0FOqNAJz2pA1J3pk0il1CgFxSIPlMvtFLUsZsKhCd1N9UepqxvHnl2uuGux9Lf//GPCtQmqhAK9L4Cm622WDp4t3V7/0biDlpWICB1y5LFBaFAxxWIAVfHJR0xw4DU3dU7SgsFhlKg1yH1e++9lz744INo3FAgFOiyAt4dVk5MMskkXS45igsFqqlAQOoKtEtA6go0QlShrxQISN1XzdnSzQSkbkmuODkUGBMFAlKPiazDZhqQurt6R2mhQD9C6gj3EXYdCkwcBaLPNHF0j1Krq0BA6gq0TUDqCjRCVKGvFAhI3VfN2dLN9Dqkfuutt9JTTz2VZp999vSxj32spXuPk0OBqigQA67utkRA6u7qHaWFAgGpwwZCgVCgUwpEn6lTSkY+/aJAQOoKtGRA6go0QlShrxQISN1XzdnSzUxsSP3mm2+mKaaYIulwDpdOO+20fHzrrbf+0CmPP/54Ovfcc9Pmm2+e5phjjpbuPU7uXwUuuOCC9PGPfzytssoqDW/y3XffzUtGy7JRf99+++35+vnmmy/b3iuvvJJuuOGG/PdCCy00Pk+edI899li677770lprrZWmmmqq5Lu77ror75ux1FJLjWjbJaMYcDVspo6eEJC6o3JGZqFAWwr0eriP8KRuq9njolBg1ApEn2nUEkYGfaZAQOoKNGhA6go0QlShrxQISN1Xzdn0zYilCKQZaPm3UXr77bfTZJNNlkA810466aT575Lk4Zj8fO94SaDQO++8k/zrex/n/vd//3faaaed0owzzpivGQpWP/DAA/n7+eefP2cnD3WRnnvuuQRIBqRu1HqDdfzhhx9Ok08+efawL3ZOAbZZ4hgCJP6+8sor0yyzzJIWWGCBDKpdy+aWX375NPPMM6cHH3ww3XHHHflc5yy77LJZTPZ7zz33JBMlr7/+eg3ml6QAACAASURBVNpss80y2PYcsMtbbrklLbnkkk1NnsSAq7v2GZC6u3pHaf2tgHee92mrKSB1q4rF+aFAKECB6DOFHYQCEyoQkLoCFhGQugKNEFXoKwUCUvdVcza8GdAOYAPWgOFa0DzSxVdccUWaaaaZ0tNPP52E2Zh++unTIosskmaYYYYMAp988sn0yCOP5GPTTDNNBnrgH29p3z///PO5XCBv8cUXT/fee286/fTT06qrrprz9R1P1PrEqxU8dNxGRaDho48+mmGgjiov1m233bYpGNhQnDihLxQAj4V/mWuuubLd/e1vf8sQ5dVXX822Oeuss2b7ZUc8pNnwbLPNlj7xiU9kWwWyl1hiifxsXH/99dk+gWv2XCD1iy++mM+deuqpsy2vs8462bYlz8DNN9+cJ2NWWGGFht7UMeDqrtmB1CYd/BspFAgF2lfA77Dff+/MVpN3st/2dq6tL+uFF17I+Uw33XStVqPt88OTum3p4sJQYFQKRJ9pVPLFxX2oQEDqCjRqQOoKNEJUoa8UCEjdV8055M0YSPJkNpj0L4gmAXa1Hs8jKfHTn/40HwaLJR6kPFU32GCD9Oyzz6aLL744e68CgDxJlbHddtvlYxdeeGGG1lNOOWUuf5lllslg77zzzktrrrlm9qRedNFF8/H6dOKJJ2ZY+MlPfjJDwbPPPjuX4VyQ0eD0M5/5TEDq/jfjpu9QCBiwYsUVV0z3339/uvPOO7ONgciANXtabbXVsj3deuut2WMapDbweeihh9KCCy443nPfMwOkyJPdFUjtmfIx2WMCR7iPAqldI+8nnngiQ2oge6QUA66mm7YjJ4YndUdkjExCgVEpEJ7Uo5IvLg4FBlaB6DMNbNPHjQ+jQEDqCphGQOoKNEJUoa8UCEjdV835oZt54403kg8vZBC5hNvwf4NE3s3NhPsAqeecc870qU99KnshCmcA8AlzcPfdd2dPav/ndQrcHX300Wn99dfPHq2XXHJJDp8ARAPjylWnQw89NB100EHZg3W4VCD1lltumS677LIMpnfccccMqa+77rp01VVXpV122SUgdX+bcUt3Vw+p2cxyyy2XPaHBY975G264YbbNU089NYflEGvaxIvQHv7mhV2b6iF1Ofbaa6+lyy+/fAJI7ZgVB/IyIQOCB6RuqQnH9OSA1GMqb2QeCjSlQEDqpmSKk0KBUKBOgYDUYRKhwIQKBKSugEVMbEitUzX5ZB9N775nqWjjOK4VkCyqEAqMqEBA6uHlAXDL0vBeNCOwmEczQM2bE5Sr9Zy2PLYZQO3eQerVV199/GZ0PE55TwtzILwCb9N11113vDf0Mccck+aee+608sor59AHvEqVJ0TIYostlkF3K5Ba3OkzzjgjtwdQLvGSFZOal3VsnNiLFjo2da6H1LyneVXbpFP4j2uvvXZISA1m8/C34SHP6tFA6meeeSbddtttGXhbcRCQemzaup1cA1K3o1pcEwp0VoGA1J3VM3ILBQZFgYDUg9LScZ/NKhCQulmlxvC8iQ2pV196vrTlWkuks668K11160NjeKeRdSjQHQUCUk+oM7D78ssv5y/BDB7HAGyvJYBdDF4DQXBuqHjPvm/23kBqoQ7WW2+9LIUYvTxIeaTyTAW7HSvl2BQR7AOxbXQIFIof7botttgih0b40Y9+lA488MDsfT1cKp7UIDX4qH14Trsvnqq8tIUVCUjdaxY6dvWth9Se55VWWilPkgwFqcWfXnjhhdNjjz2WJ1yGAsvteFJ7LnhS8+AOSD127d1qzgGpW1Uszg8FOq9AQOrOa9qNHIVse+mll/K+DvrHkaqpgLB7nFOGCqNXzRo3X6uA1M1rFWcOhgIBqSvQzs1C6qUXnD2tvOQ86erbHklLLzhbmne2GdKdDz2dzrv2nvTuex/kO1l47pnTakvPm2aafup076PPpQuuvTe9/e57adKPTpIWmHPGtNpS86aZZ5gmPf3Cq+niv96X3njr3fRfB26dFpxzxnT7Q0+n6+98LF1+8wPp8WdeqoAyUYVQoD0FAlL/UzfexryOLd8HbssGPP7fzs717bVG564CYnzKPYnDO+20034oBjWP5ma8qUFq54r/zBubFzX4vNVWW2X4LPQGSD3ffPPlGMDnn39+2mOPPXJ4D4Mam9M9/PDD6ZxzzsnXCKfw3e9+N2299dY5bq86DKVzgdTO45l66aWXpo022iiDbbGAQcW99torIHXnTKfnc2oFUtu8UzgOHv+8n018ANbzzjvvBDq0AqnZMuBtk09hbhpt5hUDru6aXEDq7uodpYUCQykQkLo37cLvpNBr9hMJ54DqtiEHDqsZ7QfTiWSlmQ2jOavYC8ZKRmMAEFwZxdlEKEAOMiUZAyy99NK5j28FJvspyepOq9zsXePDQaAZx5noM3WiRSOPflIgIHUFWrNZSL3/dmukLddcIofkmHyySdJHJ5kkvfXOe+nMK+5MR516VVpvhYXSHpuvlOaYadr0kUn+Jb3//t/TQ0/+LX3l56elJRecPX1jr43SlFNMmib5yEfSBx/8Pf3p/JvSykvMnRadZ5Y0yUf+JX3w97+nZ//2WjrmjOvShdffWwFlogqhQHsKBKT+J6DWQeJpKT6yTpJOUD8kHUNwWQzoV155JXcUwWqezK3GpAbbeGdIdOJFPc888+S41mJD65zSEgTaZJNNcsdU+ASbHRZoLtSHzRZ1XM8888x8jc6tmNNDDXhAat46QnqYQLjooovSXXfdldvHdb4T/iMGS/1grZ25h1pIzXOf19dwntRsCZhmj2Kusyd2LixN7WCpEaRee+21cx6SgZsJFc+achu9S2LA1Zl2bzaXgNTNKhXnhQJjp0BA6rHTdixztv8IZwP9v/rJ3LEsN/JuTQFtNP/88+e+zGiT8YOVk/r7JvHlbRzBm97qNL+p4LUNqh0DrstG0lZX2oxav6iMEcoxkNpeNWVvD3nbH6RRij5TI4Xi+KApEJC6Ai3eLKQ+cMe10lZrLZkmn/Sj6TdnXJcWn3eW7Bl9+4NPpz+cc0PaZOVF04YrL5zuevjZdMUtD6S9tlwlA+nTLrs9vfL6W2mfrVdNV9zyUBp3xR1piflmSRffcF/66EcnSYd/Zfs0xWSTpnOuvjude+3d6dGnX0yvv/lOBZSJKoQC7SkQkDpliGXApOPUCCi1p3J1rgKR3a8OIxhXG6N6pFrypLYRohAexXui/nwd1aGOKZM3ddm4sfY6gBtEb2VJYtnsMZaaVseuerkm7I+NCn/DM1/8dN79vP/bScKLXHnllXkw59MoxYCrkUKdPR6QurN6Rm6hQDsKDAqkNllpst4+B1aT+a2x4gzQk7yPbOjLw1QfFFQs/bI333wzH+Ng4HzQ0eSp73ml8liVr98q3q1CSwnxIAGCVqxxKNAv42AAGPpbH9D1ygEQS/9Lfj76VsrlCGDyFqQse4+YjPX7xtkgIHU7lp+yxsAsfa1ylITEozPvZx7LNl/mOEP/Ekbvqaeeyv127cexhgczWMweHPOvlWFsxX4t7EVbFvthK2WM4zt56JtrR+3KVtVLPuplQmLWWWfNfSKrw4TdYzMffPDB+El859hEXdg0dTWhb2VafRg/98wm3V+93eiD2YDdfa222moNxyXRZ2rP7uKq/lUgIHUF2rZVSP36m++m7f/jN2muWaZPv/vWrjl0x9W3P5KWWmC2tMg8M6cv/fiUdNsDT6Xvf2HLtOpS86Yb73k8nXThLenbn90sfWzySdOLr76RTrrolnTuNXenV157K5162L5pqikmS7885ep08sW3VECRqEIoMDoFBh1S6xTqPOn4mdUflAT06pw2G86kQGoxdjuddIp1bC0nrE08scW0DhjdacUjv+EU8D4w4DIw4zXUzNLT2rwMtoS7McgzUGvm+hhwddceA1J3V+8obXQKAELeEb0YdmykOx8USK39/vM//zMDaDAYpPY7YbUZL9Krr746/+YAzGAgICmEGSh44YUXZlAJPAOKu+66a55M/cUvfpHhtD6r95l8/O4Il8CRQD42r/a3lWaAM7C83HLL5X6f/4OQoCQguueee2bAaGXRWWedlfPV71p11VXzv6eccko+3/fOB8U322yzgNRtPtqAcgG7oK02BJXZiD62di+24tnXF9bewt3pLzufnfBeZkvC7bETH22z+OKLZ89ne7hoM23n/8oyAW8i3Z4ZbEFe/rYaDOA2eQEmu07/hQ0J7aFu7Ke+T/P4449nwAxSG0cJBWiTdfX3jJd6gfDKZGdWPtY//yZRbrrppnz/9RtX18scfaY2DS8u61sFAlJXoGlbhdSvvvF22vHrv0tzzzp9OvobO6XnXno93XTP4xlSA9df+cW4dNt9T6bv7L95WmvZ+bOn9TeOODNtsNLCafPVF09zzDxtmmqKydOvT78mnXzxremEQ/bMkPro065JJ114cwUUiSqEAqNTYJAhtc6djpMOj45dM0BpdGpX62qd0+KV3Khmv//97/OApRNLB4crqz42dr8NyhtpHMeroYBnogyuWrVBNuz6Mohq5o5iwNWMSp07JyB181rywDSJyzOv31cZNa9K984EOHnhmjAbavPjTtTEO0s7K0sZrb7z2q3DIEHq73//+xnw2TQaZLRnBwhoEh509mwBhkDdaaedlrbZZpsMDoHMVVZZJcNgoJFmPJqFSgOWedEWT9wzzjgj52NvEJATmNbH/fznP583rBaCSvzfa6+9NnvgmkR17amnnprL3W+//TJslI88nCs/fT/vzN133z039TXXXJNDZPGqDU/q9qzfO1XbgrqAMi94oHmNNdbInu7ajebGJ7QGl/W9QWoe0PZlAYHZjOuMXbRn7cpIYTc82yYT5GXvGBMdPJVNPPjOM68s8at5UoPLILXJCpMdPLFNuJvUYDNWANT+DtjzxuSIegDp0g033JDfJ8r2UXeTKCA5+1L/UrY8hQBUf17U119/fS6j0Qq06DO1Z3dxVf8qEJC6Am3bKqQWi/rbR5+TZp9p2vS57dZItz3wZPrLxbemTVdbNK2+1PzpuHP/mjdU/PKu66UZPj5lOuuqO9Opl96eZp1h6jT1VFOkrddeMi01/+zpylsfSj8+9uJ01Dd2SjNOO1W64Ib70jlX3ZWeeuGV9PxLr1dAmahCKNCeAoMMqXm06DAZLIzVALC9VunOVa1Aah1IneLwau5O20Qpg6NADLi629aDCKnBBNCLp9xIk7GWmIMVBVby5rRB7Q477BDv/u6aaS5Nu/FMFNte2w2X2DTQ1exkgt9zHo7aGqQShgI8BZp83400SJD6Rz/6Ud53g1eqBAoChmAjwAdGej4BQRBavGfhEnhZg3tgMNjHA5VN8GyWQEQftnHzzTdnCMhD+7jjjsv/sp211lorez/LW7xfmx7K33WStj/55JPTF7/4xbzZL4i96aabptlnnz3DxCOOOCJ77NooEXQEv618C0/q9p+SWmjMc7jsnbHuuuvmSW7tVUKCeK4LzAWpedUXj2ZtymOabYDdtQmk1oZl9SN748kMZnvGjX3YHHsSsgPgZo8gNU98TinGRt4VQLhNoNlkmcRit8C3MDXsung/q7f83Qcva/YFeLNhZZWJfMfYuokaqwjUB+BW5/p7qVc6+kzt215c2Z8KBKSuQLu2Dqk/kv7xj5Rfqm++/W469dLb0vHn3ZjWW3HhtMdmK6aZZpg6b4w42UcnSXc+/Gw64i9XpOUWmTMf44U95RSTpY/8y0fSb8+8Lp1x+R3poJ3XTputvni+5snnX0nHn39jOvfquyugTFQhFGhPgUGG1DpMlvcbqA0ifG0FUrdnXXFVKBAKNFIgBlyNFOrs8VYhtclMAM+gHLwtmz4ZhPte/9JvSPFi40UG/Pm+LLcGFlzvb5N9ZSm0usiDN2XJq+Tvb4m3Xa33WinXd8otUBHYcK3reMj5P09J/+eNx3OvbFpbyqhVFvDgxSlGLW825boX4Aq8pIO81NnvpjrLR31KHFv1qfXElWfRoGws2tnW7L/cykbHtNa2JgkKpAZ4aMqWtG2xI5ATXASg9GV42Erycr7k3AKPbHTMJnksOl8b6Q9Ziq/NTWSUkGDauXhtOuZ835V2VifX+jiv2bBpgwapeVGDdRJQbMM5sBF49BwB0HTnqQwWCp/guQIwgUOw0AbSgLRnHOAThoH+QjVoW17QAB+oeMABB+QQEq7TXuJTm8RQtveAZ1ySN+jtfEDxxhtvzJAakGSDRx55ZA4RwQO3QOrzzjsvnxOe1O2/f0wI8kLWLiYDrZbw7tV23uW+lwBjbcXjmK1Y9QkKe/97trWna4eC1LUbJ/KW502vLYFlkFhe3hVWa7CfAqnVrcSGBrK9W3jWlzjqfgtcI2wJL2l1HWoFhvqZKAHRi6d1UYxt+b1Rb/cWkLp9W4orQ4GA1BWwgVYh9etvvZPOvOLODJufeO7ldP2dj+a41FNPOXlaafF50nyzz5Amn+yj6Y233km33vdU9qpeaO6Z05rLzJdjUr/17vvpxVfeTJff/ED2mJ57thnS+isslKaZavL8/Q13PZrue+z5CigTVQgF2lNgkCG1gbaBlcF4t7yH2mulsbkqIPXY6Bq5hgKtKBCQuhW1Rn9uK5AaJOKhCAIahIPUBvLAD+hbNt010DeIB5t4MwK7ZQk/8GRwX/Y/ABdBBuDB7w+PN9cBhSCQeOggpEE7GGD5t+X3kvLUR73UB9iSFwj15z//OXuk8bxTtt81oMv/Lf8HO8AA54CetQkwsMTbeeCUMoUZACrFJ+V5ac8AYEx+ZTk3z0z5+lt9ePwBce4D8HK+e/C35erKjzS8AnQErEAkbQL68nLkxQpOAk2gIvisHUBl7QwY8XAtoFPbAUQAZ5n8mH766TNUBKDYEJgsT9doI7aoPV3DFtmg7/WN2CS7KpCa7bq2QEtemmXzWXVqFFOWAoMEqYX78JzybqYheAwQehYB31122SXrCSKCjgAwjUsIFkCbd7TvAT+JbXjGeGWD3SDgCSeckN8RvFG333777Ol64oknZojoHWKiSMxpeZR3gPePd81nPvOZ/O6qhdTKUa73AEBuIg5ElW+E+xjdm4wdlN8Qv0lCffgdOemkk/IzacIJSOb97LkcClJ7Rv/617/miUPe7n4H2IzfGHY1FKR2nneI55XNeJfwxjb5NBSkVk8TZd7t3h+eeb8V3lOguufdu6hMgMmvbN7p3WWCFIhm6+yoTKx5x4Hf3m3eL8C8cB/uVVkjpegzjc724ur+UyAgdQXatFVI/eyLr6W9vnNcmmKySbMndX366CRerJOkt995b4JDk350kjTZpB9N7773fnrv/Q8mOKZjNeUUk6Z33ns/vf/+3yugSlQhFGhfgYDUAanrY0G3b01xZSgQCrSqQAy4WlVsdOe3Aql5gQEFAJOBNwAAHhlcg7aALAhtwycDazE9HTOoN/gGooBaABEwNqDnPacfudNOO2XY/POf/zwP9gEDg3rekaA2L1cg4eyzz04HHXRQHtzLGxywhLvEA+UVyZPu29/+dgZdAKX8ASd1VXcQosBOUFM9ahNNwGaxbpULagFZrhE/d999980AjR4gh+PgNWha4AWvOgAUHCsgDnQBNkBM18tnEENrNWOxfofpRycTBaAy26OdMADaFoAEc0AokAeIBv9NogDV2sYx0Mff2o9tsSPtCwABWTyplcE+tIfzgGkTLSBlmdBwjL2ye+BZnbQzwM321Qckk4/ngz3Ip8S9Hem+BwlSH3LIIRnS0U9buHcamZziTVo2t9OeIF/ZsNAzVia7TDZsu+22OUQDzbWjiS/HvWs8k55VENlmiTxctc+vfvWr3HYlZA/oWTbGKxsnmoRiG+BjPaQ2aQF4lhWHJZzD+uuvn987kdpXAOwHcUFpzy5QzJO+hO4BobUx2FwgtQnEMvnove094F0PEptE8M51Pq/roSC1Z9x7xu+XZ5Y9lr1pQGoTH57x4knNRsSklj9w7vk2ycLu1KWs8jExony/T2VDdnX3G8gW2a/JW/mxfxMj3ml+95yvTO8aYUWKx/ZwykafqX2biyv7U4GA1BVo13Yg9ae/dWwFah5VCAWqqUBA6oDUAamr+WxGrQZDgRhwdbedm4XUgBHvZINoAKHEcgYJwVxQSDxNA27QD3DYeeedM+QBisR4BQz9DSrxogTzQAkw6d/+7d8ypD7qqKOypzJvSOBAvFdejkC0vP/rv/4rb7gGLI8bNy7DqeIBBx6oGzD9ve99L/8rViyoKJ6t/EFsEB0o32677YYNxwAs88QEIkAFdglQ1UJqnn/uQ1144/LKdJ/ACNDJK3PjjTfO5fIIBVaKZ7gN2vbYY48MwyJ9WAFwsmxuxhZMJgA+2s7kR/FcLjFr6Q1ga3+/4exM27APbWlioni3swfwCfwxacHG2CLQDFIptxZSs312YGJEO7NL7QqmsgmQiw2yKfnylGTrQJRzXQvKBqRO+Vk89NBDx4fa0VbAHcAH/NHSO0UCrYE+QNh5wJ229J1jQCDwp+1LyBfgW7vKC5Q2YeHdBHiyKRMO2gaoZg9lg0aQ0DMuX8e839iA701glA0Z1V89yuoNYNO57qHZ0C7xvA+tgIlGunrO6FpCRJmI0Hb01a7a0nFtq13KuXLVPiWeuf+zHe8ONiXfMilYwjI55v/audhQ8cBmRyWcELsqITxMnJr04o3PFkH0+qQcx7wD3JdrS0go96GsEgO79HmU4Rz18Z7z21xiZo9kM9FniicqFJhQgYDUFbCIZiH14vPPlpaYf9b0wiuvp0tuuL8CNY8qhALVVCAgdUDqgNTVfDajVoOhQAy4utvOzUJqAJCXI+hbltirqe9PP/30PJgum1KVUBl77713hnq8Fb/whS/kG/M3b2qwGGi01NoS/K997WsZUBxzzDFpm222yR7HYBAvNVCywNzDDjssw3Bei5belzAN8gYDeNWBjd/97nezt2SJe2vptPwAcHC5E5CaJxxvO4DKPfPyPvjggzOQ4NEHWvP6FZ4AQAcqCyQBL8TOLbFwu9vq1S8NxDGBAU6JGwtOsQ+wma0Bh2yJtkCV323AEqSmfy2kZhdANJhY4lOD0SAnz+pGkNo7iR2BY7wbgWgb/0lsoHjzF2/t4lGpTq41OaG+Aan/CRE9w57Nsllhffxe7yTf1X9Pz+J5WntsuO9bsfLhyhwuj9JPHCr2cCvlxrnNKaB9avciaHRVO+1TbKtR3t4d3kPe5bz8G6WRbKu+nv72m8q7nxf1SBvElnKjz9SoBeL4oCkQkLoCLd4spP7IR/4lCeXx97//I73/QYTkqEDTRRUqqkBA6oDUAakr+nBGtQZCgRhwdbeZm4XUACBPat7JoFsBBrzZeFILs1AG7DynAUSewjzCgL3Pfe5z4yE1T1WQmqcaSC3fr3/96+MhtWX8IDSoLC40SA0mSgVSC6sBjvN6BK1LAjN9vvWtb6Vdd90110uqh9TKBcqG834sntSWg/OMHcqTWh4gNQ84kJrnNEgtgdSgtbrxxuNdzvOuNiQAT7vikd7dVq9+aWUzMh6QYA1vSfZwww03jF96bwk/T2iTJkKBWOY/FKTWljzZeVVqz1q4w1bYkUmRsiFmvSe1NlJOgdQmOHjzSyC1sl3La9qHbZfNp0FM1zcCbIMU7qNA6kaxdqtvpVHDQVWg1sO60xp4X5mk49XfzCRI9Jk63QKRX68rEJC6Ai3YLKSuQFWjCqFATygQkDogdUDqnnhUo5J9qkAMuLrbsM1CarU65ZRTMigEkXmGArE8vQBY3qTCKxhUg368JHkRixvdCFLXe1I3A6l5tvJOFm4B/AUqxQDmxQpojgSpgcWLLrooQ3Re0EOBYr8Dxx57bF4qLrQDb13X1Yb7aBZSgw2ANc+7tdZaK3vz8sblHT6ImxQ3a+FCM5hcADNNRpgI4GWovS3d5wENSpvs4HWt/YWGoTOb5Nkvvq22BLDBZRMOvrO8v4QV4K3Pw1c7+9dy/tpwH81CamDdBA2PeVDbu8wkTgkfMdJ9Dwqk1hbeG567AvKbtYc4LxQIBT6sQPSZwipCgQkVCEhdAYsISF2BRogq9JUCAakDUgek7qtHOm6mxxSIAVd3G6wVSC1sAm9hcNZ1gPA+++yTY79a/gzueX+Cr7xJea6CjDxTd99993xjYCJAu8Yaa2RQBW7zxBYOBBjkVb3ppptmkAhIAtHCPfB0lWx8VkKLAI1gpPAhwkKAXjYqdO1PfvKTDNNLSAHLp+VnUzVJ6BLAnRe0DQyHSsKUuC9e5OJX83zmkbvLLrtkYMqDtkBn937JJZek/fbbL2clDIW/eZ7znnaf8gLoaAekKjdA3fD2zpuQ7bAXmoHRQn5of7ZnUzVgGuAtG9lpb5AYLHZM4vXMPkyWiF8sL+CZh7aQH8VD27tHW4HXbJF3NBtwLo98ExXqo93Zt8Rz2vVWF5jQAMLZhriyknpaYcB2RkqDAqm7+3aL0kKB/lcg+kz938Zxh60pEJC6Nb3G5OyA1GMia2Q6wAoEpB5cSM2DiidUQOoBfgHErU90BWLA1d0maAVSl5oBft6VNnmqXY7sO3932ztYfXxAxEZhFWrVBd2dP9TGV4AjkFzutVObogGvUsDp5u1cG0hgcf3yd8f8Zg8FgYHiAn9LaX7nfdhora14DpyvXZpZYt+o9tq5vMsanet4QOpmVIpzQoFQoF6B6DOFTYQCEyoQkLoCFhGQugKNEFXoKwUCUgek7iuDjpsJBXpMAQOueoDUY7fQU9VtB1L31A02qKzYouPGjfvQWbx1I2ZuP7V0te8lIHW12ydqFwpUVYGA1FVtmajXxFIgIPXEUr6m3IDUFWiEqEJfKRCQenAhdfGkCk/qvnqk42Z6TIEYcHW3wQYdUlN7qHd+J7xpu9uSUVovKxCQupdbL+oeCkw8BaLPNPG0j5KrqUBA6gq0S0DqCjRC2UFfcwAAIABJREFUVKGvFAhIHZA6IHVfPdJxMz2mQAy4uttgAam7q3eUFgoMpUBA6rCLUCAUaEeB6DO1o1pc088KBKSuQOsGpK5AI0QV+kqBgNQBqQNS99UjHTfTYwrEgKu7DRaQurt6R2mhQEDqsIFQIBTolALRZ+qUkpFPvygQkLoCLfnDP1yU7n742fSPCtQlqhAK9IMCSy0wW/rq7uv1w620fA9vvPFGspGUDaO6vfFVy5Udgwsi3McYiBpZhgItKhADrhYFG+XpAalHKWBcHgp0QIHwpO6AiJFFKDCACkSfaQAbPW55RAUCUlfAQJ567qX01jvvVqAmUYVQoD8UmHKKydNsM03XHzfT4l0EpP57evfdd4eMT9qilHF6KBAKtKlADLjaFK7NywJStylcXBYKdFCBgNQdFDOyCgUGSIHoMw1QY8etNqVAQOqmZBrbkwCVDz74YGwLidxDgQFSgAfxpJNOOkB3/P9vNSB1QOqBNPy46UopEAOu7jZHQOru6h2lhQJDKdAPkPr999+Pxg0FQoEuK1DeHfpOkUKBUCClgNQVsIKA1BVohKhCXykQkDrCffRyTGp112GNFAr0qgIBqbvbcgGpu6t3lBYK9COkjlYNBUKBUCAUCAWqoEBA6gq0QkDqCjRCVKGvFAhIHZC6ypDaO//tt99OH//4xz/03FlVc++996ZZZpklzTDDDAGr++rN1P7NsBcTF5NPPnlbmbA513s3+tfz8c477+S/62PXs8H33nsvl1UmS8r1za5QCUjdVjO1fVFA6raliwtDgY4p0Oue1B0TIjIKBUKBUCAUCAVGoUBA6lGI16lLA1J3SsnIJxT4pwIBqQNSVxlS33777enqq69O+++//4ceWTDyxBNPTCussEJabLHFUiz9i7caBS699NI0zTTTZLtolF577bUc7miKKabIp7755puJzX3iE59I8847bwbUzz33XP5uvvnmS4ssssj4LG26+sgjj6SHHnoorbPOOmnqqafO4cjuueeePLGy9NJLNxVKKSB1o1bq7PGA1J3VM3ILBdpRICB1O6rFNaFAKBAKhAKhwIQKBKSugEUEpK5AI0QV+kqBgNQBqZuB1GDexz72sfGepLxHfXxnsOndLMa3vKaaaqrxXqygne+lKaeccvz1AN8kk0ySACNg0LECCmsfsBdeeCE9/vjjabnllstfy8/5ygb3Tj/99IDUffVGGv3NAMc8m2ebbbZsJ2xM4g3t+8kmm2y8zV5xxRXZEx+A9v3DDz+cwTN7m3HGGTNwBqHZt3OWXXbZnBf7vfvuu9Pzzz+fXn311bTJJptkb3/2z2ZvvvnmDLTnmWeehjfEjj0LPhG6pqFcoz6BPYglW+xi1BlGBqHAgCrgfec3uX6FSTNylNUq3nujTd656jDddIO5Cfho9YvrQ4FQIBQIBXpXgYDUFWi7gNQVaISoQl8pMMiQGnjl8chrchC9cEEa79RmIPW5556bll9++TTzzDPn85944on05JNPZphngAjkgdEGrNNOO21ac801M8jjgeq4ASkYCNyB2H/9618zJAL4gESe0DxX6xNoeP/996eNN944n6ccfwOOPFeF+9hggw3Ck7qv3kqjuxk2Z9IDVH7mmWfyx/PNPn0PXrPjBx98MN1yyy0ZbMw666z5PfDoo4/miZfFF188e0HfdtttOZTMXXfdle23QOpXXnkl27+JFcfWXnvt8SFpvFNuvfXWbPO8uZuBMOzZc6V+BaKPToW4ejgF6ByAOuwjFBi9An6T9aO8Q9vpQ3lHtnNdfc0DUo++LSOHUCAUCAVCgd5UICB1BdotIHUFGiGq0FcKDCqkBiqAJrAChBrE1CykptVPfvKT9MlPfjItuOCCWbM777wz3XHHHWnzzTfP4ThoCUA7l5ciOAfwXX/99WmppZbK8BpwXmmllfJ5f/nLXzIQdGz22WdPc8wxR4aE9cn1vF0PPvjgHHbhjDPOyBDcNSAhYK1eEe5jEC146Hs2oQKarLjiitk+QGRg2nP+7LPPZvtdffXV8//ZF1uac845s90+8MAD2cbnn3/+nLlzQRR5AtkFUjvG1gEa9rnWWmuNh9SuYds+ngOhRxolfRvlyxPUBqp9mo1r3Sj/OB4KhAKhQKcVMLn2t7/9Lb8bOwGb261fQOp2lYvrQoFQIBQIBXpdgYDUFWjBXoHUL7/8cgYqCyywwIe8qHhzGbzq0IE1sby3AoY1iioAC6+//npeRs4Dr9fSoEJq0BRY9RwO6hLRTkDqLbbYIl1zzTUZGPO0XnTRRbN3qcHrySefnD3VeVV7TgBBMHCNNdbIsJmH63777TdkmI/yHBVI/eUvfzmHV7jssssylAa1eVWfffbZab311gtI3WsvnjGsbz2kLuFiZpppphw6hvf0hhtumN/Xp556alpyySXTQgstlI+ZfFliiSXSXHPNNUENh4LUTgCpL7/88gkgte+ffvrpPIkjLjUP7JFSiUntHM+Nj1UInhmrBXwCVo+hwUTWoUAo0JYCAanbki0uCgVCgVAgFAgFOqZAQOqOSdl+RhMbUvNysrwN2BvJa4DXnwHq9773vbTyyitPcMOWIv/gBz/IA+Qjjzwye0tF6k0FyqZaoAdoZtKhGZhQlhrX2hAowfOUNylPvgIsgDgw1fJzMU9LMtnhGNgqTALQyguQVwsw0iwwH1RI7Tl+6aWX8vMXkPofIz6A9Z7UbM77jYfq1ltvnYGav9kjm15llVWyTf7qV7/KfxfgZzJHCAYwWyxpaccddxyx7AKpv/SlL6Ubbrghg+pdd901Twp5LoBw5YUndW++Q8ei1vWQ+sUXX8xe1WxGDOlrr712SEht8lj4GO9PnoG1qVVIbQLG+xwA56k9UvJ74Jkqyf+9n0BqH8nEDw/rZn5fxkLTyDMUCAVGr4BnuPS5Jqbn8ejv5J85BKTulJKRTygQCoQCoUAo0J4CAanb062jV01sSH3jjTemf/u3f0uHHXZYXrY+XDr66KPTxRdfnL7zne9kcFmbrrvuunTAAQdk76jzzjtv/AZjHRUqMuuaAqAwu+Ahqq0bxR/leQe0gQ7OB04kIRMsP+fFt/DCC+dYvSAgD1WgYt111x3vkQfOiekLsrpeXGDlgyw33XRT3vDL8vNm0qBCah6+dASoSxs0o1c/ndOsJ7V7/vGPf5zjQgvP4T0MGD/22GMZUouja7AKQrM/8Xi/8IUv5JAeJktsKleSSQG2f9JJJ2Xgtu22244oaa0ndQkf8qlPfSpNP/302VsV7OapHZC6nyxzdPdSD6mtbPJ77V03FKQu71ye1N7N/jbpWJtahdRs04T0Msss09CTumwuCkzXJ8dMAqm791SsvBqdbcTVocDEVMDz61M2dPVb6LdsqE2DJ2Y9my07IHWzSsV5oUAoEAqEAqHA2CgQkHpsdG0p12Yh9X333ZfAYHEnefjdc889GeRZFl48kR555JHsUfXUU09lzykbHwEogCD4Ygm7Y7wAAUIg5sADD8zLy/faa6/svQcE1ntcuaHTTjstLx3ecsstx2/edOGFFyYeXeJT/uIXv8hxVQNSt9T8lTwZ6GRfNuKae+65M2gGQniM8iwFGHwvJiqPVDFS2aRBieXn88wzT/aQFv6AbWy00UZ5CTnQJ2RM8bpmu2wNcLn00ktzGAX5gYA8U5XhXDYFcG+22WYTeF4PJ16zkNp9NOudXcmGqqkU8GNywYTCUHGQq17/TtWvFUh91FFHZUgGENPOO479ikn95ptv5vcj+zV5cuaZZ6ZvfvObGWSD1mza88B22RB7bxVSW53iffynP/0pxwUGy2+++eY8QbTNNtsEpO6UUfRBPq1Aau9d74BVV101v7uBZZOE9Zt4tgKpPVf6EGKwezf7rR8p8aj0Lqr1rDQBKR//mnSURwDqPjDOuIVQ4H/j2Zc+nN9Fz773UK9NmAekDnMOBUKBUCAUCAUmrgIBqSeu/rn0ZiH1cccdlyGJjp8OIJgHjIhr+q//+q/pqquuSl/72tcyLHQOaLXddtvl8BvAyt57751Bo4Gja3kR8nS1tBzEBvbEXv3pT3+aYXV9EjMVAP/jH/+YwzR861vfyl6Fyio7ywMtF1xwQc91SitgBpWpgrbkMSdOrvjj2lToD3BCclxiR0J4gHomT9hxAQ6ACHviwScuKqjBIxUsMWkCUrDFAqkNCkx4AILgoIFOgdTKArflxUvbxEyj1AykBiWlfgC6ZcNEkwsmDgY53E4rkBp0O/bYY7PtAtIm77zPeFdfeeWVGRiXTeaAa+EV2Kd4vUAyzzFal00OTznllDxh6O+REugtf+E+lA16X3TRRTk/IFE7qgN774fl042e1zjeWAETdVZI2LTwwQcfzH0A9ug9bIMt7+D1118/T5iYNGRTJg1NpAij5N3q9927saTzzz8/e0TzjK5NJhTZJ2/+skGiCT2/A8rjwd0ILpeY1M6Tn/e9vHwPUEcKBUKB/laAQ4JnXx+xNqxb1e86IHXVWyjqFwqEAqFAKNDvCgSkrkALtwqpDRZ57AEo3/72tzPo++53v5thNJAt7AagIoQHsPizn/0s3+XnP//5DE8sWQcJDXANILfffvsMAHlC86I2gBzK86FA6j/84Q8ZxOy0004ZonzmM5/J8BGwnn/++QNSV8CmRlOFkSA1wABosB8e1bygefaLecqG/M0mwBSQo8RNZReSvE2e8Oh/4oknxkPqcgx4AVvqITVvQJ7WM8wwQ/ZgbZQGBVIDqDSls0kAz26BSo006tfjrUDqogHw7J1XH9aGHcoP+KuHcib2CqQeKhyOdnG9AW9tcq6wSEPl59kAvRsBwH5tu7ivzilQYkCza9DahIwJx3YAMVs2qSdMjRA0wHejpHx9G4CcTZsMrAXkja6P46FAKNDbCvjtNIHmd1IM+175XQtI3dt2F7UPBUKBUCAU6H0FAlJXoA1bhdSgoOXhQntsuumm2ftv//33TyeeeGL2mAaLeVuBzuJHg9JirArrAVqDiJ/+9KczsObhIIQCD6kTTjghhwAZLhVIfcwxx2Qg9tnPfjbts88+eSNF3tvg+FRTTRWQugI2NZoqjASpQWgTGaBeWVK+xhprZODM21l4DhAb1DvrrLNyWBA2VQtGwAse/PWQWp3B76EgNW8cIWnYl3AzjVJZLTDSecpyXi95+JT70UY+nkMDP5NGNB9kD+qiTTuQupE9tXPcQNczIeZ0bTLR4p3bL2Fm2tEmrumuAt7XJhH93ovz36p3vne2iUg27f3e7PVl0iXeS91t7ygtFKiKAt4BVgaZoOqVvlZA6qpYT9QjFAgFQoFQYFAVCEhdgZZvFVILgyBEB+Bsgy7gcN99982Q2UBUOA7n/OQnP0nf//73M0jmaW15OpDNI1U4h0MPPTTtsssuOfYpr2zg23LhZiA1aLjffvvlckFqm+Hx1LZkPsJ9VMCoRlGFkSC10B3CbbBZoQ14xzWC1GwKmCtpNJCaB+oWW2zR1N0ZGI2UAHSQeqwASvEaB02LxzOY3AlvwpKfuvOU7JXBX1MNN8qTqgKpaycU6m+pVzzKRtkUcXmFFODNyO6881q1P+8y14PTzb6/SriPZoF2haSKqoQCoUAHFTBJZkJdf7HRJtwdLLbtrAJSty1dXBgKhAKhQCgQCnREgYDUHZFxdJm0CqkN+n7wgx/kTQx/+MMf5til4kP/8pe/TMcff3z2qgapDz/88OzFx6Oa9xOQLBQAGM3LVSzrgw46KJ8v3iVPa6EUxBkWp7I+1Yb7AMZ4Y4ufCnQL/QCA2zAvIPXo7GFiXz0SpBZr2pLxekht0oM3PvuyFByUZnuWiItvzsO6pHYgtc3lrrjiiuyRvcEGGzSUCEgpsbOHO9lGjEI21AL0hhm3cEKBpe63hIYAh4BlXrTNwp6hinRtwJ+hG6NqkLoFk4lTQ4G+USAgdd80ZdxIKDAqBfQX9bc4sfhUPQWkrnoLRf1CgVAgFAgF+l2BgNQVaOFWITVADHTp9M0888x500TxoW2c+POf/zzDQefwduYl/Y1vfCMDPt7UIJ/4vsImHHLIIdlzGlz+yle+kvMUp9r/V1tttQ8pw2tbmAae2ksssUQG5Ty6ATNxKi0HBq1txtRru3lXwAwqU4VWIDV74knNSwakFhuZtzBQbdMuscptvsiuWoHUBgkmWoSykWwCdt9996Ull1wyfxqlKsakBqp5b4vRKlkBEanzCgSk7rymkWMo0KoCAalbVSzODwX6U4GA1O21q3je+rL2eIkUCoQCoUAoEAoMkgIBqSvQ2q1CalAQfAapeT0Lv2C5P7B3zz335JAfQBgP0ZVXXjnNNttsOf6vjezARACZxzMI6DqxeS+66KIMGEFvMa/9W58uueSS9Pzzz6c111wzHxcTWwgR4E2ca8fkveGGG/bEkr4KNH1lq2B5pskMntHsqGzMx16mn376HL7CRlzau9iKc2x8yFvYOTxmzjzzzGxj4lKD1hIIbtd3ZQC1tbF5PQs65ryPlWsyxXfsk70L9SHkR6NURUhd6ly8dAw8esGrqJHWVTsekLpqLRL1GUQFAlIPYqvHPYcCH1bABL3waxxhemFj5/CkDisOBUKBUCAUCAUmrgIBqSeu/rn0ViH1VlttlUN46PjxWq1PJQZufTgB34N/YsLVhwoADuUHbo8bNy6dc845E2S75557pk022eRD15XYuL0QZ64CTd33VWAPUrEvntQ87Hna875vJwlTc+eddyahRpZeeumm4qk2A6nFWJWGeobaqWcr17z99tt5EoAnOhAfqXMKBKTunJaRUyjQrgIBqdtVLq4LBfpLAeMLDgz+Havwap1ULCB1J9WMvEKBUCAUCAVCgdYVCEjdumYdv6IdSC3e9Fgk4E6sazGAa9P888+fPbJb3XBpLOoYefaOAmxbXGpe1Lyr20k8/UFdm+40u8lhM5C6nbp06hog9ZlnnsmDtjnmmKNT2UY+KWUvf3bXKCZ5iBUKhAJjp0BA6rHTNnIOBXpNAf04TjIm5queAlJXvYWifqFAKBAKhAL9rkBA6gq0cLOQGtR6+OGHM6zjVTpWCdypBzzgdADqsVK8v/MtttSu/bRzfdUhtRYH3oXIKXG3+9sKund3Aam7p3WUFAoMp0BA6rCNUCAUKAoEpG7dFiImdeuaxRWhQCgQCoQC/aFAQOoKtGOzkLoCVY0qhAI9oUAvQGqrFgxCWvEQ7wnxJ3IlA1JP5AaI4kOB/w35JJRSfWixECcUCAUGT4GA1K23eUDq1jWLK0KBUCAUCAX6Q4GA1BVox4DUFWiEqEJfKdArkJontY2EemEzoV4xkIDUvdJSUc9+ViA8qfu5dePeQoHWFAhI3Zpezg5I3bpmcUUoEAqEAqFAfygQkLoC7RiQugKNEFXoKwV6AVLbqNRmQpNPPnlA6g5aX0DqDooZWYUCbSoQkLpN4eKyUKAPFQhI3XqjBqRuXbO4IhQIBUKBUKA/FAhIXYF2DEhdgUaIKvSVAgGp+6o5W7oZmzMJpRIbJ7YkW5wcCnRUgYDUHZUzMgsFelqBgNStN19A6tY1iytCgVAgFAgF+kOBgNQVaMeA1BVohKhCXykQkLqvmrOlmymQuqWL4uRQIBToqAI2yo2Y1B2VNDILBXpWgYDUrTddQOrWNYsrQoFQIBQIBfpDgYDUFWjHgNQVaISoQl8pEJC6r5qzpZuJcB8tyRUnhwJjokB4Uo+JrJFpKNCTCgSkbr3Zqgypr7jlofTB3//R+k3FFaFAKPAhBT7ykX9Js3/i42nBuWYMdUKBUOB/FQhIXQFTCEhdgUaIKvSVAgGp+6o5W7qZgNQtyRUnhwJjokBA6jGRNTINBXpSgYDUrTdblSH1j4+7JN1y/1Ot31RcEQqEAh9S4ONTTZG2XWeptOHKC4c6oUAoEJC6OjYQkLo6bRE16Q8FAlL3Rzu2cxcBqdtRLa4JBTqrQEDqzuoZuYUCvaxAQOrWW6/KkPqw4y5J515zT+s3FVeEAqHAhxSYcbqp0r5brxqQOmwjFKhRIDypK2AOIDWwEikUCAU6o8Akk0yS46FWOb3//vvp5ZdfTpNPPnmaZpppqlzVnqpbQOqeaq6obJ8qEJC6Txs2bisUaEOBgNStixaQunXN4opQoBcVCEjdi60WdR5rBQJSj7XCTeQfntRNiBSnhAItKBCe1C2I1WenBqTuswaN2+lJBQJS92SzRaVDgTFRICB167IGpG5ds7giFOhFBQJS92KrRZ3HWoH/x955gFlRZH/7kIacc0ayJMlBJZgVVERQzLLmsKbVdXXXTbq64b+mXdfsKogBsyCigKKI5CA5ShYEBMk5fM9bbvFdh5m53XDvTN87v3qeeWbmdndV9e/Ura5669RpQepkKxwgf0HqACLpFCkQQgFB6hBipdmpgtRpZlDdTkoqIEidkmZTpaVAUhQQpA4vqyB1eM10hRRIRQUEqVPRaqpzshUQpE62wgHyF6QOIJJOkQIhFBCkDiFWmp0qSJ1mBtXtpKQCgtQpaTZVWgokRQFB6vCyClKH10xXSIFUVECQOhWtpjonWwFB6mQrHCB/QeoAIukUKRBCAUHqEGKl2amC1Glm0DS+nQMHDhjP/+LFi6fdXQpSp51JdUNS4KgVEKQOL50gdXjNdIUUSEUFBKlT0Wqqc7IVEKROtsIB8hekDiCSTpECIRQQpA4hVpqdKkgdzKC8uHP9+vVWoEABq169erCLdFZCFQBCLFu2zDp06JDQfGMzA4Tzglb6xDJlyjh750YSpM4NlVWGFEgNBQSpw9tJkDq8ZrpCCqSiAoLUqWg11TnZCghSJ1vhAPkLUgcQSadIgRAKCFKHECvNTs2PkBoIuXbtWjv++ONztObs2bOtQYMGVqJECdu9e7fNmDHDgImdOnVKs1aQGrezZMkSmzZtmvXv3z/HCgOav/32W2vcuHGgG1u6dKnVqlXLMjIynKf2okWLnLf2cccd5+ydG0mQOjdUVhlSIDUUEKQObydB6vCa6QopkIoKCFKnotVU52QrIEidbIUD5C9IHUAknSIFQiggSB1CrDQ7NSykBtZu3LjR8CwuV66clS1b1g4dOmQ7d+40JtaAvgoVKjhPVD7fsWOHUQbnb9++3Z1funRp27p1q/upWLGilSxZ0qm6Z88e27VrlwODW7ZssaJFi7q8uJYJKHlXqlTpMDgk323btrkf8vSer3y+adMmK1WqlKsT3rDkw/X79u2zcePGORB53nnnOQDNfWROXDdw4EA77bTTrHLlyq7e1IG8AJrUnXvkvrkvyi5fvry7X+pO2bGeuGjB5wByziM/pfgKoCf2RWtsykKBh9SMBbADUBr7A5bRefXq1TZhwgQ79dRT3XXo7dso+XEebY52Rp5ffvmltW7d2rUDPvdtjbaJzfiMciiPcmgz2Jz2ip2LFSt22OPa25lj2D9oaBJB6vhtQWdIgfyigCB1eEunO6QuXKigFSxYwPbuOxBYnIwihe3AwYN24MDBwNfoRCkQdQUEqaNuIdUvLxQQpM4L1TOVKUgdASOoCmmlgCB1Wpkz1M2EgdSEu/jss88cFCxSpIhVqVLFunfv7kIwTJ8+3UE8IB0A9uyzz3bgjs/xagXCcR2/Ac1MKCmb80888UTntQpcBBgCpwHTAOW6devaunXr3LWAPwAx4Jjj8+bNszlz5lihQoXc8Y4dO1rDhg2d1/OQIUMcQARKchxQiQc0wPPjjz920LF58+ZWu3ZtByhjE3l//fXXNnbsWJcf8LJNmzaGxy3fFcoZP368fffdd65c7hO43rRpU6cF98VnJ5xwgiuDe5w8ebItXrzYAU10osxmzZqFslV+Oxm7oxnaktAReAOkxsYLFixw0J/PaVctWrRw9sHbmmuxLYAZO6xZs8a1Q2zDubSratWq2dSpU50dWYgASvM5/3NdnTp1bMqUKc7GlEcif9o39aCdsPBBuSyCUA/aO2Ab+9OOaddBwsMIUue31q37lQLZKyBIHb51pDuk7n9GW2tYu5I9/voY27l7X1yBSpUsZndf1sMWrdxgb3w6Le75OkEKpIoCgtSpYinVMzcVEKTOTbWzKUuQOgJGyIdVAHZ57zhARTolQep0sma4ewkKqQFwgwcPdlAOqAz4pd3w+/PPP3dArlWrVg4CDh8+3EHYzp072+jRox0cPOWUUxz4A/4CEIHbVatWdSAY4H3RRRcZ4Rzeeecda9eunQO4hNuYP3++A738j9frF198YVdeeaWDzQBtQCIgGWANRL7++usd1Hz00UddqA7qyncX2Eh9AJcjRoxwcBNPajxdM3s1cw9ATe6Xc4Dq3N9XX33l7v+ss86yjz76yAFUgDnH0QCI36VLF6tRo4bNnTvXQczTTz/d3S9g/OSTT3Zgn3oCWC+55JLDXuThrJb+Z2ND7A8crl+/vgPLwGc814HUaIsNPbzG/oBizkVf9D/zzDNd+8SewGMWG4DQLIZ8//331q1bNweb8bpm4YHjnM+1eEETLoT2S12wK/l88803DkbT5vCqxo6040aNGtnKlSsd9O7ataur76pVqxzg5rtA+8kpCVKnf5vWHUqBoAoIUgdV6v+flw6QmsXN9s3qWKuGNaxk8Qz7dvUPNmnOCqtWsbTddWkPO65GRXt3zEzbtGWHvTlqhlWvVMa6t21oVSuUtk1bd9r4Wcts+ZqNduiQ2U39TrKLTm1tazZstRET5tnMxWts56491rllPVu+dpNNX7Da9uzbb5ee2c6KFC5kb46aZgcPHrLjj6tmbZrUstIlirrzvv5mqSvvUHiT6AopkBQFBKmTIqsyTXEFBKkjYEBB6ggYIR9WASAFbMIrDziRTkmQOp2sGe5egkJqvEOff/55u+KKK37mGQpYBt7yMjtgMgmwx+fXXXed+5vJ42WXXebA3SeffOLChfTq1ct5NxO+AfB81113uWs4HwiMB+rChQsdDL79LM1uAAAgAElEQVT88sud1yuw+ZVXXnHgF3AI4CauNB6wlIG38u233+5A41NPPWU9evRw8BGgST4AYupJGdQB2J1dAoaSx9VXX+0gJGUDomMhNQAVEArQnDhxoo0ZM8bdB97SM2fOdIAdOM99AEmpC8fIi7peeOGF7j6VjlQAe9I2WITwsaXRGBDsw30AgPGI59zly5e7BYe2bdu6eOMsSrAIQOL/SZMmuTYEiGaBg3ywDfD4008/dW0KO2LTWbNm/QxSs4iBFz7tCDtiPxYc6Df5H49/nguUyUIFntUkQBNhQagTbTSnJEitb4EUkAJeAUHq8G0hHSD1gPM62XknN7cSxTJcaI/tO/fYmGlLHIzu1LyuEfJj9959zpP66j8Ntpv7nWzd2zS0woXZqXbQNm/fbY+8PNLaHV/HLjr1BCtVoqgdOHjItu3YbR+Pn2er1222m/qeZJPnrbSXPpxgW3bstlf+cLkVL1rEfvl/71iz+tXs2vM6W4niGVaoYAHbs3e//fWVUTZp7goHsJWkQBQUEKSOghVUh6gpIEgdAYvkJaTGc4+JMLAhNxMevP/5z3/sV7/61TEXy0SfxD3k1kuhjrnSEcgA4ATswMszWfFk8TjdsGGD8/g82gQwAcJ5L8Ig+QhSB1EpPc8JCqlXrFhhb7zxht19993O89knvE7xHsUzul69eu5j/gf83XvvvQ7sAgX79evnjgGpKZPz8azmezVs2DB3rgfePXv2dGCY/0eOHOnAOAARcAykxgOWv4HbgEcfixhoCfwGUj/33HPWp08fB4HxfAVS87313t2JgNTogNcsMYrx8iXW9R133OHuEy9gtAGUAy+5T7y4faxu4Ch9cJBQEOnZ8nK+Kzyd8VoGUOMdTUJDADKQGi9q9Mbm2JX2wOIh/XMspPYxqoHUhH9hkYFEG+Rc/o8HqQkxgyc/kJryKQtITQKks2CCtzTjA6C0B9KUTbtt0qSJ+51TEqTOj61c9ywFslZAkDp8y0gHSP3GwwOsSvmSNnX+Knv7s2+sfs2KNnfp99a0blW77Kx2Vq50MfvbwM+c1/SMhausUe0qdmKrejZ1wWo79+RmdmanpvbGyGk2Zupiu+eKU61xnSq2eOV6e3HoJAeo2x9f227v381B56ffGWdbtu+yN/5ylRUvmmF3PPaeXXFOe+vcvK59PnWxjZ6yyBrUrGRfTl9sq9b9tGtJSQpEQQFB6ihYQXWImgKC1BGwSFBIzSCPiSwTU7xgAQo+vihbqphw4vWERxUTSAALsIEE6GOSTGxKgAegg0ntW2+95bYU473HxJU4llklJs5MlAE7XM8kGy8+6s7n/OBFyNZjPOvIm3P5m3rjqYUHGdvIOcYWeSbAfns65fs6Uk/qRH0AH3iCAXdq1qzp7huAQ/0BQuT9/vvvu4m5vwcgj1J8BTJDavTHjrQx2gE/ACjaFTYBmOB5DcDAzrQxQAT2BJBxrY/ty+eECAC68DftFJsCO7iec1mo4ByADO2IreQALuzKMdoy7YdzeSkcUIX6eC/EnO5QkDq+/dP1jKCQGvj27LPPOkBIX0MfCoQjtAL9U/v27V2fQiKcBp6thN4AUnNt37593bF4kJrvwDnnnJMjpAb88j3DGxlvWPpX6uPjDdN/4vWNpzLfPRIg3ENq4mrz3RwwYEC2ZvWe1Hhx05dm5UnNMwVgTh+bE6RGI2AmeVGH2Lqma7s61vuij0Qz2hp9GJoRB5xQHbQlADbe/YRzwQ7oTz9IO6T/pW3QVrmOPhGPZzz9aQ++7fIbO9Neeckiz+SsPKlZXKBtx4PU1Jd2dcEFF7h+nO8HiXLiJUHqeArpuBTIPwoIUoe3dTpA6j9cd7YL38Ejg1Abgz6abONmLrUOzerYrRd1taoVy1i/37xkW7bvdl7VjetWsV4nNbeWDatbxbIlnQf29AWr7G8DR9vdV5xinZrVs4lzl9v9Tw1zgp7frWUWkPpq50l909/ecqFAftGroxUsVNCV//KwSTZx9nLbu29/eIPoCimQJAUEqZMkrLJNaQUEqSNgvqCQGo8nPEpJwDwmj0BcQC/AmC3qeLsxMWWiys+1117roB8TXjyOmZzyuffGY5IMfARatGzZ8rCHV6wsgEfADNu9KRdIzcSYeK2UyYu+gM9ADwD6xRdf7M4ZNGiQg8je24sBFy8fAyKPGjXKAWe8tYCdeHFRP+oJHAWUEhMTeMPfTz/9tAOcwBPADfCS7czEdEUTJvXcA9uSg0DMCJg9z6sQC6mB/L5tsbBBG8GmbOsGXgNIsCX6cy5b0nmpGqADeEfb9LAZe9FOsBdlACvwIgXO0BY5F1BNPpxLbFTaL16k3huTl7WxyAGsA8gAacgTO3N+vCRIHU+h9D0eFFKjwOuvv+7aNRCZ9khbp90TdoM2SvunX6O/AvoBBY8FUrOzAC9X70lNGXhS44VNvw1sph6USx8H2KSf5fuYE6Smbybfa665xn3HstoZAWBk9wp9P98hQCMAPTbcB3/jSR0PUqPd0KFD3feaFzDS36MjfUK6xbdP1DeF5zxxpunLeLbxXKV/BCLjlc/fxA3nGQasZmGWUB54R9NO6J8J0UH7BC4DtWnr5IW9uIbnMrZg4Za+k2PYnXJjY1IHhdTkSXxr+m7aDeVSJn1xvF1LgtSJajnKRwqkvgKC1OFtmA6QukiRQnbXpadYu6a1rWLZ4rZj11577v3xznP6l5kgdZO6VeypX/dz4TzWbNhiJYoVcbGppy9c/TNIjdf0fU8N/RmknrZglT31Fu8DKWz/vruvFc0obAMefN127t5r/U9v40B5hTIlXMiRPz0/wsbP5oXQCvcRvlXqimQoIEidDFWVZ6orIEgdAQuGgdS8rOrSSy91k1EAxnvvvecmkMABAAcTWqAGE9OXXnrJwT/CJLDFnMkrXnJAaf4msYUc8OK3+mYlB97Xb775pvP28tvfOY+4pIBFPL/IA+9CgAv/U4eBAwc6AEIcTcAFEIVygSAAyHfffdceeOABVyTeZHgGMkHnWmCOf6EYk3nqecYZZzi4ApznGDAamPPaa6+5STNAO97EOQLmjkwVYiE1egOGCUsAHENjvOjQGBAFpMaGPgYtW80JeUB7Ih8gGgsOwBSgBnbBJsS0pQ2cdNJJDm4QLgBIQ3sBmpAPkIZyWXAgrAKQje8EIAXQQvvj8969ex9ut/FEFKSOp1D6Hg8DqWm3eELT9ki0N2A0XvyEtGCBBJhLeAP6NfLme8F1gGUS3w36W2L48t2hb2PBDa9X2i4Lh8BFIDQQknxZYPM7BugX6fPoW/2L6nx9WNAj3AcetfSPfN/4PpJYYGQBkIUijn/44Yfu+8eOFfr8rBJgk4VAvh/kxXeRv4lrzfeWRSAWK1ksYvcCdfce4/QP/PA9Z1cEi1PcOyATjfi+U25s6JT0bWVHd2eAGuAzi3M8q1jI4zO851n4Y7GB/pA+k7bEs5o2yf+0KRZM+Ax7kQc24jMS7cmH+2AhkDZM++Blm4wVWHxkrIAHNuMC2gnPVvp+2g92J7F4TP/L7hfaATbH1gBqv0OG54IfQ2SnhCD10bURXSUF0lEBQerwVk0HSN26cU0HnWtWLmtX9+roXpj4wgcTbN6ydXbnpd2tTtXydv/Twxy8rlejgt1z+am2YPk6e3XEVOvetoGd0bHJYUh9y0VdrUfbhrZoxXp74s0vbPO2Xda2SW27rX83+3HrTnt1xBT3IsYLurd0Y5LrH37TMooUci9RrF2tvPU95QRrWKuSPf3uOBs6do7t3rMvvFF0hRRIggKC1EkQVVmmvAKC1BEwYRhIDdC48847HQgASAABASZMKAEQTHb9dnDCaTBZvfnmm23BggVucgoYZHLKxJW/8c6LB6mBMnjc3XTTTYcBBFCGCTX581IwD06A2UyugY4eHuM9TcI7kckydQT+xEJqJsr8z4QcL0Am6gAbDyYB7jfeeKPzsmYyD5AH4ACtBamPrhHHQmogMDYFnpHQmPaC1x7wDBhFu8GbDjiBvVikAEoBNbAntsNuQA3sghdgLKSmvQK9aAMAOyAGgItr2A0ABCFP2hRlAcMALx7cCVIfnZ3z21VhILXXhrYHsAPKxSY8q2nvub34xTOBSVZY4Mt3CeDIdyZzos8HVGZ3r0fbTijPA8mjzSO/XZddu6IPxj7ZtTnaBVrHeqtzPolrYsNw8Dn5hW1DWdmCfHyd48Fpf70gdX5r1bpfKZC9AoLU4VtHOkDqwQ9dZeVKFbNtO/dYuVIlbPuu3fb8++Nt2oLVdv/Vp1u742vbrj37bd/+A847+p939LaMIoVt1559RnSpYhmFbc63a+3vg0Zbpxb17K5LuluBggWcJ/ZnkxfZhNnL7Ka+J1uTOpVtz74DdpBnXqGC7ll4+6Pv2RVnt7dWjWrYtp27rXSJYrZ//wH768BRNmXeSnlSh2+SuiJJCghSJ0lYZZvSCghSR8B8YSA1HtG3336786wCSAB+8aQCJBJ2A29iPFBJAEKAHy++8nGF8eIinihAEe8+QnIcLaQGirONGFDpY1mzfd6HIAFYA0bwoiURGgRASR1jITUTYKAn28eJOxwbU5rruT8gNS84A4DjwQukBowLUh99A84MqYEKLCCQgMceUgOmgdR46+MtyeCPNsTCB4sReIuykOE9/1hkwG7AkawgNQCcWNQenvgY53wPaMO0BWyLdymgW5D66G2cH688GkidLjrRl+KFjbd25kRfmawXpKaLfrqPxCkgSJ04LZWTFEh1BQSpw1swHSB139NaW52q5SyjcGHbsXuviws9YdYy27Rlh3Vv19BaNKju4k4Tk/rVj6fYed1aWI1KZRxAXrdpm/OE/nHrLvfiRCtgdumZba1sqeIOas9YuNomz11hHZrXNTy28Zgm34IFCrrr3v1ilp3QsIYrg/8B36vW/Whjp3/rILeSFIiKAoLUUbGE6hElBQSpI2CNMJB6+PDhLn4qYTHYzstWdYAg0BnPaTyq8UDFu3rIkCHOIxVPZsAgXqlADAAvoBe4zBZxwAUvRiJl9UIktoQPHjzYhdtga7n3quJzIDnlAbo3bNhg77zzjoPQwOacIDUD1ldffdUBdDy6yYtQJtQXeE6MTeoMpCTfnCD122+/7erNPWT2JouAeSNbhVhITbgVPKIJxUJ74CWGbCUnzAHe1DlBaq7FQ5rzgMtsYcdj08e8ZTGFNsH/gG2gNvkCqvFepf2zLZ0wCXhSE1uc9sG2dtob29oJRQBA9y9piyeqwn3EUyh9j+dnSJ2+VtWdpZoCgtSpZjHVVwokTwFB6vDapgOk5q6JD+28o3fvtf0HDv5MCMAyx3fs2uM8p5knAJTtkNmebF5uWKJ4hoPYseE6yKdQoYK2Z+9PO4hiE2WTJ+dnLj+8VXSFFEi8AoLUiddUOaa+AoLUEbBhGEjNC7wIlQAEBP75FwgCevFsBjziocoWbEAdnq4AX+KXAnsZAAB/gcrEr8TTGriNtyxAkM8zJ7ywiYeJlyuQEBAMDAc0EiYCr1q8p/F4xqMa+E3ZOUFq6gh4Jj/iYxLfFa9sQojgJc711BswTqzrF1980e655x5XTmZPau6bGNV4+VInoLlSfAViITX2IFYtITnQnbYFbKZNAJKzg9QsgGB/2hFtkXz4wRbELQU845ENvOYzYtkSlxobsmgCUARuszgBiMaLHo9tPO3x+qed0aZoo7QLYHb79u3jxkMVpI5v/3Q9Q5A6XS2r+0olBQSpU8laqqsUSK4CgtTh9U0XSB3+znWFFMhfCghS5y97626DKSBIHUynpJ4VBlIDY/EYBiYCA/E0BloDnwGLbPUGAHIMAAxoBDIy2MEjlRVmALf3duUavJj5DSAkr6wSx4HceGgDqQGL5M//lOnrQ74Ac8rB0xvgyf8kQkgQ15I6kwfl8hngmXAl6EA4EKA01wMkqRP151xe+sTEl/8Z8AItyZu68aI/ILn35E2qwdIkc2znvZiBuujuPwM4A5GxH3rTpmg3aE5Cc98WWCTADtiHhKc0ntgskAAMaR/YHc9ozsNOXMtCCu2UciiPtoDN+ZvzqQ9tgzrQdrmOdkObyMrjP9YsgtRp0kiP4jYEqY9CNF0iBRKsgCB1ggVVdlIghRUQpA5vPEHq8JrpCimQigoIUqei1VTnZCsgSJ1shQPkHwZS41HKCwz9i5OygnUA3uw+pzpZHfMgmJcXZk59+/Z1IRhIfhtV5jyyKzPe7WeVX3ZlxMsLOJXbLziLV6dUPB7GlixcEP+2UaNG7gcb4Dkd+9JL326Otc2EaReC1KnY8hJTZ0HqxOioXKTAsSggSH0s6ulaKZBeCghSh7enIHV4zXSFFEhFBQSpU9FqqnOyFRCkTrbCAfI/GkjtXzoXIPvApwB38GDNnChL8DewjPnqRLyhiTNN/Gq8nGlDwOiOHTs6z+p4Hs/JEkuQOlnKRj9fQero20g1TH8FBKnT38a6QykQVAFB6qBK/f/zBKnDa6YrpEAqKiBInYpWU52TrYAgdbIVDpB/UEhNSA1CIBBqI6/gX4Db0Sn5UAHCfxCOgwUNQnbk9aKGIHU+bIT/u2VB6vxre915dBQQpI6OLVQTKZDXCghSh7eAIHV4zXSFFEhFBQSpU9FqqnOyFRCkTrbCAfIPCqkDZKVTpIAUMHPhcJKx2yCR4vJCUmJtE3ebeN1KiVFAkDoxOioXKXAsCghSH4t6ulYKpJcCgtTh7SlIHV4zXSEFUlEBQepUtJrqnGwFBKmTrXCA/AWpA4ikU6RACAUEqUOIlWanClKnmUF1OympgCB1SppNlZYCSVFAkDq8rILU4TXTFVIgFRUQpE5Fq6nOyVZAkDrZCgfIX5A6gEg6RQqEUECQOoRYaXaqIHWaGVS3k5IKCFKnpNlUaSmQFAUEqcPLKkgdXjNdIQVSUQFB6lS0muqcbAUEqZOtcID8BakDiKRTpEAIBQSpQ4iVZqcCqQmloiQFpEDeKcB7M3iZbl6/nyDvFFDJUkAKeAUEqcO3BUHq8JrpCimQigoIUqei1VTnZCsgSJ1shQPkL0gdQCSdIgVCKCBIHUKsNDv10KFDaXZHuh0pkLoK6CXPqWs71VwKJEoBQerwSgpSh9dMV0iBVFRAkDoVraY6J1sBQepkKxwgf0HqACLpFCkQQgFB6hBi6VQpIAWkgBSQAlJACiRJAUHq8MJGGVK/9OFEW7txW/ib0hVSQAocoUDRjELWsVld6962gdSRAlLgfwoIUkegKQhSR8AIqkJaKSBInVbm1M1IASkgBaSAFJACKaqAIHV4w0UZUq9Z/6MdOHgw/E3pCikgBY5QgB1nJYsXtfJlSkodKSAFBKmj0wYEqaNjC9UkPRQQpE4PO+oupIAUkAJSQApIgdRWQJA6vP2iDKk1bw1vT10hBbJTAEhdpEgR9x4PJSkgBX5SQJ7UEWgJethHwAiqQlopIEidVubUzUgBKSAFpIAUkAIpqoAgdXjDCVKH10xXSIFUVECQOhWtpjonWwFB6mQrHCB/QeoAIukUKRBCAVajMzIyQlyR+6fu37/fNm/ebEWLFrXSpUvnfgVUohSQAlJACkgBKSAFkqyAIHV4gQWpw2umK6RAKiogSJ2KVlOdk62AIHWyFQ6QvyB1AJF0ihQIoYA8qUOIpVOlgBSQAlJACkgBKZAkBQSpwwsrSB1eM10hBVJRAUHqVLSa6pxsBQSpk61wgPwFqQOIpFOkQAgFBKlDiKVTpYAUkAJSQApIASmQJAUEqcMLK0gdXjNdIQVSUQFB6lS0muqcbAUEqZOtcID8BakDiKRTpEAIBQSpQ4ilU6WAFJACUkAKSAEpkCQFBKnDCytIHV4zXSEFUlEBQepUtJrqnGwFBKmTrXCA/AWpA4ikU6RACAUEqUOIpVOlgBSQAlJACkgBKZAkBQSpwwsrSB1eM10hBVJRAUHqVLSa6pxsBQSpk61wgPwFqQOIpFOkQAgFBKlDiKVTpYAUkAJSQApIASmQJAUEqcMLK0gdXrNjuWLfvn22ceNGK1KkiFWoUMEAh7EJe6xbt84qVapkVatWPZaidG0SFNizZ4/t3r3bSpYsacwBUykJUqeStVTX3FJAkDq3lM6hHEHqCBhBVUgrBQSp08qcuhkpIAWkgBSQAlIgRRUQpA5vuHSH1AcOHLCDBw86KBw0AZILFixohQoVCnpJ4PPmzJljjz/+uDVp0sQGDBhgVapUOXwt9Rw6dKj997//tT59+tgvfvGLwPnqxOQrgH2WLFliK1eutGbNmlm1atVcO4mXaIOc5xckDh065BYqVq1aZbVq1bLKlSu7LPgukjdzy1atWv0sW87/7rvvrGjRonbcccdZRkaG0Zao0/HHHx+ofQtSx7OUjudHBQSpI2B1QeoIGEFVSCsFBKnTypy6GSkgBaSAFJACUiBFFRCkDm+4dIfUzz77rE2fPt0ee+wxK1WqVFyBduzYYRdeeKFdddVVdvnll8c9P+wJQM5nnnnG6tSpY1deeaXzpvYJ4PjCCy/Ygw8+aDfffLM98MADYbPX+UlUALi8ePFi+/bbb61169YOUmf2hM9cPHB57ty5Vrt2bQeXSdu3b7epU6c6j+wTTjjBqlevbitWrLAFCxbYli1bHIC+4IIL3Lm0iTVr1ti8efNs69atVrp0aTv55JOdJzeQetGiRW7Bo3nz5nHvXJA6rkQ6IR8qIEgdAaMLUkfACKrCYQUYCPIw5uEc7yEfVdkEqaNqGdVLCkgBKSAFpIAUyE8KCFKHt3ZeQOpdu3a5cX+xYsVyrHDQeSvwcNasWfbNN9+4eUXTpk2tQ4cOtn79evvlL39p8+fPt9/+9rcOKuKhvGHDBhs3bpzzWsWL9aSTTnIQkQQk/s1vfmNnn322g9VAROo5ZcoUq1u3rvNwxSv77bfftv3799tFF13k7gX4DHjcvHmzNW7c2Dp37mzlypU74v7whh05cqTzoAY2li1b1qZNm+bqw/mbNm2yf/7zn4LU4ZtyrlxBmwEaN2zY0C0wAI9LlCjh4DGgmb9ZgGBBBI98bMs15cuXdzanndH+sTfQum3btg58A5v5nLYMpO7bt68D1FxLuwZoc4z20r17dwepCT0ybNgwK1OmjHXt2tWKFy+eowaC1LnSRFRIiikgSB0BgwV92EegqqpCmivAg5aH+dKlS61bt24JiesF9GaQyiCyRo0a7mHOQ5/Ybh07djw8GGbb1dq1a92glQFE/fr13UBh586dNmPGDDdYZTtVkCRIHUQlnSMFpIAUkAJSQApIgeQqIEgdXt+8gNSUSSgNwF1OKei89c0333QwGqhHIoTCDTfcYOPHj7fhw4e7+QDj9Xr16tlXX31lTz75pD366KPuc1LNmjXtpZdecqD53nvvdR6rhGcgJjTAmnoCufFuvfvuux2QJNwDHrEzZ8505VCeLx+oPWjQIDv11FOPCAfx9ddf2+233+7gJJ7SeMNSJvMSn4CNN954o/3hD38Ib1BdkTQFaC/YG4/nTp06uXYGJGaxguTtD4zG05p5LgCaeSeJNk+7Yb6KvVu2bGkNGjRwc1XaHk5bnM95QGrKY1Fj9uzZDn7TvwGwPaSmPNoe3ycWT5jP5pQEqZPWNJRxCisgSB0B4wV92NMp8kNnRsfK79hYSr4jpnPkWOaYXXzuO2p/bNSoUW7Vj5XlzHnFSkO5XMtvzuOHTpmVSFbAibvkr6duvp6+HO6RFWpAJQ8CPvd18XGjYu+P+vO/f4D4MiNgrjytgtcoc6wtb3N083by7cNX2J8Te67X2duC/1kdZssUq7/Yic/8T2xe3sZZ2c/nx/kMHGgreCZwDQ91BgjkiUcE7Y/EOV9++aVb0eahT0wwtkkxeB0zZoyrCwOAIN7dgtR52kxVuBSQAlJACkgBKSAFDo/vGM/z0rmoJ7wgCQUQNK5tsu4nryA1Y/rYUBdZ3V/Qees111xjH3/8sV1//fV22WWXuXE+Y3rmGPfcc4+Dzm+88YZVrFjRgUUAIU4teDwDp/GeBgjjFf3EE0+4cBxA51tuucXVkTnsfffd5zyryQ/PVa4FUjM/feWVV4ywIldffbUL4YFdW7Ro4crLnPCgvfXWW61du3YOfPPDvLVfv37u56GHHrLly5cLUierwR9Dvswt8Wr2kBqvaGKI007xgqfNAZlxgAJSs/gBRMajHxiN9zXtnoUK5pht2rRx33+/WLJ69WqbOHGiOwdITfLHaBO0Wbz4PaTmGG0cByvyJr+ckiD1MRhfl6atAoLUETBt0Ic926DwPmUlF4BHp0bnSkcKlGMFkI70+++/d5CPTtq/gRhvVOAjgx6uY1UPkPjee++5lWjiJgGQs3pjsfdwZdWQMhgYcD2ri3TodPbUo1GjRg4q8yBg4MGKNZ0zDwg++/zzz50nLT9s02KFkrL9Vi4GD9wj//Mg4D4YsDBgZGALsAzyIoQImDRpVUALHohoiMcAiW1I2B3bYVs027ZtmxussfrL1iZvF/TmoYxHMtueaAP8j/YkHuRcu3DhQtcmGFDy4KU87Ij+DP5of5QLYMb+lMF1bIdjNZk8SQwWP/30U7eIQX5cB6CmfM7p0aOHy4P64bVAPYDjlOnhNgNG2u8XX3xhPXv2PHzfOYksSJ20JqiMpYAUkAJSQApIASkQWIF09aT2jjQIEesIFFiYHE4kPAXOGX6sn4g84+VBmYzzmT/ES7HOKNmd+9prrznIzBie3ZnXXnut2xXJPOCmm25yIUBwTmF+wVyYGNV4VDM/ZN5IyAZAN17TL774oj3yyCN2//33Ow9n0rvvvvszSM1chJAizFOYU0yePNl5WDN37dKli4PlzDGyioEdC6mB1UDqCRMmuHku809g98MPPyxIHa9h5MHx7CA1ntQnnniiCx2Dg5SPWU0boZ3BNfB0xnmONsqiBN83QtLEfgeYu2aG1P42ly1bliWkhmGMHTvW7Qhm13eswMYAACAASURBVHBOSZA6DxqNioy8AoLUETBRUEjNSh2rxjxcAYMAa64966yzHIzkQQ/AxBMVgEgHycslgMo8qOmggcscY8WaTh3wB7ikEwUoemAcKwudMzAbEA1c5OFPp05ZgEQgOXCTz4CbwGvKJDYUAzjijLG6yaol9fRxxthyRZlsuyLxAgNWQvmfTp+/yZdBGgNc8gka7iECZk1KFVgF5qGHzVgN5sGGVgzmeAiiE7oDeQG+PGwZEPKg/uCDD1zbAQp7OzAAZPDGw5hzaFfkSXshvhbnY29sQP6cRztiIMsiBOWxIMIxoDODQtok9eNc2gFtBJtynh/U0qawt191pmwGAMBlvPpJtCPurX379m4A+/7777uFELZhxUuC1PEU0nEpIAWkgBSQAlJACiRfgXSD1MxtGOsyn/LjWsbnPrxAIhQlf4Ax49ncSpTpgVlOZTK2D+I0hCbvvPOOAasJ5ce84i9/+Yub2wGpaRfAQsb4HMcjmmvOPPNM5/TCHHXAgAEOUuNZzbV4TvNDYm7K3ziw8Jv6M+cBODIfZZ6CowxhRwDg1Pm5555zDjKZ6x8LqakbIT+YlxDzmrnHyy+/7IC7wn3kVmsMXk52kJrvKYyEdsCck8UP5s6xkJo5JYsQtBnaCm2UOW3sQkZYSE3NYTBwGUHq4HbUmVIgVgFB6gi0hzCQmm1TbFkCJvJwBzwCpelwCYnA6h8dLh02EJhOlof3Z5995jySWUFmmxMQk8TDms6ZUAzZJR7sPKjPOOMMVy6wkYRnNuAZr2g8ZUk+1AdetcBS6nTeeec5729WKNny4t90y6p0dpCahwkewax8A87zO5yOtQ2LFWjPg5fBJAM89AXuYncGeLzIAciLt8L555/v7PLhhx+6gSHx1oDOAGAWD7CJ98L2MakB0ZyHvfHSpkwe2ni0e28R4DYPYcogD9oXQNoveDCwpu2wmEJYj9gwHVwTC6k9fGdwAJQmcQ6DVto0bZYFGtotg8t4SZA6nkI6LgWkgBSQAlJACkiB5CuQTpAaEI2jBmNgxqw+LB67CPlJVEqHcB9AOuYVwPznn3/ezSX//Oc/u/kkXtV4tj799NNursrconfv3i6m8K9//Ws3v33rrbfsuuuuc5CaFyLyea9evVzsaBykANF4VuMUg5c0MPGxxx47vDuT+QdtjzkR5TMX5jchG/w82NsrFlIDvAnvQdxs8j3llFNc6BHqL0idqBaeuHxygtQwEGydGVLjJc9cmp3COPD5OSuLF+zgjQ1NFBZSUx/m4DjbscABGM8pyZM6cW1BOaWPAoLUEbBlGEgN6L3jjjtch8tDl1VmPF3xcgYk8iAljAMJj1viIfHSCl6ER2dJAmqztYUOmId1PEjNYIzOHM9cVruBkIRuAELHQmo6ZaAigwKgIz+Uy2CEVfcgkJr6nnbaaW5Qw9uYgd3UkwcIoUOCxCOOgEmTWgW2x2F3YC4DOwaBAGXsivZ4H9CmaBcMcvFMAFKzwAFMJqwLiQc2kDl2W5OH1Hhms3AB/CY/bMG12AKbkjdQmjbIQB0veq6NhdmUQbvhXNpAbMoMqRn0s6WO8vy2KCA6A1D+p/0A4xno4mERLwlSx1Mo3PF1m7bZklU/2K49+8JdqLOlQIor0LReFatVpVyK34WqLwWkgBTIOwXSBVIztmbMy5gV5xnG4EE8io9G+XSA1Mw/AbuM4ZlvsIv3d7/7nYN2wGU8nHGGYfcl4TyuuOIKB5qZ8+H9ynwDoAykZk5AXGt0ASLyN/OUf/zjHw5oUwYOLYSbJIwDTjLkP2TIEDd3wfGJcoDYXJ95PskchDAfzKf++Mc/unnPX//6V7dTFWcpYCbzJrysf//73x+NSXVNkhQIAqnZOcyc0ntSA5GZs/Kdpq3BUZhjwjb8ixN9dcNCahZcaE9wExz54CY5JUHqJDUMZZvSCghSR8B8YSA1W1FYQWZw5CE1v+kA8WLFy9RD6tGjRztofNtttzlICWxk1ZCOGs9ZtkQNHjw4LqRGIrbB4FHL9XTsgEJAIJ0wHTDQmwEAW6/4mxVu6gVY5NysIDWAnLriZUviYQGk5nzCUTDQoEzCigA1+/fvH/dlHhEwZ9KrwMOYBQh++4EfixM8DNGQzzywRjfCpGD/ESNGOLDNgJBEO+BhDKTGG4TkITXeDcSPYzGEyQWDNR7s/sHLyjCeCwBoyqANcC3hPrznM/mxTY5FjniQmvphe9oZ3v48sGm7DAyA1CyOAOY5j0WMeEmQOp5C4Y5/s+g7Gzximq1a92O4C3W2FEhhBQoXLmjXnt/ZTm3fKIXvQlWXAlJACuStAukAqRn/Mi9hHMqYNPPL6ROtcF5BauaX8eJgB5234qjC/IHzmTMwP2QuQdhB5gsAbDQlDOTFF1/sHJ/4nDoADXHKYT7poTLONswJ2dFLrGF2EQOOmWswf8CZibkIc5tLL73UhXdgnorTFAsKlI/DjX9he6zNmMPi9ENdmHew+MD/QGrqw/yJXaa8eJF5jlJ0FMDmfF/oZ2gv2JpFDb6z7CDGljAQjmNfFitgFNicRSfmjHxOG6JNwlSY13pve+a6LLL4d4HF3jntl7LpD1jI4BryYc7N94iFFL8DPTvFBKmj05ZUk+goIEgdAVsEfdgDINl6BIjmYUnnSieIJzSrzryYEC9ZHuZ0qLwxmWOcT8dMZ0lHyHYnPJSBwcOGDXMriLw5mZSVpzIdOx04AwxebEhsMUAiIJkyCdlBmcBr4gYTP4xz6egB5+ecc46D4p988ol7WHAuW+LYukXerIYzgABCMiABWtPJUy8GEoBq3tD8i1/8wq3CK5nTBH0ZOKEpq77AYtoID1YewD7UBl4IWUFqPA0YDLJQwGCQc/jhYQukJl40do+F1DyMGXASaoRjDA79SnFWkJpwInhCcH7sgD6zJ7UfVNJe8MrG7gwGebAzIKQt0FYZRPiY1Tm1A0HqxH5LgNTPvT/BFq/akNiMlZsUiLACRYsUttv7d7WzOjeNcC1VNSkgBaRAtBVIB0jN7kHGwMylGJMmO+UFpGY+ylg9HoAPOm9FI7zOmVswr8vsdQ5E5DjHmH8yF+Bc/s6uDswXOR4bq9uHmvShV2Jt4+c2nE/5zFUJ3cH80yfmqMxdgdyZE+VxrXbyJrvF503+vr3RNgDWOEzBIljMADofTWLRhHku81kYSbwkSB1PIR3PjwoIUkfA6kEf9gBIvKMZIPFgp2PlwYqXKjAPYAhA9KE28KYldhcdL7Gh8UqlI+Q4q8SsZuNNC+jmXP4HIGdOdNjTpk1zgwcGE4Rk8HGmWWVm+wxbrFgtpBy2y3hICEQlTx78eP9SRwB1v3793HmAdIAkAxTyB24DRxlEADj5zL+Ij2sUm/on62AHoC3tAKiPhgy4gLw8ZBmo8RkvM8zOk5p2gJcB3vG0EbTGTtguO0hNO2ORww82aYMM1gn/khWk9qFJiDHH6rZPmSE1n7Oq7UOQ0E5pZyyyAKZpKyzQEKM8yEKFIHViOzZB6sTqqdxSQwFB6tSwk2opBaRAtBVIdUjNWBvnHsa8OIHkBrDMC0gdtBUFnbcGzS83z6MtMldizuET8yUcYrCtUv5VgHks33MWo9hhHG9HQXZK4URInwFbyRz7PKtrBKnzb5vTnWevgCB1BFpH0Ic9kBoofPnllztwS8cHNATmeXAJzANSxh6j0+UzvKv5m/O5DlgM7KQzZmsKoNnnFSsL3gN02uTNdUBJv3XFexZwPg93/qccOlzOAX5Sjo+h7Qd5xAfjGP8zUOBv8vW/uT+O8TtzmREwWSSqgM1I2Ay9eSD6t42jI0Cfz9DPv7iEz2K9E7C/v8aDbfLy8fZ8vtgVO5Iv9uKHY+QX+yZw8uIz7y3hPeRZfABU+0T+HMPmfrDvF0HIm3qTjy+TASXgnJeqxPPwoAxB6sQ2UUHqxOqp3FJDAUHq1LCTaikFpEC0FUh1SO1flsiYlVACuZEEqZOjMnMN5hiZE/OW3Fh8SM5dKddEKUD74Ie2cLTtgfYV5npB6kRZT/mkkwKC1BGwZlhIzUsbgqzMhbk1OmQ8agcOHHjEZVdfffXhl+2FyVPnSgHaFd7ceOLzMpJYb+qg6rCIgoc+3v+EmAmSBKmDqBT8HEHq4FrpzPRRQJA6fWypO5ECUiDvFEh1SI2jBvfAO19wnsiNJEidGyqrDCmQ9woIUue9DVSD6CkgSB0BmwSF1IRC4AUQxGZONKT2MgAVM6ejXUmMgLSqQgQUoE0xwMcD+mjarff2jvfiidhbFaROrOEFqROrp3JLDQUEqaNjp337D9ievfujUyHVRAqkuwIFClixjMJWuFDBY75TQerwEgpSh9dMV0iBVFRAkDoVraY6J1sBQepkKxwg/6CQGtBH2I7ciocWoOo6RQpEUgFB6sSaRZA6sXoqt9RQQJA6OnYaO+Nbe3nYZDuYxUJ6dGqpmkiB9FGgZLEMG3BuR+vYvM4x31SqQ2rCHfLieHbzHY2zxdEIKEh9NKrpGimQegoIUqeezVTj5CsgSJ18jeOWEBRSx81IJ0gBKeAUEKRObEMQpE6snsotNRQQpI6OncZMW2L/GjLWtu3cE51KqSZSII0VqF6xjN12cVdBajP3Th5eTl6zZs1cs7ggda5JrYKkQJ4qIEidp/Kr8IgqIEgdAcMIUkfACKpCWikgSJ1Yc6YKpGagV61iaSM0wA+bdyRWBOWW7xQQpI6OyQWpo2ML1SR/KCBIXe3wS8AFqX/e5jVvzR99gO4ydxQQpM4dnVVKaikgSB0Be+lhHwEjqApppYAgdWLNGQVIXbhwIbNDh2z/gSPfyu7vtm71CnbRaa2tYMEC9s/Bn9vBg0fG2E+sMsotnRUQpI6OdQWpo2ML1SR/KCBILUidXUvXvDV/9AG6y9xRQJA6d3RWKamlgCB1BOylh30EjKAqpJUCgtSJNWdeQ+piRYv8Dz4XtFeHZx+XtmHtynb35adYyeIZ9os/v24HDmYPtBOrkHJLRwUEqaNjVUHq6NhCNckfCghSC1ILUueP77ruMm8VEKTOW/1VejQVEKSOgF0EqSNgBFUhrRQQpE6sOYNC6tIli1m7prWtUKGCtmX7LmtRv7odskP2yfj5tm7TNlepUiWKWosG1a1J3Sq2c/demzJvpa38/kfn9VyiWIZ1aF7HGtSs5ADzvGXrbN7S7617uwZ27Xmd3dbb98bMsiWrN9iEWcuOuMlqlcrYgHM7GXDxoZc+MTyr2zapZcvWbLIalctYtYplbOGKDTZ36Vpr17SWOz536fc2ee4KO3DgoGUUKWxN61Wx1o1qWkZGYVv63UabOn+lbd2+25VVs0o569q6vpUrXdz27Ntve/cesO83brVpC1bZjl17rUOzutasflXbvmuv+2zxivWJNYRyy1UFBKlzVe4cCxOkjo4tVJP8oYAgtSC1IHX++K7rLvNWAUHqvNVfpUdTAUHqCNhFkDoCRlAV0koBQerEmjMopG5Qq5Jd27uLNaxVyYXlKFuymIPUwN7fP/exFTCzPj1a2Vmdj7fSJYq6czZu2WGPvf6Fzf12jT10cy9rXKeK84S2Q2bffveDLVn9g7VuXNPqVavgbgqwPXvpWrv/qWFH3GSbprXt1n4nW/kyJezi+1+23t1b2lU9OziAXLxoESuWUdi27dxrP27baRXLlHDlbN2xx8ZMW2zPvfe1A+d3XdbDalUu50KG7Ni91xasWG//N+gzK1m8qP3l5l5WuVxJB+FJgPVZS9bYf4dOtHNObGYntTrOypYq5u5r9YYt9ubI6TZ2+pLEGkO55ZoCgtS5JnXcggSp40qkE6RAQhUQpBakzglSHzqkcGoJ/cIps3ytQKFChYy5q5IUkAI/KSBIHYGWIEgdASOoCmmlgCB1Ys0ZFFIDeW+9qKu1aljD5i1fZwtXrLfzuja3gwcO2RujptuMBavt4Vt6ucpNmL3calYua43rVLZlazbajY+8ZZ/++2bbs3e/jRg/z1au22xFCheyOUvXulAf3Vo3sK07dtnzH0ywNRu22Jxv1x5xk51b1rM7L+lulcqVsrNvf8b6n9nWru/dxbbv2mNT5q+0UsWKWodmdezgoUP21TdLrVblsla/ViVbu2GrXfb7gQ5ud2vb0A4ePOhA8yVntLGalcvZ9Y+8aae0a2xXntPO5i9fb4M/mWK3XdzNge/n3x9ve/cdsOsv6GKVypa03z83whrXrWxXndPBxs1can947uPEGkO55ZoCgtS5JnXcggSp40qkE6RAQhUQpBakzglSHzhwIKHtTZlJgfyqgDyp86vldd85KSBIHYH2IUgdASOoCmmlgCB1Ys15NJD6l//3jgvV8eIDl1q96hUcJB4zdbHdd/XpNnLSQgd3G9SuaHde0sOqlC9lZ932jL3zt2utXOliDlRPmrfSXvloki1d/YMDwHhgr/txu13/lzeyfXlidpB66vxVdv9/hrk8ruvdxXlS/+7pj6xS+VL28M3n2radu63vvf+1ohmFrWPzunZm56auzhXLlnChQx55ZbQ1qFnBLj69jc1estbV/bfXnOk8s/81ZKw1rlvF+nRv6aD62o1bXFiSmpXKulAiD730qQsJopR6CghSR8dmgtTRsYVqkj8UEKQWpBakzh/fdd1l3iogSJ23+qv0aCogSB0BuwhSR8AIqkJaKSBInVhzhoXULRtUt9sffc9mL1ljj97Vx9o0qulCdEyas8JuuKCLvf3ZN/bCB+Pt+OOq2b1XnuY8qs+87WmrXqms3XfVaS5WdPGiGTZ32ff2zDvjrEurenbh/yD1dQ+9ke0LEbOC1EDpSXOW231PDbO+p7Z2wHvRyvX290GfufjYT9/bz7bv3GOX/+FVO797S7uhdxfbuXufrf9xm1UsW9KFJXlk4Gj7ZuEqG/zgVVakUEHbt/+g7dt/wEZMmG+Dhk+2a3t3tnO6NLPChQvaD5t3uFAlJEKVPPX2WOf5rZR6CghSR8dmgtTRsYVqkj8UEKQWpBakzh/fdd1l3iogSJ23+qv0aCogSB0BuwCp2V6uJAWkQGIUILZXkSJFEpNZknLZv3+/bd682YoWLWqlS5dOUimJyTYspCbcxyvDJ9v4mcvs77edb6WKZ9gHX8428vnzDefYvGXf25BRM6x5/Wp2XtcWRmjDPve+6EJ/AIA7tahrV57dwfYeOGD/HjLWalQu60J+EI8a2Lx7774swW+WkPr8LjZxznLnSe0h9cIV6+wfQOqSxQ5D6pv//rb95urTDcA+dOwcGz9rmYPPTepUcZB63Ixv7b1/XOv6akKQcHzy3JW24cft1vOkZu6FjcWKFrbb/+9d27V3n/Oq3rtvv323XoA6Ma0w93MRpM59zbMrUZA6OrZQTfKHAoLUgtSC1Pnju667zFsFBKnzVn+VHk0FBKkjYBd5UkfACKpCWikgT+rEmvNoIPWB/8V1BvStXr/F/jZwlHuB4R2XdLPm9avbgYOHrHChgi60x9Cv5tgL74+3T5+6xbZs32X79h1wcaV5ceKz733tIPet/bpa9UplbPO2XbZ0zUb71ePvH3GTYSF1yZLF7Jn/eVIPePB1u/zs9tanR0vnSU39qTs/fxv0mS1fu9Geu+9i97LErTv32J59+23Jqg329uhv7IctO+zGPida5xb1DDfqdZu2W5mSxWzS3BX2yMsjE2sM5ZZrCghS55rUcQsKCqmJE1+5fCm38MVuCPqXWlXLWYmiGbZ241a3a4L+hHOKFS1iu/fut/Ubt9mO3XvcNVUqlLYKZUq4uPUbN+9wL3blha98zvk/bN5uwLsiRQrZ/GXr4tZbJ0iBVFVAkFqQWpA6Vb+9qncqKSBInUrWUl1zSwFB6txSOodyBKkjYARVIa0UEKROrDnDQuoWDaq7FxMeOHDQQaKZS9bYJ+PnWaGCBe3446paj3aNrHzp4i629Hcbttj7X8yybTt2268uO8VKlyxqBayAixM9Y9F3NmHWMmMAd0H3ltagViUrWLCAe9HioOFTjrjJ+jUr2hmdmljpEsXssdfHuJckdmvT0JZ+94O9+/lMa9e0tnVr08C+37jNRkyYZ0UzitiV57R3ntnPvvu11atR0c7v1sJKFsuwHbv3ujoR7uOTiQute9sGLuQIIUi2bt9tVSuWtgY1K9nHX8+zV4ZPcmWec2Izq1CmuGUUKeyupf6fT1mUWGMot1xTQJA616SOW1BQSM3ujEvPauf6loEfTXZ9xQPXnuVizA/+ZKrN/Xat9e7e0k5oVNPB6B+37bL3v5hp475Zarz4tdfJza1xnSqu75r97RobMX6+fbvqB7uyZ3tr0aCG20XRqXldK5ZRxH7x4Gtx660TpECqKiBILUgtSJ2q317VO5UUEKROJWuprrmlgCB1biktSB0BpVWF/KKAIHViLR0WUuMpfdv/vWMrv//Rdu35ySs5NjEgIzTG/v/FdvbH+Lxk8QwHpXfs3OO8GWNTieIZVtBdW8TO6XL8z44RCuTrmcuO+SWFeHcDmQnVAegiFShg9smTN7u/B386zVas3WRdWtaz0zs0djCe+Nprf/jp5YgZRQo5gLV91x7nda2UugoIUkfHdkEh9ckn1Lc7Lunu+o6HXx5psxavscEPXmm1qpSzl4dPtlXf/2gPXHOm6yfmLVvnQPWoSQtt2vxV9vvrznLhfuhH9h886L7jIycusJeGTnSx7Olz+Epv2LzdhfG5+4kjd3NERzHVRAocmwKC1ILU2bUgOVcd23dLV0uBzHMiQlQSqlJJCkiBnxQQpI5AS9DDPgJGUBXSSgFB6sSa82ghNbGnk5EqlStpF/Q44WdZ47k8dsaSw7A4keUCqf95Rx9r3biG8/zeuWuvCxewfdde9+JEQDVQWym9FBCkjo49EwWpl6/ZZH++/mxb/+N2B7AXrVpvY6Yudrs0HvjFme5lqp9PW2zE/mDHx/zl6+z598fbWZ2bWs8Tm9nMxWvsgy9n2ZoNW43Y9kpSIF0VEKQWpBakTtdvt+4rSgrIkzpK1lBdoqKAIHUELCFIHQEjqApppYAgdWLNGRRSVyhbwk5qVd+qVSxjH34528WETUZiQFeiWMbPsuaFhsSJTpb3MqFEalctb8fVrOjKWL9pm61ev9mAXnhNK6WfAoLU0bHpsUDqNx6+2sWRfnHoROcZfV3vLtajbUN3c3yHB308xepWL2+XntnW7YLYtnOP27HBrojlazfZf4dOtK5tGjhI/dTbX9nQsbNt774D0RFHNZECSVBAkFqQWpA6CV8sZZlQBRj7b9u2ze3A5CX0/E61JEidahZTfXNDAUHq3FA5ThmC1BEwgqqQVgoIUifWnEEhNfGigTyFChY4/PLBxNYkb3P7/3D8kIu17cOB5G2tVHqyFBCkTpay4fMNCqlPbHWc3d6/u4sl/8fnR9jKdT/as/dd7MJ6AKnfGjXdypQsbk3rVbE+p5xgbRvXtHEzl9mMRavtmvM6WaniRe2ef31g23bscZNdXuLqXox64YkOUj/88igbM3WRvvvhTagrUkwBQWpBakHqFPvS5sPqwlAWLVpkzPsaN25sBQsWPGYV1q9fbz/88IPVqVPH9uzZY99++60D4RkZGXbcccdZrVq1XBk7d+60FStWGOeXLFnSGjVqZGXKlLGNGzfa8uXLrU2bNoFCeAhSH7PJlEEaKiBIHQGjClJHwAiqQlopIEidWHMGhdSJLVW5SYG8VUCQOm/1jy09KKQ+/rhqdmu/k424+OzkwKmqUtlS7oWrg0ZMsU1bdtqFp7RycaWrVShjNSuXtZGTFtqrI6bYo3dcYFXKl7K1G7fa6nWbrUypYvbNwu/s5WET7fZLuv8PUo904UG0QBWdtqGaJEcBQWpB6mRB6rlz59r27dutVatWVrx48Rwb8L59++zNN9+0fv36xT03Od8E5RplBYDItCdiOjdr1iwQFM7pfmiXs2bNshIlSlj9+vVtxowZ7vSqVas6GL1lyxbr2LGjVaxY0RYvXuwgdeXKlW3Tpk3uvFNOOcUOHTpkn3zyibu+efPmceUTpI4rkU7IhwoIUkfA6ILUETCCqpBWCghSJ9acgtSJ1VO5pYYCgtTRsVNQSF2oUEEHoQec28lKFstwYTnW/LDF6lWvYK8Mn2wbftxu91x+yuEtwfz/91c/s+nzV1m1ymXsqXv6Oa9r0oEDB23oV3PsmXfH2Z2X9LCeJ+FJLUgdnVahmiRTAUFqQepEQOrNmzfb0qVLDdhcu3Zt53E6atQoB6mPP/5491mNGjWMuTAeq1u3brVq1aod9lYFEn722WcO/hUrVsyByFWrVlmFChWsbNmyrorff//T+0+Ahbx8bsOGDa5M/sYbls+zCgOxa9cuW716tVWpUsWWLFniwkXUrVvXihYt6vIjlAQesevWrXMesnjqAkN3795tP/74o8t/7dq1tn//fudFW6pUKefVS74NGzZ0+fnE+dwfnwEvySc/JLyN0Rg9vJczNt6xY4ezIcfRl/aBLrQPdOccPiOhMe2kXLly7rPvvvvOaFdcj20XLFjg8gYc8znn1axZ83B52INrANrYmvM4nzIoH9vSXigbuwCpW7Zs6co8cOCAO5f2w9/Dhg2zevXqufxpm/xNu6A9jxkzxnlPc4x2AMCm3caztSB1fvgm6B7DKiBIHVaxJJyfzpCazp8HAw8EHiaZ05o1a9xDokmTJu7Bw+oj22myGkzw0GL7DQ8gBgPHEneKvJYtW+YGPDxM8mNiRZiBFQ9soG4yEvakfZN/br61WJA6sdYUpE6snsotNRQQpI6OnYJCal9j4kmXKlHMtu7Ybfv3/zx+dPGiRax8mRLGy1aJP505cW2FsiVt89adtnuvXoganVagmuSmAoLUgtTZtbeg81Yg3auvvurgI/MuICAAevr06Q4Y8neLFi3cz/Dhw918EdALlOzQoYPzQv3iiy9s/vz5DnICj8844wx766233PETTvjp0kapogAAIABJREFUBdpcSwIIfvnllw4eMk8ETgKFe/Xq5eaWmRPlPf/88w52kzcQkrkqZeA5+/XXX9s333zj/ga0UrcBAwY4j9rRo0cbc1iOMddlLsvfeNriHc7858wzzzzsjTtu3DhXF2AmWtxwww35wjMcoD906FBnL0JlMNefN2+e04z5N97IaMV8FA179Ohh5cuXt4ULFzr4jF2AvO3atXNzSdoD80k8nfkcmMxCAgsAzOk5BwBO3l26dHELClOmTHG6c4wyWrdu7exC/pSD3bEt82HaCTZs27atyy820e5HjBhhTZs2dbbkPlg0YZGFNHLkSNcGaJeEB6GulAXszikJUufmk01lpYoCgtQRsFTQh30yqkonygohA4dkJAYan3/+ueuks9rywqojsPiKK66wadOmuU49u1VHHmAMPFjtvPDCC+OuTOZ0Pzwk33vvPQfPTz/99GTceuTzZODFIAHb8LDPLjHI4wHKQCHewgA2YkBAfrQr2jYeEJRRvXr1XNNEkDqxUgtSJ1ZP5ZYaCghSR8dOYSF1dGqumkiB1FRAkFqQOruWG3Te+vHHHzsvWeZszDO9QwxQmfkEQNLPP5g/8JmHioBgYDFhFICcN954ozsXyJgTpAaKAyi7d+/uyswpRjGQ+uWXX3bzwE6dOjkQDeQGUAIfqRPXA9SpzwcffGAXXHCBm3/6cA6AUNJjjz1mlSpVsmuvvdbVEYiNly8Q9aOPPnIet4Q3Acj+5z//cQCbsBH5ITEPREfsjT2ZywNu8UAG2POD1kBeFi7QH3gMH4iFvEBf2sdZZ511eD7qw32QL9exyDB79mx3PSFiSEBodGfuP2fOHFcedmERhXMB4A0aNHBwm7kxcJq8Yue85MFiCV78Xbt2dQ5zQG6ANHYmwTSYK5944olufj127Fi3I4BFmJySIHV++BboHsMqIEgdVrEknB/0YU8HTgfrVwnp8Hlgx3rBkhcdIw9QVnL9w9l7tHrgyHV8xoogq4Ht27d3nXJWK8105lxHfkBkruN6fy4PDDpY7wHNcVYsGRwwOAFS8zBgBZW8/Oqn79B5CLEyDdAmL1Y3yY8HD/fiXlb2P+jpITWr4ujBvftj3jTUFR14UMSCVcrmAYSG6MPgKT9Bat8GvGczD1v09pDaA2bOw9Zoi1YzZ850tmULXOwgE/twnGPoyXUrV650q9k8tDmXY2x58tvneMiTqAN29bHosBkpts3yv68T7Zhj8SC5bwOC1IntqASpE6uncksNBQSpo2MnQero2EI1yR8KCFILUh8rpAYCEtoDT2UgIKE3gIjMPWMhNfMz5g+APwAvsJj5ApCaeVsYSA2cnDhxonOMwfsaYI1nblYJSP3aa6/ZNddc4wAz5X/66acOnjI3IowI8JMf6kHeAG3yA0Iz1/He3EBqYCdw3ANK5kXsFCZPQKavB/MvQp2cdtpp+aIzQeepU6c6SE3YE0KroBvzd7yW+WEeCAAm9MbJJ5/stKYteI9mzyxgBHgy++QhNf8Dg5l34uGOF/xFF13k5pGEf4FL8MPfnIOtaGfEs/YwG8aBwxx28nb1c1G8tTmXz1lw4FogNQsPeGCT4B1wh5NOOsndz4QJE1zoEe4hpyRInS++BrrJkAoIUocULBmnB4XUdPIAQIAdHTqAEPjHg45OkYcpHT/HgIZsOaHzpPOjU6YzpdPkwc+Dm0EBAwUeCHT6bI3yb6yNvU8ezOPHj3cDC6AzDwTyZpWZzpdVSMpjAMJvjrMaeuqpp7oHDA9nBig8jICiPKg9xPSe1FdddZXzkOY4DxnulcENZVNfBg908kBqHiA8oHjYoAWDCR4YgEmuYesQmrJ1h/tkoMK9AkvRh78B8jxg0C8/eFLzcKdd8JDlIQzw9VvSGIjRfhgQcAx9eECzfQn9gdTojK2xMWCfBQXaG/YCRjMIxPacS1vjWmxOm+IzrqMODBywJwM4/qcd8T9vQiZhK64lL+rC+QwaacOU6xcw4n0PBanjKRTuuCB1OL10dnooIEgdHTsKUkfHFqpJ/lBAkFqQ+lghNdczJwDKMv9gvgnEZU5JYucsc0PG+m+//bZzZmJewByDOUBWkJrPhwwZ4uaEHv4BsZknAH3Jj/kdZZIvc07KyeoFjcw133jjDbvtttvcPIh5EXNW5i7MK9lxiyMXcxxCTAC/qRNzJLx6mWN7L1kgNRCWOjHH+eqrr9z8xkNqAD33RqKugE0+yw8JUIyuHuZyzzivMe+EKzC/Y84IBI6F1OiInszpmJt67/WsIDXnsGPbxwknvArwmTYAO6BsbIlHPPNPD6lpJ3j6k+AKHlJjWxJ1x5mOulIuXIFEG6W+2BevcOrnPcGZV8NbPDshTnVOSZA6P3wLdI9hFRCkDqtYEs4PCqkJ5E8nD6jjwUZHC5Rl2wkdJMAXaAh4JU862nPPPdf9T2dNh8rDlGM8EEi8AAAoCOjmNzA4cwIgsh2KY5zHAAGgTMdM2Tw0/Moh8JdO/vHHH7dbb73VAWse8nxO507ZQEtWSXnwsK2Kzv/yyy93D3+uZZCBl7N/EQW/SXTyPGhYqaQePOwZ9HDP/gHDG6ABnQxKWJEFdgLLGXhwrxzjh4ciW37YapUfIDUaTpo0yS0a0FbQjAc37QBdWVXmQY0dWfxggMeCBTan3WE/HvC0EYA1gy8WLRhMECecQQGDS9oF//MQ5xjXsBBCLDIGBaykMxBhOxfwGTt4L23aCv9TH/Im1hfnUAe/yEC78YO8nL6KgtSJ7agEqROrp3JLDQUEqaNjJ0Hq6NhCNckfCghSC1Jn19KDzlvxQPa7Z5lLEIuaORnORHjUnn322W6uwNwA6Hv99de7uQJzDI4T1oE5yTvvvGOXXXaZm1PgPPPuu++6uQBQmPld7M5YjuNUA/ijPMolREdW89ucIDWOToT3oFzmlOTDnJU6h4HUhAMh3Ad1Zy5E3ZhHM9/KHPM4XXsWbIpDG4526ArHYI45efJkNwcECAN14RjM/7wndSykRhvCZ9D2Onfu7BYd+Ju8ccJjvo/zXGZIDXPAqYo8aUvUgzllVpCaOmBn5pAwChYZmNfi5MaiBQ5XJMrgXPICfLOoQVunHVM35ri0Q9oL11EvQep0bd26r2QpIEidLGVD5Bv0YU/HyYOYhzhwkQczDz46SIAxIJqHoV9h5KFO3n379nUPfwAgcZIA3P7B+Nxzz7mVRzrv7JKH1MTP4kEC4KQs8uPBTyecE6SmjtSJ7S88TBhcUK9LL73UPXAyQ2qgMfcJsOYh4d+m7GNSowPwnQEKntFAUGJaA1YZUPTu3dsNigDY/AC9AdaseLL1h4EKsJaXZbDamR8gNXpjBx6kLFRgQwZvHv6jFw9tBk48aNEVmAww5jzaGHbgwc0xFgs4ht1ZLOEHLbmWQR+LF34AEQupifVFW2CAwgCUtkPb5QGOvdkaxcAF23IuXto+ljWDGdpukBhugtQhOqAApy5aud6+nPGtbdm+O8DZOkUKpIcChQoVtNM7NLaWDXIvnn56KJf4uxCkTrymylEK5KSAILUg9bFCakIu4BDjd0cyl8CTGmjI/A/Yi1MLUI840/4FdMxFmIMwl+AaHJCAmXzGnM3vquU65i54azOvAFrjyMScB4ca8gF6Mg/MCgjH86RmvupDFwIdmYcCIQHNWXlS47HN3Ai4yjwZyMncGacbHMfQgfxwykEH6p9fEvNDYlMzB2cexxyR+TwsARszL/UhJGESgGE0957U6MRcEx3RkPkncz3sDkfIDlLT/pjH0g6wH3myMMKObuyPbbyjG/Zijks52BEQDXhmfsq81IdQ5XrmrXAHyvZhWGnP/gWPOGzhHMb/8ewsT+r88i3QfYZRQJA6jFpJOjcMpCYGFtuSfFgNHvLAarxYgbCsUPuQHQwO6CDvvPNO1+Gymog3NUCSF0TgUfvCCy8EhtSE5GAlmAEBXre8Lfe8885zZcRCagDwk08+ediTmu0vwG2/3YUBBA+f6667zq2WZ4bUrJwz4GCFErhM3gwKWI1kYMJKbJ8+fQ6HOGGLGJ7YPITYWgMsJTEIYLWTlWsehOgEwObhhubEIUOD/ACpGTBhB7Rg2xqLBWjpY1LzAMYmPMBpW2jFA52Ha2ZIDSwG/nt47F8sgnc7dssJUjMY4DzaKAMF2jOLFwxa+J+8WYDhfyA1D36/RY/jPOi9fXP6OgpSJ7az2rFrj23Z/lOIFiUpkF8UKGAFrGzpElayeNH8csuRvU9B6siaRhVLUwUEqQWpjxVSAyCZfwL/GMszvmduwRyM+ShzDeaVAEB2BjMXAUYzT2XuBwzmf871YQFxrAIeMtdgngd89vCXvPmcXZjMVZnv+TKzuhfmQJzPHBoACSRlHsN1gFPKBa6SAJOUw+f8pj58xv8kPG592Arul+sYM3N/5IsWzI/5mzrjdJNVCJI07U5cG6AtYFdgLmAWe/vwpdgZXdAMO3KMa1iY8O8j4hi6Yjdsj53Iy79vC1v4l29yHosePiY15zM39O9R8mCchQw/n0V7bA5/wDGLdonN/I5ubxvywLuedsxx5ti0H+ri3/nF3Jlj3bp1+9m7w7KyryB1urZ63dexKCBIfSzqJejaMJAar1SgM5283xpD58kDFujIyizhPUicCwC+5ZZbXKfP+XTaQGXgLUCbWFxBPalZaWTFkvIA3sRn8p7UlEfZdM6A5VdeeeUwpCbMBiuO3lv7/fffd0DykksuyRZS+600dPCsYnIfN9xwg4PNDASoC4MEVuP9NjDgNeFQgN/+pY7kQ51Y8Qas9u/f3w0qeFg9++yz7t7zA6TmfnmbNjHA8KbGhjxAGSyxeECoFf5m8YJj6IxuWUFqFkNYpMBjABuQeDgzuKBNMODD1lxP2471pPYvCwGUe0iN5wODEB7ytE0GeQwYaM+cB9D2AxT/QtB4Xz1B6ngKhTvOYJ/2wW8lKZCfFOBZwnNEKW8VEKTOW/1Vev5TQJBakDq7Vh903sr1zD8ZOzJPyPzyc/+5L4f/OSerl6T78af3ZiVffrI6n3M5xrMb2IlTFY44sQl4jMNTvJS53Hjn53Tc19nfw7HklS7XHq0mmdtOPD28k01WbSv2WubLOFQBwnGwA4THS74d+vPYKYyjIF7gfndATnkIUsdTWMfzowKC1BGwetCHPeAQ0MgWFbYu8SZkwmIQ4gN4DKDFA5WQHqwiv/rqqw4ktm/f3q3gsjIJvGO7jX8hBdezUkm4DFJWD04f7gO4S4gOHvi8pAKA2KtXLxdDiu0xeEBTBtCYLTA+JjX/s2IJFKfTB1oCP6lndjGpKdO/bBGAShn33HNPjpCaTv7f//6320aE5zX3CvgkHyA3sbPxJMYTF8iORzfn5QdIDWDkDdssbgCqsT8PYewFpAbiA2MAxrQrtlPhZQ60Bmb7uGCAZ/8yTBZDfPwv7EqcMa4lXyA1HhAA76OB1IQA8avQLCSwmk2bBoR7r4WcvrqC1Int2ASpE6uncksdBQSpo2ErQepo2EG1yD8KCFILUicCUuf1N4bxK+CReVBsAmAHAZB5XX+Vn/sKMKeFzTDnZT4ZNtHePH8IsiAhSB1WYZ2fHxQQpI6AlcNAasCq9yDmNwAaOMzDFg9jQCxbVUgA2J49ezqPVeIR4wFLAvKdc845DjDiXTx48GC34syWFEBy5uQhNR6t5EGHyzYYQmcAJom7RP6UTz5AYkI1eEgNYKbDxsMaaAkkBW57D2euA5L7Fyfike3rS36Uh8c215Gv96TmwRHrSQ1w5RhQHAhLp881xAMDsAPECS+C3mjgYx8D/NM9oSNb2IiRhi38dic8CVgpZhGDUBsM5gDZfI6+tCEAPwskPHAB/MSUxlvae1+jHUCbY9iKMmgz5EPs8OwgNfkBzmM9qX24D+wGDAdUY2O/Sk0bDbIqLUid2BYtSJ1YPZVb6iggSB0NWwlSR8MOqkX+UUCQWpA6HSB1/vnG6k5TVQFB6lS1nOqdTAUEqZOpbsC8w0BqQOtNN93kvJ8BcVmt8LECyMQ6dvUOyAec5DfwMPYYAApgiJcqIUEyJz4bNGiQe2Gjf8EeeWROlAss9yEgMh9nFZuOOOiqJOVSX8oMk7gGTUmZ64lu6BA2zzDlR/lctMEO2CnzFnaOYUPaQebtUOjGdegZGxvMeyb48Cr+3rEd7SCorXPSLKuy42ksSB1PoXDHBanD6aWz00cBQepo2FKQOhp2UC3yjwKC1ILUgtT55/uuO807BQSp8057lRxdBQSpI2Cbo4HU2YHgo70dACUeqx9++OERWRC6AQ9tIDWhM5SkQNQVEKROrIUEqROrp3JLHQUEqaNhqwmzl9vA4VNs556fFqCVpIAUSK4ClcqWtKt6drDWjWsec0HEaMXhgJCEUU84srAbkBd1e4ce/04fwhzmVmKXKmNZQudFLQWdt0at3qqPFIiiAoLUUbSK6pTXCghS57UFzJzXL4O3eIkXAxLugjAbifBQzao8/2KB2GOEXSB29fnnn6/4XfGMpOORUECQOrFmEKROrJ7KLXUUEKSOhq1+3LbT1m7YYofsUDQqpFpIgTRXoIAVsBqVy1q50uF2M2YliyB1+MYiSB1eM10hBVJRAUHqVLSa6pxsBQSpk61wgPyDQmpCK/gX1MV7O22AYgOfAqAixjNxnXOz3MAV1IlSIJMCgtSJbRKC1InVU7mljgKC1NGwlQ/7lNVCejRqqFpIgfRSAC9idm0GefFXvDsXpI6n0JHHBanDa6YrpEAqKiBInYpWU52TrYAgdbIVDpB/UEgdICudIgWkgJnbaZDokDiJFpaXiG7evNnF+eZFnlFOqQKpfdgiwGLFihWjLKl7WSm6Vq9e/Yh68o4AXoBL3Ph69epF+j7iVY7nG/fDImciYEe88hJ9XJA60YoeXX6C1Eenm66SAkergCC1wn1k13Y0bz3ab5WukwJHKiBIrVYhBbL4Xuzbt097J/O4Zehhn8cGUPFpp4AgdWJNGgVIDdRnIJf5hZ+xd7pq1Sp77LHHjHOfeOKJHM9NrELhcmNHDDH+eUnpo48+6gBubJo3b549+eSTbvHiH//4R0rCXX8/c+bMsfXr11vjxo2tVq1agYSivWHr2J07LOgA7suXL29VqlRxmhA7lDBYtAnyLlmy5OH88dz77rvvXB7Nmzd3L35dvXq1C61FXNHixYsHqosgdSCZkn6SIHXSJVYBUuBnCghSC1ILUqtTkALJV0CQOvkaq4TUU0Ce1BGwmSB1BIygKqSVAoLUiTVnXkNqYOQf//hHq1Onjt10003ZQlu8k//85z87MPmvf/0rspAaiH7ttdc6T+pnnnnGSpUq9TODTZgwwW6++WYHZEePHh3Z+wjSyoDUy5YtszZt2gSC1DwPJ06c6F5aBdgmAZhnz55ty5cvt06dOlmNGjVs+/btNn36dGNLNHC6devW7hoScHrhwoW2adMm11YuvPBCt3CxZMkS93mzZs2sYcOGgcJXCVIHsXLyzxGkTr7GKkEKxCogSC1ILUitPkEKJF8BQerka6wSUk8BQeoI2EyQOgJGUBXSSgFB6sSaMyik3rFjh82YMcPBV95IP23aNBd6pWfPnofDbxD6Yf78+TZ37lznKdyxY0cX8oIJMR7GXM9xvGNbtWplTZo0sbFjx9o999zjIOdVV13lPmvXrt0RNwmU/OCDD1z511xzja1Zs8bVASC5cuVK50nbokULBykBnEDLtm3bOsBJecDQxYsXu2PUhXKAqx4if//99/bVV185z2DAKJ7QeOVyPZ65vNiW+nPvHTp0yDZUB/UDoqMNsJpryXPcuHHGi2r5HA9qQpakOqReunSpu7cGDRq4+8EbmkUHbM+iAnZHQ+9NjvbYAA0JdYLX9K5du5y26A2k5v8pU6Y4rQjxQl7YEXiNTRcsWOAgNsew68UXX+zayoYNG2zy5MnOntisbNmycb8ogtRxJcqVEwSpc0VmFSIFDisgSC1ILUitDkEKJF8BQerka6wSUk8BQeoI2EyQOgJGUBXSSgFB6sSaMyikBgLj8YwnMP0a0JrBF1DYw+MXXnjBAVqAMMdq165tL774ooPHv/rVr+ydd945fKxbt252yimn2JAhQxw4BjgSw/u6666zBx988IibxEv2xhtvdOVSBwAv/wNA/YubgMt4ZFNXXggLhPzDH/7gYDFw8/7777dJkyY5wElc8z59+thDDz3k7uess86yjRs3OiiKBy91AYDefvvt9vrrr9tLL73kwCmTewDrP//5T+vSpcsR9eTegbbk88UXXzhoC5R+9913XbnoAsw/4YQT7LPPPktpT2qgPnAf+7JYgF2A1miEdzMJG/To0cMI18ICBUASDYDSLBSgyaxZs9yCBrpi308++cTlR7gPzouF1IsWLbLKlSvbihUr3IKFh9TAbTy7sT2LHLSDeEmQOp5CuXNckDp3dFYpUsArkChIzXd3y5Yt7jkWZGEwry3A85jnPDtz/HsUeHawCM6Cam6lqL84MTYcV25ponKkQLoqQF+TUzjDdL1v3ZcUyE4BQeoItA1B6ggYQVVIKwUEqRNrzqCQGsj4m9/8xj766CO75ZZb7KSTTnIe0IDbxx9/3EHBK664wnnHAo+Byq+99poBowcNGuSANUAZYMu5TBYbNWrkIDXAt3Pnzg4oV6hQwUHIzAnAefXVVzsvWqAmIPOyyy6z+vXr25133ukA5csvv2wlSpSwe++918HT//znP3biiSfaxx9/7MAwdWKwSBu6++67nWf0+PHjnScvdSZ/7u23v/2tg62PPPKIA6qE56C+I0aMMCBp//79rXfv3q68zAlIXbVqVXevAPGZM2fa5Zdf7up55ZVXOiBPfQC0n3/+eUoPXIHwHlJzP3iL8z/3jr3REA9nPM/xhP76668dDMC7vmXLls4O6Il3ddeuXQ9DAt8mhw0b9jNIDdAmEfIDbQEkHlLzOVAbb2rKA3LHS4LU8RTKneOC1Lmjs0qRAoLUeQ+peY7xDKtUqZJ7vilJASkgBaSAFMhPCghSR8DagtQRMIKqkFYKCFIn1pxhITWAddSoUQ4E/vrXv7ZXXnnFbrvtNudNO2DAAPfSQGJHMwkjfAceQ8DhG264wYYPH+5CaQCXAdpAajyMgdOnn366e6Fgdt4GWUFq4C/Xvf322/bee++5fKgH0JuQHoBvQksAQfGsBmDi7Ut4EIApIUMAoQBs6n7++ee733/961+dxzeQGg9s7ge4DZinT0cD/h44cKCLLR2bYiE10PbLL790kBsITv2A1rfeequrVzpCasA0gBhvZhYBgNDHHXecC61CPGo0B9jTftAdPQgTwmKCjzuNniwKZIbUXme8pbOC1IQfwcaURczreN5ggtSJ7UuONrdUgdTAJb7f9FFZ9VP+PjjGcype+ztavXRdNBSgPWBzbJ1qKVGe1PTTPFt5rgd9YW1eahUFT2oPqVmMZ8eWkhSQAlJACkiB/KSAIHUErC1IHQEjqApppYAgdWLNGRZSjxkzxoX3IDwDYTmeeuopB10BzsDYX/7yly4sCC/CA1IDDgHWbAl++umn7cMPP3T/EwKCUBt4MQNvTz31VPv3v/8dClLj+dy3b197/vnnXb6///3vXb4PPPCAg8nEvQYG82I+vLrxBKeeJ598souFDUAFhAI1gd3AT7yggZeAdMA61wGtmViStwdPgFjul/yzg9SEwyCkByFD0IX7JF43IJ9wIOkIqdlKffzxx1vz5s0dgGaBgjAeWUFqQntwDt7WLCigvU9HA6l5iSOQmlAqQGq/nTu7b4wgdWL7kqPNLVUgNQsw9BvEz2cRhpBBsYkFLb7TtH36x1SAdkdrM11nbtcIi7AswgFpgyQf8in2XBZU6e/YBeTbFIsh9I+Md8g7dsGDZxshKkiE2OD748+lzQVZHEkUpKYeQGoWazN/H4LokdvnRAFSYy/GR4QFU5ICUkAKSAEpkN8UEKSOgMUZTAKBlKSAFEiMAkyugEtRTsTj3bx5s/OSAUZGOYWF1IT7uO+++1x4BmA0Hs6E1eDFeXghE8YBuIv3Mp8DCwHBwFq2twJyHnvsMbfNFU9l4DX5EQLkL3/5iwsVAUjOnLLypKa8iy66yJ555pnDkJo417/73e9+BqkBl3//+9/t1VdfdfGpOYeyCL1B3QBK3A8ekHhTAzm5D8JS8HJGQoDQ7p544gl3DwABwAEwNnOK9aTGcxhvYl70SFxlyp43b56Lb839piOkJpwHuhCrPDOkRm9AMjAakAeA4X8WMvBMJySIT2EhNfCHFytir/bt2yvcR5Q7nUx1SxVIza6Iv/3tb659s7sic99OzH1i77NLhHBC9IlK6asAoaLYBcLzIkh4IXaOsIhHuwBIk5gjsHDJwi0LdRzjPPpF+jO8benPvMct4a58n0n/2atXLxcCa+rUqa4/ZWHWv6g2J+UTAanpcwHU3AOQOhVirkYBUvMODXQL8t6E9P326M6kgBSQAlIgvyogSB0By8uTOgJGUBXSSgF5UifWnGEh9ciRI13caRYK8Dzu3r27e1kik148pd966y03WQXkAiPxaj7vvPOcJy2AF/vx0ju8kolpDdS96667XCgIJtgA5D/96U9xIfWnn37qYkgHgdR4UhMShHxLlSrlYh8zSSSGMZ/j6dupUydXN0JR4I3GZ3iCA6QeffRRF5bEHwcKnHvuua7eOUFq4DjlUC719S92BOAD71P9xYlZxaTOCVIDdLAzcAMt0Jq/iScOiMEj0Xs/h4XUeCMCe2hb5BUEAMiTOrF9SebcgM8+HEJOXu1BITXwjjZEXiwgsdCFRyLfsbp16zpozN+cw2++63g9e0/UdevWOe9XPE25HgBI+yMEDe2HcDO0H9oe/VXmxDH6AdoWfRrgkHJYZKFOhKBhdwhhiASpk9u2opA7EJlnICGmeJcC8JFnHx7FtAt+A4z5TRtnkY72Svx+2iXtlfbOHbcjAAAgAElEQVTIbiLOIwQSnsnsPiEkFW2TZyihkGjrAG6OAbRZCOd5xPOPv3mmsADK84r84wHjIJCasQF5ZxfehvkNnuTcR9QX42MXP/PyxYnoSX/DWMgvVEShLasOUkAKSAEpIAVySwFB6txSOodyBKkjYARVIa0UEKROrDnDQmq8x2666SY36WbiTJgMPMmYUPNyRcAlMAeA07p1a+ehDPQldjWfcx6Qu0uXLm5yTwLWMoFnAsfnZ5xxxhE3yWSYkB5AbTy1AcxDhw51k/KePXu6yTuejsBlwnlQv+eee87Vg3AkgCtetsgEEUCF1y5wCc/pN954w53L38ACAAF5eY9INBo9erTzbKNPB0gA2YHqmRPn4ikOAMVzmt9AWHQBsuFRjQ6AM/IPsjU7sRZPXG7cB8Aee+IBiG7APibg/AAFAQKERAEAog0wBQjI95jr0BNIw7Z1Qij4ibsHL5zHtbEQBAAEHKIt4bFNohwAOLrS7jKHYcnqrgWpE9cWssqJ9k574DuVU9zeoJCa8Dz//e9/3Xfquuuuc7AYKIwXKYthLD698MIL7vvGDg3KJbQOC198xjH6KAAdOyUuueQS137YiUEbxBuWvLiOcjKnKVOmuJelUi5x+IF37Aah7yJP+ib+5nsvSJ3cthWF3LE1oYqAwjxTeN8BifbJTip+8zntimcNbZC2zvOQ/pLPeS7RJ7Kbh3bFM4bdNzyffPgpD6nZTcR3gD6SxUDaHJCaRD3o/+j36P/iQeMgkJq+mf6d8jK/4I++nHukn+Ze4kHxKNiLOuSlJzV9IYv3JO2yiEqLUD2kgBSQAlIgtxUQpM5txbMoT5A6AkZQFdJKAUHqxJozLKTGOxhvQuAwtsjsIQk4ZOLK55knrvSHHGfynhnOAng4xsSX0ByxCY/bCy64wEGoY0ncK5CAevl6UyawnHKBVUAFoDlA69JLL3Wwyb8ckWu5N+oPFHj//fcdNIhNd9xxR5ZevFxLWan4kq1j0Tyra9EC+2MDoAFhQfAOxJMQOBMvlnTmPGk7hJFh4aJp06YuXEwQaCJInWjL/jw/ABdgBnCWCEhNKJff/va3DpjRR2Driy++2C0+vfnmm85j9corr3TQkJ0OLGzh8cz3G6jNLhBe9ko/xPn9+/d3/wO4+R/Pa9ogiyXEr8+cKIdQQoBtYvHjOc1CE/0DIJwdG/wQf16QOrltKwq5834GFuJY8OAZxQt1aVsAYhbL8Kwm8b4F2iLtl36PRTc8pDkPKA1wJtwRnv18Z4h9TlvkORTrSb1161a3+EKfyaIKzxMPqbmOfpS82EnCcyynFARS890lX+oSC6n5jB++0ywupkIsaq9FXkFqPORpA2iGnTUOiMI3WHWQAlJACkiBvFBAkDovVM9UpiB1BIygKqSVAoLUiTXn0UJqvKeTkfCSBQbFJrxy2X4fxDs2bJ2Y6OONSZxoACngEm8nwnEAnJnwZwU8qSceb0CK2HTaaac5T2ul4AoAXoArwD6gR1jvchYOAADAatpK0BfWUU7YsoLflc4EzAC6gHHxoAzfQ35ySjlB6iFDhjiY1qdPH9eO2F0BqCaMDyEWevfu7bztiX8PYGP3BLsaeCkqL2wdOHCgA9n8AJH4yZwyQ2qupd8gvAewm9BBDz/8sPPeFqRO//afFaTmrlkkI5wHCxbs3OnWrZvbNcJOIBLPMsLT0OcBm0ksjvjFUL4HAGmgdyyk9oriYe3DJnlIzVyDcB9Ab++VnZMFgiwE8t3lh91InE8Z/E+fSR/LszKVADV6AKnRFk/m2NBSLFLHvrj3WFuvH1fxbEIz+j80Q8uov1PlWO9d10sBKSAFpIAUyEkBQeoItA9B6ggYQVVIKwUEqRNrzqCQmq37TKiBgYTw8BPqxNbGHKhiYhebmBQDipMFFJmgEqqC8BVMXAFUeG0DFrKbhFNP7x0dW1faZ7LqmWito5KfB5THAo39C4qDwBd/3yxG8IxW+rkCwH7adnbJx92Npxv5YJesdk7EXgu4CRKf1UNqzseT2of6GTdunAPEAOnBgwfbiy++6GL9Agp5wSF14OWnLIYAA7k3bM9CG3Hln332WQepX3vtNTvnnHOyBeqZIfWdd97pYs0Tc54QRLyElTj7ffv2FaSO1zjS4HhWkJq2Sbui7bHriDAfhOuoXbu223nz/9g7DzA5qittHzSSRtIo55wDklDOGQkJkcF4RTLG2DjBOnvXeNf2/l6vvfaadcY2i/FiMAYDWhBJiCAUUUQB5ZxzTjOa0Ujif94rX7nV6pnunq6eqe757vPMMzPdVbdufffUrar3nHsuYx02CKTGwUnKEGwfh0lkig5sNRlIzT2T2SSAaiA1aa/iFe7pQNuSin828GMB//PDGItDKBML7QcaA4y539AfONP43DvSuOcnMhOntPNHI+qjHmyCOvVskIkWozZLASkgBaRA0AoIUgetaBnqE6Qug2jaRQqUooAgdbDmkSik5qgeyqYTGAd7dsnV5l/GecEUaE5Ou0zcOla6mkw8j6DaDLDCCYXtA1Z8AeIA0mLlpi3t2IBg6iQ6vjTo4x1T8SKpcZKRboM2/va3v3UpFshhT15fFmwlPz6wjtQxLOL67LPPusVViagmDQiR1OT15Tw4Fm0CVhH1DKSePHmyMROipLaWFEnNAqs//elPXb5qIDVAXJHUQVlleOuJBalJiwFwJqVHNKSeMmWKg6F8j+1ix8zG4Xpjxk7kTKFkITXXGYAaKA4Ej7dwLMeMB02pk2uY64XtuT/i0OUzHLnpmNmU7t7mnYwIdhzQ3qEJtKYvSNHC+dGHzMhJJUrcPz+k4nhNtxaqXwpIASkgBaRARSggSF0RqkcdU5A6BJ2gJmSVAoLUwXZnMpA62COrNilQsQooJ/Xf9edZhVy4jAd+QUvyrhPdyf9lKUHnpGa2A5HRwGSiqIFLfAaYBkgTuf3II4+4hVOB0Sxk961vfcul37jnnnuMRV87dOjgFmZlsToWriNlxze+8Y0yQWrSOQDAAfpEzhIZSxogFmoVpC6LxWTWPslCahbfxVEC/CTdBLN1sBmgKdHWkSlmkoXU2B1OHPYjp3o6c1ITge3zK3MekQ6tsPdgIjmp6Q/6if4oS/qpsGug9kkBKSAFpIAUqEgFBKkrUv2/HTvTIbUiC0NgRGrCJQoIUgdrEILUweqp2jJHAUHqC30F3AXKAJtI4wPIIaKQv1PJn0rEJSAZ0BPEwomMVe+99579/Oc/t61bt1qnTp1cBCpR1ERWEwFNbmhAHRGMQ4cOdQsgspAieWhZIJHF6KiHc3vggQfs/vvvdznpSRdC2g8Ad0kpY2bNmuUipslX/4Mf/MABfKD4//7v/7r6gINEcXNc0n9kYqRp5ly9Fd9SnB7AWhbwJHIZaM01xEKdOHaAxqSQIrIZaIzTh1zS2B/pMliAk+uOCGhshjp8BC7QGVsHlGJXkSCYmQNEYDMb4MYbb3RCkN4Gpwx5lUk3QlRwaSXRhRO5hmlrNIjmHBgjuObq1q2bMTOPEoHU6Ib+9BdpWlKJqK54K1ULpIAUkAJSQAqESwFB6hD0RyZAaiI5eAiN9VDLiyBRSuTPS+VlNQRdoSbEUMDn5mR6Y1n6lxcVXmIiF4NhajjQA5uKfNnnhYrrgR+mWAMtsC3252U/0VyygtTBmrIgdbB6qrbMUUCQ+kIO+KNHjxrRkQAuoBORhICZZMblWL3O/YV7Qbwcr367eOk+/DG4bwCbuG9Fp+bgeJwL38WK8PT3HJ53SgLnbEOUdGQh5QGRr9G5eP19jXE00QU7M+cKUUuDVgB7wXb9NYFTA5iNXeFwiQeXY7UHmycf9YYNG6x3795uhkC8dFWJQOp41y/Pcn62BaA6E0qikNqDap5PSd2iIgWkgBSQAlJACgSjgCB1MDqmVEvYITUPzCwWxMMx0SDRhemJQMerr776kkVdUhJFO4dGAb8YHlOgeRAv7cWGh3uiS4gYAwxgO0wPX79+vZt6zbRPIth4UeI3i+v5l3a25TPyJRLR1rNnTxchxHRwon+IPIo3PdWL5vPIprqwTTo7AchBlBGQJHIxpHQes6x1C1KXVTntl+kKCFJfyDO/Z88eN34DYoEyjMtEAZfXNP5kIXW67Y571IMPPnjJYcghfO+997qobBUpEJQC2D7PTASL9O3bt0zR91yzOFV43urSpUtCi5AmAqnjnSNtx6HFb57nwvxM5s8lGUjNPkTC82xaliCOePrpeykgBaSAFJAClVEBQeoQ9HqikJopsWwL0AIUAo4AiAA5IoJ4COTFEWDMw5JfiMivTM1DKtsRhcHDp49Y5SWTh0jq4SU0Vvnwww/dlLaGDRs68MhxORb7svALD3WC1CEwpjQ0AZhKTk9eMLA9QDIRPfQ/Nog9YW/8DWDmh0gdPueFiOmu2BaryfNiz7RVfmN/5P30UUHYFHaGLfIiQx0tW7Z0Z/TBBx+4aJxrr702oZccrg9gOXVjo2F8MRKkToOxqkopELACgtTm7u84G3kGoBBVTeEZI9HZLal2S9ggNc9B3MciC/cZnrFKS1uSqg7av3IqgP3zzIBtleV5xkfzs2+i9hkEpKa3eHfhuZHnR5xcYS/JQmqeWXn+ZSFFFSkgBaSAFJACUiB1BQSpU9cw5RoShdQs4rNt2zYbN26ce0gFRi9dutSBY6buAf927drlHpaoc8iQIW7qKZ8xVZDpfrxwE+VDVCxTCInO4OEVoAcQHDZsWMzzef31110kKyk9yHW3ePFiF00FhAQeMgWYdoU9IjTlzqqEFfCCwTRR76SYO3euyy/ISweFPidPIjYJZCb/IvZAlB37zJw50+VLZNEoHub58YtZjRkz5iKkxp6B4byMYWNEXntIDQyYNm2ajR49OqFplUBq7BPb5m/snh+mz5YXVIlnKoLU8RTS91Kg4hUQpDbnkOTHT2n3C6KVZz7lsEHqirdMtUAKpFeBoCA17yM8wwGosxFSc248byY60y+9vabapYAUkAJSQApkvgKC1CHow0Qh9cKFCx0E/PSnP+1gG2B56tSpDkQDnWfPnu0ekoCBAD8+J5L0+eefdxFPTPFjWhovm8BBFlF5++233b4szsI2HgpGy/KrX/3KRUqz3UsvveQeyPr16+d+A8A51vjx4wWpQ2BPQTcBeyFanlQv2NfkyZMd8MVpAQTGCUIEPlOdV61a5ZwW2AnwmnQWOEKImGYfn08UGL169Wpnh5H5FfmeaeVA8UhIzec4Sjg+aWfiFSKF+MExAxD3sxBoA+0i2i1ePsZ4x0j1e0HqVBXU/lIg/QoIUl+InMb5zTjPbxyN6FKeOWYFqdNv6zqCFIhUIChIzbMOQQ3++SvsKicbSc3YxNo8BAupSAEpIAWkgBSQAqkrIEiduoYp1xAEpObhiNzQPASSVoEIViJbAdFPPvmkDR8+3KVr8NHTQEPAHZD7s5/9bNxpah5SE4X9m9/8xkW0chzqePPNNx3wE6RO2RRCWUEsSI1Tgqh7gAUR/sBociVu3rzZ2ZjPNU3EPSvTX3fddZecG86SWJCajdg/GlLzOavYU4jYj1cA1LSNAuAGVvOixA8OHFKAAKr5qahCW3x0UUW2I5HzR8NEFyxLpD5tUzYFfD9428bOK9rZUrYzyYy90Las0+sz4wwTayWOQ6KmiYL0zjXGrOgFAhOrrWxbCVKXTTftJQXKqkBQkJr7Fs+I/GbmZ9hLspCa82HdFeWiD3vPqn1SQApIASmQKQoIUoegp8oKqQFcQGYipwGGvEgSaU1KEBauu+WWW1z6hJdfftk9PAGtedHjZ8SIES46asaMGfbQQw+5yOzSiofURMs+9thjNmnSJGvfvr176CQaG1itdB8hMKY0NCEWpAZIE5lPIQc16Tn4DNuLhNTkowYKX3PNNZe0rCyQmjQjRO5PnDgx7ln6l6LoDYF7tIfveQGryKmnHp7zu7wWH4srXAkbAOpI7ZNoLsuyHkf7xVcg0lkgQB1fr1S2QF/ujWXJAZvKccO2L7NlyLcKmAbg8OwAoBakDltPqT1SIDgFgoLUtIgxg3ePTMjbLEgdnA2pJikgBaSAFJACZVFAkLosqgW8T6KQmsXj5s+fb1/84hfdizORCS+88IJLrTBy5EgH3nyUE58DEfv06WNPP/203X777Q5mU3x0GKkZZs2adbG+0k4rMpKav4nE7t+/v8t9Ta5gHj4VSR2wYYSkuliQmhzTOCwoTHPEQRIJqbFHADA508lfyoKHkaUskHr69OkOLI8dOzauMrGiHwHctIVC25i6XpH5qf0UWAB1ecKeuOLF2AC4T3sVTV0W9bRPJiugdB/mUjp5SI1DGuBE2qTyHLcUSZ3JV5HanokKCFI3v/iMSHADaY6YRRirKJI6Ey1cbZYCUkAKSIGwKiBIHYKeSRRSAwNffPFFu/76661Tp05u8UIiVUmt0LNnTxdlCngDJj3zzDMuPxo5f3//+9+7KXZEs/JiSW44Iq1JzZAspAaIP/vssy59AlCah7Y5c+a4hfMEqUNgTGloQixITV5ocplHQ2rSy+D8IFKf6eHAaFJ3AKkjo/XLAqnJhc7CnQDyeCUyJzUzDnjBwDlD3nVyYFcknPZtV07qeL2o76VAxSsgSC1IXfFWqBZIgfJXQJBakLr8rU5HlAJSQApIASlgJkgdAitIFFITzUjeaSAgEY0sWtS0aVPn2W/WrJnNnDnT9u/f72AcUJroabY5cOCASwsCUGY/ImCB1yxwx2KMn/jEJ+JO4yev9dChQ93ieYBI6vPRVESlkgN70KBBlyyCFwJp1YQAFCgoKHCLY+IYwd7oeyL0fWT+zp07nY3hwKAQ8Y+tESHMYpukg+nVq9dFqM02Pjc6NkUaiciCfeFAwcmCXVOoD9vHEZJITkNerphpgOMGKM11EH2cAKRJqQpB6pTk085SoFwUEKQWpC4XQ9NBpEDIFBCkFqQOmUmqOVJACkgBKVBJFBCkDkFHJwqpfVP9tNfoxdb4nLqIIo3OMe1TgfCb72LlMiUPG7AxugAmo3Pm+ny65Oqs7Pk6Q2BCoWsCtoQdYidE/BN5T970eLnPY50Ido0zBeBMmplECg4d9uMaATKFsQhSh7FX1CYpcKkCgtSC1LompEBlVECQWpC6Mtq9zlkKSAEpIAUqXgFB6orvAweWAWoVWYCJ5Osl7290IU1IkyZNKrJ5OnYGK0B6mQ0bNrhI7ESioKNPFTjNgqBEapNCJJESy1GTyH7luY0gdXmqrWNJgbIpIEgdLkhdtl7UXlJACiSrgF84Noj0aFo4MVn1tb0UkAJSQApIgcqrgCB1CPo+DJDayxBrYbRYUdchkE1NyBAFfBQ/Lzplibr3i/YlExGdCZAaxxQAH03IlR3mQh8QDc9vFSlQmRQQpA4PpNbirZXpytO5VrQCfpH1sjy3RbddkLqie1PHlwJSQApIASmQOQoIUoegr8IEqUMgh5ogBVJWIBMgNfCeRSlZ1JGUOmEugtRh7h21LZ0KCFKHB1LjKIvlSE9n/6tuKVBZFVC6D6X7CNr2Dx49ZTv3Hw+6WtUnBcqsQNWqVax35xZl3l87SgEpkB4FBKnTo2tStQpSJyWXNpYCcRXIBEjNSZDK5MSJE9aiRbgfkDIdUgO30JnFM1noVUUKJKqAILUgdaK2ou2kQDYpIEgtSB20Pa/ess9eeHe57Tt8MuiqVZ8UKJMCY/p1snuu61+mfbWTFJAC6VNAkDp92iZcsyB1wlJpQymQkAKZAqmJomYaLLm6oxdCTehEy2mjTIDU69ats/3791v//v2tTp06lyhDvv0PPvjAOnToYN26dSsn1XSYaAW41y1ZssS6dOlijRs3Tlog+pe+7Nq1q1uElZQ527Ztc+s6XHnllZcsCEzELbnwCwsLrU+fPu5YJ0+etF27djmnUKL57QWpBamTNlTtIAWyQAFBakHqoM145aa99thL82z9jgNBV636pECZFPjUjYPsk9cPLNO+2kkKSIH0KSBInT5tE65ZkDphqbShFEhIgUyB1Fz75KUmujcvLy+hc6uIjSoSUpOH9t1337V+/fpZs2bNSjz9HTt2OOAPAI2Olt63b5/NnDnTgcy+fftWhIQ6ppnLa75q1Srr3LnzZY6ESIEAzPTl1q1bbcCAAe4rYDOOBvq2V69eLpf7woULbe/evdaoUSMbOXLkxZz3RUVFtnz5ctu9e7f77NZbb3V1MHNh9erVziHEQqyME/GKILUgdTwb0fdSIBsVEKQWpA7argWpg1ZU9aWqgCB1qgpqfymQHgUEqdOja1K1ClInJZc2lgJxFcgUSO3hG/AMSB22aGqg4sGDB53eLO7IS2tpBaB84MABl1aDiNcjR45Yq1atrHXr1hd3o06g8eHDh61JkyYOPHtYCIgkMhZwT55uIl75/5133rHevXs7GNmzZ89LImZ9xdRXUFDg6gMsMq4SXc3x0HXlypWC1HGvnPRuQOTzzp07Lzob6C8W56LviIzGVviNHRBxTYoWnA4NGjRw0Jr+HDZsmLODFStWONto166ds7PRo0dfhNQAaqKusdk9e/bY7bff7k4M+M0+GzdudPbUvHnzuCcsSC1IHddItIEUyEIFBKkFqYM2a0HqoBVVfakqIEidqoLaXwqkRwFB6vTomlStgtRJyaWNpUBcBTIJUgN2AbrAOuBbItGdcQUo4wZ+UTLaQ/Q0ELFu3boO+vLDZ6UVFoKcOnWqbd682e0HbAQ0XnvttTZixAi3UCQRzUBEACL/Dxw40AFGXogfeeQRByRr165t6NK9e3cHyT/88EMHNomivfvuu2PC8gULFjgAes0111hubq49+uijDlRTHxCU9owdO1aR1GW0jSB2wx7efvtt1+fY0tKlS42oZ2yL/ubnH/7hH1xKDr5jG1K3dOzY0UFq+pOIeuyA7/hhWyKuIyE1MBx7Wrt2rQPbHlJzDtgC9te+fXvr1KlT3NMSpBakjmsk2kAKZKECgtSC1EGbtSB10IqqvlQVEKROVUHtLwXSo4AgdXp0TapWQeqk5NLGUiCuApkEqTkZD6qBxOTKJZoUaO0jl/k7XYVjeuBHzl4gHvoBzAG7lETTfXhIzT7XXXedA4zTp0+3RYsW2de//nUjJQepO4DWRMgCF6dMmWKTJk1ywJq/H3roIQchPawHQgK+b7jhhksisqP1iITUROEuXrzYvvrVr7ooalJMcFwAttJ9pMuS4tcbDalJ34EdkCccO6SfiXBu06aN6zMi6seMGXMxshp7wnHB9eHtEpuKhtS+JWvWrLkMUtMGorCZucBx4zmFBKkFqeNbtraQAtmngCC1IHXQVi1IHbSiqi9VBQSpU1VQ+0uB9CggSJ0eXZOqVZA6Kbm0sRSIq0CmQWp/QkQuA4mB0sAxIoL520O5uCdehg1YvJFoViAxcJgX0+hF5Twk95HWJR3GQ2ogI9GytJv0H3/4wx/sk5/8pMsRTLoFcgRzLOp74oknXHQs+aKfe+45tw8gkuhZFpQk53CykPq1115zqR/uvfde11RA5rRp02zw4MGC1GWwkaB2iYbUwGLSt5Cyg0If4RzBHiIhNc4TIquxKyKgvfMG50mykJooa1K/YHvkpeYaK60IUgtSB2X/qqdyKcCzPWNVPEdYWFURpBakDto2BamDVlT1paqAIHWqCmp/KZAeBQSp06NrUrWeLjpj586VPo0+qQq1sRSo5ArkVM2xmtUvRFtmWiGHMjAPcEwBpvGym64C6KN+orl5KQXaAXgjC9HI5JmOF9EdC1IDGH/96187SL19+3aXj/q2225zMJpj//GPf7SrrrrKhg4d6kA5cHLDhg2uDUTRcsxkIfUrr7ziImXvuOMOdxpEY5Nmon///oLU6TKkBOqNhtSk4gAUt2zZ0u391ltvOcdESZAamM2Pt8OyQGrsHBsTpE6gw/62CddP48aN3awE+pDUK0S1k5anvArOBcbGeI6y8mqPjiMF4imwfv16d42wtkK89Rzi1cX3rF2BU5kx8tixY+5a9IX7Nim0AOKMcaTZYlvus3zO9/zPDzOkEgHngtSC1InYZTLbCFIno5a2LQ8FBKnLQ2UdQwokr4AgdfKaBb7HsYIzdkaQOnBdVWHlVaB61SpWv2b1yitAEmcO/CGCmxdeABBwmJdTIkiBUvyfbLoP6hk/frwDWaT6IBXHl770JZereuHChXb11Ve71B1EVr/++usulYdfxA4YTm5pFksEXnfo0MFeffVVB6w7d+5c4st+ZLoPUn0QLXvfffe5NgAl33//fXdcpftIwjgC3jRRSI0zAYDN4ofkMqeQwoUI/65du14ELGWB1Ng6EdyAGtJ9RDtkok9ZkdSKpA74MlB1lUSB2bNnuzGL2SLxxpl4knjnms/LP2/ePOfUxRlLAVxzf2SGErOVSIGEM4/9WM+BNjCriUVjSbGUyKKxgtSC1PHsMtnvk4XUjerlWYvGdS2nShXbffC4HTp26rJD1qtdw+rVrmkHj56y00XFyTap1O2bN6prjern2eFj+bbv8IlA61Zl4VBAkDoc/aBWSIFoBQSpQ2ATh/PPWFHxuRC0RE2QAtmhQK3cnJiQmpc6XrwSiQrODiWSOwteaIF4/BC1CKDjJZgoLJ+3urQafSQ1L8OtWrVyUVxbtmyxAQMGONhIBOacOXNclBcv7yzQyMs1QBsgyYJ2vGRTDxFfw4cPd1FogGxezv22sdKfeEhNXWz78ssvu7o4DilUOB+l+0jOHoLe2kPqQYMGGc6RkiKpSRVDmhdSfDRp0sQ5NIjAxyaIsvZgpiyQmoU4gdQ4P0gpE68IUmcWpOY6J+IUBxs/FGZzMLaxiCoONL4nEtXDPX8/YPYK9uFz8vvZHmwPZPQLwRL5z2eMi3zG34wzRM36KH/qOnLkiPseG+Y7f2w/O4b9iHLFYUIbaRNtxLHmCzbO54zJ/hjxbFbfl64A+tMv3C6U2yUAACAASURBVCfQ3vcZ9x0K4wv9x33KrxPh0wKxDfaBndFn9Bf246OX2Y/7Dv2NY5Q+Y/zieHxOf/vjcXzqoC4+x175jv/pb/7nnsl+bOfTI1EfKa24NzKOURinOCZjJI5g7pVt27Z158DCw8xU4lxXr17tnoFwAMdLdSRILUgd9FiSDKS+sn0zu354D+vSprGD1O+v2GpPv7HokiZVq5pj1w690kb27Wgvz1hhS9fttLMBBn3df/MQG9i9jS3bsNv+OGV+0HKovhAoIEgdgk5QE6RADAUEqUNgFoLUIegENSGrFCgJUv/sZz9zeW1vueWWiwAjq048oJPhhZuXakBiZBqQRNN98IJMegBetnnBJnKLl2iACy/dRFDzMs9LMv3Bizwv0wBtPmdb6gAGAYr27NnjICXtIco21lRl4BIv9ry4sw/R2HzGMXl554Wf4wAVVCpGAfqPvsQ2gD8sjEifAHkofIdNkJcagAOoxh6wBeAQ0+fpf/bHFj304zuiBaPtk/r5AdZQsAVsjDzWLNBIPfGKIHVmQWocZMyi6NSpk8tfTpk/f74bX1iwldQlOLQYQ7AxtsEWAMZEvjLu8R12OWrUKAf0WOAThxrbM6bdfPPNNnfu3IuAmm2wPZ9bnzGThVqpE5vDTocMGeLGJtpGNCt25WevEAFLiiO/YC7tIS8/x1q2bJlt2rTJfUe9tAlIqVJ2BegP7IRoY9INAW/RGghMv+NgZTaOd8wCrekjxiEWYwUY03f0B33F/uzLOMQ+fsYHfcc9iTGNY/JD3zGDA5jMWIRdMS5ic4BjjkHbgMkeTgOi/ViGo5X2TJ482Y2F0Y427JuZQ2xHXRyTVFc4SrBPzpnj9unTx31WWhGkFqQu+1UWe89kIPXdEwfYp24cbGeKz9r2vUdt6rw19ua8NZdUnJNTxe6a0N9uvbqX/X7yXJuzbHOgkPpHD95ow3p1sA/W77Rv/eqVoOVQfSFQQJA6BJ2gJkgBQepw2oAgdTj7Ra3KXAUiITUvkrw4AgU+97nPuZezBx54wL0YlmdO1UxUkxdc9EMrSrx8sD6SGijNyzvgJlYuTv/CzveRYJHP6SsPfSI143PKSy+95OBPZAFIEa3tYaf/zh8niHygmdh/md7mSDsBIgEL6UvgDNdzsgXQQ7Q+EJyFOhPJyypInVmQGucUAJnxhxQHlDfeeMPNprjrrrsuwmNmdjCuMWYQxUoee8YYIk5xjMycOdPZGbAY4Ew+fWZ2NG3a1MHmP//5zw4mAqyBhoBB6mMmBw4x2uFTJwG/Oc7EiRNd24DUw4YNc3b45ptvukjpG2+88WI9ANDbb7/dbUdaB0Aq4BTbpd4HH3wwWdPX9lEKEOVOxDHwmfsVDjGgMn0OvGVmD9c+MBkHAukxsCfSV9EHHigDqHEiYB/YHECacYVnC5wjQGiAMTbBNhyXtFPc93CccH/lb46NA5VZJoBm9gVoc2+jHR5a0wb+f/75513EPXblnb1sj82Q7sNHTjOGEtHNbxwcnBeOEs7ZL1hbknEIUgtSBz1wJAqpG9evbV+4fbhNGNzN9hw6bhu2H7RHX5xtN4+6yrbtPWI79x+zcQO72Lpt+612rVwbN7CrPff2Elu+fredO3/eurVrZkOuamc1a1SzVZv22pJ1O+3MmbMu4poUIht2HrRhvdpb1ZwqNmvpZlu7dZ87VSK2+3RtaYN7trNTBUWujp4dWjhI/fCvX7GGdfPcZx1aNrLCM2dtydqdtmbrPgfSVTJTAUHqzOw3tTr7FVAkdQj6WJA6BJ2gJmSVApGQmggnFu4DGKxdu9ZNj/XRcbxwRoPNrBIioJNJNic1L8A4A9IBh4FNHpr70wMAAAXScbyAJFQ1ASiAEwSAR4RgWfraT68HKvpUEPGaJUidPZD67rvvdtAXIAjEA/gB+oCFTz/9tIuqBgb7CGaANGAZSA14JC++TzXz5JNPunHoM5/5jLNFUipwfwFAAjSBggBKZgcQfYvtsngskJq/J0yY4OoCoBPd+tBDDzlTBHgCFSdNmuTS3QC/aScwlNkkwMuHH374Yjvi2a++j60A8JlnAwAxDk7ALfcWIt65l3DP438cEUBpZl2QhohnBqKjgcn0H/2MfWBH7BvpdMU5wXMHkJpIeGYRYX8jR450jhGOgeMMcE2/8//111/vIDUOCWyU42Iv5OTHNnl+oU5mg2B32Crtw3Hbq1cvF+XN/zhBaBPtY+YAjhdsE4cIdTO7JF66I0FqQeqgx49EIHW1qlXsxpE97fO3DbdaNaq7yOiiM2ft0z/4i/3p/33CCoqKraj4rNWvXdNen7vaAeKPj+1rv/u/Ofb2gvU2uGdb+/Ido61OrVyrUuUKO1lwxkVgv/jucvvix4fbqL6d7HTRWaubl2tXXGG27/BJe+qNRTbjg402pn9nd9xG9WvZuXMfWdWqVSy3WlVbvHan/eeTb9v3P3+9tW/e0HKrV3XX1tpt++03z8+2rXsOBy2V6isnBQSpy0loHUYKJKmAIHWSgqVjc0HqdKiqOiuzApGQmhdAIjB5OXz22Wcd5PrqV7/qXtBYsC9eXsbKrKM/90QhNdAGMMM05ci8qtJQCgSlAC+G8dLOlHasZPcXpM58SM3Cq8A5FlIFTgKNgY3cC8aNG+fSMzBDAyDonReMeYA8nG1ASKKegYZ+ATwgNRCbCGgKka4AZaJVGQfJow9AJFoVEMlxP/WpTzlITd0cF/D91ltvOXhJlDe2SbTt9OnTXSQ1YBL4DfTGDv3MFtJVaRZQaiMKWgJzSSHEYqxAX/qTyGXSUfHMgOY4B3w6IQ+pgbcAYZ/GA/sCHhNJHVmA1MBooq6xG0AyEfpE5OMwA5JjF2wDXGZcw558yg5shDZgP9gC7fSpXiJnNXHPxaFB6iyc7kR+Y6vUy3azZs1ytgYcxyEDpKYeQerYNgTQx0HBdeedofQTz5I4CmIV7Ig0LiqlK5AIpAYct2xc3z7/seE2pn8nm7l0k81YssmWrt1hr/388+4Ap06fcdHR0xett54dm9udE/rbr56fZVPnrrGnvv8Ja9awjr2zeIPNXrrJHr5vvFtU8YlX5tvYgV1cdDZR0C9OX243jehpdWvn2tzlW+03L8w2clDfOKKHbd93xLbsPmyDrmxrdfJyHaT+2TPT7dn/+JQdPp5vL89aaYVFxXbs1GlbsHKbFRSeUddnqAKC1BnacWp21isgSB2CLhakDkEnqAlZpUB0TmpeOn70ox+5qbBEFRGJRuoPDxyy6uTTcDKJQuo0HFpVSoEKVUCQOrMgNYBxxowZDgwCmIF0Tz31lBvrgdQe7gGQgYhEJwOWgcpEvAIifb5zDA84VRKkJu3HdddddxmkZnFY7jlEQwO9qZuI6liQmnzBQOo777zzEkjNvkDMzZs3u1zaADPa5dMhVehFkSUHBzoSVY9TAbvo27evy21P6hecrEBiADUODWB1SZD6vffec3CY6GVvO/zGvnCAEAnvITW2iZ1hdxyfYwKTAclA7FiQGhsEmrNGA9H+1BVpB9gP4BkbYZYJwJq24nRhO6L1cbhwLOArjg+gul90saTuVCS1IHXQl3oikNof87O3DbN7rxtof3p9kb3w7jI7f/4jm/brL9rJgiJ79MU59tb8tS5dx+duG3YRUi9avd3+59t3uhQgh47nu9QfDevUstNniu3JVxdaj47NHaR+acYK+5+X3jfyXt9/02BbsWmP/fr52faVO0dbr04t7CdPv2tvzV9nP/7SzTakRztbsn6X/fTpd+2xb99pDevWdJB7xtJN9ty0JbbrwLG4qfCC1lH1BaeAIHVwWqomKRCkAoLUQapZxroEqcsonHaTAiUoEA2pyT0JpAZSEFH3xBNP2NSpU90LnUp8BQSp42ukLbJTAUHqzILURJ0SiezTOLB4Kv8D8O655x6XVoE0DfQr0amkbgBGApaJYvYLExJxyowQAGKykJp6iW4lPzX3G/JOU8/999/vjhMZSV0apAYoAkCBjSx6BzTkfPhbJXUFcFSQooXIeiLeiYTGNohux358fmiiZIHDsSA1rSBymR8inYm4B3oDtYHb0ZCaSGrSgtCPOC7Yh4j+devWuWPedNNNl0VSYy8s5OgXV6TdOC+IhmYfclBTH+0HsvO8Q53kU8dpQ75toqhpC/8T8U+ecyKvSyuC1ILUqV9ll9YQBKQmkvkbv5xi2/ceuQxSb9x5yP7rSzdbXo3qduDoKTtdWOwacLKg0F6eucKG9mrvIPWPn3rX3l203uW4/tpdYxyk/u2Lc+xrd19tnVs3sUeemW7vLFxn//qZiTZuQGdbun63ffs3r9hVnVva524dau1aNLLaNavb4jU7XQT2zv1Hg5ZK9ZWTAoLU5SS0DiMFklRAkDpJwdKxeWWA1MVnLkyFqlaGxa7SobnqzG4FoiE1L428qPHiSCHyiMiiVNIGZLeCl56dIHVl6m2da6QCgtSZBamJiAXgAfVIoUAks88RDYz2CxfSxwBJwCOL57GAHQCRtA+Md0TSkjKB6f1EsQKZAXt++j9OTuAxUbEU8krzAyj0UdoAasAinwEkyTdM7mPqJw8ydQEyidalbbSdhe2A3GPHjnWQHPhJZCzQnPsV7SFNlUowCvBcACDGBjz09XnE6ScipHluILUHi60Ctek3UmWQZ5qC7fA5fcc+gGrg85YtW5wdAbjZB3BM5DZR/qT7AH4TPU1kNIsm8pkH2OyLjfjFXamf9CR8z2fYDXZGoY1ERftUIDhqOCdshuNybkB42oY90U5mGQCtSyuC1ILUwVxlf68lKEj99V+8bDv2Hb0MUk+bt9ae/vd7rVHdPPvztMX2/vKtLi918dlzdvhYvv3jHaMcpP73J6bZ7KWb7ebRf4fUP3nqXfvcbcNt7IDONvm95TZ3+Rb7yp1j3CKJH6zbad/53evWo2Mz++gjs7EDutgNw3vYqdNF9v8en2qcl0pmKiBInZn9plZnvwKC1CHo42yA1KdOnbTDBw9Yy9ZtrFq16peoeu78Odu2eaP7rH3HzpaTUzUEqqsJiSpw7uxZO370sNWqXcdq1KxpZlckuqvb7ty5s3by+DGrWSvPcmuwv1n+yRNWVFRo9Rs0sio5ORfr4yW98HSBFRWetrzadaxa9VwrLj5jJ44dtQaNmiS8WFo0pE6qwdr4MgUEqWUUlVUBQerMgtTeThmzgIeAxEhnJPcY4B6/6dtoRyX7AQuBkqk4MamflB+p1uPPh7qAmR5aVtbrsbzOm/7DDmLZSElt8DZHHyWysKvPMU6/xtsehwfOC0A00Jl9PKT2sDy6XXwf+R3OeaKoca4A0eOlOxOkFqQO+npLDVKft2m/ftDlhI6E1KQFuSsiJ/Unbxhkt4y5ymrlVrejJwscyCbC+o+vzLd/GNfXJgz5O6S+aVRP+/rdV7tI6m/+copNHNbdPnvrUKuXV9OlCiHXNAswAqn/+5n37Onv32sn8ovcgov18mrYsg277dEXZjtgrpKZCghSZ2a/qdXZr4AgdQj6OBsg9d7du2zV8iU2fMw4BxcjS/HZYls4d5aZfWSDh4+26tVzQ6C6mpCoAkVFp23j6pXWok07a9i4aakv7gDm48eOWuMmzSyn6oXVrw/u22M7t26yzj16WZ269e3o4YO2Y/MGK8jPtwHDx/wNfNuFle6PHnbbFp4+bZ27X+WOR53LFr1v7Tp2sZZt2ifU7NyqVezA0UJr2yTP8mrIKZKQaKVsJEidqoLaP1MVEKTOTEidqfamdkuBkhQgrQfpaQDMZXFWkAObyHHSfPhZZaWpLUgtSB301ZgMpB56VXsb0L2NLV6zw5Zv2OVyUn/h9hGWf/qMTZm10o6dLLAqV1zhUnj069baZi/bbGu37nORzreP6+0WTyTtR1HxOVu//YDNX7nNBnZvY93aNbW3FqyzLbsOWfeOze3q/p1t76HjLk81+4zo09E6tGzooq/3Hj5hjevVtl0Hj9nMDzYaALx2rRr20fmP7ERBoZEDe9XmvW5blcxUQJA6M/tNrc5+BQSpQ9DHyUDq0wX5dvTIETt7tthyq+e6KNRatWs7GJhTpYqdOVPkpvg1bdbccnNrGID4+JHDdvbsOavXoKGbFkjJP3XSzn/0keXl1XYRHOx/jGjZvNou0rmwsMCuuKKKeyA+U1Rk9Rs0cNuWVE6ePGEH9u2xNu06XlyFHlh56uRJy62Ra+tWr3BwU5A6BAaXZBOIhN63e6fVb9TY8vLqODupXbee5Z847uyqTt26Vj23hsvDCGDevWOrdb6yp9XKq2M182rbsgWzrUbNPOvRd6AdP3bEtm5Y6yKlzxQV2pDR412ENQXbXrtiqRUWYHtmnbv3sibNW7rvNqz+0Pbv3mnDrrnOqiYQiV987rz9ddY269yijl3Zqq51aFbbauUKVifZ9Rc3F6Quq3LaL9MVEKQWpM50G1b7s0MB7sM8Z5UUOR3vLNmfn0QBtyC1IHU8m0r2+2QgdbJ1R28PwK5Vs7qdKT5rZ4qTg8g1cqu595uz585fUi2pQ2rWqO4g9emiCzNyVDJbAUHqzO4/tT57FRCkDkHfJgqpjxw+ZIven2V2RRU7W1zsUiY0btbMuvXoZQcP7LMDe/e61AqkRxh77Y1WrXo1m/n2NCvIP+kgIqkaevbu71JyLF9CPrsz1rvfIDcdlWmB0998xXr2HWh169W31R8us8MH99sVVaq4iFe2GTFmnDVu2jymYrt37bC1Kz+0YaPGWl7t2rZh7WoXWc10qZycKg5Wd+zSVZA6BPaWbBMAypvWrbKWbTu49ByL5rxntfLyrCD/lHNk5NaoYa3bdbScatUcTD5x5IjVb9zY6tZrYM1bt7Vl8+dYz/6Dne2cOnnCCk6dtFOnTtie7VtdJLWH1DhYsLkzhYW2b89O69il+0VIffp0vs19+w3rPXi4NWvROu4pnD5zzp6fvc2O5Z+xRnVyrWm9Gta4bq4D1u2b1bZqOVXi1qEN/q6AILWsobIqIEgtSF1ZbV/nXbkVEKQWpA76CihPSB1021VfdiogSJ2d/aqzynwFBKlD0IeJQuoFc2fa1o0bbOzEG+zcufP2zhtTrE37jjZo2AhbumiBbdu0wfoPGW5Nm7dwQHDmO2/anl07bPQ117ro6I3r1rgojGGjx9qShfOsqLDQRo2bYDVr1nLR0s8++T82/Orx1qhxY5sz/W0Xpd2r30CrklPF5s2c7qKsb510T0zFNm9YZwvfn2033X6H1ahZy5554nfWpn0H696rrx3av8+WLV5gXbr3EKQOgb0l24SCglO2askia9/lSmvSrIW9+9pkl7KlR79B9tH58y5yOq9OXWvXqattXrfajhzcb92u6ms18/Ls4L69tmvbZhs2dqKL3vnILkQd7N25w7asX30JpOZznx5k66Z1l0Bqvpv99usuL3WvAUPingIQurDonJ0oOGPr95ywlduO2enic1Y/r7p1bFrbBnVp5GB1ctm14x42azcQpM7artWJxVFAkFqQWheJFKiMCghSC1IHbfeC1EErqvpSVUCQOlUFtb8USI8CgtTp0TWpWhOF1O+99YYdOXTQbrvzXgcHX/zLn6x9p87Wf/AwWzBnplskCADt03I89oufWN9Bw2zIiNGuPZvWr7XVK5bZ4OGjbON6Ui6UDqlbt23voDdpOj5YOM8WzHrPvvzw9+JC6oKCfHvx6f+1Sfd9xpq3aOVyFM+d8Y7Va9BAkDopywjHxrEgdfNWbe2q/oMdVN65dbMdP3rIul7V13Zv22IH9u22fkNGucj9VUsX2YnjR2342ImXnMyendtjQmo2OrB3t8WC1Ivfn2nnz52zIaOviStM8dnzNm/NQde+wuJztu9YoR0+WeT2YxGVvNwcy62WY20bX0g1Up6ldeNa1q5pnlXPqWLNG1xIvxP2gnOLHxUpUNkUYHGxeAuMZbsmu3btcout1ahRwwoLC40F2OrUqWO1a5ecAixoTRh//IKHQdet+qSAFLhcAUFqQeqgrwtB6qAVVX2pKiBInaqC2l8KpEcBQer06JpUrYlC6p3bt9qbr0y2+g0aurxyp/Pz7ba7P+kioYHUQMFBw0a6qGlyUT/2sx/bzZPutvYdu7j27Ni6xUVQ9xkwyHbu2HYZpP7L/z5mI8ZOcJHU7898z9p16Gh9Bgx2+27fssmmPP+Mfenh71lOlZzLzi8ykprUI29OmWxf+PrDVq1qNSsqKjSiwHnRV07qpEwjFBvHgtRX9u5vbdp3cu3bvX2rHdy/x7r16mt7tm+7BFJ/uHieFZ0+bYOjwHJZIPXyRfNc6ppo4B1LpPyis/b4mxsvfkUEd6zUceSsK+9SpYq5xV4oLOo4ukczG92zaXk3I6njKZI6Kbm0cZYogIOW/K+C1ILUWWLSOg0pkLACgtSC1AkbS4IbClInKJQ2KzcFBKnLTWodSAokpYAgdVJypWfjRCH1iRPH7KVnn7auPXpZqzZtjUhnXp4LC087SF2zVi0bOBRIfQEiP/aL/7JBI0Zb/0FD3f/kiV65fIkNG3W1bd20wY4eOWzjJt5oebXruBzBz/zh9zbu+psdpJ797lvWqm17Gzh0hIukXrZkoS2ZP9c+9+V/iilCJKSmPc8/9YTdfvd91rJ1Wzt29IiLpG7QqJEgdXpMKK21xoLULILYqm0Hd9xoSL1/7y7rP5RI6lq2duUyO3rwgA0fl3ok9YJZ71rVatVs4PAxcc+XdB8fbjli585fgNNb9p+yzftOuv1yqlzhfsb2am5Vyp9R2/YD+a5NZ86es+2H8l0b2zXJsxsHtrYOTWu7RSPDVgSpw9Yjak95KaB0H0r3UV62puNIgTApIEgtSB20PQpSB62o6ktVAUHqVBXU/lIgPQoIUqdH16RqTRRSb964zqa/+Zpb7LBGzRoOLjdr2dpFei2cO+sySE2O6A+XLLIJN97iQPOKpYvdYnZDR421rZvW28K5s23g8BEuf/XSBe/brh3b7eprb7gAqae/7SK1Bwwdbrk1a9qMaW9Yp65X2uhrLoWN/kQjIXXtOnXt6cd/a3Xq1rV+g4ba/r173CKK3Xv3dalGyGeskjkKXITUXa+0Jk0v5KQuCVIfPXTQNq5eYd369LM6derZ8aNHbPPaVTZ4zHjLza1x8aSTjaQGks58c4q1bt/JuvbsE1e83GpV7FTBWVu6+bAdOF5oW/fnW7WqVYzP+3dsaON6N7ca1S6fERC34gA3ICXJ2l3Hbf76Q7bjUL61bFjTbujfygFrVhAPUxGkDlNvqC3lqYAgtSB1edqbjiUFwqKAILUgddC2KEgdtKKqL1UFBKlTVVD7S4H0KCBInR5dk6o1EUh97txZW7p4gW1Zv86qVc91EOt0Qb5Vyalq42+81eUFrp5bw67s2ct4sKSQo3rR3FlGmhBKsxYtre/AIVa/YSM7c6bIFr0/x/bs2u5Sh7AgHliMKO2atWravFnv2enTBW6xu+KiM9a4aTMbPX6iVatWPea57dm109asXG7DRo21vNq1bd/e3fb+zOlWXFRkdes3cLksmzRvYd2v6m1Vq1ZLSh9tXLEKFBWeti0b1lqLNm2tXv1GtmTeLGvfpZs1btrCNezQ/r127Mhha9uxs1sWcdPalXby2DGrVr26XTVgiC2c+Y6179rd2nbofPFEDh3YZ3t3bnMLLGK3keXo4UO2b/cOa9G6nbNVyuFD+23p+7Nt6LhrHfyOV06cLrY/TNtoRFQ3qpNrnVvUtlaNalnnFnWtYe3YNhyvznR9X1B01mavPmCz1xywNo1q2aQR7axx3XA5cgSp09X7qjfsCghSC1KH3UbVPimQDgUEqQWpg7YrQeqgFVV9qSogSJ2qgtpfCqRHAUHq9OiaVK2JQGoWn3v1xb/aiLHXXMwxvWf3Tps+9TUbM+E6a9fhQn7gWIUFh4BMRFxHF0A2i8tFfnf40AGbP2emtWvfyXr07uPAY9Wcqm5XImMB0JEFcN28ZSurlXfpIkrUS25sQHeVKy6Ac5XKocCZM2csp2qOYTzrVy23glMnrdeAIZZbI/mFAs+eLbYVi+eb2RXWf9iohAQ8ebrY3vxgt7VvWtsGdGpobSpggcSEGvq3jYj2nrFyn63YdsxuH9bG+nZo6FKShKUIUoelJ9SO8lZAkFqQurxtTseTAmFQQJBakDpoOxSkDlpR1ZeqAoLUqSqo/aVAehQQpE6PrknVmgikJmp6+rTXrVatPGvYuImDzsDks2eKbcTY8Va3Xv2kjlnaxpGQule/AZdsunfPLtuwZtUln7FwY9fuPS9GvQbWEFWUFQoU5J+y3Tu2WvNWbaxO3eTtlBzn2zauszYdOrsUN4kU0nqczC92kDpTCqk/Xlu8y0V+3zWqveXlXnAMhaEIUoehF9SGilBAkDpckLoibEDHlAKVUQG/cKyfnZmKBkePHjUCZho3bpxKNeWyb1FRkR0+fNiaNxekDlpwQeqgFVV9qSogSJ2qgtpfCqRHAUHq9OiaVK2JQGoq3Lt7p+3bs9vy80+5xdVq1sqz1m07WNNmzZM6XryNqX/blk3WsGEja9GqzWWbE1kdXcIT8xnv7PR9eStARP258+dcNH1ZXnbOf3Tezp87l1SamFq5OVa/ZrjSesTT/cjJIvvr3O124Fihfe2WK61+XnjaL0gdr/f0fbYqIEgtSJ2ttq3zkgKlKSBILUgd9BUiSB20oqovVQUEqVNVUPtLgfQoIEidHl2TqjVRSE2lAD/ySV94eKzufgddPvrovMtnDVDM+Vuaj6CPofqkQDoVyERIjR5PvbfFVmw/al+c2MU6t6zr8sSHoQhSh6EX1IaKUECQOlyQmmcgFSkgBdKvgNJ9CFIHbWUrNu2xKbNW2fFThUFXrfqkQJkU6N+tlX3iuktnjZepIu0kBaRAoAoIUgcqZ9kqSwZSl+0I2ksKVC4FMhVSk+5j3rqDdufIdtanfUM3aAjmmQAAIABJREFUYyIMRZA6DL0Q3jacOHHCyEOfCVO5k1VRkFqQOlmb0fZSIBsUEKQWpA7ajk/mF9rBoyddykoVKRAGBWrVzLWWTZJPRRmGtqsNUiCbFRCkDkHvClKHoBPUhKxSIFMh9ZJNh+2NJbttQKdGdv2AllYlJJQ6UUidn59vs2bNsrZt21r37t0tJycnq+xKJxNbgQ8//NCOHz9uo0ePzjqJBKkFqbPOqHVCUiABBQSpBakTMJOkNkn0WTKpSrWxFEhBgWrVqlnVquFZAyiFU9GuUiCrFBCkDkF3ClKHoBPUhKxSIFMh9fKtR+y1xbutV7v6dsvg1hkHqUkTtHbtWhdRy6JD6UhHlFWGmiUn88EHH9ixY8ds/PjxaTkjFtxatmyZtWzZ0v2Utezfv9+2b99uvXr1spo1ayZUjSC1IHVChqKNpECWKSBILUgdtEkLUgetqOpLVQFB6lQV1P5SID0KCFKnR9ekahWkTkoubSwF4iogSB1XoqQ2SPTFAki9Y8cOq1evnjVs2ND9nZubaydPnrR9+/ZZixYt3M+hQ4fswIEDDmTzw0MiuWbZhn2A2x07dnR18KJcVFRk27Zts71797pt+cnLy7Mrr7zSncfhw4dt586d7lgdOnSwWrVqCZAn1cOpbRwJqenHU6dOub7CHujf+vXru34ENtO//E9fE2mPPdSuXdv1F9/v2rXL2QfbA4iBydSzceNGa9SokbOtzp07u8gXjrN79263ra+HfQsLC61Zs2Zu/+LiYtuyZYvbF0DNcVu3bu3ahTMlXrS/ILUgdWpXh/aWApmpgCC1IHXQlpvos2TQx1V9UqAkBQSpZRtSIJwKCFKHoF8EqUPQCWpCVikgSB1sdyb6YgE0nDp1qnXp0sX69Olj//d//+cAIWARMAm4BPoBJAHKAMVrrrnG+vbt60DkE088YU2bNnWQkZ9x48Y56PzGG284uMnfW7dutSNHjrjvBg0aZGvWrLE5c+a4Y5w+fdoB6ttuu83q1q0brAiqrUQFPKSmL/fs2WOrVq1ywNmDZGyhU6dOrk9feeUVZwP0E3bFdvQjUHnBggVufwAykdn0Z6tWrZy9AK/r1KnjoPXgwYNdehFSy9DvfM8PEdLUR/qRrl27urQzCxcudE6Sfv362fLly12d2CLf8cMLSmlFkFqQWpe+FKiMCghSC1IHbfeJPksGfVzVJwUEqWUDUiCzFBCkDkF/CVKHoBPUhKxSQJA62O5M9MUiFqQGKn/ta19zkdJASADmdddd56DltGnTrKCgwK6//noHH4l6BTKSlmHu3LkOIgIeX3rpJevfv7/7G1j5l7/8xR566CEHtqmjQYMGNnz4cBdZ+/LLL9uECRNclLXSjQRrByXV5iH1iBEjXP/Sj4Bpot0Bxjgqbr31Vre44muvvWbt2rWzgQMHur5funSpi2zmM5wRbdq0cUCZ6Pj58+c7Bwa2QboP+pRtKdSDo8P3++rVq11kNDZCyhnsrn379rZhwwYbNWqUi6QmGp/Ia46tdB+J2wbXHNrWqFHDORqOHj3qHAZEwJdXYVzArhhHVKSAFEi/AoLUgtRBW1miz5JBH1f1SQFBatmAFMgsBQSpQ9BfgtQh6AQ1IasUEKQOtjsTfbGIBakByXfffbeDzytWrHCRzzfffLOLdCbKlTQORD7zPRCRqFcWYAQyEpE9dOhQe/XVV13ELNGxADMg5AMPPOBgNpG51EW6B8qmTZschORHkDpYO4gHqYmIXrJkiYuGv+qqq9zmwGYinnFE0B9vvvmm9e7d2zkpAI4AbuBnt27d3HaAZ9J5AEIBytSJ/UVCav5/8cUXL6aVwXawG6Kxe/To4eqlLo6NDQ0YMMDVIUhdNnvIJEiNLQDSiZAnCj7VAhjHuYJdJrK4EtuyD04QIJ+KFAhCAWyKeyl2WF52JUgtSB2E7UbWkeizZNDHVX1SQJBaNiAFMksBQeoQ9NeJ08VWfO58CFqiJkiB7FCgetUqVqdG6dP4w3immb5wYixIDdj52Mc+5iD0ypUrbf369S6qFjC5aNEiF+kKpJ4+fbqDkkTgApjYlkhYUkjMnDnTAW6ibamPfNXdu3d3wBpITXoIwKYvAGtAqUr5KOAjqT2kBhb37NnTHfzgwYMuHQvR80CPt99+2zkQ/AKIixcvdrZAlDS2QEQ03wEYmzRp4myA9C7RkHry5MkuOhqb8AVnBRG/2CFR+6T2oC20C0AuSF02e8gkSE2aGJxYpIlhJkZkwXlBiiGcW9hbItCZFEXYDeML9hiv4FxjHxwx5RlpHq9d+j6zFSANEk437DDRWSCpnrEgtSB1qjYUvb8gddCKqr5UFVBO6lQV1P5SID0KCFKnR9ekaj17/iNNYU1KMW0sBeIrUC0n86LYshFS8wDoI6VLg9SPPvqoA0c33niji4YGZhKNC6Tmb17SiZIFOvID2CTa9t1333WwafTo0S6yllzFwMp4uYbjW5C2SFQBD6lJqwFkJhKetBv0Eek/gHb0K1GmpUFq9iU1CA4I+hAITR30qU8LQl5y+pt6gI4Ab3JMEz0LVGEhROwMUE3qEPYDGBJRzeKaOElIHUPdiRTlpM6snNQsjIlTCxvC4RVZACTktscZMnbs2JhjBNGq77//vo0ZM8btir1gQ8OGDXMOk3iFa4H6ccqw8KuKFAhCgXXr1rnxi5lFpNopqeAUZKFh7pGp3gMFqQWpg7Dd6DGYWQGMxYkUHNR+EWbu57HG1BMnThg/PiVVIvUmug0LfHNN4aBMJvDBLyDNswvPGtGOJb7nPsE1xnnxnJOphb7keYvnMtYaybQiSJ1pPab2VhYFBKkrS0/rPKWAFAi9AtkCqUnLARhk4cTSIDVRtEAgIDZgCEhJFDSgCOhIxDTgk3Qf27dvv/iCwgM/oJHvN2/ebNTjp0ITsX3DDTcIEJWjtZPiA4cBDgUiVUnpQn/w0gKwJpWHXzgRuExks0/P4iOpsRnSvwAZyTFO4cWNaFgiq1n0kBdWXoJI30G9HJeXPD7jpY9teQHGyQEk5xjYF/8Dd4imBiJik37hRKbPl1YEqTMTUhNxit0QTQ9cAOxhI0RaAx6wN1LEUBgzABFADsaZd955x+68804HFrBrIDXA29sZANC/jHsYQZ3YChCcOjykxh5xsOGgoX5smxd6xjecah4kkp8d+/Y518vx8tWhQqgAdoVNYH/YCNH//HhIjV1jL2znIRg2xowj7AuHCkAPZ5+3e+rjfyL8E0mFJUgtSB30pZFMJDUzYv74xz86m2a/z33uc25cjiw8ZzzzzDM2ZcoU+/rXv24jR450juqgCuufPPvss/aJT3zC7rnnnoSr5fmENvHs+ulPf9rdD6Lb/alPfcrdR77zne8k5ABN+ODlvCH3UWZFMt4wgy6RNFveSRGZuoi+pK9Zy4RnRgpjFjO5+M0zZKSDjnsrQQ045Zg5xb2Vey8OC/ZPFPwLUpezwehwUiBBBQSpExRKm0kBKSAF0q1ApkNqYA8vzsAdXoQBPzyE8hLNizIP7rxc8z+f83Dr/wfaAHp44ORBlAddHh55QGXxPaAjD6HUQ+oHIlTuu+8+ByUBT/zP8XkwBU6lGkWW7r7OpvqBIvQD/UMf0M/8UOhHYBzAmhcTv+ief5HBBrAFprLzgoLzgb6jHuAe9gGU5n9ePqgDSEh99Dv2wrGpD7thO2ANMIZt+A7bwB75nzqok5dDton3QitInXmQmtkV2BkR9tgmfUyKIaLhyIEP/LjpppscfMbJhQ1RmLnBZzhKeNnGycFY9d5777lxB/vCrnFskGef32w7depUZ3PeKcN2pDjipf2vf/2r+w6b5jjYMraIg2XIkCEuio4yY8YMN/5FQ5hsGid0LokpgK1xH8UWsR3s19sQEA67Y7YA4ybb+pz+jHXcK7EzxjZSIQF2GFeJRmV7fnDg8F08UC1ILUidmMUmvlUykPrJJ5+0H/7wh8bsKZwzH//4x92iypGF+lhYm58vf/nLbkwNMmf7T3/6U3vkkUfsW9/6lv3zP/9zwifKNcii3rTr/vvvdzN3IgvXM4tCc6/gPJklmKmFeyILnXOv5JzipdHieYx7MNsTaOKfwQhE4P6MAxmnMM9qBK5wj+W5jtmSPpodfQlw4J7J/ujHuEa91MHfzKZKxBYEqTPV8tTubFdAkDrbe1jnJwWkQMYokOmQOgiheemIfLAkwppIWNJFEIlItMULL7zgXsSJUPGFl3VKvBfvINqoOuIrkGx/MJ3dw0NeGnBa4Izg5YTIa8BMSXXyeTL9nkzbBKkzD1K/9dZbDtKRooMXZiLa+I1Ti/Qz2BVRcbxYk7t8woQJDubhXOM7xpwvfOELbh8io1nsE4CNAwUQ+Kc//ckt/sqLMCACBwsLg1IA5Ly0T5o0yUFqHHXYEPsBprFrZofQRuAL0JqX7P/6r/9yL+EjRoyIf3Fpi6xWAIAFgMGZhs1RAM3YFTaCkwPQwzhJhCHpjbg3AmWwMWwNJ4vfbt68ea4enDbkTMeBAwTi/9KKILUgddAXWqKQGhv993//dzfWMjMO58wnP/lJN5YzVhOIwDomPuKWSF62A3Bit9j5/PnzXSAEYyxBDozDjO3AT9J/sVYGz5PMAKNOCu3jHsE1g9Odvx977DEHqf/pn/7JXXc+pRP3i8GDB7tjRgdFcA3jZGJbrllmFnJcZukQeEGasi9+8YvOWZ7pkJp7GoCZ8YR7Ivc8zpX7H84xtGBmh39+xzGMM43tcRzjMENL7qWMXbfccot7vufe7INP6NOrr77aBSgw5uGko2/pL54NGe+wBb7jvo5zmnt0IsEqgtRBX+WqTwoEo4AgdTA6qhYpIAWkQMoKCFJfLiERZW+88YaDRTyM8hDKwy8Rh4ksZJZyp6iCclGAlxNe4Hi54KWBl0eijIjMYWHMiiqC1JkJqYmswrlBATjwAvz973//MkhNlNa11157MUc5L9vAj29+85tuX9LFsP/w4cMvApE//OEPDnIAKP785z+7aDBANwUbZqzykdR8xks7iy8yFRk7x+EGTOTYwG1S5Dz11FP2L//yLxmZ07Oirs1sPS7QB2cHkfwANoqP8MfB4VPXkP4DGwIEcS8EfAHFsDHGTcAPMAgnL/aKI4/ZJwAkIlL94rUl6ShILUgd9DWWCKTGMf3444+7NBg8B+DEw+GCbQMjSYmELQMwv/KVr7jfv/71rx1MJnUcDh3GVeqh8Lz4j//4j/b5z3/egWZScPCMAeTEYQ34JK0ITk3Gb44LSKXwPW343ve+Zw888IB99atfdU5L7+hmnP+3f/u3yxbp5RqjPb///e/d93fddZc99NBDbtYN16efHcE6LJkOqTlXzovxinsi90x+6CN04ofzZXyiH5mZhB34wAI+96k+SNuBo5Y66W/GIL7DEewhNfvSh0ButKQfPaT293vy9+PYoL54RZA6nkL6XgpUjAKC1BWju44qBaSAFLhMAUHqko2Cl2siy3jILW3hKJlVZisApPbpOIgySiZCOh1nLkideZAawAek9lGo5Egn7QawgL8jI6l5GWYqNpHXlFiQGkDIdHMinylABaK/mFrO37yY80Mh+ovpxoBoXqYB2tgxOdCJKOMzvuPF+vXXX3e5StkHoJJMztN02LrqDIcCjH/AMqISfRoApr3v3r3bgTSmuANwuBdit9gS0+BjQWoiR0mbFLnoGzlfqVuR1LH7myhOoBjOUT+ry+cALwl6AeV8VG84rCicrUgEUtNywDNOReAx0BgYzBiKHQM8gZKf/exn3Rj83HPP2S9/+Us31rLduHHjXJoI0nTgjHn44YddSpz/+I//cNCYewHXCk5B8lkzq+XBBx90APq///u/7Te/+Y1LLUI9/M0sr+9+97suxRPjPFHB/E8aM37o9+iIXe4rv/vd74wFwYkIZx+isXEskUKEa5L2ZAukJpAESE1/oBc/BJUwfuGcJdgEZwDgmO/oH+6nRLCjIeMZzl1meDAjxDsIsAPuyejmITXfYUfcT4maRutISM2MPO7zaO6dfKVdDYLU4Rwr1CopIEgtG5ACUkAKhEQBQeqQdISaIQX+poAgdeZBaqKmyfVM9DNAg8U6N2zYYF/72tcui6SOhtSkTgBasC3pPoBPQGrgIC+9kZCaz55//nkH+5hqTmFfoluBHExJ5rjACSAXwBD4BaQGMJKvFHjCS/i9996b0YtnacAITgEiqbEd4A0wjYINEnFP6gAiEXHU4lwB4pAahNQEbEuEPrONgDM4R3CYkLIA4Oadu0Q2Al/jOQAVSS1IHZxVX6gpUUjNtsDdn/3sZw5A48DDHkkZAagm5RtOSJx7bOchNXbOdcB1gQOQfYCWjLdEQ0+ePNlBaiKvWQwRhyZ1E3lNyiXAMVHBwGmA949//GP7+c9/7sZwH0nNPkRnA62Z0ReZV9nrFQ2pAaE/+tGPHOQmwpr/AavUkw2R1LEgNQCec8S5hiMWhxo6M6uIRbKB0aTR4j7LeMd9ExAdOXOOfsSpHA2p0ZlxMhakpn72wVaYeRKvCFLHU0jfS4GKUUCQumJ011GlgBSQApcpIEgto5AC4VJAkDrzIDXpOogu5QUYIAfgA2gwjTg6JzUwIRLg8aL89NNPu89Ih8D3QGQiqaMhNcAQQMj3vIwDxIkQA4zcfvvt7m9ShZBjkxyrbAeUAGjzws73AHW2B4rHg4bhujLUmnQpwPR2og2JLMTZgl0wfR1bBrpgc0T7kucWeEOkItsB59hvy5YtLroTcI0ThNy7jGNE//vFE4lqJNKxtCJILUgdtI0HAamJZp81a5aD1dGQGsekTxfBuOtnC5AOh8VyfSQ1DkLGeMZnchcDT3/yk5844E3dv/jFL9z2wG9ANYsmkgIKAEqebMZtrjuckURVR6fOiYbU3Bv+8z//08aMGWO/+tWv3HVIWwGk2QqpSbdFtDTpiBiDuOdx7yNfeDSkZuFgxrLx48c7uOxLWSA1/cI9n4UZuUfHK4LU8RTS91KgYhQQpK4Y3XVUKSAFpIAgtWxACoRcAUHqzILUvNSSgxdIwN/krOSll5dVwACLVvESSxQ0Uc5EODMlGZhHAaIAuZmezPRlpiMDCEmP4F+eZ8+e7XIAEwlGehqiV3nBJiIMMAj8AyACFXn55hjkB2YftgGe8z8pjMhpTf7gRCK+Qn6pqHkBKkA0NHaMswW7xV6wHeyRz8iZC6Djc6JEGacAQnwHpOY3kAYbJXqf7bkWKMA9UicIUsfuMKX7CNCQo6oKClL7MTgaUhP9PHHiROcQJL0T4yr9yfXBAofAZiKpX3nlFQeMIyH1b3/724vpPliUG2BKbmyidf/1X//V5bXm3sB1xUKNfMc1R7Q3UcORpaR0H1yDpDEhCpiFE7k+sxVSk/oDxy6pTSIhNfdfFrUE7OM4Q09mMOGUI9KcyPRUILVP90Hf+JRfpVm0IHX6rnfVLAVSUUCQOhX1tK8UkAJSIEAFFEkdoJiqSgoEoIAgdWZB6sguB4j4RZuSMQW/WBZwkAi4eIXtgSVEvMbantyZAEaf35b62Ie8mUTtTZo0SYvAxhO5En6PjfgFxiJtx9sPEdfRuXAjv8PmfHR+PBuNJa8iqRVJHfRllwqkZmwFaBJJ7SE19RH9TOQzOamZwUI6DvI+Az2BpIBhonq/8Y1v2A9+8AOXwzoWpMZhSLomIDIgFackqSdIHUH+atKDEHVNGh7qxJF5xx13uAURoxfxjobUt956q/3whz90gBynEudBHdkcSe0hNZHU9BeR1KS6wqEL5McRxxjVq1cvN86x4KVfODEVSA0Ap++JqGeRzXhFkDqeQvpeClSMAoLUFaO7jioFpIAUuEwBQWoZhRQIlwKC1JkLqcNlSX9vDSlFyHXND5GxRHnHgo1hbb/aVTkUEKQWpA7a0pOB1KSEYJYKEc9EKuNwIZ8zkBfHHrMIcL6wHekdiHxmxguFHMhE1JJmidzszGwhTzuR04y7pAIBiAJQX331VRfRS8oPZiCwLw5EjkPaHP5mX9owZcoUtw9tAWD7NFDRzkkck0BXIrqZtUM6KGbuAGsB2F26dHFjPrNprr32WpcGKlML50oKDxZkRRM0B+DzN2A6Pz/f5aX2sz2IbD948KCb6eR1ZFYHa0dQ6Ac/s8lvC9AGONOXvuCkI0qb4wP9mcVE/9HHzF4iJ7mvpzRtBakz1fLU7mxXQJA623tY5ycFpEDGKCBInTFdpYZWEgUEqQWpgzZ1FsAjtylRZExtZkE75aMOWmXVl6oCgtSC1KnaUPT+yUDqVI8NwCZaGYCcyIyYyOMBQH3+9sjPfZ2M14zfQFTShACgfQGMks96woQJl50C58+sGzklL6TWovhZIjgDAPs4A0iBlWyhb1jnAScETgHSu0TPQIlVpyB1skpreylQPgoIUpePzjqKFJACUiCuAoLUcSXSBlKgXBUQpBakDtrgPKgAnCTyEh308VWfFEhEAUFqQepE7CSZbcoTUifTrrJuC8wm2pu8774Ar4nojsytXNb6K9N+REQzy4hnLqKwky1AavqBfN+kX4mXc9/XL0idrNLaXgqUjwKC1OWjs44iBaSAFIirgCB1XIm0gRQoVwUEqQWpy9XgdDApEBIFBKkFqYM2xWyD1OhDZHR0IdJaDsjkrcfn4C/rzCJANSWZ/QWpk+8n7SEFykMBQeryUFnHkAJSQAokoECYIXWsB/EETkmbSIGMVkDRroLUGW3AarwUKKMCgtSC1GU0nRJ3y0ZIHbRGqq98FRCkLl+9dTQpkKgCgtSJKqXtpIAUkAJpViCskDrNp63qpYAUCLECu3btssaNG7tFiJhKy8JI5FFmYanyKjjJyC/qI6XK67g6jhSorAoIUgtSB237gtRBK6r6UlVAkDpVBbW/FEiPAoLU6dFVtUoBKSAFklZAkDppybSDFJACaVZAkDrNAqt6KRBCBQSpBamDNktB6qAVVX2pKiBInaqC2l8KpEcBQer06KpapYAUkAJJKyBInbRk2kEKSIE0KyBInWaBVb0UCKECgtSC1EGbpSB10IqqvlQVEKROVUHtLwXSo4AgdXp0Va1SQApIgaQVEKROWjLtIAWkQJoVEKROs8CqXgqEUAFBakHqoM1SkDpoRVVfqgoIUqeqoPaXAulRQJA6PbqqVikgBaRA0goIUictmXaQAlIgzQoIUqdZYFUvBUKogCC1IHXQZilIHbSiqi9VBQSpU1VQ+0uB9CggSJ0eXVWrFJACUiBpBQSpk5ZMO0gBKZBmBcICqc+ePZvmM1X1UkAKRCoAwAFWp1pYbJXFT1mANeylqKjIDh8+bM2bC1IH3VeC1EErqvpSVUCQOlUFtb8USI8CgtTp0VW1SgEpIAWSVkCQOmnJtIMUkAJpViBMkPqjjz5K89mqeikgBVDgiiuuMEHqC4D+9OnTduTIEWvVqlVM41i/fr1169ZNhhNHAUFqmUjYFBCkDluPqD1S4IICgtSyBCkgBaRASBQQpA5JR6gZUkAKXFQgLJC6uLjYBKllmFKgfBRQug9FUgdtaR5SB12v6pMCZVUAZ1z16tXLurv2kwJSIE0KCFKnSVhVKwWkgBRIVgFB6mQV0/ZSQAqkWwFB6nQrrPqlQPgUEKQWpA7aKhVJHbSiqi9VBapWrepmjKhIASkQLgUEqcPVH2qNFJAClVgBQepK3Pk6dSkQUgUEqUPaMWqWFEijAoLUgtRBm5cgddCKqr5UFVC6j1QV1P5SID0KCFKnR1fVKgWkgBRIWgFB6qQl0w5SQAqkWQFB6jQLrOqlQAgVCBpSAygbNWoUwjO9tElaODF9XSRInT5tVXPZFBCkLptu2ksKpFsBQep0K6z6pYAUkAIJKiBInaBQ2kwKSIFyU0CQutyk1oGkQGgUEKRWJHXQxihIHbSiqi9VBQSpU1VQ+0uB9CggSJ0eXVWrFJACUiBpBQSpk5ZMO0gBKZBmBQSp0yywqpcCIVRAkFqQOmizFKQOWlHVl6oCgtSpKqj9pUB6FBCkTo+uqlUKSAEpkLQCgtRJS6YdpIAUSLMCgtRpFljVS4EQKiBILUgdtFkKUgetqOpLVQFB6lQV1P5SID0KCFKnR1fVKgWkgBRIWgFB6qQl0w5SQAqkWQFB6ssFPnHihF1xxRVWp06dNKuv6jNVgZMnT1rVqlWtRo0azlYyrQhSJwepO3Xq5PpbpWQFBKllHWFTQJA6bD2i9kiBCwoIUssSpIAUkAIhUUCQOiQdoWZIASlwUQFB6suNYfbs2QbEGzlypCxFCsRU4MMPP3ROjPbt2ztbSbUcPnzYjh8/bu3atbOcnBwrLi62HTt2WM2aNa1ly5YXq2fhv3379tmxY8ccIG/durXVqlXL7ctPixYtrHr16nGbI0idOKRet26d64O6devG1bUybyBIXZl7P5znLkgdzn5Rq6SAILVsQApIASkQEgUEqUPSEWqGFJACgtSl2MALL7zgQOHHP/5xWYoUiKkAjoz69etbz549na2kUgDPS5cudXC5T58+DlAvW7bMDh486ODooEGDLla/atUq27Nnjzs2UBpAPXToUDty5IitXr3aOnTo4EB3vCJInRykbtq0qTVs2DCerJX6+0yH1LSfa4rSoEGDSt2X2XLygtTZ0pM6j2xTQJA623pU5yMFpEDGKiBInbFdp4ZLgaxVINMiqU+fPu0iSYEJubm5LooVYNesWTM7e/as7d+/306dOmVApXr16rnvDx06ZLysAv/27t1rTZo0cdv7NA3nzp1znwP62G/OnDluPw+pgYh8T/3Nmze3vLw8ty+f8TdtIhKWKFbBjYq9VD766CPX//QJ/ez7mL7lb2yloKDADhw4YGyLHdCHlKNHjzpQXFhYeLE/iZbGbgDG+fn5zqaAlfPmzXN1cQxSfxBli+34qGpvE9gO21APx6du0snUrl3b2TGfs//atWtt4MCBro65c+e6NmLfREsILE7QAAAgAElEQVQDoX37Fi9ebB07dnTwmrpnzpxpffv2tVatWhkRv+zXu3dvB69LK4LUyUFq+p3rW6VkBTIBUnONcM/r37//ZU4HrtlFixa563T06NHq6igFmL2xadMmN3uD+2CyhfGKGSjdu3d34x73XWaLMGYxpjFrxBdsCWcc4zapdhijGX83btzo/k80FZcgdbK9pO2lQPkoIEhdPjrrKFJACkiBuAoIUseVSBtIASlQzgpkEqQGTBPBChwG3gEaebG9+uqrrUuXLvbOO++4l1g+4yUX0NCjRw97++23bdu2bS5FAoARSMj2N998swPPs2bNcpGr/kWYl2e+B1IDn6dPn+6OBdgjava2225zcPO5556zM2fOuBdpIOHgwYNd+geVilMA8Az8XbNmjfXr18/1N320cOFCB4vbtm3r7AQAzLbkGSYaGuhLNDMwGphCPwONgSE4LfiMbYHRV111la1YscI5P9jOg23gDVHPQGeimoHeHAPIjW0AOQEvgDDsl8+7devm7JI2As6Ay+xP4RzY30Pq7du3O5jN/wByvnvvvfdcmzguNr5hwwbr1atXXKAqSJ0cpAZ20b/YjUpsBTIBUnvwyYwD75zyZwME5V7AtXHdddepm6MUACbv3r3bGjVqFHdWwc6dO924Bnz2OuN8w4F47bXXuvFu/fr1Dnr78YsxjcK4tnLlSncv57sBAwa442FfOAcpjIGJ5IgXpJYZS4FwKiBIHc5+UaukgBSohAoIUlfCTtcpS4GQK5BJkJqX2vfff9+GDx9uXbt2tZdeeslFV913333uhfbNN9+0u+66y71EE2EKJBw/fryLTAVAfuUrX3GRsMC8d9991z72sY+5F2mg5bBhwxzcA2D/4he/cNGpt9xyixG5unXrVrvhhhvcy/aLL77oYCdg/C9/+YuL3H7ggQescePGrqczcRG9kJto0s3DmQHMIO0FTgrgLtADuwF2AIcBHACTJUuWOOBLfwOP2Rbnho/Cpv9xQowZM8aBZd/HOEtwYACz+Bw4jJ2MHTvWQWuACrbAD+ALmD1q1CgXxTl//nzr3LmzS+0BrPnggw8cjCHCEKhC8Sk/qMdDauyf9vE/2wNzqIttaR+AHXhOpGE8Z4kgdXKQmusbm/EgLWmjzPIdsGPGYmw/Xo52P6MFB5CfecK4CwDlGsCuuYYZp3EO4VhihgHXENcD1wBOQ2wcZyGFcZjv2Z7oXOCo/y5Seu4JtJPr2zsccPzwOfcG6hakjm2saMtYyNhDP+MsJqJ6y5Ytbgf6CScbs0UYhxgfcd762Uevv/66G7vYjj4iqh2HMk5hHIr+2sLJuGDBAjdG4lQAUnNP9/3Md+PGjUsomlqQOssHHp1exiogSJ2xXaeGSwEpkG0KCFJnW4/qfKRA5iuQSZAaEAikJsKVF9hXX33VAYVJkya5aGeioYcMGeI6BeDBy/LEiRMdBORl9wtf+IL7DsDBC/OIESMclGYKMtu1adPGff+rX/3KRU3yGQAb+Ac8odAGXqxvv/12F0kNuL7jjjsy3xCy6AyAKUQy8xvAATABTBFtDJgCkmED9CtwCwCGTQGp+Y6IZvoYWPbWW285BwTfRxYgNXCabT3wBkYDwoFdQDvAF6CGqELg2o033uggNe0BWPtUH4BygDo/HvDFgtRAHeAODhX29ZCaY+E0AewtX77c2TGQrrQiSJ04pMY5wHgDPCNNC5CusjujsGd+cPIxG4VrDQeQd9CUZnvYKdcVs1WAkxSu15dfftm+853vODg9efLkiymZuM5w/qD7U0895a4rwCfXFuM91wPjP3XQJrYDYhItHV241jZv3uyuF8AnjkauT6A1AJZz4VpXJPXlPeidYPQbYxzjnXf4MQYCm0k1xBjLvZj7L9cLUBr74N7JvZpCPzF+EUnNvTkSUvM9/UA/U08kpGafadOmuZkvOPniFUHqeArpeylQMQoIUleM7jqqFJACUuAyBQSpZRRSQAqETYFMgtTADSKgAdBEXZFD9KabbnLRWq+99ppLhcBLsgdIvEgTSetfpgHLFAAlUdcADl6EicKeMGHCxRQJTz75pAMdfPbGG29czIvp6wVacpxnnnnGwZLrr78+bN1a6duDjQCtAL9E/AFuibwElPA5gIqoP8AUgMpDauAtEfU+HQjODCBLNBCJXjgRCD5jxgwHqZkWzwKH1EWkKHAHuOIhNd8B0QB6OEkAZ0BQHCPexmJBap/uAyiHbft0HwB1jitIHd/sgWXATa7byPzhPmVPrBqA1MzcoI/pL2yD8YH96a94kcPxW5UZW3gwDYxkFgJpaRiHiWDGaZJouo/SIPXDDz/snEWAZGayADl9WgdmDXCNPfTQQ05zxntS4jCuM+MBZyOzY4DTJTkRIiE1ffnXv/7VzcRhfOBeCBzHISlInRikZhxl7MFRRr8xpnFfZeYK/cwMFfqQtERAa2YkRRaurViQmm0YN6MhNZ+TfonjXXPNNXEvHEHquBJpAylQIQoIUleI7GU/6M4DeKTPlb0C7SkFpEBaFGjfomHKkTOC1GnpGlUqBaRACgpkEqT2IJDfgATAgl8ckZdZwCFRzUBHAB7QhJdUQDPQLxakJmLLpxAhPzDg+9FHH7Urr7zSQUW+I4ISaAGQAdBQqPdPf/qTIHUKtpfOXQEkQCtgGuAEWIJzgeh7oAmRlDgoiLIHtMSC1B6IYEeAFx8lCiAjhQz2QD5rIJ23TXJPYy+AUI4JQGZbAA0OFa63SEjN57QBmyVNhwdysSA1IBUYh50CtIHhQDv+x16V7iO+RZUVUqMxhX7xOcT9Qm+VAYQxnmJvwEHGSGaQMPZGFg+G2ba0EgtSc01MmTLFRVJzjeCMxInENQF0xtlDpDUpdXz0Ndcc1zDORGA19ZLeKbpdkW2JhNQ4JwGe3/72t90m9CtRulzXgtSX92CsSGrGTaKauY/iNAD8M0MpGlLjFMZmohekLAukZgykLdHAO5bNVYZrM/6opy2kQPgUEKQOX5+U2qLHp8y3tVv3W5z7e4adlZorBTJbgXp1ati/feZay8mpktKJCFKnJJ92lgJSIA0KZBKkJgKaRRABTeQb5QUUwAi04OUYGA1AJPKVwvRzIAf78BJNlB3FR1KTH5NUD+SvBmayH9CDKD6ibtme6FVABmCThe84NtG5bPv0008LUqfBJoOokv4mahpYQpQyMJm0AfQlMIvIWPoaW6BfS4LUXB8+8ppoUSAyUbg+l3UkpMaOsCnqJU8r2/nUIpHpPiIhNZ9TF84PorU9+IwFqf2CYgAa2szCjZwnAB0ARNoCQBELOwKOSitK95FcJLWH1GhKXwFs6SN+6EMcFdlcOGccKkBq4DEOm+hoZcZjn7e9NC24/hiTgc+kcqAeonD57Lvf/a7TEycP6W0AyYzj5FwHXDMe87cvtIXxmDzFwHPSgjBWl1QiITXjA/t985vfdG3w7eI6F6S+XMFYkBq90YtxiP5CQw+pgf446vge+E+/jBw58pKKywKpsRXsI5EZTILU2Twq6dwyWQFB6gzrvcdemmcvz1xp586fz7CWq7lSIHsVuLJdM/vlN26zqoLU2dvJOjMpUEkVyBRIDSTx07uJqgOS8GJMFCp5LgEe5BfmpRdYAYTjM2Az0BnwQeoPChF4AAoisYHcpIMgNybgCUhI/cBItgdCoZFfxAsYxedAQvL/8uIN8FQJnwLAYtJ+0FeALkAU0cj0J/1KXwO5ABmkjOFz7AbHhY9oxu6og7r4myhNADC2xv5EQLMP9QGmcV5gl+yDHfpUCHxGLlecKexLzmgPNrE9bJSc2bTTg1DsEjDtc6XzOTZK3ThVPDCnDRwfSET9wO7SQB31CFKXHVLHsnT0z/aCg46xk7GUwhjM9eOvFT7zKUFK04LrAiDNdUdudmyRKGqipImk5hhcG9TPgrfMkgEac93gCGK2DNcgx6JNQFByUicLqUlXwroC1Md1yxhPrmwcEoLUqUFqHHuMXzghiEzHOUj/sM5DZCkLpMYGKMyGiVcEqeMppO+lQMUoIEhdMbqX+aiC1GWWTjtKgbQpIEidNmlVsRSQAhWsQKZAaqL4eNHlN1O6AYREbT3++OMuvy8vwxSf5oO/k4luZD8gZCRwiewa/z1ApbLkoK1g00zr4YHGJfV1rAP7/semElk0z9uhz1tc2skAnpnCTp5j8mEn0i5sNdK+iXIEDAHbcMzEs1FB6mAhdVqNNUSV+4hqH0HO/8BkIvm9s8ZD7JKazfc4+Ihq9rm9cbrgfCH1Bqk7cCJSL84hHENET2PvwGgcTd6Z43MiAy65NwAuE42kpt6pU6e6nMjMeqAN/DD7RpD68t6LjqQmvRZ6x4qkpi+ZMYITA6cf4yHj08033+z61ZdkITWR/ETU00eRsxtKsjVB6hANHmqKFIhQQJA6w8xBkDrDOkzNrRQKCFJXim7WSUqBSqlApkBqYAjwgshpADXAArjHbxbYAnaoSIFMVYDUHUA2or6Tca748wWuMb2evNuJpFwQpBakTvVaYUwmkhm75TdAECiZiBOHsZvc7UT+sx/Qmb+ZbQCYBhzjSGKRSiAns1u4LrBxIqr9LAUgNYCZ9A+0B/svzcnD/kRqsx118z8Rv5wDcJtrxx8zVX2ybX8AMY5hHBL0GZp7vYHQRKbjvKBP+E0/Mi6hKyCbdFwsOBw584jv0R6HAXVGFo5H/xCJ7cE2s1V8uqR4s0WoS5A626xQ55MtCghSZ1hPClJnWIepuZVCAUHqStHNOkkpUCkVyBRITecAQnhp5UWZl2CACC+wAAwVKZDJCgB5+IkXAV3SOSa7vyC1IHVQ1wtwGKDsF0yMt3Bi5HGJqgZqR4Ntb8+xvmP/kvbzdbPgLZG7kQXYTc54oHZ0ob6yXntB6ZiN9UT2E+mISOlC9LXPvZ/MOeOYIIc4/cjCyYn0lyB1MgprWylQfgoIUpef1oEcSZA6EBlViRQIVAFB6kDlVGVSQAqESIFMgtReNj+dvCSAESJ51RQpEEoFBKkFqYM2TMZlnwYk6LqTrc9Hd0fuRyS2n4WTbH3aPnUFcGbgYGbWUyIpjaKPiCOEaG0iqKOjrktqnSB16v2mGqRAOhQQpE6HqmmsU5A6jeKqailQRgUEqcsonHaTAlIg9ApkIqQOvahqoBQIuQKC1ILUQZtomCB10Oem+jJTAUHqzOw3tTr7FRCkzrA+FqTOsA5TcyuFAoLUlaKbdZJSoFIqIEhdKbtdJ13JFRCkFqQO+hIQpA5aUdWXqgKC1KkqqP2lQHoUEKROj65pq1WQumRpc3KqWN1aNexkQaGdPXe+1D7IrVbVatfKtTPFZ+1kQVHa+ksVVw4FBKkrRz/rLKVAZVRAkLoy9rrOubIrIEgtSB30NSBIHbSiqi9VBQSpU1VQ+0uB9CggSJ0eXdNWqyB1ydIOuaqdje7X2WYv22QLV20vtQ/6d29jN4+8ytZvP2B/fXtJ2vpLFVcOBQSpK0c/6yylQGVUQJC6Mva6zrmyKyBILUgd9DUgSB20oqovVQUEqVNVUPtLgfQoIEidHl3TVqsgdcnSfu2eq23C4G727qIN9otnZ5TaB3dPHGCf/9hw+2DNDvvnX7+Stv5SxZVDAUHqytHPOkspUBkVEKSujL2uc67sCghSC1IHfQ0IUgetqOpLVQFB6lQV1P5SID0KCFKnR9e01ZoMpG7drL51bdvUatWoZkVnzroUGAePnrIzxeesSYPatmbrPuvQspG1bFLXZnyw0W3TplkDa9+yoV1hZlt2H7bdB49b8dlz1qh+nvXq1MLyC4tt8ertVqtGdevarqnlVsuxTTsPWbWqOdapdWPbuf+YNW2QZ80a1rEDR0/ZsvW7Sky9UTWniqujddP6Tq89B4/bpl2HrLCo2OrVqWmdWze2pg3q2JET+a6tJ/MvpOXgWK2a1reOrRpZjepV7eDRfFuxabeN7tfJbru6t02bt9Zen7PK1cH5N66fZ6eLim3DjoO299BxO3/+IxOkTpuJVsqKBakrZbfrpKVApVBAkLpSdLNOUgpcooAgtSB10JeEIHXQiqq+VBUQpE5VQe0vBdKjgCB1enRNW62JQuoeHZvbJ68f5EAuILn47Hk7e/68S4MBpCY1Bqku2rdoaM0a1rbP//gFB4VvH9vbWjWpZ2ZX2M79R+3/ZnxoS9butOG9O9jnbhtux04W2JcemWztWjSwB/9hlNWtlWt/nrrYQexbR/eyoydPW8O6taxxvTw7dCzf3nh/tb08c0VMPe6/abAN6tHOAW2oOFD8+XeWOlh9y+heNqhHW1fX8fxCW7Nlr/3x1YV2qqDQ7XPb1b0cUCe39OHj+favv3vd7prY34b2bGcLVm6zx6fMt3EDu9ika/pa/To1HYDfvveo/c/L82zrnkN217WKpE6bkVbCigWpK2Gn65SlQCVRQJC6knS0TlMKRCggSC1IHfQFIUgdtKKqL1UFBKlTVVD7S4H0KCBInR5d01ZropD6W/ddY9cN7W6rtuyzdxetsy/fMdqOnCiwZ978wIHp28b0cm08dDzf9h46Yd//wzT75Tc+Zq2b1rNNuw5b4Zli69mhua3fccAeeXq69e3Wxr58xygXzfyxbz1hXds2se99dqLVqVXDfvviHGvRuK7dMb6f5dXMtemLN1rzhrWtZ8cWtm77fvvxn96xHfuOXqbJy4981urm5dqCldttw86DVi+vhr02d5WD0wB2yrwVW21E7w6WW72qvTxrpU2du9q++YmxBoT/cOMeB7SJrP7/7J0HeBzV9bePVS1ZsmXJ3XLvveLee8FgqgHTQygJEEgCCTVfQoBA6D1gSgwGm467De4NXHDvTe6yepdV/T3v1X+ctSxpV9pdaVd77oMerJ2Ze+/87plZzXt/c+5736yTv9wxRvp1bC6/7I6Rp95bKP26tJRBPVpJzJlEGdKjjXGCL1y/R17/YqVcN6aXpvtwW5T6XsUKqX1vzPWMVQFfUcBTIHV+fr6cP3/eV2TX81QFqlSBGjVqSEBAgPj7+zvdj+TkZAFQRkVFOV2XuyvIycmRxMREadRIIbWrtVZI7WpFtT5nFVBI7ayCerwq4B4FFFK7R1e31eoopH7hgSukX+fmsnbHUfnw+w3y/uM3yMn4FHn3m3XSq11TmTa2l0nH8eKnyyQ2MU2CAgPkk6eny7HYJHljzmohFccdU/obd/UfX/1OWkfXdwhS8/x493OzTTqQD564waQXwb28fNOBSzT56vk7pV5EqCSmZsn2Q6dlwdrdcvB4nNx79WCZPKSLzFy0SRas2S0TB3eW2yf3k4Mn4uWtL9cI50Yako/m/ix7jsSKn18N4/B+9v4pFyD14+8skBaNI2Vs/w4GyreNri/169aSM4lpcsffZ8k1o3oqpHZblPpexQqpfW/M9YxVAV9RwFMgdV5enkJqXwk6Pc8qV0Cd1AqpXR2ECqldrajW56wCCqmdVVCPVwXco4BCavfo6rZaHYXUI/q2k8dvG2v6kZmdK3XCasqyzQfkpc+Wy22T+hlIvWHXMXnps2WSkp4tQ3q2kX/eO0l2HDwtj745VxpEhcnvrhkqA7q2kIde+VZaNI4qgtRZOXLVIzOkY8uG8ve7JxqHs62TOutcntzy9KcGcn/9wp2SdS5XPpm/Ueat2XWJJu2a15enfzPepO0g7/Weo2dlwbo9MrRna/Pzl7fmyqbdx2Vo7zby999OlGOxyfLGnFXy0oNTZeuBk/Lu12sNuLbKvx684gKk/mjuL/LIraOlWYMIKSgscl6FBgdKYlqWTH/qvwqp3RahvlmxQmrfHHc9a1XAFxRQSO0Lo6znqApcrIBCaoXUrr4mLEitb8S4Wlmtr6IK8KYIoFqLKqAKeJYCCqk9azzs9sZRSN2mWX15+5FrJCe3QLYePCWL1u02uaVZPPHuqYMMpF6z/Yi8+vlKSc3IlkZRtWX2s7cZEPzK5yskJChQ7rtmsEQ3rGsgdZMGteWR6aMlJy9frv3LR9KpVSN54f4pknku9yJIXTMoUKY+MsOkAfn8mVvlRFyyvD57lWm7eAFw5+cXysDureSx28YYR/Scn7ZKZHioXDGsq8xaskVmLdosv7t2iFw+pIscPpUob8xeZZzUgPV3vl4jq7ceNosoxiWlyzO/m3wBUn+1bLu88tBUk3f7na/XytBerWXK0K6SlpmjkNpulOkO5VVAIXV5FdP9VQFVwFsUUEjtLSOl/VQFXKeAQmqF1K6LpqKa1EntakW1PmcVUCe1swrq8aqAexRQSO0eXd1Wq6OQetrY3vLbqQOF9BvJ6VmSnZMrm/aekB9W7ZSJAzoK220hdUhwoLz+p6ulTXR9KSgoNO7joEA/2br/lLz2xUrJLSiQD5+4UcJDgyU3v8DUG+BXQ9Kzcy7OSV0zWPILCoRcdn41asjmvSfkHx8uloysnEs0Wfj6PZKelSvpmeekZaNI08+P5v0ioTUD5eYJfSUiPNQ4t2mTHNlf/rRNlm8+IA/fNEK6t2li+kE/aefOZ2bJH24cIf06NZefd8fInKVb5V8PTJEAPz9TR1CAv4SGBJnUIuqkdlt4+mzFCql9duj1xFWBaq+AQupqP8R6gqrAJQoopFZI7erLQiG1qxXV+pxVQCG1swrq8aqAexRQSO0eXd1WqyOQmoUEySfNQobkm8Y9zYKGkbVD5atlWyUhJVNG9W1nFh6ctXizAcg1aojJ4XzPVYOlft0wqSEipxPS5PMlW2RfzFmTB5I6B3VvJf7+fsbJjAMbxzR1dmjRwLQHnD4Vl2IWM4xLypDPl26R7QdOlajHKw9dJRHhIeYYIDRu66+WbZOc3Dy5amQPGdyjldSqGSR5eYWy/dApee/bdQagswDiTRP6SoO6YUJHyXv94sxlMn1iX7PY487DZ2TOj1vl2tE9pW+nZqbt/TFnpWFUbSkoLJQn310gI/u2k2tG9pA9R2ON01uLKuCMAgqpnVFPj1UFVAFPVkAhtSePjvZNFXCPAgqpFVK7OrIUUrtaUa3PWQUUUjuroB6vCrhHAYXU7tHVbbU6AqmbN46Ulx+8UiJqh8oLM8k5nSUDu7WSq0d0k4Xr98h736wz7uKSCsC4ZnCAcSdnZedKUTbn/xVyTYfXqmkAdeH/5Xpm662TLzOQOjXjnNz1zy+KXMspmSaFB6lEWjSKvKgenN3kvw4PqymB/v6SnJZlALJt8ffzk9phNSU1PVsKsW4XK4B34Dp5r237Yu3GubCAI4V9NAea28LS5ytWSO3zIaACqALVVgGF1NV2aPXEVIFSFVBIrZDa1ZeHQmpXK6r1OauAQmpnFdTjVQH3KKCQ2j26uq1WhyB1o7ryt99OkFZNoow7Oa+gQFo3rSfnC8/LzEWbZMmGvSVCXWc6bQup7/jH55Kbl2+qw1F9WefmMn5Ap4uqj01Kkw++W29c3lpUAW9XQCG1t4+g9l8VUAVKU0AhtcaGKuB7CiikVkjt6qhXSO1qRbU+ZxVQSO2sgnq8KuAeBRRSu0dXt9XqCKTGXUw6C8B0k3p1JDevQJLSMuXQiQTZtPe4yQHt6jKoR2sZ2rO1pGWeuwQ+s0AirmfbAsQuKU+1q/ul9akClaGAQurKUFnbUAVUgapQQCF1VaiubaoCVauAQmqF1K6OQIXUrlZU63NWAYXUziqox6sC7lFAIbV7dHVbrY5AaqtxUnPUiwgzTur0zJwL7mZ3dC4kOMik5sjLzzepO0rIzuGOZrVOVcAjFFBI7RHDoJ1QBVQBNyigkNoNomqV1V6BlJQUAYCEhoaatVe8rSikLh+kbt26tRlvLaUroJBao8PTFFBI7Wkjov1RBYoUUEjtZZFQHkjtZaem3VUFvFYBhdReO3TacVVAFbCjgEJq94fITz/9JBEREdK3b1/3N6YtVIoCmzdvltq1a0ubNm3E39/f6TbPnj0rSUlJ0rZtWzl9+rTwe35+voSHh0t0dLTUrVvXtJGdnS0nTpyQhIQEqVWrlrRq1crsw7GJiYnSvHlzqVmzpt3+KKR2HFLv27dPGjduLHXq1LGrqy/voJDal0ffM89dIbVnjov2ShVQSO1lMaCQ2ssGTLvrEwoopPaJYdaTVAV8UgGF1K4d9uTkZNm7d6+Blw0bNjSVb9q0yYDEjh07urYxra3KFFi9erWZeOjSpYvTkPrcuXMmRsLCwqRp06byyy+/SJMmTSQ4OFji4+MlJCREunXrZqD0r7/+agB2o0aNDKgGkA8fPlyIux07dkiLFi1M7NkrCqnLB6kbNGggkZEXLxJvT2Nf215eSJ2amiqxsbEmhplsccVkjz3N6SNtci0xyVTetyAKCgrMNcm1aU0c2WtTt1edAgqpq057bVkVKEsBhdReFh8Kqb1swLS7PqGAQmqfGGY9SVXAJxXwNkh9/vx5A+RwkwIacI4GBQVdGLusrCyzLT093YA8fgICAiQjI0NiYmKE7QDA+vXrG+cp6RqAjRSgH8AQ5yr7xcXFGfckxwEKaYv9KTk5OXLkyBFTL/XxA8DYunWrbNmyxQDpZs2aScuWLeX48ePmePpC/zmGPgJI2Ifz4N+4YWmf82F7vXr1TL2VAW+qS/Cjb1pamhk/9LYgFGCJfwMaMzMz5cyZM2Ys0JcJBGv8gU+4lRl7xobxz83NNWCLmAJMETsbNmwwccPvwDb+TV3AXwpt0CZ1WS5c2ud3UoXQJtcex9HfAwcOyMCBA019tEfMsj/93Llzp4HhxB4Obv7NuRFvixYtMr8DpnH8UnePHj0M8C6rKKRWSO3qa748kJq3BXjDhOuEa3Lq1KkG/FqF++DPP/9sroFBgwa5LNUK9+0FCxaY66Vr164l3luZCKJ/Q4YMufDdYPWL+8rixYvN9Ue/fKnw/bRnzx7zncZ3ZHkLY8oEXM+ePc19lTdF+A4lBtq3b2++B63CvY3vTe6hnTt3Nvcz7r+0z3ero281KKQu7yjp/gxsin4AACAASURBVKpA5SigkLpydHZZKwqpXSalVqQKuEwBhdQuk1IrUgVUAQ9TwJsgNRAEx+ny5csN9OWhl4fQBx54wIBdQOKcOXMM5APo4UrFZQoE/Pzzz82+PNwCQyZMmCArV640D9z9+vUzo7Js2TIDJ2655RY5fPiwfPrpp8ZtB9DjARmwMX78eImKipL333/fAEcgI8eQyqN79+6mDh68AcxAzjFjxpi2AZUcy7bvvvvOAFIADP+/8cYbTV/Xrl0ra9asMQ/vPLBzfjhoqcOC4x4WPh7XHfQE7OIq7tOnjwHKgKl169YZsITTeN68eQYSE08UoAljtXHjRhND7E+MEBfsB0zLy8szMUb8MCa7du0y+zKGxCKghTEEbBFv27ZtM8CY7YCtwYMHG7DD9bZ+/XpTP+136tTJQG6gTK9evUxdVmE7EyQAbMAz/dq/f78MGDDA9INzJYaJFfp67NgxA6rpH8C8rKKQunyQmnuHIw51j7sgKrFD5YHUAGjuhaNHj77wxoltV7keiGcKLuvyOp5LO22uoe+//17atWtnrqmSJgC5n3O/57vBFpxTJ9f5/Pnzzf182LBhlahu1TfF9xH3Vmtyrqwecd9iErhDhw4XJsz4buQ+yncv353cQ/meZWKuf//+FyYEiCMmCg4ePGi+a7mP838K93G+34cOHWom8uwVhdT2FNLtqkDVKKCQump0r3CrCqkrLJ0eqAq4TQGF1G6TVitWBVSBKlbAmyD1qVOnZOnSpcZ1xUMtZcaMGQZyTJo0SZYsWWJcyldfffWFvLw88AKUAQ48HFsFp6w9SP3NN9+YY4DPhw4dMvXzcIwDD4gC4AB6bN++3cDDG264wTx08zv7WW6zjz/+2EANnHe48Hhwpr88ZP/www/moRsnIQAeSH3TTTeZ/u7evdvATurCxa3FMQWAxDidgcaM1dGjR40DD/0BIkwCAL0AUTjfgS4AYiA11wPwCSjCPtTDfkx22AIr0n0AoceNG2dijfgAqowcOdL8TtwBkflhTIHC1EH9ADrgDX0jfnBH0wc+IzY4hvqJZbbzOe5B6sddiOMaeM5+9A/wQ928CUDsscgfYK+sopC6fJCadB8U4sdVwNSxaPbsvaw45x5mvQVivU1QWs+ZlGHiB5cskzTAYmKXCRomdEhnw2QS8U1dXMcUrjeuZQAn2603JQCnXAN8jtuX/a10OdTB9QsQp10mDwGgvH1QGqSmfWA092+uR47j/k7fOJ43G9jma5AafRkn7lXcC3nbh0lAazIBTZjU5Z7FJCGQmu89fphk5buPSTzGhu9y7pnoy9gxUWi90cR3M2NkvYVkC6mJGSb50N6RdCsKqT37/qG9810FFFJ72dgrpPayAdPu+oQCCql9Ypj1JFUBn1TAmyA1LlGgHA+6OOEoAEDg7r333itffvmlAdi2r2HzoDxr1iy5/vrrDdQoC1IDTgAelpN64cKFcuuttxrXKtACBy4ABNc0IBRowkMzbfD/a6+91riqS4PUHAeUBk5akJ19eeimHR7MAaUPPfSQAeAASZxjPMADc7Q4pgDAjLzgQN7evXsbxx7gBNgB9OJzYJY1fgBIxgbtAdiWoxnABVhhO8faFiAyUI19rXQyq1atMrHHq+m0Qf3ECUCGuiZPnmwgNQAHyGK9wk56GIAMExH0j33Zhz4DyABCxAwxBhDCSQ0MYj9iB8gzYsQIsy+TGrjCAdUKqS9VAE25XrkXWDDVFm6WpBmAEhc1UI57ATDNHoh1LFK9dy+uE+KOmAPa8zsxac/dyuQewJi3YdCdWOV+jsuWcQEq8hn3d9y43AeJbWL/22+/NRNApAfh3sg1xOQN1yL3Tj7nmuINByA0b65Yzmc+Y9wA1lz7l19+eamQmpQUjDUub64x3s6h30yG8v0AjOca9DVIzRhwX2JsuA643zFJgeZcD0B8vqeIAyb/GF9AMt+Z3AcZ92uuucYEvTWBx8Qb35ncRy1IzXb0ZpyoxxZScxwT1dyTOcZeUUhtTyHdrgpUjQIKqatG9wq3qpC6wtLpgaqA2xRQSO02abViVUAVqGIFvAlS4yzGdQocsJyiQDogxYMPPmjSagDzAAhWwRU3e/Zs407G9WUVHrhXrFhhHHkWMCZXKaAEYIwj2hZSAz7nzp1r4BYPyOwLTAFcAD540LYgNaCQPhZ3UvOwDaTm/9YDNg/9POzfcccd5oEcoHrfffeZbgJKgNQ4/hRSl+9CYTyIF1x8jDUQmLHGBQkssZyWwCvckRakBraQLgMwDBBhnIEsxYFI8YUTgWHEEy5nADUTKla+cyA10MWC1IzxqFGjTPoQ4A2QGghKPBV36dJ3thPvQHEc4cQ3QIf+MbECJKJdhdT2Y6SikBowh76AN8aBFCsAVOLFV5zVgGgrpQegFj2AxgBL9ChPug/ueUziAKA5/osvvjD3u3vuucf8Tv1cYxakJsUG9/IrrrjCgGwmKwHG3Ne5R3KN8dYL1zuTlnwv/OEPfzAw+6uvvjJQmglMoCiQk8mk0pzUtpCaa5Xrj+8EIDjtMOmpkLoIUvP9R6ohvh/5bmaSgu9T7rPEBxOs3J+YhGCfiRMnXnSRMgFUEqRmJ+59xSE1n5MWi/ggDZa9opDankK6XRWoGgUUUleN7hVu9ZMFm2TTnhNSeP58hevQA1UBVcC1CjSKCpcnbx8j/v5FCyJVtGw7miTzNp2Sbi0i5Ip+0eJXo0ZFq9LjVAFVQBVwiQLeBKnpK+ACoMfDL04+8jsD+0iXgesVkGKlYAAMAvLILQ2gAOTxEM0DLg/MPDgDRADKfEZ6D6DT7bffbiA1v+PGAxDzIM3+wAnABwAUxzPuMfoE7ARSA1JI54A7EDcrAMs23cePP/5o4CXpGSg4CgGVpCgBrlAvrnCKQuqKhziaMgHAIpvoTbyQwoOJBqCJ5c4EQNk6qW0hNa0Du4gNQAxw0krzAhgDFOPYBKRZkJr9iAFei6dNIAl1EG+AMmLYFlJb6T4AYIBQ9qMNoB//B4oBpol5Jkhwe1vAnckRgA19aNu2rYE6OPP5N/uUVTTdR/mc1KRcoTA+6G6louD6tha5rHi0ev6RAGjuddxfiVmuKc7ddoFOfnfUYV4SpOZ4UiZRbCE192cmIK00H7QBAOX+T9ok7pv8m4kfrlHeNuCe/8QTT5jrAaANZOaa4n7AGzFMZjoCqeknk07XXXedmbhi7AHqOLjVSb3K3Be5LxEXvL3CfZf8+8UhNQu8EiukrrItFYHUjDf3OsbeXlFIbU8h3a4KVI0CCqmrRvcKt7r1UKxkZOdW+Hg9UBVQBVyvgJ9fDRnY2XmorJDa9WOjNaoCqoBzCngTpAZc4KzCCctrxJYrEgcdzljAMkCQ142BFThkAcw8POPywqnKQyuwAdgMoGQbD9lADpx5wJfbbrvN1AWMADTTFg5rXIPATXJmAsQBHfSJbQAWQDn14NQDXNEnXGU47/g3r4+zCB7tAscpHMs+QDBgCgBTIbVzMc3RAF5ck0AqJig6d+5sxh2XJBCZ1BrAJ6BKWZCayQeAC3HBDzFAHJFeoDikJsc5cQVAo2220w/aAPIBVYpDamAndRFHpCYBvjAJAtDhWNymTMIAoolDHNqAa+qmHbbhArfgHPFFXOIoVUh9qQIVdVJbkJoaGUvGi2udMbIW4HQ+aj23Bs4XSG2ld+A6KF64txKPjpSSIDXX15VXXmkOLw6pSbmB3ryFYi12SB9w8nLP5zMm/rjvcv3MnDnTQGquXSZySOFEHndSSACpeVvCEUhNOimuwWnTpl2A1ABzvlcUUq8yOfjRFUjNvYl7kgWp0Y2JOrazngPj6wpIzT2cyQbbNSZKizmF1I5cjbqPKlD5CiikrnzNnWoxNTtfMnPynKpDD1YFVAHXKhAY4C/1woLEWd+zQmrXjovWpgqoAs4r4E2QmrMFLNJnHoABEwBG0jhQgBgAPEAfD80ADFJuAJCBzjxAA5Vw1AKd+B2ggQsWuMLDNPviRGV/XLdjx44124EfwEnAN+0AIYGPgE9csNRr5RSmf8BN6gSGsNgXD+j0BUjGduA0hb5QL/sCT4EoVmoP2uUz6rfN1+n8qPtGDbgecTSjHxMX1mKJTDLgiAXsAroYW8aVuGEfYLAFwoByfM5YM8bECPsCSRgzayE94o1JDmKOf3MMoI26GXuOZfwZU45l0sJynRIfOAovu+wyM4lCn+kffSG+rDzI/E6dbKce9rVig/1xXLOdhT5ps6yiTuqKOalL0tR6Y6M6X1XENDHGjwXnrXsmcWgVR6F9eSA1E4Ok0uGey/2Y1DfcR3FW4462TQti5fIHUj/55JPmDRgmG3mzBfczkziAZ+p0BFKzuB+Qmwkmvme4Tpmg5K0chdSlQ2reCOK7mAk07pFoyHe3K9J9EAuMsyP6K6SuznclPTdvVkAhtZeNnkJqLxsw7a5PKFAapCbvKI4McuTxx669opDankK6XRVQBSpbAW+D1JY+wEOgXUn5YHGnsr14vlg+Y5sFIKnLWsCpeF1AamDEXXfdZWBgSW0BZErLScu2sl5/t9yXjr4eX9lxUd3bs9J2OHqepcVJaceXZ3+AG6+wE2c4RQHb9uLDim+rfSYzAEOkBWGyxF6eZIXUroPUjsZQddiPuANU46oGOlJw/TN5w30VgO2Is7y8kJoJJ1IjEefWBAwpbXgLpSxIzaQNbeHyBWgz6cMEEg5gJnNsvwus8bFyUpPzmO24gJl05Dw5dz7j7YziruDqML5lnUPxhRPRHdhfkpMavUi3xH2IiWS055lpypQpZgysUt50H4wnabeYZGYy2V5RSG1PId2uClSNAgqpq0b3CreqkLrC0umBqoDbFCgOqa3FiniVEJDx0UcfXXhFsaxOKKR22xBpxaqAKlBBBbwVUlfwdB0+zBZS2z5UO1yB7qgKlEMBIBwABmd9RSYucJXirsZ1betsLa0LCqkVUpcjPC/ZFRBtLaRoxR6TK9YbC/bqBnAzUQT4BfrydgExaaVB4u9s9gFyAjittyCIcX64J9MWgLT4foBk6uOtBuqhf7x5A0C3ADft8hZFSZM5AHjqsMA71yZvUvAZfbHSmvBvXyqMN/coHPSMGbqjEeOGzky22ebTZ5zQkjdW0J1Fg3lLiNRFVuEYxoV9ik8Y0J61UCmxRcEJz4QDjnqOsVcUUttTSLerAlWjgELqqtG9wq0qpK6wdHqgKuA2BYpDalwZ119/vfnjiT/Uea2QRa/sFYXU9hTS7aqAKlDZCiikLllxHq5xjjniSq3sMdP2qqcCgB57Duiyzrw8xyukVkjtqquIuAM08lORCZby9qM8cW5bd/HjyHNNuic+twqpl0hJUVJ6pYq2W97zq07722pGWiPWXGBtBnvpiErSgO9k8o+TdoU3RhyJNYXU1Sma9FyqkwIKqb1sNBVSe9mAaXd9QoHikJqFu8hxh4tjxowZ8sorr5QLUndvESFT+jm/EKNPiK8nqQqoAm5VQCG1W+XVylUBj1RAIbVCalcHJqYNR9N9uLrtitRnC6dtj3dmoqgi/fClY3BX42AvKc2KPR1waeO85nhHADX1KaS2p6puVwWqRgGF1FWje4VbVUhdYen0QFXAbQqUlpN69uzZ8te//tVhSL1k62lZvTtOrhvcXHq0jJQazq7E6LYzrpqK98bESUpGdtU0rq2qAlWgQHBggHRr00i4x1RVUUhdVcpru6pA1SmgkFohtaujz9sgtavPX+vzPAUUUnvemGiPVAEUUEjtZXGgkNrLBky76xMKuApSz990Utbti5dpQ1oopC4hcr5evl3e/26DFNq8eukTAaYn6bMKDO/VVh6+aZiEhfxvIaHKFkMhdWUrru2pAlWvgEJqhdSujkKF1K5WVOtzVgGF1M4qqMerAu5RQCG1e3R1W63VCVKz4EFqSrLUrhNR4iIubGMBhoi6kRet9Os2cbXiKlUgLy/X5G8OCg6WGuJdFmJXQer/Lj8iO44ly93j20n7JrW9TAX3h49CavdrrC14lgIKqYvGg9d4eU28tNevPWvUtDeqgPcroJBaIbWro1ghtasV1fqcVUAhtbMK6vGqgHsUUEjtHl3dVmt1gtS//LxeFs+fK+MnXS4DBg25RLPPZ34su3Zsl1vvuls6duzsNk214qpXoLCgQA4f2CPnC89LdMtWElor3G6nzst54T9Iri3Ujo89bVYUb9C4qclpVlhYIOmpKZKZkS516kaauq18cgAPtmWkp0qtsNpme0ZaqqSnpUpEZJSEhIYWNWCnuAJSn8stkM9WHZUTCZny8BWdJKJWkL1mfW67QmqfG3KfP2GF1Aqpff4iUAGqRAGF1AqpXR14CqldrajW56wCCqmdVVCPVwXco4BCavfo6rZaqxOk/uHbr+Q/b70hd959r1x7w/RLNPv9b283EHvGrDkyctRYt2mqFVe9AkDlXzesNk7qjt16SkRkvTI7BVxOSUqU5MQ4adCoqYTVrmP2T01Jku0b10tAYKD0HzbauO7izpySE0cPSXpqqnTo1kOaNm8lfn5F+V1PnzgmJ2MOG1DdtEVL6ditt5w9c1IO790lEVH1pX3n7qYue8UVkHrvyVSZt/GkRIYHy41DW0qtmgH2mvW57QqpfW7Iff6EFVIrpPb5i0AFqBIFFFIrpHZ14CmkdrWiWp+zCiikdlZBPV4VcI8CCqndo6vbai0PpI49c1r27d0taampUqtWmAQEBkiDho0kuGZNiT97Vjp06izHj8VIzOHDMnbiZAkKCpLTp0/KkUOHjKO1bfv20qhxEwkICJDklCTZtW2bhIWHS68+l0l2drYcPnRAcs6dkzZt20leXr75vXmLlpIQHyfHjx+TptHR0r1HL/H3Lxm2bdu6RZYuWiAjRo+Rfv0HmVd5Y44eliOHD0v9Bg3knddfkRU/LZUZn81WSO22iPKMinmV+/C+XVKQny/N27Y3zui0lCQDn7MyMyQ7I0PCI+pKRFQ98avhZz47sHu7JMbFSuNmLaV+o8ZSN7K+7Nq6UWJPnZBO3XsbGH386EE5GXNEsjLSzYl27NFbmrVsaxzWB/fulNPHYyQ7M8M4q5u2aC1de/eT3Jwc2fXrL5KcGC99Bo+QiLpRdkUqC1I/9thj8vLLL0vPweMkKydfujSLuGRBxPi0c7Jk6xk5Hp8pk/o0lW4tIsTfz76D227HqtkOCqmr2YDq6dhVQCG1Qmq7QaI7qAJuUEAhtUJqV4eVQmpXK6r1OauAQmpnFdTjVQH3KKCQ2j26uq1WRyH1oYP75clH/yRxZ2MNlM7OzJSaISEy+cqrJLx2bZn77dfSvmMn2bd7t8THnZX5y9fInl075KXnnpHU5BQhlUKzZs3lt79/UAYOHiK7d+6QRx+63xzz5n8+kjOnT8k7b7wicbGxct+DD0tqaqq8+8arBnQDqQHjUfXry/Rb7pDrp99Soh6zZn4s/53xH5l+251y8+2/kXVrVsmbr7woZ2NjJTQ01Pw/OSlRPv7iKxk5epzbNNWKq16B/Lw82bhmmfgHBEjbTt3kXHaWHNm/x+Qqz8vNFfJVBwXXlIZNm0mLNu3l0N5dcvrYUSkoyDdO5/A6EdK6QxfZ/etGs++ICVfK+fOFcnDvLklJSjD1JMadvQhS49xOTU4yaT1wW1uQGjVo++iBvRLduq1xU1vpQUpTqjRIfebMGTlw4IB07NhRluzJlFOJWfLo1V0uAtCJ6TmyYmesbD2aLL1bR8r4no0lLMS+e7vqR63ye6CQuvI11xarVgGF1AqpqzYCtXVfVUAhtUJqV8e+QmpXK6r1OauAQmpnFdTjVQH3KKCQ2j26uq1WRyH1e2++Jv9+/hm5+3cPyOBhI+SxPz0odetGypP/eFZ2bd8ub776kmRlZcrw0WOlfYeOcs/vHpTp114hx48dkylTrzaL1y2c+7107d5TnnrmOTlz6qTcfP1Vxhn9zYKlxoH9zNOPy+lTJ+XJvz8ryUlJ8s+nHxfc27Rx5vRpmfHuWybX9KvvvG8c2cXLW6+/Iq+/+Jz8/qE/y0233iGvv/wv+XLWZzJq7Dhp3rK1fP/1HAPZP5n9tUJqt0WUZ1QMWF69ZL4EBgWalBvZWZlyYNc2k/4DMA2MTog9IzVDQmXwmEly9vQJObh7h1lMq0nzllKvYWPJOZcl+3duN3mkB42aYFJ95OacMw79U8ePytH9ey6C1LTBtrjTJ+Twvt0XQeqkhDjZ9etGA80HjhgnPKyVVUqD1LbHvLlgv8TEZcgLt/aWAP8axlX98/4EOXQmXWLiM6RJZKhM6RstzeuH2oXinjFqld8LhdSVr7m2WLUKKKS+GFJX7Who66qA7yjA5DxvUvLmmbMlOTnZ/D0XFWX/zTRn23L2+JycHElMTJRGjRRSO6tl8eMVUrtaUa3PWQUUUjuroB6vCrhHAYXU7tHVbbU6CqlfefF5efvVf8tfnvq7WZjwjpuuMyk0nnnhZVm/ZrW8/tIL0n/QYHn6H89LVP16EhcfJ8P6dJfuPXvLOx/NlPy8XHn2/z0lm3/5WT76/EvJyc52CFKT7uPDz+bIuZxzMnZIf4mqV09eePVN6d23X5mQGjD+5F/+KPFn4+Sxv/3DgPV777hZVq1YJh+Rk1qd1G6LKU+ouDRIHRoWLt36DJDAoCBZs3S++Pn7y8CR401akJ1bfjFx2qFbL2nYJFpiDu03uaQbNI2W7n0GXDgt/ig+vH+32Wab7oMd2HbkwF45vHfnRZAagI3TmnQ2IyZeaRdS8+bBwZNpcp6FHEsp6/bFS3JGrkn3AUCPic+UvPxCKSg8L4Xnz0vH6NrSumGY+NVwPs1HnVpBEhlWtPBi47ohEhzo/EOmJ8SJQmpPGAXtQ2UqoJC6SG0mJJlU5N6pRRVQBdyvgDqpFVK7OsoUUrtaUa3PWQUUUjuroB6vCrhHAYXU7tHVbbU6CqkPHNgr066cLClJSRIaWss4IW676x55+NHHZOZHHxhIfcudd8k9v3/Q5KsmP/SV40bKgMFDZdbXP0hycpEz+vuvv5Q5PywUsBlO6k5dusrcJSvkyOFD8vRf/2z2s3VSd+nWQ96e8YmQvuGGqyZLZmam/PPfr8rAQUMu0cTWST3x8ivk0YfvF38/f+PEBmo/8ejD8tXns+Q///1MIbXbIsozKi4NUtdv3NRA6Jo1Q+THuV8ZWDxg5Dg5X1BgIDWpQDp2720gNW7oIwf2SIu2HUyKDqtUBFLn5JyTLetWSVZmuoyafLVdSA1kfnPefikoLCxVUIutuIBBX9zGeRF72KZF/VoyvlcTadck3Li0ncfgVRM3CqmrRndtteoUUEitkLrqok9b9mUFFFIrpHZ1/PP3OAul838tqoAnKMDbIvxoUQVUAc9SQCG1Z42H3d44CqlPnDgu104eL63btpXho8YY1zRpPUJCQkuE1Anx8TKkbzdp0bKVPPvSa8ZB+uoLz0ls7Bl57+NPpbCwwNRH/t+la36WA3v3yuN/fsjknbaF1PzhMfv7+ZKZmSVXTxojHTp2kjf+85G0bNW6TEh91XXTTPqQHVt/lYceeUyGDB8pv7/rVtmxbaum+7AbFd6/Q2mQukGTaOnQtacEXwKpC006jnPZmSaHNfuRAuTArh1Sv2Fj6dFvkFOQOj01RbZvWm/ce0PHTrYLqUn3se94SpkuvzV74iQpI1cu79vUZYsinkrMNk5s0oUAwXPyCiQ7t8Cce8M6NcXPr4acyyswn2flFEjbRuEyoltDadMoXIICyk5h4olRpZDaE0dF++ROBRRSK6R2Z3xp3apAaQoopFZIrVeHKqAKqAKqgCpQFQoopK4K1Z1o01FIvXrlMrnr5hskKqqetO3Q0bipe/bpIxMmXyGrly+T11/6l9xs46TOzc2Rl57/p3z5+WcSXDNYggKDzGKIN9/xG7nrnt9JYHCwTB0/So4cOijNmrcwOasT4uKkafPmF0HqpMREaRIdLVmZmZKRkS5TrrpG/t9zL0pwUPAlZ/3266/Ia/+Xk/qu++6X2Z99Iq/9+wUJDAyQsLBwyc7OlqTEBPlQ0304ETHecWh5IPXAkePE3z9ADu7ZIaePx0hAYJDUCguX6JatzWf+AYEydNxksfzCFXFSk8P6wK7tUqdupPQaMERq1HB9TmpXj0xeQaHsPJYiy3fESnJmroHUVw9sLtFRobLtaJL8tD3WQHJ/P5ExPRrL8C4NXd0Ft9dXHkgdXqum1A0PkUB/P8kvPG8mEDKzcyU3v0DCQoIlPeucBAX4S0R4iCSkZEp6Vo6E1gyUiPBQCfDzM9tTM89JQUGhhAQHSr2IMMnLz5fYxHRhUqJu7VAz2ZCclm3StUTVCZW8/AIpKDhv6szNy5f4lAzJzSuaNCheQmsGSVSdWnIuN0/ikzMkODBAImqHGJd7UlqW5OcXSu2wmlInLMSkgMnKyZWk1CzTBu3TRq2aQeZ8ElMzJSc330xKNIwMN8eyP/VzXqnpRX3U4n0KKKRWSO19Uas9rg4KKKRWSF0d4ljPQRVQBVQBVcD7FFBI7WVj5gikJm/jjPfeEhZP7NazlwQGBEpiQoLEHD0iv/3d/dK5SzdZvGCuDBs1RsaNnyTBNWsaFeLj4+SrLz6TrZs3mQXjyE995dXXGugM8Fu9crnM+uRD85pWy9ZtpH6DhpIQHyfXTrtJDh08YNKDNGkaLS1atZaUlGTp2KmzWRCxaXSzElVevGCezP/+W5k45QqZfMVVcurkCfnqi1mya+d2A8KjmzWXndu2yl2/u1+6duvhZSOl3S2PAuSY3rN9s4HPTVu0ltzccwZA16kbJU2btzQgesemDVLDr4ZxVjNJkhgfJydjDpv81MEhodKqXUezT1pKkgweM1HCwuuYLpw/Xyixp06Yn+gWrSWqwf8ePNh29vQpiT15TCLrN5TmrduZ+KYvtN+tT39p1LS53YUMHVk4ccaPh+REQqY8WB3p4wAAIABJREFUNa27BPi5L+FGUkaOrNx1VrYeSZJxPZvIgPb1JDDAT86mZMuWQ0myLSZZaocEyq0jW0vt0MDyDFOV7+sopG4UFS5ThnWTvp2aSXhosGSdy5P8ggLZtOeEnElMkyE9Wsu+mLPSoG649OrQVP67cJNs239Sxg/oKJd1bi4hNYPkwLE4+Wnjftl95Iz0bB8tt0/pL2cT0+TvHyyW6IYRcvPEy6RWSJB89eNWyc7Nk1sn9TNg+FxOnvTuEC0JqZnyw6pdsm77EQOWi5chPdvI9Al95MDxOHn185XSvkUDmTa2txAany7aLGEhQTKyTzvp3raJBAUFyNFTifLNiu1y8Hic9O7YTEb1bS8tm0RKSnq2rNl2WBat32ug+ZN3jpeM7Fw5diZJhvVuI0s27JX5a3cbiK3F+xRQSK2Q2vuiVntcHRRQSK2QujrEsZ6DKqAKqAKqgPcpoJDay8bMEUh9Ni5WrpowxoC119/7wOScXvHTj/L2ay/J9NvulD/99QkJDi4C08ULC8Dl5+Ub12FQUNHCa7YFgMeiiCE1Qy4Cdwvn/WAgdd9+A+Tfb7wjBQX5xr3N/gDszb9suKgeIPeAQUMuSaNgFtXIz5MAf9esKO5lw6vdLacCxEtBYYHJue5Xw09OxBySPdu2SKOmzaRb3wHms/KW5MR42bt9i1mksWf/ISYftr3iCKTefjRZ0rLzZHCn+i5ZHLGsPiWk5cjcjSckJStPxvRoJJ2jIyTAv4bkFxTKsh2xwiKOwzo3kCGdG0hNL1pU0VFIfffVg+TGsb3lZFyq7Dt2Vkb1bScZWTnyzYodxm08dXg3CQ0OMu7i+OR0+WzxFmnVJFKuG91LUtKzjPu4cVRtOXgyXv71yU9yWecW8sD1Q41j+brHPpZOrRrKE3eMM5D6zTmrJSsnTx66YbhxMccmpZu22jarL0dOJcgrs1Ya0F28TJ/QV347daDsi4mTe/81RwZ0aykP3TjCTGA898mPBlhf1qm5nIpPkUMnE41T+7uVO4zL+sFpw4yze/fhM9Imup5E1g6VZz/5UbbtOymzn71NggIDJDsnTzKyc2Tmgk2y5Od9BtJr8T4FFFIXjZkunOh9sas99m4FFFIrpPbuCNbeqwKqgCqgCnirAgqpvWzkHIHULGZIvuhVy3+SocNHGoB36uRJCa9TW+69/yEZPHS4XWdoeWWxhdQvv/WuBAYWAW4eLHfu2CbLli6+qMqOnbvKhEmXm75pUQVcpQDA+sj+PWaSpU3HLmYhzvKWpISzkhB3Vuo1aCgRkfXt5qOmfkcgdXn74ez+a/fGyY/bzkjnZnXkin7NJCTI3+StPhafId9sOC7BAf4ydUAzkw7EW4qjkPrlh6Yat/GKLQdl1sLN8u5fr5cTZ5PlnW/WScvGdeWWSZcZh/WnCzcbZ/KJuFR588/XGIC9aMNe46q+fkxP6dE+Wp58d4E0rldbfnfNELuQulFUbfn7jCUGED9+e9FE4ewff5VZizZfIrE9SH3LxH7Ss30TiTmTJD/vOm76j2N69GXt5Q/ThktcSrr8vDNGerRrKs0b1ZWt+0/KMzOWGEjNeWzae0KWbTwge4/GGve4Fu9UQCF10bgppPbO+NVee68CCqkVUntv9GrPVQFVQBVQBbxZAYXUXjZ6jkBqAN3+vXtk+9YtcvZsrAQGBZnc1J27dJV2HTpJcPCl+aGdleHAgX2yZsUyadw0WsZPvBg+s5IzOYdtC3A6qIQ81c72Q49XBYAZpPEgdQiQsLyFRUJxaJfneE+E1CcTswyMxik9fXgrCatZtHp1RnaezN10Us4kZ8sVl0VLuya1yytRle3vKKS+YXwfufvKgRKXkiGHTyRI/64tZMPOGHl99ioZ3ruNgdQA+7ufm23yQUeEhci3L/5GTiekyjtfrzXw9w83Dpcrh3WT97/fIIWF5+XuqQMlMS1Trvvrx9KldSN56jfjJTgo4BIn9dj735GawYHy+p+ukej6deSbldvl/W/Xlw6pj8XJvc/PkcE9WsnDN40kP41xUoeH1pQ7pvSXlo0jTS7tzXtPyIL1u6VbmyZyy8S+kpOXb/JdB/r7S0CAnxw9nSiPvP6DgdSZ53Llk/kbZd6aXVU2VtqwaxRQSK2Q2jWRpLWoAuVTQCG1QuryRYzurQqoAqqAKqAKuEYBhdSu0bHSanEEUludAbRlZ2eJnx9AOMitruX8/DzJyckxbTiSHqHSBNOGVIFKUMATIXVufqF8tvKIHI7NkEeu6iwRtYrebjiXV2ByVm8+mCiT+jSV3m0iK0Eh1zThKKTu3LqRgcTkYT50MkE27j4mP+88avI6Xz2qh4HU5I7+/YtfG3c0ixN+9fwdkpZ1Tj6e94uB1A9MGyYjereVl2atMDm9H7humFlIcdrjn0j3to3lH/dOlpzcvIsgNU7q2//xuSSlZsqHT90oIUGBxkn9WQlO6mvH9JT7rx0qh08myH0vfGXg+Z+mj5KMrHMGUu+NOSvNG9aVji0byj1XDS5yea/fI6fiU+X+64bK1gMnZeG6PWYxRUpufr6ciE0xkDol45x88P16WbbpgGuE11qqTAGF1O6D1Ezox8XFSUhIiISHh18yqcnizSwgXbduXbdM7ldZUGnDLlMgISFBAgMDpU6dojUwqlNRSK2QujrFs56LKqAKqAKqgPcooJDae8bK9LQ8kNrLTk27qwp4rQKeCKkR87/Lj8iOY8nyxHXdJDKsCFLjIN5zIkU+WXFExnRvJON7NfEa3R2F1FNHdJcHrx9mFiwkR3RcUrqs3xkjK7ccNPmpi0Pq0JpB8uSd44zjOj45U9Kzc6RJvSKH+aNvzDULI37w+DTz+5FTSRISHCBN60dISkbWJZAaiJyZnSNto+vLyfgUefPL1bJp9/FLNGahxPcfm2Yc0cdjkyUsNFgaRdaWxNQMA6knDe4idWuHSlrGORnUraWcF5F5a3fL7sOn5U/TR0qNGn5y+FSCpGVkS/264fLNim2yaddxhdReE82OdVQhdZFO7kj3kZubKz/++KNER0dL165dL5nIj4mJkc2bN8uQIUOkUaNGjg2Y7uVTCqxYsUIiIiKkV69eLjnv+Ph4OXTokPTv39+kGjt37pwcOXLEgPAWLVpcWCuGBdJ3794tiYmJBpC3bt1aIiOLJpyzsrLk8OHDcvbsWQkLC5OOHTuafZiQ4adt27ZmYsZeUUitkNpejOh2VUAVUAVUAVXAHQoopHaHqm6sUyG1G8XVqlWBCirgqZB60ZbTsmZvnNwwpIV0a1FXrOwn+0+lyftLD8ro7o2Mm9pbiqOQetq43nLPVYPMApUsjgiYx1X92aJNBgoDqckbff//OanRpUWjSPnzLaOlS6siGMWigzN+2CBLNuwzLuWn75pgnNXA4rTMc5KakW3yWr8xZ7Wpi4UTG0SGS25evgQHBpqUG98s3y4zF26UgoLCSyTGGf3c76bIgK4tTA71xLQsA9UD/P3kuY9/lNsv7y/d2jQ222r41ZADx+Pl+U9+lDMJaTJlWBe5eeJlUie0aAFczvHp9xeZhRS/ePZWScvIUSe1twS1nX4qpC4SyB2Qmre/5s2bZ+AfkDEgoCglklWAhevWrZPRo0cbkK1FFSiuwKJFiwwcBio7W3j7kXhs0KCBDBw4UNLT02X79u1y+vRpadmypXTr1u0CXF6/fr0AtFu1amVANW9LEsPA540bN5ptHHPmzBkh5d7YsWPNWwHbtm2TZs2aSfv27e12VyG1Qmq7QaI7qAKqgCqgCqgCblBAIbUbRHVnlQqp3amu1q0KVEwBT4XUS7aeltW74+S6wc2lR8vISyB1nzaRMrlvtNQJDazYiVfyUY5A6kb1astbj1wrtWvVlCfeXShJaZkyuHsruePyfrJo/V55//v1kpKeXWrPQ0OCJCjQ3ziYyUVtW/g8sk4tiU9KlwKbbQO6tTSQul5EmEx48F3z/4SUDMkvKDRpOvz9/C5pDyBNIX91eK1gSUzJvKQ92uI8TsalSP7/7W9bUVSdWmZMk9KyLjm2kodGm3OTAgqpi4QtD6TGSXrixAkhFUPjxo2lefPmFwA0zlQc0klJSVK/fn359ddfjQsVwEe6Mj4/cOCAgX5Aup07d8qoUaOkZs2aBvZRcLZybLt27Uyas+PHjxsACMjmc+oBOAIPcbQy0QQYbNq0qeDeBhzyQ524WnG7VmT9BDeFXLWpNiUlRTIzM6VevXoX0rUwTgBcxpztjAPj1aRJkwspX6yxYaxwIxND1EFcsY06o6KizDFLliwxLmViLDk52aSGATITPxRA86lTp4TUMcQAxzHW9IPY4d/UyTHsu2XLFrniiiuMc5pJEvpK//gdt39oaKip64cffjAOf2KOfaw4pi+4/3v37i0NGzY0sce+uKk7dOhgYpv9e/ToIbVrl70ehUJqhdTV5magJ6IKqAKqgCrgVQoopPaq4dJ0H142XNpdH1FAIXXlDLQjkLpr28byt7smCAB3/to9xgXdt1MzaVA3XGYt3iyzl2y5CDC7oufFITVw2irDe7eV+64ZchGozi8okJufnunyfrjiXLQOz1JAIXX5IDUwG5cpMA74C6zu0qWLTJw40aROWLhwoQHH5KAGOmZkZJhtQGo+nzNnjknfwALTQGbg4YQJEwyI3rFjhzkGYImrFTcqzlegH/WlpaXJoEGDpGfPnrJmzRoDC4HQwE4A9+TJk2XTpk2yf/9+Az6BpMBC9i/u4vasKPTO3jD2u3btMhoDlCk//fST+f9ll10mGzZsMPCXsQEY44YG7C5fvtwAYwAysQDQtiYsiC8AND+4namPGAIe8xn/xsEMUAYQE4scw/GMN6C4c+fOBkATT7RPrAGRiQvaHDNmjOkjxzPZsWfPHgOmLUgdGxsrK1eulGnTppn9gebUBaDGSU3sDxgwwPxOHatWrTITInyGJtRHXUyalFUUUiuk9s4rX3utCqgCqoAq4O0KKKT2shFUJ7WXDZh21ycUUEhdOcPsCKTmof2eqwdJ97ZNpFZIsBQUFkrWuTzZtv+kfLdqh3Esu7p0b9fEpOeoGx4id/1ztmnTKiHBgSa3NA/8ViH9x5mEVFd3Q+urhgoopC4fpGZvwB7gkby9OFNxmT700EMmbcKsWbMMlAZcHzx4UJYuXWrgJJB6xowZBvJNnz7dHE+qD1zT7A+kBmpefvnlxkHN9QwABVJeffXVxpX6888/GxBJagVyXQMgcWGzDTcs+YDJYQz47tu3r9SqVeui+0I1DN8qPSXALuOP/p06dTLxMHfuXANrSfFCnACQGTMc88BoPgcAM0Exfvx4cyz1MNbs371794vyOZPugzoYc8abmMIZzcQDgJttHMdEBXFIH4gJC1ITd7RJPOF4xhndp0+fi3Sjb7aQmskUJkCA1BQmX+gfsJvJDkA0AJ2JEyA1cUu7w4cPN+dFyg/OlVQhCqkvVYAJC3QiD731vY3+vGVRGthngoEJCC2qgCqgCqgCqoAq4LwCCqmd17BSa1BIXalya2OqgEMKKKR2SCand3IEUluNBAcFSKsmUZKdmy/xyemSlZ3rdPulVUDKjmYNI4xbev+xsyYHthZVwBUKKKQuUtHRdB9WigaAMA5TXM44R5966ikDIgGQt99+uwF4pGdYsGCBgUu4bV977TUZMWKE9OvXz8C9vXv3Gies5aQGDuKGthaoI9UDDlZr0TzSi3AcEJK6gYOA6DZt2phUD7TJ/gAt0j4AJ4GFuHC1uEcBFhdkcgIwfezYMeMyJp0GcUJs4HwGQJLWA2iLO3716tUXwDO9AmIDdnFZA7ttC5Aax/7QoUPNx0ePHjU/wGzGnjggtQcOfMAnk6gAbSA1Ex/EDilCKN99951x6OO+ty3FITX1k3fagtT0n32YYMHNzXlyvgB24pHJFq4fILVtXmpir6yiTmqF1O65KrVWVUAVUAVUAVWgbAUUUntZhCik9rIB0+76hAIKqStnmMsDqSunR9qKKuBeBRRSF+nrKKQG0AGiAYdAYGA1DtYnn3zSgDxSHwCp2Q58BFIDJoGKb7zxhowcOdK4nC1IDWjGUQtQPHnypIwbN844ZClAahyswD/LcQmYBEgDngGfAGmcrbhsJ02aZCAi9QApcWnjmi1p0Ub3RpXv1A4YxnVMig3GH9DMhATjBrxmrHAfM77WgoJAapzvjCuFONm6datx1pYEqYHMQGGKBamBzUxaMMakdgEY04blumb8aR/HtZUbGkhN34rD4+KQGkcvbwBMnTrVpPEgzQwQnTQ0TIQA5ukPcUoc4+on9QdvDFjAnRzaCqlLvg7USe079wc9U1VAFVAFVAHPVEAhtWeOS6m9Sj+XJ7klLKDlZaeh3VUFqpUCLI5XNzTY487JFxdO9LhB0A6pAk4ooJC6fJAamEjaDdyqAEkAHUDy6aefNmkYPv/8cxk2bJjJAYwzGmhNHmlA8cyZM43TFact0BkHKsdY6T6KQ2qc1jhpgc/kIQYIAiFxtAIDAeGkYGA/gPY111xjgCQAm3Qi33//vdmX+tlPi+sVYDx++eUXkxIDYI0rnokCJjKYUMA1DywG7No6qW0htZVOg/8DnzkOkMk4Ll682DjrAcDFIfW+ffuMgxp3PscST0xWWE7q4pCa/Oakk2DRQ9tSHFKTuoPJFSAzEyzEKA5x3ggAVBP/gHEc2QBtzh/4zfkxabN9+3aTsoaYLauok1qd1K6/IrVGVUAVUAVUAVXAvgIKqe1r5FF75OTmmYcgLaqAKuA5CgA2Qmp6HmRQSO05MaI9UQUqooBC6vJBalzL5H22FrjDJQvAI90HYJEc0rhdcZly3wbakaoBRyuuVxZWZJu1CB4gEnc1Du3ikJp0IkBuPrfcsIBDQCZpQoCiwE72A0YDwwGOOF8pbMfxioub/bS4RwHGGzDLpAGLEjJBQAoYxhQXNL+TBgPgC7wt7qQmpzRxAnTm30woEB/EDPFUEqRmTBlfclQTT6QXoZTlpAZiM7lBSpmyIDXbiFUmP3BOE9ecB3nWcVazjR/+TezRPpMw9DsmJsb0if4xiaOQ+lIF1EntnutQa1UFVAFVQBVQBRxVQCG1o0p5yH7WYkAe0h3thiqgCogY150nOuEUUmt4qgLerYBC6vJBalymwEFyAQN+AYjkHbaczvybNBzsB7SkkAoB2AeAxJXKPtzTAdQ4X4F8OGH5IZc04JuCc9rKe802jsHJyv6kesDFyt9sOG/5jPbIgwyItOoHFAITtbhPAQAxEBqwzFgzbowX48D4oL+ZaA4JMWNO7PC7lSvagsvEBT+AZvYjttiXeKBeCvmhqZuxJp5ol8/4+8By0HMcDmv6xX5WPFkLa44ePdrEkVVok7qII2sygz4QX9TB8dTDdgqxzUQIbXDO1jb6BZznnIHU9uJOndTqpHbfVak1qwKqgCqgCqgCpSugkNrLokMhtZcNmHbXJxRQSF05w6w5qStHZ23FcxRQSF0+SG2NHCCSAmwsXsraxr72tpcUHSUdw2f8WPmqreMAjvSrpL55TuRV/564apztKcV4F4+Bko5hP3KgA5NZfNOR+OAcStvPdhv/ZgIGSE2qG9KK2KtfIbVCanuxrdtVAVVAFVAFVAF3KKCQ2h2qurFOhdRuFFerVgUqqIBC6goKV87DFFKXUzDd3esVUEhdMUjt9QOvJ+CTCuCCxjltpaNxpQikscB5jePaEWiukFohtSvjT+tSBVQBVUAVUAUcVUAhtaNKech+Cqk9ZCC0G6qAjQIKqSsnHBRSV47O2ornKKCQWiG150Sj9sSXFFBIrZDal+Jdz1UVUAVUAVXAcxRQSO05Y+FQTxRSOyST7qQKVKoCCqkrR24g9Ydzf5HCwqJX+bWoAtVdgSE9W8vDNw6TsJCqW5iVhQHJkUsOW1IRkIeXHM5WTufKGANy8OIytVI0VEab2oYq4MsKKKRWSO3L8a/nrgqoAqqAKlB1CiikrjrtK9SyQuoKyaYHqQJuVUAhtVvlvVD58s0HZPWvRxRUVY7c2ooHKNCmWZRcN7qXhAQHVllvFFJXmfTasCpQZQoopFZIXWXBpw2rAqqAKqAK+LQCCqm9bPgVUnvZgGl3fUIBhdSVM8x6/6scnbUVz1HA399fAgMD7S5y5s4eK6R2p7patyrgmQoopFZI7ZmRqb1SBVQBVUAVqO4KKKT2shFWSONlA6bddUiBlJQUs5gPMMYbi0Lqyhk1vf9Vjs7aiucooJC6aCw03YfnxKT2xDcUUEitkNo3Il3PUhVQBVQBVcDTFFBI7WkjYqc/Cmm8bMC0uw4psHr1aunUqZPUr1/fof3t7XTmzBkDNcijevr0aZNH1SoNGjSQyMhIs7p9ZmamsC+r3kdERJj2AwIC5NSpUxIaGip169Y1+9krCqntKeSa7Xr/c42OWov3KKCQWiG190Sr9rQ6KaCQWiF1dYpnPRdVQBVQBVQB71FAIbX3jJXpqUIaLxsw7a5DCnz99dfSr18/ad68uUP7l7VTVlaWAL1bt25tIPXmzZsF0BMSEmIOa9GihTRu3Ni8Pr9u3TrJzs42Lm7+37JlS2nVqpXs3r3bLA5Gn1gszF5RSG1PIdds1/ufa3TUWrxHAYXUCqm9J1q1p9VJAYXUCqmrUzzruagCqoAqoAp4jwIKqb1nrMoNqYFuJ06cMPANQMfDLg7S8+fPG7co7tGzZ89KdHS0cZHm5eVJbGys2b9hw4ZSu3ZtA/LS0tKM47RRo0bmdxyqSUlJEhQUJGFhYQbm8e/U1FSzL25U3KplFXJcsg/tZ2RkSJMmTaROnToXDqGeuLg40yfAJRCxsLDQtMH/ccamp6ebOjguPj7e9KlZs2YSHh5+oR6Opx7AJfta5+Rlw15l3QUKkoqD+GEMrEKcMPZ8zpjww7+joqIupOzAwUwsJCYmmlgjpoKDg00s8RlxxHbGC0jdu3dvs50xI075nHijUD9xRgEwsx9xQAwQ18QD/WT8d+3aJcTX+PHjTTxu27ZN2rVrd8GlzbGkFaF/GzZskMGDB5tzOXbsmImjHj16mOsDgN2hQwcDrq1+lDYQCqkrJ0QVUleOztqK5yigkFohtedEo/bElxRQSK2Q2pfiXc9VFVAFVAFVwHMUUEjtOWPhUE8chTTAu88++8zAY+ChBQyHDh1qYNzx48cNLATYjRkzxgDEL7/80oBA9gcADho0SLp27Srbt2+XPXv2yLRp0wy8AyovX77cQGu2r1ixwtRJXcDg3NxcGTVqlPTq1avUc/rwww8vwEfAMWCyf//+BlQmJCSY+gGPnC+gcfr06QYkrl27Vvbt22faorAdMAqIpt8A9rFjx0rHjh1NP9evXy8HDx40OtCvK664wkB5e9DRocHwgZ0Yl507dxoQjKbWGC9btkz69OljFAACExfsC3QmJkiVMW/ePAOaGT/GiM+Jr71795rjiDEmIPic2LMmUtjGw1G3bt3MWDGRsXXr1gsTKzibL7vsMtMX6gKYUxeF+P7xxx+Ni7pnz57mWKA1/6YPtoU6uS4mTZpk4oG0H8R5+/btTbtAas5p+PDhdlN+KKSunIvB0ftf5fRGW1EF3K+AQuoijTUntftjTVtQBWwVUEitkFqvCFVAFVAFVAFVoCoUUEhdFao70aajkIYUB4sXL5ZHHnnEgNulS5ca0HjVVVeZfwPo+DepDXCVrlq1Snbs2CG33HKLgYWbNm2SmJgYA3wB2oDqO++804BCAPjChQuladOmBv7RDm3gXAU4//TTTwYM/vGPfzRwuKTy+uuvG7B41113GUC4ceNG44SmT/wOUOb//Hz00UfSpk0b43gFQAI6AYuA0O+//95Ayptvvtm4b+fPn28eZq+77jpzPpzHiBEjjMOWPgPmb7jhBqOFFscUIPUFjvwBAwYYxz2xcOTIEbnyyiuNK5+YRE8mKg4cOGAmGxiLr776yoDk0aNHm//jhgZok4IDhzLH8BDE/+fMmWM+BzIz0UH8kA8aME4MAIvZj7hgAgMIzQ8AHbgMMMcpj2N7wYIFMmTIEBOfxAaxbbVDfPbt29ecB5/Td/pHwUVNzHBNUDeTIfv375cpU6YopHYsVNy+l6P3P7d3RBtQBSpJAYXU/4PUXP9aVAFVoPIU4PnAkXU57PWIv9v5m7+4WcDecVWxnb8jedsPI4517jzj8IzC35UlFf5W5O9aLaqAKqAKqAKqgCrgvAIKqZ3XsFJrcBTSWJD60UcfNQAZ5ytQd8KECQYqA2sB0EA7Cs5mwCKQmAKgXrNmjQGO/HFpD1Lzxxz5e4HSQMMZM2YYAE1qhpIKkBoACdgGdB46dMi4ngGf9AkYCWCkLsAmqSauvfZaA8CB0FY/v/vuO3P8xIkTDVz/9ddf5eeffzZtk8oBpy1/OPKHNqCVBfEeeughA9u1OKYAf6wTTzieGU8mBnBAA3t56AAq41i2fgDNAGcgNYshchwF7XEq8xlOZdvCvt27dzdjxXiyH3HLscSUlYqGvpDKA+c/aTmA1Ixlly5dzH446nH2A5aJd47DUc+DhuXiBnrjjiZOaAvXPwUHP3FOeg8mRYgXJjmmTp1q9yFNndSOxZKzezl6/3O2HV84ntjnx5oMLH7O3GcpxLa3v3nCeVK88TwUUhdFpjqpfeGupOfoSQqok1ohtSfFo/ZFFVAFVAFVwHcUUEjtZWPtKKQBzL399tsG7uIa5SEdxyi5n4HUwEVAnZVn+M033zRAcOTIkUYRQCBAGPBMXTivf/Ob3xggSPoGUjmwAJ3lpAY6Ai3ZDlx86aWXjPO6NNcBkJr2OZ5y+PBhk8oDuIhzG2ANdMYBjUOBtBFAaly0/OGMk5oCpGYbYBS3LpARuE7b/B9nL/20oDSwGh1c4QzxstCpcHeJHYAuhfHk30wKAIWZQGAygRhDU0CvLaTG4YwrmcK44k4mjUfxyYviCycCqZlIAT4z/hxLuhcmMEjRwaSIXcrsAAAgAElEQVSIBamB0Ux4AHOY1GDRRGKlJLc88YAzfNy4caZe+m7FEv8GepO/GlDNNYDDXyF1hUPH5Qc6ev9zecPVrEKuaa4j4pv7PjFfvMyePdvcyydPnmx3jQFPlodzPXr0qPkO4HvK0Xu/BfCtc+N39KBwz6HwGROqxCXfP8UnP0lZBVzlXsl3D5Nm7F/SvqVpqJC6SBmF1J58lWnfqqMCCqkVUlfHuNZzUgVUAVVAFfB8BRRSe/4YXdRDRyEND8NvvfWWcaaSvgDnKw/WOMlKgtTffvutSZUAkONhmnQLAN9hw4YZKI07FfALKARu4KYFMFuQmmNIq8F2ACNpNx5++GEhf3BJBUjN/oBGigWpgYc4oHnYB5jzgE66D+Ak4JF+cA72IPV9991nXNX0hXaAEwAFHnStfNZeNvRV2l3SewCYGWd0ZJxI38GkATFGHmfGEOc6qTYsJ7UtpMblTDoNYhFwzThai3iWBqnZDzczUBu4TaoZYoDfS4LUxOqiRYuMQ58FNblemJABEjH2QGreEiAmAOrUzRsFTIjwOSlLaAenNvsSP+Qxtwe21EldOeHp6P2vcnrjva3w/cA9/5lnnpHbbrvNpIUqXlhTgGvkhx9+MGsFeGsBCjOpyncT32dc62UV7hdMkPF9yD2Eex6FNzH4buJ7lPsH9xNSBLHmAdu4HzEhSqEOFnLlfsckb9u2bc1EGhNfTJIx+crEgFV3Wf1RSF2kjkJqb70Ctd/eqoBCaoXU3hq72m9VQBVQBVQB71ZAIbWXjZ+jkIa0CDipcaLycA4sxgXLwzGQDzjIA7vlpMapCrwGCrI/zjNA48CBA80DO0ADdynwzlp4EQBpQWpSOQD3OBbwRzvAvdJKaZAa1x5wHEcsKReAksBR8hNfc801DkFqHNm///3vDRBYuXKlAZT0HXDA+eIc9MbXvqsyVHEE4kwnJx+5qYEx1sKUQBtihXQfQC0c8iVBalyIuJcBOlauP8aDuPzmm2+Max+ATQEOk0YEAM5kA+NlLaIIGLJN92HrpAZkMIHSuXNncyx9wiFtpZAhTukb1wUPYOSlZkLEWnyT/wOTiJlffvnFTNA44rxXSF050eno/Y/eMInC2BO7TEwxRsQBkJIYJL0RIJJ7DXEHkOReR8wAcdnOD/FBLBI73Ee5twE+iUPijcVCqZt6qJv9+TdxScyWlpeftpjw4xrgDRf6SZ0U8qsDMOknkzucN28rEPfWIrBca4BQ2uF6om/c47jv0QfeMKHP3DutPlqjxH5MKOGWZjKQlDdWSh104zrgXkx/vB1Sc87cu9AH8I6WaG3pyHkzBpY72npziO8e7iFoTvzgOkdb7lPc/5jU4rsJvbg/sZgr31nEBPvx9hH3PMYCSE3bjDn3M76fmcxDZ3vfRY5Catp111oLnA/3TTREO+KS+OL7vrKKQurKUlrbUQWKFFBIrZBarwVVQBVQBVQBVaAqFFBIXRWqO9Gmo5AGOAtMBn7whyYP0gA3wDSAhQKQtgAK0ALnKHCah0HgDLCO/wO0cVaTo5dtPJwCeyz4AdwGqPCQD/ThgR+QWZZjDWjAAz39o/DQjlsXgAx4AWYCCagD1ywPxuQsJnc1hbzGFNIz8OCMWxwYAPThHFhk0QI2ON2ATOjAOVuL8TkxDD55KE5pxoQxQmtiERgHRCNGgHwAHwAOMcBkA5DOdqEcjgecAYIojC0xgOOQ4wBxFEAhccp26ud365V6wAjtcxztE3uAJAv2kCqGdgBvxDwTMBzL+HMs7VgOf6A7cU2/2QYwJ76JF2KUfQFV9kCSQurKuSQcvf8RF++++665j3AM48eYM+HAfQfwyr2AeyTO1qefftrA588//9yksOF+A7hmYgz4yD3k2WefNbHwt7/9zcDvmTNnmnsVi80SO6+99pqJS64FADD3TibqyLNfUg582nnxxRdN/bx1wn3r008/NcfffvvtJubpJyCUawHQydss9J+JRhaC5X7HNcP9jsVjuT//85//NPvTfybsWESWHP62rl00IS3OJ598YlL3XH/99aZO3migTuKe+qmHSR8mJL218D1A6irGCEc4cJ/vOu5RlmOascLZzPca3ynW9wzfadwTALSMF2MDvEc/9LIgNPczC1KjGQv80i77851oQWo0ZALOWiuB7yJ76yM4Aqlp0/rutffWR0XGUSF1RVTTY1QB71ZAIbVCaldHcFxyhhyLTXZ1tVqfKuBzCjSpV1v4sfd86nPC6AlXGwUUUnvZUDoCaQAVpPogRzTwggdlXF8snshnVh7okk7dSolR0oMzD93UbQs7eDgHUgOJrdQd1rG4rXCfFS840QDcZRWrHzygO3sDturiD253PMB7WQi5vLsWjCmPi89alM3RY2iDH3tAh5Mj7gBwTGoQl/bGn+3UbfXFgoyASMAT0NpeUUhtTyHXbHfk/kdL//3vf80CqQBF4uA///mPgcaPP/64iaF//OMfBjDzGalqgMTEDG94WJNn3LvY9sYbb5iJDIAzb5YAb5mwoS5i5PnnnzegGLDMfRZnMjGzYMEC83YJdVqTarYqAE6Bw5dffrkB3kzqUCfxB7zmTRgWFGWxW+A4E420wQTKX//6VwNIge7AUyA6i98ygURef+A8sc8k0W9/+1uTnsf23sekzBdffGHSfNx7770Gfj/55JPmXs5EJoX+AW29HVJzr/nyyy/NuZCmAwjPQrBc70ygoSewmkkKFgpGT8aXCVwc6EyUMenFZ+jJPtwvmGyz3O9MhFmQ2vq+Jc44Bje6LaQmZnBT8z2K1vbSTzkCqZmMA1QTz+74jlNI7Zr7l9aiCniTAgqpFVK7Ol5/3X9Svli6VZLSslxdtdanCviUAlOHdZVJgzqJv7+fT523nqzvKKCQ2svG2hFIYznHACY4wPhDk4dYnK4saseDrKuKLaTmdWbbB2Qe/HlIL16AQFaaEVf1Q+tRBWwVABoBgYov0OiIStaickCm4mkSSjteIbUjyjq/jyP3P1oh1/LLL79sADI5x6dNm2ac9yzoinv6iSeeMPdEfic1DC7bG2+80bzRAazFcQvIJrc+gJNYIF+/PUiN65mFRdn/gQceMCCTeq6++upLTt4epH7nnXdM24Bn8vHzdgr/njNnjvzpT38yE46cG2kllixZIvfff7/84Q9/MJAaEMtCtziocQIDaG1LcUgNWEcTvjteeOEFE/fAcX6vrpCacyTtD29T4G7mGsY5j9MalzSaMcHBfoBr3vRhgpeJC6sAuHkLhO9aC1KzzVp0kTeaikNqvjOJEf5P7nx7ObIVUheprek+nL9/ag2qQHkUUEitkLo88eLIvlv2nZR3v10nMaeTHNld91EFVIFSFLh9cj+5cVwvhdQaIdVWAYXUXja0jkIaHoB5OAa6AOuAwgBrQLWzzuTisAMgyAM99buybi8bGu2uBykAJOKnoq5C4Byx7Gg8K6SunMF39P5HrnGgM7mdmagAHgOqn3rqKVm3bp0BsrhiZ8yYYdy0gEoAJO5j0oTgfP7zn/8sH3zwgbz33nsm5zMAk7dAAMKki3j00UeNa9/WSQ0cBljiav3LX/4iS5culccee8w4oIsXIDWpOHB7f/bZZ8bdy77cr3FSE3tvvvmmcTxzHqTcwEENQCXlCM5fzo22AO4sJkufgNRAaCA9b9KUVIpDagAr2gBt//WvfxltcB0zyVhdITXudAtSkyKI2CJGcNiTrgN3PBOvfK+Rn55xRU+0sQepre0lQWrSctAe382MvT1ITRwwxtzPSiu46uk/ky2O3rOK1wUMt95UwUVue+9UJ3Xl3N+0FVXAkxRQSK2Q2tXxqJDa1Ypqfb6qgEJqXx153zlvhdReNtaOQhrrtKx8rPyxWdGHV3sS4XCi7ooCQXv163ZVwNMVUEhdOSPk6P0PqIY7mLc2eHsEFzLpiACOgGMgNY5Y0iKReggwiauVyQkAMXCSVBi4loHETO4Bf4HF5OfHvXzPPfeYyTlbSE3aDXIas//06dONa5tc1qT0KF4A6dQJHCcVE9AaME4+aPoARAU+A8QByORJBkKTW5tUJrfddpvcfffdF/K4AxZJHUGdnAdpSkrLJV0cUpN2Agc5gBxwTx8A9oDL6gqpcaWTExpYzMSFLaRmLEjZQhww5lu2bDHAHpiPLs5A6vI6qWkLx3ZZkBrwzfcwwLui3/Mcb11f/JvYZgKHe5tC6tLvb9YiqtZaHZVzJ9RWvEEB1hXgfs21VNHrsirPUyG1QmpXx59CalcrqvX5qgIKqX115H3nvBVSe9lYOwppvOy0tLuqgFcroJC6cobP0fvf8uXLTYoMFkckdQcpjgCxQ4YMMakWikNqIB+uZRYdBEKS4oEFFVlM7/3337+Qu5qzBCqTi5gUEYBvW0iNY5sFC1u2bGnAJ5CT48lJXLywICifAxYBpuScBnLj1gVSUy/bgOnffvuteTOGNCb0D5c20JrFQWmP/Nl///vfjTO4IpCanNQAcFziuMhx5pLeAthenSE150p6D1tIzcQAEwiAYWvhXmsRXsbVFvyXlu7DGuuSnNRWTmpcy8OHD3c4J3VZVxg5s4lhZ3NS24Jw4pN6SRfDmwZM8ADciH3eIADK4tyurOJJ6T7QiTcOSONjTXyRNshal6OyNNF2PFsBFl/mjQxiw9H1N8o6IyY9WRSYe5C1Ngz3aiZGmaQkPRF/i5Bqj8VZebMHQM7aCNwbOJbP6A+LwtorCqkVUtuLkfJuV0hdXsV0f1WgZAUUUmtkVHcFFFJ72Qg7Cmm87LS0u6qAVyugkLpyhs+R+x8AadGiRXLLLbeYB3kcbAAuUh6RTgMwTJ5o/k9OaiACBRD36quvmtQbAD+AE+5iFsoDKLIYI8cDG3joJ8c1D/yk3gDYkdIDkAwoZmE8YPLTTz9tHNqlFZzczz33nOknLl3qpq/AaOA2cBqnJg5pUlGQ7oP+Aj9ee+010w7bAYmffvqpSf9BmhOc0pYjvKS22f7111+b8yN3NQs24uYGdAO/OWfgN65znORlLbZbOSNf8VbQ87vvvjNjhKseUIMTHlDDBADjzsQFmpDShRhDAxzzxBKpXtCC39nGApqWKxJIzWQGKa+YDLF1WdPjtWvXmpjA0Q9AolAPkxkAcpzc9uBVVeakBkgD8QFhpJfxJkhtLYhb/C0vK5VT8ZROFqAv/kaYtTBw8Xq4BrkPEF/cb7jumZTS4h0KWONt63C2/cxKGcbZ2Kb+sp3IsXLPW3UQK7b7M9nFmzpc69Z1bhtf5WmDe82GDRukYcOGF6A3sXf06FGTKop7D+sU0Bf24+0gvuNYF4G3N1hjgP9z7+N7gj7Zc3crpFZI7eqrWSG1qxXV+nxVAYXUvjryvnPeCqm9bKwdgTRedkraXVXA6xVQSF05Q+jI/Q+ohmMap9jMmTMNnCTHMDCZFBmA2bJcZEBf2ikpdQKfAwtwkNrCBlzVQGogAAvpsQ9QHDCBqw1QCVCwCtCblBoU4CgwkP2LAzKOBRACOkqCmWyncD6lAQdcrwALC6CwP9DbNrey1S/Oj75Qn6+nb0ILxowJBLTAbU3aC0A3ExQVKYwXEwvEKDm/GVd7xRFITdwRRzjf3TFuOPx5u4AJEm9wUnPNAOdwrXNdAfDoO9c2kwTozna05ToEFp44ccIMBW9fkOKFwngBAZnIoB6c9ByLxoBAJhm4rhRS24tiz9rOeFv3RSaguB9bMcD1zvjzJgE/fA7UJfUN+1lxwz2eVEFMQBFb3GNJ70HM4Fpm4pDJL+KG7wveSsDVzH2Xz4gb+sAxXFO0CYCmffYldtmf9rj2eMMDJzXfbdZCuLRPfnu+q/ieA1LzXQOIZtKMOun/vHnzDLAGTHMt0yaTsNwvyioKqRVSu/rKVUjtakW1Pl9VQCG1r46875y3QmovG2tHII2XnZJ2VxXwegUUUlfOEDpy/wMkkg8auHTfffcZsMDCd7hdyflMGhBXg7zikNpagA5VgFnvvPOOSedhFeABTmlX96OkUSCvNo5swJ1VcBDjItfiuAKMH/AHiFTagpT2agM4AYmA3IBT65X9so5zBFLba9fZ7QBcJi6AWlyDnpzuw1qYcv/+/Qb6AQ+5zm666SYDA3lbghQdOOQBf3zGBA/wmX9z3yCdDhM5pLwhlQ5QEGgIbMSRig5MevHWAgBRIbWzEVa5xwNuAbVcz8BarkfAMFCZ6xKQzKQUMc9EFdtYI4AJDOKBN2gAzfwwUcE1wbGAYuKG44DXTEgBugHcgGQmO4ghJrq4H/PGBhNMxB/9Ie0TKab4DgM+E3e0AUjnDRD2o7/WGw300cqFzv0JSA3I5h4zcOBAczzniqObfvEZdfN9xZskJU1U2o6EQmqF1K6+MhVSu1pRrc9XFVBI7asj7zvnrZDay8baEUjjZaek3VUFvF4BhdSVM4SO3P94KF+wYIEBs0AoIB9QauzYseaHh35XFwD4yy+/bMDDu+++e5HrGYcr7jrb18SJF3suNlf1EfDGj237aGK58VzVji/UAwBFRyBRRQrxyw9w2l6aD6t+T4DUxDcxS8yQ+9aTITV95c0JgCIpOACMTNQwcYXD9e233zaTDIBCFsNcvHixSWdDuh0gILnggc/AQsaa65frGuhNWgXyUAO4FVJX5ArwnGOAwwBnADKpeAC7xMOgQYPMvRk4jfOeSQ6gLpMYuJM5BvBMDFlvQpD6hesal7PtxBNwmNhhEV8gMZM9OPnJRQ/Ixk1NG9xXiC3K6NGjDUjetGmTSSeDA5o62M73GHHJtbh9+3bTt379+pl6LUjNeXANAKQB2MQwE6W0w9sbuK85FhhfPD1R8dFRSK2Q2tVXbHkhdUR4iNSrw5trNSQuOV1S0v832W71LSw0WPhJTsuSnNx8l3a5Sf06ElozSE4npEpWdq5L69bKVAFnFFBI7Yx6eqw3KKCQ2htGyaaPjkAaLzsl7a4q4PUKKKSunCEsz/2PfUmrADTgYR245q5CW7jkgA4ALC2qgKsU8BRIDcDFBYoj1JMhNQvGkUsdhzNQmgJ8BNDhSJ0xY4ZZXBT4hyOWxUIBejhiKf/+97/NvuSXBhYC/ADVwG4AILAb561CaldFeNXUwz2b8SQ9BjCYSQiuNYA1k3rEBnAYuMu9nbdfcCoDqbnPM7HBZBUQeOHChSYmiuckB1JzzeB+5u0awDifAcL5PsKdT1zRFyu1yOTJk03csRiiBbOZbN2yZYuZeCGGiUn6QV8B5UBq6uZ36uT3AQMGXHBS47gGulMfMHvbtm0mxzz1lVUUUiukdvXVWR5I3bpplIzt31E6tGggAf5+snb7Ufnyx18v6lKAv7+M6NtWBnZrKfPX7JYdh05LQUFRbnhXlD/cOEJaNqors5Zskc17jruiyiqrA9CPXrl5rgX5VXZCPt6wQmofDwAfOH2F1F42yOWBNF52atpdVcBrFVBIXTlDp/e/ytFZW/EcBTwBUgO9rH4w4ePJkBrY+NNPPxnHqZX3ndFk8oj79IcffihXXXWV2QaIZMFQIDXQmkIaHGAe6Rrmz59/IaUDoBJ36w033KCQ2nMuD6d6QooN1hAgpzTwlpQepMDAeUyM8zuTM6R9AQZbkJo4AmzjjgZS48ZnUoTttsVaOBFHv7U+wYoVKwxApn5Sc5CShvZZTBUgbkFqHNejRo0yMBsAbS2OCFwGOgO1cVbTPm/qMJFCTAPOY2JiTBv0me1MxDBhg+sa9zWQGtitkLrk8MHZjuPcumewFxMW3APINV5S4b5DvGgpW4HyQOpp43oLIA7ofDI+VRZv2Cffr9x+UQPA6xvH95GpI7rJO1+vk1W/HpL8/P+t/+HseHzwxA3Srll9eW32Kvl+5Q5nq6vS46cM7SqtmkbJJ/N/kbSMc1XaF23ceQUUUjuvodbg2QoopPbs8bmkd/wharsAl5d1X7urClRLBXiQ5YHV08qSradl9e44uW5wc+nRMlJq1Cjq4f5TafL+0oPSp02kTO4bLXVCAz2t6yX2RyG1VwyTdtKFCngCpMbZSXoCHKbALk+G1IBHwDOpSXCsAtV5owInLIvdOQqpgYGkCQFgk7937dq1JscwC6Sqk9qFAV6FVREPwGByxQN0cUcDjOfOnWsmJ5isYCKDcQdelwSp6T4AmRgjZQxxx9/pwGVgMvUWh9T9+/c3OahxceOyBiSzbgIO7csvv9w4qW0hNfUxQULdgFBAMyCVwjH0kXMhToHU9Jd2eTuANvi9T58+xj1tgXnWJbCdxClpGNRJrU5qV1+ejkLqyDq15O6rBsn4AR0lNiFN9h07K+98vVZG9W0vJ84my+mENBnco5UcOhEvUXVqyZh+HWTW4s2ybf8pKSgslD6dmknHlg0lv6BQdh46LXuPxopIDenfpYVE1A6RI6cSpU/HZsah/fOuGDl4PN6cakhwoPTsEC3tm9eXU3EpcvuUARJdv06pkNqvRg0Z1rutqWfrgZOmv+dy8uXbFdulbniI9OnUXBrXqy2JqZny884YSUrLMu2EhgTJyD7tpG7tUDlyKkHkvJi0Ilv3n5R6EbWkc+tGciYhzRxDn0Zf1l5y8wtky94Tpq76dcOkZ/um0rR+hJxNTpe1245IeuY58ff3k+gGEWZbZJ1QSUzNkk27j0lAgL/86/dTpHFUbZn9069y7EyyrP71kGTn5Ll6iLW+SlJAIXUlCa3NVJkCCqmrTPqKNWzltLTNL1qxmvQoVUAVcJUC6qR2lZJl16OQunJ01lY8RwFPgdSkLcDRiXvTkyG1lcaBdAi4H9GPv5duvfVWAw+B1OSV/v/svQd0HEXWv31xkC3ngHPOGIMxzgHnbGwwOZmc+cgs8C7s+y2wkT1LznGJXjAYB0ywscE5R5wjzjnbsmU58D/P1VtiLEaaHqk1mtbcOkdH0nR3VfW9t6unn7r9KzJJw2VSP//886pXDeAjI5tsVyROAIQsXheaSc1ijNjDFk6Mn+slmp4QFyxeyAKKgGQAMLIcSG2QGYs2NftwfwdeO0hNTLHIoZuYdouqAoqRl+I44od6mdQBHrtM6okTJ+rEB9fS0qVLNVObQrtkUg8YMOB3kJo+kP1MO4Dw0HUViHfOwWlS01fefCAzmwLMZlLFSY6wMCjyN0iDMHGTXTFIbZA6muvJy75eIDXAt1+HpnL7JR2lbMniKk9x5NgJuf2v/5V3//caOXwkVVJSj0uV8qXl2+nLdPsl3ZrLG19NkwmzV8pVvVsqLC5bKlmv3217DspXPy6SH+eulvuu7CIdm9eTQ0eOKdwudIbIxh37FXDPXrpBerdrIkP6t5ayJZMlJTVN0MROKlJYXvx8koz86feZ1EWLFJb//7Z+CrV3H0iR2pXLyZbdB+XPb30rt1zcXs5vXFNKFC+qWtmrNu6UF4ZOUm3tZ+4aIM3qVZViRYtoX36VX+XA4VR586tp0rJJTenf8WzZsH2vPPrSKAXSr/zhcoXT7389S3bvPyzX9m2l+wG2U9OOy/pte+WZ98ZKjTPLyoPXdpNKZUtKUlIRbffLHxdJq7NqKrguXKiQHD56TCH9Pz4cL9t2/bagtxf/2T7xYwGD1PHjC+tJ3ljAIHXe2DXPajVIk2emtYrNAjm2gEHqHJsuqgNt/IvKXLZzAbCAQep0J/IGGZDZywQ94wTAEBkEMk2BzE76AH1fgDtQkP0A2WSfugXvyFLlfwAkdaAZTJscQx/cscgBkKWNf9iPzNl4fJumAFwCeXoKxBQgF9+5GHCLZfI5sYOPgcnEBW8T8Df+doCZ+GBfthFT7MebB3wW+t2AWCTeqNP9DZgmFqmPzwDQ1MHn7OfaINsbaRIyopEWCW2b/nIs58DnxClt05aLS37zPxna7AOkjrROg0Fqg9R+X3xeIDXxWbdaBc2kRmt62s+/yPSff5EpC9bK6OduJ+lYFzFctGarjJ+1UprUqaRg+qXPJ8mClVvk3/dfLBXKlJC3Rk6XU6d+lbsu7SiT5q+Vd0fOkJsvaie92zZReDt66hLp3eYsKVUiSSbOXyOfj5sv91/dVc6pX02WrNsmx0+clLPrVZXiSUW07hFhIDUA+5/3XiQtz6opv/4qsnjtNlm4aov8snWP/PGmXpqhPWbqUunRppEC62c/miC79h/WPtK3xeu2KQSnTWD6C0N/kvbn1JWBFzSTzTv3y61//a9UrVhaPnxqiOzYe1ghdr1qFeSGAW1k4459Kt1xz+WdpUqF0vLp2LlyKOWY3HtFZ83IHjd7pdSvXlEmzlsjNauUk4eu6SZFixSSd0fNVKg9f8Um3xea9DterL6sLWCQ2qKjoFvAIHXAPGyQJmAOs+4mhAUMUsfGzTb+xcbO1kr8WMAgdfSQOn68Zz0xC/hjAScJAmju1KlTRMCcuVWOB3QvW7ZM9bSrVasWsWMGqQ1SRwySKHfwAqmpElB9+8Ud5Np+reTDb2bLFxMWqnTH9y/dpZnAb4+YId9NX6YSdrde1D4DUnPcnYM7SlLRIrJhx14h0xmJi3Wbd8s7o2ZKr7aNFVKPnrJE3vpqmlzTp5VmTv+8Zot89M1ceeLm3ird8cJ/J8q0Revkzf+5SljA0Quk/nz8Anlv1AxJLpYkt17cXi7qfI4cPJKqGdAVypSUMiWKKTjetT9FhvRtpZIlNz39ibRuWlsev7GXpBxNiwipP/p2tpxTv6oM7tpc9h8+qj+Vy5WW5GJFZP7KzfLF+IXyj/9vkE6s7th7SOjTD7NWSFLRwvLxU9dL8WJF5canP9UM6lNQdSuBtYBB6sC6zjru0QIGqT0aKl52M0gTL56wfpgFfrOAQerYRIONf7Gxs7USPxYwSG2QOn6i0XqSnxZwGdKhGdbR9MetaUOmt5dikNogtZc4iWYfr5CaOm8b3EGG9GstH4yZLcPGL9DM4+9fvkuh78MvjZINW/coUL59cIcMSI00xuU9Wmh28v5DRzW7mUJmM5Ie/To2VUiN1NXKMjkAACAASURBVMX42SuFxQQfvLqr/Lxmq3z6/Tz50y19VObjhaETZfaS9fL641eqtvXLwyJnUj/y8iiZt2yjlClVXB6/oZd0al5Pjh0/IUdTeQNIJbHlp3mrpWTxJJUjIZv55qc/leaNa8ijQ3roWxehmdRbdh+QW54ZKtUrlZWPnr5etu46IMN/WiTnNqgmvdo0lqNpvAVyQutGLmTeik3y0meT9Jyu6NlCypQsrvIeyKBMmr9a3nvyGilerIjc8NSnWpeVYFvAIHWw/We9j2wBg9SRbRRXexikiSt3WGfMAmoBg9SxCQQb/2JjZ2slfixgkNogdfxEo/UkkSxgkNogtd/x7hekfuiFEbJx+77fQerNOw/IU7f3k+JFi8j9zw3XhQqLFC6sCwQeOHxUHruhp0Lqp9/9XibPXyuDuvwGqd8dNUMeu76nSme8N2qmLoT459v6KST2kkn90IsjZMGKzVIsqYhc3LW53H1ZJ5myYI188M1sSU09oRrR23YfUL1pwDiw/Y+vj1E9ayQ7gOpA6uaNashl3VlQVeTuZz+X8xrVkEeu667a2W+PmCZn1amiGeYT5qzSzOlDR1I1YxxtaxZyLJmcJBXLlZRr+rSUNk1ry6ylG3XRydceu1wXYfzz29/Jms27ZN/BI5J2/KTfLrb6YmQBg9QxMrQ1k28WMEidb6bPWcMGaXJmNzvKLJCXFjBInZfW/a1uG/9iY2drJX4sYJDaIHX8RKP1JJEsYJDaILXf8Z47SH1Kvn/5boW7WUHqcTNXyJ9u7Sutz6qlXd+177CULFFMfpyzSvWc/zCkx2mQemCXZvLQ1d00k/qZd7+X6/q1lgs7NZPChQtp5vapX0+pdAiQOquFE5+9d5C0PKuWOEiNBEnDWpXkiZv7SK3K5VSeBA1sFnK8/99fqtzHG49fKVUqlpYTJ07K8ROnVPd6+95DCqnPKHSGQuxqZ5aV1GPHFcQjzZGuST1VihYuLDcNbCu1qpTXxRbTjh+X8mVLyov/nSjly5RQveq9B1KkZHIxKVEsST77Yb58/sMCeeXRy1SjmuzutZv3qKTJ6o07/Xax1RcjCxikjpGhrZl8s4BB6nwzfc4aNkiTM7vZUWaBvLSAQeq8tO5vdaex0Nmx47zbaMUskBAWKFq0sCQnFc1YKC0/Tnrz5s26YODhw4flzDPPlH379umigXwWqxLNwomx6pO1YxYoyBYwSG2Q2u/4jgZSd2vVSCUzJi9cK7OXbJCTv56Sx6/vpdD3k+/mKqwuVOgM6d6qkS42OHbmClm4arOULllMbrywnWpAk70M6J25ZINMnLdaAfQ5DarJiIk/y4r1O6RFk5rSv0NT2bRjn3z07RxpUqey9G3fVM4sV1I1og+nHpOyJYrL2FkrZN7yTb8zB3IaV/c5X+pWq6gLF67fulf3ASyf27C6amCXKlEcpQ85kpom74+eJTv3HZKurRpJ5/Pq60KG6ESzcOKBlFSF1GhLI9fRqFYlBeRkgHMs0HzC3FWydtNuueD8+polXa50smZcY5Mvf1wk5Usn6zmSzX38+EnZfSBFRk9erOfXo00T6XhuXSmeVFQXZRwx6WfZvvug3y62+mJkAYPUMTK0NZNvFjBInW+mz1nDBqlzZjc7yiyQlxYwSJ2X1v2t7pS0E3LgyPHYNGatmAXiwALJSYWlbHJRfY03v4pB6vyyvLVrFsg/CxikNkjtd/RFA6lz2zaguERykhxJPa4Zy14L4BnIS8bxyZOn9DBg+GU9WkjhQr/dh4HDs5asV23prAq3bRZSpADLQxcrpK5iSUWlWf2q8sebektq2nHVwp6zbKPuz2KHxYoWURmPrEqpEsUUXgOxXeG45OJJ2h4Z3KGFDPFSycXk8JFjcvJU+rlZCaYFDFIH02/Wa+8WMEjt3VZxsWeiQ2oWfjl06JCUKFFCwi3+wra0tDSpWLFiRH+x+vGRI0fk2LFjUr58+VxlqlHX/v37pUiRIpphZiX/LEAM4I8yZcrErBMGqf0zNddjamqq+o+V2kOLQWr/7Gw1BcMCBqnT/WSZ1MGIV+tlwbGAQWqD1H5HcywhtZ99B1zfOKidLsjoyqlTp3QhxNUbd+WqqTZn1w4LqXNVqR1c4C1gkLrAuzjhT9AgdcBCINEh9e7du2XevHnSqFEjqV+//u+8N3/+fNm6dasMHDhQNmzYIJs2bZLzzjsvLDjmoXfVqlVCllj37t0VMOe04JeJEydK2bJlpU2bNjmtxo7zwQLEAJC6VatWPtTmrQqD1N7sFGkvrsmpU6fK999/L0888cTvrluD1JEsaNsLmgUMUhukLmgxbecTDAsYpDZI7XekBhVSYweysk97o+lX0eznE/+XbZ1TW9WoXFZ6tG6s9Uyev0a27DqQ06rsuASygEHqBHJ2gp6qQeqAOT7RIfW2bdvkxx9/lBYtWkizZs1+572ffvpJfvnlF7nlllsUPrP/2WefLSVLlvzdvthywYIFsm7dOrn00kulaNGiOY4GMry/+uorzeDu1atXjuuxA3NvASYLgNRMPGRXFi9erBC0bt26uW7UIHWuTZjxhsTYsWPlpZdekpEjRwqLxpFN7a5Ng9S5t7PVECwLGKQ2SB2siLXeFhQLGKQ2SO13LAcZUvttC1cfEhzJxYrqWitH045nSIzkVXtWb8GwgEHqguFHO4usLWCQOmDREQ2kRsoCAJuSkqKQFuBTqVIlBXhAH16p37Jli0I64CoyGYBdjqtevbqUK1dO+JKKjAUSCjVr1lRgRB927dqlchu8ku/+3rt3ry6oVK1aNT0+uwJIZp+NGzfKwYMHTztmx44d2tcKFSpo+2RXrlmzRjOnyaQGUjdp0kSzlpEGqF27tsJG+hYKqenLgQMHtB3Ol/7RHnW6Y4DUa9eulS5duuh5sBAU51msWDHtPraiHrKzOVfOzQEzwPT69eu1japVq8r06dO1zwapY3tRER/4jjhFtmXZsmXaASA1r+MRX2wnUx4/JScn62fEEf6qU6eOxj++x6fse/ToUb1WXFxFOiOD1JEsFHl7//79JSkpSa/NCRMmSN++ffXavOeee6Rfv35agUHqyHa0PQqWBQxSG6QuWBFtZxMUCxikNkjtd6wapPbbolZfolrAIHWiej5xztsgdcB87RVSA07feustBW+ANmBqlSpVpGfPngp+gL7Aa7YDgNj2wQcfKHDlM+Bvt27dpGXLliqvsWjRIrnpppsU9AGseR0f+EtGM5mP1IdONOCbegFM7du3z9K6r776qgJBICJ1clzHjh2lc+fOWjeQuEOHDgrCqe/ll1+WO++8U/tFhiX9pD1gIiCZvgEgQyH1zz//rMCyd+/eeg5kznKe1Ee59dZbNZP6u+++UxsByDg3Mq85Bpi5dOlSGTFihAJxbN+4cWO1IUD8iy++UFsCMwGb7I+9DFLH7qLCJ8QmfsB/TLRQ8AmQGr8weUCMsS+THxdccIHKvDBRwjFMxuBXfhMzTEiwP/HZqVMnnZiIVAxSR7JQ5O1MGjCOvPvuuyrTc8UVV+h1iGyLm/QySB3ZjrZHwbKAQWqD1AUrou1sgmIBg9QGqf2OVYPUflvU6ktUCxikTlTPJ855G6QOmK+9QurZs2fLuHHj5Mknn9TMaMAvXzgvueQS/Ruwd+WVV2oWNcAV0Ay4QyYD2Dpr1ixZuXKlQiKyq9mfbQ5Sf/vtt1KjRg2F1NQH0CMTEpj7ww8/CO0/+uijGRnJmc3M6/wAwrvuukuPnTFjhmZ9oyU9Z84cPQ5ACKQ+fPiwvPjii5pRCaRGVoOsamAwkPuTTz7RTNhBgwbJ5MmTM+Q+6DOQGdiOBATnCkSmbpcRDqTmXIHq6FzzP5q4Q4YM0czpv//979oOOtOA0GnTpil8B45PmjRJbUjm9fbt2xWusc0gdewuKmJz4cKFctZZZ0m9evXUL998841UrlxZITUTGMQI/ibTeu7cuXLOOecoeCaOOA7ZGPYj/lavXq0a5hw/c+ZMnbTo06ePXjvZlaBB6s27j8h/p6yXahWSZWDrGlKuZPrq4/ldxo8fLzfffHOGVMtzzz2nEw6uGKTObw9Z+7G2gEFqg9SxjjlrzyyABQxSG6T2+0owSO23Ra2+RLWAQepE9XzinLdB6oD52iukBtB+/fXXCoHJLgWuIm1AFjBQGXANTAXEUgCsgLmLLrpI/2fRQYBv27ZtFe6FQmqkEsg+DoXUQD/2RQoDuY63335bbrvttiyzUIHUAGMypykAQqA6fQKWZwep6f+5554rrVu31mMB5sBKIPqUKVN+B6kB0MBqsmQB1UDIM888U/sKlKa9wYMHqyQKWbTDhw+X6667TrO733nnHWnXrl0GLCfDk//J0GXfyy+/XLOwgefYEBkSg9Sxu6iAyvyQbUuWPGX06NHqEyA1sQ9oRrKFuEXeBjDNJAcZ+Q5Ss9+KFSs0jogNJmOQh2GChGuioEHq3QePyddzNkvKsRNyUZuaUrvS7zXbY+fF31riemrYsKFmUT/77LNy7bXX6rWZSJAa+Rr3hgmTK1YS2wIGqQ1SJ/YVYGefXxYwSG2Q2u/YM0jtt0WtvkS1gEHqRPV84py3QeqA+dorpEbS4vXXX1dYR5YxQBY5DUA0kBcI0rVr14wFBV977bXTACvazbx+D5AF8s2fP1+hM/AOqQ1AIJmrLpOa1/HJNqYd2n7++ecjQmr2p08OipNFSZ+AxtSDLANZ3Xv27JE33ngjI5M6M6TmOKQbyMDMClKjVcw+ZN0CIoGTPXr00P9DF04kI/rLL79UOMZ5fvjhh3pebuFF5CKAaMBtwKeD20BOMrrR0zVIHbuLiljBf0Bql3Hr5GKIH8AzUjeAZ7LygdRMJGSG1EwyMJHBQptcI8Q5BX8zIRIJFgYtk9pB6gNH0uSitrWkfpVSsXNaNi1xrXMtIb3C9cXEGn4raJB6y6aNUq58eSlZqvTvrLFj+1bZu3uX1K3fSJJLlIgLvxSUTpw8eUKOHD4kRYoUleSSOYv5g/v3SdGkJEkukT6xczztmBw9ekSKFy8hSf+3loGzV9qxVDl65IiULF1a22QC4uiRFN0vKSl93YNIxSC1QepIMWLbzQJ5YQGD1Aap/Y4rg9R+W9TqS1QLGKROVM8nznkbpA6Yr71CakDPK6+8olIGLAxH1rNbBC4cpB4zZoxmjiIHQhYzmdPLly9XqQxgLSD4hhtu0IXpgH7sTya0g9TIJZClTRsAXLShH3zwwWzlPgBQZE7yRRhYTHvIfaAfTZvUR6Y30iHU5+Q+0IiuVauWZsry0M//gPgBAwaElftAsgT9auRFgI/IeZAl/sgjj6hOdVaQGkCOzAjgnPPELtiVOoD2yJJceOGFKvdB9vinn36qsNQgdewuKiZTlixZohMHZMkj90FGPlCayQUmLYiN888/XyVZyKZHfxpIzZsGXBdk5DNpQxwwkYEmOfrmxDTXG3EQqQQNUu9PSZPv5m+V5ZsOyOB2taRlgwqRTjEuthcMuY9fZeSwodKidVsF0ZnLkkULZN2q5dK5Rx8pX/HMuLB7QekEgHjDmpVSsnQZqVWvYbandeLEcTl88KAUK148A0inHD4kC2ZOlYZnnyNVqtVU4Lx5/TrZs3Ob1Gt8tlStUSujzoMH9smWDetk357dcvZ5raRchTMlLe2YrFm+WIonl5Da9RpJkaJFI5rWILVB6ohBYjuYBfLAAgapDVL7HVYGqf22qNWXqBYwSJ2onk+c8zZIHTBfe4XUyFGQfdygQQPNAiYzGZgKoENLGQDXpUuXjAxhMkjRpQZCA+V27typWcEAPMAf+r1AZX7Ytnv3bpXNcJCa48msJusR2AwcJ1M5q4LcB2CQrFagL9IZ9BVNZ7Sw0ahGvoG+AIAB4w5SoznMl2cyZ4HGZFwCrAGPnBuwEekPp0nNNo4nwxs7kElNhuyll16q0BKtaf5mW2gmNecKnGc7MNOBbrKwKdiLc0DqBHuTBdq0aVOF61ZiYwHkOMiARsoDf+Fj4oHJDbL0mfxgwoPsaN4IIG7RpCZW0KcmttAiB2QTh0xacI3xP9cIPueaKWiZ1MdPnJJF6/fJ9wu2yrl1ykmv86pJyWLp2ePxWHbsT5Ud+49KmVJJklQke31w1//jx9Nk/969wm8yXwudUUhKlCwlv/56SgoVLqx+PnTwgJQrX0GSk0vIiZMn5PDBA3L8+AkpXaaMFCtWPEO7HuBYoWK6NjZxQebsr6d+lZKlSsmRlMNaX9qxY3IkJUWhZvkKFbM14/Ili6R6rdpStmx5re/YsVQ5uH+/FC5SRDatXycbf1lrkDoPAvHE8eOyb+8uKVo0SaExviuaVEzSjh2V1KOpmtlePDlZfbJn1w5Zv3qFVDizslSuVl1KlCwtyxbNk727d0qH7n3k11OnZM3KpbJ35w45deqkNGjSTGrUqa+9Tk09KovnztT7FDF1Tqt2UrFSuhzR5g3rZPMva6Vpi1ZStlzkySGD1OmBwIQ061fgGytmAbNA3lvAILVBar+jzCC13xa1+hLVAgapE9XziXPeBqkD5muvkBqQC8ADHPNFE3AHCO7QoUNGdjMSHYBZCrAVvWX2oQ1etycDG9jnFpUD6LGNbGngHb/ZTmY2IBxICDTmbyA1mcdZFSA1+5QqVUofPIHjZMLyP1rQZLQCFOk7/eRvZBd4UAUy8xv4SN+A1ZwnkBE5Bz4nG5ZjyA4HMPM5/ec86RdAHBDJPuzP/7SFVjcax8BzgDsyEEhGADhpy/WTc6RO+uLOmb5jF7K8rcTOAmim40d8RbY8/sWX+B3fMvGA3/GN8yELfOJT4p1tTIgQv1wnTnKCOvA32woapMY7KaknFFIv33xAOjetLG0bnykAsXgpqcdPys79qbJux2FZvfWg7Dp4TLo3ryp1KkfWzwYSTps4QY4fOyZnFCokKYcPSumy5eSc81rKzu3b5ODBAwooGXtat+8kFSqeKXNnTpW9u3fr/lz7Tc85T6rVqCX79u2R6RMnyIDBV2hcHU9Lk1UrlkjasTQ5v017WTRvtuzetVMAoGTKnjxxQho0birnnt8qS1OO/foradaipdSsVUf279snc6ZPkcOHDyo8Veh9RiHp2X+QZVL7HIypR4/IpvVrpVTpMlKtZh1ZvWyxpKWlyrGjR/WeggRHparVpWLlKrJu1TLZunG9Zl0DtKvXqiPzZ0yV+k2aSu36jdTXO7dvVX/v3LpZtztIfSw1VbZuWi8VzqwkC2dPl3Nats2A1MeOHZWf58yQM6tWlzr1GukER3bFILVBap8vA6vOLODJAgapDVJ7CpQodlqybrt8M3WZHExJjeIo29UsYBbIbIGebRpJ1/MbSOHC3hJ3zIJmgaBZwCB1wDzmBVLzsP3qq69qFnSnTp0UwgF90ZhmcUMyoLMqQDz2J9M4cwm3DRAOpAYSUy8wj2PZF3BIm5kLGdZDhw5VGQ2Oyao9zoP6slq0juPYHgkguvapj345veFoXE9bHJvZLnxGvTmpM5r2bd/sLRApbtkeLo7CHec+Y3+vsRU0uQ9nzcUb9suYuZvlxMlf5Zza5aRfy+r5DqqPpp2UxRv2ycZdR2TznhTZc+iYJBUpLNUrJEuP86pJsaKRv5CtWrlMvh85XC664ho5dfKkAmiyqHv0HSizpk6U1SuWSYs27aVKtepSuWo1WbNyucyfNV3adOysUgxrVi7T6739Bd3kyJEUGfX5J3LHA49KoUKFNUt2zowpmnnbe8BF8tPYb2TNquXSpkNnKVehoso/rFqxTAZfPUQqVAgv1/Heq8/LBT16K8yePW2y/LJmpbRq30njbdG8OXLieJr0v/hyg9Q+D3yHDx2UlUsWSvkKZ0r9JmfLgplTZO+undKw2bmaKb1z6yY5fOiQnN+hs2zftEE2rlstVWrUkkpVqmkcLF84Vy7ofaFm2VOIETSqVy/7WarVrJ0Bqdl26tdTciItTWZM/OE0SM22xfNmqZb1ua3aa5Z/dsUgdbp1LJPa54vBqjMLRLCAQWqD1H5fJMDpXfsO6ptoVswCZoGcW6BC2ZJSvkxJz8+pOW/JjjQL5I8FDFLnj91z3KoXSM2DM1q8aEOT7QxYRbID+Q4kPsj49auEQmp0f0NBIJmtZC9nLmSmvvnmmxlaz371xeoxC+SXBYIKqclWXrBur/z483Y5nHpCqpQrLrXPLCntGqfD1WJJheXM0t4WeMut7bfsPSLrdxyWOWv2yIGU4wKsrlS2mMLzhtVKS/lSxaRokUJyKPV4xKYWzJ0lUyaMlXsf+185mpIiU34aJ8WLJ0u33v0VKh84sF+69xkgZcuV17pGDvtU3yrpf/Flmkm9bvVKWThvtrTt0Fl1gyNB6kOHDkq33gOkTNmyKgXy/qvPS4/+gzQbO1xxkBpN6pFffCqVK1eVrr37665kgG/dvEH6XDjYIHVET0e3QzhITWZ8i3adJKlYcUHWZdGsaXJ+hy6qN71u5VKp06CJak3/snqFZlf3GHDJaQ8FB/btDQup6RkLJ4aD1KuWLpLdO7dL645dtd3sikHqdOsYpI4u1m1vs0BuLWCQ2iB1bmMo8/Ek/PAGG7+tmAXMAjm3AMlx7m34nNdiR5oF4tcCBqnj1zdhe+YFUuvDcVqayn2gH80g5qQ5eI3dz8KDI3IKyF8goeA18xSdZxa34xgrZoGgWyCokBq7o0+9YVeKTF22U5ZvOSBnyBkZ2dRnnCExe5XsxIlTknbylKSmncwIhyKFC0nxooUUTjO29Dm/mtSoWCJiuOzdu1uGvv+WVK5STYoXKy6HUw5Jp249pU69hgqpAdHtOnWV5BLpdX3w1ivStFlzaXdBV/1/25bNMm3ieGnZtoMklyx5OqQ+elRmTZukY6zLpNas687dpUTJdCmS/7zxkjRv2VZatesQtq8OUtOfYZ+8L+e2aKXSIZSFc2fJL2tWKVC3hRMjujqqHcJBavzbqGlz1QNPPXpUZk8er9CaSdZQSL1m+RJdCLFL30G5htTrVi6TbZs3SOtO3VXDPLtikDrdOgapowp129kskGsLGKQ2SJ3rIMpUgUFqvy1q9SWqBQxSJ6rnE+e8DVIHzNdeIbU7LbfIkFd4nBNz0Ea09efkmJz0zY4xC8TCAkGG1NiHFy95/XL9rhRZteWgrNt+WNJOnJRNe47Ewnye27i0Y22pVyXymyA8CH309qtSs3ZdqduwodSqU1/1hhmngNS8XdKmUxddMJHy1dAPpUz5CtKr/yD9H0g8d+Y0aav7JMtX//1Ihtxxr5QqWUpSDh+SiT98pxmwDlIfPnxIoXLpMmU1Q+jNF/4pfQddonIe4UpoJvWIzz9RyZEefS/UXaf+9INs2bhe+gy8xCC158jwtmM4SF2yTBlp0LiZQupjqUdl1qTfIPXaFUulbsPGUrVGbdmwbrWsXb5Eug8YnGtIjeTIvj27pGX7LpKUzdoNnJVB6nTfGqT2FuO2V+wtwNoWJICwrkVBKgapDVL7Hc8Gqf22qNWXqBYwSJ2onk+c8zZIHTBfRwupA3Z61l2zQCAtEHRIHQ9GX7/zsIxftF0XSjx5Cm38X6VMiaLSrlFFadWwopQtkSSpJ0/KwSOR5T4OHtwv77/6grTt3E3Kli0npcqUSc+qLp4sE8d9+ztIvWr5EoXDXXr1kzJly8m8mdNEzjhDOnbtKcWTk+XTd9+Q2vUbSpsOnWTjL+sUUp/VrHkGpF68YK506d1P6jZoJHNnTJP1a1bJNbfcKSVLhgfqp2lST58ia1YslXYXdJPCRQrL3BlT5dTJUyo9YpnU/kZmNJCah+mVixdKxSpVpWbd+nLowAFd8LBjr/6SXDw5o2PRyn0wQbtoznSdGWrWso0ulpldMUiduJCa73sUW/PC33HAz9q4nseOHSuVK1eWli1b+ll1Rl1u7RO+Z2S1RouXhhnT3BowXhJLDFIbpPYSV9HsY5A6GmvZvmaBrC1gkNqio6BbwCB1wDxskDpgDrPuJoQFDFL742bA9Ppdh2X9jhSF1Zv3HJEjx05I+ZJJqpN9Vm1v8kBA58kTxupiiarJf+SIlC5bVrr07Cu/rF6lMPicFq0yFsBjXF0wZ6asWLxIF7yrVLmqtOpwgVSpWk1PbPmSRQqPyeakzkpVqmqGNRIfZGbv2rldtx1LTdU6O/fsLTVr18vSKGRmIwVSp34jAZxOn/SjbNuySWFUhYqVdPHGVu07KjC34p8F0Jlev3qFlC5bTmrWbSArfp6vci416zbUOEk7dkwWz5spTc5toT7Y+Msa2bphvW5r1qqt6lVXrl5TmjT7TWv80MEDsnHdKl1csXK1mqd1lsURF82ZIQ3PPlfKla+o21IOH5Ql82dLrXoNpGqNOhGhk0Hq6CA1EIRrEZ85oMf1Dehz+o2h36OSkpIyFkTmWGReAHh8zvEOEPKZy+bm2s8KFobWXaxYMd0PDVZKqH4kn1En1zzHIB/E/+4Y2po2bZpCReAnkmqcE5+zLyW079RHW+zPduoxuO3f2JFVTeEgNT4IjTkXKy42+Z/t/MZHocAY37lFw93C4fv27ZNVq1ZJ/fr1VSYPv1PYL3M9Lg7cIt+uL7SzefNm2bRpk5xzzjkZ8ZQdrDZIbZDa7yvIILXfFrX6EtUCBqkT1fOJc94GqQPma4PUAXOYdTchLGCQ2n83A6dXbDkoi37ZJ7sOpkpK6gnp3ryqNKpRRs7Ipjkegj5482Vp0bq9tGzbXiHT1s0bZcbkn+Ts5i3k7HNbZHn0STLNTp4Im91KPcfSUqVYUvHToILKhxQpLK07dJHCRQrpdgoL8m3ftkVOnfxNY5vPK1SqJKVKlTmtjnQQRtZkOrSyEj8WOHECwHiG+hj5j41rV0vHHn0VYkdbiE0gOYsmNmvRWkqWLhOxCoPU0UHqAwcOyIYNG6Rq1aqa3UpZuXKlLh593nnnyaFDh2TNmjXCfvijbt26uqg0363WwAE7YAAAIABJREFUrVsnSDcAAWvUqKHbuDZZQwP4xzof+/fvl86dO4ddgJrt1LFnzx4FiNWqVZOzzz5bfvnlF9m7d6/CZu4Vqampsnz5cgWOSESsWLEioz/0hXap44cfftB6+L9p06a6/5IlSwRo6eqvV6+elChRQuujr5yfa4tFqq3krQUyQ2omOXbv3q3rweAj/Fu9enWVAyHmNm7cqICYffAbPipfvryO+xyzZcsWnSih8Bnrthw8eFCPY9+KFStKw4YNdSKCfYlH6ibey5Urp58Rq8QRccxxtMv/Lnaoh/jm+sjufmOQ2iC131ePQWq/LWr1JaoFDFInqucT57wNUgfM1wapA+Yw625CWMAgdd65+dDR47J931HZvj9V6lYtJYULZYeoRU6dOiljhg+TIklJUq9+Q/lVfpWdO7apXEObDp2lavUavnbWQeo2HX/TuKaBw4cOyezpkxVWh5azz2shNWpGzqD1tZNWmS8WOHHyhCydP1uq166nmdPRlrTjabJl/VopUbK0Hl+ocOGIVRikjg5Skyk6depUad68uTRr1kwP/uabbxT6XnvttTJz5kxZunSpwmNAH+C3cePGsmDBAvn55581WxW4CNzr06ePgsHx48crfK5Vq5aCwE6dOikYzFwA3ABnsliPHDki8+fPl3vuuUfh47hx4+Saa67R9qhr0qRJ0rFjRwWUc+bM0XqBkWzr37+/1kG7/AZEn3XWWbrPmDFjFFQCMjnX1q1bS4sWLWT06NEK0wGilSpVUiDPflby1gKhkBqbM0GCHwDRQGIWFgcQE49kMk+fPl19zg+TGkC7888/X4E1MYKPAdvEEj4GSAOZt23bppMebCMeiFdAN/FJrPFsQBtMUrj4ZsH0yZMna0wz0bFw4UJtk3r4AVK7jOtwVjJIbZDa76vHILXfFrX6EtUCBqkT1fOJc94GqQPma4PUAXOYdTchLGCQOjZuTkk7IQc8aFLv2L5NdZ6PHEmRwkWKSvFixaRW3fpSs3YdOeOMQr52FikQYGP9Bo2l6P+9hu0acAvXhjboRQvU1w5aZb5agMxqfFi4cPQZ7y5jvlCh36QoInXOILV/kPrqq6+WCRMmyK5du6RLly4K6pDFIMv6P//5j9SpU0fhLnDwxx9/1GzTbt26KSwGBAKts1scz2n+AgIBzp999pn07NlTmjRpon+TDd2hQweV8QBedu/eXaE13+uAi4B0+gdAb9++vf5N/4DiTuKBfVNSUhR8z549W0F0v379FFJT5yWXXKKQ2kpsLBAKqfEzEx3AA4AxvmPSYtmyZTJ48GAFz3PnztVJBaAx/mJ/9kUKZuLEidK1a1cF2KtXr9b9mcgAUJP9z3H4lngdNWqUNGrUSCdOyKxnfyZbGjRooJCa+KAQN8QcMJqMfupq1aqVylVFKgapDVJHipFot0cLqZmgcW8luLcFMrfJeMsP1w3XnJ+FNxMYb2vWrKkTSYlQsCVv43DOmWWteAtox44dagbGntxo5Oe3LYlFzpUJZ3d/ze8+RdO+QeporGX7BtECBqkD5jWD1AFzmHU3ISxgkDo2bvYKqekN8ODo0SP6JTpdXzZy1mpOziIt7Zgusli0SNHTJDxyUpcdYxbIbAGD1OkWcXrQ4SZ+Qm0WLpP666+/VpA3ZMgQBX9koQKRyVoFEALwvvjiC5VMKFWqlGa3IqMAxAYSAqnZF9gXqisd2i79IvsaKIncArCETGpgM3XMmDFDpRh69Oihmd601bZtWz0GvWHOj4dOsnCBjwDszJAaOADkdIvfUR/1DBo0SCE1xwPVEwWmxMNoEQqpyXDG52SzMyFBAfb89NNPmh3P30BpQDSZ1sQY+5Mlz+QH8i78JtaYSGEfgDLZ2aGQGtAM0KYdfE7sAK7JugZSE9tTpkzRiY/evXvrRAYxY5DaW8QwScWEEdeWg3DYF/8xcRWuICnEJIWV7C0QDaQm5j/99FO9Zjjuhhtu0Em40MIz8Zdffinfffed3HXXXTqmZvd2QLT++etf/6pvIDz99NMZb+ZEW0e87O808bO6h7l+Pv/883qPfPTRR/X+GFq4V73xxhs67jzzzDOeJrvi5fwz94M3W3hzyX0P8NJPbEgJhfOMt0w48uaKezuF7wDcy0loYMzge4UrgH7u+4wzjBnYkvHGjTn0x0sxSO3FSrZPkC1gkDpg3jNIHTCHWXcTwgIGqWPj5mggdWx6ZK2YBfLWAgap0+3rFVLz4ImUxrnnnpvxgD106FDNVgZy8JAJvHNZrMBkHsQB2RwD6KPwcEm2KVlWQGpAH8A5KwBCxh8wkoLMCMf+97//VWhC1jbwHDkHss8AkABvIPjw4cNVd5jF7LiPfPvtt9oHB6mZYCOTmn5SH1l9bAOOIl3CsQ5S01f0sr1kyeZt1CZO7aGQGlkN4A6gwknNAJTJnMdH+B1daLLrAUXEzLx58xRSA5wBy4BQYoSsUGKuTJkyCpdDITUTLmPHjtW4Dc2aB2ozQUFWNZMlyNnwdgCSMAapvcekQWrvtop2z2gg9ccffyx/+ctfdJxEz583Ydq1a3dak9T3+eef6yTjQw89pBOCfkLqyy67TCcLkVm64IILoj3duNqfiUzsBGQOhaaZO/nCCy/oveqf//ynvlkUWpgkve+++3T8QkYLMBvUwncFxmPGa+LLS2GymXsyk4cUYDRjLeMzdTB2M6HFfYBJZe7JyDkxvlOYmGRCiwlmvtMwecm4zfcR3oxCGop7h5fMboPUXjxm+wTZAgapA+Y9BkQGNitmAbNAfFkgnEZpfvdw7IKtMnnpTrmiU205r24FEn4DXQxSB9p91vkcWMAgdbrRvEJqdHqBymSkAnf5f9iwYarde9111+mr44BdHvCAgjxIAg2BfoBsJD2AImRHUYDDXiA17fBgz7Ft2rTR7Giy+wAbZM5SH9vJ3AJKklENlH7//fcVBACtkYUAUvOwSwYskiNAS/6mz6+++qpCScAJ9bMvdRmkzsGF5dMhoZCaiQYWsCQWAMgAY6AOEwvACMBEdpCaeCEuAcuAC6RgiD9gyuLFi3Uig6w82hw5cqTGOO0AsmkDsOG00IElgKhZs2bpRAn/M1FC/4gvL5IwJvdhmdQ+XSYZ1XiF1MA8spjfe+89lTNioo/xm3EaqRyy3Bm/eXOAyRji/MILL9TMVOKW64Ufridkcng7hYL+P2MxxzHJx32FMZo6KWS5Llq0SMdi3ox47rnn9M0XJjHDQWquRXTfKYzj33//vV6Hl156qbYDrOS6A4RyHbosWUCmu/8whqe/+Ze+uC9jPn1HbgMYyue0wbnwP3WwD/1kAovxgglUxgzOB+BJu/x2b+zwOZO0TIpxTtSNTcPJowCzAa+XX3656tnTFhNtTI7RhxdffFHha9AhNZOG2I8JQSaGsRfjJ/blewI+AS4zvhJTjN/EAv4lzjiOyWxsjV247/Mdgv/JiuZ4fAKkZvylTuLKydcQM8SsG785jrhn/6ze2Ai9Hg1S+z06WX3xZgGD1PHmkQj9sUzqgDnMupsQFrBM6ti42SB1bOxsrcSPBQxSRwepeRjnYY+HauAFGV88dJJdd+WVVyrkIJMpXVe8sGbe8VBIdjUgAmjN5wBGpDOAF0BqgCFZfFll6ZFAAPQAgtAHHjxpm4dfYACfARWAGABqlxFI3fSXewgP/sB0+guYBhSQnY1uJtnTAB6Op2/sS594CHaQmgxqQIplUsfu+g2F1MBfIAMgGlBNASQAp4BULnMvXCY1wINYAJIBQfA1vkU2hIxqZEGAKkAljicmiHHiitgBSKNJjZwNsUhMEwdIFfAZMQfsApoDYohr4Fh2sWKQ2iC131eSF0hNTH/44Yfy5JNP6uQLMcqYCNQFBAL8GIe5xpD44FogO/ill17SsRD5jz/96U8qp8A4zxiMdAUTkH/4wx908pA6HUgECDIBCMwmK/sf//iHXseM39RNPQBZ3lLJXNwbOry9wHXKJBCTkv/+978F2QzqYx/6C2xHIoOxgP7QT7Zx7dIWk1D0G3kTspgHDhyooJ57EoCe/f7+97+rLf785z/reMG1zrFMcr711lsqMXHvvfcqGHcSUuyLbApjCO0x4cnk1kcffRR2cd2bbrpJbU197Md58BYPvmNMwCasm8AkaZAzqfEV3wW4V3OvJ0saUI2vsCvFvcnEOM+it4ydxBTjOnHIRCF2JXaIM7Yj2wTcJ7ua4x2kJt6413PfXr9+vY7HDlK7N134/sBEBWNzpPVrDFL7PTpZffFmAYPU8eYRg9QB84h11yyQrk/m94ItftjVMqn9sKLVYRbIPwsYpI4OUrM3D5Q8jAOpeUh0YJlxmgd3QCAPhYAKtrmHQT7jOLYDgt02PmefSA+NtAvQoA3uB7QXehzb+cn8Gf3kByhJcdvZl4dl6qQ/rv88CLOv6w+fe+1j/kVywW3Z6aQ7f/A//nQww+mXZt7PxSq/meBgoqRXr15qKAAGgJk4Qq6DY4lLt8YCdbt4JWZdvDkrh/aFY10fiE365gVwGKQ2SO33VesFUtMm2btPPfWUfPDBB/L444/LxRdfrBAQwEtckgl9++2369sySFiQ3fvOO+/ohCATj0jpAKPJZr7jjjsUUP/tb3+TJ554QhexRdrpj3/8o3zyySeq746ExbXXXqvwF/h64403arYx8JrJoewgNW+2MJkIREZyBCjJuH3NNdcoaKZNgC/tAoZd5jNw9JFHHtHJK84T0EwfAZn0A/1tADHglPOnfs6T/gKxydbmeP7GBm+++aaOCdiFLGiAPG/u0B+gOzZgDOFcmAxFWiLcpOsVV1yhb/FgG4A4/eANIUA5b/AgfYL9gw6pWWAWUI0fGHcB80zoYWcANDHIBAGTj0zquUVw2e4Wo2UygOxoMtldNj5jrHvbJRRSE9ds4weQTWw6SM02MrW5DxAfxGekZ0ovY7jf16/VZxaIpQUMUsfS2j60ZZnUPhjRqjAL+GwBg9Q+GzSL6iyTOjZ2tlbixwIGqaOH1HntPYACD6+hhdfJedDlgdeKWSBaC5AVTYYiGX0UXq0HVpHlmXnxsmjrzun+BqkNUuc0drI6ziuk5ngWK0SaAjALQCYeyUIFVAN8mbwB+LGfg9RsY4FcMrCBrUz8oPULaGQ/sq05lv2vv/56hYXAV+R4HnvsMYW+PGc/++yzCh6BzE7uI6tMagepAdCDBw/WCaa3335b/vd//1dlRmjb6cQDrAGgZCsj3QEM5joHKDPxGA5So2sPpCZrGSDNOgavv/66vo0DaEayguzrBx54QN/AwVaMH8BpPuMtCmA02blMcNIX3tzIqjhITTa7yxTHRrQN1KVO4GtBhNTYGpkXbIvkCgAaG+NDALZbB2LAgAHqZ96aYRFE9mdSwxXicsSIEadlUrtt2JQ3ujJDar5TIFtDjJNN7Sats/KTQWq/RyerL94sYJA63jwSoT8GqQPmMOtuQljAIHVs3GyQOjZ2tlbixwIGqdN94VWTOhaecxmxoW1FyrKORb+sjeBawC2iCPhwmfQAN16rzy/5FoPUBqn9vqL8gNRM3LA4LtdHZkgN2CNzGhgLYHZvECCbc9VVVyloBVIDepHNQcIBiRAgNYD64Ycf1usNWQ0gLxnVyECh0xwJUlMXkh0AcmA4bQE8mWRy9wcgNtuR5GBSE8kPwC/wGtsAqXmDgkxq5EGA0Rs2bNB9gaXIhXAMWt1ITPAZ58gP+5BBDVQnqxw4T1uAfmwB+MQuSFwgTRIJUjMZS+b1rbfeqlAdcA/gvvvuuzMW+Q2y3Ee4TGr0opFNwlZs54dJhawgNSAbeI2kk1sc0X1fyQmkxmdIiNB+dotb0oZBar9HJ6sv3ixgkDrePGKQOmAese6aBUzuI1YxYJA6Vpa2duLFAgap4w9Sx0tsWD8KngXI/HRSNGQr5mcxSG2Q2u/48wtSs5Agi39mhtRoVgOckegARAMOeUMB4IdExT333KOQetSoUaodHQqpybQm+5nFBZH/QHKB32TKepH7QNO4WbNmmn2MJAayG4Bw4Dfto6ENWAZKA5SR3Hj33Xe1fjSskXkAUpMZzTFk1L7yyisKrYHnnNsLL7ygWtT/+te/5Oqrr9ascUAx0hTAVaAyEhRkTgOZkQEBKgPFkaggw3ro0KEKzwHc4RZ8d5nUH3/8sfYbuI8tsB2a10iX0PeCmElN3GBHJhYyQ2q2IQnCRAhZ9m4xRSRQXFa7u15ykkkN7CaGiAMmO8L5JvR6NEjt9+hk9cWbBQxSx5tHDFIHzCPWXbOAQepYxYBB6lhZ2tqJFwsYpDZIHS+xaP1ILAsYpDZI7XfE5wZSA17JACaT2kFq6gMuA2/JHiZTGYDLQn/oQpNBDZjt27evalsDa9kWDlIj0QGYJfOYY8lopbDInZdMagepOQbQTL+A4PQZeQ20pQHEQEgW8WV/QDSwnf3J1gVSs/4AkhpkRKPDzTmiI1+1alU9T/5HroTtZPkCTakbTWr6+pe//EX1kdG6JnMabW/kQoDVgHu20RaLMmLLzIW+TZgwQRdbBLoD7t1ik0ha0AaQO1EgNTCfrHrAMwsXu7UumADBr0wisJ1JEKfxzb4jR47URS2xdagUSDi5D3yKXVnYFpsTt+4tgKyuQYPUfo9OVl+8WcAgdbx5xCB1wDxi3TULGKSOVQykHj8hR4+dYGm0WDVp7ZgF8tUCRYsUlpLFikZctC8vO8nDLhlVZKTxUM1DP9lbkV5H9bNP8ST34ed5WV1mgXi1gEFqg9R+x2Y0kJrFCAGx6P8if0A8AnHR/b/tttsUziK9hK4zMBhADeBjoVmgMgvd8TeL/7GgIpIMSHeg30wGMrCWLGYWCEQ7GjhLNit6wSw4CFhEUoR60HkGLmcunA/Qm/3vvPNO3Z/C54Bnsp65f1KAmmQlA7+pEzkIgCdgE/jJ55wf54CcCedO/wHV3Gt5ywJb0AZayZwz/aewsCH937Nnj3z11Ve6L4CUrGAWTASEcwyZ1dTJubCwY7g1FD7//HPNmCajGhhNRvG4ceO0TmAsus285YGmd6TF/fyOHz/rQ9qD7GjOAcCMrAryKHzHIVOc7fyULVtW7QsUXrNmjdqBuGM/bDx//nz9PgSMdt+J2I698S1+D7UzsYFsCn5o0qSJts9kwqJFi7Q/TsYl0rkapI5kIdsedAsYpA6YB02TOmAOs+4mhAVMkzo2brbxLzZ2tlbixwI85PAglJ+axwap4ycerCdmgVhZwCC1QWq/Yy0aSJ3btl0GMkA1UlZqaFscx6Qo9153HP+TvYxkhytkPF9yySUqzZBVAVbyvZUCVAy9j7t2gJks2gisBFIjrUGhTY7NDgQDOt116vrgJnRpj5/M5wYYZx+y0fkJLUDwjh07ZmQEh9bJuWCT/PwuktuY8ON4/OZsgf3d4olAajLbo4k1+kNdTI7MmTNHYThSI17WITBI7Yc3rY54toBB6nj2Tpi+FRRIs2XLFp3djrR6rVf3UB+v3fClIQiFV8n279+v/fXLBvF+3tzMmS3mnIM8+x7OzgapYxN9BWX8i421rJWCYAGD1OletEzqghDNdg5BsoBBaoPUfsdrLCG1n32n3+hSk0XrCs8xZGcDJnNTyKANB6lzU2ekY3keQxsbQB5ayJQmuzda0BqpvYK8nUVvyWCHafATre2A1NSBrjjZ9NThpRik9mIl2yfIFjBIHTDvFRRIw4IOLDSA7pIfhfpYFIKbaxAKs/EzZ86U+vXr6+rtiVB27Nihr0rx6hqvUhWkYpA6Nt4sKONfbKxlrRQECxikTveiQeqCEM12DkGygEFqg9R+x2tQITV2ILkIoOgKGcWh2dY5tRVwksUaqQtITMJVLAr3VH5CC31wusqx6ENBaIOYcHERLaB25891QSGmvGaqG6QuCNFj55CdBQxSByw+Cgqkeemll6Rbt26qM+ZHob4ePXpkvCblR515WQfAFr01oDpfShKhkO3OzD0TE+EW6/DDBrwyBQhHfy43ZcGCBao3Rj+9fOkwSJ0ba3s/tqCMf97P2PZMdAsYpE6PAIPUiX4l2PnH2gIGqQ1S+x1zQYbUftvC1QfgdLDY5DTyysoFr16D1AXPp3ZGp1vAIHXAIiIaSMMCACtXrtTXkxDzZ0BjdWBuiGhcHj16VBddILOVhRh4/YfVZTmO1Wx57YQvqczy8ioKi0www0cfWEm4ePHi+loKwBX9JAT/eeWFxSY4PrviIDX9YmECXpdyq9/SP+oHatI+mca0RWEbize5fnIM5/Taa69lQGr0tjgvFjJgsQjqYkEECq9ncQ4sTEG/kZ5gEShsxAIRnA//s2gE+2Ibpw3l9kMzCvvxpWLVqlV6HJpn9Jd9sRc2xF7U52ZFsS+vVtE/znvx4sUJD6mRPNm0aZP6AV9ic+yKrfmyhh2JPbeKsosBZEPwMTbF9tiYGGaV5YMHD6p/8T++IvuB2ORz4oEsBb4os9AJEBq5FdrEb3xOzAGp+ZxVud3q2dnFs0Hq2Ayk0Yx/semRtWIWyFsLGKQ2SJ23EWa1mwXCW8AgtUFqv68Ng9R+W9TqS1QLGKROVM8nznkbpA6Yr71CGmDxW2+9pQAX2MZKskC83r17K7gGrgLmgKg9e/bU1Ws//PBDBdAAVEBw+/btVW+L15DQzLrlllsUdAN0v/32WwV8rELLqsRAXeAfABbA2LlzZ+natWuWr60AqVNTU7UtgC8AsVWrVnoM/UMKA2AJxAQwPvHEEwotWS15zJgxegzbAYgs8vDee+8ppGaFZjKUAdCDBg1SEDlt2jSVl6BffE477Dts2DCFoHxpAkbzOcCU/akbIE6/brjhBoWkAFDs1rdvX7UXkP/111/XFZLJuv3oo48UdHIs4JT26AOLamCzN998U+sE/nNOAG2yyRMxkxp7ssI2/nFgGtCMLwHWAHwmIvAztsRP+AhbERMTJ07UiQtigv+JYwA0kxGAa/7G50wUUBerUdMOPmNREmRWiBP2ZeVr5FeIc1Z4Jh5YeZv96QvZ/sBqg9T5P1h6Hf/yv6fWA7OAPxYwSG2Q2p9IslrMAtFZwCC1QeroIiby3gapI9vI9jALeLGAQWovVrJ9gmwBg9QB855XSDN79mwZN26cPPnkk7pYHSCZh93Bgwfr32T0XnbZZZrxDBwEOgP4brzxRoV/c+fO1X0A2EgoRILUwFdgX5kyZWTSpEkydepUeeSRR7JcoRZIDaC+9dZbNdMVQEh7QF0gLoVzBWS//PLL2tc6depknAcrEAMvXaG+Tp06KbAEbl588cUK5wGRDOTAb7Z9/PHHcv3112sb6FgDQa+44grtC6By1KhRmoULsGbb8OHDNZP35ptvVhtkB6mpjz5dffXVeix25vcFF1yg9pg/f77cd999apOlS5eqf4DliQipiTEmIs466ywFxm6laezVpk0bBctAfvwAIGaCgAkK/Ip/mXQBaFPIemYCBojN6shMLDCRQEyS3Y7fyMZnwoZVmJkgYHKAB7Dx48drLBBrDkhz3IwZM3QCBMhtch/xM0h6Hf/ip8fWE7NA7iwQD5Cat1a4tzN5zYQsYzNvqnDfjFUxuY9YWdraMQukW8AgtUFqv68Fg9R+W9TqS1QLGKROVM8nznkbpA6Yr71CGoDviBEj5Nprr1UABwQmexWtXuApGaW9evXSB03K22+/rdsHDhyo/wOsgc0sbgjcDYXUQMDvvvvutExqZBXIugYyAnvfeOMNBdDUGa4AlVu2bKkZ1xQA5NixY7VPQEkkQHgQJtMVwAtUBB47iNy6devTqqU+spt5mL700ks1e5ljp0yZov0n4xvYPH36dAXOwOShQ4eqxARtUgCfEyZMEAC4kyvhMwD+XXfdpXrKoZAa+M95ukzqTz/9VEFo//79tT7sR2Y1IHr06NE6GTBkyBDdtnnzZq0XIJuIkJrJB0A9kyBMJjj5DeKOmMPWPCDhRzKagc3EwZVXXqm2A2K7BSfJxiYDGp8Bvh2kJu7xn3uLANhDRjtZ2bQLlAZ4A6R5C4B23dsABqnjc2D0Ov7FZ+/TdXWJfWLP6+Io8Xou1q/YWCAeIDVjKG+mMLbmN6SOjdWtFbOAWYB7FCDEj4XU+D7P97xIb6XFg9V5duBtVL7PuyQFnpn4Pp/Veiq8ARqUhdvz08YGqfPT+tZ2QbKAQeqC5E07l3AWMEgdsLjwCmn4QoVOM9CNLFOyd4GhfEEEUvNFgexiACEF2AroIxuaAiwkCxnJD8AemdW33367fmEF9o4cOVL3d3IfoZCaB1mg8R133KEPtuEK2wGQwEIKoBFATHuAZr4gkslK/7/55huF1EBJ2kWuIRyk5hwBmoB3Mmk5N2Dm5MmTtR628wWTY7HjZ599plm8ZDpT+JLJvkBmp48NlAYm33nnnbodGQjqpj6+dCMzwkQAD+7Uh03I6KYAyDmP7t27a78B4wBtCtAVPwDqExFSA/ixJQDfQWokY4g7JjuwNSCPTGsekMjmx55XXXWVxiN+4gGKiQmy+fAjfgcuh0Jq/EdsOb1rbE996IgzoQJ8IUubLEF8gUwIkjUGqeNzYPQ6/uVn75EU4rp3kyihfWECjzGJcc5p3ednXxOtbd7awTfcJxjDc1KQDmJsYuyhMJYx5jCG8HlocZr63Hdpk/jlvsGYl3nfrPqS35CaPiODxT2e+M1vSM2bLlbMAmaBvLeAZVIbpPY7ygxS+21Rqy9RLWCQOlE9nzjnbZA6YL72CmnI1nvllVdUTxdAR0YzD9F86QwHqZGeIEP1kksuUXhC5jVwD8AKlCbL+brrrtMH1DVr1mgmNbDXQWoyD9C7RhsYwIfcyAMPPHCaJEeoqYHUPLST9Ux77M+DMNmss2bN0owE6gbmkvEMzOZ/5Bn4ksP/SEaQmUg9nCtwmAdpoDLHIwdBRjnnApQk05bMCOAAIDIzpOYB/Ouvv5bGjRurzATtUBcQAokQpCLoGzZngHwOAAAgAElEQVTBpshMANbJzI4EqYH8yH2QSY2N0GMmqztRNanxHbZEQxzfEK/YCHAMLMbWgBwgNTGbGVKTVQ2UZtIBAASoZj98TRxfeOGFGcfxFgA+ddI2+J4YICsGHzAZQvv4mxijb+iSA6HI3ueLQKRiCydGspA/272Of/60lrNaeAuASRaklTIX3hhh0o3xxEHOnLViR+XEAozl3L8YOxh3sisum46xhXsnxY0Z3B+4l3BvZCKMeweTrqELBvM2EG0BsLlXco9g7GGSgjGFsY17V6SS35Cac0Tmg3HWIHUkb9l2s0DBsYBBaoPUfkezQWq/LWr1JaoFDFInqucT57wNUgfM114hDQ/ILJwInAYC86ALWAVaA/jIRkL6w2VS8/AJqOZzHpzJAOMhmv15WEc6hC+sPKzz0E2mNgDPQWqyB8lCpR3AMrCZn6wKkJqHXtojw5iH4ObNmytcJksW3WDaAh6SeUa2MdmHZNsCN4GZ/HBOHIdcCVm59AkIAGQEUlMv+6M7TDv8kOEIHM0MqQHeZNVyPGCCL1NIhVAvesdk0LnF9ugbvgBQ3HbbbXou1Md+Tis5NJOaDD6yqV32LzakPeBFImZSA3gAeWTNA+2xj1vUkAxHfBAOUiP3QawSI8Q1QJkbNbEHdCJL0oFnICA65siK8DlgCvs7QIU0CHXgA/wBGCfzH6DN3/ibvpAdT/3ZFYPUsRlIvY5/wEDGQPdGBNcaYwF+wv/u2nYLnfK2iQOGjDnEC/tyXTvteyZKiAO2UT+xEg4yMnYRo02bNlWjENd8RqEPTGyxGKtB6tjETGgrjDP4Bp/iWwAsYwjwGt9wvbuxf/v27So7RGxwH8Vf3Et4kwOJKOpiAow6iC+nr+/8zDhErOF77oXurSLGPN4iYTKOPkSSfWE7sRi6BkOsLMc5cj9njMZOBqljZXlrxyyQ/xYwSG2Q2u8oNEjtt0WtvkS1gEHqRPV84py3QeqA+doLpAH8fvnllwpQeHDmIRewAhQEyDngxgOy05rjGAdXaAMIy8M5GadsA0IDdHho5SGeB1YAHw/OZGYDgcliZjvHAAeByFkVsrR5gKdOIDgAwEEfPgMwURf7UA910gaf0U/ANWCA7DT6yYM/f9NvABLZtMAE5Bw4jmxZzoPMNn7uvfdeffgGhLqFGukrfQFOAB6wDf3ivPgbu/CQzg91ATSAG2TPYYfM9WFz+ouduZlQL+dGv7Ehx3B+iQKrgH/4hHMmfrA1fgTiYR987F7BBxpjc+xE/DpwSIywOCK+AB5TsDO2RyYE/xM77I9viQ3qZ7KBuHCQ2sEjfvNDfc7n1IFf3TG06SZzsopng9SxGUi9jH/0hAkG9OvRkqfgTzL1GbPIggUg8uaGm5Bjcoz4IXaYACFmuMaZTGHSiTh85513FHpzHfM5k2bhJCOY6GLcYUFWYhNteuKcwrXPGHD33XcnzHUfm8jw1gqTr9wHga5IBPF2C3Ca8cLBYHzM/YKJKu4rjA+M4SyiyuQnE7f87YA34xgZ8tzzqJPCWEOcMJYwWUlsOUjNNuKP+7CTM8qu9zzUEzOMmdwrYgmruddynvTdna/JfXiLNdvLLBB0CxikNkjtdwxzP+N7nMk2+W1Zqy/RLMAzspc3fRPNLna+BccCBqkD5ksvkIZ90KMGSCOBwZcCMpCdxjSZx1kVvjjw4xYLCd0v3DYe8IHUZLGSVe0e9NmXh3TkMzKXiy66SCGPK/Qvc3vZ9YPjIm1nH0ARWeMdOnRQGAAgQrYE+PDYY49l63n6xLmEy3JzX64iZcCFa8BLvwMWkrnubna2zlw5oISMf+LHSbIw6UBmIjARgEIJV2c07XiNMdc/g9S5DgNPFXgZ/6iIBTH/85//yNNPP631MjkyceJEnWxA055xifgBSFInABD4B6AGCKLXD9AEMDKG8ubFX//6V4WVLC4LfARehvuCyJiDnA9vWCA/g+QQddA29QE0mSRLlMkpT46N0U5MfjGJwDjBGzX4g4kJIDL+JG4As8gwMdEJ0ObeRiY1Ew74c9CgQRmgmPGcCQj8zWSlg9Ru/ABg//DDD6dBarYhb8XECfemSJIfjC20A9zmfku8EkvEYHYTwbk1KdcME3VM0hLngHzLpM6tVe14s0BwLGCQ2iC139HqMqkNUvttWasv0SzA9zKD1Inm9cQ6X4PUAfO3V0jDQzBQGvDisoDRzETiAyDjVwmF1MhWhMJm94p95rbISvRjtfBI5+AW2AMSAQIAnIDliy++OCMLN1Idtj2+LMAXXKA0ciAO0BBnQERkOmKZZRhqGYPUsYkTr+NfdpAa6QXkiwCWwGOgNf4DNg4fPjzjDRRijexrYCb7/fOf/1Q9ehZazW6CykFqJD2YFKNuxhx+IxfBdgC2QerYxExoK+EgNeOHg8VsZ6ICH5NNj1QQWfZkViP9wQ/rNoT6n0mNcJCadgG74SA1+yMfAwyPdD92mtTU5+6pwGMe8okhYLWfDypMzrjFJXnLyI2zBqljH6/WolkgPy1gkNogtd/xZ3IfflvU6ktUC5jcR6J6PnHO2yB1wHztFdJwWnwZ4LV3HjJ5mI2UsZUTU9AGcIcH7UiSCDmp349jgNX88Ko/dgiXJe5HO1ZH7CzAhIOT52DSIy8zCr2clUFqL1bK/T5ex7/MkBr4+OOPPyrQQ2OeLFZkY5BvAPbddNNNOj5++OGHOpa5jHx6jLY0oPrvf/+7Sng4remszsZBahaaZeFVsq/79Omju6Nhz5snN954o0Hq3IdD1DWEg9RkUDOByxd+wDSL8zIpQRZ0KKRmYowseDKpcwupmTglRonFSJCakyReM2eecS0AlBkLiV3uv7m5t7n6ODfqcjJVzsgGqaMONzvALBBoCxikNkjtdwAbpPbbolZfolrAIHWiej5xztsgdcB87RXSBOy0rLtmgUBbwCB1bNzndfwjS5WFYx9++OEMnXLgMBmxZEM7iSHqGzp0qII+APSYMWNUo7537976tofbD3D3zDPPRAWpAdEAT2QayKSmPqA42dR33HGHQerYhMxprYSD1ExcsOBuOEiNNBRvaKA37d7gGDx4cK4h9YIFCzRbuXPnzhEnj8meZpKVWHSFv4HWxC8/xCewO1pI7Y6jXs6fidysJvwMUkcOWNZGYCypUaOGLxOnyKswGYvkCms2BKEgLUccIpOTKGXDhg3qn0gLLAfNHgapDVL7HbMGqf22qNWXqBYwSJ2onk+c8zZIHTBfe4U0ATst665ZINAWMEgdG/d5Hf8Aw6+88oo0bNhQ5TzIgEUCCamPli1bqtQCUAFIhywS2bRkyLKQHhmzZNaie46sAovksdDeX/7yl6gg9Z133ql61GRWk4lNG8BJtPpNkzo28ZK5lWggNceiX43v0Zsm9ljwkAkMfOlKtHIfPKRTD5MWrBsR6S0QJ/dBrNIHMryR2XIa++4tpkj15NbiBqkjW5CxhAkFJsJCYyTykeH3YLxgbQ008t3CmzmtK1bHDRs2TCc8Lr300lg1ma/tMFmErBOLNHNvyYvCRBXXH29M5EbahwkU7o1MRnmZ0DJIbZDa73g2SO23Ra2+RLWAQepE9XzinLdB6oD52iukCdhpWXfNAoG2gEHq2LgvmvGPLFggDw9FZMvyQ6Yb2dRkM+/YsUMhNQ/saAOzDfkE9ILXrVunQBAowDYA0WeffaaZryy2mF1Bt5jjL7zwQq0P0Mn/FDIsyYzs27dvYDIjY+PZ2LSCbAYTFgBEwDNyHkhbEBPAYAAO/mJSAfhLhuSmTZt023nnnaeZ8MQJcNkVoCTSHXweuiAw2119ZGMDuynIY6F1jtY1sRQJFrGdOKUu5EgA1E66it+xKkGB1AA9bAW0d0APsM84gL3cIpTY0l3/bi0DJ3mCzZnEwu9ufz4D8mGHrHTAHaRmEV83uYAclSv0jXbd2EKMhUrHUDfbXfuMYaGQmvPgh/Y5Hyf34mKE8Yq/aYdzIjbpB/HO/hyLbdiPH9c2+7nzpa/0g23UwTHUyfH0jT6Hxh324bqiXraxKG2iQ2oHlbENNnFxyOfEkFuIFN84n2F39sfG7ON8yj6MGcQB2emMMy5u2A//uHrwmfMX8c//tMlntLNx40ZdENZNmrp9shpDDFIbpPb7/mKQ2m+LWn2JagGD1Inq+cQ5b4PUAfN1NJAmYKdm3TULBNYCBqlj47poxz8HmDLr8YeCp3AZqDzY88OXwHAQEZAAwAQShRay6QCPmRdWpN+U3GTBxcbC1kpmCzjfAYIARWTak00NKIy2UBeTGEAnsi5DAWZWdYWCK/Z3ADPatnO7f1AgNbZFmoUJoerVq+tp4zOuVd6kIPOdyQmuYa5x3pTgjQsgK/shw8KYwISD059fsWKFHs8xAN2ePXuG9R2QmnGBdgGDjANMUPBDW0x4EENOR5z6aQefAg9phzYYr5jEoK8OUhNvTG4AiFmkGlkNN5nmAPFZZ52lbVIXYw3nglRI8+bNtW2OoV8AafpEP9n/u+++E8A6Eyn0kxjleOyCrYDQ7vwBpMBStgGcOF/67erlf/TMEzWTGv/xpg5SLW6CFHthc2ITH+BD3tLBlkyA8kPMYTvetAm9/+ATYg6fAqiRoyI2aIfJMSatmEwgjrj/4Ge2NWjQQOtnHQR8Rx+YgKVd6uE+RWxkd08ySB0dpMbmdo/P/k5jkDq3d2I73iyQbgGD1BYJBd0CBqkD5uFoIU3ATs+6axYIpAUMUsfGbfEy/vHQv3LlSs2KDi1k5PKgmhlSx8Y61kpeW4D4I7sVAJoT/VlgIhAJ2MzxkbKo3fkAqvNbkzgokBr7IrEDmEVrnPLNN98osL3mmmt0G3CvRYsWCouBgGiO8zmZpoBj/AycRWaDjHu05cnABw4CCcmqD7cQNZCatzSQGGLxVWAlx916662asQ+E5A0OjkUKiBjo0qWLQkne1OAYl10PdNy5c6dC6rZt2yqQpn8stgkERkuf4+kfMUmf2cZ50g8ANCAZcAnEZOFYYojPWVAb8HzRRRdpv5599lm54YYbNK6xyYQJE7SPgGukLLAF9qJdzgnZnMsuu0zh57hx4/RhGRsyHs6cOVNtn4iQmvPG3/iJOHHZy9itTZs2CpqR+sEn/ACMAcpMOgCUiTPAMceyL/Zl4gG4jd45vmYbfpoxY4ZmvBMvbnFw4g7/AaO5DzHO0B7XAccQJ/iIemi/fPnymoWdVTFI7R1SM1GDjf2Q+cnr+1h+1m+QOj+tb20XJAsYpC5I3rRzCWcBg9QBi4t4gTQBM5t11yyQpxYwSJ2n5s2o3Ma/2NjZWsnaAm6hwuzgTlZHA5sBkhzrdSIjVJM6P/1SECD11VdfLZMmTVJYfMEFFyhYJasVGPjBBx/o/0BqsoKB1gBDsqaBh8A//nayLeF8ARx2Uj9AZmDuv//9bwW6gG0nmUGGNPr3QEq08MmeHT58uDz44IOnQS7kioDZQGYyZoHm9evX13rfeecd6d+/v0JM2gVk9urVSyHpt99+K7fffruCSOJt0aJFCi7Zn6xd2v3oo49kwIABWl8kSE1mOjr69ANYyiK02MJBaf4GimKj559/XrO0ExFSc97YmpgCGJMdje2wPYvnMjkwb948fYuCCU0mIdifNRCw7cSJE9XHwGMmJ9ifiQImBqiHiQInS4WsCpMQxBl+wO+NGjXSHyZQAeXEG3UhT8R3FPahzlatWp0m2WKQ+nQLcP0z2ePecmArkwlct4DocAVIzfXGJIKVrC1gkDp+ooN7A/cSxikvb3XFT8+tJ1jAILXFQUG3gEHqgHnYIE3AHGbdTQgLGKSOjZtt/IuNna2V+LGAQep0Xzg9X0B/diVcJjVAD4h7/fXXqwwDYJBMVbJXyXAl4/XLL79UgEu2MW0ArgFSZDEDqYF9HTp0yPZ1fmAx9QOL2Z/yj3/8Q0EjoJDFWwHSZC8DFslmBmCT4YoWOpA6tACpp0yZoiCBbNwbb7xR+wcwo7/YhD5zzoBOzoW6yJp+5JFHtCqAG9m0nD+Z006O4K233lJwzvmFQmqy/cmkxjYukxpbkIVOAawCwbGFkyPp06dPhh77+++/ryA/ESE10jFMPhA3TioGGxEXrEPA5ACSMqxz4CQ/2J+JBrLof/jhB7U79gOS8hlgmkmVUEgNtGayBYiKP921wUQBkw74C+BNhnW/fv20PuCgQWpv47pBam92ysle8QSpGROROrrkkks8Tdrk5Hzz+xgmORmDmBjL/DYW48OcOXP03sK9IJELYyj3Zyb5GHejLYy5jK/IKnF/5zvErl279M0pxmQ+c4VtTGZz/2cyk8Lx3Me5n7vvDpH6YJA6koVse9AtYJA6YB40SBMwh1l3E8ICBqlj42Yb/2JjZ2slfixgkDrdF14hNZm+QEGkF/ihfPzxx/rQiKQFv8kK58EdjWfGFDJLx4wZo7ILLCrnCtmtZLwDqXmQb9++fbbyCLSLlAgZyjxskln8t7/9TeEwMgDAY+ogi5a22ReYC4QkO/mJJ544LcMeSA3ERK6BDFx+Azipl0U80Y6mz2RwAiyBEBwDwHTAm31piwdgsraBo4Dod999VyE0cAKQTpY5D9NkbANLAZsOUmMjB52B1IAdzgPIQXsAWCQkKGRSA2sTEVIDibEH2c5OaoZ4RJqDGMB2TCKQeU72IhMV+BVIjQwL2fvEJfajDnyAv4AfoZCa4/ABcRu6WCuTLcQsYIr98Rtx2KlTJ4PUUQzpOYXU2B6/meRH1saOJ0gNGGRsZ7wOtzZJFCETt7sCQxmnkapiAiy0MGnGPcmNEXF7EjHoGHHJWMzbMGXLls22RSaJmWxkYthNavO2DFCayVuANGsB8EYL39+YPHbycNx7uQfwpgvfLXjDhkKdyGqxP/V6iUeD1DEIDGsiXy1gkDpfzR994zxwMJhaMQuYBeLLAuE0SvO7h2MXbJXJS3fKFZ1qy3l1K8gZZ+R3j3LXvkHq3NnPjg6eBQxSp/vMK6QG8qGTzIMmkh5kMpF1DAS87rrrVDqBV/J5CCRLGXAINOQYMpYBFkBksuwoPIRGA6mBx0BB4C8PvZMnT1ZgTL/Qd6Z+6uRv2iNDmUnOF154QfvB4o7uex5wkodddKsBCmSEX3755SpDMnLkSIWQtAMUA1YCNDNDas4BYEl7PCwD4YHW/Nx8880K35977jnNIEPTGpkJMqkBoJEgNe1RL/YiIxvYPmLECM3+TURIzaQIsg/EGH/zCj0a3fgTqRWy97OD1EyUAJKQneE3YIPfHAcUcdrSxMtXX32l9TNJ4RZXZF8mGZjYALYQF2RU40sAOhMVgBA3sRFJcsg0qaPTpHYZkEA/K6dbgLGK8c5rTDHe81YKMc1YzDhN1iljDhmoTPBxb2TsCc0QZpwFAHLNuckenpl5M4G3WLhWGCsZ/5mMYEKHtx64xngDgvopjLdMBjHWMvnAfYQJJyYE+Yy22Q505Jxok3sOE32ZC/sgs8NY62Q1sAXnx/70j/boA+fNOXGPol76CGhmcpWJQHc89XHeXO8cx/gdTmoGcMqkrDtn6uGeArgGpjLRaZBa1L7cb91istgHH+Mn7EdsOCDNPRK7MaaSdc04CqTGl8QcvmSimMlH6uS+S9xQGH+JI8ZmYmrw4MH6Oe0zPlMvce4Wfc5uHDFIbaNsQbeAQeqAedggTcAcZt1NCAtYJnVs3GzjX2zsbK3EjwUMUkcHqXnY44ERsMzDItCBh3s+v/LKKxX0IvdB4YEfaQ5AL1ADmM0DPKVMmTIqlcCDKNAWwABAzk6LHCDIAyigBDjAxCUPocBF+jJ69GiFwEAPHma5b5CFzIMuIPmLL75QAMMDLMCYh1D6g04xIAEgDPS88847NfMbOEEbQBCAAwDbPSA/8MADGUHMuSEnQtYcUIN9yaoGztAHwCma2C7zFoAD5AS2k+ENRHEP06GZ1OwDEKVeHuZ5iHc637xCnwiFuMIvQAheqce+xB/Qim34snPnzgqwiA1sjW8zZ1KzHTuS3UmMYXOnbQ04wc7UyXEDBw5UmEWMsz8F+MYEBG1QANEcT3vEFnFOnDA5AbADqABDsluQ1StQ9OJnQCPnxHUU7yUnmdRkTQIKufa5vhk/rKTDN8ZCxiXGHa4HxqxIyVbENW90OEBLLCN3BDB87bXXNG6xM3HPOM31R2xzTTCucw0BFpkUZOxjHMMnZKxynXJNApnfeOMNueeee3TsZaINoEhhsV2uZY5nMVwmGwGHHMN15urluuT8OC/qZczMXLjeGK/Zho48hclE6rz//vsVlNMe1wZjNWPBhRdeqLZ78cUX9TrGdtwPGLfpB5OBTIbRH+A0+wO3MxcmYoHz3Gc4f96g4b6B3TiWa5zxKFy/Eyl+GU+5P+N/4gf/cK9z64fgF95icm9EEUf4BF9gQ2yMpJcb39ifcQRYHQqpaYf9ua8DpN19FVszRtIudQK4IxWD1JEsZNuDbgGD1AHzoEGagDnMupsQFjBIHRs32/gXGztbK/FjAYPU6b7wmkntPAcEAcoBMhifXeHBn4dHfgNLQre5dgAhQJCsMk0BKPQntAAPQ+ujDv4PrYM2XeZduNd5Xd/oE/3OqjhZkSFDhii0JOsLCAJ4BJRk9aowfeaHh9vM5429sEs4m0S6GqiT8yLrMVJ2bqS6Csp2IAW28LpIKhn4xBX63hT+BoABqIAfFPzjwLGzE/dE7O+kaSLZz8ktEAORFn81SO09kxpIzaQNYBP450C180uiXBducWAmrYg1B1EZTx2c9vJGsIPUgEKkcpysDVr6gEIm5IC/TCAyCQk4ZqINIMibHG58I1uVt07YziSje1OECUt8AqR+6KGHVJIHkH7FFVdon4HGTOIAHVlk9tprr1V4yNsitAn0BSoyFgN5eXPC6f1nvgazg9R33HGHvtHD5CR1ho6/LObLtc1aCtiTSSzOHSjPOTH5xD0A22QVX6GQGpA6dOhQueWWW6RmzZoqR8F5IlFhkPp0SM3Yiy+YwAZaY3uuZd7OYlKCt6T4m21MSpIVzzgdOjnFWJAZUrvYwPaZITXjO5OKxBET21nFk6vDIHWku51tD7oFDFIHzIMGaQLmMOtuQljAIHVs3GzjX2zsbK3EjwUMUqf7IlpInZceBIbwUBpayIzmQd+9jp2X7aNdzAMusIIHVV79JjscnWi0RzMD6Lzsi9XtjwVYwIyYAqRRgFJIh5CZ7hZh9Kcl77UYpI4OUnPtUYCwAEwmqsi2ZNKIn0QA1cBWssmJHSZYMi8C52zgNZOaLGHGNQAhAPypp57SjHWypLEzWcEsVoc0DhM9yAw5/V98wdsHn332mb4RQ11kwAJ3nT7/m2++KY8//rhmJQOcGVPd4rq8fcDYSha2g7icH/s6WSagYu/evbOVZwgHqYGgAOR7771XYTFZ1WSDA9MByED9f/3rXyo/AYTn/ke7QHP6xeK1jP1IRGX3NkQopAasAuNZ+4ACtOYtELK7DVL/HlID/xl7iVkynHlLhbdYMkNqMvW51pmoCPVFtJAaH3NfJ0aZIMmsIZ555DZI7f1eZnsG0wIGqQPmN4M0AXOYdTchLGCQOjZutvEvNna2VuLHAgap4w9SA0syl1gCKB5+0dDmN/ce2gbcOM3W+Ile64lXC5ANj14pGaT4E78iA4Nf82u9C4PUOYPUzudkRrq3LnjTwGUZe42JIO7HdzR+OFfAcuZsfSAe2cDhxtDQ83WZ1EBaMlSph3pZiJY3RgDTrpDhzFiILAcyQ1w3FNog83nYsGEKYp0uMNuAwfgESP0///M/msnMmMo+QELaQxIELXhkR1gXwJ2Lk2tCQxjg3b1799Pqzuw3oD0yU2Qscz1zfQPUkSdBlgk4CQynLTSM6Sv7vv766yrz5CRCqJf+cf7Uhx3J5s0OZoZCauxD1u/DDz+sfQC2cm5MhBmkPh1SA56JPTfxxP9MiGQFqZkwYcFDp2mOrwxSB3EEsz7HkwUMUseTNzz0xSCNByPZLmaBGFvAIHVsDG7jX2zsbK3EjwUMUscfpI6H6CATEZgC4ODBOCuJj3joq/XBuwWAc06KJr99apA6d5A6nNcBowW5AOaBc4xNxC+Z5EDUUOkC4ttrJnUopMZuyH2g2UzGM5DWSeAg0YEEBrrSSCUQu9iayR+0hgG9bGPCh74By8mYRu4DSM3+vM0AjGQbYBzoCJhE7oMMbcA45+FkkXh7xQukxh70Ac1o5Eg4d9Y/INv+vvvu0yxc7vP8TJ8+XTWq3foJnDNZ35yzm+igf2hSRwupgepobyP3Aex20if0ySC1d0jNpAN+IpuerH3AP1IxrAOAT1yJFlITB0xUMAlich8FeZS0c/NqAYPUXi0VJ/sZpIkTR1g3zAIhFjBIHZtwsPEvNna2VuLHAgapDVLHTzRaTxLJAgap/YfUiRA/fE8DBDuoyjmTuQsgdrrUkSC1y2zODKmRxkDnFxkRwC3AGy1wJDKQsmChRQAs902kMQDNyFxwHP873fyOHTtqljuQ+o9//KP2iyxmQDfgEQkPspg5BzSokQ0hYxuASB3oXgOovUBqzhWJJhbL43yYWERqAxuxCC6yPkh5APX5HF1jZDzQ0ybTmXPlh3Ml65lF9aKB1NSD1j2AHakqIDtSFoBVQL1B6nQ5MSYSmMhgYoUJCGwULpOa2CQG2Y+JB2A0/gtdOJGYjxZSA79plzgjpiO9nWVyH4kwmib2ORqkDpj/DdIEzGHW3YSwgEHq2LiZL/uZFyyLTcvWilkgfyzAg0qkBXRi0TOyfHig5VVqMsDIGIqF/rI7t3jSpI6Fva0Ns0B+W8AgtUHq3MagA9YAYSQRyAIG7kWS++A4NIDZn3uOA3YcB0wG6AGQ2Y5mM3rTwEPkPciqpgD72EbbZBHzOcdz7yKzmu+TaACzOB5Qm+PZDwjNse5NBj4HRgOVOYa2gMVASLTjAc+hMg/hbAYQJiub/QHdgHCOBx7Ya3YAACAASURBVIICpjlX6gaWA9w5Z64/zhVNa86VNtDiBsKvX79e6wGkZ7cAqoPh1Mn5sBAlwB1fYAfqAPZTTyIXJw2Dbfm+hc2JLWxD4X/iyOmDA/7J0ncLgqJNDrBGisX5Axtjf3yZOT6IRWKCOKLge/yydu1anVjx4g+D1IkcsYlx7gapA+Zng9QBc5h1NyEsYJA6Nm6O9GATm15YK2aB2FogUkZNLHpjkDoWVrY2zALxYwGD1Aap/YpGnl0BrdzL+MntdzknGeI0+UP7CfBje2Z467K3c7qwbFb1uraBjCyAGFqAky1btszQ0GayNbs+h9tGfVkd59pC4xqgHVqA57SdefFKZ7vs4LZffi/I9YS+DUA2PLriSIDkZPKeCQsWZ2TiAKkPL1JPBqkLcnTZuWEBg9QBiwOD1AFzmHU3wwJADm7E3MAjrVocNLMZpA6ax6y/ZgGzQDQWMEgdjbVsX7NA8C1gkNogtd9RDNgjwzSS3Iff7caiPu6RZHiHFkAw8h2RMq1z2z+ycsn4Di1kZdO2F+CZ2/YT/XgkVPABWfY5sTfXBMfzlgHZ2V6KQWovVrJ9gmwBg9QB855B6oA5zLqbYQE0u9BkQ2uLV+kKUjFIXZC8aediFjALZLaAQWqLCbNAYlnAILVBar8jviBDar9tZfUFywJkqOfmrbdojzdIHaz4sN5GbwGD1NHbLF+PiBZSZ36lKvMAGm5QjHagDDVItMd62T90H3c+oefBDObbb78td911l2pJhW7Lrv5wdeWrcwt442iuof/WtGlT1VVzJVIMRONDXrfjtSsWCclNmTVrluq+oT/m5ZU4g9S5sbYdaxYwC8S7BQxSx7uHrH9mAX8tYJDaILW/EZWuvVtQM6n9tpXVZxbIzgIGqS0+CroFDFIHzMNeITVfBFggAY0qXgHitR8WSAC6OV0wFoEguxVoCJDjNSUgH5+T6crKtsgyUA+LBrDAA19aOZ7FJXgthdWS+ZvBkuNZUAnB/wYNGmibWRXaYCEK9qceFrGgoOlEu+XKldP/WaiJc2DVXBYaYFEBjmUhAhYcoF2AIjpgPXr00DZZdZkFDTiORSroI/vyCg0P2suWLdP+8Zv9WTQjHhamClgoRt3dzJCaL6rEFT53C5WgxwWU3rVrl/4mdvElMYUfiWFim1jjOCYo8B0gmRj++eefdX9Wv2bBC+KYeGGRC6RGqMMtSEJWN7HG61n0hX2Ib34WLlyo8cK2unXrRtQYM0gddTjYAWYBs0CALGCQOkDOsq6aBXywgEFqg9Q+hNFpVRik9tuiVl+iWsAgdaJ6PnHO2yB1wHztFVKzoux7772n0goAQIAscK5v377CKrRkmzoI17FjRwV9n332mX6GZjDwkBVm27dvr8Bu0aJFcsstt+h+QMBvv/1Ws2EBwt9//72uqMwiDfSPtps3b65tZfXqC2B55cqV2ifgJfUCmadMmaJ9BkrzBXnEiBEKJG+88Ub56aefFFpzPsD0888/XwH71KlTZfHixfo/0Ll79+4KKzlHADgrKrMf50nf33jjDYWX1AOA7NSpk7ZlJW8tEAqpgcPEFaCZeCNuAM6tWrXSCQr8SUw5/Wq0uoi3Nm3aaGzicyA0fiMmOIY6161bpxMRrGQNkCYmiQUmOIhtfjdq1Eh/Zs6cqZMkxB0xRpt8DhznenHXwtlnn50xaZKVhQxS523sWO1mAbNA/lrAIHX+2t9aNwvE2gIGqQ1S+x1zBqn9tqjVl6gWMEidqJ5PnPM2SB0wX3uF1LNnz5Zx48bJk08+qdmoY8eO1WzTiy++WKEyWaSXXnqpgj9A8ujRoxUu33DDDQp6WWUWaAfwBSRGgtR8me3du7dCxRkzZsiPP/4oDz74YJYZqJwH7ZLdSv3jx49XqA2YJPO1W7duuh0ZD6QbAOYcwxeclJQUzZ7md8+ePTXrdtSoUfLAAw9kLFgAaCQ7lrrmzJmjWbLUz/FA6s6dO+u55UY/KmChk+/dDYXUZETjQ/xKljsrVxM3+A0QzUQKQBlozcrUxOLq1atl8ODBsn79ev2bSQcKseqy9/E12fP4mrqYoCB2maRgQoSJC6A2vud6mDhxok5WsC+gm/4QI/SlVq1aOonhZQLDIHW+h5d1wCxgFshDCxikzkPjWtVmgTi0AN+PWQTMi+RZpO6TEMB3K5IH4r2QMEEyBIkP7vsfzxIkM4RK1YWeB0k3vG1qJXsLGKS2CDEL+GMBg9T+2NFqiV8LGKSOX9+E7ZlXSA3EGzZsmAwcOFABHNAPSQ0yo4HUfAkjgxR5Bcqbb76pUiADBgzQ/8lUBuC1bdtWYWEopAYCkklNtqrLpCYzGbjIF1q+yL322muaeR3uCx39QeoDuMwXPx5+yYAFcgMr582bpxCZL7XAwltvvVUzrclupS/AZ4AnX5w5hizbUEjNdqQ+qB9pEuA7fQbQ84UTSH3//fcr/LQSOwuEQmr8jj+ZZCDbnS+u+AwATcwBk/F5s2bNVOKDY8mevvLKK3VSAzBdv359nWRgG9n3xCPZ0Q5Sc60wGcO1AKCmPiY2iDcmQciUBmKTvY+sB9cG2dnEjEHq2MWFtWQWMAvEvwXiBVLHv6Wsh2aBgmMBg9Tpb1kapPYnpg1S+2NHq8UsYJDaYqCgW8AgdcA87BVS80D5+uuvZ0geAN+cTi+Qmi8KXbt2VUBIeeuttzSjtV+/fvo/sBBIDbhDIoMM1TvuuENBH1B45MiRCr0dpCaTtV27dgoU2f7KK6/I3XffrXAwcyGrefjw4QoZkWMAKk+fPl0zpslcIOubLFbANf8D0wGY33zzjcqIUCfa1GRhc0wopKZ/QEwgOnVzTpwLIDMUUj/22GOSnJwcMO8Hu7uZITWLKOJbB6mZuEDf3EFqIDIZ0EwsoJ0OTL7qqqvU7/wNoCYrp0yZMhov/4+984CSq7qy9hHKOeecUM45IhGEhESQwCRjgsEEB2wcxvxO4zAeZw/GMDYDxmBMTkJZgHLOOeecJZSz+Nd3PE9TarW6qquruqvq7btWr+6qeu+Gfc+rrvrufudyPHA5ElJTJ7HSsGFDf53CeSyeECtB6hvuACC2WGwRpE7vOFPvpYAUSLwCqQKps24GnfiRqkYpIAVQQOk+5KRO9JUgSJ1oRVVfWBUQpA7rzIdn3ILUaTbXsUJqVv2fffZZT5cAeAMi4xzmQ2d2kHrKlCnuXh06dKin6CBdCC5TICLQD0AMIAQaAxdJJQKUDiA1IJsUCzhSyR2NS5b0G9ltSMhtceSafvDBB925CgDHPT1o0CB3xAIggYvcbnfvvfc6UCQ1BADyoYcecohIG8Bt2uTLM/m0yVsNwAZojxo1yl3kPCb1CJDz9ttvv+ikFqTO/8CPhNSAaeYT9z5zTrwSczxPTAGP+ZuFlayQmlhjo0zSc7AQQcxxRwDO+oULF3rKGOaex7joiS02ygRUUxfxwvEslhBX3KJJShxc1rRNuyya8LtNmzYew9HSwijdR/7Hk1qUAlIg/xQQpM4/rdWSFEgFBQSpBakTHYeC1IlWVPWFVQFB6rDOfHjGLUidZnMdK6QGzr344osO8IKcuwBBnNEAONxIffv2veikJo0G4JlUHdzeB5QD2JFuARiMcxpYjRuVx7wO3AsgNak1cCZTL3Vdf/31nt83u0I9pCKhBLnueLMlXQhQEufz2LFjvb477rjDoTnuaM7hb84hLQguWjY9BDi+/vrr/hx/A9aB6sBs8mvzQZt+4RLnXBzmgtT5H/iRkBq4jFOedBzEJ3NHTLH5JXCYHNTZQWrSfRBrLGQQpzj3md+qVat67BBbAGwWJ4DYOLFZfKFtYoE2uCaA1jNmzPC/O3bs6OfRJjFFPZwD7KYPxDkLPTkVQer8jye1KAWkQP4pIEidf1qrJSmQCgoIUgtSJzoOBakTrajqC6sCgtRhnfnwjFuQOs3mOhZIDZB97bXX3PXcrl07B3OAvfnz5ztUJs0GBQAXbArCOaRRwKUKhOY10igAASmAZ14PXuPNkdc4D2c2beFUpX/AZWDflTZb4RxSdAAG6RttcSznARKpg9foG33gNx9scFbjeAVOAjbpA9Cc3+Svpo8ci/M66C+Pg5QmQf5t6gFqxrIhXpqFR0p3l9gBdDB3zCHzzHziouYxcx+k5OA55odjKZyL05lFCuAysQeApuzdu9dTepAmhLsFiGHqpa4gxzSPycMexBn1chy/+SG+aJN4JA5Z4KA9flMnfROkTunwUuekgBRIogKC1EkUV1VLgRRUQJBakDrRYclnbT77K21TopVVfWFTgO+z2d2tHjYdNN7MVUCQOs3mNhZIzTHPPfecO5NxGvOhgM3jyDHds2dPT2GQU+HDw5XSG2R9DXANpAZQA8D5UMu5HEe6kDfffPOypkjhwSZ3wYeUaKkUIiuI1jeODerL6dg0m/aM7m5u5glYjeOfRRFS2RDbuLFJIdO7d++LO8dnV2du2gkEj/UcOakzOkQ1OCkQegUEqUMfAhIgZAoIUgtSJzrk5aROtKKqL6wKyEkd1pkPz7gFqdNsrmOB1Axp6dKlNnLkSId4QU5dUn306dPnig7neKTAbZoVUmeFylnrzQ2UjqdPOidzFSCeScPBXQHBIgdfpFh4IYVHQa0qC1JnbsxpZFJACpjfBbN//35PpcSdS9yZxJ0t+VVICcUipRx4+aW42gm7AoLUgtSJvgYEqROtqOoLqwKC1GGd+fCMW5A6zeY6VkjNsPgwQCoEUinwhTJI3ZHIIdMGqTlIh0CaBBUpkB8KcB2QriNI51JQcDoYqyB1fsy62pACUqCgFBCkLijl1a4UKBgFBKkFqRMdeYLUiVZU9YVVAUHqsM58eMYtSJ1mc50bSJ1mQ1N3pUDaKiBInbZTp45LASkQgwKC1DGIlA+H4CRn/wRMAborLR8Ez0MT7GnBZ4OCXkSPdwiC1ILU8cbOlc4TpE60oqovrAoIUod15sMzbkHqNJtrQeo0mzB1NxQKCFKHYpo1SCkQWgUEqbOfekDknj17/G61ChUqJD0+2AB46tSpnrot2Fg46Y2qgbgUYL8MNu6uWbNmQjbqDjaaZjNnPnOQAofUO9wlySbjQQnuNGMxA5BBXHIMj7mOOfZKG5tHDlSQWpA6rsDP4SRB6kQrqvrCqoAgdVhnPjzjFqROs7kWpE6zCVN3Q6GAIHUoplmDlAKhVUCQOvupP3z4sM2ZM8caNGhgV199ddLjg/Rq//3f/21PPPGElS9fPuntqYH4FZgyZYoBlFu1ahUTFM6pJT77L1++3FgU6dChgx+6ceNG27Rpk1WrVs06dux48fTNmzcbP7juAdlsNN2yZUtP/7d+/Xpr2rSpVa9ePerABKkFqaMGSS4PEKTOpWA6XApcQQFBaoVGpisgSJ1mMyxInWYTpu6GQgFB6lBMswYpBUKrQLpAaj4j4RglFcaxY8cc0lWuXNn3zWDjRzZfDB4zmYA89jcA/vI+DrzDZcp5nM+eHvwGrgCFqZvfAD/qYiPJXbt2uVuVejkPcM05pOTg9SAtB8cfOHDA3ax8waQ9XK24bSkHDx70+gGbwXM8j4OW16inVKlS9sILLwhS5+FKZM6ZA+YDB3wwP8xZoDEwmHnkWOaW+KGwWThzx+vEDXPFPAfuZepljthUdPr06f56nTp1vD2eJ3aC9oI6OJc4wBnPa/SLOefxZ5995vXTtyVLljjwpr4VK1bY1q1bPVbpHxujUzhu7ty5/ly9evU8rtlIvUePHj5WQDfntG7d+uKYriSlIHXskJoFg7p16/r7hcqVFRCkVnRIgcQoIEidGB1VS+oqIEidunOTbc8EqdNswtTdUCggSB2KadYgpUBoFUgXSA3MXbRokQNp3pdJjwHwrVq1qrtOg/QHnTt39ucAfYsXL3a4DIAEJA4dOtQB5MyZMx1G8jxuVByoAEBg3+7du/133759bcGCBdawYUNr0qSJLVu2zEjzAGwENAIKOQb4PH/+fNu5c6f3i/oBmV26dPFjJk2a5HUCQ0nNgFuW53lu3rx5DqkBpoxlw4YNgtR5uBLRkUUG4gHoyzwChpk74G6tWrV8roiJQPPGjRtbpUqVbOXKlQ6CA8jdtm1bB8ycy5wGUJtYWbhwoR/HfPI8BcCM4554AGyyaEE7xCV9oQ36BoQmFqmT2AKY89O1a1ePgS1btngc7dixw+sNIPX27dsdRHMcddHuxx9/7G7r9u3b+5j5od/Ef05FkDp2SM11ynxFpl3JQ4hm7KmC1Bk7tRpYPisgSJ3Pgqu5fFdAkDrfJc9bg4LUedNPZ0uBZCggSJ0MVVWnFJACqaJAukBqYNH48ePdfUoKBADg8OHDHezdeOONDiOBh0DEbt26uVMV+McXPsDhP/7xD3vsscfcxfrOO+84eAL44YgG+L311lsOl/v16+fHACDHjRvnzlQgIIAROI2jctu2bTZx4kT77ne/67mDP/zwQ2vXrp2DSlJBcMz111/vOa157Y477vD6Vq1a5c7t/v3724wZMxxsA9UZE+5cnNtK95G3KwPoT5oWFhaIBeKGuCBmgLc8DvI4s+hAXmkgMosUzCvzjUsaZzQpNIDGbdq08UUGYgnwzSIHEJqFCGKFY4gDYodFDOKOz/T8zUIJUJl5BjTPmjXL46RRo0ZeJ3Cc+acPAfTmXBZkiJUAUtNXUn3wGGBKzBJD/CaPObGGsxpQXr9+fUHqbBRgYYt5Y2GKz3YU3huImdq1a2erWbAoxhyqXFmBVILU/G/gWuE6SKfNTdGQ/zP8T+N/kTbQDecVJ0gdznkP06gFqdNstgWp02zC1N1QKCBIHYpp1iClQGgVSCdIjXO0WbNmDgcpzz77rOGEvfnmmx0gs/EgX/Rvuukmh3eAa8AvYGrUqFE2aNAgh4PAbc7DCc17PIDxtddec3gMkKRwztixYy9CauqjDcDyvn37/LVvfOMb3gYgeuDAgV73iBEjHIxQF/1dt26dA2sK7ljq7d27t0NRYCVAHVgJlATCC1Ln7VIEOgJrmVfANE5oQCNwF/BDfDAHwCCgNOC6U6dOPh/ML7EFJGK+J0yY4OcwR5HAiIUI5phFDhYkiB/ANfMK3KYNQDXwE9DNY2IPSA20pi8sjuDcxq0PIMVVHWx6SExlhdQscNDfIL0H/Zs9e7bfUQAcZ1GGunHpE4c5FTmpBanzdpVdfnYqQWrukCF10sMPP5xy+f1Xr17t7zX333//ZSJydw8Lo1y/LVq0yHO++0TPcTrWx4LF5MmTfRGQxancFu54WbNmjTVv3tz/F/C+y2cK/pfzHIuWQeE13qeJv+AzCu/x3CHFezzv+bEUQepYVNIx6ayAIHWazZ4gdZpNmLobCgUEqUMxzRqkFAitAukEqUmdwUZxuJYpf/rTn6xXr17uUmUcuJEBjUBroCHpNPgSGaR5ABbjNB0zZozD52CjugBS33XXXRc3nouE1HwZxTnNl1WgJl82cbF+7WtfcxcsABwgCdwEFg4ePNjbeemllxyIAsQpgBzyWwMScdTSb8YDAAWavvzyy4LUebwSAQXAXOaKBQ0cleQjZw5YYCDdB45l4gKAwGvMA+CIeSBdBosG1MOCA/CY5yILkJr0IcQQYBkoAQjp2bOnL1oAyYHlOJ6BHNRLTAQpO6699lrvAyAbSE2sADEic5xnhdSk8sBNDeAGhNO/AJYDx8lRDaQOXNqC1JcrEI+TmmuWGIoG/vMYtml/eipBaq65P/zhD/bNb37T74pIpcL7PNCSxaashfhkwZP3A/7HBYtWqdT/dOsLccn7Me//kUA5u3Hw2YH/DyxaBguV3IXD5wPmi+dIuQSIDu7EClIrMXe8lwOvgcykFqPwuYQUT/SDOeV9P1oRpI6mkF5PdwUEqdNsBgWp02zC1N1QKCBIHYpp1iClQGgVSCdIDQjEYRYJqQF0fKmMhNQ8xukMhOZY3FT/+Z//6W5nAACv4azKCqnvvvtuz/FLiYTU/B8ACHI+aSTIdw2ABlIDDAHWfDnFPcUt5sHmiMBrnNTAkiC9AHAROMprwHOgI19cgZI4r+WkzvulGOQvBwzwQ7oWYPRHH33koAJIHGxECEgOIDVzFKT2CJzUwAgARVYnNfCLGAogNQsoOKtJJ0L7tElsEDdA7OwgdQBFANQNGjTI0UlNOg8gCG2w0EH/iCEWPGiLeGUDRqA6P4LUiYHU1IITP8h5n/fozJwaiEG+u7LYwnXA+1jwPpfTKHmvZsGGmMadynsyi328T/Mci0nBxqQsGOEwZqGA6wQnMtc0C1DB5qj0g/gnFzyFa+Kvf/1rjpAa0Eh9QeocFnm4Q4brkDFQH23SJ+rjvZp2uJZ5nnHzXs9iFe8NjIe+skjFghKvsWCUtQA8AdX0P4CYHM/z/O8hVVHwP06QOu/XCnOGvriouYaJVeaX38QhcxTAa2KLxU1iAPjMvHInDovUbJ7K+zqfQXi/5Tj+3wefFwDhxC7v+cTvbbfddrHzfDagHv5fUE+0IkgdTSG9nu4KCFKn2QwKUqfZhKm7oVBAkDoU06xBSoHQKpBpkBoHK+AXEA1cACrzBRKH1A033BAXpAZU8uWU9BG4qKdNm+bw+atf/aqDGRy3pH3ArQWg5gsxOWxx9L755pv+ZRbHNAADwMIXVerjiy7uW/Ia85gvzoLUeb8U0RkIRb5nYBFOaOaFW+n5nw7oDdzWAInsIDW9wLnMD0CJ+QRYAbUASVkhNfNHWhBAF5AC8Ia7jn4AO4YMGXKZk5pYwO0PlMCVDeSiZJfug2Npl+uVWAKKcds5izSAMkAILj9eiwZClO4j9nQfzEcAT4MNFGMBsXmP4tSsgTgE/KFJkPef9y+uB94DeT2ngsv5008/dVALCGQBgPdAAB6LfdxhwnssCzgstlxzzTV+HbGnAG3SFj/AYu6MAejyXsydLnyPDjav5f/AlZzU9P/555+36667zs+nz9RB28OGDfP/FzhoeR+nTer68pe/7H3m/TzYBJfXqIN+sgDGdc+xXH+ATN4DshYWmvj/8a1vfcvHyP8pICqwnsfow51AclInJv6ZI/4/8z8YjVkMBjYTQ0GsEH+8v3MnFosVxDJzTzyx6Mi5QU56nuM9mMXHSEhNO9TH/wve8yMhdZCKiYVS4i1aEaSOppBeT3cFBKnTbAYFqdNswtTdUCggSB2KadYgpUBoFUgXSM0XS8ABUBHwTHn33XcdQAIRcdsBFwAaQGpSH/CY54EhACbgAc4pcvkCFgKIABgAYAI9gtvDAcYcx23+nAMgBGQANHBWsVkeua85l9zFgEggDXryc/vtt7v7DlAKiOQ5vnzyJZX+AVn4UgxspAApcQJym3DgxA5tUCZg4AAjnHFsnsj8MT+AXOaDOcS5CXAGVjCfAUxmoYF5pPC5nOcBFZwDPCNmuF0f9x0xxGcE5pbYxIVN/LH4wPzihARuBDEJwOZcoHiwoRv9IQYA3LjwgnaBHbRJXASFmKQ/gBTa5TrgeuA4jsfJB9wCWudUBKlzB6mDfPToTmww98wfMRUWYA2EY/EkiD3imzgjxoNc78EiXE6xx10oQFquS8A078voCKB95pln/C4Hnue9lmsKSM2dA0BqzuE9l+uJu044j01zP/nkE38f5m/6BAQHeMcDqW+99VZ/r6cNrkmueeaaa2z06NG+MHTnnXf664BKXgdy8v+Da5PNeXPaZDMSUrNQxia+5Kvn/wLvG4yLhSdB6gT8E/jfBaZISE1M8d4fLFyyuMg1zP4UvD8zP+hPTPP5AUc9d2bxvyIo3IWTFVIHrzGHWSE1n0FYQKQdYjv4/3KlEQpSJ2buVUvqKiBInbpzk23PBKnTbMLU3VAoIEgdimnWIKVAaBVIF0gdzwTxuQq4wJfCyHQN8dTFOXzZ5H9CABh5jIMPcIMDj+dxBn7wwQeeKxvwwPFALo4F6ATnBn0Intet3fHOSu7OC+YCB3ysMUEMEUvMXSxQMkiDwJxGOx6XHS7/wPUf7XhGCwyMBB3Uwe3kAUSPFkuC1LmD1EGEEQNoDaAMnJjZXdO5i8jUP5r4xyHMIgmxDaSPhHaMIDKdUU4jAvAR78BqnKXc6cBCIItK//znPz0FE05ljgMa9unTx1MqAKkByCwMEf/kkKcOoDVgF+cri39cF6TjeOWVV3IFqVnkYVGSxUUWjegj/QjS57B4+eKLL/r/k2Bxkz7TN6AmYJw+33fffTlOaACpAeik52HvBDZRBIqyEDty5Ehf7BKkTsx1kdVJHTjk+d/M+z/OahYvudMlK6RmoZtrnflgMSVeSE0fANdcQ9TFe0dORZA6MXOvWlJXAUHq1J0bQeo0mxt1N7wKCFKHd+41cikQBgUyGVIne/6AVkAHAGGwiR63hJNflNvAASexgtBk91X1p64C3O6Pk5Q7ArIuYsTSa9x+ODwB3VnhYXbnC1LHB6nREkjJXAFKgwUDfmfydQ5k4/8EwI67PLJb4OG5YMPRaDFLXdyJwl0FxD5uaSDt66+/7q7k4I4CFgCIacA4kPpLX/qSu6rRHogMjAZSjx8/3u9awfkMpAZeswltThsnPvfcc+6exVHL+HgPB0oCqRkjwBI39/r1631cd9xxh9fJPHMnRFDoD23jsiY2WKzMqWSF1KQYAVLTJv83gNT8LxGkjhZFsb2eFVIzxzVr1ryYE5zHLEpcCVKziAxYxn0dlNw6qekDd8xw/TC3gtSxzZ2OylwFBKnTbG7lpE6zCVN3Q6GAIHUoplmDlAKhVUCQOm9Tz23mAA6+uFIAGoAVUovEAxzz1hudnY4KALcAGUEKidyOIdggMtZ4E6SOH1JnNzd8fwOkZnIB1gHng7ECpQGrkTEXxGFOOvD/hrpwpgLtANOk4+nfv7/niSa1AhAYkIfzlN+8twKpgbmk0oiE1EBl0i3hQu7Xr5/DbtKJALFzgtS4onFysxku48KNzW/SLQWpm3gvx3k7HOD8FQAAIABJREFUZswYe/rpp33fAKD6Lbfc4nctMBZAOgCTnNS5gdTkpAaOku4DSI87Gyg+depUh+eC1Im5mnIDqVkkIAUXuaZZYCbdB8+xF0WwuSK9yi2kJo75jEAsB5vt5jQ6OakTM/eqJXUVEKRO3bnJtmeC1Gk2YepuKBQQpA7FNGuQUiC0CghS533qgROAE0AVTr5o6Rby3qJqkALxKyBInVhIHf9MpNeZAD/AMt9XgxzVwGrAMDEVS05qHP+AX4Aw75s4loMNbckFjbOV+qiX/NJAa6AxkPqBBx7wPQMiIfU999zjufzJEUwJAB/56AHBV8rPzj4BAElc0LxvAxIZAwCa1B/AaOoivQttAq+5S4Z26DuAHg0AmOTKJu9xLJCasQOi6RttAthxleMep330IS83Dm/9H8n79RFAajbLZc5IsQKA5q4VSqSTmnllgYN5YOGEOCelCzHIokRQcgupudOFdli4zm4zzayjFKTO+7yrhtRWQJA6tefnst4JUqfZhKm7oVBAkDoU06xBSoHQKiBIHdqp18BDqoAgtSB1XkMf+Icjmv8fwNYAVkdzlHM8sJc8/sA4HNWkX2Bxj/rYpBRYSD2krmHTWyA18DY4jtc4n3YBjnx/Zi8AXK/ENlCZO1zId32luwvoB20BHHG4Bps/0h65t4HnjJHXAJTAbiA0beDapq+MGTc2LluOp5CjOqdCv6gjSGPCYzY8ZQz0gbHRf/7O5BQyeY2/WM9HT+aGRQCgP3rjkA9yTPOYhRfmmPllUYJNQTmG2AFqs5DBhrpBLBEXzCHxSQxEFs7lJ4gD6mQRgoUUFh6Ir2hFkDqaQno93RUQpE6zGRSkTrMJU3dDoYAgdSimWYOUAqFVQJA6tFOvgYdUAUFqQepEhX6wqSj1AQR5HK1wHD9A2OxAbAC6cwtps54H/H3vvfcu6w5uaVytFPqbXT+CPma3kWm0/uP0ZkM+3NqRhVQlgwcPvixvfLzjjaazXo9PgciFFlKw4Krv0aNHTPn+s7bIYgp5yIHgLVu2jMkdL0gd37zprPRRQJA6febKe5osSM1tS6w0x7KZSppJpu5KgaQrIEiddInVgBSQAgWogCB1AYqvpqVAASggSC1IneiwC1IexQKpE932leqjL/x/y1pwySY7lQagOthcM2g/+D6RW/ieX3qpncsVwDWN2z5r/vVYtYLtBLnVuVsgliJIHYtKOiadFRCkTrPZSxak/t3vfmc33nij32YSa+ENlQ0i2AyiV69efhuWihTIqwJ8WGTzCOKqefPmOW4qlZ1Tgee49YoPDeQI4wPotm3bfJWbFerI2+yCXHfsqNykSRN3TXAe+eC4la5hw4YxfUgVpM7rrOt8KSAFUlkBQepUnh31TQokXgFBakHqREdVKkLqRI9R9UmB/FBAkDo/VFYbBamAIHVBqh9H27mB1MC6YIMK3swic25FvkaupD/84Q8Oqdu0aeOQjhVc2qIAn3kcbPjD8TzmOHIoUS9wL1gZp27OzdpmHMPVKSFUgLgirxzxQx43HuNm4DcxxvN8eSLOyPm2Zs0azynHsRxHXjE2HOnZs6ffOrV+/XpjcxSO7969u9WuXfuiqtxBABCnzhYtWlzcrGLDhg22atUq69Onj+coi1YEqaMppNelgBRIZwUEqdN59tR3KZB7BQSpBalzHzU5nyFInWhFVV9YFRCkDuvMh2fcgtRpNte5gdQA5K1bt/rGDeS4atSokQM36tixY4cn6Oc1dqcdPXq0DRw40I/BcQrQY2MAwCAbN/BhFTcqjxs0aHAxTxd1AK2BhIC9YIMMNqdgA4kAHqaZzOpuASpAfAKpWRwBPAOZuYUKIM1GKYBn3NC8DqAmBnlcuXJlj99g9+7rr7/eYxhAHey+DYgOIDUflrkTgHNpj1gNdlQmznmNOtu1axd1YxJB6gIMGDUtBaRA0hUQpE66xGpACqSUAoLUgtSJDkhB6kQrqvrCqoAgdVhnPjzjFqROs7nODaQeM2aMwzUg8ubNmx1G33DDDe5+njBhgkM+4DU7F/Nz6623+o6yH374oUNpoB27FwOccaiycy3wmvOHDRvmsHDSpEkOEHv37m3jx4+35cuX+87KgD92Zqa/99xzj+98rCIFYlEgSPdBXJHuY+LEiR6HxBQpQA4cOOCLLa1bt3a3MwsuxC1AmZgdOXKkdejQwZo2berxyg8xjGOa+iKd1MBowPfs2bMvgdT0c/78+e7K5g6D7DZFiRyLIHUsM6tjpIAUSFcFBKnTdebUbykQnwKC1ILU8UXOlc8SpE60oqovrAoIUod15sMzbkHqNJvr3EBqABzOZhyo5NwFuA0dOtRmzpzpDuubbrrJnar8/fe//91fA/YB+Zo1a+apDoB77777rjtMr7vuOofOb7zxhgPAjh07XgapV6xYYY8//riVLVvW2DF5+PDh7tAGHqpIgVgUyA5SE3fEH/+UiVd2UmZhhBjjb9LUEMs4p1kswUUNtA4KCybZQWpeP3r0aLaQmjsDOIcdvgWpY5k5HSMFpECmKpAqkDpT9dW4pECqKYDJBTNLtM8/sfT70KFDnq4t8nNZLOcVxDGnT592MwSbyQdjZw8evktFmhwKom/p3qYgdbrPoPqfKgoIUqfKTKgfyVJAkDpZyiap3lghNV8o58yZ4y5RPmQB4vj75ptvdkjNB4X+/ftbmTJlPIXHr371K4dxQOpPP/3UN1AkzcHx48ftn//8px8LmKZ9IDYu1759+14Gqflgh3OaN08+0AGpyQPMhnUqUiAWBbKD1GxiyKIIX5r4skNs9+jRw6F0JKTmjgDSfbDgwh0EeYHU27dvt7lz59ptt90W9UuanNSxzKyOkQJSIF0VEKRO15lTv6VAfArweYvP8txJmdciSJ1XBTPjfEHqzJhHjaLgFRCkLvg5UA+Sq4AgdXL1TXjtsUJq0heweRxuaVIkkLeXvLuAaCA1rgBSf5QrV8748vn73//+IqQmvUL79u2tVatWFyE1bmhyU0eD1NQL1ONDLR9KgdTdunUTpE54JGRuhdlBalLIsNDBlybANPHN4gdpQNj8ECc1rhec/6SyIXVNZIqZeJzUpMhZtGiR1xXNSSRInbnxqJFJASlg/jmB91fSfPG/nbulWOTOr8JierB5c361qXakQJgVULoPOakTHf+C1IlWVPWFVQFB6rDOfHjGLUidZnMdK6QmHzWpN5588km/bY0UCIBjgBupP4BvvXr1soYNG9qCBQscaAfpPvICqfkiSxuC1GkWWCnU3dxAapz+pORgQ0RyrgMxPvroI3f5A7aDEg+kpl42ER0yZIggdQrFh7oiBaRA/isgSJ3/mqtFKVCQCghSC1InOv4EqROtqOoLqwKC1GGd+fCMW5A6zeY6VkhNqgJyRxcvXtyBMekS+D1o0CB3o+I2BcDxN44oHND9+vVzl1Q0SD1q1CgrVaqUg8DJkyd76g+ANyBckDrNAioFu0s+QAAxMRZsnMimnYDoSCc16T7Il7h48WLPt45zmjzqxDZpa3Ba5wVSE9ukDKEd2s2pyEmdgoGkLkkBKZAwBQSpEyalKpICaaGAILUgdaIDVZA60YqqvrAqIEgd1pkPz7gFqdNsrmOF1J9//rlvmnjs2DFP9wHMo/CmBnCjHr50cgstr1OA2Hwo5TV+85h6cKdyXpDygMfUweucH9TLeRwftJXduWkmt7pbQAoQV8RYZDwG8Udc8TrxxzH8zSILrxPLa9assVWrVnmqGxZpKME5HJM1dUd2rwG9yXvdpUsX35AxWhGkjqaQXpcCUiCdFRCkTufZU9+lQO4VEKQWpM591OR8BpA6+K6Y6LpVnxQIkwJ8B4bNqEiBTFVAkDrNZjZWSJ1mw1J3pUBCFRg7dqy7qTt37pzrevkQzYaJAPAOHTpcsgHjlSoTpM61zDpBCkiBNFJAkDqNJktdlQIJUECQWpA6AWGkKqSAFJACUkAK5FoBQepcS1awJwhSF6z+aj09FMDtz7US3CWQ214DZLgjINZd7QWpc6uwjpcCUiCdFBCkTqfZUl+lQN4VEKT+P0h94sQJ37Sb1HMqUkAKSAEpIAWkQHIVEKROrr4Jr12QOuGSqkIpkGcFBKnzLKEqkAJSIIUVEKRO4clR16RAEhQQpP4XpCYl3NGjR439UrhDT0UKSAEpIAWkgBRIrgKC1MnVN+G1C1InXFJVKAXyrIAgdZ4lVAVSQAqksAKC1MmfnGAvET7nsSG1ihQoSAUEqf8FqUkBd/jwYb87T5C6ICNSbUsBKSAFpEBYFBCkTrOZFqROswlTd0OhgCB1KKZZg5QCoVVAkDoxU3/8+HHbvn27VapU6TLgxSbAa9eudSDWvXv3xDSoWlJGAdy4Bw4csDp16sS14RVxQfzUqPEveMr3gT179vgG0VWqVLlknLy2a9cuT3kWvMZG6vxUrlz54gbnOYkjSP0vnbku2Uy7VKlSVq5cuZSJJ3VECkgBKSAFpECmKiBInWYzK0idZhOm7oZCAUHqUEyzBikFQqtAJkDqWbNmWfv27aPuVcDnrPXr1zvMS7Rzkry2S5cutbp161rDhg0viSf2UpgxY4aDx7vuuiu0sZapA9+/f7+tW7fON3Rmz4srFZy7QFHisHbt2n4YsbFkyRL/mxgGnK5cudJ27NhhNWvWtE6dOl2sDpC9ceNG27Rpk7/WpUsXf424WrNmjTVu3PhivYLUlytAWg8WE4LFAN77uG55L4h1n5JMjWGNSwpIASkgBaRAfiggSJ0fKiewDUHqBIqpqqRAghQQpE6QkKpGCkiBlFQgnSD1mTNnDCAIrCtbtqzDJQDd66+/bgMHDvTHAGjet4FPhw4dcnANlAJC7d6920aNGmVXX321NW3a1CpWrGhsnFakSBGvr1ChQg4JcapyDs+jD2CR3xzPT3ZA6+TJk15/+fLl3U1N4TH9IMUHcHzv3r2C1Cl5FeStU8Qjc83iBHFCDJHi5ciRI+7SJWaILdzO8+fP9/ghBnHvEs/Lli2zdu3a+eZ9CxYs8HgDdpcpU+ai8576WAQhpnFuE2O9evXyjtMmYJvvEW3atIm6WENf6DPQnDZKlCjh/Yun0B/q4bpL9ZIVUnM98v7Ata8iBaSAFJACUkAKJF8BQerka5zQFgSpEyqnKpMCCVFAkDohMqoSKSAFUlSBdIHUAKXZs2c7oAPgAQAHDx5s06dPd0DXpEkTd5HiZt28ebO7U4HMHF+9enW7+eabbdy4cQ4BedyoUSMHegBCIBWQsFixYg6tgd533nmn/z1lyhSHcEEOW2B4AKEjpxTYOG/ePHezAiBxTgMVgWAAQcAl7cpJnaIXQh66BaDGSd2jRw93QJPaBagc/BAvXbt29Tjlh/hlQQWozYIIMYorGqBNnAOMcUxzfmR6GFzAxDSgG7AcQGq6jruahZC2bdt6nOVUqJ+6cXGzuEKpUKGCpxfJbUlXSI3mLBrgSOfaVpECUkAKSAEpIAWSr4AgdfI1TmgLgtQJlVOVSYGEKCBInRAZVYkUkAIpqkC6QGpg8qJFi6xbt27ucgb6Apdxnb766qv2xS9+0d2cQGHAG+MC6O3cudNGjhxpTz75pOeEfvvtt613794OkgF9o0ePdkAHDATSAa6ee+45e+SRR/zcxYsX27XXXuttAatxv2bnpAY2Tp482Vq1auWQ8L333vP0DTwGLr7//vtWv359QeoUvQ7y0i1ykS9fvtyuu+4627Jli8dpy5YtrV69eg6dWTC59dZbfbFizpw57rZv3bq1N8mxOO05nkUS4DHfB3ieeIuE1LwGYJ44caLHaiSkph0WRVisadCgQY7DCXJSB3cOcK1wbXCnAn3heqAvsZR0g9Rc0+jIdcw4eY9QkQJSQApIASkgBfJHAUHq/NE5Ya0IUidMSlUkBRKmgCB1wqRURVJACqSgAukCqYF/48ePd7Dct29fz/0MLMYR+fzzz9tjjz3maRWCggt669atDrFxQ3/5y192MAXQBiY2b97cYdWIESOyhdSPPvqop+r48MMP3aHdp0+fHF2XkZCaPtBX+kSbaPzRRx951+SkTsGLII9dygqpcTR37NjRqlWr5sCZRZKePXt6nOGwJ047dOjgsYuzH5gNWA4cvTics4PUQTezg9TEKgsq1MVdAjkV2glc3hwX/A0UB6TzQ9ySCiRaYQycB3hPxYL+wHcK6T54zHsITvZ4U5yk4jjVJykgBaSAFJAC6aCAIHU6zFJEHwWp02zC1N1QKCBIHYpp1iClQGgVSBdIzQQBnNkkcdWqVQ6Mhw0b5oAtElLjop46daq7SnE0AwpJwwGkBqRFQmrqBB7zPKkacKcC+/76178akBqYCHwmpciGDRvc7Qrgzg7eRUJq+kBKhgcffNCdqUAyXNa4TgWpM+9Sywqpceviogf0Ep/Dhw93RzRpPyIhNe5lIDWu/jp16lwUJh5ITfobIDX1RIPUNMQdA0DbyAJs5of3BAAubuqcNoLkXPrKGGN1Xuf37LOQFdk3rk1yfyvFR37PhNqTAlJACkgBKWAmSJ1mUSBInWYTpu6GQgFB6lBMswYpBUKrQLpA6mAzOqATqQ3eeustT8MBkHv22WcdQgOlcbF+8sknDgXJz0t+alJ8PPDAA+5kfeWVV9yJTT5qCi5XgFy/fv08J/CKFSs8BQiQGngNgKNN8gyT03ro0KHuVs1aIiE1UIwNGu+9915PTYLb9IMPPvD6Bakz71LLLaQGXnfq1MlhMIsZxAhxHKSRiQdSkxOdtCLUQ67rnEqQ7iNwVAOmub6A5kBcrgdS5xCv0Uq6pfsg9Q56C1JHm1m9LgWkgBSQAlIg8QoIUide06TWCKTmR0UKSIHUUYAva/FsJpTsEYxftNOmrthrX+hVz9o1qGSFCiW7RdUvBaRAJiqQLpCazelwqAL4cIHiSB00aJADuWeeecZdzoBnxoPzGWCNYxLX9Zo1axxi42QlNzTv6YGzFcc1PzhfcT2zOSPA7ytf+Yo7TWkzcFRT15AhQ9zFnbXQP9zS9IPNE4HSFGAkEBOACNwWpM68qygrpGbBgo04I53UOPUBv7idceuTq5w858QUhQUV0lBQ4oHU9IFNGYm/SFd2dmoDaIONQIHSfPcgPQ6LMoDyWNJ8BPUKUmdePGtEUkAKSAEpIAWSpYAgdbKUTVK9clInSVhVKwXyoICc1HkQT6dKASmQ8gqkC6QGwpEaAZjG+zKgGNCMa5nncVDjlCbXL5AQ5zMOUcAw7klyAgPhSNtBvl8AIccCphcuXGhAZhYlSb2wbds269+/vx08eNBThQANgXdNmzZ1CJjdwiXgEeBI/mrapA7qJb8vmzni3qQAK1UySwHihPlmM0QWOAC3bJLJvOPExy1NXAGtOZZFE54nDzULLrj92RCU+KXgauY54peYy1pw+5OGgzopfH+gTuoO4HhOChPnLMBwLdEPoDR9i6cIUsejms6RAlJACkgBKRBOBQSp02zeBanTbMLU3VAoIEgdimnWIKVAaBVIF0gdwDs+KxUpUuRiaoRg4nge4Bbk0A3uTOPYrAUICACMzLcLiOb9Pki5EJzDsdTFsbwOjNyxY4efHxQcsDi6IzduDF4DBqbi3TihDfgUGHiQ+5lYA1IDscmdzmaeWeMvlu6yCAO4ZiGkSZMmMaWyCDZLBKTnJfWFIHUsM6RjpIAUkAJSQApIARQQpE6zOBCkTrMJU3dDoYAgdSimWYOUAqFVIJ0gdSpMUnaQGtCHKzY7SJ0KfVYfUlsBUsrgamahIx5IjYsfBzd3F3BnQLQSmZM62rHRXhekjqaQXpcCUkAKSAEpIAUCBQSp0ywWBKnTbMLU3VAoIEgdimnWIKVAaBUQpA7t1GvgKaIArmYc+9m5/mPpIs7sYIPPWI4XpNbGibHEiY6RAlJACkgBKZBoBQSpE61okusTpE6ywKpeCsShgCB1HKLpFCkgBdJGAUHqtJkqdVQKJEQBQWpB6oQEkiqRAlJACkgBKZBLBQSpcylYQR8uSF3QM6D2pcDlCghSKyqkgBTIZAUEqTN5djU2KZD955ogx3pe9VG6j7wqqPOlgBSQAlJACoRHAUHqNJtrQeo0mzB1NxQKCFKHYpo1SCkQWgUEqUM79Rp4SBWQk1pO6pCGvoYtBaSAFJACBayAIHUBT0Bumxekzq1iOj4dFFizZo3Vrl3bypQpk5DukreREmwuRC5GfnhcqFChi21wPZGjMSh8KeMYzue4WHezF6ROyLSpEikgBVJUAUHqFJ0YdUsKJEkBQWpB6iSFlqqVAlJACkgBKZCjAoLUaRYggtRpNmHqbkwKvPfee9a1a1erV69eTMfndBAwesGCBcZtqu3atbMzZ87Yli1bbPv27da6dWurVq3axdNHjx7tfwcwukGDBta0aVNbsmSJlSpVyv+OZZMiQeo8T5sqkAJSIIUVEKRO4clR16RAEhQQpBakTkJYqUopIAWkgBSQAlEVEKSOKlFqHZAbSI0b9OTJk+4KLV68uP/gDgXi8YXz7NmzDuCAcZHPc3yJEiUc8lFokx+OPXHihB/LOYFLNTiGtvhQW7JkyZgdqKmlrnqTVQFcxkBe5joS1hI/POZ54ohjeFysWLGLc088EHO8FsQUxxNLp0+fdgczccZ5QOouXbo4QCY+qSeIP/oUtMHfQXxxPnURj9TPMby2a9cumzNnjvXu3dvKly9vuLQ3b97s9QLCcWxTOP/dd9+15s2bX3Rwc3ylSpVs27ZttmzZMuvevbtVrlw5amAIUkeVSAdIASmQxgoIUqfx5KnrUiAOBQSpBanjCBudIgWkgBSQAlIgzwoIUudZwvytIFZIDQRcunSpHTlyxOEd8K1NmzYO/wB2W7dudVAIROzXr58PYvXq1bZz504HfhUrVrQmTZo4oAP6bdq0yYEkm5/QBxynV199tZ9/+PBh27Bhg+3bt88BZc2aNa1ly5YC1fkbGklpjdghXoC/zGsAmXEa169f3+ef148fP+6xVb16df8BPM+bN8+hM3HBecQTYJgYI2aIs7p161qdOnUcFjds2NDHQHwRr7xWtmxZXxihjWPHjjlopk7OIdZwRwNPiGVeb9++vU2fPv1iXB89etRjE5BNP1q0aHERUnPOyJEj7aabbvJFl8hC36ZMmeL96Nix4yUpQrITWpA6KeGnSqWAFEgRBQSpU2Qi1A0pkE8KCFILUudTqKkZKSAFpIAUkAKXKCBInWYBESukXrFihY0bN8769OnjMA/ohmN07969NmvWLIfQVatWdZdrr169bOPGjTZ27FgHz6VLl/b0CABq3KgA6vHjxzuUJB3Dnj17bMeOHXbNNdd4OgRcqzhPAYdAzYULF9q99957EQammcTqboQCxA2LHcBeYC05o5nruXPn2vXXX+/QmMcA6gMHDjgw7ty5s8NdwDNOaeKCx8QcwJi6qlSp4nFZoUIFq1Wrlr399tsedyx+EOPEWKNGjRxsczyLKrQBWCY2gdHEL25nYhGATt+IT+K4U6dO1rhxY4fi/Ozfv9+P5RoInNQsuHzyySfWqlUrh+gAd+oM8mIvWrTIF2gGDhwYdcFFkFqXjRSQApmsgCB1Js+uxiYFLldAkFqQWteFFJACUkAKSIGCUECQuiBUz0ObsUJqQPHEiRPt2muvddBXrlw5B8hTp051xynP41INCkCR9Az33HOPu2CB3OT17du3r0PCMWPG2COPPOJwERcsDlTq7NGjh8NwUiQ0a9bMq3v//fcdaN5www15GKlOTRUFgNDEA3MKxCWucCYTQwBg4ooYARbjeO7Zs6fHCTEFgCZlBhAY8AzwBj7jmo7clPCdd95xqAxcZuFk+fLl/jqOfOA0sJw2uDMAFzegmdcAz8Qt0Jp4PHjwoIPnAQMGOBQPCoszWSE15zEu0orwdwDPiWOc1SzOLF682G699VZB6lQJRvVDCkiBAlEgFSB11o1uC0QINSoFQqIAn/OCtG55HTKmAEwNsaRPy2tbeT0fMwSmixo1BKnzqqXOlwJSQApIASkQjwKC1PGoVoDnxAqpAdEANqAhIBHwBqyeNm2aA2Xc05GQ8Pnnn3cXdQCWAZPASHL4AiEBf08++aQDPb6sArsBhkDFjz/+2B2z1EvBtQpwBHCrpL8CfGCfPXu2zy8pOIgFFif4AE+cAKcpgGQgMe79AFKzcSFxReHYVatW+eaFwOvIAtDGgQ28Jl5Xrlzp4JhjAcy0QRwSfzymbeoGPBN7pPHgyxTOZ2Jz2LBhl+S0zg5S0z6xDEAHjAdpcKiX/tEmdwncdtttgtTpH8YagRSQAnlQIBUgNf8DVKSAFMgfBYDUfOaK/K4Qb8uC1PEqp/OkgBSQAlJACoRPAUHqNJvzWCE1wwK88cEQ+Ib7FLAIeAPmAZBxqAbl5Zdf9ly/Q4YM8adIywDQxhXLl1NSKDz11FN+DvBw0qRJDg3Z7A4nNVAaUMiHWgrgMNKpnWYyq7tZFAAG796929NzEEPECXFAjBA3zD9O6bVr117ipGYRA+c0hVzUOKSJE2B3ZGHjRBZESNdBAVKT55qFFdJukAqENoivGTNmeN7rAFLjeiaNB7AZ98unn35qN9988yV5pq8EqSP7QH5r+kf6D/onJ7UuAykgBaTAvxRIFUjNIqaKFJACyVdA6T7kpE5+lKkFKSAFpIAUkAKXKyBInWZRESukBiQC9sgFTD7fUaNGOZgG/JEKhM0SgX44X3Gl8hzAEQcqIJLN5z777DN3VuNOHT16tKd74DwcsaT/6Natm7Vt29YhNSlAqB+4h5MacEjbKpmhAIsduKkDcEx6DZz0EyZM8Lzk5JIGZBMbpAEJnNSRkJoYwd3PQgcgmMUS4pk0HVeC1EHOc0A4rmoWXKgDmJ0dpGZh5sMPP/Rc6kHuaWYgO0gNdAd4kMIkSP0BiGFsXAMs7HDtDB48OKqTSDmpMyPONQopIAWyV0CQWpHdWeLtAAAgAElEQVQhBcKlgCC1IHW4Il6jlQJSQApIgVRRQJA6VWYixn7ECqlJeTBlyhSHcHzQxGl60003uRMVGD1//nx3QgMMv/vd73rrOFDnzZvn5wCu2RgPFyzwERjJxnL79u1zuAjIu/HGG/3vIA/wunXrPOUDbdx///0OLlUyRwHiCbB7yy23WMmSJX0TQ3JMs+kmcw6YPnHihOegzg5SowQLHsBfADeFVCDAZvKYs+gROKxxUlMXYJoUITj7yWdIvFE3Tn3Oo/1IJzV1sqDCAgmgOijZQWrqJO86hf4Dptu0aeMubR6T7oaFHhzewR0CV5pNQerMiXONRApIgcsVEKRWVEiBcCkgSC1IHa6I12ilgBSQAlIgVRQQpE6VmYixH7FCaqoDQvPFEohHKoTIQj24ToF9kfnmgMycB5AOwBwgEED5+OOPO4QGFPKTtQR1AjCjQb0Yh6vD0kAB5h2AHJk+Jlq3AdxBvsNYYiWIS+I1WgE+A8JZRAEy51RYkKEvXB/kXgwKMJ27CwDnQPFoRZA6mkJ6XQpIgXRWQJA6nWdPfZcCuVdAkFqQOvdRozOkgBSQAlJACuRdAUHqvGuYrzXkBlInqmORkDoS5CWqftUjBRKtADnT2egRt3VuC8CdlCJ8QSMtSSwxL0idW5V1vBSQAumkgCB1Os2W+ioF8q6AILUgdd6jSDVIASkgBaSAFMi9AoLUudesQM8oCEi9fv16d5WSrzo7B3WBCqLGpUA2CnCd4L7mjoB4Cu5qYj3rHQhXqkuQOh6VdY4UkALpooAgdbrMlPopBRKjQFghNXuUsCcPqd8i7zRNjKqqRQpIASkgBaSAFIimgCB1NIVS7PWCgNSkBeELatmyZZXGI8XiQd1JDQUEqVNjHtQLKSAFkqOAIHVydFWtUiBVFQgrpGajcFLBVaxYUd95UjU41S8pIAWkgBTIaAUEqdNsegsCUqeZROquFMh3BQSp811yNSgFpEA+KiBInY9ix9AUdwodP37c01GxD4iKFEi0AmGF1GwQz114MuYkOqJUnxSQAlJACkiB2BQQpI5Np5Q5SpA6ZaZCHZECFxUQpFYwSAEpkMkKCFLn/+yuW7fO72Jr2rSpb3IdWY4ePepp2GrUqGHNmjXL/86pxVwrgEN39+7d1qRJk5j2usjawIEDB+zw4cNWv359T0XGJudbt271zdFr1qx5yeG8tnnzZitTpoy/hjOYc/nhcSwbXYcVUu/cudMqVKjguqpIASkgBaSAFJAC+a+AIHX+a56nFgWp8ySfTpYCSVFAkDopsqpSKSAFUkQBQerETcSRI0ds48aNVrduXatcufIVK165cqVD6pYtW14GqQGe48ePt4YNG1q3bt0S1znVlDQFDh48aBs2bLAOHTrkuL8LmzcDSgHNzC+FfTIWLVrkcJsNoXmNDZ737t1rtWrVsi5dulzsNwsYq1evtu3bt1vt2rWta9eu/hoO4RUrVnidgO5oJYyQ+tixY4Z+VapUiWshIZqmel0KSAEpIAWkgBSIroAgdXSNUuoIQeqUmg51Rgq4AoLUCgQpIAUyWYF0gtTsowG8Y/MzYFO1atUuboAGAATw7tmzx0EhgA+3KZ+tdu3aZbhVy5cv7wCZ14GDuF/5TT3lypW7WNemTZv8fFID4FTlXP4X4MKkLgA0YBD3KrCQHLe0s3z5cluwYIG1aNHC6tSp469lt0kv7XI8bmn6ApikTcaHy3PevHnWoEEDQeo0ufBIz0LcMWdszsd8EjfEI6kliBfih0WMuXPn+pzjoieeiGcWLTp37uxxOGPGDE/3Quzhsu/evburQH3z58/3xQ1gK7Hcq1cvf424WbVqlbfdtm3bmJzC1EFqGeKemCtUqFBcajNGrr2cFmXiqjiBJ3GtoTPvB0r1kUBhVZUUkAJSQApIgVwqIEidS8EK+nBB6oKeAbUvBS5XQJBaUSEFpEAmK5AukBqgNnPmTAd65GoGHOMy7d27t8O2JUuW2JQpU6x06dIO3Hr06GGNGjWyjz76yAFipUqVHOLdeeedDtUmTpzortYAEg8aNMjBIec+++yzfhzpE/hsNnXqVE+jgHP1zTffdFAIcAROnzhxwp9v3LixTZo0ydavX2/Vq1d3SN2/f/9s0y8AInF2AhlpnzrpI/UBvgGUwEk5qdPjyiOOcDj37dvXtm3b5osVQGU+PxCbwOhrrrnGli5damvWrPE5B+qSHoRziUsgNXFNXBGDxDl1BJAaJYDXLHoQPwDsAFLzGilA1q5da23atLksRUhWFamfftEW8UtdXB/x5EBPB0jNOFk4AOyjvYoUkAJSQApIASlQMAoIUheM7nG3Kkgdt3Q6UQokTQFB6qRJq4qlgBRIAQXSBVIjFaCJwvvynDlzPHfz17/+dXeWvvDCCw4CO3bsePGYTz/91Mj//MUvftFdlBTgHE5lYPLAgQPdkQ3cBgo+9NBD7ir91a9+ZQ888IA7oWlzwoQJDo579uxpr7zyisPCJ554wvuBu5UUH/fcc48DSGA54BxIzevZFWA2fQZiAy5pn/roI6Bx1KhR1q9fP0HqFLg+YukC6TcA09ddd51t2bLF03W0b9/endW45mfPnm233XabL3gAmFmM4HUc0MQPbmbc96T8COKcFCAspkRC6qAvLLAQj5GQGmc/sQf4pt2cSpDuI3BPA8n379/viy84jQHW1B9LSWVIHdx5AeyvWrXqZal1YhmfjpECUkAKSAEpIAUSp4AgdeK0zJeaBKnzRWY1IgVypYAgda7k0sFSQAqkmQLpAqkBTUAn8v/iPmVjOcDgj3/8Y88HPHbsWHv44YcvcYPiUMYNDcwLACAO5o8//tgf33zzzT5buJg59ktf+pIDumiQmpQhN910k5+Lc3bcuHF2++23O5AEFPbp08ch9ZVKJKTmXKD3gw8+eLEv77//vnXq1EmQOk2upayQmnhksQQwCmjGzY+zHzgdQGryV7NQQXoY8kjzEyxqsDCSW0iNAx84TmxyB0FOBTiNozhrig/ikDsU+D4COMcBHs15TLss/HDdFHThvQxnOONiDDxmDri7QkUKSAEpIAWkgBQoeAUEqQt+DnLVA0HqXMmlg6VAviggSJ0vMqsRKSAFCkiBdIHUgGQczUCxevXqeS5pNosDUuNGnj59uj366KMXoRrgDPAMsCMdRwDbOJ+NCQGGN9xwg6sOmHv99dcdNJOLGkgNsAb40Q6ObBzWgZMaABlsaLdjxw4bM2bMRUgNKCTtQ6yQesSIEe5aveOOO7wvOFpHjx5tzZs3F6QuoGsit81mhdQsouCUBvSyuDJ8+HB3RANyIyE1aSiA1KSZwbUfQONkQ2rGx3WAgzqy8D2EAlgnrQiff6LlquY6o2SXez23Oub1eK4j+kv6EvpO+hLS9KhIASkgBaSAFJACqaGAIHVqzEPMveCDXvABMeaTdKAUkAJJVYAvPKn4JWf8op02dcVe+0KvetauQSWLc8+jpGqnyqWAFEh9BdIFUuMsJW3CgAEDHB6TIoOUHz/60Y/cCf3WW2+5MxqADRjkvRt4jPsaGA0w5O8g5QKQjjzUAC1gN3mnSfHBcb/+9a/txhtv9Py+QONPPvnEoXM0SM3mbGyMh5OalAtXAnyRTupZs2Z5PmPaxvFJ6hDSfeD+Vk7q1L9+6GFuIDV51UnrglM+SPeB25c0HQHojQdSE6e4+FmUadiwYY7CBek+Ip3b9AUnNYXvI6T94NqI5qRO5XQf6RE96qUUkAJSQApIgfAoIEidZnPNlyoVKSAFUk+BaE6iguhxbiH1jn2H7czZfzmeVKSAFEh/BcqWKm5VKuT9NvZ0gdTklp42bZqn78DVzEZx5P/9yU9+4rf1jxw50p2huFKBbIA6HgOEAdfknuZxu3btjPy9OK+Bg2ymRh5o6g02OgR4A+xatmxpn332mUNknLEBpAYwstEdJdJJDegjlQiOWdrk/OwgXySkBpbjpmazxRo1angak2BTSEHq9LhOs0LqXbt2eZxFOqlJ90EMLlu2zBdVgNJsnkhudOKV+AIKU+KB1KSdWbVqlbVu3drvBsipBHA6SKFD3HJtsEhCH7i+Yi2C1LEqpeOkgBSQAlJACkgBQWrFgBSQAlIgQxXILaQeP3u1TVm4wR2GKlJACqS3AkCm7q3r2819WuV5IOkCqck1C6gGADJ+IDA5oNlgkPc1YBk5qoHLOFKBdYBnzgEiBhAuSP0B4AZ0AwgB1a1atXL3KIuSQERgIrCQ1wDNAEbyBpOegdQM/FBI2cCGibTHcbQHaAb2AbWzuxMHtzRgEJDO65zPOYGDlX4AMHNKGZLniVcFCVOAGCAWGzdu7Isa5Jom9oLNB9mUk3gFArMoQeyRUoMY4lxyWJM+JsjrTBwQ5xzDeVkLxxNrxGMAtVlIoS7geLBJaE4D5HoIUnUApYnDIG97boQRpM6NWjpWCkgBKSAFpEC4FRCkDvf8a/RSQApksALxQOo/vjHZzl8QpM7gsNDQQqJA0SKF7da+re3xYT3zPOJ0gdTBQAFrgOTADRopALA6eD1rjlygMBAu8s4YICDnZJd7N6iLenJ7Nw0pRTiHVB6Aw8iCYxqHNflyIwt94SdaeoU8T7gqKHAFiC3mmrgDFs+bN89d16SXiWf+uTOAlDWkwWHhI7trI+ugaT8yf3O8oghSx6uczpMCUkAKSAEpED4FBKnDN+casRSQAiFRQJA6JBOtYUqBbBQIM6ROp4DA8coiQGQBRpLWIx7XajqNXX2NXQHySQOrSdMRzwaEOLdxcJO+JkgZklPrWXNSx97Ty48UpM6LejpXCkgBKSAFpEC4FBCkDtd8a7RSQAqESAFB6hBNtoYqBbIoIEitkJACmaMAzurA0R/PqHJ7viB1PCrrHCkgBaSAFJACUiCvCghS51VBnS8FpIAUSFEFBKlTdGLULSmQDwoIUueDyGpCCmSoAoLUGTqxGpYUkAJSQApIgRRXQJA6xSdI3ZMCUkAKxKuAIHW8yuk8KZD+CghSp/8cagRSoKAUEKQuKOXVrhSQAlJACkiBcCsgSB3u+dfopYAUyGAFBKkzeHI1NCkQRQFBaoWIFJAC8SogSB2vcjpPCkgBKSAFpIAUyIsCgtR5UU/nSgEpIAVSWAFB6hSeHHVNCiRZAUHqJAus6qVABisgSJ3Bk6uhSQEpIAWkgBRIYQUEqVN4ctQ1KSAFpEBeFBCkzot68Z9bqFAhK1OquBUtcpV9duSkXfj88/gr05lSIE4FBKnjFE6nSQEpYILUCgIpIAWkgBSQAlKgIBQQpC4I1dWmFJACUiAfFBCkzgeRs2miRLEidt9NXa1I4UI2evpK27bnUMF0RK2GWgFB6lBPvwYvBfKkgCB1nuTTyVJACkgBKSAFpECcCghSxymcTpMCUkAKpLoCgtQFM0O4qJ/59jC7cOFze+HDGbZg1baC6YhaDbUCgtShnn4NXgrkSQFB6jzJp5OlgBSQAlJACkiBOBUQpI5TOJ0mBaSAFEh1BZIJqSuVL23dWtW3CmVL2plz5+3M2XN26MhJO3TkhFWvXNY2bN/vr7VsUN3mrd5mm7bvtxpVylubxjWtRPGitmnnAVu7Za+dPH3WgGk39mhu585dsInz1xrpMq6uV83qVKtgyzfstKMnTluHZnXsyPFTdvrMOWvVqIYdOnrS5izfYoePnbxsGoDE/To1tbPnztsns1db+TIlrUPzOlak8FW2fP0u27X/sPVq39gqlitpkxesN/v8c+vSsp5VqVjWTp0+ays27rItuw96f2i3RuVy9sncNXZt56ZWvGgRm7NiszWuXcXHfe78Bf+bPi5YvdUOHj5hJYsXta/f2dfH9ebHC+zYidPWsmEN23PwqJUvW9Ia1Kjkf89bucWOnzxjVxUqZLWqlbf2TWt7mpDTZ8/b+fPn7cixUzZl0Qb7XOlCUv1SS8n+CVKn5LSoU1IgLRQQpE6LaVInpYAUkAJSQApknAKC1Bk3pRqQFJACUuBfCiQLUleuUNr+7UvXWaNala14sSIOUc+d/9zWb99nO/cftjaNa9nhY6esfOkSDqz/NnK2rdm81x4b2tNqVS3vuZqBueNmr7axM1da4auushd/eLcD66f++IFddVUh++LAztazbSP720ezbM+ho34ucPv8+QtWvVJZPxaA+8rIOXbi1JlLprxkiaL2yk/us9Nnz9nPXxpnpUsUs+8/cL0VvqqQvfTRLFu5aY99975rrV71ivbgz1+3W/q2tiG9WlnpksUcOu/cf8T+OWaezV6+2X705QHWtmltW7p+pwN2IPz/DJ9lXxzYySqWK+Vu6SrlS3tbm3cdtB88P9JKlShmz/3bFxxA/2PMXG/3vkFdrJCZlSxRzOH4sRNnHIb/8uWPrUmdKvbEHb2tfo1KVrxYYTt//nM7//nntnX3QfvOM8O9DRUpkFsFMg1Snzt3Tgs2uQ0CHS8F4lSAxeIiRYpY4cKF46zh/047dOiQXbhwwSpXrpznulSBFJACUkAKSAEpkNkKCFJn9vxqdFJACoRYgWRB6qH929nXv9Db9n923J57Z5oDVoD0uxMW27kL5+2Oa9tbuVIlHNKu2rzbPpi8zO66vr3D3s07D9jug0ccZJ+/cMH+7c8j7MDhE/bufz5oJ06ftS//4g2H1o8O7Wn9OjWxP701xV3H37r7Gnc0L1m/yx/f0KWp7Tl4zF78aJZNmLvmklnmy/Vbv3zAKpYtZe9NXGIHjxy3r32hj9nnZu9MWOQA/Y5r2/k5d/7gFWtat6oN7dfW5q/aZm2b1rLBPVvYiGnL7dXRc+1HDw1wNzWcmNzSS9bucFf19+6/zupXr2g79h22tVv3Woer61j5MiXs288Mt4079tvbv3zQPjt2yl4cPtOhO+OpWqGMrd++313mA7o1s2Mnz9j/e36kNahV2b59bz+bMHetrd26z4b2b2vVKpWx7/95hC1ctY1uq0iBXCuQaZD67NmzgtS5jgKdIAXiU0BO6vh001lSQApIASkgBaRA3hQQpM6bfjpbCkgBKZCyCiQLUn/ppi720JBu7jh++rkR9suvDbGKZUra30fOsUJXFbL7b+ribuJv/v59h7ik2XjzPx6woydP22tj5tnUhRvsidt72YDuze3X//jUFq7Zbm/+/P6YIPWw779sRQtfZc9+9w4rV7q4g/GXR8y+bA6+c9+1NrhXS9uy65DtOXDEmtav5qlC9h06ZsWKFnb3Mk7s//z7x1atYhkb2q+dNW9QzWpULm/VKpa25Rt327NvTfF+AqmBywB10prUrV7R/t9DN1idKuXthQ9n2piZK+1XX7vZWjeqae9PWmKvjZmbLaSuUKaUQ+nVm/fYO79+yAoXKmT/HDff04F88+5r7N0Ji2zp+l32yC3drVa1CvbFH71qew8dS9n4UsdSWwFB6tSeH/VOCqSyAoLUqTw76psUkAJSQApIgcxVQJA6c+dWI5MCUiDkCiQLUletWMZe/el9Vor0Gxc+93QWM5dusj++Mdn6dmzskPrUmXP29d++625rckIP/90j7kT+09tTfCNBoCzu5dfGzrexs1bZa//+RYfUj/zyTc/l/PUv9LWurepd4qSuVqmsDfj6f3uKkd9/8zZrVLuyfTh5mf31/emXzTTu5Fd+cq+dOXvejpw4Zcs37LI9B47agB7NrXiRIlaqRFF3Pa/atNs++O3DVqJYET/21JmzVrZ0CU9P8sxbkz3NCJB6+NTl9qc3J3s7zRtUd0hdqWxJe/btqfbJnDX2uydvs04t6tioaSvsbyNmZQupcVTjjl6/bb99+LtHvA9Ae/r200cHuRud9NMcN2bWKnv+nWl2/OTpkEexhh+vAoLU8Sqn86SAFBCkVgxIASkgBaSAFJACBaGAIHVBqK42pYAUkAL5oECyIDXw64PfPGzFihX2XM1TF22wGUs22uGjp+zWfm3+BalPn7Wv/fY9O3D4uJUrXcJe//n99rl9bu9OXGxzV2x1t3DnFnXtFy9/bPNWbrUPf/uwnTt33p55e4odOnzCcEJXqVD6snQfTz8/yrbvOWR/efpOz0+NE/m9CYuzVXP0M49b6RJF7ey5CzZy2jJPE/LIrT0cgpPH+sGfvW4tG9W0n35loO3cd9h+9tJ4a9Okpn3tjt62OgukBoY/+/aUSyB1hdIlHFJPmLc2JkjNyU8/N9LTfQSQ+h9j5tniNTvsh18eYMWLFrYVG3fbxPnrbNGa7b5RpDZNzIcLJUObEKTO0InVsKRAPiggSJ0PIqsJKSAFpIAUkAJS4DIFBKkVFFJACkiBDFUgWZC6fs1K9rcf3WNXFSpknx076ZsG4g7+YNISa1ynit03qPMlkLp40SL25Vu6+waFpP7Afc3miVt3f2Y/e2mc56n+x8/u840MeQ3ADWArTFqPty/NSU0ea6BzsSIA3V3253emeU7o7Mqvvn6z9WjdwPv4z7Hz/TfOaHJDk3/6F38bb6VKFrO///he79fh46eMvpIOhPH8KcJJfRmkfvAGq1Dmckg9ctoKe/kKTmqSSz/9/KWQ+rUx833Dyf94fLBD9+OnztjxU6dt+Ybd9sa4Be4+V5EC8SggSB2PajpHCkgBFBCkVhxIASkgBaSAFJACBaGAIHVBqK42pYAUkAL5oECyIPWwa9vbV2/v6ZD56InT7pSuV72CTVq43pat32ltm9Ty1Bl/eX+6u4EpbGJ45w0dPBc06SyOHD9to6Yv940Iz52/YJ1b1vPNDEsUK2qfHT3pQJn0HiOmLvPz2TiRxzOWbLIypYrbkWOnbPLC9TZp/torKtm7fSMb0ruVpxwZNX2FnT133gb3amW1qpbzFB3TFm/wfrKpYqNalc0KmeeApj8nT521j6YutUE9Wjp4n7Vs88W+1Klewe66voOVLlnMRkxdbovX7rCHb+lhTepWsTkrttjHs1fb0w9cZydOnfVUJsD8QT1a+AaIr4yaY7v2H7EfP3yjA/HZK7ZYlfKl7fZr27nrHL3IkU1KlU/nrrXfvPqpXSAHiIoUyKUCgtS5FEyHSwEpcFEBQWoFgxSQAlJACkgBKVAQCghSF4TqalMKSAEpkA8KJANSFypk9s+f32+1q5a3v42cY2u27LH2TevY7f3b2vKNu+wv78+w9dv2XXF0xYoWsSJFrnIInDWVRaFChRx44yYm9UdQurdp4JC6SoUyNvDJv1jpksXt6IlTduHC51a7WgWH4oDgoAB1x81aFXOqDM4sUbyow/MTJ884TM6vgnv899+6zfvPBoyrt+y1Ad2auQN87ba99s0/fODjVJECuVVAkDq3iul4KSAFAgUEqRULUkAKSAEpIAWkQEEoIEhdEKqrTSkgBaRAPiiQLEj9H08MsR5tGtimnQft0JHjVrNKeQM+vzthkW8cSL7nRJaskBqnc1BaNKxhN3ZvboWvuuric7z+53empAXcrVaxrH3v/uusTeMatmPfYTt6/LSRTuXM2XP24vBZNmHeGt9MUUUK5FYBQercKqbjpYAUEKRWDEgBKSAFpIAUkAIFqYAgdUGqr7algBSQAklUIBmQmu42b1Ddrq5X1RqQIsPM01Rs3/OZ54gmtUaiS70aFe3GHi2sTIli9qe3L4XPgLiSxYsaLuyg4KQ++r9pRhLdl0TXR/9JE9KmSS0DWOMuR0+A9ZzlWxxWq0iBeBQQpI5HtdjOOXnypB05csSqV68e2wlZjjp8+LA/U7ZsWc/9qyIFUk0BOalTbUbUHykgBaSAFJAC4VBAkDoc86xRSgEpEEIFkgWpkRImXL5MKVf15OkzdvpM8mAqmxqWLV3CQfTBw4mH4KkQGgBFNnEk1whOdPJnq0iBvCggSJ0X9XI+d82aNbZgwQK79957sz2QxaYRI0ZYu3btrEGDBpcdM3PmTLtw4YJ16tTJSpYsmbyOquaUUWD//v22detWa926tRUrVizX/dqzZ48dPHjQmjZtakWKFLEzZ87Y+vXrrXTp0la/fv1L6uM1YrRcuXL+GvHIuQcOHPDHxYsXj9q+IHVUiXSAFJACUkAKSAEpkAQFBKmTIKqqlAJSQAqkggLJhNSpMD71QQpIgSsrIEidvOhYtGiRTZ482Z566qkrNvLpp586kKxRo8Zlx4wdO9Yhdb9+/RwyqmS+Ap999plt2rTJ2rZta4ULF77igM+fP+8wG9DcrFkzP+7UqVM2b948K1OmjLVp08ZfmzVrluHIr1OnjnXt2vVifTy3ZMkS27t3r7/WvXt3fw1IvnTpUl80adSoUVTBBamjSqQDpIAUkAJSQApIgSQoIEidBFFVpRSQAlIgFRQQpE6FWVAfpEDBKBA2SH327Fnbt2+fu1SrVKniom/YsMFTalSrVs2hMOAOVymPOXbXrl3uZG7YsOFFd+mOHTusVKlSdvToUQMs1qtXzypUqGA7d+70H+o7fvy4TZkyJUdIvWrVKqtdu7a7WQGPtE17lSpVclgIqBSkLphroyBaJWaIOZzMx44dM+KVWAQely9f3mMSMEzMAaBxOwOTK1eubLioV69ebT169PDHLIBwbokSJaxo0aIXQTQxPnv2bH+N+CVWe/Xq5cM9d+6cu6upH4c/wDtaoc9cTxybl7Q0hw4d8uuPvqtIASkgBaSAFJACUiAnBQSpFR9SQApIgQxVQJA6QydWw5ICMSgQNkhNnuipU6c6oLvuuuvcZfrGG284qHvooYeM19977z2HzoDiCRMm+GsANCDc/fff73D673//u0NoIF+TJk0cDG7ZssXrBmhTL8COc3JyUv/+97+3gQMHWosWLQzn9ahRoxz4kbYIZ2znzp3t2muvlZM6hljOhEO2b99uy5cv99gknogJYpWYwBkNqB4wYIA/TxoPUnpUrFjR03uwOAJk7tChg8cggJvCscDfwC0dwGgWQCZNmuSgO4DUvEa7wG7c2LVq1cpRVmKcuol38q9TV9WqVf0ayW0RpM6tYjpeCpX+Kp8AACAASURBVEgBKSAFpEB4FRCkDu/ca+RSQApkuAKC1Bk+wRqeFMhBgbBBaqQgTzRu0RtuuME2btxoc+fO9Ty8P/jBDxxSv/LKK3bLLbe4mxUAR8Gl+u6779o999zjGyG+9NJLdvr0abvvvvscHOJ0HT16tKdJCGDgCy+84O7oWCA157388st29dVXe7+ob8yYMe4qBVgq3Uc4LuOskJqUHB07dvS4IganT5/usQm4njFjhgNqoDQLGvPnz/dYbN68uTunKYDq7CB1oObEiRMvg9TEHu3i0ObugZxK1nQf9INriUUW7iwAWvN3LA5rQepwxLhGKQWkgBSQAlIgEQoIUidCRdUhBaSAFEhBBQSpU3BS1CUpkE8KhBFSk96DdAdsSAiMq1mzpgM+YDDO1GnTptmDDz7orlSAG9AOxzQw+7bbbnOQjJOa1AuDBw/2maJO0iv079/fX6eMGzfOSOcRC6SuW7euvfjiizZkyBCHjMDtkSNHOtwTpM6niyEFmskKqclPDYQmNQ0LJh999JG79oHTkZCa+GTxBZjNXQABFI4HUuOKXrx4sRGT0fJSA6D5AZpHlhMnTnjKEOKYuwm4G4FrK6fCGBgjoD0TSzAnAbTnMX+rSAEpIAWkgBSQArlXQJA695rpDCkgBaRAWiggSJ0W06ROSoGkKBBGSH3w4EFP44E7effu3Q6BSW+AUxX3J2DvxhtvdNcqqQ9wVHMsYPvWW291CP3qq686DARKU9atW+ebJPKY9B8UHuNijQVSk1YBBzcQHDAIrCP1BxBL6T6SEvopWWlWSE0Kj/bt23vOckDw8OHD3alPKppISE2qDSA1scdGiAH8TDakRkTS3uCgjizAaRZ5+A2cJrVIThtBcm6Qf5vUJplYAkjPtY3TnVzhOM35W7A6E2dcY5ICUkAKSIFkKiBInUx1VbcUkAJSoAAVEKQuQPHVtBQoYAXCCKmBZwDkFStWuEN10KBBhvOTdBvAvz59+nheXdJ34Gru1q2bpwfBGX0lSA3gJj1H48aNPY80+YNJD8Lmd7FAahywuLPJTY1TFlcp7dEfOakL+CLJx+ZzA6nZOJHc0126dHHAy90ApIcBVAdANB5IzcaN3GFAPcRlTiVrug9S4NAm11PgsgbGAp6jwedMT/fBewILDfxGIwA+PyyA8RNLSpR8DMW0aWrvoWN29PiliyRp03l1VApkmALly5S0KhVKZ9ioNJxUVUCQOlVnRv2SAlJACuRRgdxC6rGzVtnwycvtQpbbe/PYDZ0uBaRAAShw1VWFrF/HJnbPgA55bh03JakxAL8AJ27x51b//CoAn8CNGa3NhQsX2ieffGJdu3a1nj17OtT74x//6A7mxx9/3GESIJvUB6T1ADaTv3rYsGG+SV1WJzXtzpkzxx3ZHA+sw7ENrIsFUjdr1syd25xP+hFAOi5aQOE111yjnNTRJjRDXs8KqXft2mXt2rW7xEnNIgbXGKlktm7d6mk5atSo4X8Td+SwBl5T4oHU3D2wdu1aa926tcdiNEgNXCVeyefO9UObAGnAK4A61pLpkDqrDmiGA573CN4nccsLVMcaLf933Mylm+zTeevs6AmB6tyrpzOkQGIV6NOukd3St3ViK1VtUuAKCghSKzSkgBSQAhmqQG4h9eZdB2zvgaMZqoaGJQXCp0DVSmWtYa3KeR54OkFq8uVu27bNIRzuU1yfQD9cjm3btnXYtnfvXgd//M0xAEBSfJAzF4gHWCJNR1BwP3M8dQPpgNVAqDZt2lxRWxyr1EmakQCEA60C9yltASCj5fPN8+SpgpRQgNQZLG7Url3b3fTEArEXuJDJUc3GnUBojgViszjDc8Qdjn+c1ZxDIXZZOGLRhWOylh07dngaDmKMQvyvXLnSgTNwvFSpUjnqwnVD3EamsOC53MDpoIGwQepgfhg3GvJeFM1tnhJBmmKdmLZ4o/3P8Fm2a/+RFOuZuiMFwqfAsH5t7Kt39A7fwDXiAlFAkLpAZFejUkAKSIHkK5BbSI37B6eUihSQApmhAACUvKh5LekEqWMdK/CNkhuHI9Aw2BQNOEje60mTJl3W5MCBAz2dR2TheH6CVAmx9lPHhVOByHgBMM+bN89BJ27qeBY2SFtDGhzS1rB4Ei1XMq9zjRDv5FeOdnxOsxRGSI0efKZigYH5YlEqLxqG8SoQpA7jrGvMqaqAIHWqzkxm9kuQOjPnVaOSAlJACpggtYJACoRbAUHq5M4/DmzcrFkLTutELA4kt/eqPZ0UwLnPYhHpQHKzsBKMEec2Dm2c/bHEZtac1HnRKqyQGs1Y2MLVjoM+2gaTedE4E88VpM7EWdWY0lUBQep0nbn07LcgdXrOm3otBaSAFIiqgCB1VIl0gBTIaAUEqTN6ejW4kCkQOPHjGTbnUmJ18wpSx6Ny9ueQygX3uiB17jQVpM6dXjpaCiRTAUHqZKqrurMqIEitmJACUkAKZKgCgtQZOrEalhSIUQFB6hiF0mFSQApcooAgdeICgrRA5LnPz81mE9f7gqtJkLrgtFfLUiCrAoLUion8VECQOj/VVltSQApIgXxUQJA6H8VWU1IgBRUQpE7BSVGXpEAaKCBInbhJIi81+alJ1aISuwKC1LFrpSOlQLIVEKROtsKqP1IBQWrFgxSQAlIgQxUQpM7QidWwpECMCghSxyiUDpMCUuASBQSpExcQgtTxaSlIHZ9uOksKJEMBQepkqKo6r6SAILViQwpIASmQoQoIUmfoxGpYUiBGBQSpYxRKh0kBKSBInaQYEKSOT9hUhdRFixS2cmVK2OnT5+z4qdP2v+ne4xukzpICaaKAIHWaTFSGdFOQOkMmUsOQAlJACmRVQJC6YGKCDaqOHj1qZ8+etYoVKxqOtEQW6j18+LCVKlXKSpYseclGWLR9/Phx27dvn1WoUMHbV4lfAW7RPn36tBUvXtwAvulWBKnTbcbUXymQGgrISZ24eRCkjk/LVIXULRvWsIE9W9jG7ftt4vx1duT4qfgGqLOkQBopIEidRpOVAV0VpM6ASdQQpIAUkALZKSBIXTBxcfLkSfvzn//skPr++++3unXrJrQj8+bNs/fff9+6d+9uAwYMcFgdlPPnz9vs2bPthRdesCFDhtgdd9yRcEie0MGkeGXbtm0zfmrVquXzWLhw4ag9vnDhgh8TuTjBosWePXt80aBSpUq+sMBcbdmyxX/XqFHDypYte7HuEydO+PFA8oYNGzogZ/MtFiA4tnTp0lH7wQGC1DHJpIOkgBTIooAgdeJCQpA6Pi1TFVJf07GJPTasly1Zt8P+PnKO7T14NL4B6iwpkEYKCFKn0WRlQFcFqTNgEjUEKSAFpIAgderEACDxJz/5iR05csSefvppa9y4cUI7N2XKFIfQ1157rd19991WpkyZi/UDxgHYjz76qH3729+2H//4xzGB1YR2MIMq27Bhg61Zs8YaNWpkTZs2jaolUHnp0qXucG/RooUrgRN77dq1tmnTJmvTpo01aNDATp06ZatXr7bNmzc7sO7QoYPVr1/fjz906JCtW7fOdu3aZQDvgQMHen0A7YULF1qTJk2sdevWlzjoryS5IHUGBaOGIgXyUQFB6sSJLUgdn5axQuryZUpax+Z17MSps3by9Blr07imHT5+ymYs2WSHjpywOtUqWKvGNW315j1WtWIZa1avmo2fvcr2f3bcH3dsVsfKly1pW3cfspUbd/v/Vuqj3rEzV9rpM+esZPGi1q9zU//7qkKFrG/HJrZq0x4bM2OFVa9U1po3qG7zVm61Nk1qWcVyJW3Nlr22atNuP55SrVJZa924ptWuWt5OnTlrC1dvtw3b91upEsX83Ea1K9vJ02dt8dodtmv/Ybtw4fP4RNNZUiBJCghSJ0lYVZutAoLUCgwpIAWkQIYqkEwnNV+6cOzi9gSg8VO5cmXfvX7Hjh0O0oC0CxYssL59+1q9evX8WAAeEPfqq6/2Y0qUKOFu0XHjxlnRokUdvJKyYv369e5gBcaVK1fO6yF9Be3wN+306NHjEvdpMI24UCdOnGjFihWz66+/3vuxePFib4f6cKLOmDHDDh48aP379/cvJPPnz/d+40pu37691alTx12o9BdYeN1119nkyZO9rmuuucaAl/SXn1WrVrk7tlOnTt5HoOS7777rIBI3M8esXLnS2yVNB9ATIMnxjIfx7ty50xYtWuSAkj7Qd1y3vXr1ugxG0t6ECROsZcuW1rNnT9cQADp37lxPS0F/v//97wtSJ+C6Zl4CJ3Xt2rU9Zoj9qlWr2v79+90tX61aNZ934oi4XbJkic9Ds2bNLqZbmTVrlpUvX95ji7JixQrbvn27u6iJs44dO/piBmlali1bZgcOHPB4BRTdcsstHifENQsUtNO5c2e/BqIVQepoCul1KSAFslNAkDpxcSFIHZ+WsUJq4O+jQ3s6VD5//oJVq1jGTp09Z7OXb7a/vD/DerRuYA/f0t32HDpm5UoXt2oVytg3/viBnTx1xr5///UOjosXK2JHjp2yaYs3eAqPh27uZi0aVLc/vTXFpi5ab60a1bR//8pAW7dtv63bus9u7N7Mlm3YbS+PmG1D+rSyAd2a2a79R6xG5XJWolgRB+AfTV1mH01ZZk3qVrF7BnTyOsqWKm5nz5+36Ys32l8/mGE39WppN/VsaRXKlrRz5y/Yjr2H7c/vTHWAzWdDFSmQKgoIUqfKTISjH4LU4ZhnjVIKSIEQKpAsSM0Xri996Uu2ceNGh8QAtQAIA9veeecdh7a4RwF5L7/8sj/GVcw5gDlA7JNPPml33XWXz0zXrl3dEfzpp5/66//zP//jjuAf/vCH7kj91re+5Xmejx075qAYMAsA/ulPf+p/R5YzZ85chLvvvfeeQ9tvfOMbDo9/9KMfOTR/7LHH3MU6c+ZMGzlypP385z/310nnAKCmrzfccIP9+7//uw0fPtz69etnn3zyicP2//qv/7LnnnvOXa0AQ8AiILpVq1b21ltvOYR/8MEHfRy/+MUvjP785je/cS3oO6CaPvfu3dv++te/OsCmHdyzHAucpN5hw4bZL3/5y8vSddCfP/zhDz5+xrF371677777HHAHKSYY81NPPeWO7lhSVITw8ohpyMBk5gX3MwscLCQAl4l34oUvkcxl27Ztfb6XL1/uMUoBVAO2iX1ihUUFfkgHM23aNH8eAI5bOoDUpPQAclMnsQKYDiA19bNAwSIH1wR1RSuZAqnRiOtCRQpIgfxRgP9B/O9IxJ4K/G/iGmYhO4xFkDq+WY8VUndqUdeevOsaq1+joi3dsMsd0YN7trBDR0/a30bMdufzk3f1tcKFr7J9h47Ztj2H7Bd/+9j+30M3WNeW9WzvwWO2bMNO69CsjgPmP7w+yXq0aWDXdm7qIPq7zwy379zX3wZ2b2GTF663FRt22eO397LF63ban9+eYncP6GgDujW3q64qZIvWbLdTZ85Zr7YNbeqiDfb8u9NsWP92dlu/Nnb0xGkbMW251a1WweYs3+L9/M03bnE4PXL6cmtcq7L1aNvQxs9ebc+9M/WiCzs+9XSWFEisAoLUidVTteWsgCC1IkQKSAEpkKEKJAtSA2vvueceh7hAYkAs8AwgCrwDuOI0xunMMYMGDXKwO2rUKBs8eLDDvtdff93hNhCZVArAX4A3zmVgHMf/4x//sN/+9rcOAB944AGH3jiEca7+7Gc/8zzBv/vd76xPnz6XzeBDDz1k48ePtz/+8Y8Ot775zW86+P3Od77jMBlYjdMVqEw/xo4d66AQSE6dpMsA8jIW+gqMJL80DtZu3br5+WPGjPGc0DfeeKPnoN66datNnz7dITcAmS/lzz77rMNMYDuAE7jfpUsXB/RASvrI88Bm2gRIUjfgecSIEdmmCnnzzTe9X1/4whd8PL/+9a89/QcpI+699157++23jbzVgtR5v7Bx4AfpPnBB41ZnnolzYha3PNAaaEzuaFzQOPKJZeYDyIPLneeIY+4eIJaICQAyc0y8B5CamMGdDdQhLgDVAaRmNCx0EKO4romjaCVTIHW0cep1KSAFUlcBQerP/HNILHe/pO4s5n/P4oHU9/zoVYfBL/7wbqtUtpTD3y27DjmkPnD4uP3+n5Ns1ebdnhpk7DOP2+f2ub358UL7YNISG9a/rX355u72yui5tmPfYXvM3dkl7OanXrR3f/WQnbtw3l4ZNddTcVBfVkgNnL77B69Y03pV7bffuNW27D5o/xg912F3v05N7Rcvj/cUJFcVMjt/4XPr0rKe/cfjg+3EqTO259BRK1OyuFUqV9p27v/MHv/VO3b85Jn8F10tSoErKCBIrdDITwUEqfNTbbUlBaSAFMhHBZIFqQGrQOqbbrrJgS7gGJAHrAYEA2QBcTiUgxQXpNXAWfrMM8846P3e975nL730kgNgIDOgOhJSA5dfe+21SyA1OXwByriNn3jiCQeGAF1cxFkL6TY45tZbb3X3FscChfkhdQJuZPI1P/LII56+gfQguKpxNeNkZWxAd2A5fXz88cd9fBTc4IyRFCFA9KFDh3pbtAmUBsRnB6lJFQFgxgGLHkB34DLO66985SsO0tnoEPAMpP74449dv6wlK6TmHPry6quvettA6q997WuC1Am41q4EqUn3QSoZADQLAtWrV3cozeIMzmteZ45xQhN7zDGQG2d1ZPnggw8ugdTBa7jzSWuD6z4SUgN7uP4A4kDqaC5HQeoEBIGqkAJSIE8KCFILUscTQLmF1HWrV7Ch33vJjp08Y89+53a7ul5VGzNzla3fts+h8pJ1O+3Zt6e4g5ky6S/fsKMnTtkf35hskxesc8czx42eudJeGTnHfvnVIXZ13ao2YtoKu6VPK89p/e1nhtt1Xa7OFlJv23vIHvrZG55j+r+eGurpP0ZOX+Gu6s4t6v5/9s4DXKrq+tuLculNqiigoBQLKqKIvYCCvXeJRo2JNSaWRE3/G2vUqNEYjT32ir1jRRAVRZooVQHpvV7K97wr2XzjcGFmzp1z59yZ336e+3DvzDm7/PY6nLXfvc46du51T9rYyTOMLB6kFzls7+3twuP3ttVsTq9aY/a/7B5TZsyzi29+1uG1ihRIigKC1EmZidLohyB1acyzRikFpEAJKhAXpCbtBtHRIRcz0Z+ANCAuuXcBuESMkhIDKAycJYoUEE16i27dutmll17qkPqOO+5wsMrxQGrSIhBJSnTwc8899yNITSoEACCRp6TjANZdeeWVHmWdXog4pR3yOvPCO6JeyQPNOUBpIlsHDRrksI9UHsDGHXfc0SOdyFdNdHQqpGYsITVJgNS8yO7aa6/1HNWXX365PfDAAw7hNwSpSWcCxKZNUnkMHTrUU6EQeU3UM1G4AHTA4xVXXGGnnnrqeqlMGGc6pAaoA9eJygX4E7FOxLYiqSt/0VcEqYmcxp54UgAbAFIDpVMhNXZEfnXgNPPMxgrfA7MrA6mxXTYvaB9InSmViyB15W1ANUgBKVA5BQSpBamjWFCukJp0H3+57w0bPX6a3XPVyd7kY298ZouWrPgRVA6Q+tkbzrZG9evYa0PGeO7oEw7c2Q7q1cXueX6IPfvulzbg4F3thL47eZoQcl2/MXSs3fjwO3b43ttXCKknT59rZ1392I8g9T3Pf2z799zaDuzdzaO1n3rrCw/iaN60odWuVdNu/fUxNmbyDLv/xaGeh7pWzRpWvmq1LVzy33RiKlIgKQoIUidlJkqjH4LUpTHPGqUUkAIlqEBckBrgRhoPojxJOcELAAPg5eWCQGrAMGAXSAzUBrjyUrlf//rXnu6DCGwilx999FGHfaQvwCHnHGAuOZw5PjXdB5HU5Lsm3QfpMkiZwPdErFZU+vfv7y93bNu2rR8POLz66qs9XQPpFUj1QcQy7QPQgczkCr7mmmvWi6QGpp9wwgneTIDUgG6OJbd0NpAaLYjMBpanQmr+BtoDNInAJj836SMA/BVFyqZDajQF6BPtDUhnXGwGCFJX/qLfEKRmznr37r0epCbPOXbKhgsvteQR75CbnWsEuFwZSM2TBKTbUbqPys+tapACUqBqFBCkFqSOYmlRIPV/o5JXW53atW3clFn298fftc7tW1UIqcklfdrBu1j9umW2ony11S2rZdNmLfRo62Gjp1ib5k3sX1eeYM0a1be5C5faH+9+1b76dtoGIfWk6XPt7DRI/c9nPrSt27eyE/v28Bc7Ll62wurVLbMPvxjvL128bEAff0EjqUKI6uaYJ98abo++9pmPQ0UKJEUBQeqkzERp9EOQujTmWaOUAlKgBBWIC1LzUj5SdgCVu3fv7tG/QF7AKy+NIwI5FVID6gYOHOgvJ+T7hg0bOpAlWhmgTQoEcjKT+oAXxrVv396jr4HQRFSHnNTAYYAz+YCnTZtmhx9+uEdvp0enhqm+9dZbPaVHly5dHIrzskYir4l8JaUGYJiobSKpZ8yY4ZGupGfgZXZ8xjiIjP7Pf/7jEd+5QGr6RsR3ak7qiiD1vffe61CefNToxAv6mjZt6lHg5NVG1/SSDqmB/YyFMQAvGQPpIs477zy9OLGS132ukJoNGdJ7kKsaO2djpFmzZh7pzuYM8xoVUvPEAtcAuarJp851kakokjqTQvpeCkiBuBUQpBakjmJjuUJq0n189MUEq1+vjuel/mjERHtr6FjP/XzoXtvZpGlz7aUPR9ns+f99uXGtmjXtlP49PfK5rHYtW7x0hb/s8OMRE21F+X9f1PvLk/azVs0a2pyFS+zvj73nfm96fXvv1Ml26trOZs5d5C9KbNe6mee2nrtoqb328RibOnO+pxKhnQb1ymzZinJv582hY22rdq3syH27exv0Z8XKVTbwg5H2+ZjvPA2IihRIigKC1EmZidLohyB1acyzRikFpEAJKhAXpCZXNACXSNEmTZp4nmjAL2kuyFVNugyinYG6gGEKUJo0BXwHfCblBSAXqEq0MBGoAFvgNC9EJOKU/L4cQx2k9OA7ci3zObCafNOAvw0V0pHcc889Dr1POukkbwdYTqQr/SSamnQJpMngZXRlZWUewQwMpE3SaJAShHQNnM/xFFKJkG+bhTd9YAxEMhO1TX5o+kQkM5AaDYDPtEGdfE+E9N133+1jPuqoozzFCSCctB8ATSK0yTENSCdKOj2amlzFpPQAqpMXGRAJuOYc5oONA8ZORDZpWTLlLS7BSyPrIZPaA/gPbGZ+SO/BvJPnnA0FbJLP2GjAzpgL8rMDq8nPThoQ5p2NBDZjiKZmIyYUIDj2hr2nvlSLzRwi/pctW+bzycYMTzAQ6Q8AZ+65TjIVQepMCul7KSAF4lZAkFqQOoqN5Qqp27Vuakdfdq/fewHO2UJe0m4Q3UwOaF6KGFepWbOGNWlU3xYtWe7pQ1IL0dy1a9e0pcvKs+53XP1UvVKgIgUEqWUXVamAIHVVqq22pIAUkAJVqEAckJooEsAoQBRYDagjcpQ0FnvuuadHS1f0sr8wbIAtUA4gzEIitVA3ABsglwpWAa5AasDdiBEjHPqGY8hRTZ5poodDIRKZFxHmAmeJqKZ96q3KAgS94IILHHxffPHFDrxffvllz9cN9CetRGoBZvbp08fhZ3oBYjJmwKRKYRXARinMBRs05Bsnup2XJwK7020/m94S4c+GCTAcSJ2NrQpSZ6OsjpECUiBOBQSpBamj2FdUSL1wyfIozekcKSAFNqKAILXMoyoVEKSuSrXVlhSQAlKgChWIC1KT15lIYFIXEEFKNCnRoqSXIIVHNvAsFxnSIXUqhOWFh++9955HnIZCPuBTTjklJ0idS3/yeSyLd9KSPP300562BD2JpAZOn3vuuZ6XO/XlOUTjkgObaGyV6qEA88cLD3nxJ08YMHdRIDVpdhYuXOh1kDommyJInY1KOkYKSIE4FRCkFqSOYl/ZQurNWze1vr26WtOG9e3u5wbb8pXlUZrTOVJACghSywYSooAgdUImQt2QAlJACuRbgTggNX3kZYPk2CVdBQCO1AfkTuYnpPfI51iA4KTjIFI4HT4TlU0UdHqpW7duPrsQW130H3g5cuRIA0ISCQ3EJKIaPdPf7g7crCgKPbYOquK8KMA8MtfMXy4R/qmNkz6GQoqabIsgdbZK6TgpIAXiUkCQWpA6im1lC6lr1appjerXNdJpzF+0bD2/KUrbOkcKSIEfK6BIallEVSogSF2VaqstKSAFpEAVKhAXpA5DIDUHBRCWCzjLVQIAH4Caf1Pz+eZaT5KPD7AdiImeUUFmkseovlW9AoLUVa+5WpQCUuDHCghSC1JHuSayhdRR6tY5UkAK5KaAIHVueunoyikgSF05/XS2FJACUiCxCsQNqRM7cHVMCkiBdRtIRN5XtvCyRvKm83JHgBMpdUhNoyIFpIAUyKSAILUgdSYbqeh7QeooqukcKRCPAoLU8eiqWitWQJBaliEFpIAUKFIFBKmLdGI1LCmQpQKKpM5SKB0mBaRAbAoIUgtSRzEuQeooqukcKRCPAoLU8eiqWgWpZQNSQApIgZJSQJC6pKZbg5UC6ykgSC2jkAJSoNAKCFILUkexQUHqKKrpHCkQjwKC1PHoqloFqWUDUkAKSIGSUkCQuqSmW4OVAoLUsgEpIAUSp4AgtSB1FKMUpI6ims6RAvEoIEgdj66qVZBaNiAFpIAUKCkFBKlLaro1WCkgSC0bkAJSIHEKCFILUkcxSkHqKKrpHCkQjwKC1PHoqloFqWUDUkAKSIGSUkCQuqSmW4OVAoLUsgEpIAUSp4AgtSB1FKMUpI6ims6RAvEoIEgdj66qVZBaNiAFpIAUKCkFBKlLaro1WCkgSC0bkAJSIHEKCFILUkcxyveHT7CXPhxlCxYvj3K6zpECUiCPChywa2c7oe9OViOPdaoqKbAhBWqUl5evlTxSQApIASlQfArkCqnLy8tt9erVxSeERiQFSlSBWrVqWVlZWaVHv3z5jTJLhwAAIABJREFUcps9e7a1bNnSAE6NGze2Ro0aVbpeVSAFpEDxKyBILUgdxcqnz15gM+YstNWr10Q5XedIASmQRwVaN29s7TdtnscaVZUU2LACgtSyDikgBaRAkSqQK6RetWqVAapVpIAUKA4FateuLUhdHFOpUUiBaquAILUgdRTjJWgCn3TtWsXTRdFP50iBfCqQL38yn31SXcWrgCB18c6tRiYFpECJKyBIXeIGoOGXvAL5WlQokrrkTUkCSIHICghSC1JHMR5B6iiq6RwpEI8C+fIn4+mdai02BQSpi21GNR4pIAWkwP8UEKSWKUiB0lYgX4sKQerStiONXgpURgFBakHqKPYjSB1FNZ0jBeJRIF/+ZDy9U63FpoAgdbHNqMYjBaSAFBCklg1IASlgZvlaVAhSy5ykgBSIqoAgtSB1FNsRpI6ims6RAvEokC9/Mp7eqdZiU0CQuthmVOORAlJACghSywakgBQQpJYNSAEpkAAFBKkFqaOYoSB1FNV0jhSIRwFB6nh0Va0VKyBILcuQAlJAChSpAkr3UaQTq2FJgSwVyNeiQpHUWQquw6SAFFhPAUFqQeool4UgdRTVdI4UiEeBfPmT8fROtRabAoLUxTajGo8UkAJS4H8KCFLLFKRAaSuQr0WFIHVp25FGLwUqo4AgtSB1FPsRpI6ims6RAvEokC9/Mp7eqdZiU0CQuthmVOORAlJACghSywakgBRQug/ZgBSQAglQQJBakDqKGSYVUpeXl9uCBQusXr161rBhQ6tRo0aU4eV8ztq1a23hwoW2atUqa9q0qb9zIrWsWLHCfvjhB+9XixYt1vs+5wZ1Ql4VWLNmjS1dutTq1KnjP9WtCFJXtxmr3v0VpK7e86feSwEpIAU2qIAiqWUcUmDjCrCoY9GwySabFKVU+VpUKJK6KM1Dg5ICVaKAILUgdRRDSyqkHj58uD3++OO200472WGHHWaNGzeOMrycz5k/f7499dRT9vXXX9u5555rW2211Y/qmDhxot1www3WpUsXGzBggLVs2TLnNnRCfArMmDHDmCM2NrbddlurVatWxsbYmOCnZs2a645dsmSJzZw50zcjWrVq5ZsRXCvUDQjfbLPNrFGjRuuOX7lypU2bNs2WLVtmHTt2tLp169r06dP977Zt21qDBg0y9oMD8uVPZtWYDip5BQSpS94EJIAUkALFqkAxQervvvvOxowZYwceeGCVRa0Uq11oXP9fgSlTptikSZNs7733zotdLV682BcK2223nbEwoG4+YzHCYqB169a+2GCxSdssLILzv+mmm/qCg++mTp3q54ey5ZZb+kJi/PjxFn7PZh7ztagQpM5GbR0jBaRARQoIUgtSR7kykgqpP/nkE7vjjjusV69edtppp3lUc1UUfIN77rnHvvjiC/vd735n22yzzY+a5fNjjz3Wevfubdddd521b9++KrqlNrJUADA8cuRIt5eePXtmBanZECFyftddd/VWuCbwA1kPdevWzbbeemv3Fan3+++/d/9y5513Xjf3+J/ffvut+5sEZfTt29eaNWvmvumXX35pnTt3dmCezdMA+fIns5RLh5W4AoLUJW4AGr4UkALFq0AxQWqiAHDKDjjggKycqULOKo+C4lgCJfOxSHjhhRds//33r7JonUJqV9VtE5E0duxYO+KIIyptV0S7DBs2zBYtWuR2+umnn9rcuXP9sVsiXwC93bt39yiXb775xu25TZs2PuSysjJr166dQ+wJEyZ4pBSRMOGRUBYSRN98/PHHHvW94447ZiVVvhYVgtRZya2DpIAUqEABQWpB6igXRraQmnvu559/7vdMNnO5Dzdv3tz22Wcfa9KkiUeRjh492iOMZ8+ebSNGjPB7Psdwj+ZcPicyGfDLvZzPSOnRr18/jzzlHvjee+/577Tx2Wef+fF77rmnR7UCCYHDgD/+5l7ftWvXdffwOXPm2FdffeWAkcjr3XbbzbbYYguPZh03bpz/0P8ePXqs28xO1ww/YtCgQQ4Yjz76aNt88819U/udd95xAIkfccUVVzg8F6SOYnHxnoOtEcTAPOPTYXOkbyHifdasWQ6g8QGByMBmIq8//PBD/3yHHXZwuwm2xzoD0I2PiF1h40RR8zeQmohp/t/Fz+Q7jqccdNBB7pMCr99//323GY7ns0wlkz9J+7RDUEZ6KppMdet7KZCugCC1bEIKSAEpUKQKxAWpcZCJBACWscOPc8UuPJGgFHbzcaT4HmcdRwvHiQhQHk/D4cI5A7rhuPM7Dj3/ch4LDhw3YB7OGnXjiFMXjh2OEG3gVBFxijMH4Ktfv/66meR72sVZom3aon8sMCoqOP+cw0IkRLRSL4sUoripo0OHDt5/2ufzsICi3wBp+kNfqef555/3BRE/OJ2MizHxHXUAr3EOqYOxsSiibepNHTfAksdKiSCnHtqpjrnsolxiLLrQhkVmmFsWdNgbc4HtkX+Rz7AT9GfOSN/BZ2iO3jjLOOxBaxYKfMY8E10CpEZfbIk5CfNFn4Ot0g8WFswNc0zbzBVzEWyBz1mg4vCzeGS+6Q918juLWOYPm+B3omr23Xdfl4Zz6RP2Sn+wdaJbwiObtBNsi0UHUTXZpCjJtKjIdl4EqbNVSsdJASmQroAgtSB1lKsiW0gN+L3sssv8nsr9n/st90yiRv/2t785jPvrX//qMBCfgePeffdd9yvOOussB8TANXyzk08+2c4880z77W9/a0OGDLEHHnjA9thjD79nE6XM7/gLd911lwcPXHjhhfbmm2/atdde6/d9ICR18VTUz3/+c69r8uTJdtVVV/nGNfdSfILzzz/ffvazn9ljjz1mf//7391n4f4PJL/xxhvd102PbqXvpPP46KOPPJIbH+HUU091SIlfyv0ef/Tggw/2/uAnqSRHAfx5/DfsDN+PjQ78TmwVf5fCGgUfEtskYp//O1kfcAw2hS9LsAJ+JE/scR6bJ/izrM0oAVLjt+KT0h5+M2urAKmxUfpCwAT1EJWdqWTyJ7FBrj3stqqeLsjUZ31ffRUQpK6+c6eeSwEpIAU2qkBckBpoigN15JFHugPF3zj/hx56qDvKAFqcJBzxZ5991sEeIA/gdtRRR/nnr7/+ui8WwsIARx5nHYDIo2vUz2KDxQB14YTjmJ9zzjnu5N96663rgDGOPUDykEMOcVjNgoToA6JcWIzQBtEpRK5UlDsQmP3www+7g48zhxNIBA7OGxEqgEbGhaN4+umnO/Bm8TJ06NB1EJy+snjZa6+9fPwsaICmgHmiHdCJunDeWIwwPhYowcEcNWrUOlDJ+MhzSD+efvppX/QAtVkA0QbQthRKiHBiToMDTYQ6Tj22hj2wyYFTj/5ELbFoY0EI6EVn5g7ozBzwGY89Yn/M5S677OJOO3NFYe6ZD5xrvuNf7A79aYPIE7THJjlv8ODBbqsspImIxs7oB4uP1A0T6sZx51FcFhIsPon0Yp6xs/RCxBfHs3GDraUWriPaxTbysajI1o4EqbNVSsdJASmQroAgtSB1lKsiW0gNZMY3xD+49NJLHeBdfvnlfg+/+eab/b4MdMYfJDIaXxCA/Oc//9nuv/9+f/IJsPvkk0+6P3Dbbbf5Bjaw+KSTTnLgi8950003+XlEtRKx3L9/f6/3pZdesiuvvNI3r4HR+BFEMp9wwgn+75133uk/3O/pJ/3AJ8WvPPHEE33zmnrwN/75z396vukLLrhgvYAEImL/8Ic/uC/5yCOPeD3AbnzXP/3pT+6T4o8ffvjhgtRRDC7mc7BTfH38QzZQWEcQBBMCVwiWYY633357X78AtTmeNQ4p6fgXnxc752m6EPUfopdZe6RCavxcbBI7++CDDxxUB0jNcax9iMzHd8YeM5VsIDU+KiWbIIpM7en70lZAkLq051+jlwJSoIgViAtSs7uPY8MiAAfrvvvuczhMVAkFBxpgDJzGOQIUEt1B2gpgITnUXnnlFY+S5ZFFogMo//73vx0sAqxx2oh04e/99tvPH5EEPuOQA8yIjgHi4YwD9KiPv/khKgXIyIIAh++ZZ57xBQjtVlTuvvtuj8Q9/vjj10WuAEife+45d95Y0AA2//Of/6xbVABIgZ4sUjp16uTgkIgFFjD0D0369OnjTmToHwsR6qKw+OFcoOobb7zhEBvwCuxkwYNjyfc4n7fffrsvWkrN6QMAE+mBnjjkzMHbb7/t9sILi1jA4jRjY8BnNj34HFtjLtgg4G82BphPnHTsg/kKhbQaPPrLvBB1hIPNcdgKEJi6KdTBgpCIlWOOOWbd5kIA2mySsDHC8TzymxrtzkIB0M1YGAfXCvYCbA/XB2MiOhooDaRmoRxelsO8A74ZP4ttHkNmkcO1lKlkWlRkOj98L0idrVI6TgpIgXQFBKkFqaNcFVEgNfda7sv4YvipwGQ2qoHAwD+Ac3jhIPdqQB2+J/4r0dEcd/XVV7vf+ZOf/MR9Au7H+GNARCKYgX2/+c1v1oPUwGuiqjmeCGc2k4HK//jHPzzg4LXXXrPdd9/d/Qnu/fjK+BMcx/0cAMn9HYBJO+kvtEuH1JyPv0v0N2CdyFwCQfB9FUkdxeLiPaciSM3TfgQvYG8ExjD/rJ2Axvy/SdQ0fhx2EnxijsO3TV/TsNahhEjqMBrWE/iuPKGXCqmxY3xqAic4J1NeavqxsTQeIZKadllThZKp3nhVV+3VVQFB6uo6c+q3FJACUiCDAnFBaoAfDvF5553nQA2HiUVAyGkGzMPJBjQTfYpjjXMESOSxMpwhoDLRwcBk4BuFiBYinY877jj/GxhOVCzOG3WkQmqcfpwtHDUco5dfftkXJsBGFhw4XSwGOI+FCpHJwMH0Aggk0gUHECAdCmNisUHewnAekBGH7owzzvC+AdmJqqXPRN08+uij/sgpUTSpkJrviBwHNgYgjyNKtA9jox36QWQ6QJ+FBuAUaM7npQqpmQu0Q3fgMvNMBAnAlohmFoxENAOl+QHoYw98RkQSc8Mij/N4DJIf8kempnwBUrOgZP5xpKmTKGfmigUniwLqw5nnO+yCeoHQbFRgwyx8Kdgn/eLv4Mgzf8Bz5jNEhBMNA/RlA4a+AKvZ8MCpJxIf++GH/tAu/QNKY+98ztioN7xIZ2P/DQhS6zYhBaRAoRUQpBakjmKDuUJqghnwEbh/A5F5ko9/Q6QyUdRA6PAuCHJC43/yFB+QOEBqwDYBEb/85S9t4MCBHnH9+9//3qNZAYHA5oogNVHR+Mbczwm2wC/GJyQ6miANoDLtcG/nXo4fzNN59I9N8eALAygvueQS96FTSzqkfvXVVz1C+6KLLnIYjp8xYMCAdTBe6T6iWF1851QEqfH/2KQgjzj2y9oAaF0RpMZmWHOxEYOvmxpwQa9zhdT4zaxpqId1Gb7pxgp+K4ESGyqpkdvBz8amsWNsHj+WNgSt47OxYqpZkLqYZlNjkQJSQAqkKBAXpKYJHqHEqQH8EQ3MTj0RKUA9HHMcLpwfvmchQKoPgCAAL0BqQDKRpYBZCrn/cKp59JJC/j7OB0qmQ2oWE4BFomUpRB8DCIHUQN633nrLnX5AIHUCgytyjACb4ZHOVIePR+yIdgVus4CgAChZFLAIYCGEwwiwBAQSDUGkdUWQmkf20iE19QEt+WHhgiNHpA6FuokEBtYHSP2LX/zCX/JTaoUoJtJkYFNEpOMkE/3EvGFfRB6zOcHn/ARIzfyxUYJTzEKXuWPzhEVmaiQINgkEZ4MgQGrsDmDMwoG2Q85r5ojjA6TmUU3sj80GCpCaOcLuaIO5Cy9U4nOuk4pyoof+sVhhYyU9eopFC/1nASxIXWpXgMYrBaq/AoLUgtRRrDhXSM29kiAFAg7IFY3dkaID3wA4nQ6pTzvtNPe/gNFEUuODAravv/56O+WUUzyAgJzVIUUYea2JrgY4VwSp+Q5/MhVSE5V977332kMPPWS/+tWvPNIZ/4WNbvrF04RswpOmBH+CzXD8HQIa0n3WdEhNO4wL3wKfHN8FuK10H1GsLf5zKoLUzCm+JkEH6ZAan5dgCOwgrIvwKdmMwNcNvmfoea6QOtd0H5ngMgEhBCaxpgvvU8HW8aHxh/kenx2/PGzIxK+6WqiuCghSV9eZU7+lgBSQAhkUiBNSEwECQAZO45gTLQqkw8Em4hP4ShoN4DBQmohoQDKOVdyQmkhTUoXQNhEJOPwbe9kgj1WyqAk533CkiDBgjER6E/3NZ0BRnDoerQz5iAGh6ZAaUE8kNcCcqBkiz4HbPMJHfThvLE44DwduY5CaqAMWH4DxUoyKQXciR4goxvllk4NNDxZn4YWH6MjvHEP0CZHPqZA6wGIWsGyKEEXF4hdtie7nXCLm0yE1EfJEMWOvnBOitDYEqVlM0JeQjx1bwRaZbxaRRJPgvNMuYwFYY5c48IBy+g2kpm8cx3fYEv3mMWA2TIhiYRMGkK10H7oFSAEpUB0UEKQWpI5ip7lCau7X+Hzca0lFF14gyNNRFUFq7tlAXYIM8BN5Oo6nmQDQ+H1AQtK2sTlNaoUXX3zR3w0CpE6tL+SkrghSk3aDyFdS1HGfpx78S8A4gRZEXgPG8TfwEfEbaJ/0b+mpFdIhNX7J2Wef7T5BeBk3G/v4EUr3EcXi4j0nV0iNr8hGCesqbJpgBzYyyD1OMAQ2mhr9nAukDsERXDOkJaSuTCXTk3nhpfLUU1F6QoIsuKbwyRnLxlKHZOqLvi9+BQSpi3+ONUIpIAVKVIE4ITWAmvQcOEpAWwAh0cI4yAA/nGfSX+BY4dTjeHNMaroPogBIqZAaSQ2ADLmtiQoBbofc0qnpPoik5k3rHE8JkdREcNMPwCN9o26cf3IQ4sRXVFjA4OSzeGB3H+eJ40MkN+fh0OFgsoABaAOpcbgqgtQcy2IGZwwoz/gZB+CUlCg4bwBJYCYAk3QkOGsVRVITdfCvf/1rXYQu/Up/mV6xmzcRxkSWoyu2QOQ0myLk6iMChc+JLgH6EpEEAMbxDpHU6BPgLtAX22RzBWef81g4VgSpiaCnXeyHyI+QVoRFKwA5PZKaqGvqo4/YPXZIX5j/EEHN3GFP2Gd4/JFjOI8nC9iIwFawj/DyUK4dbI65x6YYN3avFycWu+VrfFKgOBQQpBakjmLJuUJqwDRp6EgTBnQmohgfE38An4x7Jn5BeIE2UA3/iwAENou55xNtjZ8aABqpQLi3c//lpYeU9Prw7fBB8T/xJbhncx7+HX3ApyQYgfdW4COzyUzOajbdecKL95LgE+BTciwvXMQfCL5x0I5zCXjAFyVwAf+HXMOMjWOBjfg41M+mdqm9xySKjVXlOayBmG/8R9Y/rKOYU148j1+Ij8mGCU+FBr+Rp+jYPAHs8oQf9sGaBR+ToIzU3M/4qxTqSn3yMry3BV8TXxI/FHvHHvGFQyBGJi2ygdT4rvi2G3rBe4i2JkCHYxRRnUn10v1ekLp0514jlwJSoMgViBNS42CQlxlHCtjH3zhcOMg4zjjJ/A1wY6GBM8IP4I1IF6JScaJSH2nE8eeYEDEMiMSBw+HCuWIBgjOFU8WiAWcrOELUF6KliTygD7TFscEpBAJXlG6BYwCVRDzTV9rjfBYMOIgssFkA0FccSxwwwCnHAgv5LkTvEj2NM0mbnIsjyWIDp5BoGpzU8Kgniyd0YkFFHbRJYYEDtGR8jIloX8ZOHUTkhsfoitx81w2PecAWKEQa4dTi6DLnRKQTScK88oNNoS86Y5epuaEBvMwL36M3dsbvRCkzRxT+pq1QF3OBXQSnO6SP4XyimgDmYTHAsSweiJbHxrGp9II9sBCmf/SH9miLOWVslADDw4sh+Q6bxK6wA6K6aCOb9C+ZFhXZ2pBenJitUjpOCkiBdAUEqQWpo1wVuUJq7t1sHnOfxXdKh7wb6gP+RPDLMqU0iDKOcA7t4M9wz0/vG+3zPf4N35F6BD8zFMZDhDSBEukFnfjZ2BODlem3zi2sAtgFP/hzrLHY0MD/ZZODNIWZckmn9x5fkvUZT+nhJ7MWyQYWZ/InqRc75hraWH2MAR+Y9Y82UgprW0luXZA6ybOjvkkBKSAFKqFAnJA6226lOlfZnlOZ48jnTGQM0TQsVIBrRGDj0AGB01/6QWQN4JdCX3Gy0h2+kH4h18VLRfVF1YM+UHJ1RiujZXU4F12Yl2wXoyEvXi7nZNsGmx3YHxsq5FHP1Cf6EkB0utbBdqgj2B22TAQ/UTcsTjLVT52ZFhXZzrEgdbZK6TgpIAXSFRCkFqSOclVEhdSp0aVR2k3COaQUIVghFO7lpCsjelaltBUgwIGgCIIkeDoz13VBeKE3vipPHFBPNiVf/mSIpmbDhra1uZKN+qV3jCB16c25RiwFpECJKJAESF3VUrMYfuKJJ9zpYZceKA3kw7nHGcMpSi1Eo2onv6pnqXjbw+kn8pqc7NlA5FyUCE8FsChJf7nihurJ16JCkDqXmdKxUkAKpCogSC1IHeWKyBZSkw4hvBOFNHDFAL1CZHWqbtzPcwWSUXTXOclWIEqwRfqIogS+5MufpC+sxXgCNbxIMdmKq3eFUECQuhCqq00pIAWkQBUoUIqQGueNFCEsiknNAMxjp54chHpJRxUYnZrwiPx8A+oga65152tRIUgtw5YCUiCqAoLUgtRRbCdbSB3SDPAvgDrXp96i9E3nSIFSUyBf/iS6EXTBWo3rNeSILzU9Nd6NKyBILQuRAlJAChSpAqUIqcNUsljhh8WKFixFauAaVkYF8rWoEKTOKLUOkAJSYAMKCFILUke5OLKF1FHq1jlSQArkpkC+/MnQKk8dUrJ5v0puPdXRxaCAIHUxzKLGIAWkgBSoQIFShtQyCCkgBZSTWjYgBaRA4RUQpBakjmKFgtRRVNM5UiAeBQSp49FVtVasgCC1LEMKSAEpUKQKCFIX6cRqWFIgSwXytahQJHWWguswKSAF1lNAkFqQOsplIUgdRTWdIwXiUSBf/mTonSKp45mnYqlVkLpYZlLjkAJSQAqkKSBILZOQAqWtQL4WFYLUpW1HGr0UqIwCgtSC1FHsR5A6imo6RwrEo0C+/ElB6njmp9hqFaQuthnVeKSAFJAC/1NAkFqmIAVKW4F8LSoEqUvbjjR6KVAZBQSpBamj2I8gdRTVdI4UiEeBfPmTgtTxzE+x1SpIXWwzqvFIASkgBQSpZQNSQAqYclLLCKSAFCi8AoLUgtRRrFCQOopqOkcKxKOAIHU8uqrWihUQpJZlSAEpIAWKVAFFUhfpxGpYUiBLBfK1qFAkdZaC6zApIAXWU0CQWpA6ymUhSB1FNZ0jBeJRIF/+ZOidclLHM0/FUqsgdbHMpMYhBaSAFEhTQJBaJiEFSluBfC0qBKlL2440eilQGQUEqQWpo9gPkHrVqlW2du3aKKfrHCkgBfKoAP4kP/kqgtT5UrI46xGkLs551aikgBSQAhYFUrMgUJECUqA4FKhVq5aVlZVVejCC1JWWUBVIgZJVQJBakDqK8QtSR1FN50iBeBTIlz8ZeidIHc88FUutgtTFMpMahxSQAlIgTYEokLq8vFw6SgEpUCQKKJK6SCZSw5AC1VgBQWpB6ijmq3QfUVTTOVIgHgXy5U8KUsczP8VWqyB1sc2oxiMFpIAU+J8CgtQyBSlQ2grka1GhSOrStiONXgpURgFBakHqKPYjSB1FNZ0jBeJRIF/+pCB1PPNTbLUKUhfbjGo8UkAKSAFBatmAFJACZp4/UOk+ZApSQAoUUgFBakHqKPYnSB1FNZ0jBeJRIF/+pCB1PPNTbLUKUhfbjGo8UkAKSAFBatmAFJACgtSyASkgBRKggCC1IHUUMxSkjqKazpEC8SggSB2Prqq1YgUEqWUZUkAKSIEiVUDpPop0YjUsKZClAvlaVCjdR5aC6zApIAXWU0CQWpA6ymUhSB1FNZ0jBeJRIF/+ZOidXpwYzzwVS62C1MUykxqHFJACUiBNAUFqmYQUKG0F8rWoEKQubTvS6KVAZRQQpBakjmI/gtRRVNM5UiAeBfLlTwpSxzM/xVarIHWxzajGIwWkgBT4nwKC1DIFKVDaCuRrUSFIXdp2pNFLgcooIEgtSB3FfgSpo6imc6RAPArky58UpI5nfoqtVkHqYptRjUcKSAEpIEgtG5ACUiBPOanXrl1rS5cutUWLFlmzZs0M4NS4cWNr1KiRNJYCUkAKZFRAkFqQOqORVHCAIHUU1XROEhVgo7+8vNwaNGhgtWrVSmIXM/ZJkDqjRDogjwoIUudRTFUlBaSAFEiSAoqkTs5srFmzxmbNmuVwDydVRQpUhQL5WFQAqQHUK1ascPsVpK6KmVMbUqB4FBCkFqSOYs1Jg9QLFy60ESNGWPv27W2LLbaIMiSdU6IKTJ482dcAXbt2dT+qsmXZsmX23XffWZs2bYzrhPpZZ1DKyspss802s5YtW/pnM2fOtOnTpxu+3KabburfrVy50iZNmmQtWrTwn2xKPvzJ1HaUkzob1Uv3GEHq0p17jVwKSIEiV0CQumonmIX4888/byeeeOJ6IBrA9+qrr9p2221nW221ldWsWbNqO6fWKq0ADv6gQYOsW7du7uTnWrAPFgrt2rWzJk2a+OksLGbMmGG77LLLj2yCtvhu/vz5bjMsOliUjBkzxrp06ZJ1FHM+FhUscug70T/16tUTpM514nW8FChxBQSpBamjXAJJg9Rs1o4dO9bv/5tvvnmUIemcElXg66+/tqlTp9rOO+/sT6RVpuAffvPNNzZlyhSvD/iNbxj80jp16rh9tmrVyqZNm+bf1a9f35vk/+I99tjDfciRI0d6dPdOO+1knJOp5MOfFKTOpLK+DwoIUssWpIAUkAJFqoAgddVOLBDx7bfftv79+xvOXGrhUb8nn3zSHcptt91WkLpqpyZvrQ0dOtQh8SabbLLROolSef/9961v375+HAuBUaNGedqM7t27W8OGDW348OEOotnH71WzAAAgAElEQVSwOOyww9bZDMeyEB4/frxHvmBPLDCoc/Dgwb646Nmzp9WoUSPjuPKxqAAUEIkTxqxI6oyy6wApIAVSFBCkFqSOckFkC6lXrVplP/zwg9+jiC5dsmSJRzu3bt3am2Wzl/sqBWhH9Ck/3F+///57/75t27YeUYofh73yewB71D9x4kSHfhwLZOQ+DBzkX+6Pixcv9gCE1DRYtMkmNMdxz99yyy0dBrLxSz+JzGbTemP+BGMh4pR6gZxNmzb1aFg2rinUBaykz/SrQ4cOvqHMOIDq+ACMGX+hU6dO/jd+B9pybBgjddFW8EnoK5vSpVDQEDvAXsKY0YI5RVN8NAIM+Ay7wA7QE3+OABT0Zo7r1q3roJjvmLPZs2f7fFMv9TN/W2+99bpzAMmcQ8HGOCf4V5wT1hHML/aKnWFT2BLQu3nz5h6ZDWzmu/3228/rov2QUoTIf/q4zTbbeFsfffSRf7///vv7OZ9//rkHQmALmUo+/MnUNhRJnUnx0v5ekLq051+jlwJSoIgViBNS41DhJOFQ4eTiEOG44eDh8OEETZgwwR06HHeOx0GbM2fOugUCDg+ONI+cEZ3KOTjOHMO/LBpYeODk4czjJAanbGPTRr9w/HHkWIQsWLDAf/gMZxPHiDb5jkc26TcFCBgWOBwbnFP6TYoOHD2cRRY/9C298D0RCzvssIO3A5jG4afvOJzvvvuuw0VB6up70X377bc+99gkts9CkUUr9sriBDvhdxx/bAVbwA6xhy+++MI6d+7sC0WiYADR2MJXX31lhx9++LoFCXCadngkFFvt06ePX2PYKwte6iHymkc5MxVskv6wsE3fOMl0bviehRbXLwtjbFqQOlvldJwUkAIoIEgtSB3lSsgWUuPfPfPMM34vxgcFJoYNXu7Bw4YNsyFDhvi9kHs2gA5Y+MADDzhcBBJzDvdVfNE33njDdt11V/+de/eXX37pT1Edd9xx9sEHH/hGM77jyy+/7D4jbXGfx865l++4444OON977z0HiNx/8S9POeUU92Hvuecev7fzO5/Tn+233349iagXX+CJJ55wHyD4yPgRnEO99BUQiY+Jv8y4jj76aPc/3nnnHf8MXwGNOB+fHD8CYMm4DzroIPdp8HPRkII/T9sDBgzwNoq9YBfMZceOHX1uKcxbeMrts88+c+CPbTGvrAF69erl/v3o0aPdL8JO+Jy5//TTT11/jsfvYg2EnhyLL4WfCODGFg8++GD/lzUJ84hvid+Gv9WjRw+v46mnnvJNCs5hrngSj/mir/idH3/8scPrffbZ50dThU3jL3IOY2P+8T3xOY855hgfC2NjjommzlQEqTMppO/zqYAgdT7VVF1SQApIgQQpEBekBkLfeeed7hQRCYATjYMOTMMRJmIUZx0HGMcHp+2FF17wyNDgaPH53nvv7UD6kUcesUsvvdQdY5w9FgE4Y0ceeaQ7jjhUOGr8sPOPs3XqqadWGI2MI3jzzTf7uTjr9JX+UMcRRxzhixUiWIlKYHFAO+eff773m7Zw6FkMAM9xHolSePrpp9dFOBBtwOKFaNr0Qt/uuOMOu+KKK1yb119/3R1C+o3TydhY5AhSJ+giybErLBZZnLDQI1KaOWWBgd1hTwcccIAvhIm4xoZCvj8WFSxCWHSwMMUuOYdFNfWkQuqQVzAsgKgzRDux4UE0NXaIHWUq2B3XIoVNF8A3iykWK5kisekfixyuCTZtsGNB6kyK63spIAXSFRCkFqSOclVkC6m5j/KkGn7dIYcc4vc4fE4g45lnnuk+H0+58V0IIuC+C0S++OKL3S8lwIAoU0AfgQ4UfFqAIlAZaNi7d2978803HQ7ih9IG92v8Te7x+JBA79NPP939TuoDAnNsKB9++KED78suu8x9gE8++cT9WvqGH51a+H7cuHGeRg4/AIjO30BJ/sYPwNcEHtIPAkOoG1+XezUp5vA5CI7guOuuu843yX/yk5+4NgRO4OPijz/88MProDX6PfTQQ+7f4wcXe0E7AguwI3TFdwPu4jOhD74SmgSNiapnkwBQjG2xacBx+IJBV+woNZgFm8ImmAtgNrD6ueee8/UEc8JchwAf1kocTx3Y1eOPP+59wR5pAxvAn+TJTDYgsCn8NOqgr1wHfIdPyjiwPyLjKQT7sMZiLcL1RTv4eRwfovM3NN+C1MV+JSRrfILUyZoP9UYKSAEpkDcF4oLUODl33XWXnXfeee7UAn6JGsAxBgbjMJGiIMBYogcAtieddJI7bUSQskDg0TQWAJkgNY73CSec4I4Xvz/66KMOqVMd/yDaxiA1zjbtAtsAjUQP4HjiqBEpw2KBxQYgjwUNnx944IHu6OPIMd6NvWAkQOrf/va37ggOHDhwHehGl7feessXLILUeTPxKq8oFVKzwGWBwKKDDRbsHvsg+opFBoveo446yheH2A+AmcVg6osz2aRJh9RhUCyEuHZSITWLJxZT2DDtZiphUUEf2IghGgibZ8HDgph+p8PqANA5HrjEGEM0lSB1JsX1vRSQAoLUP1YA+AWUyubpF1nP/1cgV0i91157rXsqj+CJ1157zU4++WS/HxMwgP8VUoAAZbkX4ktS8N8AvPiV3KMBzNy/AXe33367nX322f57OqQGMAKP+Y57/iuvvGIXXnih+5M8hQR8Ts33i78LUOQcCsdwX0/tW6o/C5CkTfxn7IfjX3zxRQ/yIBCD+3R40hBASloJ/Fbu/URZk3KMPlKuvfZa23fffT0nMecxXuok3QOQH/8l2Cia4SPQbikUItuB/8BarlV8L6LbWbMwP2jMBgRAl+sZDfGPWM+w8RHyQRMNjXZEs6cWfEDAMvMe1hFsPhBlTTv4Vvhn+IT8MJfMI5Aav5NgH3xLCnVhr3zG95xLH7EzwDnfB1+UtU0qpCb1C77qscceu+6JV+yRcWd6qbsgdSlcCckZoyB1cuZCPZECUkAK5FWBuCA1zhyQGucbR4jH4lhMAKZ5zA2nGiAc0mjgKOOcnXPOOT4+nGMceXKkEVX62GOPrYukxtFil59/QyQ1gI0IAuAxEPr66693cAdoTi8VQWr6xw/10TcebwOu4/ARIYpjRh9Z1IRH/XDkcMj69evnCwQiUnn0cWMlQOrLL7/cFytEMODgh9yFOKS77767IHVerbxqK0uF1CxisZ9gMzxODOBlEQJgDpCaBQQRNCyIOTY17UaukBo7ZMMDOycCJ1NJB9BE1rDYCgsa4DMLG/pGnfzwHePgc2B4yJlIW1UNqVevWWuz5y+26bMXZhqqvpcCUmADCpTVrmVtWzax5k0aFEQjRVILUkcxvFwhNQCWp9y47+HDkb4iQGoCKQC2If8z0dEEPhBcQQFAEpxAGg+gI9CWTWX8OnxDnrjj93RIzTH4stxDgYMvvfSSH8sTT6RTwE9Oveffd999DiEDpKZt+gRwTs1nzechkhqY/NOf/tTvxZwLpAbIA9wJ2uBejS/C8QRyBEhNpDQRv4yJAqTmqS2gKH4A9eLDhycG8ccDxA+pQYJ/E2X+qtM5+DbMGesM/B70AQLjD/FkHMAeIBxSEgZIHdYN2BKFNRCgmPVGagkvTiSyPdgggSwAZDYRWC8AqdkkwE8DUmOvtIktst4J0dDUxWYF/Uu3GQA76xxsFTsGojOnwHDmlHPxIYmkDpHhgtTVyVJLp6+C1KUz1xqpFJACJaZAXJAaR5hHAXGWcXyIxsTpxYEC1IXFAA4vBSCNw3TGGWf43wFSs5gAZAOpf/WrX7mjTfoNFgrhEUoen0yH1Lfccos/Bpfq5IepDZD60EMPdQiNw8bjeETR4DSSNiG87RpnHoeQl9YR6R2iHFhsUHAOcR55pJMomfTIiHRzSoXUQEnAOAsk2mSR/uyzz9puu+0mSF2Nr8NUSI2tY/Mh9QsLGewNeFwRpOY6CY8aBwmiQGoidSjZQGoWO0T+VFRYhLFoYUHGtcfvXHfYOothFmvpkLuqIfXS5SvtuXe/sgdeHlaNrUZdlwKFVQA4febhu1m/3l0L0hFBakHqKIaXK6QmjQJP6HGvBTgCEEltgQ+YDqmBzfiFRFIDIPmd6GfuqzztxpNvgEL8RYIieHKpIkgNdAy5qwOkxp/lPk0UKwEWpArBj+W+yhNYgEz8YWAl91zGyX04/X4bIDWwGUjNfToVUrNpjV8JFGcM4YnA8PLubCE1ABTfhv7sueee/qQVddN+6osVo8xhdTmHOQhpNtCSyGjgPbbD2oDAG9YG4SWFG4LU2Bm+ITYT5hcNWG8Ar4lYRl9KgNS0RXQzdodPCVjGdjcEqYHQ1MUGCW3gy2E/+G6soYgCZ/6wZYIl8Nuom+/pG34qGxn4h7QFiFe6j+piqaXTT0Hq0plrjVQKSIESUyAuSI2M999/vzs8QDcccIA00SIVQWqcOsDz8ccf71AaB4vjAM1AYiJaiGYhrxs7+kBhnLYQSY2DCEgmPx55enGmWXgQOVJR4dFMwCERJESysNjAKSOChIKjT99JUwIEv+qqq9zxBDIS9ULbOKw46Dh+5KTOBVL/5je/8YUNcB5HlUgJFi8sGJTuo3pfhNlCauafxQ2LxZBDMETmpC76coXULEBY4BI9w6IimxJyXHMsCxf+ZlGCffMUAf1h8cV1Ed4Iv6F6CwGpn313hD3wkiB1NnOtY6RARQoAqc86orcgdYHMQ+k+ogmfK6Tm3kZgAfczoDMAmTzS+HbpkJpIVCAhvitPFAGg+RdIS4AC93AiWLnnXXTRRX6v3BCkJpI6RKkSSX3JJZesy03MfTa8AwWwSX34nfiWRLjSZ/xiAj3S77+cyzhCJHU6pMYPIMiD9jmXNHNoRioQ/HGAONA+UyQ1UdlE8uIT45Pzg6+A70ogSqkUnhLlSU7mBgDMvIUXGqIh6wgi7ik8FcnmW3okNbphbwDgEF2Nnvh/FUFq7JXc4mjP/BIcwP8X9CWk+0iPpMaWgcvYDOsVfELmn00Q1jz0C8AO8GZNBajGfrFRNl7wHVlPcSzp47B71nKZ3lOidB+lciUkY5yC1MmYB/VCCkgBKZB3BeKC1DjZgODgZNNxnDEcJhy29EhqIjmJVOZRNnb9ccBwznHycLJJg4HjB3TmWBYP/B4gNc4YeeFw3nDCccqAval5/lLFI8cvThvOdXg0j3YAhsBinDTAIQsOAB3wnD4BkXEkQ/QD5xMhQ/9ygdS8OBEHlRQi4Q3uOLfoQoR3eDQ07xOuCmNXAEhNNDwL24oiqbE3IvxZqLA5wnXBApRFM4sdFgIhDQ6dzRVS8xQCeRNZ2FT08s50AcKigv6wIGHRS6E/LFq4hnMpgtS5qKVjpUAyFBCkLuw8CFJH0z9XSE1uZQr+Vkjphp8IqMP/BAampq8ifzN+GVHO+JeAyJAvmLZJi0ABWFLYJOZ4oCMgm+hYfFnaAvABB/mMqGvgM74mx4cXLAPN8TnxYwm44HPu0fi79C08xZeqFnV+99137l/zPefQBn4wfQZA4kcAKYnQZXzB52B81E1fKYBQfAfGiI9KvfSHutCMevHF+Q7/AEgd0n9Em8HqdRbjZm6YEzTEdvgMuMzahM9ZS2AbrEmYC65t7CE1nzPrCGyOc1k7BA3xwfg92CCR2wBi5g3dw0uumS/OZe7oA4E9BAOFeaR+ouaZR/xA+kzdIVofu8D3xCboK2sq6sb/I0ocW+N37JOIf9YkPIWQqQhSZ1JI3+dTAUHqfKqpuqSAFJACCVIgLkjNY2nAXmAdThDOP3+TUw+HCUceBylAZJwhHCQiU4Lzi8OFc4Zjj4PNd4A0HCicPZwhdvqJOMERDMAZhxpnCidsQ4X2SbdAtCjH41TSDm3iCOKYsYDAUaQNgCN/42zi7NEPFgM47jiB9I3zNxS5HfrBeUS9hKgaxoxzi/PPWPk3OJqZIhYSZEbqSooCLDixiRDRhL0GW8SOsXXsKeTExAY5BntmwYvtYsthMcr1wGYJdphuEyyKWIywqOE6w0YB3Sxswos/M00O/eF6YKGCvYdHilMX6pnqSP1ekDoXtXSsFEiGAoLUhZ0HQepo+ucKqXmHCPdY7nuZngoKPeJY7q3ZHp/rSEL93PPT7/H4hHxO+/gHBHmkFr7jBXeZCjpRd0WQO9O56d/TX+qr6KXKudZVTMejSUVzuLEx5jov4am3TPPIcfiBbDKwgYLPGeYtNf95at9CgEKwQdYrPO1HYfMkG59QkLqYLDr5YxGkTv4cqYdSQApIgUgKxAWpebwQ5+u0005zxwiwy1vUgW+8uGZDJbyYDSepIkgbHOPU84HUOMukBsGJCgsJFn18h6OVWnhUE1geIggqcipx8Da0iMnUR6AiEQwhwia0jZPIAik9f1+oL5PTGWmCdVLiFcDWsHVsmycCANm87CbkJMxlAOGlomyWhByYmc5nEUwfUvNOZzpnY98LUldGPZ0rBQqjgCB1YXQPrQpSR9M/CqQmSrS6BQGEQA42pVML4wipOqIpqLOKVQHWPgTCEAATJW841xZBO6mBFpm0EqTOpJC+z6cCgtT5VFN1SQEpIAUSpEBckJpHAnlrOtCYR9kAVywMyH0XHpXMlwypkDr1cTocLFIfhOiA0B5R0+ElcPnqQ2o9tAcs5Ce14LwRUSsYHYfqxVEniwqimlkUbChVzcZGis2TPgbAzXWXTWGzhmPztWgXpM5GdR0jBZKlgCB1YedDkDqa/tlCatIckNqCJ9WiALtovdNZUqCwCqRHR+faG87PxTcUpM5VYR1fGQUEqSujns6VAlJACiRYgbggNY4NEZqkKeB38qQB3uJ4XBIohxNFtIAAcIKNTV1LpAL5XlQIUidymtUpKbBRBQSpC2sggtTR9M8WUlN7rsAtWo90lhQoXQXy7U+yvqPwJKqKFEhXQJBaNiEFpIAUKFIF4oLURSqXhiUFik6BfC8qkg6p2dCqXaum1axRw9awmbZ6tf3vXZEFn9saNcxq1azp/Vm9Zk3B+6MOlI4CgtSFnWtB6mj65wKpo7Wgs6SAFMhWgXz7k4LU2SpfmscJUpfmvGvUUkAKlIACgtQlMMkaohTYiAL5XlQkGVIDpztu3sL23LGTbd6qqU2dtcAGvveVzVu4NBE20qJpQ9urRydbsGi5fTJqsi1dvtJh+tr/RQEmopPqRFEqIEhd2GkVpI6mvyB1NN10lhSIQ4F8+5OC1HHMUvHUKUhdPHOpkUgBKSAFfqSAILUMQgqUtgL5XlQkGVJv0ba5XXDC3rZLt/a2cMkKmz5noV1z3xs2Zca8RBjBzl3b2e/O6mcTp82xfz072CZMnW3dt97MI76/HDc1EX1UJ4pTAUHqws6rIHU0/QWpo+mms6RAHArk258UpI5jloqnTkHq4plLjUQKSAEpIEgtG5ACUmCdAvleVCQVUpNGo3f3Le3yAX2sft0y+2r8dHt9yBgbMnKStWrWyIhiJt3GD3MW2bRZC6xOWS3bvFUzK6td0yZPn2eLl63wz7br1NZWrV5j46bMtBpWwzZv3dSaNa5vy1aU23c//Pc40nVs07GNldWuZZOmzbVFS5dby2aNrF3rZl73rHmLrcOmm1iTRvVs5Pjptm3HTT0FybKVq+zUfj1t+pxF9sw7X9hmrZrab37Sx+fqhofetjkLltiUH+Z5PzZt0cTrJF3JdzPm2/xFy9Z7SSzn1S2r7fU0alDXJk2bY4uWrvC/2zRvbLPmL7apM+dbg3p1vG9NG9Wz8lVr7PuZ872tNWvWui58V1ZWy2bOXWTTZi80wFD7Npv4edNmL7At2za3OmW17dPRU3RlVVMFBKkLO3GC1NH0F6SOppvOkgJxKJBvf1KQOo5ZKp46BamLZy41EikgBaSAILVsQApIgZKD1K02aWQXnrCP7bVjJ1u9Zq3NXbjUHnrlE//3qH27W4dNm1vNGmbffj/bBn06zsZNmWUnHbSzddqshd317Ef25TfTrGe3dnbBCfvYgsXL7JoH3rTdu3e0vXfqZG1aNLZFS1bY8K+/t+cGjXD4e+slx1rdOrXswZeH2ScjJ9sBvbo4gH5m0Jf2xpCxdv5xe9u2nTa114eMtQN7dbUly1fYU29/Yaf138Wm/DDfho/73vrs0tl6dG1nZjUcBn/+9fd21zMf2q7bdrD+u29rW2y6ia0oX+XA/em3v3AAzsvBUsvmrZvZiQf2sK4dWtvtT77vUPysI3f3fg8bPcUeee1TO2rfHWznbu0MjVasXGWDv5pkT775ucP34/v0sG22bG1165R5hDf95bxT+/e0HTtv7jrt1GVzB/Kn/+k/urKqqQKC1IWdOEHqaPoLUkfTTWdJgTgUEKSOQ1XVuSEFBKllG1JACkiBIlVA6T6KdGI1LCmQpQL5XlQkNZKaqOPzj9/bIfXyleX21bfT7Pn3vrLVq9fYyf16OpyuX7e2HbH39jbi2+l2x9Mf2CF7bGtH7tPdHn39M3v8jc/sktMOsP123tpGTphu970w1K766YEeqTx+6mwHvLTx8CvD7Mm3htvAv/3MgfE/n/nIXhk8yo7ebwcH0w+89Il/f935h3kqDyKX5y1a6v15f/h4+92ZB3lf3hs+3nbvvqV179TWlq5YaW8P+8YmTptrn42ZYn86p7+1bt7YYXHLpo1smy3b2ONvfW6PvPqpQ+bU0rl9Kzv32L1sh86b2VX/fMmGjpxsV593qO21Qyf7bOx33r/bLz3WzwOy16xZwyZNn2vPDhphvzxpXztgl842ZvIMGztxhvXffRsbO3mm3fP8YDt8r+2t/+7dPGqctCmcc9WdL2VpdTosaQoIUhd2RgSpo+kvSB1NN50lBeJQIN/+pCKp45il4qlTkLp45lIjkQJSQAr8SAFBahmEFChtBfK9qEgqpCbdxx47drQrTj/QZi9YbPcOHOKpPkidQSRx600aWfOmDR0M/zBnoeeEbtKwnp11ZG+bt2iZXf/gW/ann/X3NBt/e+Qda9O8qQ04uKd99OUEu/+lTzwa+vC9t/N0GJf8/Tl74pqfZgWpeXnjzY++a/MWLnHw/H8/P8Qh9d3PDba9e2xlh+65nc2Yt8guvulZW1m+2rpu0dpu+uVRnlZk9MQfbJMmDTzae9L0OfbrW563hUuWR4DUx/FqRvv2u9k2/Jup9vYnXzs4f+D3p1rzpg1s3HezPEp7t+23tGXLV9r9Lw71FCUH77GNg3IiwGfMXWSTp88t7YupGo9ekLqwkydIHU1/QepouuksKRCHAvn2JwWp45il4qlTkLp45lIjkQJSQAoIUssGpIAUWKdAvhcVSYXUDLjnNu3tL+ccYjPnLbLbn/zAo5d/dfJ+nlKjaaP6tmT5SmvRtIHNmb/E7ntxqI2aMN0uPHEf69Glnb0yeLT13bWLrbUantaCKOM9d+hoA9//ym59/D07Yp/udvqhvTyH9Rl/fsQevfr0dZD6jaFj7fg+O9lZR/ReL5L61Y/H2g0PveXzsdt2W9j//eK/kPqOpz60vXp0sqP26e6Rymf+5VFPqXFQ72522WkHeF5soHXNGjWsVq0ankf64puftQWLM0PqG395pO26TQePpP7jv161I/bd3k7o28OaNKhncxcttdcGj3FY/cez+jmoJ982EdPkzSan9cOvfmJdO7RxSP33x9+zlz8cZeWrVuuqqsYKCFIXdvIEqaPpD6RetWpVhfn4o9Wos6SAFIiqQK1ataysrCzq6eudJ0idNymLsiJB6qKcVg1KCkgBKWAWJZKaBYGKFJACxaFAvhcV1QlSk/bjyjMO9BcD/vYfL9nCJcvsH5cda3MWLHVI/caQMXbucXt7zmogbL06te2VwWPsH0++b2cftbsds9+OBoC+5bF37eSDetoJfXey+YuW2rnXP2WP/t/pDnWff/8rG/juCPv5MXvaPj22Wg9SPzNohNdXEaTec6dOdvS+3W32giU24A8PW40aNWyHrdt6vmvSbpBaZMLU2X4uEBn4zssOU0unzVvYL47d03ptu4X98e5XbfCXE+y+P5xq7ds0c0h92W0DrWG9OtamRRM7dv8drW+vLjZn4VL7092v2jXnHWbAyzuf/dA++Hz8f6tda54u5Zyj93RIffX9b9i7n37j0Fyl+iogSF3YuROkjq5/eh7+6DXpTCkgBSqrAH5Kvoogdb6ULM56BKmLc141KikgBaRAJEhdXl4u5aSAFCgSBUo5kppUG9dfcLht2ba5TZ4xzxrXr2fNm9S3WfMWO6R+dfBo22fnre0XR+9hm7Vq6iD46Mvv9Rcndt+6rd188dFuBUuXr7Q6ZbUdYt/74hB78s3h9o/Lj7PO7Vp5tDMR2k0b1vN8z+k5qTcGqTt3aGVnHNbLmjasb1NnzfcXF977whC78aIjrUWThv7Sx7kLl1iLpg090puc1MvTclI3alDXU5Ycve8O/h2wvWH9Oh6BDaTmpZCkD/lh7iJrULeOtW3ZxL6bOd9+/8+X7bIBB9gOW2/m5303Y77VLatlM+cvtgdeHOppSASpi+Q/ATPfjCDSv1/vrgUZ1Lx582zNmjXWokWLgrRf6EYFqQs9A2pfCkiBpCkgSJ20GUlWfwSpkzUf6o0UkAJSIG8KRImkFqTOm/yqSAoUXIFSgtQ7dtncfnt6X0/ncc/zH9uX30y1C07c2/rs0sVTaSxZXm4Tps2xNps0cuD79rBxnrP6ijMOsp7d2nlKjfOuf8rnrF7dMk+9MaD/rv7CxdVr19pHX060ewd+bHMWLLEOmza3my8+ysH18vJVniajcf269vQ7X/gLG/9wVj/brlNbe/HDUfbv5wd7nTt3a29XntHXJk6f6zmzyY39uzP7eR5qgpPGTJxhl9/+gm2/VVu76KR9bNPmjT26mijme54f4pHfFaXdIC3J6YftZpu1auKR1qMm/mDbddzUvvhmqj340icOvRknUdIAdQD9oE+/8WOvv+hw27pdK6tVs4b/TQ5qcnAfs19369urq9306AJOFcsAACAASURBVCD78IsJ/gJKleqrgCB1YedOkLqw+qt1KSAFkqeAIHXy5iRJPRKkTtJsqC9SQApIgTwqIEidRzFVlRSohgqUEqTe0PTUr1tmDRvUdXid66PjpPRoUL+OrVi5yn9SC9HKTRrVs5WrVtvSZSsjWwcvRyQKm/6lFqKkgcu8LHHVqjWewqN2rVo/OobvgOb0pVmT+rZk2cr1+gmgb9akgZWXr7KFi5fbGkLGUwptt2zW0BYvW1mpcUQWQCfGroAgdewSb7QBQerC6q/WpYAUSJ4CgtTJm5Mk9UiQOkmzob5IASkgBfKogCB1HsVUVVKgGiogSF0NJ20DXf7TOQdbq2aN1n0LbP5g+Hh78q3hxTNIjSQWBQSpY5E160oFqbOWSgdKASlQIgoIUpfIREccpiB1ROF0mhSQAlIg6QoIUid9htQ/KRCvAoLU8epblbUTcU1u7FCICidf9uKlK6qyG2qrGiogSF3YSROkLqz+al0KSIHkKSBInbw5SVKPBKmTNBvqixSQAlIgjwoIUudRTFUlBaqhAoLU1XDS1GUpkGcFBKnzLGiO1QlS5yiYDpcCUqDoFRCkLvoprtQABakrJZ9OlgJSQAokVwFB6uTOjXomBapCAUHqqlBZbUiBZCsgSF3Y+RGkLqz+al0KSIHkKSBInbw5SVKPBKmTNBvqixSQAlIgjwoIUudRTFUlBaqhAoLU1XDS1GUpkGcFBKnzLGiO1QlS5yiYDpcCUqDoFRCkLvoprtQABakrJZ9OlgJSQAokVwFB6mhzw4Jy5cqV1rx5cwPyqUiByiqwYsUKW7x4sTVs2NDq1atX2eqyPl+QOmupdKAUKFoFBKkLO7WC1IXVX61LASmQPAUEqZM3J0nqkSB1kmZDfZECUkAK5FGBYoLUY8eOtY8//thOP/10q1mzZh5VWr+qYcOG2YwZM2yvvfayZs2axdqWKi8NBX744Qf7+uuvrXPnzrbZZptV2aAFqatMajUkBRKrgCB1YadGkLqw+qt1KSAFkqeAIHXy5iRJPRKkTtJsqC9SQApIgTwqUEyQes6cOTZhwgTbZZddrEaNGnlUaf2qBg8ebNOnT7f999/fo6k3VL755hubOnWq7bjjjrbJJpvE2idVXr0VmDZtmo0ePdq6du1q7du33+BgFi1aZOPGjbM2bdpYu3btKj1oQepKS6gKpEC1V0CQurBTKEhdWP3VuhSQAslTQJA6eXOSpB4JUidpNtQXKSAFpEAeFYgLUo8aNcrhbdu2ba28vNwmTZpktWrVso4dO3rvgbdNmzb1Y6ZMmeJRyWVlZbb11lt7ZPLq1avt+++/twYNGtjMmTNt1qxZtscee9h3331n9evXtwULFtjChQtt8803t0033dTPxZkhGnWbbbbx84msbtWqlZ9DZPUWW2zhoJjf6dO3337r7QK069at6+1yDPWnl1WrVjlspq9NmjTx80jNsN9++3md9HHy5MlGyoZOnTp5n5YvX27vv/++nwN4ZOxARfpGn6ijdevW/llVpnfIo/moqkoosHbtWrdh7IOCHbLx0a1bN4fUS5cudZvjmBYtWritc8zEiRMdZmPbAVRj//PmzTNAN7ZEJDbXTjabNYLUlZhEnSoFikQBQerCTqQgdWH1V+tSQAokTwFB6uTNSZJ6JEidpNlQX6SAFJACeVQgLkj91FNPOQg+5ZRTbPbs2fbwww87kD3ssMNszZo19vzzz9vuu+/uQO311193qBvyPB955JEO2F555RWHdo0aNfKfY4891h588EGH0YBiYHKA17vttpt99dVXDoXPP/98B8Q33nijH8cPBYB8yCGH2JZbbul1A/q22247B4FEYVPHrrvu6jmB0wvpPd566y2HhRTGBFDv27ev9+2xxx5bdx71kQYEUMjY6C8gGlDdpUsXe/XVVx1SM2a+A0geeOCBDspVSkcB5v7tt992+wEys+kBVN55553dJj755BMjaho7xz7Z1OE7NoDYwMGusUegNn+PHDly3QYP9fBEQTapaASpS8fmNFIpsCEFBKkLaxuC1IXVX61LASmQPAUEqZM3J0nqkSB1kmZDfZECUkAK5FGBuCD1iBEj7OWXX7ZLL73UIz+ffvppjwTt1auX937IkCHWv39/B7VAa6Ay0chAux49ejjQBSQDugHLIVXGvffe65+dccYZVqdOHfvggw88qpqIZtpJhdQ333yz9ezZ0w466CBbsmSJ10e+X1Jv3HbbbQ7x9tlnH4fUzz77rLez1VZbVajuTTfd5ICZY4CJAGuiq4HLRIPzOz9ARfpAlOxxxx1n6WlBiCi///777bTTTnPASJ8/++wzh91EYKuUjgLvvvuu2wv2CSgmhQc/AVJzXYRrAwhNKpsDDjjAI6YB1SEtCNcDts1TCzxFgH1+/vnn1qFDB+vevXtGQQWpM0qkA6RA0SsgSF3YKRakLqz+al0KSIHkKSBInbw5SVKPBKmTNBvqixSQAlIgjwrEBamBb7fccou/xHDMmDEeMUxUJ1GhAFzAMsCNlAakKACs8TvQdvvtt3dQB3gj/QagGZBGAfAChYm2phDhTJqNfffd1+tJhdR33HGHHXzwwV4fbb700ksejUrE9BNPPOGRy7RDihDg4BFHHOEpFNIL6TmuueYaO+aYYzzyGnBIO0B14DJRsPSbtAxEaxMlTWqTAQMGrAepgdZvvPGGpy6hMGbO6927t0NwldJRYODAgb75wkYJhbQfREMDlgHOpIPBNthgAUQTTU2E/rJly34Eqfn8vffec9tl4wZ75fpiU2iHHXbIKGh1h9TLV5bb4BET7YPhEzKOVQdIASlQsQIN69ex/XfpbD27bTgffpzasfnGvTU8rRRnW0msW5A6ibOiPkkBKVBIBQSpC6l+8tsWpE7+HKmHUkAKSIFICsQFqenMP//5T0+tQRQoqT0AskSDAnJJlQFAe+GFF7zfRDgDdklxAAgOkDpEPpNHmvLAAw94hCiAm/Lpp596vuuKIPVdd93lYJk+UF588cV1kBoYSNqNnXbaySEzQI92K8rhS4T0ddddZ0cddZQDbxbSQEFSfvTp08e+/PJLz38NXASCUzfnBEgNPKe/wHUiyGmXugJ4BywSUc65KqWjwMYgNSpgV9hl48aN/doBYlcEqXHiicrmughPHGDHpANp2bJlRkGrO6RevWaNLV6y3FavXpVxrDpACkiBDSnAuxnqWMP6hUk7JUg93/2GbP7Plg1LASkgBUpBAUHqUpjl6GMUpI6unc6UAlJACiRagTghNeCMVBZELJ955pke6fzOO+941DRpMwBwgGQAMyk+AL1EGZMXOm5IDQwnCju8+JAX0JEHe0OFqGwiVYmcJpJ10KBBDrdJ9wH8BvSdeOKJniOb1CEAQiA1bRBJDswmRzU5tu+++2479NBDbdttt/U6qI8Ic2C1Suko8PHHH3s0Phs42N7XX3/tGzrYPsBm/Pjxbm9s3gwfPtw/A1KzyUM6HV7ESYoYNk1ee+013+RgowSoTfocNnYqeglousLVHVLzlERIt1M61qORSoH8KsDGFvcj/r8pRBGkFqQuhN2pTSkgBZKrgCB1cucmCT0TpE7CLKgPUkAKSIEYFIgTUgPg7rzzTs8BffTRRztke/PNNz0VAZAWMPzcc895WgMAG6CJhTLwLUBqUmAQcZ0aSU0KkP3339/VIJKadB+kTEhP9wEA52WLHE8JkdRAcF5oSMQz4JjCCxwBfBvK4cuxAHZeqsginshWzgWwkyoE4AjEXrlypcNmwCGQmtQf5NlmbIyFPNjkCyZKNtTFCyVJ96FI6hgMPMFVch2Q/oXCRg5gGfsnWh8bwraB10BYfoDTpIkBJPGSUK4nNkO4vvgdkI0d84ONch0F+96YDILUCTYSdU0KVJECgtRVJPQGmlG6j8Lqr9algBRIngKC1MmbkyT1SJA6SbOhvkgBKSAF8qhAnJAaUEvkcKNGjRzAkiuXHLv8y9/ANkAdgA2Iy3HAOT4H4LJoA7ilRjgTqQzQA85RyNcLvONvADG5sIHftA0kJ/0Bx1OoD3hHn3jxYb9+/TzSlLa/+eYbz5sNPK8ooppjaJuoZ6AeddJXolb5jrzA9IV+8xMe2+Vfxsc4Q/oFPiNVCFAS+IgW5OsO6T/yOL2qKuEKYBfYL/aKTYXoZ+yUJw6wKewCO+W6wd44hk0SbB2wRA5XPuPa4hrAvrhusMNg+4LUCTcEdU8KFFgBQerCToAgdWH1V+tSQAokTwFB6uTNSZJ6JEidpNlQX6SAFJACeVQgTkidbTcBtZSK8kFnW0cuxxHJTCqS888/3yEewI9oZ/JlA4yDUxTqJMo5vOhwY33luw2NoaLvqnrcuWikY6tWgQ3ZTiabqui62dg5FY1KkdRVO9dqTQokUQFB6sLOiiB1YfVX61JACiRPAUHq5M1JknokSJ2k2VBfpIAUkAJ5VCAJkDqPw8mqqvLycnvwwQc9FQfR20RH8+LCgw8+2PNkB3gcKiNKtaoAelYD0EFSII8KCFLnUUxVJQWqqQKC1IWdOEHqwuqv1qWAFEieAoLUyZuTJPVIkDpJs6G+SAEpIAXyqEApQuogH+kSSKkAqOZHIDqPhqWqqo0CgtTVZqrUUSkQmwKC1LFJm1XFgtRZyaSDpIAUKCEFBKlLaLIjDFWQOoJoOkUKSAEpUB0UKGVIXR3mR32UAnErIEgdt8KqXwokXwFB6sLOkSB1YfVX61JACiRPAUHq5M1JknokSJ2k2VBfpIAUkAJ5VECQOo9iqiopUA0VKDVIzYsleYqCF5fygkleaMqLKpNQeIEmOfLDCzSL4ekO0ifxxApj4qW06WNiHnjpJy8H5WWfHFddC7bFDy/VrW7jEKQurNUJUhdWf7UuBaRA8hQQpE7enCSpR4LUSZoN9UUKSAEpkEcFBKnzKKaqkgLVUIFSgtQrVqywYcOG2Ztvvmnz5s2zrbfe2k499VRr0aJFImZu6tSp9txzz1mbNm3soIMO8he5Aq4p1Q16BkFZZD799NO+KXD22Wc7qE4tvMj2mWeesV69elnfvn0dVFfHAoyfPn26/2y55ZbWvHnzrFJIMb8A4gDvqYeNCnRr1qyZNW7c2OVYsmSJf4Yd8O6E1MJ3QE6uZWyZf+kHdfO+hWw2YQSpC2t1gtSF1V+tSwEpkDwFBKmTNydJ6pEgdZJmQ32RAlJACuRRAUHqPIqpqqRANVSglCD1lClT7M9//rO9/vrrtv3229uee+5pP//5z61169aJmLnRo0fb1VdfbR07drQLLrjAWrZsaQ899JC1bdvWDjnkkET0MddOAN7RnMXmv//9bwevqeWpp56ySy65xAYMGOD/AnerYwEIf/311zZu3DjbaaedrH379hk3FoDLvMCXMQcbBOZjBzNmzHAbpZ45c+bYt99+a9OmTXMAffjhh7tEAG3g5jfffONQmncr9O7d20H/Z599Zt9//733ZYsttsgoqSB1RoliPUCQOlZ5VbkUkALVUAFB6mo4aVXYZUHqKhRbTUkBKSAFqlIBQeqqVFttSYHkKVAqkHr16tX20Ucf2WWXXeZRvUcddZQdeeSR1q1bN5s4caIBsEnV0LVrV4fEHDN+/HhbuXKlH0NaEH4fPHiwlZWVWc+ePR0ScgyAkO/DcQA/IOGyZcscNBIRDWAEJm611VYeCcvvs2bNsj322MOGDh3qkbJEdgPQiYbt06ePjR071iF6586dHVq3a9fOfycinP5OnjzZU5bQLqCzomhrxjFhwgSHmdtuu61DYs5jzB06dPCxko6D/gBGqQ8NiOYmAnfmzJkOX4nu7dSpk0cJYzPAWPrMZ1999ZV/369fv/UMnFQeRFKjxU9/+lOPpAa6Dh8+3OsHyN5www122mmnVWtIzcCZE366dOniGwwAelJ/kMqEueb3Vq1aucbYI2NHW7QGRnMOOn744Yd+3M477+zzxjGzZ8/2c9D++OOPd9vjs5EjR3rdfIcN7rPPPh59vWDBAnvjjTfclvbaay9ve2NFkLqw/zcLUhdWf7UuBaRA8hQQpE7enCSpR4LUSZoN9UUKSAEpkEcFBKnzKKaqkgLVUIFSgdRElQKo3377bYejgMHf//73ng7h2muvdYhMNOxmm21mRx99tAPsO++809566y275pprbO+997ZPP/3UYTEw+bbbbrMnnnjCiAQmxzXgcffdd7eLL77YIfTpp5/udQJgd9xxR09p8be//c0uuugih4z8/tprr3laj1dffdXb/fWvf2033XSTg2jA4sMPP+z9BXISTX3KKac4tOZ4+hZSPHTv3t0uv/xyB+DpOZ8BzxxLWo2//OUv1qNHD6/3H//4h0PjY4891n9/9913fRwAeD772c9+5jD5V7/6lcPQ8vJyh+T04YgjjvB+fvzxx/4ZkJoxP/nkk+tdAQDx//u//3MATlQ4sJQxAF6B6mwMcAyfMf6kpF7J9VIGGrOpAOxnvtGDucOm0JSNAOyOeWQTAPg/atQoh9Jcg+jCZgMwn6hpNhS22WabddHZbC6wGcL8BkiNTX/xxRd+LhsGdevWXQep6c+gQYN8TtlQYZ4EqXOd1ao7XpC66rRWS1JAClQPBQSpq8c8FaqXgtSFUl7tSgEpIAViVkCQOmaBVb0USLgCpQKpgYSPP/643XrrrR5NfNJJJ3kKDVIjPPLIIw4FiT4l5QQRrLfffrsD6BtvvNEuvfRSh6j8/ve//92PIX8yKSqIeD3mmGM8GhqIfcUVVzj8BT5PmjTJHnvsMU/BcO+993o9pPOgLn7nO8DioYcearvssotHXZ9//vn+LzAciE2KDFI2kM8ZCA0MB4ADP8855xyPiAYOczzH8H1qAWT+6U9/8uhc+kCKEzQA0APt6TvpI4DkZ511ltcLhN9tt928n+TIBh4DwjkPyEp9d9xxhz366KOuH+fvuuuuPu70ArQ999xzPfXEBx98YO+8846dd955Dk2PO+447xewm/6ja3WG1CNGjPDoaLQgxcZLL73kEflEjwOtibIGzAOxsUHshY0AtCeSmghoIsyJlGczgXM4nx9yqBOdD3wGUlOI7AdyA7wB5EDwEEnN93zGBgKR3bQpSJ3c/4wFqZM7N+qZFJAChVFAkLowuleXVgWpq8tMqZ9SQApIgRwVEKTOUTAdLgWKTIFSgdTAPSAfkc5EUZMnGTANECSFB5AZqEy6DQDqzTff7BDwqquu8lQa119/vUNVon6HDBniwJXvALNEKHMe8HaHHXbwyOTDDjssK0gNcP7jH//o0bZAzl/84hcOqekf8JbvDj74YLvlllvc8ugnUJu0GwBJACX9B5oDkcOL9oKZZoLUJ598sp1xxhkONIHz/E57IaUJ0bsnnniiR3OTLoXP6duLL77okdG/+93v7Mwzz/R8yOmAnD6kQ+q//vWvDucZ529+8xv//corr3RAXqyQmkhmgDPAGBvDRoiSRk/mZ7vttvMfbJEUHWjNiyRT83dzHHaXCqnDHFMntpMOqZm7999/322FTQdB6uT+5y1Indy5Uc+kgBQojAKC1IXRvbq0KkhdXWZK/ZQCUkAK5KiAIHWOgulwKVBkCpQKpGbaiFK98MILPcUHEc1EDBPlS7QwEc3777+/g0Cio0lnASwmiphIZYDqXXfd5RGuRGSTroPIZL7/5S9/6TCQlBvAWo4n5zXwkGhjImv/9a9/OdBNj6SmTuB3ANABUgO+6csf/vAHj/gGQJMa4+WXX/YIbgAmEbghDzUQknM2BKnp33333edpREi/QVQ4kdQAYuB9iLYmnQRjJTqalCek+gCoAkApAPwQYQ2kJt80+bPD9+mXRzqkJoKcFCroAOAn2hjd0KsYITXguX///h5NTZQ1mwFEpQOlgdS8ODH8TaoPUrmQwzy8ADF1syFXSM3coTVR3aSiEaRO7n/egtTJnRv1TApIgcIoIEhdGN2rS6uC1NVlptRPKSAFpECOCuQKqYniUpECUqC4FEjPY1yZ0YXUBMBSgG3chf+TgLf8ZCrpkBowTZQw4BBQS6oLooiJtAZS81LD+++/33NWAxBJGUI+Z1J5AKoB1KReINoZ0E309QEHHOAAm3Qi5IHmOz4jTch//vOf9SA18Joc0BVBavoERAZAE50dXlh44IEHeo5sYDMAkrGTlxgQmj6XP/zwg8Nr2gaIE3ENHCYSHEj929/+1lNJoCN5s0lzQloR/gVSEzkOiKYP4f9/dAM2A6k5h/FlC6lJE8JYGDP9R08is4s13QeQmqh65icdUhMBD6Rms4QNEeaR3ODMMxsbRPBXBlIzd0Te83JL0skIUmf6H6Jw3wtSF057tSwFpEAyFRCkTua8JKVXgtRJmQn1QwpIASmQZwVyhdR5bl7VSQEpUGQKJB1S8+JCIDSRvKRgOPXUUz0KGvAMKOKldamQmhf8AVCBfRzPi+qAtEQIk1uZ44m85lwKEc9AZCDvdddd55HOvAhx6tSpnvOayOjUnNQbg9TkK6btMWPGeLQyKSAAzPSddBtENQMggZHksuaFj6TjSC2kLKEvgHM2Dcj5TF95qSOQmnOok2jphQsX2siRIx1OA6+B08B64D25rHk5H20S8UwkdhRIDZQF7NMWegL/6U+xpvvYGKRGazZIgNPk9iYtB1qwaUAOaTYgokLqkN4G2yBqm5cyClIn9z9bQerkzo16JgWkQGEUEKQujO7VpVVB6uoyU+qnFJACUiBHBQSpcxRMh0sBKbBRBZIMqSdMmOBpN0iVQcoMgOubb75pDz74oANYIloBeqNGjXJoCthbvXq1R0EPGzbMc0ADpimARSKzeekiL8QjcvyII47w1A4AR6AT+ZfHjx9vLVu2tK5du3r6D2A4xxChTdQsEJqIbcq4ceP8hYTASeA5aR9IKcJxtEf95IwG9BLJDTAH8lI/aUJ4wWJFEc2AdMYIFKXOfv36eeQ30cyk/wCmUydAvWPHjq4Nkb1EZZMzetCgQcZikVzJwHLSk/A5L0HkRZEA1ZB2JN04gOF33nmnpw254YYbrEmTJg63Bw4c6JqhN3m1SXkBME9PV1JdLjegMPOLLfCiQjYusJny8nKPimbzAI35AUZ36NDBI/PZgOBftEZ7NgR4oSLR7Mxn0BX92DChHeYstaAfL9Bk7tGTeaLdV155xdvFvlLzW1ekKe1z7IYi4uOeB8A8Y6+uL86srD6C1JVVUOdLASlQbAoIUhfbjOZ3PILU+dVTtUkBKSAFEqOAIHVipkIdkQJFoUCSIfWGBAYAE3EM3Ms19QlgDSAI3CNNQ2oBKBJJy3fpEc65TDYgmrpI55Fa6DMQnchuYCb5h2fMmLHuEPoDaAcicz5zQz/S+0kdfEc/qStdA85dunSpp6zY2DiI7iZCOhTqAtCmRgSH79AM7Tim1AvziPb8LFq0yF+YyRyQ/5wNiCiFjQnSzQC7eSFmJrsWpI6icv7OEaTOn5aqSQpIgeJQQJC6OOYxrlEIUselrOqVAlJAChRYAUHqAk+AmpcCRaZAdYTUxTIFRGcTzRsKUJkX5pEzuirKbbfdZqQoCQXoTz5morJVslOADQMio9ls4MWYrVu3zu7EtKOI0AZ+A6mzyQ0vSB1J5rydJEidNylVkRSQAkWigCB1kUxkTMMQpI5JWFUrBaSAFCi0AoLUhZ4BtS8FiksBQerCzSfaE52cWoiaBlZXRQkR36lt0XZ65HZV9KU6txFeBkp0fNT0G0SqU7KN4BekLqzFCFIXVn+1LgWkQPIUEKRO3pwkqUeC1EmaDfVFCkgBKZBHBQSp8yimqpICUsDTRpBfltzC2URwVlayAPRI2aEiBaRANAUEqaPplq+zBKnzpaTqkQJSoFgUEKQulpmMZxyC1PHoqlqlgBSQAgVXQJC64FOgDkiBolJAkLqoplODKREFBKkLO9GC1IXVX61LASmQPAUEqZM3J0nqkSB1kmZDfZECUkAK5FEBQeo8iqmqpIAUUCS1bEAKVEMFBKkLO2mC1IXVX61LASmQPAUEqZM3J0nqkSB1kmZDfZECUkAK5FEBQeo8iqmqpIAUEKSWDUiBaqiAIHVhJ02QurD6q3UpIAWSp4AgdfLmJEk9EqRO0myoL1JACkiBPCogSJ1HMVWVFJACgtSyASlQDRUQpC7spAlSx6//8pWrbNGSFbZ6zdr4G1MLUqBEFahRw6xpo3pWr07tSisgSF1pCYu6AkHqop5eDU4KSIFSVkCQupRnX2OXAvlXQDmp86+papQCcSsgSB23whuvX5A6fv1HTfjBrnngLZsxd1H8jakFKVCiCtQtq22XDzjA9t15q0orIEhdaQmLugJB6qKeXg1OCkiBUlZAkLqUZ19jlwL5V0CQOv+aqkYpELcCgtRxKyxIXViFzQSpCz0Dar8UFBCkLoVZTsYYBamTMQ/qhRSQAlIg7woIUuddUlUoBUpaAUHqkp5+Db6aKiBIXdiJUyR1/PoLUsevsVqQAoLUsoGqUkCQuqqUVjtSQApIgSpWQJC6igVXc1KgyBUoFKRevXp1kSur4UmBeBWoXbu28VOIMm/ePFuzZo21aNGiEM0XvE1B6vinQJA6fo3VghQQpJYNVJUCgtRVpbTakQJSQApUsQKC1FUsuJqTAkWuQKEg9apVq4pcWQ1PCsSnAJHUgtTx6ZupZkHqTApV/ntB6sprqBqkQCYFBKkzKaTv86WAIHW+lFQ9UkAKSIGEKSBInbAJUXekQDVXQJC6mk+gul+SCijdR2GnXZA6fv0FqePXWC1IAUFq2UBVKSBIXVVKqx0pIAWkQBUrIEhdxYKrOSlQ5AoIUhf5BGt4RamAIHVhp1WQOn79Banj11gtSAFBatlAVSkgSF1VSqsdKSAFpEAVKyBIXcWCqzkpUOQKCFIX+QRreEWpgCB1YadVkDp+/QWp49dYLUgBQWrZQFUpIEhdVUqrHSkgBaRAFSsgSF3Fgqs5KVDkCghScLSiLQAAIABJREFUF/kEa3hFqYAgdWGnVZA6fv2jQup6dcusz65drHHDejZ05CSbOXeR9dpuC5s9f4mNnTTDyldV/qW9bVs1tR5dN7fPRn9nM+ctsrVr49dDLUiBOBQQpI5DVdVZkQKC1LILKSAFpECRKiBIXaQTq2FJgQIpIEhdIOHVrBSohAKC1JUQLw+nClLnQcQMVUSF1C2bNbR/XHacAasfenmYLV9Zbj89fDdbUb7KfnP7CzZ15oIKW+aa4tzatWvZrLmLbNXqNRvs4UUn7muH7bWdvfXpOLvtsXdt+cqKXwRMnW2aN7YaNcxmzFlka0Sz4zcctZCTAoLUOcmlgyuhgCB1JcTTqVJACkiBJCsgSJ3k2VHfpED1U0CQuvrNmXosBQSpC2sDgtTx658LpK5Zo4a1bt7Y6tWtbfXrltkfz+6/DlJ/NX6anXrwLrZg0XK7/8WhtnDxMmvWuL41alDXB7Fk2UpbsGS5td6kkV188n62xaab2A0Pv22Tp8+zOfMXW+sWjW3NmrW2eOkKa9G0oS1dsdJ6bbuFHb7P9vbCB6Ps7aFjHWhTX9NG9a2sdk1btqLc5i9aZm1aNLGrzjjQGjWsa3+++zWbs2CJ/6hIgaQoIEidlJko/n4IUhf/HGuEUkAKlKgCgtQlOvEathSISQFB6piEVbVSIEYFBKljFDeLqgWpsxCpkofkAql7dG1nJx24s7Vr08xmzF1kHTdrblwjRFJPmj7Xjtqvuy1fscr+9exH/t3+u3SxbbZsbTVq1rDRE2bYB1+Mt57d2tshe2xrdcpq2Xcz5tvoSTPs748Osj///BBbWb7aRk/8wfrs2tk++GKCp/fovf0W9v4XE2zguyOsdfNGdvAe21qPLu2saeN6NnHaXHv/8/GeEuSAXTpbzRo1bdIPc23k+Ol22+PvVVIZnS4F8qeAIHX+tFRNG1dAkFoWIgWkgBQoUgUEqYt0YjUsKVAgBZIOqVevXm2LFy+2lStXWuPGja1u3boOH0qhLFu2zFatWmWNGjUqmTGXwrzmY4yC1PlQMXodgtTRtcv2zGwhdYtmDe3a8w63zu1b2az5i628fLVt3rqpzV+8zCE1aT7OPGI3j3a+5Jbn7a/nHWYd2mxik6bNselzFlqt/8feeYBZVZxv/IOl9957b9JBQBBQKVIU7Iq9x1ii8Z9iYooaa0w0iYnG3jWKCqgogvQivffee2+7LPB/fqMHL9fdvf1yyzvPsw/LvXPmzHnnu3vn/OY932Tkt/krN1vLBtWsbeMadvzESQek123Zbf/+eJINf/Y2K1yogHNHHz6SZR+OnmP1q5e33p2a2JgZK+xv7461X99wvnVv28B27T1km3ftt+zsE7Ziww5rVq+yNa9TxbKyj7tzeG0Gq4HqSYFYKyBIHWuF1b6ngCC1YkEKSAEpkKIKCFKn6MDqsqTAGVIgkSE1gHb16tW2ePFip0779u2tevXqZxTYrl+/3rZu3WodO3aMyojNmTPHihcvbo0aNfpJe0uWLLEdO3ZYp06drFChQlE5nxrJWYFdu3bZ9u3brWnTpmFJtH//fuOnfPnyVrRoUTt58qRt2rTJjh07ZnXr1j2tTRZctm3b5uqVK1fO8ufP7xZiOH+dOnXc/wMVQepACsX2fUHq2OpL68FC6h7tG9q9V5xrZUsVs8de+9oKZmTYPVee6zZIzAlSP/uLwVapbHFbuna7zVq2wVZu2Gmzlm6wfuc0syF92jkY/cQbo50D+9CRTAepC2Tkt7nLN9moaUvd5ouXX9DG+ndt5iA17uyPnrzJpQ15dfg0B7ipz4aNl/RsZYO6n2V7Dh6xh1/80kHsfQePxF48nUEKBKmAIHWQQqlaxAoIUkcsoRqQAlJACiSmAoLUiTku6pUUSFYFEhlS79u3z8aOHWu4qYGHNWrUcG7qM+mkXr58ua1Zs8b69OnjoOTGjRutatWqVrZs2bBCYPz48Va6dGlr3br1T46fNGmSrVu3zi655BIHNFVipwALD4xr586dA54EoE395s2bu7p8hpYtW+Zc782aNbMCBQrYihUrXHuU/v37n2oTGM3CC4sdtWvXtsaNG7sFiMOHD9u4cePc8YDqQEWQOpBCsX1fkDq2+tJ6sJD6yl5t7doL2xuwrfc9/3Z5o//+wGArVbxIjpC6VaPqdtOAjq4ebutJ89bYJ2Pn2Vn1q9pNAzvZoaNZ9qt/DLPNO/ZZwQIZDlKT7uPtkTPs4zFz3YU/cE0P69+1uYPUX0xeZM8/cIlLM3LrY+/bgcOZp8S5rl8Hu7JXG9u177Dd9dT/HMhWkQKJpIAgdSKNRmr3RZA6tcdXVycFpEAaKyBIncaDr0uXAjFQIFEh9YkTJxzM+/bbbx2cxkWN69RzoR46dMhq1qzpAC+/A4wrVKhgBQsWdCoBkUiXAUCmLcDinj17rEyZMq4dQKLXVrVq1SwjI8O5X2mH1ytWrOjaAAYCH3G5VqlSxf2+e/dua9CggXN4z5o1y5o0aeLAIi5azg9c37x5sztXpUqVXNu5lVWrVjkATR/oJ8dyrmLFijnQuWXLFkHqGMS9f5OMOzGC65lFEcYYhzv/Mn6MLTCZ2Jg5c6bt3LnT2rVr58YJt/TcuXOtXr16Vr9+fQesgdCkpuH4wYMHu9NRj/HGHU/MVq5c2YFu2iX2aIOY69atm4vPvAr1MzMzXYyTDoa+5hVn0ZaQzxLxii7pWASpYz/qwULqAd1a2G0Xd7ISxYrYxQ/+14oWLmQvPXSlsZliTk7qPQcOW/3qFax14xp2Te92lpmdbe98OcOOkhZkYCeXHuSXz31mm7bvPQWpDx/NsleGTbORU75/qscXUr/15XR758/XGe3+8b8jbf6KzVa8KE++5LPBPVvaVb3a2L6DR+32xz8QpI592OgMISogSB2iYKoetgKC1GFLpwOlgBSQAomtgCB1Yo+PeicFkk2BRIXUQMOvv/7aQT1gb5s2bZzr9KuvvnKgkJQIBw4csJ49ezrIO3XqVDv77LNPpVb45JNPHLjD8YxDdcGCBQ4aAiBxq1KXc4wYMcKuvPJKB/oA0EBnUjFcdNFFrk1AMTAQANi9e3cHHXFTDxw40L788ktbu3atA9Gk62jVqpUD65MnT3bt4Y6tVauW60NuAPGjjz5yxwMmOXbUqFEOWALHOR4IeNVVV8lJHeMPFnG2cuVKN1aA3zFjxrgFB2KCsSDGiEHgJDCZGGTcWMwAMrMo0bZtW+f0Jy4ZQ1zwtOlBal5jTIG7ixYtcvHoQWpvYWXixInWoUMHtyASqPAZIJ5pEwDuwepg0oUEajvQ+4LUe11ssDCmEhsFgoXU5J9++p6LrXrF0rZq0063qWG96uVt/6GjOULqB687z45mZbsc1R2b1nJw+p2RM23brv12++AuVrlcSZeyA2f002+NcU7qvCD1c++PtQ8fv8mKFSloW3bud67pEydP2qdj51nJ4kXspgFnW+kSRVxOalKAPPXWmNgIplalQBgKCFKHIZoOCUsBQeqwZNNBUkAKSIHEV0CQOvHHSD2UAsmkQKJCaoAeblRSXuBUbtmypQO9OFD5F3AI0KX/559/vo0ePdq5kc8991wHkt99913r16+fFSlSxP0OVCa9AiAY+NylSxfnqP7www/tlltucXAR0DdlyhQHHK+++mqXamTatGl24YUXWsOGDV1bvA9gvOOOO2zp0qXufc6Jqxs4SXu0DVDHmTt06FDXD47Pqbz++uvO7c0xI0eOdPD9ggsucPDxs88+c4cMGTJEkDrGHyrGkp9BgwY56MviBfnPAc+k6Jg/f76LQ+Ax8UMcnnfeeQ5WL1y40I0bbn9fQEycsKDhQWrfS5g+fbqD4L6Qmlgm5ljY8FKJ5HbZvuk+gN70Axc+fQV+e7mxYyWbILUgdaxiy2s3WEjNZ+Hy81vbLRd1OrXBIRsilitV7EdIPfCHjROf+8ylAilfqrgDyZTpi9bbv/43wY5kHbN7rjjXbYDI3rxA6+v/9K4N++utLk+1r5P6/qt72IBu36f7YOPEmlXL2rP3XuxSjLjvrm177cWhk2zFhp320I29rHXj6u5c67fusRv//G6spVP7UiBoBQSpg5ZKFSNUQJA6QgF1uBSQAlIgURUQpE7UkVG/pEByKpCokBo1gcUTJkxwwO6ss85yAgNvyQe8YcMG57IGyt16660OFlO/V69exoaDQMVrr73WZs+ebd999509+OCD7nhA8jfffOOANmAZJ3NekJrUG7QJ0KbgdAU+3nnnnc4li2saWElbnBd3NY5bQCHgkH6QFqJr1645BogHqamD+5vrBFhThg0b5lKU4PRWTurYfr78ITUufuIOhzwQeMaMGc6pzP8BzEDq3r17u39J/8EiB0Dbt4QKqXHssyjDkwPEQ14FMMcPnwf/ghOclCL014vbSNQj9vzzwAtSC1JHElPBHBsspPbayp8/n1WtUMq27Nh/CkDndp6K5UpakUIFbcuOvc5R7VvKlCrq8lvv2H0wYDu+xwG2ixYpZMWLFrbd+w7ZcZ92yX9doEB+27brQDCXrjpSIG4KCFLHTeq0P5EgddqHgASQAlIgVRUQpE7VkdV1SYEzo0AyQWpSb+A2BgDjiiYvMJAQVzPAGJczcI90DLhgzznnHJcyBHh9++23O4FxyeK6BgSSRxowfPPNN1upUqWck5qNDAF8npMaqN2jRw/3PiUvSE2qENJEkJeYFBAU/iV/Na/lVDxIDdj+9NNPrVOnTqc2UaQt+n7ZZZcJUsf44+EPqdGeWGIxA2ckYJr0MTjk+Z3FEVKD8C/jntPml+FAamIY4I0rO6/im5Patx5AHXAN8AYsk9uaz0u4hb8PnIs2cInzueF3UuUoJ7XSfYQbV8EcFyqkDqZN1ZECUuB0BQSpFRHxUkCQOl5K6zxSQApIgTgrIEgdZ8F1OimQ4gokE6QmlQbwDWhLyg/PaQykBiYDn3GRAtAGDBjgNlwEWOOcpg7OUjYiJKVC06ZNHeh+7733XF02zAM4Dh8+3MG4YCA1Tm6gNek+2DSP9CSk96A9ADiAEPBNX3PLSe1B6o4dO7rrAYoCxQGAQGvGh77ISR3bD2JOkBpQTCoWf0iNc5qUMqSBYXzmzZvnFiNwUvs6jkOF1LRF/nQWWLwnB3K7av90Hx6cZtGGOGZRhTj2FlciVY++cQ4+W56D20srEmnbyXi8Nk6M/agJUsdeY51BCghSKwbipYAgdbyU1nmkgBSQAnFWQJA6zoLrdFIgxRVIJkgNhF6zZo1zuAKl2QyRvL4AaEAiaT2AfABi8kAD6Lg+clKT9oDXSRMCyAMsV65c2aX7wHlKzmvAI+lBAJO+kJrNGXG3Unyd1ABvADhtkxqCfwHgtAMEB4oDzclHXbZs2RwjyYPUgGkcusuWLXP16RO/A6e1cWLsP4RoTboWLyc1Tmp/SO2l+2CzzDlz5rgNDgG1pL4AWhKX5C33SqiQGgCMk59YZAElrwIoZuGDzftYuOFfFkSIF1zd/uk5oqUgnzMgOE8xFCtWzG0cGY+NGqPV/2i1I0gdLSVzb0eQOvYa6wxSQJBaMRAvBQSp46W0ziMFpIAUiLMCgtRxFlynkwIprkAiQ2o2giONB9AYhzEbEeKMBuYBp0mjASzz8j2TPxrQiBPVczIzfKTMwO0KzCNlA3mFySENXMP9DEwEJgP4KlWq5IA3gJJN7zjG2zSRtnBP0163bt3ce9ThtQoVKji4SAFgArFwngKncdjm5mgllzZQEajNMYB3IDfXR2oF/m3durX7VyV2Cmzbts34YQzJJQ60BhR74waYBkgTH8DgxYsXu3qML3UYt2bNmjn3vldYxCAmW7Vq9ZOOr1u3zkFmNmLEcU/Bzc3rLKAE45xnIYO45Xjig2Nyc+xHWznAPJ9PFnqC6Wu0z3+m2xOkjv0ICFLHXmOdQQoIUisG4qWAIHW8lNZ5pIAUkAJxVkCQOs6C63RSIMUVSGRInZv0wEEv53OwwwN4BuoB8XJymYbTpnduXKyes9V7jXMBqYGHQGcgJvV8C0AUJ6pv8foJQE9Hh2qw45kI9bxULoDihQsXuthq0aLFaW7qYPtJrnQ2CWVxpUmTJsEe5s4Z6mch6MbzqOhBahZSeMogXnA8Gn2PRhuC1NFQMe82BKljr7HOIAUEqRUD8VJAkDpeSus8UkAKSIE4KyBIHWfBdTopkOIKJCOkTrYhITXJ6tWrHST3LWymiItaJbkVYGEBaEsaGRYdfFN+BHtlQOqNGzc693YwGx365qQO9hzRrMf1AudZhMFJHkyfo3n+M92WIHXsR0CQOvYa6wxSQJBaMRAvBQSp46W0ziMFpIAUiLMCiQypT5w8aSdPxlkQnU4KpKAC+fPls3z54nNhgtTx0VlnSW0FANX8AI/DyQfNsTjvg3UkJwKk5skAFl5wUpNGJ52KIHXsR1uQOvYa6wxSQJBaMRAvBQSp46W0ziMFpIAUiLMCiQypt+85aG9+McOWr98RZ1V0OimQOgoM6t7CenVsbIUKZsTlogSp4yKzTiIFoqpAIkBqoDppcnBSC1JHdXjVmJkJUisMpEDsFRCkjr3GOsP3CghSKxKkgBSQAimqQCJD6s0799tf3xlr81duTlH1dVlSIPYK3DzwbLu0Z0srXOj7zdRiXQSpY62w2pcC0VcgUSA1V8bGjbip0ymHupzU0Y9p/xYFqWOvsc4gBQSpFQPxUkCQOl5K6zxSQApIgTgrIEgdZ8F1OikQZwUEqeMsuE4nBZJQgUSB1PQDOI2bWpA6CQMpgbssSJ3Ag6OupYwCgtQpM5QJfyGC1Ak/ROqgFJACUiA8BQSpw9NNR0mBZFFAkDpZRkr9lAJnTgFB6jOnPWeWkzr2+gtSx15jnUEKCFIrBuKlgCB1vJTWeaSAFJACcVZAkDrOgut0UiDOCghSx1lwnU4KJKECgtRndtAEqWOv/8oNO+31z7+z3fsPx/5kOoMUSFMFChXIsOv7d7B2TWpGrMDu3btdG+XKlYu4LTWQegoIUqfemOqKpIAUkAJOAUFqBYIUSG0FBKlTe3x1dVIgGgoIUkdDxfDbEKQOX7tgjzxyNMuOZGaanTwZ7CGqJwWkQBgKFC9W1AoXKhjGkacfIkgdsYQp3YAgdUoPry5OCkiBdFZAkDqdR1/Xng4KCFKnwyjrGqVAZAoIUkemX6RHC1JHqmDg40+cOGFZWVl2UpA6sFiqIQXCVCCa3yWC1GEOQpocJkidJgOty5QCUiD9FBCkTr8x1xWnlwKC1Ok13rpaKRCOAtEEC+Gcf8+ePQZE1MaJFcKRT8cEoYAgdRAiqYoUiFCBaH6XCFJHOBgpfrggdYoPsC5PCkiB9FVAkDp9x15Xnh4KpAukPn78eHoMqK5SCsRAAcBCRkaGFShQIAatB25SkHqvZWdnW4UKgtSBoyW8GoLU4emmo6RAKAoIUoeilupGooAgdSTq6VgpIAWkQAIrIEidwINzhrrGBLNo4QJ2NCvbTpxQ7sYzNAxRO60gddSkVENSIKUVAFALUp+ZIVa6j9jrLkgde411BikgSK0YiJcCgtTxUlrnkQJSQArEWQFB6jgLngSn692piV1+fmv74Js5Nmb6siTosbqYlwLpAqlxIapIASkQngLRBAvh9EBOajmpw4mbUI4RpA5FLdWVAuEpEM3vEqX7CG8M0uUoQep0GWldpxSQAmmnQKpA6gplStiArs2tRYOqdvzECTtwKNMOHc2y6QvXWfGiha1y+ZK2bN1269i8tuUzs9dHTLPs7BM2uGdLa1G/qu3Yc9C+mb7MFq3aYgULZNglPVtZw1oV7ZVhU23rzv3WqlF169elmS1avdVGTFxoXVvXs/ZNa9n0xeutfbOaVrV8Kftq6hIbN3NFjjGUkT+fXT/gbJdz8+tpS+3OS86xXfsO2T8/nGDVK5Wxvl2aWt2q5Wz91j326bj5rj+U8mVK2NV92lqFMsVt7rJNVqhgAStcKMNGTV1qDWpWtHNa1bUla7fZiAkLrXzp4nZ133a2/+BRG/XdUtfvOtXKW6+Oja1BzQq2auNO+2jMXNuz/7AVKphhzepVsfPaN7Iq5Uvahm17bfiEhU6zF/7vcqtQppit3rTLZi3d6K5r7eZdaffZSJULFqROlZHUdUiB2CkQTbAQTi8FqQWpw4mbUI4RpA5FLdWVAuEpEM3vEkHq8MYgXY4SpE6XkdZ1SgEpkHYKpAKkBlD/5sYLrF3jmnY065gVLlTA8ufLZ3v2H7HPJy+0qhVKWfc2DS1fPjNgMfD19y99YX+//1KrUq6EHT9x0r23e99he3X4VJs4d7U9fEsfO7t5bbvnr0Nt4crNdv2AjnZj/7Nt6sK19vCLX9j1/TrYDf072omTJ+3kiZOWP39+18ZTb4+xkZMX/ySOgML/+OWlDnyTQSMjXz5bvHab/ePD8far6863etXLO4BNOzv2HLB7nhlqO/cesvf/coNVLlfSncdOmjvHxh377Om3xtiFnZtar7MbO4B82+MfujZe/M0VtnH7PvvP0EmWlX3c7r3iXPd69vETViAjw3bsPWh3/3WoNatT2V0jwJ62afftkTPtvHYNrVaVsq7/pPrYsmu/vTZ8mo2ZsTztPhupcsGC1KkykroOKRA7BaIJFsLppSC1IHU4cRPKMZFAao6l8Dnh5yRzsh/+H0ofcqtLe/x47UejTW8jUtr0L7E4XzT6rDZ+VMCLh2TTJJrfJYLUyTb68e2vIHV89dbZpIAUkAJxUyAVIHX3tg3s9sFdrHSJonbzI+/aQzf3sbPqV7EJc1bZi59MttsGdbYLOjS2vQeO2Nzlm2zygjXWsGZFu+y8Vnb4SJZ9OHqO1axc1np1bGTj56yyd76aabdd3DkoSL1pxz4bNmGB9evS3OpULWvrt+616//09k/Gz4PUTepUtv2HMm3ivNW2ePVWK1akoP38sq42a+kG+3zSYhvUvYW1bFjdnnn7Wzt4NNMeue1C23/oqI2bvdI5pTu3qGObdgaG1Fx3l5Z17eJzWzgY/vJnU+x3N/Wx0sWL2BeTF9mufYft1os72bSFa230jOVWtUJpGzVtiXNq//ehqxxEHzFpkY2cstg279zndFJJTgUEqZNz3NRrKRBPBaIJFsLptyC1IHU4cRPKMeFC6qNHj9qECRNs3759dvbZZ1vp0qVtxowZVq5cOWvRooUVKlQo124EC7PXrVtn8+fPt9atW1uNGjUcrM4LaAcC5MC9adOmWc2aNa158+bOAOFbli9fblOnTrWmTZtaq1atrHDhwqFIqboxVmDnzp3GT506daxIkSJBnS0nqE0atGPHjrm9BgoWLOja4XOQmZnpYozY9Y0N6mdlZbn3ihYt6hZO+D//+tfNrVPR/C4RpA5q6NO2kiB12g69LlwKSIFUVyAVIHXbJjXs55d3s2oVytiTb3xjNwzsaDUrlbGhY+e51BkepH75s6n20Zg5lnXsuD1970XWoWltm79qs93316FGG4/fNcC5kN/4YroN7NrcQep7nx1qC1Zstpsu7mTX9e3wEyf1e1/Psve/nm0Dz23hoC8g/JJfvZonpP7XRxPt4zFzrVzp4nb35d3svPYNXZqNg0cyrWSxwlakYEEbOXWJHc48Zpef18qWr99utz/+oXVrU98euKanq3eak3rLbrvtLx9876T+7ZW2cdtee/frWdblrDp2fodGduBwph3JzLJSxYtagYz8NnXBGhs2YaFzcJNGZN/BI/bl5CU2fOJC2777gH3+99stI39+e+mTKfbpuHmp/hFI+esTpE75IdYFSoGIFYgmWAi1MwAQNg70gB7QpFSpUj8Ba6G2m0z1tXFi7EcrXEgNKLvnnntsxYoV9pe//MWKFy/u/q1WrZo99thjVrly5Rw7z/mWLVvmoGDDhg3zhNn/+c9/7KWXXrK7777brr/++lzr0taCBQscVG7UqFGun5FvvvnG9REA/eSTTzrg6Fvee+89+/Wvf20333yz/eIXv7CyZb9/gk4lMRRgUWTbtm1u0YLYCVSOHz/uoHaxYsWsZMmSrjqxsmrVKhe3LEYAvIHQmzdvtoULF7q6LVu2tPLly7v6hw8ftrVr17r6xFffvn3tyJEjtmjRIjt48KBbkKlQoUKgrjjADRDPyMgIWDdQBUHqQAql9/uC1Ok9/rp6KSAFUliBVIDUuJF/e2Nv5xw+dCTT5XpetWmXvTh0smVk5HOQmtzLz38w3oaNX+BG89lfDLK2TWra7GUb7MHnPnP5pR+5o59t233AXhvxnfXr0tQ6tahjD7/0pU2au8p+f0tflwrDP93H0LHz7a0vplvfzk3sjkvOcSlDLvvNaz+JGF8n9V3PfGyLV21xzui7r+hmPds1dLmoyRlN6hFSlcxatsGa1K5sA7s1d7m073r6IwfN77+mhx3NynaQuk+nJu5ny64DdsOf3rHm9arYPx681NZu3m0fjJ7jXNc92zWwNVt2u9eOHz/hUnssW7fN5cXm+gDkuLvLlizm4PyHo2bZ0KdusYyM/C4fNzBdJbkVEKRO7vFT76VAPBSIJlgItb8AFlyqQA1+F6QOVUHVD0aBUCA1dTdu3Gj79+93TT/xxBOnIHWzZs1s6NChDu5dfPHFDvbt2rXL/bDQAvDlPSDj/fff75yov/3tbx0kBGhv2rTJgbwyZco4YFiiRAnDSf3VV185MNihQwf3WeDc27dvN5zcLNpUqlTJtmzZYrfccotr56GHHnL/8rp/ATZ+8MEHDnBedNFFDhoeOnTIXRNtf/vttw6w33TTTYLUwQRPnOsAitevX+8WGYglxo6YZBwBx8QPiyW4m4k5YmrKlCnOhU98sigBdJ41a5Y7tmfPnu7Y1atXO0BNWzwR0LZtW6tSpYpbJFy6dKlt2LDBgWzavfTSS109+kE79erVc678vJ4cQKZofpcIUsc58JLsdILUSTZg6q4UkAJSIFiQKt3OAAAgAElEQVQFUgFSFy1c0H53U2/rfFYd27Bjr63csNO+W7jW5q/cYiRyPgWp3x/vUnNQru7Tzr2+7+BRe/OL76xBjYrW/5xmNmneantl2DTniu7aur5Nmb/GtXV9v44OKvtD6rVbdtvo6cvduZvVrWKL1myxu5/+OE9I/bOnPrIla7a63Nn9uza3ey7vZvNWbLIxM1dYZtYxK1G0iH3z3VJr36yW/fHWvg66f/DNHKtdpaz17tTEgXQgNe9feUEbd64XP5lkjWpVdnCdnNuk+2jftKbbAHLeys1uQ8ejmcesSJGCtnTNNitapKDVqVrOChcqaBd0bGSNalWyb2cst7+/P87e+MMQK1OyqE1dsNbGzlxhKzbssA3b9gQbUqqXYAoIUifYgKg7UiABFYgmWAj18oAipPsAfghSB3Yqhqqv6n+vQCiQevz48fbuu+86+AcExhFNnOJOrlq1qnsPGH3bbbe5NB0jRoywNWvWuHMAFvv06WOTJk2yl19+2UFEXKjnn3++/exnP7M//elPduDAAWvcuLFxngsvvNCB7q+//tpBb/4PjH7llVccGAdWAx579eplEydOtLfeesulgMAF27t3b7v11lt/MsQzZ860d955x+rWrWt33nmn69e//vUvmz59ukv9AOgkHcgdd9whSJ2AH5DZs2e7RY8mTZq4hYjFixe7mMHhDFBmoQFXM+/zt5P6xAnvk4YGoAycBkgTZ9TjuLFjxzo4ze84rj1IjVuaWANu0x5AG0hNoe6cOXNcipB27dpZxYoV81QsmO8SL+WIbxqSnBoVpE7A4EygLglSJ9BgqCtSQApIgWgqkAqQumrF0i51ReuG1d3GicdPnLBDR7IcZMU5fU3fdi7txfM+kBrg/ItreliXs+rayZMn3Mo/+aXf+Hy6jZ+90i49r5UN6dPeSpUoYseOZduOvYesWoXSP4HUmcey3YaG5HLef/ioyyWN89q/FCyQYf988FLnWvYgNSkHa1Up5/Jpd2hWy44dO+76XrhgAbv50fds78Ej9vhdA61lg2ru9WPZx4122MwQSJ11LNt+d3Nvq1W5rNskkY0Oj2Vn2/Y9h9zGiZlZ2XbjgI52VoNq7nec1Pny53MgmnQo117Y3qUZKVqooNtY8YWPJ9qY6cvtjkvPsUt7tHSuazR5Z+RMGzVtaTTDTm3FUQFB6jiKHeapyBnJjSE3nf65Q8NsUodJgZAUCAYshNRgCJVxihL/QBNcp3JShyCeqgatQLCQGjiIWxmAjAMVkDZmzBirX7++g9Qspvzud79z6T6ef/55B3pJzzB48GD3GoDvvPPOc8cAlIGCtNOlSxcbNGiQA8vAQ5zV1atXd+k9Vq5c6SDygw8+6KAyqTjefvtt69y5szsvrmsc1qNHj7aPPvrIgXLOQZuAbf/yxRdfOKd1mzZt7N///rdz2Q4ZMsT1pWPHjrZkyRIHJXF6K91H0CEUt4qM844dO1y6DxYaGD+c+UBkXPUAaxYaevTo4f5mApH5P+NLDLKwgkufMe7evbuLF+rhpMa5zwIFCyMepAYG8zeYRcK5c+c6CO5BahZngOQs1JCTvVatWhFDam9hkj7gCM+tCFLHLeSS8kSC1Ek5bOq0FJACUiCwAqkAqQf1aGnX9+tgy9Zvt0Wrt7p8yldc0MaOHM20f300yXbtO2hVypeypWu32YZte0+JUqtKWWtcu7LLAw1s3rJjny1bv8OlDAFiN61b2W0oeOToMdu6a7+VLVXUdu49ZPNXbnbnu6F/R5c2g5zRx46fsN37DtmUeWsc3PUvpPDo0LyWlS5e1L5btM7lgabQ1+qVSlujWhVdzuiTdtIOHsp0ju4jmcecw7l+jQrOdV2tQim7sEszB6+B1ItWb7F2TWpa5fIlrUihgs5xnZ193LKPn3R92r3/sDWsVdFqVCrjrif7+HHbs/+ILVi12UoWLezgdfGihRzQJ5c2bm42aaS9No1qWOmSRV2bbPC4ece+wMGkGgmpgCD1mR8WHE3c5HEDSR5R/0IuyXHjxlm/fv3cjaNK8iuwdetW58LEeRZOARjwg4uOm3jcmAAGQAP5RX0LkJfH+KkHnAAwkD6D13DQBZMb9ExCauAKLkBAHJ8VQepwIkbHBFIgWEjNpoikwQCQAQuJT2Aun7OcIDVQmb/f3bp1cxC6U6dOLs0GkPrPf/6zg9EcB5AGeAOpyRV844032pVXXumg4muvveaAN5AaaM1nHJiIGxpXLPAQOIlj+9FHH3XA+qmnnnKv5bSxnj+k5phXX33Vrr76arv33ntdKpC///3v9vOf/1yQOlDgnIH3c4LUpH6pXbu2+5uO85m/76Tf4P847JlHALRx8vM9Qe5yvoOA1J77me8R0oCMHDnyNEjtXSLpPthQ0xdS8x6AGhAOpCae89rYM5jvEkHqMxBUKXhKQeoUHFRdkhSQAlIABZIdUuNGvueK7ja4R0sHdqcuXGPVype2K3q1sT37D9tfXv/G5q/YlOdg404mFzQ3MP4FVzMuY5zMXiFfswep//PJZPti0iKXSoN6pB5hE0eguG8ZPmGhTVuwxjmecyrs416gwPebjACTfTk3gJtzklLkgSE93UaIQOoFKze7+oBucm+zIWRuhesAnuPG9r2Oghn5HWDHZe1b3K7fBTMsO/v0a9enJvkUEKQ+82PGTSE3eThFGzRo8JMO4XgixynQwtv06Mz3Wj2IRAFccOSFBSYFKjjkgAPt27d3VYFiLGpQgBBAW5yX1OH3gQMHnmoSuEtsASMAFMAtnJ48ms3maTzqHczGW8GAhUDXEc77fO+yKRdPE/CYOmBekDocJXVMIAWChdSjRo1yIJd0HgA70h383//9n82bNy9HSM1n75lnnjGOw7F6wQUXONiMi/X3v/+9c0I/++yzbsGJOAdSA8CB0jhhKbzvQWrSfbC4hWOVtB2+EPqzzz6zhx9+2Dmon3vuuZ9siOhp4A+p77rrLgfcSTVCepCPP/7YfvOb3zh3tZzUgSIn/u/nBKmJGdK+8ENcsNBBbOGWJ7UM3yPML3BH47TGEc0xXbt2PbU5IlfCQmCokJpYJqUIccmiSV5PfPFdAoRmYSW3Aixn0QdnOHOe3NqTkzr+sZdMZxSkTqbRUl+lgBSQAiEokOyQmkvt27mp3XTR2VaqWBGX7gPonC9ffnv3q5n28Zg5ecLbEKQ6VdUfUpNSBEhN4b3m9aq6nM6+ZeWGHc6NTUqOcMu5bernCKnDbU/HpYcCgtQ/jjMwDIcpblMeyQZasGEVGwdxs8RNFcCBx71xPQMceJ0CqGADIZxrbE6EI46bLCAhbQEludECLPhvLISryXtUl5QeFM4BdKQujrlhw4YJUqfQR5K44AYb1xlxhQuO2OFfXGoAK/KHApN59Jr4wgFHLHCDD2AAMHM8gJoctTilOZ60AhTiavny5S6mWQghtnw3tuI4HN046YjRvArQADgOwAAa0NdgHNiRDhmfIRyA9B0Yh2aC1JGqquNzUiBYSA2YBuQSlyw08b0BzOUzmpOTmo3tiFsc2E8++aQDhMBgngwAUvN9AYDm+8SD1HxmScOB65riC6mvu+4655il/vDhw93fAT6bFBaeaBMQyfG5PXnjD6kB27iyyaGNu5tc2aQDueeeewSpE/DjkhOkJv74+048sJEhKWI8SD158mT3tx6AzGIn8cJ3CN8b5557rvv76pVwIDXfM0BqnNQshuZVgNR8Bvhuy6vw/cV3DN89/Hj5tH0XZQSpEzA4E6hLgtQJNBjqihSQAlIgmgqkAqQukJHfpbtoVKeylSlRxLbs3G8bt+2xo1nZpzmHo6Ub7m02WiSVxsJVW2zj9r2nwWcmaNTxLTijmYRFUkjZ0axeFXdNpDU5cOhoJM3p2DRRQJD6x4HmRoubO5xqAAQA2Ztvvuk2uQIKvPTSSw784egETAACyN/JzR4bDgEJgY88Ogu04KaQR7oBDhRcrDjc/HMscqPF47iASaAE+UDZJAt4yQ/whGPkpE6dDyWxhsMZ1zPA4Msvvzx1Q853BDfkxBbgAYcm8ArYxQIK7wGjca0BobjZB9zSJj8epEYtjuO7hRgFRPtCakABcUs7pBoIBBZ4H4BBPHM+nKR5udwiHS3iHuc0Cz4sClEEqbVxYqRxldvxwUJq/sazySGfXyAgC0cs+PBEQk6QmhQabGIICPz000/d5/yxxx5zi5/klgZe9+/f36Vl+NWvfuWc1HlBanJcX3HFFS7PNdARdyyfETZdpG2czwBKcgbzHm36F39IjdP2sssuc997QEYWSIHwykkdq2iLrN1QITWpPZhXsOjN320Wy4kxHNDkQ2fu4ZVQIbWXk3rp0qUOUjNXCvRdQrzm5bamTb77+H7jx3NW8/efY5mD8T0oSB1ZHKX60YLUqT7Cuj4pIAXSVoFUgNRpO3i6cCkQhAKC1D+KxE0Wj8kCDLiRA1KTp5Nc0IDnf/7zny4fKA427wYLiEYqDjYwwunKzRWuOEA3N1JACUACUMNzXfsPCzdawELaxeX0/vvvO/AxYMAABxbZCAsoKUgdREAnSRVijR9y1OJy/vzzz61mzZoOTAOPcaUBvXBZsikW4AB45TnguFEnVnxzf5KH1B9Se3JMnz79J5Ca+CbuOMdZZ50VFFjgvBQWa4hb+gr4AMABE/LKRZrXCXwXafnd26gLKO8BakHq7NMcj0kS6knTzWAhNReEmxpYzBMwpFfg7z/fHbiQ+TzglObvOWk+cCMDlClA4JtvvtkBZerxnYJrGWDIBocvvPCC+5vA9wrpOvh7QKEeGyfed999zsXN3wPOz+aNFNywXn5rAPh7773n/lYAyGnHv3z11Veuj3xnkXsa4MfxLMTyXcffFlzipCa5++67Xb9VEkcB/m6ziMDfbZ6m+e677xzUJRb53iA/NHsUMPdggYS/9bjs+btN3LFgzt9ZFldYHMF97T1NQ2xRl7/nxIcvwCbPNd8lLIZ4G3JyXr6vaJsFTy+/dW5qBZM6Kq+c1CwSeU/XUI/CXEtFCvgrIEitmJACUkAKpKgCgtQpOrC6LCnwgwKC1D+Ggj+k5iafDauA1LjLANbciOGg5kaQlAdr1qwxbvh538sXjWuVG0NcbDipyQnJzV5uxRdSs3HiJ5984hzX3HACw3HSAjkEqVPnY+sPqXHOAxyIGeABIICFCuKB3z1Izb/AMGKNOPQtoUJqHNg4KAFQgTZwBCzQL5zZvoU2AGqe298XKIcyWt5TAxwDhGCRiEUd/03f5KSWkzqUuAqlbiiQmnapT6wS84EWZ1jM4bNDXf80OSxSAdv4TAdqx/96+PzxncSTNr7OVP5O8JkCNAIWfYuXNoF/fQufb9rj39wWVEPRU3UTSwFvfIk/gDR/S4HLAGwWOZjPhFq8lGg8gcZ3F3MW/3Rm/m0GC6lZuCEOc0pZw9yM7x1imPYEqUMdufSoL0idHuOsq5QCUiANFRCkTsNB1yWnlQKC1D8ON49vAwRxUnPTA4B466233P+B0NzMAaCBgdwYdevWzYEHNsTiEVcP0Hm5p7kRBC4DE3Eu5VZ8ITWPj7P5FQ42XFCch0dyAeGC1Knz0fSH1Cxm4F7EfelBasATDjdikvQypJ3hX4AAsYZ707eEA6nJVQqc8DZlzE1h73Frzu9bgGtAMgrxHii3dU7tA02AER68Azz4w2nvOEFqQepY/RUIFVLHqh/RbBfH6Q033HBak/xNuf32252DViW9FeDJG/bSYH5SrVq1kBdJgMXMm/heIK4CuahROxhITT2+W6ib094HvMf8jMUfFncEqdM7jnO7ekFqxYUUkAJSIEUVEKRO0YHVZUmBHxQQpP4xFIDB48aNc6k5SL3ADRy73JPbkxyOON5wt7KpIWCaVAQtWrRwm1fhnMYJi+uHGzdgHTmpQ4XUOK4//vhjl6/0nHPOce44Hu3l0V1B6tT52IYCqXG7ke4FRz9AGGc9aTdwP0cj3QexThznVXzBAg5NIAELNDgvvZQfwG4+H7EsgtSC1LGKr1SE1FyTtyeCpxvQj+8pL3VPrPRUu4mvgBfzxEI48cDiJd9J3vdDME8CBAupA6nH0wJs/AigFqQOpFZ6vi9InZ7jrquWAlIgDRQQpE6DQdYlprUCgtQ/Dj9QmVyMAGYANDAaUH3NNde4/wOLvQ0VuTkC7LER3bRp09xGVYBlQB2QGpcrzutQIXXnzp1dvlMc2+SapNAvbsgEqVPno4r7jI2svJzUOTmpvXQfPK7P5mrEGnCJuMIh6W2c6KkSqpMaeEV8ko6GvNSBIDULJgAJYpECbMABzev+m4HGaqQEqQWpYxVbqQipY6WV2pUC4SoQLUjNAimLt3z3CFKHOxqpfZwgdWqPr65OCkiBNFZAkDqNB1+XnhYKCFL/OMw4QwGCGzZscPlGeXSVx1h5LBoYRy5gADROtPLly7sUIIBEXgNSkyMRhyk3TQBFXEa0B+Cmfm4F6MgjtxxXvXp159gGjtMe5yIFBG5VoHigfI9pEbQpcJHAVhZByG1OzKxbt84tcniwl0UQFku4+eZ9cp9zU84iCKkw5s+f7+ISh79XANfEDG36F9rz4tZ7fJpNs3idfKT++Wlzkph+eICafgLMc3oUO5bDI0gtSB2r+BKkjpWyalcK/KhAtCA187UdO3a470NBakVYTgoIUisupIAUkAIpqoAgdYoOrC5LCvyggCD1T0MBWAFgzi0XYm55EjmOn9wem+WGinzCHujjzNQl9zSpQvwLUJA+BPMIrQI69RXw4oFFDVzTpN3wUsyEevUsvowfP97lIiX+ginEIT/EbLzhtNc/QWpB6mBiNZw6gtThqKZjpEBoCkQLUjNHY6GXJ3kEqUMbg3SpLUidLiOt65QCUiDtFBCkTrsh1wWnmQKC1PEbcOAij6cCG73CDRbuWN1kxW8ckv1M3JwDmXHcly1bNix3Pe5/nNe49IPJRRotsBCp9oLUgtSRxlBuxwtSx0pZtSsFflQgmt8lfB9QNH9ShOWkgCC14kIKSAEpkKIKCFKn6MDqsqTADwoIUisUpEDyKQCopoTrsud4flgkCaZEEywEc77c6ghSC1JHEj95HStIHStl1a4UEKRWDMRfAUHq+GuuM0oBKSAF4qJAIkPqQ0ezbM/+g6e5EuMiik4iBVJIgaJFClu5UiWsYIGMuFwVbmLy5pYsWdLlc451AcThXPZ1L8f6nGpfCqSaAoLUZ3ZE9+7d6/6GVaggSB2rkRCkjpWyalcKCFIrBuKvgCB1/DXXGaWAFJACcVEgkSE18CkrK8vlgFWRAlIgPAXYnC2Yx/3Da/2nRwlSR0tJtSMF4qeAIHX8tM7pTILUsddfkDr2GusMUiCa3yVK96F4yksBQWrFhxSQAlIgRRUQpE7RgdVlSYEfFBCkVihIASkQSIFogoVA58rrfaX7kJM6kvjJ61hB6lgpq3alwI8KRPO7RJBakSVIrRiQAlJACqShAoLUaTjouuS0UkCQOq2GWxcrBcJSIJpgIawO/HCQILUgdSTxI0gdK/XUrhQIToFofpcIUgenebrWkpM6XUde1y0FpEDKKyBInfJDrAtMcwUEqdM8AHT5UiAIBaIJFoI4Xa5VBKkFqSOJH0HqWKmndqVAcApE87tEkDo4zdO1liB1uo68rlsKSIGUV0CQOuWHWBeY5goIUqd5AOjypUAQCkQTLARxOkFqPwWUkzqSqAnu2OPHj9uxY8eCq6xaUkAKhK0A886MjMg36xakDnsI0uJAQeq0GGZdpBSQAumogCB1Oo66rjmdFBCkTqfR1rVKgfAUEKQOT7doHSVIHS0lc29HOaljr7HOIAWi+V0iSK14yksBQWrFhxSQAlIgRRUQpE7RgdVlSYEfFBCkVihIASkQSIFogoVA58rrfaX7ULqPSOInr2MFqWOlrNqVAj8qEM3vEkFqRZYgtWJACkgBKZCGCghSp+GgR+mSd+7caVu3brUmTZpYgQIFTmuVR2oXLlxohw4dsi5dulj+/PmjdNb4N5OdnW1ca5kyZaxIkSLx70CEZ0wHSM1j3CdPnoxQKR0uBdJbAf5OR+MR7UhUFKQWpI4kfgSpY6We2pUCwSkgSB2cTqoVuQJyUkeuoVqQAlJACiSkAoLUCTksZ7RTwL6srCwDbuYFl4cMGWLLly+3v//979a1a9fT+rxnzx676aabbPHixTZv3jwrWrToGb2mSE7ONaxcudLKli1r3bp1C6opoCnFF/hs27bNVq1aZVWqVLHatWu79w4fPmyzZ892Wjdu3NiBcK8cPHjQaZeZmelAPwsB69evN9qpX7++VapUKai+pDqk9kQQpA4qHFRJCuSqAHDhTBdBakHqWMWgnNSxUlbtSoEfFRCkVjTESwFB6ngprfNIASkgBeKsgCB1nAVPgtNNmjTJbrnlFnvttdfsnHPOybXH7777ro0fP95++9vfWt26dU+rt2vXLrv44ott/vz5zm1drFixJLjynLu4fft2mzt3rgPLgORgyrBhw6xkyZJ23nnnuepHjx51MHrDhg3Ws2dPB5gB+WPHjnULAtRt06aNVatWzdVHM+rv37/f/b9///6uzpYtW2zy5MmuLy1btrTChQsH7E66QOqAQqiCFJACCa+AILUgdayCVJA6VsqqXSnwowKC1IqGeCkgSB0vpXUeKSAFpECcFUgFSI2DEpA4evRoW7BggXOc4kgtXry4de7c2fbt2+egH+7TGTNmOFfv5Zdfbrhdv/nmG1u0aJFVrFjRzj33XJe6gvZGjBjhXK833HCDe2/ZsmX25ZdfWrNmzax37942depU53Jt3bq1g4nAwz59+jjHa06PS3Nz9N577znHLK7jt99+28qXL+9g8KZNm2zcuHG2du1aq1Wrlmsfty0TPVyz9IX+t23b1sFO+tejRw9bt26dAZSbN29u559/voOen3zyiZUoUcL9v1y5cq7NCRMm2IoVK6xp06auba4Hd+7SpUvd8Zs3b3bQExBK/2677TZ3fZdddpmdffbZ1qtXL6tevfpPIvPDDz90/RswYICD1PzOGOCu5lx//etf3XmTHVLTf+AyMdWgQQN3nbzG/wEqR44csZo1a1rVqlVd7BErc+bMcQAZ3RhLxp94qVChghtHNsmaOHGi05T3ANC8DqTGLU1d2vUc2WhMHZzXHvhv166dO2+gIkgdSCG9LwWkQKIoIEgtSB2rWBSkjpWyalcKCFIrBuKvgCB1/DXXGaWAFJACcVEgFSA1rt1f/OIXNmbMGOcuBRICbIF4Dz30kHP7vv/++w76AmevuOIKu+++++z+++93x3jQtnLlyvbnP//ZpXS4+eabbeTIkTZlyhRr0aKF4YwFKF911VX2j3/8w5555hn7y1/+4o4lTzE31uRfBhJfcMEFPxk78hoDiIHGQGRgc79+/exnP/uZ/e53v7Np06Y5qEw77du3txdffNH9n/MBsEk1Qf9JAUH/ODfX9ac//cmuu+46e/LJJx1Uv/LKKx0UpX84dNGF12lrx44d7lreeOMNB/PvuOMOo1+0Td3HH3/cXe9bb73l/o/bFz3/8Ic/uH/9C1AbmPrmm29aq1at3Dn/+9//WunSpR1IxwUMZAXgs2CQrIVrJKbQCWc0cB9QTCoUoDQ3vujYqVMntwCChsQZ7+MgBySzcMFiCIsY/B8AzeIBcJ/c3QBtD1IDsKkL9MbBTVsepEZXxnPmzJnOed2wYcOA+b4FqZM18tRvKZB+CghSC1LHKuoFqWOlrNqVAtGH1Nw/sB8Mc1juYVSkgL8CgtSKCSkgBaRAiiqQCpAakAdwBgp+8MEHDpQ+//zzDv5ef/31Lmfyc8895+DvNddc49zBgMG77rrLOaOfeOIJBwOBtJdccolLX/Hggw8GBalJaXH77bfbRx995OAu4BnHtH/xIDVwEXj+85//3AFKYOTdd9/tUmMAxl955RX7+uuvjVQauG5JDUE94Dm5kYHX9D8QpH7qqafsf//7n/3nP/9xUB6QjQaA7aefftp1j/MCzm+88UanHe0CQQcOHOhgOjAe1zdwtlChQnlCalzFd955p4O1gHcml+iO4zhVIXWpUqWcO58FEZzWLA506NDB5a8mvtANKE3BXb569Wqnp5fSw8v9jVOehQ4PUlOf99Dyiy++cEDbg9S8h9OaJwKIC1z0gVJ+CFKn6B9vXZYUSEEFBKkFqWMV1oLUgZXFQIEhItC8InBLqpGuCkQr3QdzYMw1xKIgdbpGU97XLUituJACUkAKpKgCqQCp16xZ46Ay/95zzz0O8gJjAbqk8ACWvvDCCw7s3nrrrc79+uijj9qzzz7r4PYf//hHl54ByIrL9fe//70D1zipyf971lln2dChQ53z2N9JjYOZDQJxz5IeA2fr9OnT84TUtEuuZ9KQeK5s0kg0atTINm7c6NJ/0AfSO3BOnNlAcNr9zW9+49KE5ASpgaP0oUaNGs5hDfAGmAPFcUUDi/kBIpMuBIiPI5j6gwYNsmuvvdb9zvlwDnMs+uVWfJ3UaMoCAFAdbYHWF110kXNapyqkBhIDpYk7oDQgH6c148dYschAqhRSdKADwB5ojWPfK7ikc4LUvH/s2LEcITXts9gBFCc2A+X7FqRO0T/euiwpkIIKCFILUscqrBMNUvP9T/owvsOZL8Sj8MQfczJSkeW0oTXp65jP5fT0XDz6p3P8VAHmgqQ0BNSGswk5T2BidiDGAMh8DnhiDzMEbfpumMtrPJ1KHW9zbhYuiBueAg1m8SJakJrz8vngXkiQWp+MnBQQpFZcSAEpIAVSVIFUgNSkpiAlxccff+zcpcA7YPEDDzzgQB+Qmk0ASUdx9dVXu5F87LHHXM5kHM38DlQECOOMpS0gNTmo+QEo/+1vf3Ov+UPqhx9+2MFtcjsDaclRzWZ4/sXXSQ0YrlOnjkuHATynXWAwrmYczUwSgZnkc6ZtwC/Xxs0DkC3iqaUAACAASURBVJrJGpCac9LXvn372ssvv+xAO2CYPuC8BlLjyL700kvda6Sc4OYDsAm4xpkNMMetC+AGuA8ZMsTlpialBXmzOXcwkBpAy7H024PUgG/SiqQipOa6iBUgNQ5p/g8Mzg1SM+boEE1ITToQxjLQTYsgdYr+8dZlSYEUVECQOj6wMgVDJ+AlJRqkZg7IvI20cTzVF48C9ONJLPZrwfDgX3gCj/kc8zeVxFAAo8OsWbPck3OBYC1AmrjyntjjHoj5KU838rQehSclMVcAnTt27HgqZRz3KTwVyJN/gGbuSSg8LYhxBYMF+9dwn5JX4VjqMPf0BeChqMl9ENeCkxrTS6DrDqVt1U0dBQSpU2csdSVSQApIgdMUSAVIzWo7uZfZtI8NA3El4wIhZy+TJCD166+/7iA1kJmC05pJOHVJs0HaDfJJA5pJ9wF8ZmNA0nfgOn711VfdxM0fUgN/SdWBk5rz33vvvQ7S+hdfSM2EkYker33++ecu7Qi5ojk3+ZyZDJJChJsJUnDgZgBW46TgBgIwCqQGYnMs+Z45L25doDTAm2tlU0jc4qQ5AVQzISVVBNfExA83LjdHuMTJzU3+blzWbJyIG53+4AQm33ROG/T5OqmZvDIGOMFJF8K1ffrppy7HdqpCamIHbf0hNRN68ojjjqIOuuNMYSHAN90HMRKOk5oNM1lUady4sdugkhjPqwhS64++FJACyaKAILUgdaxiNRRITS5c5mPEI5CQ3z1QhiuVOQ4AjvdZKGYuRfs8IXfgwAHn/iQlmOda5XgvbRrAkOP4bsbRylyBeR6vMZ/jeEAjbdKOV2iL1zkGwwHzLtqgPeYYGDboY15PVwH+mKcxB6XftMmxvA4MZN4oSB2rCAyvXcYVeAx4xmwCeKYwZsQBqeWAwt6G6MQRQJu5J79jkuCeCPc89wAYVEgxx7G+m70zl2WeSls4p7m3oXA+jCvENu0Q14GKt8k78RyM+9q/Pc7J+WiHeBakDqR4er4vSJ2e466rlgJSIA0USAVIzc0EaTu++uorN5Fh0u45BADOpP3wnNQepOamgxzNwGvvZgNHAaCVf0eNGuXSgDBho01gMQ7pwYMHn7ZxIs5tJlOAWDbOIxc2aTuCgdTU4TgczwBx2mHiyA3CZ5995m5a6D+5rrkenLOkjMANAaTmpueXv/ylSxdBXW5YmFzyOpCaiR35uWmL15nc0s6///1v56x45JFH3A0Rk1ggNE5qrnP48OEuXzUFxzVpQXjdvwCjcQGxcSLgnPQgaOpNZIHsAFXSUwRKSZHIHzX/jRNZRGDS70FqHCn833NSozWQn0k+mhMj6IzmAH8c2NwcUDxIzc0iiyqe+4X3vEUM35zUvMZiCelFiAPaCuRUEaRO5OhS36SAFPBVQJBakDpWn4hQIDWmBb7LAYEcx++YEjAUMAdgA2NgMoCYOR9zJRzKwDy+k/nub9KkiXuqj7kj/7KwTDuYBFjIZj7A/Ii5G05qnmzj+x4QDdjjvJyPenz3M4dYsmSJa5/5Yp8+fVwKB+YbgGa+65lrsHjOfDGnwrzsu+++c08IMlfkCT1MGt4m0ABwALac1LGKwtDb5X6FcSJGmDMy5wRcE3s4jplf44znfoJ6vM59C09sYm4hTrmvoR5xwtyUOOM9X0hNXBJnvI7b2oPU9Jg4JU7oA2kBAxX6RYzSX9oknllwyWl/G/+2vMUe796Mz4wgdSDF0/N9Qer0HHddtRSQAmmgQCpA6nfeecfYKJAJFTCVCRqwGHgNhMaNAtytV6+e+90rwFQgtOeEYeIFJGQSxQSO9zZv3uwmVxzLBJDHI/kdCAwoBuByQ8BNA6AXcJkTNGTCxg0Gk0VuZoDRFF7HecuEkMkjx3IOXBD0g0kjN0RM9rgGADPpTDg3Nz1AYI7lfV73bjQAo4BPjmdyyaSTmyaunxsqbry42WGySl84lmP4ndfoK/3iBogbq5ycE0xYaYf3udnh5gbNuEbaY4LJ+8D7QI8HJvJHDT24SUBbnEbEhqcbk24vXx9jx/tcK9pRj/FFO+qzOSdtoAeLBRQm4x6U4TXfCTzH8h7xTEwwfmjMY5+MN5DayxmYl36C1IkcXeqbFJACgtTm/rbznRmv3MTpGHWhQGrmWnzPspk2x7EQzZyRTYwB1DyNB0AGRPO9z3c8e4cwB8WxytyMp914egrnKvMEwC/fx6RqY1534YUX2tSpU93ckeMwJDBX42k32mSOxRyU/UJob8KECW6OyRyUPjGfow6ve0CReQbHAqFzAoI4aYHaXAegE0MGbfLD9XENLJgLUifOJ4R5NIsa3GsQR5hDiJlatWq5+SHx1L17dwehiVPGlYUN5oz8n3kqcNl76o5jAN1eCjrqefcjzGMxQRDjvpCaeT2xxdwec0Rec3ovJzX/8jeNzwZ9ImaJSebEuT0ByN9BzsV8mB9+pwhSJ048JlJPBKkTaTTUFykgBaRAFBVIdkgNyCMvMzcUbJpITmAmXrigmbANGzYsx1QVvhIycWIylRNczuk9XvMgNRsfkueaiRfHAyaffvppdxPgW3BEkzs6r9QMtEvxn/xxjfzg0iEnNTexQGrPse29n9ekMae2Oc5zCOV07UxkmTC+8cYbLiWIb2GjSlzl/sfRJiWQuzeKIZywTflqgZbcLDDxBy7jcAkV3Hs3FtwocGNMqg/v5kKQOmHDQB2TAlIgBAXkpJaTOoRwCalqqJAaGIdbme9yoB5OZ8Ayi9CAQnL2AguZ77DJNg5lUq+xGE0cA4AxEwDlSO3GJtsAw5deesntJ8F3OPDRF1JjLgAOMqdkLoujmzkmcwd+SGnna7bApEF/cMTST+rQH1K1kQbCv/hCatJ+MJ9gbkof0If0eFy3IHVIoRXTyv6Q2nsqD0jNmBNb/A6IZp6Je5l4APCS1o/5pm8u6dwgtXcROUFqFmyIFYwszD/zupfx5v/eHNi7R+G8vqYP7tF8nyr00urweWFuyxyZzxFFkDqmIZa0jQtSJ+3QqeNSQApIgbwVSHZIzdWRn5fUFUBcJtlMiJhEPf7449atW7eoA1N/SE3uZs+xwns4uJlU+hZuKnAFRAJvuQHKCVLHMsaZVHIDxOOnvgVQHkxeulj2LdnaZpLPIgaxgjs/1FggrnHR4EzhRtab3AfSQU7qQArpfSkgBRJFAUFqQepYxWKokJoFZZ58ouBo9jbSBqbx1BgbS3tPM5Emjbkfe5xQqAOkZq5EOjT2NcHdCjAkNRp7f/Bd7g+pcUmTugFIx2eBuldccYVzZeOyBlL7zr2AylyXt28I8wSc3JzLN5+1p6kvpOYa+D+w3QPfbJjNcYLUsYrC0Nv1h9SMG4scpImhsPk5DmfyRftCau/JO+C1b/qXcCA1MQakBhyzuJJXnmnmttwzAMv9C+dmHkthLkx6GmId+A209jcMCVKHHi/pdIQgdTqNtq5VCkiBtFIgFSA1A8bEnLQWrNKz4s6NQagQMJSB52aB3H7cDOBWieW5vH5x08ONEnCSCWc4m5GEco2qmxoKCFKnxjjqKqRAOiggSC1IHas4DxVSkwKOtBjM73BSszk2G0aTes0fUpO2AyMB+3kA3Ui1xiaEAD3SZ0ycONGl5mDuxjx1yJAhDmr7Q2pczIBxX0jNXiqk+yBFCE8LenASnXjKDRiJS9v36azc5qS+kJr5JOYO3OE4cT0DBiYPQepYRWHo7fpDatzypJrJCVLjssYMgZOafxlfFjB8n94LB1IDloHUpPbj6YC8TBJeug9i2HNTe6ntuI+hsCgSzF41gtShx0s6HSFInU6jrWuVAlIgrRRIFUidVoOmi5UCISggSB2CWKoqBaTAGVVAkFqQOlYBGCqkJhZJa8aTS0Bo3J5AamCzP6QmtQJ7oAB42aeDDRRJ14HzGUgISGYTbwDhZZdd5urkBKnJDU1+an9IDXAcM2aMA5PsWQLsYw8VzBKke2BTRwA3MJH+YqDIKaWYL6QGJpKaDuc0ztwNGza466R9QepYRWHo7QYLqYmB1atXuwUVxhADDRt/41hmfL0nPsOB1HwWgNTsXQPwzsuY420c6qVAxFHN54Nc6cDtnBz+uakiSB16vKTTEYLU6TTaulYpIAXSSgFB6rQabl1sGiogSJ2Gg65LlgJJqoAgtSB1rEI3VEhNKg8AIVCP33E44wBdvny5e6oNKAh4o+AYBRBOmTLFbRJHejcc1IBjb++IESNGOFhNjmlgHRsVAhFpG7iN8xrwjPsawAzYA0yTVoQUHzhoyYVNKgUAIMCcY0nx4G2YR7ucF6dtTpCapwDJU8y1ADFxZwMfcXfjbAWC85QeGy+qJIYCLFAQJyxsAHyJPWCxl3McBz9PkOJwJqa8lB/EHuPKU6akkPHSxPA54GkANmsHZvvHie+mil5s8xrx7ZtmJDd1iE0WS+g3KW2A0t7nJFRFBalDVSy96gtSp9d462qlgBRIIwUEqdNosHWpaamAIHVaDrsuWgokpQKC1ILUsQrcUCE1jmbyUgOdg02vBqwGzAGLY5UGjv7Qvi9c5NrY94LXgeKASSCkl24BTZkLkPMaR7hv4Vj67DltY6W/2o2PAownCyvEAQsapPxg40Rc+qFu2E2PAd08PUBskd/aP378r4q45/z0g5zT4ZzTa1OQOj4xk6xnEaRO1pFTv6WAFJACARQQpFaISIHUVkCQOrXHV1cnBVJJAUFqQepYxXM4kLpdu3ax6k5M28UhTfoOrtkrgHauB5e3SvoosHbtWudqbtSo0SlXfyhXD+jeuHGjc9mXL18+4KG+OakDVg5QQZA6UgVT+3hB6tQeX12dFJACaayAIHUaD74uPS0UEKROi2HWRUqBlFBAkFqQOlaBHAqknjx5snOfsnmiihRIZgU8ZzVzwXAKx/ODMzuYpwMEqcNRWceEo4AgdTiq6RgpIAWkQBIoIEidBIOkLkqBCBQQpI5APB0qBaRAXBUQpBakjlXAhQKpyf3rpc6IVX/UrhRIRQUEqVNxVBPzmgSpE3Nc1CspIAWkQMQKCFJHLKEakAIJrYAgdUIPjzonBaSAjwKC1ILUsfpAhAKpY9UHtSsFUl0BQepUH+HEuT5B6sQZC/VECkgBKRBVBQSpoyqnGpMCCaeAIHXCDYk6JAWkQC4KCFILUsfqwyFIHStl1a4U+FEBQWpFQ7wUEKSOl9I6jxSQAlIgzgoIUsdZcJ1OCsRZAUHqOAuu00kBKRC2AoLUgtRhB0+AAwWpY6Ws2pUCgtSKgfgrIEgdf811RikgBaRAXBRIZEjNDUV2dvZpu5PHRRSdRAqkkAJeXs1gNryJxmUfPXrU9uzZYyVLlrQSJUpEo0m1IQWkQJooIEgtSB2rUBekjpWyalcKCFIrBuKvgCB1/DXXGaWAFJACcVEgkSH1yZMnLSsrS5A6LpGgk6SqAnJSp+rI6rqkQOopIEgtSB2rqBakjpWyalcKCFIrBuKvgCB1/DXXGaWAFJACcVFAkDouMuskUuCMKSBIfcak14mlgBQIUQFBakHqEEMm6OqC1EFLpYpSIGwFlJM6bOl0YIgKCFKHKJiqSwEpIAWSRQFB6mQZKfVTCoSngCB1eLrpKCkgBeKvgCC1IHWsok6QOlbKql0p8KMCgtSKhngpIEgdL6V1HikgBaRAnBUQpI6z4DqdFIizAoLUcRZcp5MCUiBsBQSpBanDDp4ABx4/ftyOHTtmpJJTkQJSIDYKCFLHRle1+lMFBKkVFVJACkiBFFVAkDpFB1aXJQV+UECQWqEgBaRAsiggSC1IHatYlZM6VsqqXSnwowKC1IqGeCkgSB0vpXUeKSAFpECcFRCkjrPgOp0UiLMCgtRxFlynkwJSIGwFBKkFqcMOngAHClLHSlm1KwUEqRUD8VdAkDr+muuMUkAKSIG4KCBIHReZdRIpcMYUEKQ+Y9LrxFJACoSogCC1IHWIIRN0dUHqoKVSRSkQtgJyUoctnQ4MUQFB6hAFU3UpIAWkQLIoIEidLCOlfkqB8BQQpA5PNx0lBaRA/BUQpBakjlXUCVLHSlm1KwV+VECQWtEQLwUEqeOltM4jBaSAFIizAoLUwQnOhjurV6+2KlWqWMmSJYM7SLWSXgGACRstVaxY0fLnz5+U1yNInZTDpk5LgbRUQJBakDpWgS9IHStl1a4UEKRWDMRfAUHq+GuuM0oBKSAF4qKAIHVwMh8+fNheffVV69WrlzVp0iS4g1Qr6RWYPXu27d+/3zp37myFCxeO+Hp27NhhCxYssLPPPttOnjxptL9nzx4HwGvVquVii/NwM71y5UpbtWqVg+Q1a9a0s846y/Vl+fLlVqdOHbdgEkwRpA5GJdWRAlIgERQQpBakjlUcClLHSlm1KwUEqRUD8VdAkDr+muuMUkAKSIG4KJAqkBrgl52dbVlZWQ74Afo856t3Y+I9gua9fvToUStUqJCDgNTh94yMjFO681pmZqaDifz++uuvnwapOR/HcgwgkPapSx/4P//yGu3yr0p0FfDGHP19x5px8caDMWDsqFOgQAE3DvyfH45h/GinSJEi7l+OxTXPe9SfO3euA8MdO3Z0r/Hjtc3V+B7jxYHv67zGObzx/+6779zvtDdnzhw7cuSIg9OHDh2yNWvWWP369a1Zs2a2YcMGB7OB08WKFbMlS5ZY7dq1rVGjRrZ48WLXZsuWLa1o0aIBRRWkDiiRKkgBKZAgCghSC1LHKhQFqWOlrNqVAoLUioH4KyBIHX/NdUYpIAWkQFwUSAVIDSjcsmWLbdy40fbt2+dAYuPGja1GjRoOAgL/tm3b5l4H+vEDuPv222+tevXqtnnzZgcmcaYCAknnAdzkOH5ov0KFCjZ16lTr3bu3c7tyHt7btWuXA+J169Z1bXEcIJL0ELRbtmxZ1xdAo0p0FWABgTEoU6bMKVcx47Fp0yY3RgcPHnSwlzEBQhMPjAdjh6MZgEx9/m3durX7nTjhOOAvbmXczDt37nRjC0imbrVq1axy5coONuOCZpxx2hcvXtzVoz9A5KVLl1rp0qXd8bzHsStWrLA2bdq444krD65z/Pz5810/cUxPmzbNtd++fXu3yIF7mnQzF1xwgW3dutWBamA21xSoCFIHUkjvSwEpkCgKCFILUscqFgWpY6Ws2pUCgtSKgfgrIEgdf811RikgBaRAXBRIBUgNPPzss88cWKxataodOHDAQcumTZs6N+qMGTMcfAZWAiJJ2QFMfPTRR61UqVIOMAMCgZvNmze3Tp06OQg4btw4B5sBjevWrXOO2gEDBjjn65QpUxwUBxLu3bvXgc+rr77agce//e1vDmTSB9quV6+eg48q0VWABQjcyMDfdu3auX9JnwHk6Natm61du9YBZ8aW14C1QN/t27e7uKAwvixKMF7Tp093dfk/bTG2tAEcrlSpkoPPxAA/Xbt2tRIlSrgYAHjTNvCYBYvu3bsbLv3hw4e7+CpXrpw7HlgN1CbVB6/7FmII1zb1WNSYNGmSi2Wc1fSFc06YMMHOPfdcF2PU5f2GDRsGdOkLUkc37tSaFJACsVNAkFqQOlbRFQmkZuGZOQfzAz0ZF6sRUrsowD0N8zbmo8lYtHFiMo5acvZZkDo5x029lgJSQAoEVCAVIDXgD0gNeG7RooWDd0ySAHsjRoxwkK9Lly4udQfu6VatWjlY+fjjjzuQfckllzgnNU5pADdu1S+//NK5Yy+++GJ3U4KTddiwYTZw4EDnih41apSD1RzPhPLTTz+1yy67zMHO559/3oFuYKVv+pCAg6EKISnADSeLB+RtxgnNIgUOZOBygwYNXAyQvoMxxWmP4xkXMwB53rx5DgazgMAYLVu2zLXDmOF69grQGzd2z549HVhmrMeMGeNSbeC0BhgTV8QKx1N38ODB7rXPP//c9YO6OKZnzpzpzt22bdvTnPUsnpDOA4hNXc7DIggLHMQYx3Jz/M0337i4ApbjugaI4xjnZiavIkgdUlipshSQAmdQAUFqQepYhV+4kJrveeYPPAnF/hTMOYlTzA++84VQ+425gYVuDA3ly5cP9XDVT1EFmN8xz2MuG40NuzFBMA/mHomYY67pFUA4Zg3ua/h8YLqgPunueIIUkw7zW16jT8E8FSpInaKBmYCXJUidgIOiLkkBKSAFoqFAKkBqQCSpFfgB5jHhAuYBnt977z0H85icUZiAAZYBhU888YT179/fuXC9TeyAnueff7598cUX7sYBxyyTOCZ4L7/8svXr18/V/frrr91NBS5ZCi5s6nLT8uKLL9pFF13kXK4qsVWAG0VAspfChZvIDh06uMk0bnigMnGAC4qJNgsU/B8nNTHijR8LFLzP2PsWX2c2cQR8Hj16tMsNzTm5wcSdT0wQe8TX5Zdf7uoRI0BxQDMFRz83HCykeJsw0hcAOfHjpajhRmHy5MkuZoHoHEP84eznBpmUJQsXLnTXgfM/0IaOgtSxjUG1LgWkQPQUEKQWpI5eNJ3eUriQmuP4nuZpK8wIpAVj4ZvvciBeToV5gZcqjKeucirMF5i38sQUBoecCnMXFr9ZTGd+qZL6CowdO9YBYuZ3kUJqTBA8cQh0xszBvJg0ed6iCNAZQwRzZuazxDlPfnJfRcxxr0QMYqSgT9QNZL4RpE79GE2UKxSkTpSRUD+kgBSQAlFWIBUgNZIA7HC3cPMwceJEB/iAxkOHDnUgko3qvIIzGrcq6T4AikBrCkCS9A44qYHU1OF3ICA3HGycSLoPJnu4WjkOp6xXgIeUl156ybmzcdqqxFYBz4UMYOZGEiBLTmdAB25kIDHjzf8ZWw9SA3lJu+FB6lmzZrkxJue4byEmcJ7gxPeF1CxAMLmnHWKNHNPcSJIahJtYIDVuexz73s0nTmpgNv3z0r9ww8BxOKJxzXiTf9J94AzHWc01UQd3DY5u/g9kpy4xGOiRUEHq2MagWpcCUiB6CghSC1JHL5pObylUSE0sMqfku5gFb77D+X7niSgvrRzf5fyfdF/8y5yCuSNPa7Gnhbd3BK8BrXnSj7kIBejHvANg6KUA4wlAUpIBCZlX0CYL1LzP/IW6/hsmM69gDsRCOfNTzgM8py/enIJrB6xzHbRFajHvKS2O9VKW8S9zFkAj10Qd6vrOMzgPznJeo4+B5iCxGs8z0S5zO8Yefb2n2NAUTRgbxo3FB/4F/HrjSh3GicL4sHDB+HPvgkuZ1HTEEmPG/I/30JbjmMPyuu+m79zvAI85p+fmp2/Upx3vHMTTokWLnBmH9jBkEFP8n0J8ePNR3mOei2GCtjFWMC8lhoHXXBdzUu9eJzf9BanPRGSm5zkFqdNz3HXVUkAKpIECqQCpmZQxyWZCyCTwo48+cpCQHNHjx493k2kcsjijmQwy4QMwPvLII3bFFVc4QEjxIDU5q9n8EIcL0JKbCvIBAxRJ94FTGzctNwOAcCZs3MhQj/MKUsfvg8N4ewAXYM3EG+cyqTe4oezbt6+72QLqMlnHScJNgT+kJkYYcwAyx9MW48uYcxwOZn9IzQ0K7dAmNyJM6LnhJKZygtS4WQDeOL25qaBtnN8Ab2KHmwXvhoH+c4MLZOdmBuDu5bsm3slJTRxybCCnjSB1/OJRZ5ICUiAyBQSpBakji6Dcjw4FUuMcZf7IHIMfjmXuCKTGibp+/Xq30M084eOPP3ZzSuYa1MUBy3c080LmnUA/nrwiLR2gENjH/3FiA7OZd2BqYM7JU1R8p/NDXS+NGefGxcqcgDZ9i/dEFjCbeQL/px/AReYbQEiuhfkGcw/mNJyTeQ3AnDRpvMZcg3+pw4+3wTSgkrrMsQHdmDi4VuYrzH369OkTUdqTWI13LNoFDjOX42k6b+Nq5ppAabRGZwAv2hAzzNEYN8aWeAAQMzaMN0/KMTdlUYLxBvYTE8wrgdbEFu3QHvECIOZ12qIftE9bzHuB2owN8eQtnNBH5qTMRzFMEEukPGScfY076MS4A6lxTjO3pG1imNd79Ojh2qavGCPoS15FkDoWkac2c1JAkFpxIQWkgBRIUQVSAVIz8cPZjOuDwuSKvMC4nHETMGnkpoLCpA+XMyASJ3VukJo2mIgDQJlwec4BNq5j0klaEBzbnJsCCLztttvc7//973/d+eWkjs+HBvDLZJrJPzcJOE74HSczN2tM/hkfbiKZtDO2TLZ9ndTcBDDxBwwz3kzmuYkjpnKC1LTDTQHn5WaBc/B/6l966aU5Qmpc1pzDS9mBy5/zcmPibcTEDZ/nVOHGh/jiJoQ6LIjwvnezwI1vMI//ClLHJw51FikgBSJXQJBakDryKMq5hWAhNYvUPDnHdzqmBRaGR44c6YAhkJrvcRaSgXc4TFlwHjJkyClIzXcupge+8/neBiozTyFlHMCSNHPUAU6yAA1ABEh/8sknp/ax4FzMKzgOsMh3PQARCO2fboF5Dk9asV8Gm0YDEnHP0k/2VWFORDvMM/jhPfp24YUXOhDNtQEtgeu4hF955RU3V+J9UpEBZZkvMaf2dOGpLoAp82SOY16TDoVrZm4GsMeggF7AXe4LmPN7cJkYYi8b9GZhAc35P/M74Db3IszvmIvympd+g7kephgMNeedd56LE2KNuSV7pnAc0Jl5IW3jugY6k76O+xXMFsBvYsBLY0hfvf1LGC9MPcQRbdFn+s7fXa6L+GGeybHMh70UiBzjmSOIg7zMEYLU6fBJSIxrFKROjHFQL6SAFJACUVcgFSA1ojBJZxLlOVF9J1BMtpgwAgS9iRmTKG5YvEk7bXiP4nnA0NsUj3re43D+9YGh3vu+j1X61ov6oKnBnyjgP3beeDKZZyy8x1F9x9b73WuMNrz81UzeuTnIrV2O8VxTnIOx5xjvde/8vufgcVBuZjxnVW6TfN8+0h8vjQmv839udLix9BzcgcJBkDqQQnpfCkiBRFFAkFqQOlaxGCykBh6+++67NmjQIAf8mDvy3Y3ZwR9SAyXZ+4S80kBEFpcglQAAIABJREFUL70XKcSAfIBGnKl8Z2NguOWWW045oXExe5Ca73cgM4vc1PcKTlie3KMfLMLnVDxIDRinzwBPFrO9Db1J10FhwR04zXWwuE46O+aw7J9x5ZVXurQeOIKfe+45w5ABuMbogQkEVzbmjjfeeMMBbIwbXq5iADvGjHQoxBAakr8Z+Aw8ZpzRC7c7c0a05ek8tGNeyOICdQD+QGCgMu0wXkBugL9vISc1TnYc0swtWWDAYU/aOYAzx/J3kkUOYohzsl8OkBoYfs455zjQTNs84UfseJtw8xpjzvyT6+CJANzb9J3+cB0epOZ9fohhzsFiBfdQAPC8NuwWpE6HT0JiXKMgdWKMg3ohBaSAFIi6AqkCqaMujBqUAjFQgAk/kJkbgWB2SffvAjesOKZwVXHjEUxJFUj9/SPXJ+37rI4qUkAKJJIC+fKZZeTPH3GXBKkFqSMOolwaCBZSA+5IG3fzzTc7GOulCMNJ6g+pAbtAbdyvOF5xprJ3CQ7rnCD1/ffff+q73xdSAw7ZmBHY67lquQwPUuPA9k/R4F2mB6lxdLPPCovy9AlnNk8OAjZxR7OgDqzkuxRgjUvcy3lNPS9H8vPPP+/c3jytxeeRp9Jw4vL+hx9+6EC8lxcb2En6B4BtuhS0JRZYmAAUM8fCDY3jnoUGtCFnNcCf9zxIDbTG8czcz9sgm7FgPuhb/DdOBCzz5CZudc7BHJDjccgzPkBhD1Ljnvf2LsGNzWIJCwyklPMvGHtwctNH3N1AavrnpU4k7QjXR7pEYoxrBprTXl55yAWp0+WTcOavU5D6zI+BeiAFpIAUiIkCgtQxkVWNSoEcFeCGhJtC3CiBcknn1AA3Ct6NT7DHpwqkPnw0yxas3GJ7DhxWdEkBKZBgCtSuUs4a1a4YMagWpBakjlVoBwupgXtvvvmmc6TyxBLf2aSNAzL6Q2ogNlAOxyxOVtzLQEfO5QFDAKHnpM4NUgMuR4wY4fI7swjtPTkFoMTJDAgGUvo/AYZWvpCaFHZ85/tCahy8w4cPN84NQMURC+jkXN61AccDQWpANbAbII2rm/Nwbor3JFmsxi6R2uWpOOAuLnrc5KSGY4zJCY6LGjc7dXA18xRnTpCauSDv47gmXpgTek93EmuMBWlUmOd5kJq0MNTHWU1cEjPUZfEhJ0hNH1j4AECzeAJg5jXORRzRf0A0zm5SePC0AAsQ/M644vIHRvM54DggNfFOehD/lDO+4yNInUjRmtp9EaRO7fHV1UkBKZDGCghSp/Hg69LTQoFUgtSPvDrKZi7ZkBbjpouUAsmkwMM397auresKUoc5aIBRFiCBUyqxUSBYSA1AHDZsmEvpQC5mHKcARVIw+ENqxg3YB+hjgQX4i/OUc5Ev2Mv5C9R77bXX7IEHHjjlQvZ1UuNwJu0GQJL0C9T3HK7AT5zPQEogIufyLYEgNe7bDz74wG0ETr9wXAMScdyGAqkBowBzXOI4h3GRAy/5t3r16rEZtARtFZc80BbXMcAe5zT/x03POAGSyeeM2xmoT31fJzWXhUuePNAcC+RmHEn1wmv8i2PZF1ITiyx2EJcsWgCncf3n5qRmrIHUxBLjBZxmk0zGy8uJTp+A4YBsFlVIBQOkJi7oP2POe9RjU0bc494iSm5DI0idoEGbgt0SpE7BQdUlSQEpIAVQQJBacSAFUlsBQerUHl9dnRRIBAUEqSMbBUHqyPQL5uhgITVtMR5sQgccZk8S8i6ziACAJN8zaRBwFpOT2HPM4joF1gL2cNDiUsVdDVgmjzPtAYq9fL6APy9FCO1zTlzOwG4KsBBgTRsAUIClB6p9r5frAlzisgWYAiXpN+kbcPHiuCUdCe1ybsApoBvYiBMY6Ew9L1cyObCBmuyfAeAGavM7YJTrIs8xTm2gKvmLcRJ7ubiDGYdUqMNYAYgBzIw5TnJPK2//G1zrgGF0Qy/eJ02blyoD/XidsSO2qM/7xBc5otEU4AswXrFihQPEgGngMYsDjDPnZ0wYA8aXY4lLz+kMeKY+aTyoS3zRnrchN+MKIKc+/Qame5tsknaGGKQucUo7xIVvzvScxlKQOhUiPDmuQZA6OcZJvZQCUkAKhKyAIHXIkukAKZBUCghSJ9VwqbNSICkVEKSObNgEqSPTL5ijQ4HUXnsAQABkXum1vA2XgY/+m3YDHwGAwabn4rwcQ/FNoeGdA1gI3PYtQHRctoEKEJJ+5JWqIVAb3vto6aUeyykFSbDtpGI9dGbsgtXF27SbsQkmTrz6jGOgc3ibJ+Ke9pzZvhty56S//6bytMGCC4sdAHDAe15FkDoVozoxr0mQOjHHRb2SAlJACkSsgCB1xBKqASmQ0AoIUif08KhzUiAlFBCkjmwYBakj0y+Yo8OB1MG0G686wEXSMXhOa++8QMNWrVrFqxs6T5IpgLsa5zWpZ4KB4P6XRzobnhzAWY0bO1ARpA6kkN6PlgKC1NFSUu1IASkgBRJMAUHqBBsQdUcKRFkBQeooC6rmpIAU+IkCgtSRBYUgdWT6BXN0skPqYK5RdaSAvwI4r4n9cB303vEA7kDObc4tSK0YjJcCgtTxUlrnkQJSQArEWQFB6jgLrtNJgTgrIEgdZ8F1OimQhgoIUkc26ILUkekXzNGC1MGopDpSIDIFBKkj009HB6+AIHXwWqmmFJACUiCpFBCkTqrhUmelQMgKCFKHLJkOkAJSIEQFBKlDFMyvuiB1ZPoFc7QgdTAqqY4UiEwBQerI9NPRwSsgSB28VqopBaSAFEgqBQSpk2q41FkpELICgtQhS6YDpIAUCFEBQeoQBROkjkywMI4WpA5DNB0iBUJUQJA6RMFUPWwFBKnDlk4HSgEpIAUSW4FEh9SZWVkul5qKFJAC4SkApC5YoEB4B4dx1NGjR23Pnj1WsmRJK1GiRBgt5HzI4aNZ9siro2zmkg0B28yfP5/VrVbeurdraFXLlbQVG3bYJ2PnW/bx4wGPjUeFiuVKWM+2DW3J2q22YOUWd8p8+b4/88mT8eiBziEFoquAIHVkespJHZl+wRwtSB2MSqojBSJTQJA6Mv10dPAKCFIHr5VqSgEpIAWSSoFEhtTZx0/Ygcxsyz4uapNUQaXOJpQCxQplGD/BbHgTjY4nAqSuXbWcPXpHP6tVpaztPXjEdu49ZHc99T/LOpYYkPq6/h3ssvNa29Zd++2Oxz+0Ahn5rXHtSnbwSJat27I7GsOgNqRAXBUQpI5MbkHqyPQL5mhB6mBUUh0pEJkCgtSR6aejg1dAkDp4rVRTCkgBKZBUCiQCpD58+LAVKlTICvi5PY+fOGl7DmdZVrac1EkVVOpsQilQqkhBK164wCmnbqw7d6YhdUb+/Da4Z0u77sIOVrJ4YftyyhJbunabjZq2xCqXL2WlihVxT2fs2HvI9hw4bKWLF7HyZYo7gA0g5garVPHCVqV8Kdt74HvAXbhQAatYtoSVLFbYDh7JtC0791tmVrZ7vXK5ku6YHXsOGm7vahVLW4lihW3brgN28HCmA+WZx7Lt0JFMq1qhtO3ef9hqVi5j117Y3hat3mavfDbFWtSvas/+YrAtXrPV/vPxJNu596CrV6hghlUqW9JKlyxqmZnHbMuuA64dFSmQaAoIUkc2IoLUkekXzNGC1MGopDpSIDIFBKkj009HB6+AIHXwWqmmFJACUiCpFEgESP3MM8/YRRddZI0bNz5NO0HqpAoldTZBFUg3SN2kTmW7fXAXa9mgmoPHazbvshETF9rKDTvt+v4drGalMpaVfdwB4c/GLbCqFUvZ5ee3tqOZx+y3L3xuBQtkWN8uTa1fl2b29bSlNnHOKuvSqq51OauuA9C4n6fMX2NfTVliFcsWt+v7d7RCBQvY+1/PsoWrtth9V3W35vWr2tBv57l6f7y1rx06kmWbdu6zzi1q2/CJC+348RN2fsfGtnXnfntn5Ey796ru1qFpTVdv4469Nmz8Avt2xgrr2rqe9Wzf0OpULWf7DhyxqYvW2ZeTFtmufYcSNNrUrXRVQJA6spEXpI5Mv2COFqQORiXVkQKRKSBIHZl+Ojp4BQSpg9dKNaWAFJACSaXAmYLUx44ds4yM71MQVK1a1d58803r1auXZWdnO1c1RZA6qUJJnU1QBdINUndoVsuGXNjemtetYidPnrRxs1fZtIVrHeTldSBzjUplrFndKvbV1CU2esZy++MtfaxsqWL2wHOf2bbdB+wPt/a1GpVK22vDpxlph27o39GKFCpgi9ZsdfCb114ZNtWB74du7OUcz89/MN4mzFll/3zwUueMfv+bOfbx6Dn23mPXW6ECBexw5jHbd/CIvfn5dKtbo7xd3K2Fc0s/8eZo+79rz3MgevvugzZ7+UabOGelkYr/zkvPsUplS9g305dZ60Y1rGKZ4vb2yBn23lezEjTa1K10VUCQOrKRF6SOTL9gjhakDkYl1ZECkSkgSB2Zfjo6eAUEqYPXSjWlgBSQAkmlwJmC1OPHj7dx48ZZ3bp17Y9//KPdeeeddvz4cStcuLDdd999LvWHIHVShZI6m6AKpBukJgXHNX3b26U9W1l29nG77fEP7cDho1aiaGHrd04zK1W8iDWqVdFB6u17DtpDL4ywe67qbu0a17Cxs1fap2Pn2V/vHWTLN2y3V4dNsz6dmljfzk2dA/rziYtcKpG+nZrYvBWb7NXh3wUFqc3y2eT5q+2bacts5cYdNqhHS7ukR0sHqW965D37+eXd7OJzW9j0xevtmbe/dSk9bhzQ0S7p2coyjx230TOW2Vn1q1m9auVs7opNdv/fPk3QaFO30lUBQerIRl6QOjL9gjkaSM08U0UKSIHYKoAJKX/+/BGfZPfu7/foKFeuXMRtqYHUU0CQOvXGVFckBaSAFHAKnClIPXv2bPv2229t9erV9s4771jLli2tb9++VqdOHbvyyiutYMGCgtSKUSkQBQXSDVIj2VW929mQvu1cWo/Lfv2qFStSyO6+vJtLw1GyWBG3UWGxIgVt/6FM++Vzn1r1SmXcRot7Dhyxb2cut0HdW9qXkxfbR2Pm2B2XnGPntKxrv/7ncJuxZL2d37GR/e7G3rZs/XZ74aOJ9tsbTndSv/Cry61ZvSr2/qjZp5zUBw5l2msjvrORUxa7Eb1lUGe79AdIfe0f3rbbBnWxa/q0tYlzV9sfXvrS1Xngmp42sFsLO37ihB3NOmb58+V3qUiWrN1q9/51aBQiQ01IgegpIEgdmZaC1JHpF8zRPFmjIgWkQOwViNZG3YLUsR+rZD6DIHUyj576LgWkgBTIQwEPUndtWtH6tv0+h2s8SlZWlnFTdtNNN1nx/2fvPKDjqq79vW1Jli13yb333ruNK8Zgg2mhdxIgCfkTeCmEvLzkJSSPRxJCCoE0QsehmA62wYCxjQu2ce+9994kWY3/+g7vKmMha0aaK2nmzu+spWVJc8+553z7jBK+s2ffmjVt9uzZTlYPHTrU0tLS3DyUSV0RkdA9gk5Akvopq187zV5+6HY7cTrLXpux3D3YkExmspSR1LsPHrfJv/6G1apRzdWFRgo/884Cm7V0k/3HDaNt3KDO9tfX59qbM5c7aU2W9tpt+52kfuC2C6xB3Zr2h3/NtCXrd9lv773M2jXLsH+FSOqjJ7LsH2/Ns08+31ispL7j8qF28/gBNmf5FvvZ36a4a8iuvnJ0L9u5/6g99spsNy8a4n3bnsNB37ZaX5wRkKSOLmCS1NHxU28REIHgEZCkDl5M/VyRJLWfNDWWCIiACMQQgSWbj9h7n++yXm3q22WDWljVCpLUIHj++eftRz/6kc2dO9ceeugh27Nnj7355ptWo0YNR0iSOoY2iqYStwQkqZ9y9aZfffgbVpBfYPuPnHAPOqTW87FT2U5Sb9l92JX8ILuZtnjdLnvwyWmuTMg3Lh1i11zQx9WIpl51swZ13CHa27NX2ntzVrsM7QFdW9mRE6dd1nN6nZouU7s0knpU/4724F1fPmBx3+GT9s7slZZ1JtfuuHyIZdStaTv2H7ODx05a4/q1bN6KbfaPN+fF7X7UxINJQJI6urhKUkfHT71FQASCR0CSOngx9XNFktR+0tRYIiACIhBDBJZtPWLvLtptPVvXq3BJfebMGVu1apX169fP9u3bZ5mZmda+fftCOpLUMbRRNJW4JZCYkrqf3XRRf8vJL3DlPqpXS7G7rx5hlw7vbpzDbd51yFJTkq1mWmqhpK5Zo5q99/tvWU5eniv1wYMQaZQFIav5gkGdXR8+MT576Sb71dMfWEHBF3bBoE52zzUjXa1rspx5MGOzBnXtlY+W2usfL7MXf3WLHT+ZfXYm9eVD7aoxvezwiUy75b9fsPQ6afbEA9dY04w6xgfSn313gT03ZaFdPqqn3XLxIGtQN83NJTM715559zOb/PGyuN2PmngwCUhSRxdXSero+Km3CIhA8AhIUgcvpn6uSJLaT5oaSwREQARiiMDB49n27CdbLLlqFbt3YhdLqlox5T4iQRAUSZ2bm2sF+fmWUq3aVx4kkpubY/v37nE1uBs3bR4JFl1TiQSoaZmbc8aSU1KsatWkUs/ki4ICy8vLc/290jo8yIn9Efo7b+D8/DzLz8uzaqnV3a/oz/VVS/FQmkSU1MUFBjlNberUail27GSmE8ylaWRHZ9SraQePnLKCIrVNqRVNCZHMrBw7k5tXmmELr+Vvb+1a1Q1LffxUlpPhXqtbu4YT5IeOnSr1vMs0GXUSgVISkKQuJbAil0tSR8dPvUVABIJHQJI6eDH1c0WS1H7S1FgiIAIiEGMEnvpok63bdcJ+cnUPq1+rWkzM7kxugWXl5NmZvALLj/OH3axevsT27d1tA4eOsDp1653F99TJE/bZpzOtVu06NmTE6Jhgr0mcm8CZM9m2eO4s69SjtzVo1KREVMjkM1mZVj2tZuHhxMF9e2zrxnXWs/8Qq5GWZpmnT9meHVvt2JHD1rlnH6td59/7IyvztO3cusl2b99qI8dfaklVk+zk8aO2bfMGd6DRsEnziGrIS1JrR4uACJQ3AUnq6AhLUkfHT71FQASCR0CSOngx9XNFktR+0tRYIiACIhBjBNbvPmGTZm+1jk1r24R+za1BndRKmSHZiaey8+z46RzbuOekHT2dY11b1rV6EYhzMlyzs7LsTHaWVala1UlBvhCBeWQ2VqlieXm5lpebazVr1bakpCSX0YoIJKOV65KSkt26z2RnW5WqVSwlpZp7jbFPnzppNWvVct+TGc3vc86csYKCAkurWdOSk1POyezQwf12+vQpa9q0hVVL/ZIt43H/vNwcW7pogSR1pey40t+UrOad2zZb4+YtLTW1ustyZq+wJ8hyTq1ew+0t9snhg/tt87pV1rF7L6tVq47Lvl29ZKHLiu7aq5998UWBrVq6yE6fPGFVqlS17n0HWL30Bm5SmZmnbP3KZZZ1+pSdOHbUxl52taUkp7gsbiR3dlamdezWy2qk1Qy7CEnqsIh0gQiIQJQEJKmjAyhJHR0/9RYBEQgeAUnq4MXUzxVJUvtJU2OJgAiIQAwSIJt67c7j7gGKF/Ztak3qffnwwopqOw6dtsMnztjmfads+8FTdvhkjjVPr2HDuzeyhnW/LHVQUtu1Y5tt37LJcvNyLSszy5Utadq8pbXt0Ml2bt9qZCxnI5+rVLE+/QdROMHWrlphx48ddTI6o0FDdy0Ce+3KZVatenVr3baDJScnW07OGZvzyYc2ZMQYJ7k3rl/zf4I703Kysy29QUPr3ruv1ajxZd3Yom3n9i127OhR69Cpq5Phmzeut22bNlh+Qb7Ljj1y+JC1bN1WmdThghwDr7v4r11pLdq2d7E7sHe3UbKFA5KC/DyrXbe+NW/d1s103YqlduTgPktv2NgyGjdxD+3buWWTde3dz+pnNHRZ1Ns3b7D6GQ1s64a11q3PvyX10cMHjazr2vXq2/IFcwslNeNyz83r11i7jl2cLA/XJKnDEdLrIiAC0RKQpI6OoCR1dPzUWwREIHgEJKmDF1M/VyRJ7SdNjSUCIiACMUhg+8HT9q/ZW+3oqRzr2qKuDeqYYU3Ta1iNaslWo1rpa+9GssQTWbl26MQZ27T3pG3Yc8KOnDxjufkF1qZRLWuRkWatGta02mnU/i25Tjby+eOp71jV5CRr276T7d6xzdasXGYXXfY1a9ioiX326Sd26MB+a9OhkzVq3MRat21v82d/Ynv37LaOXbq5qSK5W7VpZ30GDLaZ06daWq1a1m/QMEtNTXVZ0M/97TG78Y5vW3Zmln049W0nm7kX5R/Wrlhmg4aPsh69+xVbfmHpos9s766ddt7osS6j+/VJz1rzVq2tUZNmrh71lo3r3L1U7iOSXVO51+Scybb5n0y3bn0HWEpKqq1ftcwdXDRo3NTVHN++ab2169zVmrRo7bKoD+3ba83btLd66Rl2YO8udyjSs99gdxhCIxP/1InjtmrJgrMk9RcUJv7C7OSJozZvxnQbe+lVLpOaRub1+tXLLb1hI2vdrqPLwi6pSVJX7p7R3UUgEQhIUkcXZUnq6PiptwiIQPAISFIHL6Z+rkiS2k+aGksEREAEYpTA2l3Hbd3uE7Zu13GrWqWKK/uRmpJkDWqnlouo3nU400nqnYdO4+MsOamKNa2fZs3q17B6NVNcBnVG3VTjgWUltRPHj9kH77xh3fv0s87detq+PTvt7Vf/Zbd++7uWn5tnn8740KpXr27Dx4yz6jVqOOn8r6f+ZsPPH2ddevR2JRtWL19qWzevt7ETLrOFc2aVKKlnfjjVye2+A4c6yTjt7ddcZvXl19z4lQcjMu9QSb1r53b7cMrbdsc937datWq7WtUz3n/P2nfsIkkdo++L0GkVldTrVi51srhdx67uwYdLP5vjDi4Gjxxrhw7stc3r1ljvgUNdWY41yz53Wfldeva16iFZ95TzKCqpvXueOH7kK5KazO2Na1a6h222/b/7SlLHwebRFEUgwAQkqaMLriR1dPzUWwREIHgEJKmDF1M/VyRJ7SdNjSUCIiACMUyAmtA7Dp62z9YftN1HsuzY6RyrllzVUsKI4rIsKSs33woK0NNfNsR4aNZ2ywY1bVi3hmEf5kg94BkfTHEPn2vesrWT1KnVq9vFV15rp06csHmzZ1h6RkMbfN5Id5+9e3bZ26+8aLd86x6rmVbL/W7b5k22aN5sGzVuvK1cuvgsSX3y5HF74R9PFGZSz5s1w7r17G1devRyfXnwISU8brj9rrCSevWKZcaDFO+694euL5m1lBLJaNBIkrosm6iC+xSV1BtWL7emLVpZy7Yd3EzWLF9sh/bvtRHjLvmKpF69dJFVTUqy9l26W7Vq/677XlpJXVCQbxvXrrKC/Hxr37l7YZ3zc6FQJnUFbxLdTgQSkIAkdXRBl6SOjp96i4AIBI+AJHXwYurniiSp/aSpsURABEQgxgkgjinFcSa3wJXfQFQjr/1uq7cfc2U+8v5PVKelJrsyI14N6tTkqla/dqpVSyk5k5p5LVk439avWWWt23Wwpi1aWIMGjax2nbpOAs//dKarOT1w6HC3hCNHDtnk55+2q2/5umVkNHQPudu4fq2tWLLQxlx0iS1btMBSUpJt0LCRLuN1z+4d9tbLLxZK6tkfv2+du/Wy3v0HuvFmfjjNjh87ZpdedV1YSb1pw3qbO/NDu+f+n7prDx88YJ9Mn2otWrWRpPZ7g5XDeEUl9cY1K6xpy9bWonU7d7e1K5a4WtL/ltSrrdfAYZb2f5nUBV8UuAce8tBFr5VWUnuZ1GRuexncJS1VkrocNoKGFAEROIuAJHV0G0KSOjp+6i0CIhA8ApLUwYupnyuSpPaTpsYSAREQgTgjUPDFF/bFvxOefZt9bl6BbT1wymas2Gdb9p+iXLNVS06yumkp1r99uvVpl+7ulZNfEPaeH7z7pp0+edI6detm1dNqWpPmLaxWzdrFSmpE4eQXnrEqVavYxVdcY5mZp23W9GlWt359Gzt+opPaO7dtdVnVderVsymvv2qHD+4vlNQfvPuGe1giNabPZGfb9Pfesp59+7vyHzyYsWgLLffBgx1ffPIvNui8UdajTz9bt2q5LZz3qQ0YMlySOmyUK/+C4iR1s5atrXkRST3ywol2/OhhW7ZwnnXu0ceaNG9plAY5efyYde870NJqfpnBTyutpD596qSrhf1lTepOxe65UFKS1JW/bzQDEQg6AUnq6CIsSR0dP/UWAREIHgFJ6uDF1M8VSVL7SVNjiYAIiIAIfIVAfsEXtmr7Mft4xT7bcyTT1ahu3bCWje7V2NXGLqllZ2faJx9Ms03r17g6vdSH/qKgwM4bPc7ad+5qn82ZaekZDQozqRmLEh5vvfIvV5qBEgxtO3Sy0RdebHXq1HWZ1h9Pe9d2bd9m2PneAwbZ+lUr7cY7vmVZmVk266P3DVF46uQJV3Khc49edv6Fl7gSI8W1pYsWuBIkw0aNtbr16tuyxQtt1vSprp51nXr1rV79dPcgxSHDR2tnxDgBJPVnMz90DznkQYkuk7pFqKReaof2f5lJnZV52lYuXmBHDx2whk2bW+269Wzfrh2uRnWdel8ewLi9ePyorVy80Lr16W/10hucRYCa1PN5cOJlV1tyUrJ77cDe3bZp3SpXj5pSI+GaJHU4QnpdBEQgWgKS1NERlKSOjp96i4AIBI+AJHXwYurniiSp/aSpsURABERABM5JICsn31ZsO2oLNxyytOopNqRLg7A1qZd9vsC2btpgo8ZNcDL6C/vC5s3+xLZtXG833XF3ibQpnUAKd0pyyleuyz6TbcnJyYVykAv27dltC+bOsu69+lirdh1cyQ5PHpJV7cYLaUlJyZaamupEeGhDUJ/JybbqqTXCZsJqu8QvAUrJkD1PvXVivvLzz9zBRLtO3Swp+UvpXJqWl5dr2zatt1Mnjlun7r3Pysg+1ziS1KUhrGtFQATR3U4dAAAgAElEQVTKQkCSuizU/t1Hkjo6fuotAiIQPAKS1MGLqZ8rkqT2k6bGEgEREAERiIgA2dVHM3MsJ6/kch+rli129ah79hto9erVd6J4/qwZVqd+ul14yeUR3SvSi0IldYfO3c7qtmDubNuyYe1Zv2vYpKkrA0JNbDURIKN+19bN1qP/YKtevUapgZw4ftS2blhnjZo1t6bNw2dRc4MgSer/ffYjW7xuV6m5qYMIiED5EvjP28baeb3bWlLV8M+QKGkmSAkOf+vUqVPsMx7KdxWVN7okdeWx151FQARik4AkdWzGJVZmJUkdK5HQPERABEQggQhEKqmpKb1i8SL3gEP+45YSHPXTG9qg4SOtZkjtXz/QHTl8yNauXGZt2nV0JTpCmyvbXbR4d5Uq9tUq1X7MRGPEK4EzZ7ItJaVamQQM2dj5+XmWnJwScQZ+UCR1dk6uvffpatu+72i8hl7zFoHAEpgwrKt1ad3YqlaN7n/xJKnPLvkU2A2jhYmACIhAGAKS1NoiJRGQpNb+EAEREAERqHACkUpqb2JZWZkuizo1tbr7Ko+Wn59vSMZq1ao5UagmArFOICiSmtIpOTk5rmyKmgiIQGwR4H8Tk4qUtSrLDCWpJanLsm/URwREIHgEJKmDF1M/VyRJ7SdNjSUCIiACIhARgdJK6ogG1UUikGAEJKkTLOBarghUAgFJ6uigq9xHdPzUWwREIHgEJKmDF1M/VyRJ7SdNjSUCIiACIhARAUnqiDDpIhEokYAktTaICIhAeROQpI6OsCR1dPzUWwREIHgEJKmDF1M/VyRJ7SdNjSUCIiACIhARAUnqiDDpIhGQpNYeEAERqFQCktTR4Zekjo6feouACASPgCR18GLq54okqf2kqbFEQAREQAQiIiBJHREmXSQCktTaAyIgApVKQJI6OvyS1NHxU28REIHgEZCkDl5M/VyRJLWfNDWWCIiACIhARAQkqSPCpItEQJJae0AERKBSCUhSR4dfkjo6fuotAiIQPAKS1MGLqZ8rkqT2k6bGEgEREAERiIiAJHVEmHSRCEhSaw+IgAhUKgFJ6ujwS1JHx0+9RUAEgkdAkjp4MfVzRZLUftLUWCIgAiIgAhERkKSOCJMuEgFJ6mIIFBQUWE5OjvFvUlKSpaamxsxO+eKLLyw3N9fNiy+/GuutWrWqJScnf2XI/Px8d09eRyiqxRYB9gQxYj9UqVIltiYXwWz8ktR79+61OnXqWM2aNSO4a3AukaQOTiy1EhEQAX8ISFL7wzGoo0hSBzWyWpcIiIAIxDCBvIICO5mVazn5BTE8S01NBGKbQK3UFEurlmwV5b2ys7Pt6NGjVrt2batVq5ZvcJB4nnQONyiyb+nSpbZo0SLjP3Latm1r1157bbHyNtxY5fH6nj17bMaMGdalSxcbMGCAuwXro5VVUJ44ccLefvtta9CggU2YMOEr0167dq3NmTPH2rRpY6NGjZKoLo/ARjHm4cOHDUHbrFkzS09Pj2ik4vZMXl6enTp1ylJSUgpFL7/LzMx0Y6alpZ31PvCu5/CC9yxjZmVlucMdro30EMUPSc299+/f7+YhSR3RFtBFIiACIhBYApLUgQ2tLwuTpPYFowYRAREQAREoDYH8ggLLzc2zgi8kqUvDTdeKQCgBsmpTKjA7MxYk9a5du+yGG26w1atXW69evaxly5b27LPPRizcynsHvf/++/a///u/NnLkSPuf//kfJ9/nzZtndevWtb59+5bp9mvWrLE77rjD6tWrZ9OmTfvKGK+++qo9+OCDNm7cOHdPPw8QyjRhdTqLwOLFi2379u3Wvn176927d1g67BmELnGsX79+4fWbNm0y9kLHjh2ta9eudubMGduxY4dt3rzZ7X/GbtSokbsecc09169f78Tweeed5w5J6H/o0CF3bcOGDSM6OPFDUvO34/jx4+59UL169bAMgnSBMqmDFE2tRQREwA8CktR+UAzuGJLUwY2tViYCIiACMUugNJmTMbsITUwEKpkAGZXFlX8or2lVtqQmixpJe//99ztB9/Of/9zJuj59+tju3budfINH8+bNLSMjw0kxMlhr1Khh7dq1c5mkCKOdO3e6rOTGjRu7cbiGbFeyXJHelA9hrfyee5IBS+Yp/ejfqlUrJxC3bt3qsloRb9u2bXPS7/Tp0zZ58mQn0C+99FJbtmyZ3XrrrU4KPvDAA9akSRN3b0Qk4x84cMCNxZjnyjDlP+Yef/xx1+873/mOW8fJkyfd/WkLFy60P/3pT3bBBRdIUpfX5o9iXA5WEMnsQfYme4QsZ/YO39M8eUuWM9cvWLDAmjZtap06dXIlMrj+008/dfL5wgsvdPscAc247CX2J5n7jM9+2bhxo9sf7BUON8iw5xr26fLly93Y7NFIhHEkkpr3CRnbxX1agDXxXuRf5hJpBncUyGOqqyR1TIVDkxEBEYgBApLUMRCEGJ6CJHUMB0dTEwEREIGgEpCkDmpkta6KJJBokpos0EceecSmTp3qRDJy+r777nNC+ne/+53LPoVJ69at7a677nIy7De/+Y0TZ88995yr2/zuu+/aK6+8Ytddd52NGTPGfU+mM7IYyUzG6de//nUn+v75z386KUgWM+U7/vjHP9rs2bPtBz/4gRN8//3f/+1kNmJw/vz5dtttt7m5vPDCC05KX3PNNe5asqvJcCWT+qabbrLx48fbW2+9ZR988IET316W9d13311sOQgyaBHySOx//OMfbm7PPPOMffLJJ267ITBXrVplV199tSR1Rb4BI7zXypUr3YFEixYtXDY1AvngwYNur1K+g/895ICE/UFpF8rZcODCHifmPXr0cIcSfHqAvTZkyBAnfSkrg0D26pV7knrLli1uDA5XkNKhkpr9/Pnnn7vxzz//fPdauBaJpGZPkrHNmoo23iOsk8OYSKR4uPnE2+uS1PEWMc1XBESgvAlIUpc34fgeX5I6vuOn2YuACIhAXBKQpI7LsGnSMUYg0SQ1shZxPGnSJCd9Kftx8cUXuwxOSn6QHbphwwabMmWKE81kMCOj161bZ3PnznUC+Uc/+pGTfZTHQJz96le/cqIOYffRRx+5mtuU6+jZs6f953/+p5OG/Dxo0CBDIlNa4+mnn7YRI0bYZZdd5rJZyZClBAMyG/n405/+1AnwX/ziF/bjH//YiXGE+hVXXOEkONnbP/vZz5wAZw0IRYTjww8/bDfeeONXdhmvX3nllS6jlu9nzpzpJDzSj3khqFnj7bffLkkdY+9RpsPeIzua+ukIZ6Q1IhkJzcEIwhiRSyzZi5QH4T/gEdfsaeQ28aW0B/uHnzmYoP45ghrpzb+epGZfcehCqRAOdEIlNf/bu2TJEuO9xFhI73C10iOR1By2sJZQCU12NZni7HfWisQOd68YDF/UU5KkjhqhBhABEQgYAUnqgAXU5+VIUvsMVMOJgAiIgAiEJyBJHZ6RrhCBcAQSTVIjvZBuiOZu3brZ888/7+QXIoxsaMobIOAQvkhhSmAgr8m+RhZfdNFFTvYi5x566CF77LHHXIY12db8nszme++918lkSnNEIqmRgZTguPzyy504pxzJT37yEyep//rXvzqhTjb19ddfb7/+9a9dpunf//53e/TRR92DDsmqpnYwGd3MAQlftIVKakp7kE2NZGdM1oU4f+KJJ5w0V03qcO+ain/9XJK6c+fO1qFDB3fIgOSl/Ax7E4nNYQtZ1+xjPhFAqQ+kNCVkQmuOU6aGPREqqVmh97+xb7zxxlmSmte8Qw0OYrh/uPIbZZHUSHfelxwE8UkBBHW4+1R8ZCrmjpLUFcNZdxEBEYgfApLU8ROrypipJHVlUNc9RUAERCDBCUhSJ/gG0PJ9IZBokhpoiOTvfe97LtP55ZdfdtnIyN8333zTyTvqNlMWBAGIJPbkHTWfyT5GDiOiKc2B7H799dddOY6hQ4e6+tHU7iUj9S9/+YuTzaGZ1LfccovL0qbUhpdJzd+y3//+9zZ48GAX09dee61QUiOjEcj33HOP0Zd70xgX0cxcqVFNQ+YxBrK5JEn92WefOemOzP6P//gPJ8DJ1CYze/To0ZLUvryz/B3kXJKazGlENDWiycgn85nDDfYvX9Sj7tevnxPOs2bNsn379rkDlNBs5XNJalZABnNxknrt2rWF43PYE04e8x5iDiU1PoHA3yMyvLmWwyNqwVOuhPrZfNohUZskdaJGXusWARE4FwFJau2NkghIUmt/iIAIiIAIVDgBSeoKR64bBpCAJPXLrqwBJRQot4GspnQCWdJkNSOpkdNkKFNLmt8hhv/whz+4DFVkN/WjEcZXXXWVy2b+7ne/67KbKQPyX//1X04e/va3v3WlGCZOnGgrVqxwfTxJjXyjVjUysThJjbT+9re/7cp4kLlNQ14zJvfhHog8/iYyFiU9SpLUXiY1UhrRjvhGWCOulUkdm2/y4iQ1Wf/sKUrFsKco51FUUrOn+/fv7xaFpCaTGkmN/PVaWSQ192NfUzedTOpwApkHHpIZXZKo5jCH+XslPSjr4X3FZlQqblaS1BXHWncSARGIDwKS1PERp8qapSR1ZZHXfUVABEQggQlIUidw8LV03whUtKQm25cHuCGj/HwAWmn+HhTNpEbSkX3K3AYOHGi7d+925QyGDRvmJDUlNd555x27+eabXcYoopma0rBDIP/yl790opssZh5ESP1eyoRQdoEyIAhgsl0RbtQEJju1NJJ60aJFNm7cOCfHeTAeD1NEPiLIKeMxduxYl/VNnWwefEgd7ZIkNdneSE/KPlCGAfFOTBBh1OFWuQ/f3l6+DVScpOaBhuzXopKa/cA+40Gc7FFijExmX/P7kSNHugciRiOpeXAiNan51ACZ/OHqRJel3Idv8AIwkCR1AIKoJYiACPhKQJLaV5yBG0ySOnAh1YJEQAREIPYJlEZKxepqqI9LC/dR6Vidv+YV/wQqQ1KTUYnI5SP8frXS/D0gIxqxjNh9/PHHLTc31yZPnuwyiik1wAMQKT2AeEPY8pA5xPLw4cOdWKf0Bg9TpFHGAFGNzCYDmyzQ//f//p8T2mSXLliwwGUoUx6BjGzKgFAahAccIhi/+c1vuuzSn//85y6bm0ZNarKkKR/CAxfJMOV15DolECg1gkwmI5qSIjwkj3kjHpkv/Yo2Sj94D0pkHKT0iy++6DLAGRNxieQmM/f++++3tLQ0v0KjcXwggBSmVEfLli3dviVrmhrUyGf2FT8jjandTIY+8eVwg3/Zx2T9s88pC8LDCbnGa+x1fs/rvXr1cnWtvcbv2I9k5w8ZMsTtf8ZkzyFOea8Ul7lfdMmS1NFtAknq6PiptwiIQPAISFIHL6Z+rkiS2k+aGksEREAERCAiAqWRUhENWA4XIY4QV+np6S6bLbTx8ectW7Y4kdW6dWuJ6nLgX9FDEtPjx4+70gtF4x3JXNgvPCgM0el9fB6hiwhlzKKHGbyWlZXlhC8iiv78DumIfI6kVbSkRnAhfMmk9vNwxo+/B3BGylEKIVz5gqJsiT2Z2F6pgtDXOYxizeyJsop51kdsaYjC0MxV9gCxp5421yArWYvXiDGZ16ElHrzXmBdj+5nVHsm+0zXlT4C4si/YK+w79sacOXPcAQxlYtirpW3sc/YXhx7I8e7du7u/N+FaJJKaTyPwt6wsfzvD3T/eX5ekjvcIav4iIAJ+E5Ck9ptosMaTpA5WPLUaERABEYgLAn5IqfJeKBmQPJCMj+rzkfrQhgyjNADygAxN/Yd5eUej/MdH+CGBeCBf0XgXvTvxRzwgaz1xuX37dieAyIQlk5X/A85BBmKXMg8IHBp7n75cu2vXLldHGOHL76gTy8fvybiMRLTSD4kZ7uP6ftBD1jJH5sW6/Wzx8PfAz/WeayxKOpCFTQkTr7FvfvzjH7uMcLXEJkD2NbWsybqnlnRpG4cf/E1ifyGovb9J4caJRFKHGyORX5ekTuToa+0iIALFEZCk1r4oiYAktfaHCIiACIhAhRMojZRCFvMfyWR8IeOQZfyOj0YjzPgPb372shHJWuU67kF2JJmK/A5xyO/52WtkpZHBWNxHnhGRfISej2eTxch43CczM9PNh49wIwglqSt8+5TLDdk/CBxkIHuNfcX+IoORDEQyFxHS7ANkItmIlHhgH/I7Pp7P93zknr1DqQjG5IsyEdQkpiEs+Hg++3j//v2uDjH7iD5Ial5njEg+ho9YZ0+zP8vzoIT1kSXOF4La73uV5u9BuQQ/RgZlT/D3hf3mNeJbXCZ+jExZ06hgArzn+bsU6actQqfH+4y/M152dqSHW5LU0QVZkjo6fuotAiIQPAKS1MGLqZ8rkqT2k6bGEgEREAERiIhAaaQUNWjJLuXhZWSOUpJh1qxZ7oFjSLOVK1c68YzgQS6OHj3affwdibhhwwYnEPl9165d3UPUeKga/+eIDFcEJL8nq6xoY+yZM2e6B6iRcbZx40ZbsWKF++g/45GNRjabJHVEIY/5i5DSS5YscYcSyGgebMb+IN7sLQ4z2CuIHQ4oDh486OrDNm3a1L1OhmP//v2djGY/0h/RzH4LldQcjNAX8cje9iQ1gPbu3euuZw58HD9cQzjxxR5nzt6D1soisEq6F6Id0cL7Cg5+t9L8PfD73hpPBESgZAKS1NHtEEnq6PiptwiIQPAISFIHL6Z+rkiS2k+aGksEREAERCAiApFKKa57+eWXrV27dk4AIuIQfP/617/slltucZmvyGgeLEU2KcKO+q1kUL/00ktOPlO6gdIKiLYxY8Y4Ebl06VJX1gERiGjMyMj4yryRiZMmTbJrrrnGZY8+9dRTTkB26dLFqL+5bNkyV8ZBkjqikMf8RQjp6dOnO6HMIQR7hP3HHkHOkv3MoQRfZDzv2LHD7QVqlrMP2S+DBw8urBXr1bgmozpUUjMmDXHBQ/CuuuqqwqxIDk68h6Oxj8OV/PBKfSDS+UKOc19EMl9lraEcGiw+PcCBDUw4rAk3p7IEOtK/B2UZW31EQASiIyBJHR0/Sero+Km3CIhA8AhIUgcvpn6uSJLaT5oaSwREQAREICICkUqpkiT1rbfe6kThp59+at26dSus+0umKyJ62rRpNmHCBCfXuI4SDWRfk/FKhvW1117rBOO5WqikRvw9/fTTdvPNN7sHJSLKP/zwQ5fhLUkdUchj/qKikpo9RJY0IhrZO2/ePJd9f+GFF7qMZw5HqD9NRjSZ1RyQeIcl3mLZQ0UldehrRSU1Y5Ctz/3I2g5XViP0wYnsUbLByermX6Q1ryPY+YrkQYfewxsZg4agpkyOV07ED+ld3EaI9O9BzG8iTVAEAkhAkjq6oEpSR8dPvUVABIJHQJI6eDH1c0WS1H7S1FgiIAIiIAIREYhUShUnqfft22evvPKK3XbbbU5AI5zJPqUMSL9+/WzgwIE2Y8YMVyPYK+OBfEO0kY29bt06J5kvvfRSJ+AikdTIxjfffNO+//3vu3uSsco9GFOSOqKQx/xFRSU1mfKUh6HMDG3x4sW2Z88emzhx4lckNXsNgcthCfujrJIa0Uz5GvYrexe5XFJDmlPD2MvO9q5FMnt1jcl85iuS+rOsgeuQUl7dWzKyIxHc0QQ40r8H0dxDfUVABMpGQJK6bNy8XpLU0fFTbxEQgeARkKQOXkz9XJEktZ80NZYIiIAIiEBEBEojpSjb0axZMxs2bJjLDEUyk4GKpKb8ADLOe8ghtarJsKYeMKUb7rnnnkJpiHxDtlFnmnrSyEYk87laaCY14z/33HP2jW98w2XX8n+uyKSmVIgkdUQhj/mLikpqDj6Q1JSaoRWV1DxUk0xqJC6Z1Ijh3r17nyWWS5tJTQY0mdSIbjK4w9WWZj8XFci8Hw4dOuTkNTWx2eMl7fPQwISKbO/7SOR2tMEtzd+DaO+l/iIgAqUjIEldOl5Fr5akjo6feouACASPgCR18GLq54okqf2kqbFEQAREQAQiIlAaKfXuu++6Uh2XXXaZE4DUiUbEUZOajFO+qBVNRjViGnnNf1Q/9thj1qNHD/fgQzJEkXaU96BsQ2klNTL6kUcecfWJR40aZZs3b3bjkLUtSR1RyGP+okglNRn4/J/rOXPmuLrmlH9BaCOkBw0adNaDBUsrqSmvQQY3ZWSoSR1OECOxPUnNvXhf8C/7lQOceGml+XsQL2vSPEUgKAQkqaOLpCR1dPzUWwREIHgEJKmDF1M/VyRJ7SdNjSUCIiACIhARgdJIKUpzvP/+++5hhbRevXrZrl277IorrnAZ02RPI6qRdUhjHl6HvNu+fburS81D35B91PgdMWKEK6eAyDv//PNLLKeAMHzrrbfs4osvdhKch+NNmTLF1fvlQYtku5Jpy0PxwmW8RgRFF1UqAWo4U9+c/YWUWbt2rTVv3twdTNBWrVpl+/fvd3XNOfDgwYocdjRu3NhlLFPrnP2HIPYaJWiQzsjsovXPeW327Nluf3mieefOne6+lA1p0aJFWB6U5KD0DBKkdu3arkQHD/mMt1aavwfxtjbNVwTinYAkdXQRlKSOjp96i4AIBI+AJHXwYurniiSp/aSpsURABERABCIiUBYpRaZraOaodyNKcSCpi/sPae7D67RzPYTu1KlTLjM2tJF57Yno0N97pUWYB0JQLXEJsLfYdxyAsC+oS01ZDYR0WQ4tkOQIavY5Y/BAxnCNvcv9EdPlXTc63Fyieb0sfw+iuZ/6ioAIRE5AkjpyVsVdKUkdHT/1FgERCB4BSergxdTPFUlS+0lTY4mACIiACEREIJakFKU7qCkc2qgzTOmG0KzYiBamixKWwN69e132fp8+fcI+8LA4SGRWsxepec5XJA0ZzoFKEBqfUKCut5oIiEBsEZCkji4ektTR8VNvERCB4BGQpA5eTP1ckSS1nzQ1lgiIgAiIQEQEYklSM2HmU7SFqwcc0UJ1UUIRQLQijsuyd8jGRtIinSPtHzRJDQM1ERCB2CJQ3CeYYmuGsT0bSerYjo9mJwIiUPEEJKkrnnk83VGSOp6ipbmKgAiIQEAIxJqkDghWLSPBCARFUuvvQYJtXC03rggokzq6cElSR8cvtHd+QYEdPHravwE1kggkCIEG9WpaclLslCmUpE6QjVfGZUpSlxGcuomACIiACJSdgKRU2dmppwh4BCSptRdEQATKm4AkdXSEJamj4xfa+3RWjv1r+hLbsuuQf4NqJBEIOIGMujXtG5cNtvQ6aTGzUknqmAlFTE5Ekjomw6JJiYAIiECwCUhSBzu+Wl3FEJCkrhjOuosIJDIBSerooi9JHR2/0N7HT2Xbb1+cYQtWbfdvUI0kAgEn0KpJffvfuy+xJhm1Y2alktQxE4qYnIgkdUyGRZMSAREQgWATkKQOdny1uoohIEldMZx1FxFIZAKS1NFFX5I6On6S1P7x00iJSUCSOjHjHs+rlqSO5+hp7iIgAiIQpwQkqeM0cJp2TBGQpI6pcGgyIhBIApLU0YVVkjo6fpLU/vHTSIlJQJI6MeMez6uWpI7n6GnuIiACIhCnBCSp4zRwmnZMEZCkjqlwaDIiEEgCktTRhVWSOjp+ktT+8dNIiUlAkjox4x7Pq5akjufoae4iIAIiEKcEJKnjNHCadkwRkKSOqXBoMiIQSAKS1NGFVZI6On6S1P7x00iJSUCSOjHjHs+rlqSO5+hp7iIgAiIQpwQkqeM0cJp2TBFIVEldUFBg2dnZlp+fb2lpaZaUlBRTcdFkRMAjkJOTY1WqVDHeq/HaJKmji5wkdXT8JKn946eREpOAJHVixj2eVy1JHc/R09xFQAREIE4JIKlzc3MN2aQmAiJQNgLJycnGV7y30hxace3GjRtt27Ztbtn9+vWzBg0aVBoCRPmhQ4fc37LGjRtb1apVK20uunHsEVi/fr07ROnQoYMvk+Nw5siRI9a0aVN3UMP3XuM+6enphlSmHT9+3E6dOuX2ZO3ata1WrVquz+nTp93P3nXhJiZJHY5Qya9LUkfHL7T38VPZ9tsXZ9iCVdv9G1QjiUDACUhSBzzAAVyeJHUAg6oliYAIiECsE0A0eV+xPlfNTwRilQDyiSzNeG+lkdRIt0mTJjlJ16hRI+vcubPVr1+/0hBw2LZ8+XLLy8uzAQMGWFZWlu3fv9/atGkTiAOESgMbkBvPmDHD7YORI0dGvSLeJytWrHD7a+zYsbZr1y73M8KZlpqaat26dbO6devaiRMnbOnSpe7TBvyNQFB36dLFHaasWbPGmjRpYq1atYroUwiS1NGFTpI6On7xIKlTkpOsS5vGlpuXb+u377cvvvBvzRpJBKIlIEkdLUH1r2gCktQVTVz3EwEREAEREAEREAERKCQQqaRGuG3YsMGmTp1qF198sRNtCGqyQw8fPuwOvsgkpQQIkg4hh7BD0vEaGaSUX+AapDKZpkhlrkHicR19GItxkYv04zpEXY0aNQq/pz/yqU6dOi5blX6I82XLltmqVats1KhRbtyMjAz3GtecPHnSatas6fqcK+Ma6c2ceJ3rmRNjeOUimA9jcW/mx2teRizzRliSXXvmzBm3Bu4HC2+dsPEONhiLazMzMx0Trk2kBiO+iKvHl/1BvBs2bFi4R4gJ+wM+sKMP11WvXt3tFfjDj/3JHuOL8erVq2ezZ892cerbt6/7PX2IkVeihrGJD2OyX7wYMD6/oy+vM0euZbxevXq5QxDeC3v27HE/09gz7C3uvWDBAjt69Ki7L2Nt2rTJZfpzqLN69WoX94EDB0YUc0nq6N4VktTR8YsHSd20QR377zvH25HjmfaLJ6c5Wa0mArFCQJI6ViKheURKQJI6UlK6TgREQAREQAREQAREwHcCkUrqffv22bx581wmaNeuXa1169bWs2dP++CDD5zQYxyySQcNGmQHDx60rVu32kUXXeTEIKJu7ty5Tg6S8YxM3rx5c6Es5HedOnVywva9996zCy64wIlHxCD9vB5afn0AACAASURBVKztWbNmubGQfIhD5uFJ6ubNmxuZs4jDjh07Ook+ePBgd5/PP//cCU7u36NHD3ev4kq1HDhwwAlG5oEIR3Bzn4kTJ7p1IFCnTZvm+vI686LkCUL07bffdgzo60lQ5rB37153LfKSjF5kOtd99NFHBlOY8RrjwDRRGnuE2CB84URjb5GpPGLECPc9cYYVAhjBy3U7duywnTt3uus5IPH2xvbt22337t2FZayQwAsXLnTxQEwTS8Yig7ldu3bu+7Vr17p78Br7g7IgLVq0cPt33bp1Lo4cMDBHrmNu48ePd/fmMISxhw0b9pWQsRfInGbO7GFK5CC7+/fv7w44Fi9ebH369HHiOtynMSSpo3tHSFJHxy8eJHX7lg3sqf+6wfYfOWm3/WKSZefk+rdojSQCURKQpI4SoLpXOAFJ6gpHrhuKgAiIgAiIgAiIgAh4BCKV1Mg6xCGi+PLLL3dZxMg/pCEiDWG3aNEiJ4iRb4i6K6+80kk/spKfe+45O++889y1iODu3btbs2bNXJYp4955551Odj/99NN2/fXXOyGJkH733XfdGAi+119/3Qm/Sy65xL2O4PXKKiALkejMB8lNViv3eumll5yURExTo5ga1ueff76Tm0Ub8vOtt95y80ecwwZpzv0QmMyHaxDXCGayYpGhCMm///3vTkhedtllLqv3k08+KSxDQlb1nDlz3ByQ0WThcp/rrrvOCWrGoc+4ceOcDE+Exp6gVAtskLmIaA4AyKKGvSeoYcEeIdbsGQ4/EMTsCWLC79l7jMVBBbEjboxL5jPCeejQoS5mHGAwLjFgf3iCmntTuoM2ZswYJ7vZSxwa8MU+52f2EwcNxBnRzAEEGdjIbPayd8jAnuE66rUzF/YM82YPM49PP/20UK6He/CoJHV07wZJ6uj4lUVSN29U18YP7Wrb9h61TxZtsE6tG1m/Li0tJzfPpn+2zk5mnrHbLx1sWWdybercNZZRp4YN693OGtarZQeOnLQ5y7fYrgPHrKDgC7tydC/3t2HO8s02YVg39/qMzzdao/q1bGS/9lavdppt3nnQHrj1Aklq/0KtkXwkIEntI0wNVSEEJKkrBLNuIgIiIAIiIAIiIAIiUByBSCU1fcl8nTJlin39618vrMVLljDiFwG4cuVKJw+RgpMnT3bCkMxTBCJi7qabbnJZ1JRCQMgi/8iG/dOf/mTXXnutE9/hJDXZzHfccYcTg/Ql0xrBi3hGfvNQx6997WtOBvL9K6+84jKqkZJIRdaAdG7fvn2xkhpRSgkH+tCowY2AZHwaoppxyNxFlg4ZMsRJTyR127Zt7cILL3TXkNVN5u0NN9zgRDQZ52TsUoqE7xGv1DamIUUpXUEZFZglQmPfIeeRyPBDNCOCyb6nvAesENm8juRFVFE+w9tnHAYgqIk9LLnOk8AeP2LAHmEP0p++3JNsei+jnf3E/uVwg6x8xiUe7NnevXs78U17//333T5gb3hlaOhLJjTjcn8+WcAe/vDDD53s9uq1U7+agwkv654DC+QzP4d7+KokdXTvBknq6PiF9o70wYlIub/9+Dpbu22fPfbKbBvZt71dN66fe9/c+8jrVrNmqv32u5c54fyzv021r1862Ab3aG0pSVUtN6/Ajp3Ksgf+/I4T1ZMf/rqlVku2Q8dOW5OMOjZj8QabNm+tXT+urxPfyUlVLTM71+rXrvGlpH5wkmWfUSa1f1HXSNESkKSOlqD6VzQBSeqKJq77iYAIiIAIiIAIiIAIFBKIRlIj815++WWX/YvMQ9RRGsEr14Ak/OEPf2jPP/+8yyolu3TmzJlOICN9vVIHv//9791rZBqHSmoyq8mkbtmyZWEmNcIXCU0LJ6nJsqaGNkIaqY345N/hw4cXlpgI3QrIULJvkYeUEqEhuZGNyOclS5Y4AYmIpMQHspoMbuQokpp+ZFaTaYuURzxfc801bpzp06c7eT169GiX3c1rnihnXvChf2U+iLKi3xbw82QwBwpIaTgjrMlEhyOZyuwD9hiSmj6U6SBLn8ZriGcOS2AfWj6D/Ue8ORig0ZeDBTKy2UccmFCrmlh69cg9SU25D+5H2RneIxwskLnNl9f4PY2+XkkZynggtDm8QIQTWw40kODsEwQ8Mp7GfL163OdiL0kd3a6UpI6OX2jvSCV1w/q17O//eZ3l5xfYO3NWW+sm9W3sgE7Gc4Z/N+kT69a2iU0Y1tVWbtpj3//Dm9arY3Pr3LqRrdqyz266qL8T1k++Nc8mf7TM3v7dnZZWvZrLut6486C9P2+t1atdw265eKDxwMRp89fagK6trGlGbSepb39wkrtWTQRihYAkdaxEQvOIlIAkdaSkdJ0IiIAIiIAIiIAIiIDvBKKR1MhnJNxtt93mau5SZ5mMZSQ17c9//rPLjCX7mmsQsWQ+IyPJIuZBggjJxx9/3K6++mpXAuHJJ590AtKrA4xkRl575T6Qdp6gLCqpqUFMVi1jMTZSEomO1KYWsfcQx3PVAUZSI5eRxZTwoL366qtOYiJPH374YVeKgnIiXIt4RmR6kpp/eT2cpEbUU7bk3nvvdRLVk53h6hP7HvxKHhCxTIkYRC0HHmQpk43O4QKxQ+iTLU2GPtn3xKWopCaTmlIa/J7XefghPGGJpCZTmQMQWqik9rLXKUGDOP7ss8/cIUtxkpq+SGqks/egRK+OtffAT9ZBLMmm5iCDrGvvwYlIdA4o2BvMh4MQ5kmmtjKpy3cTSlL7xzdSSV27ZnX73o1jbHjvtrZ192FLTUmynPwCV85jzdZ91rlVI0uvk2ZPv7vAXv1oiXVv19QuHtbNurZtbBl1a1r11BSbt2Kr/c9TH9jrv/mGk9Hvz19rj076xC3mzsuH2E3jB9j8Vdvt0RdnWJMGdeyJ+6+WpPYv1BrJRwKS1D7C1FAVQkCSukIw6yYiIAIiIAIiIAIiIALFEYhGUlN3GrGHiCYTFlGHxCNTmczXd955x2WrIp+//e1vu9tTF5q61t7DF+mDPLz77rtdVizim5IXCF9KJJChSumE4iQ111M6wSv3wfWIY8p5kO3MHCjXQeY2D3REXCO2kY1IwqItnKRGpnv1sRGnyFRKSZRWUlNeAnlOPzggtYkDNY3D1SgO2i4mY5nMaKQvcSNm/I6yLEheSnAg9IlXcZnU8KCsCvuIOuUcbnDwwR7iQORckpqHZLLvEMXsCfYp155LUrNniRHinHgxPw5k2FsIb/YOZUT4RMGWLVtchjjxRU6zL6nVTu1tart79a6plU4ZkpKaMqmj2/GS1NHxC+0dqaROSqpqI/q0t5/fOd5lNRd8UWDPvrfAhvduby0a17P6tdPc+/2WX7xobZqk26/uvsRyc/Ntz6HjrmwHAnveym2Fkpo5PP3uQnvt46X/J6mHOkk9fcE6++vrc5zEpiyIMqn9i7VG8o+AJLV/LDVSxRCQpK4YzrqLCIiACIiACIiACIhAMQRKI6mpvTt//nybMGFCYaayV8aCsggIOwQw5RSQa9TiJQMVWUcZBBqCjwcl8qA6JDPiGPFH5imyGSGJxON7RCPZtohcsqkRhWTdepnajIUsRniQRct4ZHPzUEPKRFBqA4lO5iqyirUiMRHWvF60IS6ZF/ci85pG2QlqZ5MFy7yZG+MgRJkLmb/IR4Q8//LFnJkXNYtZGw3ZznzhACfG4nfMGTHNGplXoklqGCGlYdKtWzcnipHMPJgQeQxjxDXZzrDmYYcciHh7ALbsFfYachj2MIQlcpjxvOxnSqyQdc04yGEOTMjq53tKyrBXyKz2alQjlok9jQx99gYinespG8J47AXuwQEDYzBffscBBtnfNPYxmflcx9yR8pQDiaS0iyR1dH+2Jamj4xfaO1JJTR/Kdzz6H1dYrRqpdjorxx558WMb1a+Dk9fUkd53mPrRL9rXxvS2b105zBat2WGvf7LcrhjV0wb3aHNWJjVFdZ55d4G99vEyN52bJwy0Wy8eaAePnXJlQTq2amg3XTRAktq/UGskHwlIUvsIU0NVCAFJ6grBrJuIgAiIgAiIgAiIgAgUR6A0krq4/ghixCACLlxWaGh/xCJ96Ve0zIU3JsKvLCUwPLnpCV/WyBxp3A+5iJBmDl7jXohnSnuU1Ly5IQ+jbR575hmu7EO094q3/l7M2FORinuvD9dHuhfJdI5kn3GYwCEJnwog+5p9WdIehjd7hTl582dfIq/5GXGOfA/XJKnDESr5dUnq6PiF9i6NpG7esK798Jax1rdTc9uy+7D96ZVZ1r9LS7v6/N6uxvSbs1ba46/MtoHdW9nP7rjIkqpWtZzcfMsvKLCaNao5ae2V+ygqqQd0a2V3XTHUOrZs6Opek61dKy3VDh49pQcn+hdujeQTAUlqn0BqmAojIEldYah1IxEQAREQAREQAREQgaIEopXU8UiUB9lRrgFB6TWEIVnQZIKriUBxBCjrQYkQPhlQlsMT6raT8c0e4zAkkjEkqaPbi5LU0fErq6SukZpiA7u1sh7tm9rO/cdcZnSj9No2pEdr47UPPltnm3cdsvS6aTZ+aFdrnF7HCee9h09YrRrVbN/hE/bRwg126yUDrYpVsYVrttuKjXvcdCjvMaxXW+vVoZlRWmT3gWOWXremZWbn2EsfLLG8kMNH/1avkUSgbAQkqcvGTb0qj4AkdeWx151FQAREQAREQAREIOEJJKKkTvigC0CZCXCwUdYsejKr+SKTOhJBzSQlqcscKtdRkjo6fmWV1KW5a9UqVaxaSrKrXU02daStWsqX76MzOV9+SkZNBGKRgCR1LEZFcyqJgCS19ocIiIAIiIAIiIAIiEClEZCkrjT0urEIhCUgSR0WUYkXSFJHx68iJLV/M9RIIhB7BCSpYy8mmlHJBCSptUNEQAREQAREQAREQAQqjYAkdaWh141FICwBSeqwiCSpo0MUce/S1KSOeFBdKAIBJyBJHfAAB3B5ktQBDKqWJAIiIAIiIAIiIALxQkCSOl4ipXkmIgFJ6uiirkzq6PiF9pak9o+lRkocApLUiRProKxUkjookdQ6REAEREAEREAERCAOCUhSx2HQNOWEISBJHV2oJamj4ydJ7R8/jZSYBCSpEzPu8bxqSep4jp7mLgIiIAIiIAIiIAJxTkCSOs4DqOkHmoAkdXThlaSOjp8ktX/8NFJiEpCkTsy4x/OqJanjOXqauwiIgAiIgAiIgAjEOQFJ6jgPoKYfaAKS1NGFV5I6On6S1P7x00iJSUCSOjHjHs+rlqSO5+hp7iIgAiIgAiIgAiIQ5wQkqeM8gJp+oAlIUkcXXknq6PhJUvvHTyMlJgFJ6sSMezyvWpI6nqOnuYuACIiACIiACIhAnBOQpI7zAGr6gSYgSR1deCWpo+MnSe0fP42UmAQkqRMz7vG8aknqeI6e5i4CIiACIiACIiACcU5AkjrOA6jpB5qAJHV04ZWkjo6fJLV//DRSYhKQpE7MuMfzqiWp4zl6mrsIiIAIiIAIiIAIxDkBJHVBQYH7UhMBEYgtAklJSVa1atXYmlQczUaS2r9gHT+Vbb99cYYtWLXdv0E1kggEnIAkdcADHMDlSVIHMKhakgiIgAiIgAiIgAiIgAiIgAiIQOUSkKT2jz+S+tF/fWJrtuz3b1CNJAIBJ1C/Tpr96lsTrElG7ZhZ6ZEjR9xc0tPTY2ZOmkjsEJCkjp1YaCYiIAIiIAIiIAIiIAIiIAIiIAIBISBJ7V8g8/ILbNueQ3Y664x/g2okEQg4geSkJOvQqpGlpiTHzEolqWMmFDE5EUnqmAyLJiUCIiACIiACIiACIiACIiACIhDPBCSp/YsepaFyc3MtPz/fv0E1kggEnECVKlUsNTXV+DdWmiR1rEQiNuchSR2bcdGsREAEREAEREAEREAEREAEREAE4piAJLV/wZOk9o+lRkocApLUiRProKxUkjookdQ6REAEREAEREAEREAEREAEREAEYoaAJLV/oZCk9o+lRkocApLUiRProKxUkjookdQ6REAEREAEREAEREAEREAEREAEYoaAJLV/oZCk9o+lRkocApLUiRProKxUkjookdQ6REAEREAEREAEREAEREAEREAEYoaAJLV/oZCk9o+lRkocApLUiRProKxUkjookdQ6REAEREAEREAEREAEREAEREAEYoYAkvrMmTPWuHHjmJlTvE5EkjpeI6d5VyYBSerKpK97l4WAJHVZqKmPCIiACIiACIiACIiACIiACIiACJRA4OTJk4aobtmypThFSUCSOkqA6p6QBCSpEzLscb1oSeq4Dp8mLwIiIAIiIAIiIAIiIAIiIAIiEIsE8vLybOfOnda2bdtYnF5czSlWJXVubq6tW7fOUlJSrHPnzoYULNpycnJsx44d1qxZM0tLSzvr5fz8fNu9e7cdP37cOnToYDVq1IiruCTCZLOysiw7O9vq1atXbHxjmYEkdSxHR3MrjoAktfaFCIiACIiACIiACIiACIiACIiACJQDgY0bN1rHjh3LYeTEGjJWJfXhw4ftuuuucyVdnnvuOUtOTv5KYKZOnWp///vf7dJLL7U777zzrNdPnz5tjz76qM2ePdv++te/aq/E4Lb+9NNPjQOnbt26RVS6h73KF4I49NBi06ZN7jCiZ8+eVq1aNeOA4sCBA7Znzx43LocYVatWLSSwb98+d4BRt25dd4DBJzM49OKgo3nz5u5gJFyTpA5HSK/HGgFJ6liLiOYjAiIgAiIgAiIgAiIgAiIgAiIQCAL79++36tWrO9GkVnYCsSqp9+7d6zKoKemybNmyYsXh/Pnz7Xe/+51de+21TmiHthMnTtg999xjb731liFDe/fuXXZI6lkuBBYsWODK9vTv398aNGhQ4j3Yp4cOHbI1a9ZY+/btrUWLFu56ZPSiRYvc9xMmTLCCggLbsmWLbdiwwTIzM90eQoJ74pnsfA64yOJGYI8aNcp9v2LFCjfWkCFD3FyKy9wPnaAkdblsCQ1ajgQkqcsRroYWAREQAREQAREQAREQAREQARFIXALIqM2bNytDtoQtACMyVckuPVeLVFKTfTp9+nRr1aqVE3uwX7p0qTsoGDNmjNWsWdNefPFFV1Zj/PjxTj7OmzfPZaySnTp8+HBr0qSJy2h9//333YMvhw0b5r5PT0+3Cy64wI4cOWIzZ850//bp08dJx5Ik9cqVK+3jjz92Apo5IBsRlvyee77wwgv24YcfSlLH6J+JVatWuXIfZDMnJSXZrl273KETZVwOHjxoGRkZbr+RRU9sFy5caBxOIZGJL6IauUzJl8GDB7trOdBAUlMuhtalSxfr0aOHk9T0J2Oa8WlI6vPPP99lZ7OfmQ9j9urVq8T3DH0lqWN0U2la5yQgSa3NIQIiIAIiIAIiIAIiIAIiIAIiIALlRACRhcCqX79+Od0hfodFUB89etTJttq1a0ctqbdt2+ZE86BBg+yJJ56wl156yZXTQNZ99NFHTjKShUrm6htvvGF/+MMf7J///GdheYbWrVvba6+9Zu3atbOLL77Yli9fbt27d7fFixfbrbfeat/97nftpz/9qX3wwQeuDzIbmYikRoYXJ9qfeeYZ+9nPfmY333yzPfjgg/bqq6/a9773PZdNy7wo+8D3lPxAZIfLjo3faMfnzMlyJz79+vVzEvmzzz5zMaN5MWzUqJE7FCFrHsHslfugNAcZ0ghpynVQ8oUxyJRmr3IgwvehknrJkiVOhFPLHiHtSWruR7mQzz//3E6dOmVjx461WrVqlQhVkjo+91wiz1qSOpGjr7WLgAiIgAiIgAiIgAiIgAiIgAiUKwGEFZm6CE1ENVm9EpFfIkf2eZK6Tp06UUtqakR/+9vfdpLvRz/6kc2YMcNef/11lxGNLKY8xwMPPOBkM8IYUchXmzZt7JFHHrHJkyfbn//8Z7vmmmucpKbUA+L6tttucxKS8gy/+tWvXF3g+++/32VhP/vssyVK6qeeesp+8pOfOMlNH2T1+vXrXekP6hAzr61bt0pSl+u7sOyDv/nmm4WSmkMIRDSZ/+wZhDOx42f2DOVbeJ2Masp9cNhBxj1Z8/RFLHt1y9n727dvd3ssVFLz94JGDWuEdKik5jUkOf3I4A9XRkiSuuxxV8/KISBJXTncdVcREAEREAEREAEREAEREAEREIEEIUDGJbKK+rNkPyKqkVWerC76kLUEweIkNSU3IsmkhqGXwXouPvDlIYWIZiQzWa2IYDKhvczoWbNmGeJx4MCB7vdz5sxxZRSoI4yE/v73v28/+MEPXNbr2rVr7aGHHnKCmUZW9m9/+1u7++67XTY02bFkypaUSR0qqe+77z4bMWKEy5JlLP5FmL/99tuS1DG66YuT1JSNoUY1h05k1bMPkMa8r9lP/Ez5Dh6aShY15T7ItqbcB9n8NIQzgruopPYwUJO6qKTmNa6n34UXXuhK0JTUJKljdFNpWuckIEmtzSECIiACIiACIiACIiACIiACIiACFUCAjF4+sk/mJQ2JhHxF0iZidjWijqxTxF1qauo5I0AWOmIQViU1r2zGjTfe6KQgYyKB3333XScOKd8Ba2oCIw7vuOMOlw07btw4JxPJgkU+e5KabFYkM7WkaWRb83Xvvfe6L0p9kC0bqaSmz3nnnefk5R//+EcnqXlwIqVHVO6jAt6AZbhFcZKaOtR9+/Z1mcxTp051GdTnktQcgJBJ3bRpUxswYIBvkpo9yzwkqcsQVHWJWQKS1DEbGk1MBERABERABERABERABERABEQgqAQQ1UhVHp4WTr4GlQGSmvq6ZJXzMMNzNQQ+13ilEEriQQbqN7/5TSeiyWZ9+OGHnQB+8sknXTb7VVdd5bKtkY933nmne4Ai/1K2g6xYBHWopH766adt9OjR7pbUuP7lL3/ppDR9EJCMH6mk9sp9UK7hlltuceKSmtirV6+WpI7RTV6cpOahiDw0szhJTabzgQMH3AMS+SK7n4x8SsSMHDmysNxHWTKp+SQB4/MJAaR4SSVywKlM6hjdVJrWuf/W5+bmflnwRk0EREAEREAEREAEREAEREAEREAEREAEKoiA3zWpmfahQ4fsN7/5jRPREydOdFKZUh4//OEPbd++fU5GX3HFFcYD6qhfjbhGJlKqAZnI7yj5cfnll7vyH6GSGgFOuQ8ysxGUlBJBVPPQx3M9ODG03AdzmTRpkhvj9OnTTm4j6amV/fHHH+vBiRW070pzm9JIakr5sGfInEYQ83OnTp1clj7xvuSSSwofrlkWSe09OBHxTXa/HpxYmkjq2nggoEzqeIiS5igCIiACIiACIiACIiACIiACIiACASNQHpKazHQk4cKFC61z5842aNAgV44BCYwQvvrqq41MWL6fO3eurVu3zmW5IhP37NnjSnFQymHKlCnuoY487K5FixaOPPMl65mxKVPSr18/27Fjh8uEv+GGG9zDMYs2BDkPWOzatasNGzbMeLjjzJkz3b2Q1JQbQZ4jzpmXWmwR4BACoUz5GOJLrDjQaNiwoSsnw4M3KfvCAzYpJYNA5kGp7EN+JluePUP2/JAhQ9yBCI0xKUHDeNS2pnRH6P6hVjsZ2exNb/9Rfoa9zb34lADjl9SUSR1be0mzCU9Akjo8I10hAiIgAiIgAiIgAiIgAiIgAiIgAiLgMwFEHYKPmtSU8zhX4zqkX7gHJ5Z2eozLmMg874F2kYzhzcPrg6RGRD722GNnde/du7fdfPPNVq9evbN+792X/olYizwSxvF8DfFlTyCdiS/Z/RxUsMcvuuiiUu01jwNCmxI2HLhQ2xppHm7vSFLH8y5KzLlLUidm3LVqERABERABERABERABERABERABEYgLAuUlqf1aPPNDRC5evPisIcm2JeO1pIdC+jUHjRO7BNgfZEVnZ2e7rOjSHIh4q6Ivmf2IbjKvSzrU8fpIUsfuntDMiicgSa2dIQIiIAIiIAIiIAIiIAIiIAIiIAIiELMEYl1SA87Lng2FiCQsrgRIzILWxMqNAPuDr2j2g/fg0HAZ1JLU5RZGDVzOBCSpyxmwhhcBERABERABERABERABERABERABESg7gXiQ1GVfnXqKQPkQUCZ1+XDVqOVHQJK6/NhqZBEQAREQAREQAREQAREQAREQAREQgSgJSFJHCVDdE5KAJHVChj2uFy1JHdfh0+RFQAREQAREQAREQAREQAREQAREINgEJKmDHV+trnwISFKXD1eNWn4EJKnLj61GFgEREAEREAEREAEREAEREAEREAERiJKAJHWUANU9IQlIUidk2ON60ZLUcR0+TV4EREAEREAEREAEREAEREAEREAEgk1AkjrY8dXqyoeAJHX5cNWo5UdAkrr82GpkERABERABERABERABERABERABERCBKAlIUkcJUN0TkoAkdUKGPa4XLUkd1+HT5EVABERABERABERABERABERABEQg2AQkqYMdX62ufAhIUpcPV41afgQkqcuPrUYWAREQAREQAREQAREQAREQAREQARGIkoAkdZQA1T0hCUhSJ2TY43rRktRxHT5NXgREQAREQAREQAREQAREQAREQASCTUCSOtjx1erKh4Akdflw1ajlR0CSuvzYamQREAEREAEREAEREAEREAEREAEREIEoCUhSRwlQ3ROSgCR1QoY9rhctSR3X4dPkRUAEREAEREAEREAEREAEREAERCDYBCSpgx1fra58CEhSlw9XjVp+BCSpy4+tRhYBERABERABERABERABERABERABEYiSgCR1lADVPSEJSFInZNjjetGS1HEdPk1eBERABERABERABERABERABERABIJNQJI62PHV6sqHgCR1+XDVqOVHQJK6/NhqZBEQAREQAREQAREQAREQAREQAREQgSgJSFJHCVDdE5KAJHVChj2uFy1JHdfh0+RFQAREQAREQAREQAREQAREQAREINgEJKmDHV+trnwISFKXD1eNWn4EIZKx+gAAHtdJREFUJKnLj61GFgEREAEREAEREAEREAEREAEREAERiJKAJHWUANU9IQlIUidk2ON60ZLUcR0+TV4EREAEREAEREAEREAEREAEREAEgk1AkjrY8dXqyodArEnqgoICO3bsmFWtWtXq1atXPovWqHFNQJI6rsOnyYuACIiACIiACIiACIiACIiACIhAsAlEI6nPnDljR44csQYNGlhKSkpcgWLdx48fN+QeUg+5pyYCkRKINUmdn5/vJDXvwzp16kS6DF2XQAQkqRMo2FqqCIiACIiACIiACIiACIiACIiACMQbgWgk9Z49e2zmzJl20UUXWXp6uj399NM2duxYa9OmTZkxMJ833njDunXrZl27di3zOHTcuXOnLV682EaPHv2V7NK8vDz7/PPPLScnx4YMGWLVqlWL6l7qXHYCxGL79u2WlZVlXbp0seTk5FIPtmXLFjt58qT17t3b9T19+rRt3rzZxb1ly5aGVPZaZmamrV692po1a2bNmzd3BxXbtm1z17Ro0SKiA5dYk9Ts4xMnTlhaWpr7UhOBogQkqbUnREAEREAEREAEREAEREAEREAEREAEYpZANJIasTht2jT72te+Zo0aNbKPPvrI+vbtaxkZGedc7/PPP28TJ050Uvtcbf78+U50N23a9JzXcF+EJteFCsjQDmR5IyoR3jVr1jxrrNzcXJs7d65lZ2fbmDFjLDU1NWZjFPSJIYn3799vyOO2bduWmNXOtcSUmHfo0MGhOXXqlNt7xLlTp04uo5jDCeLvHXZ4mfIHDhww9hdivHPnztajRw83xtatW23jxo3Wr18/98mAcC3WJDXsEPNI+Xj7VEM41nrdHwKS1P5w1CgiIAIiIAIiIAIiIAIiIAIiIAIiIALlQKC0kpps1U2bNhn9yHidN29eoaRetWqVk8a1atVywpHsVEpqNGnSxGWs7t692yZNmmQjR450IpsMV7JnEX6IxsOHDztxiLBs2LBhYfYz1zAW8rFx48aWlJRkU6ZMKRTZHTt2dPcs2pjroUOHXMYsEpo5I9bJAOf+u3btMmS1JHU5bKxSDOnVUyYWHHZ4ZVgoYbF37163D8hwZp8Qz6VLl1r16tXdXmAPse/YW1deeaVRgmbJkiVuX3ENpS8Q1Uhq7vP2229bq1at3DgcgvTq1cvNFGm9YMECd5jB9eEy65kL+4l7nOuQpBQIoroUbgh55ly/fv2oxlLn4BKQpA5ubLUyERABERABERABERABERABERABEYh7AqWR1AjD1157zZCHiGIkMN9/61vfcnLxwQcftOuvv94J48mTJ1vt2rVd6QEyPBHBlFhAIJIti0zr06ePE44bNmxwsg9pSGmOV155xYYOHeqyWg8ePGgvv/yyE4KM52Vgr1271n1ft25dV2KkuOxXxp01a5aTl0jp6dOnuxIf9EFmItIHDhwoSV3JuxjJun79eieWiTn7hGxpYs7+4fdkB19wwQVGWY9169Y5IctrlPdALnMI4pX6QEZT/mLNmjXuOk9SezIaqUzmdaik5rUVK1bYvn377LzzzvtK5n1RRIzBoQnvAfYue7FGjRpOWFektGat8Dl69KiT9sqiruTNHMO3l6SO4eBoaiIgAiIgAiIgAiIgAiIgAiIgAiKQ6AQildSIRLKmkYdXXHGFE70zZsxwZRW+8Y1vFErq6667zglsalWPGzfOZTEjzhB3yOo//elP9s1vftNJZWroIo6RxRMmTHDZ07QnnnjCSWok9tSpU12GNeMiA2mU6CAjG5lIeYdzPfQwVFLT95FHHnH3oQY12dSMTYauMqkr911QnKSm9Mbw4cPdviLeH3zwgQ0aNMgdVCxfvtwdOlCznAz8Tz75xO0Vsqq9hqQmw7qopOZ1DlaKk9Q7duywlStX2ogRI8I+fNAr98FhB4KYf5HUZGKz33kP8FWewhpuvDd4D5MxXrSkTeVGVXePNQKS1LEWEc1HBERABERABERABERABERABERABESgkECkkppsTaQu11999dWuPxIQUU32dGgmNbIZqUgJhXbt2rnMaV5H5BWV1MhCMmLHjx9fOCdPUpMZ+9xzz1n79u1t1KhRha+XRVIjM5999lm77777XBY3why5SckSSerKfUMUJ6kp34EsJisfqczeo6wLGdOhkhpJO2fOHDv//POdwI5GUlNmhkz7SCV16OEI7wveIxy8sB72NPPxDmj8IkzmNDy4H+8DZDwHRhLUfhEO7jiS1MGNrVYmAiIgAiIgAiIgAiIgAiIgAiIgAnFPoLSSGjFHJjUZopTcQDKT5RwqqclupgwCJRzIiEWsUZKDbE8k9V133eWyphF6iGJEJK97LVRSP/PMM05OFiephw0b5mpYR5JJzb14aOP3v/99Nw+yt8n2pq8kdeVu4+IkNfJ58ODBTvYiZXlQJocVZL4XJ6kpBRIqasuSSU2pDz4ZEKmkZg+xt0MbP/N7BDJZ3MyJjGq/GuN79+R9U1wtdr/upXGCRUCSOljx1GpEQAREQAREQAREQAREQAREQAREIFAEIpXUiMT58+c78Txx4kQn38hgpY5vaLkPsqpbt27tMjwRaDzwkKxqMl15qOKjjz7qJDd1gsNJako40JeH3HFPxiM7G0H+0ksvOUGNyDyXBAwt94EwRJAjpPv27etqD5MFTokISerK3dKlkdQ89JA9h7xmD7EfPv74YxdTsqy9VhZJTb1rDl4ildShgprvEdMIdT4xwOEH5T/8frAimf9+Z2dXbvR194oiIEldUaR1HxEQAREQAREQAREQAREQAREQAREQgVITiFRScx0PTkQIIgaRb8i4AwcO2O23335WJjVyDqHNNZTVoCGpebAbD0FETiOsybhGOJ4rkxrxSNkHMp4R04xLBnavXr3cw/IQ4GRwU2O6SZMmX1l70Qcnfvjhh05Cci1S8ciRIy47V5K61NvG1w5IamJFBrL34MTiMqk7dOhgfHFQsnPnTlfmgoMKsp/5nprV0UhqHuJJfWn2ExK8pObVpOZfSsnwxXuEwxC+UlNTJZN93SUaLFoCktTRElR/ERABERABERABERABERABERABERCBciMQqaRmAshpspr5olE2g9+RwYqUQx562aw8hI5sVrI+09PTnVwmC5S+ZDHTyIpFTPJ7HqTota1bt7o+iEdkMiIcoYzM5PfIbvoxDtmriMviyh4gyLlf06ZNnTikD3ITuY6E5HeIdO59rpIh5QZeAxcSYA8ieclCJuaUimHvUDucLHleZw+QvU+ciSv7ges5pGC/bNq0yT0Uk5jS2DeMQ1xDa1XzGuMdPHjQxZ49TOP+1KPmAIP9xJ4M19j7HLiw97kPe4p+kfQNN7ZeFwG/CUhS+01U44mACIiACIiACIiACIiACIiACIiACPhGoDSS2rspfWhkkZ6rcQ1fXFP0Ou+10ojh4sbzfkemNbWvQxu1i8mIzcjI+MoUEZjFzcs3qBqo3AmE7iEOHaiNzuHFgAEDSn1vxlq3bp0T4WTpI8fDNfYPhx5k93MQw14uzX4ON75eFwG/CUhS+01U44mACIiACIiACIiACIiACIiACIiACPhGoCyS2reb+zRQVlaWy7wNbYhDMlz9fGidT9PVMOVAgExoMu0jEcxFb897wCtLQzZ0JLIZSc0e0/4qh2BqyHIhIEldLlg1qAiIgAiIgAiIgAiIgAiIgAiIgAiIgB8EgiCp/eCgMUSgNARCa1KXpp+uFYHKIiBJXVnkdV8REAEREAEREAEREAEREAEREAEREIGwBCSpwyLSBSLwFQKS1NoU8UZAkjreIqb5ioAIiIAIiIAIiIAIiIAIiIAIiEACEZCkTqBga6m+EZCk9g2lBqogApLUFQRatxEBERABERABERABERABERABERABESg9AUnq0jNTDxGQpNYeiDcCktTxFjHNVwREQAREQAREQAREQAREQAREQAQSiIAkdQIFW0v1jYAktW8oNVAFEZCkriDQuo0IiIAIiIAIiIAIiIAIiIAIiIAIiEDpCUhSl56ZeoiAJLX2QLwRkKSOt4hpviIgAiIgAiIgAiIgAiIgAiIgAiKQQAQkqRMo2FqqbwQkqX1DqYEqiIAkdQWB1m1EQAREQAREQAREQAREQAREQAREQARKT0CSuvTM1EMEJKm1B+KNgCR1vEVM8xUBERABERABERABERABERABERCBBCIgSZ1AwdZSfSMgSe0bSg1UQQQkqSsItG4jAiIgAiIgAiIgAiIgAiIgAiIgAiJQegKS1KVnph4iIEmtPRBvBCSp4y1imq8IiIAIiIAIiIAIiIAIiIAIiIAIJBABT1IXFBQk0Kq1VBGInkBqaqohq9VEIB4ISFLHQ5Q0RxEQAREQAREQAREQAREQAREQARFIUALKpE7QwGvZURFQJnVU+NS5EghIUlcCdN1SBERABERABERABERABERABERABEQgMgKS1JFx0lUiEEpAklr7Id4ISFLHW8Q0XxEQAREQAREQAREQAREQAREQARFIIAKS1AkUbC3VNwKS1L6h1EAVRECSuoJA6zYiIAIiIAIiIAIiIAIiIAIiIAIiIAKlJyBJXXpm6iECktTaA/FGQJI63iKm+YqACIiACIiACIiACIiACIiACIhAAhGQpE6gYGupvhGQpPYNpQaqIAKS1BUEWrcRAREQAREQAREQAREQAREQAREQAREoPQFJ6tIzUw8RkKTWHog3ApLU8RYxzVcEREAEREAEREAEREAEREAEREAEEoiAJHUCBVtL9Y2AJLVvKDVQBRGQpK4g0LqNCIiACIiACIiACIiACIiACIiACIhA6QnEmqQuKCiwbdu2WbNmzax69eqlX5B6xAWBnTt3WkZGhqWlpcXFfItOUpI6LsOW0JOWpE7o8GvxIiACIiACIiACIiACIiACIiACIhDbBGJNUmdmZtpzzz1nl19+uRPVasEk8M4771jPnj2tbdu2vixw/fr1dvz4cevXr59t2rTJtm/fXjhuenq6devWzWrWrOmuWb16tR07dswaNWpknTt3dr/fsGGDVa1a1c0nJSUl7JwkqcMi0gUxRkCSOsYCoumIgAiIgAiIgAiIgAiIgAiIgAiIgAj8m4CfkpqxkHc0vqd5PxdlHnpt6PVZWVn25JNP2tVXX23NmzcPG6qi44R2CPda6PxKmm9J44SdYEAvCMekuNdDf/fGG29Y7969rX379m6vRLpPiovviRMnbPr06da3b19r0aKFff7553bq1KnCQ45atWq576tVq2bvvfeek9Ht2rVzGfu1a9e2oUOH2q5du2zNmjVOcjdu3Dhs1CSpwyLSBTFGQJI6xgKi6YiACIiACIiACIiACIiACIiACIiACPybQKSSGum3ceNG69q1qyvDsW/fPjt48KDLPEUCkqGK5Bs0aJDLUkUAIpwRfi1btnR9Dh06ZEeOHHFikGxXMlwZ7/Dhw7Z161bLzs62Jk2aOJF43XXXnVNS7927186cOWN5eXm2e/duq1evnptHnTp13MJOnjzpMmm5F/do06aNmyNrXbZsmcug3bFjhxOjrVu3tqSkJKP8BKVGGKdBgwZunJycHONefJFt26pVK3ePcwnVIOwrmB44cMCJXDjxL9yIV/369R1rYk/MkL5NmzZ1TLhu8+bNjh37ghggoCnnwX7Yv3+/ixnXM+7bb79tXbp0cezJnidOvMaY+fn5bq8wTm5uruPOvWnElH3CnLz9t27dOnf9pZde6l5bsGCBu75Xr15nhYQ9uWjRInedtx/5uXv37m6v0S81NdVleDOPkpokdRB2e2KtQZI6seKt1YqACIiACIiACIiACIiACIiACIhAXBGIVFIjBydNmmTjx493Ivejjz6yzz77zK6//npXMmHOnDlOAH7nO9+xWbNm2dGjR53oQxafd9551r9/f1u+fLl7LTk52QlJslmR0h9++KET2jVq1HBCk7533XXXOSX1p59+6rJlKctAf+ZG/7vvvttJz5UrV7qSDohpMmQRkJdccomTyw899JAToohS+iBIEaxcixBFet9///1unCVLltjcuXPdXE+fPu0E7fnnn18oTOMq0BFOFkFM6QwEMJnOrJl4fPzxxzZ8+HAXI+LMv/CjcV3Dhg1t2rRp7uAA0Vu3bl3r2LGjiw0SGckPU9h36tTJHURwKMDP8Edqc2CAIOZ+a9eudWMzHwQ3e4h7MDe+iBeimTIeCxcudCKbvsSTmHmHE4zNXJkT+4LDiYkTJ7qxOVhZvHixy7JGmK9atcrFn3sxviR1hJtGl8UFAUnquAiTJikCIiACIiACIiACIiACIiACIiACiUkgUkmNpKWOMFKYzFNk85YtW1zmNOUSENjI4IsuusiJRb7og1BGDo8ZM8ZlYk+ZMsWJbQQmQnPp0qVOXk+YMMHJQqQh0vrWW28tUVKT9Xrttde6LG2yZ//yl7/YlVde6cQ38hPhTObuihUr3Jjf+ta3nBz/9a9/bUOGDLELLrjACfT333/fOnTo4MQkEvUPf/iDq4eNmH7hhRfceKxxz549bi30Y+5BzqZG1CL5EbfwRdazfuQu6yZuZJmTUY0wRhQjmJHU7Kdx48a5AwTKcHCYQFYzAhn+XqPcBwKcfcF4iGyy9Sm3gVBm/3gxnDlzpsvI56CD+yGa+/Tp4/YLcpvX6cf+Yy8wXwQ6c2EPsGeZI3uBQxD2KI2+XIvQZn5k03PNiBEjCrPyz/VXQZnUifn3Mp5XLUkdz9HT3EVABERABERABERABERABERABEQg4AQildQIw/nz57vSF8hLHjRHJiuib/To0e5hhzfddJMTgmTBIijpgwgmixZxSUkPBPQDDzzgqCIUyXolo/Xiiy9245E1i/AuqdwHspjSEldccYUTnQjNf/zjH04mIxuRrEhVRCpZuQjQ733ve06cPvroo05CswbuxXyQ7khPxOPjjz/uZCjZvn/729+cpEZishbWjsDkNTJ0g9oQvJRFoVQHJTvgjayGEzzJsiZjmS/KbJBJTUkVJDWi2CuzQRY1WdccAjBOaENSU+qFL/Yg4pkvZDOsKSfC3vJKulBShExuJDW/92Q292cPjR07trCkC2LaOyhBPHOYQr1q4sf1HIjQ2KMcYFCihH3DfkCqcx8ywUtqktRB3f3BXZckdXBjq5WJgAiIgAiIgAiIgAiIgAiIgAiIQNwTiFRScx1ieMaMGU7aIjB79OjhHliHoERq3nfffa52MdfwGvKPOtVkNl944YVOUpOBjTD2JPW8efNcSQjKcVCWAZH40ksvhZXUZPGSEYu8REj+85//tAEDBriMW0pTIBkRo554ZG5I6t///vfuoYzIZ2ovM1fkK5KSFiqpn3rqKfca5U28RvYuYwc5k5q1IvYR/RkZGU4ecxDBYcPs2bOdOCZzGhlMnWdi7UlqWHEAQPMkNazJPg9toQ9O5PccZnAf4sA+4+CCAw/ql5PtHCqpkeNIajKzuQelZsjI5tqizcvmZn7Ml3VxuEH8EO6UCuE1Staw97iXMqnj/s+aFlAMAUlqbQsREAEREAEREAEREAEREAEREAEREIGYJRCppGYBSF3kIrJv2LBhLjv1tddec3IPoUgZD4QhtX9vvPFGV3IBYYxMRCgXldTIZcorUNt65MiRLguXzFZ+vv3220ss93EuSY1I5Z5IVeoUUzubWsM//OEPSyWpkaWTJ092cpSx+BfhSa1iylEEvZHJzMEDJTgQ1ZRIQey+9dZbhbWjkclIX4RxcZKaci+UcyHrHJ5wQ3CTMc84ZGB7GdaepKYsB6VGuJaMbJiTyc0cvEzq/9/e3eW2jQRRGDX84FV4G16K9+HNeL+DzxgGQmBbI0GjFlmHQJAgFvvnFPNyWWmdhtR141fjxqrbu/Hr9O7zrbdx675ujb1Y6dlo3J61nsfOLO857rzrXrD02Z7F7wLv05rrpD76v4Dj7U9Ifbya2hEBAgQIECBAgAABAgQIEDiMwCUhdccsFPIVAvYFioWCdUJ3JnBHKBT21Q1bALl9UV6hYV9SWHfq3yF1iIWh3V/QXTBZCNzxDOdC6jqk684+7aR+e3t7en19/VpjXbKNV9hYmPrx8fEnpH5/f//qjv6uk/rz8/Mr0OzokELLQvfC9LqwCznr2G0/R7/ac0df1Cnded2Fuj0rHd/RC4LqVFDbi4i6zb8Lqeugrxu74LfxOvO7TvftixM7YqUu664tpO7vmrPnqDC7oz96ydGv1tExM4XfWyd1a6obvi78XpwUYFez5mp9vVCp+71O6Z6HjqLpOdwC8zrC6/Ju/F6Q9IxX+2r92yWkPvq/gOPtT0h9vJraEQECBAgQIECAAAECBAgQOIzAJSF1oWMBYcFh4XDBXiFlwV5HYGzBX0cw9PcFuwWNfa7QujOi68yta3W7tjE73qG1FH42fl+21/3fXa2h8LsAui7d7mvOgsWXl5ev9dSB28/6TEFlR48ULBawd451n2uM1tMa+7WF5v259fbzxin47M+N/9u6DvNQ/LuR9l3NMiz07apzefMvGN7C2s293087zQunexa2LzLMNcdcu7/PdzVPde/v+n2bu7F6Dqpx91bLnplt7u4tuK5bviNjti9sbLyu7j+dZxu7cba6t4btWJBevBScb/v9qaZC6qM97cffj5D6+DW2QwIECBAgQIAAAQIECBAgsFuBS0LqSzbZuJee2/z3PXU1F4ieXh3rUFf2uU7Xa+b/bX+3Hu8Sy0f87DUel97zXz9fEN7Z6L0oqZu6q3u7fnoGT8fuzx0xUld//xugFzDnLiH1OSE/fzQBIfWjVcR6CBAgQIAAAQIECBAgQIAAgT8C/1dIfQviLWg8HevS4PsW6zDG4wvUIV33dN3W11x1iNd5v3V2nxtDSH1OyM8fTUBI/WgVsR4CBAgQIECAAAECBAgQIEBgFyG1MhF4VAEh9aNWxrp+EhBSezYIECBAgAABAgQIECBAgACBhxV45E7qh0WzsPECQurxj8DuAITUuyuZBRMgQIAAAQIECBAgQIAAgTkCQuo5tbbT2wkIqW9naaT7CAip7+NsFgIECBAgQIAAAQIECBAgQOAKASH1FWhuGS8gpB7/COwOQEi9u5JZMAECBAgQIECAAAECBAgQmCMgpJ5Tazu9nYCQ+naWRrqPgJD6Ps5mIUCAAAECBAgQIECAAAECBK4QEFJfgeaW8QJC6vGPwO4AhNS7K5kFEyBAgAABAgQIECBAgACBOQJC6jm1ttPbCQipb2dppPsICKnv42wWAgQIECBAgAABAgQIECBA4AoBIfUVaG4ZLyCkHv8I7A5ASL27klkwAQIECBAgQIAAAQIECBCYIyCknlNrO72dgJD6dpZGuo+AkPo+zmYhQIAAAQIECBAgQIAAAQIErhAQUl+B5pbxAs/Pz08vLy9PhdUuAnsQEFLvoUrWSIAAAQIECBAgQIAAAQIEBgsUVLsIELhMQEB9mZdPrxUQUq/1NzsBAgQIECBAgAABAgQIECBAgAABAgRGCwipR5ff5gkQIECAAAECBAgQIECAAAECBAgQILBWQEi91t/sBAgQIECAAAECBAgQIECAAAECBAgQGC0gpB5dfpsnQIAAAQIECBAgQIAAAQIECBAgQIDAWgEh9Vp/sxMgQIAAAQIECBAgQIAAAQIECBAgQGC0gJB6dPltngABAgQIECBAgAABAgQIECBAgAABAmsFhNRr/c1OgAABAgQIECBAgAABAgQIECBAgACB0QJC6tHlt3kCBAgQIECAAAECBAgQIECAAAECBAisFRBSr/U3OwECBAgQIECAAAECBAgQIECAAAECBEYLCKlHl9/mCRAgQIAAAQIECBAgQIAAAQIECBAgsFZASL3W3+wECBAgQIAAAQIECBAgQIAAAQIECBAYLSCkHl1+mydAgAABAgQIECBAgAABAgQIECBAgMBaASH1Wn+zEyBAgAABAgQIECBAgAABAgQIECBAYLSAkHp0+W2eAAECBAgQIECAAAECBAgQIECAAAECawWE1Gv9zU6AAAECBAgQIECAAAECBAgQIECAAIHRAkLq0eW3eQIECBAgQIAAAQIECBAgQIAAAQIECKwVEFKv9Tc7AQIECBAgQIAAAQIECBAgQIAAAQIERgsIqUeX3+YJECBAgAABAgQIECBAgAABAgQIECCwVkBIvdbf7AQIECBAgAABAgQIECBAgAABAgQIEBgtIKQeXX6bJ0CAAAECBAgQIECAAAECBAgQIECAwFoBIfVaf7MTIECAAAECBAgQIECAAAECBAgQIEBgtICQenT5bZ4AAQIECBAgQIAAAQIECBAgQIAAAQJrBYTUa/3NToAAAQIECBAgQIAAAQIECBAgQIAAgdECQurR5bd5AgQIECBAgAABAgQIECBAgAABAgQIrBUQUq/1NzsBAgQIECBAgAABAgQIECBAgAABAgRGCwipR5ff5gkQIECAAAECBAgQIECAAAECBAgQILBWQEi91t/sBAgQIECAAAECBAgQIECAAAECBAgQGC0gpB5dfpsnQIAAAQIECBAgQIAAAQIECBAgQIDAWoF/AH6fLGgBLpLIAAAAAElFTkSuQmCC" id="3" name="Shape 3"/>
        <xdr:cNvSpPr/>
      </xdr:nvSpPr>
      <xdr:spPr>
        <a:xfrm>
          <a:off x="5188838" y="3622838"/>
          <a:ext cx="314325" cy="314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4</xdr:col>
      <xdr:colOff>0</xdr:colOff>
      <xdr:row>6</xdr:row>
      <xdr:rowOff>0</xdr:rowOff>
    </xdr:from>
    <xdr:ext cx="323850" cy="323850"/>
    <xdr:sp>
      <xdr:nvSpPr>
        <xdr:cNvPr descr="data:image/png;base64,iVBORw0KGgoAAAANSUhEUgAABakAAASdCAYAAABKJtDFAAAAAXNSR0IArs4c6QAAIABJREFUeF7snQV0lVfWhl/iJMECQYK7u7sUlyI1SmVqU6i30+lUZuruMm2nRqcKVYpLi7trcAvuTtz+9e7O5Q8hEL/6nrWyktz7fUees5OW59vZp0hycnI61ERABERABERABERABERABERABERABERABERABERABETABQSKSFK7gLqGFAEREAEREAEREAEREAEREAEREAEREAEREAEREAERMAKS1AoEERABERABERABERABERABERABERABERABERABERABlxGQpHYZeg0sAiIgAiIgAiIgAiIgAiIgAiIgAiIgAiIgAiIgAiIgSa0YEAEREAEREAEREAEREAEPJRCfmIyk5FQPnb2mLQLeQyAwwA+hIUHesyCtRAREQAREQAScTECS2snANZwIiIAIiIAIiIAIiIAIFBSB/UdP449l23D01PmC6lL9iIAI5JJA8bBgdG9ZG/Wqlc3lnbpcBERABERABETAQUCSWrEgAiIgAiIgAiIgAiIgAh5KYNeBE3h7zFxs3XPUQ1egaYuA5xMoX7oYHry+C9o0rOL5i9EKREAEREAERMBFBCSpXQRew4qACIiACIiACIiACIhAfglIUueXoO4XgfwTkKTOP0P1IAIiIAIiIAKS1IoBERABERABERABERABEfBQApLUHrpxmrZXEZCk9qrt1GJEQAREQARcRECS2kXgNawIiIAIiIAIiIAIiIAI5JeAJHV+Cep+Ecg/AUnq/DNUDyIgAiIgAiIgSa0YEAEREAEREAEREAEREAEPJSBJ7aEbp2l7FQFJaq/aTi1GBERABETARQQkqV0EXsOKgAiIgAiIgAiIgAiIQH4JSFLnl6DuF4H8E5Ckzj9D9SACIiACIiACktSKAREQAREQAREQAREQARHwUAKS1B66cZq2VxGQpPaq7dRiREAEREAEXERAktpF4DWsCIiACIiACIiACIiACOSXQEFI6vCiwahQpjhOn4/HiTOxSEtLv2hagQH+KBsRjjPnE5CQlIIyJcIQWjQIh4+fRVxC0iXXlosoBj+/Ijh+OvaS9/O7Xt0vAu5IQJLaHXdFcxIBERABEfA0ApLUnrZjmq8IiIAIiIAIiIAIiIAI/I9AfiV1kSJF0LR2FG4b2BYL1+3C1EWbLhHLbRpWxYBODbB6y34s2RCDQZ0boV7Vchg9cQm2xBy5aC/KRhTDHVe3RYC/PyYtiMa6bQd8Zq/8/fxQpAiQmpaO9PSLRb/PQPDRhUpS++jGa9kiIAIiIAIFSkCSukBxqjMREAEREAEREAEREAERcB6B/EpqvyJF0LVFLTz7176YuCAaoycsxZnz8RctoGeburjvus6Yu3o7Js6PxqhhHdG6fhU89fFkLI2Oueja6lEReP2Bq+Hn54fPxi/G70u2OA+GC0ditnmHptVRq1IZTFu8GQePnXHhbDS0swlIUjubuMYTAREQARHwRgKS1N64q1qTCIiACIiACIiACIiATxDIraSuV60cGteOQpnioTh04hwWr9+NhtXLm6SevXI7Nuw8iFLFQrH/6GnMXbUDSckpaFqnIm7t3xrLN+7F8k17LpHUFLQDOzVERIkwu35Q54bZSurQkCC0alAZ1aNKowiA9TsOYdOuQ1ZOpGHNCmhcswKCAgOwcdchrN9+EMkpqahVOdJe37j7MGpXjkRUmeI4cOwsZq3Yilb1q6BGxdIgD2Zvn49PRM1KZdCkdhTWbD1g95UrXQz7Dp/Gyi17UaNiGdSrWhYxB09i9db9iI1PtHgpUzIc7RtXQ+mSYdhz8CTWbj+AU2fjUKV8KTStXRFb9x5F1QoRqF4hAjv2H8ey6BjEJSSjUc0KGHVNR1QtH4FZK7Zh3fYDWLBmp81bzfsJSFJ7/x5rhSIgAiIgAoVPQJK68BlrBBEQAREQAREQAREQAREoFAK5kdR929fHkK6NUaFMCQQH+VuN6W+mrkRcfKJJan6fkpqGkOAAE69/LNuCz35bjGuuaoZb+7XC4vUx+GnWmksk9VO39UbrhpURHBiApORUhBUNwpnYBHw+fglmLNl8ybr5/qhhndC6YRWwHjYl9bKNezB64lK0rF8Zg7s0QmTJcKtrffJMnMnz76atwOCujXFj75Y4F5eA4mEhKBoShPiEJOw5dAoVIoujWNFgnItPxM8z11qpkWt7NsPgzo1xPiEREcVCERIciNi4RBw7HYsS4SEoERaC8/FJmLRgAybMi7Y628/9tR8oHLkWim6ueezvq9C2UVVcf1VzJKemolhosM37bGwCVmzei19mrTNB3bJuJQT4+yE+MRl7jpzCP96fgHNxf8pvNe8mIEnt3fur1YmACIiACDiHgCS1czhrFBEQAREQAREQAREQAREocAI5ldSlS4Thib/0NAnMzOJF63ehQbXy+HzCYvtMSU3BvGDdTkSVKYE6VSJNWg/7x2jcOqANbrea1Tvx5aRlF0nq2MQkvDSyP0qEF8Wa7QeQmpKKlvWq4MTZ2MtKamZmv/nAYMQmJGHB2p1ISknFtj1HsWXPUfzr9t6WJb1uxwFs23sU1/ZohgNHz1jpkKrlS1ntbNbRnjB/A5rWirJsaYr1nQeO4+jJ8+jUtIaJ409+XYQebWpjWLemCA0OtFImZUqEo0OTakhNTcPWvceQmJyCJjUrYM/hk3jm02m4a0h7dG1eCzGHTuKrKctxS79WILcvxi9GeGgwRvRtZWJ7/Y6D2HngBIZ2bYy9h0/h7TFzLJN6eK8WVot6wvxobNhx0DK0U5RJXeAx744dSlK7465oTiIgAiIgAp5GQJLa03ZM8xUBERABERABERABERCB/xHIqaRu26ga7ruuk2VR3/T0Nzh++jxYjzotPd3ELCU1D0Vk5jTLarDudMliIbjq3o+uKKmrVSyN2wa0AUt+9H3wP6j2v5rUaWnpl5XUI4d1xPBezbFw3W48//k08IhByt3uLevg3ms7olTxUPR54D+WsfzqfYNQuXwp/PjHapPLlNS7Dp7Ai1/MQL3q5fDP23rh9Ll4PPjOOFQoXRzP3NkHp87H44Mf5qFJnSiT1GmpaRjy2BdW7uP7F27FgWNnbG486PCuwe1MsN//5s946Z6BVkKE2c+nzsVZ2RNmfX85camV7aCkLhoUiJue+cbGnPzuSMQlJGL0xGVWx/vB67sgDel45cs/TGTr8ETf+TGVpPadvdZKRUAEREAECo+AJHXhsVXPIiACIiACIiACIiACIlCoBHIqqfu0q487B7ezMhmU1CfOxKJIEcCviB+6NK9pknrKok34YsIS1K4Sib+P6G51mbOT1A1rlsf1PZsjNTUdAx75FJXLlcSLowaY3L1cuY9n7uqLbi1qYd6aHXjhixkmc5kdfW2Pprilf2sT3v0f/tQk9fN390ejmuUxbs46k8eU1Cs27cW7Y+agVpWyeOWeATh26jyue/K/aFGvEp6+s4+VKvngx/loXLuCSWrWlOaay5QMwy+v3YHNMUfw9vdzEFkq3GR82VLhuO+NX/DGA1fbNayLHRefZPtGic9yHyzjQUmdkJSMu1/+AWdjEzHp7but/MeXk5bi9Nk4PHBDV6QjHS+N/t0yqdV8h4Akte/stVYqAiIgAiJQeAQkqQuPrXoWAREQAREQAREQAREQgUIlkFNJzazjR0d0R61KkXhh9HTs2Hcc4aFBJnRrRJU2Sc2SGKMnLEXdamVzLKnDw4Lxtxu7WX3oB976xWo/P3V7b6vnfDlJPaR7Ezx8Q1ds3HUYH/2yAIlJKfD390PZiHDcd21nlI8ojoffHQdmY784qr/VrP5u2koEBwWYpF4WvQfv/TAXtXMoqU+eicXNz3x7kaR+87vZKBdR7CJJ/bcR3axsx9LoGHz40wITzn5+fjhzLh79OtQ3Sc3M6ZGv/GTCPKOkPnE6Fg/c0AVFgwPx0c8LsHHnYRw+edbWoOb9BCSpvX+PtUIREAEREIHCJyBJXfiMNYIIiIAIiIAIiIAIiIAIFAqBnEpqHhp4zzWd0LttXQQF8mDEJMuk/vDnhUhITLIDAy9I6qpl8ehN3U3qMpP6lgGtccfAdn/WpJ64zA4JbF2/Cp76eDI27T5sGcj1qpWzrGOWxaCYZb3py0lqlu94+Z4BqBRZ0jKR09OBpdF7rKzGTX1bWpa1f4A/kpP/lNeU0p/+thjdWtTMhaSeh8a1ojCse1NkltSbYo7gLYekHtrxTzn+xi+oWzUSd1zdDhHFw+xQxOSUFBPoXDOvMUkdn4iRr14qqbfsPgKWMWlZr5Kt/eip83j47XHWj5r3E5Ck9v491gpFQAREQAQKn4AkdeEz1ggiIAIiIAIiIAIiIAIiUCgEciqpOXhUZAkM6NgA5UsXR1CgP06ejcOEedH29dBuTbBm237MX73Tajf379DAym289vVMdGxaHV2a17KDDOev2YkerWqjelRp/DxrLXbuP442DauiZ+s6KBoSiFNn43E2LsFqN89dvR0bdhy6ZN0sndG8bmX0aF3bMo8ptVnCg4cohoYE4ZruTa0Uh59fEaudPXfVTkTvPIgOTaqjU7Ma4JpnLN0CikEerHguNhEf/jwfVStEYHDXxkhKTsHvy7aiSrmSdogjs7o/HbfI1nP/9V1w8NgZTF28yWpR92hZG8XCQvDt1OUmlvu2rw8e7MjDFinP9x09jdkrtpmkbt+4uknrryYvs5Igj9zYDalpacaEWeE8tJFzJE/O+/MJSxCfkFwo+65O3YuAJLV77YdmIwIiIAIi4JkEJKk9c980axEQAREQAREQAREQAREwYfv2mLnYuudojmkwkzokKADn4hJMxBZEY03p8NBgnI9NsIMQ2WpWKoOmtSvaWI7G96Yu2mQHDVJChwQFmuil/M3YOMeAAL8LtaELYo457YNrCQ0JtMzwhMTkXDFiSRLW1Gamukp95JS4518nSe35e6gViIAIiIAIuJ6AJLXr90AzEAEREAEREAEREAEREIE8EciLpM7TQHm4qW7VspZlzezojO2H31ebpFYTAW8hIEntLTupdYiACIiACLiSgCS1K+lrbBEQAREQAREQAREQARHIBwF3ltSsJx0cGGAZ0xlbbHwS0gsqhTsf7HSrCBQUAUnqgiKpfkRABERABHyZgCS1L+++1i4CIiACIiACIiACIuDRBNxZUns0WE1eBHJBQJI6F7B0qQiIgAiIgAhchoAktUJDBERABERABERABERABDyUgCS1h26cpu1VBCSpvWo7tRgREAEREAEXEZCkdhF4DSsCIiACIiACIiACIiAC+SUgSZ1fgrpfBPJPQJI6/wzVgwiIgAiIgAhIUisGREAEREAEREAEREAERMBDCUhSe+jGadpeRUCS2qu2U4sRAREQARFwEQFJaheB17AiIAIiIAIiIAIiIAIikF8CktT5Jaj7RSD/BCSp889QPYiACIiACIiAJLViQAREQAREQAREQAREQAQ8lIAktYdunKbtVQQkqb1qO7UYERABERABFxGQpHYReA0rAiIgAiIgAiIgAiIgAvklIEmdX4K6XwTyT0CSOv8M1YMIiIAIiIAISFIrBkRABERABERABERABETAQwlIUnvoxmnaXkVAktqrtlOLEQEREAERcBEBSWoXgdewIiACIiACIiACIiACIpBfAjsPHMe/f1yAHfuP57cr3S8CIpBHAmVLFcOoYR3QpmGVPPag20RABERABERABCSpFQMiIAIiIAIiIAIiIAIi4KEEzsclYNveo+BnNREQAdcQCA4KRK3KZVG6RJhrJqBRRUAEREAERMALCEhSe8EmagkiIAIiIAIiIAIiIAK+SSAtLQ3JycngZzUREAHXEChSpAgCAwPh7+/vmgloVBEQAREQARHwAgKS1F6wiVqCCIiACIiACIiACIiAbxKQpPbNfdeq3YuAJLV77YdmIwIiIAIi4JkEJKk9c980axEQAREQAREQAREQARGwDGplUisQRMC1BCSpXctfo4uACIiACHgHAUlq79hHrUIEREAEREAEREAERMAHCUhS++Cma8luR0CS2u22RBMSAREQARHwQAKS1B64aZqyCIiACIiACIiACIiACJCAJLXiQARcT0CS2vV7oBmIgAiIgAh4PgFJas/fQ61ABERABERABERABETARwlIUvvoxmvZbkVAktqttkOTEQEREAER8FACktQeunGatgiIgAiIgAiIgAiIgAhIUisGRMD1BCSpXb8HmoEIiIAIiIDnE5Ck9vw91ApEQAREQAREQAREQAR8lEBBSOrz58/jwIEDiIiIQOnSpeHn53cRTR7MeOTIEZQqVQrBwcE4duwYYmNjERUVhdDQ0CyvTU1NRWRk5CXv++g2XVh2eno6zpw5g6SkJOMZGBh4EZLExETs378fISEhKFu27CXvezO/hIQEMG6KFi16SQy6+7olqd19hzQ/ERABERABTyAgSe0Ju6Q5ioAIiIAIiIAIiIAIiEAWBPIrqSlNly1bhtdffx1XX301brzxRhOkGRvf/+ijj9C9e3cMHjwY3333HVatWoW///3vaNy48UXXUmB/8sknOHv2LG677TY0bNjQZ/aNe8EPf39/UFpm1U6dOoWxY8diw4YNeOihh1CvXr2LLouJicHzzz+P2rVr46677jJR7QstPj4eO3fuBPk0atTIBH52jbHr4O24lpKbMcgHARUqVEDx4sXtLfbLBzHcm/r161/omn3wen5wzHLlytl7mzZtMlleq1at7KZh70tS5wiTLhIBERABERCBKxKQpFaAiIAIiIAIiIAIiIAIiICHEigIST1p0iTcfPPNuP/++/HPf/4TYWFhF9FYvXo1XnjhBQwYMAADBw40iTpjxgx8/fXX6NKly0XX7tu3Dw8//DBOnDiBl156CZ06dfJQsrmbdkpKCn766Sfs3r0bf/nLX1CpUqUsO6C8/+qrr0zyP/7442jQoMFF10VHR2PIkCFo1aoV3njjDVSpUiV3E/HQq5lFvXnzZhw9etTWzoz+7NrevXvBeGvatCnCw8PtcsrpJUuWmGBu1qwZSpQoYXJ669atOHnyJAICAowvG/eMWetbtmwB/5qgWrVq9tAlKCgIs2fPRlxcHFq3bo3y5ctnNxVJ6mwJ6QIREAEREAERyJ6AJHX2jHSFCIiACIiACIiACIiACLglgdxKamarrl271sRd9erV0bFjRyxcuNAk9R133IGePXtaaY8aNWrYexR2O3bswIQJE0wGMjM6s6Sm7Js+fToOHjxo2ag//PBDtpKambOcB+UhW4sWLSyrmONt27bN3qO4bN68uWW+Ui5SAG/cuNG+3759O/bs2WPzpChfv3699cUMZIpGliHh+3ydfVD+8vuaNWuaBN21a5dly/J7rstRtuT06dNYunQpDh06ZH01adLEsnG5tnXr1qFu3bqgHOW9fK9ly5aWec55PfPMM8aV2egco23btpeU62CZlPnz59v4zEqnzOaY5EcmHOvJJ580Hr4kqVn+hPtDyVynTh0UK1bM4oBsKaApkymeK1asaA9RyGr58uW2T9xD7h9jgVwpux1xwO8ZF+fOnQOzphlH1113HVjChu9RUFNGs/HngWKbYzKzetasWTZe586ds/3ZVyZ1toh0gQiIgAiIgAhkS0CSOltEukAEREAEREAEREAEREAE3JNAbiT1H3/8YYKZMpBlEZit+uGHH5oYpKQuWbKkSVXKYX5+6qmncPfdd2PKlCl48MEHce2111qWdGZJ/cQTT2DMmDHWJ8sp8H5mCF8uk5pS8N1338UXX3xhspDy8JZbbsEjjzxiGcaUtMx65eusa8058OPnn3/Gm2++aa9zzhSVlNrMduV9FJ2cN8toMCt88uTJePHFF21OFO8ci/KTYpjSmeKS13M8rp/zpsCklKd4pxQdOnQouD5mk3M9rBnNbF9eS1nKzHIyeeWVV/Drr79a+QlKzv79++O99967kOHriB7O47XXXrNMXZZFoejmmCz/wXspUZlt3bt3b5PUVatWdc/AK+BZMZOZDxQonZl9z33n/nHPWCPd8ZnlT1gOhGVR+KDCUe6D1/BhBeOAjQ8PeC1FN6/j13zIQZlM3oxVSmq+xhjgnpK1Q1Kz34kTJ1p88WENM7Kv1CSpCzgg1J0IiIAIiIBPEpCk9slt16JFQAREQAREQAREQAS8gUBOJTWlLstQUI4+/fTTuOqqqyy7mMKO8pqSlpmk9957r0nsb775xkTz77//jvHjx1t95BEjRpjQzSipWQqhb9++OH78OJ577jmTuBTQV5LUzEimUGRG9D/+8Q+ThCxrwYMYmV3MebEvZshSjleuXBlvv/22CUeWHWGjMGY/lOyUxZwfP/M69vHss89aRjRFO8Uw18PSECxnwmzvG264wbJvWV+bGc9vvfUWPvvsM7zzzjtWS/uBBx6wr9kHRTclKO+lwKa0piglM67z+++/t9c5J0pN1uqmfGZN5MyHUFLCcm3kyjlxbpTqbBTwLFXBMir9+vXzKUnNBwbMnufDA8YGa0Mz7hhPzKRmbJIx5TIz38uUKWO11Pkwg/vHDHQ+HOADFQru9u3b20MGPtDgBzPcuZdsjHk2x3vMvGbMZZTUfG/RokUW1xyP40tSe8NvTK1BBERABETAnQlIUrvz7mhuIiACIiACIiACIiACInAFAjmV1JRwzC7mAXIsY0DJ5xB1jprUlNgsWcHSCrfffruVQaAYvpKkZjYzBTGFL8sqsBQGx2E28OUyqSl1mTXN8ShmHW3FihXWF0tiUEgyu5ZCnfWv+ZnZzZTUffr0MQlN8UihSVFOYcmsWApfSmiOzflQUrOMCNfIdVEqM8v2/ffft+xcSneO9+2339q98+bNM8HJMg/sj+VR/vWvf5kop6SmhJ42bZpl1jLjl3P8+OOPTZDyfX7mIZSZD0R0rDGzpGapFUp9SvN///vflk08aNAgtGvXTpJ6/HjLjud+UFoz25z7wQcALAnCsimU/IyHiIgI20dmPzNTnnuT8fBKPqDILKkde8JSLVlJakpzZlszZjIetpjVj6MyqfVrWgREQAREQATyT0CSOv8M1YMIiIAIiIAIiIAIiIAIuIRATiU1BTDFMKUfyyiw/AHv5cfUqVMtK/i+++4z0eqoq0wBm52kZob2PffcY4fOURpSwj722GOWEXs5Sf2f//zHsrEpwl9++WWTicxcpSBmBjMF8IIFC0ySM+uYkpzZy8HBwSapKXQfffRRG4MCs1atWlaOgxLzb3/7m2XQZpTUXbt2tdIivJ7ymDWGP//8c6ubzX5ZE5qSmgwoK1nDmuthY5b3NddcY1+TDWtSM+Oa2b3MdmafGSU158gyHTmV1HPmzLFscJYz4ZwpTIcPH25i1JfKfVwuk5rxSs7cU7Lhg4fLSWrGKx9G8IFC5gM78yKp+cCAD0skqV3yq02DioAIiIAI+CABSWof3HQtWQREQAREQAREQAREwDsI5FRSUzyPGjXKMo4/+OADk6gslUDpyjq+FLTMgKaIZcYxD//LiaRmHeurr77aMrRZM5qfKVtZ7/pykppi9vrrr7eMZmY6s2Y0pS+F8MiRI02MswwH6zMzY5rZ2qzjTCFMSc25UUZzTTmR1CxtwvrPDknN7GtKapZyyCipWWaDdaTvvPNOK/nBeTF7m9KT3MiGZT4++uijSyQ1a10z45oH7lHS8zrKc/aRsWXOpGbmOa+nFGdWObN3md2tch9/lvugpGbdb2awZ5TUjF/HQxEeMsnseT4g4AGUzKxnHWnGj6PlRVIvXrzY9lPlPrzjd6VWIQIiIAIi4P4EJKndf480QxEQAREQAREQAREQARHIkkBOJTVLW1DUMqOYpThYzoLy99NPPzV5m1NJTanM7GaW4KDUbdOmjWVSs8wCS35QEFIsOkpuZM5o5SJYooFZ3ay/zDrSFLk8lJESfezYsRg9erSVbqD4ZYYtM4uZOc0M8IKU1Mykfvzxxy9kUlPKU1pv2rTJahBTejLjnGVAeLDelSQ162ezrjXlOtlSnrPsB+X7lSQ16yCzDjiFK8tUkCH3h+KV9/vKwYlXyqR2SGruy5YtWyyTmtnNfLjC8h9sjgM0Kfkpp1u1amUPSvIqqflzxfrWrCnOvWQ5kSs1lfvQL2gREAEREAERyD8BSer8M1QPIiACIiACIiACIiACIuASAjmV1JwcS3PMnDnTJCwPpKMUpRymrP3ll1/sADqWxuB1/J7XUNBSDDKrlXKQWcjMhGYZhKFDh1oGMGs3M4uakpffU+gxS7tnz552IGLmxjlTLvLwQMpfymCOS7FIwc3XWXaDJUAoi9kPxS8PSpw7dy4aN26MDh06mMxlRjRlJAU35TczaZmRzexpZkpzvTVq1LA6zxShzCLnHHm4IsuJcKyEhAQr6UGxzpIhjlrHlOfM2GVfzBBnX6yNTGnKMSikOQd+T5Zr1qwxNnytYcOGxodry9g4B66B/IYNG2YSmlnalP5szGxn9jala+/eva30iS80xtrhw4dtj7g/fHjBuCMLMuFeMKuZH3wQwsMRWaaFD1j4sIX7wftiYmKwffv2S0p0MKb5FwJs3JuMjX0ydvhXAeybkpuxw9rt/J7lYTIfgJl5TySpfSFKtUYREAEREIHCJiBJXdiE1b8IiIAIiIDTCOw+eAJnzicgPd1pQ2ogERCBTAQCAvwQVaY4SpcIExsnEMiNpHZMJzU19YIIzXi4XH6mS6FMwZxRyrJ+MOtdUz46GsdjRjKzpHkPJSRfy1iagddyjlwb5aOzG+fFzHOHeMzN+FwP507JzCx1CnxH42uU/L169bqkS97juC834/n6tY4YcsQPH45Q+jMjnbXF8yL5GXd8kEAJzgc3fECSXZOkzo6Q3hcBERABERCB7AlIUmfPSFeIgAiIgAh4CIFl0Xsw5vfViE1I8pAZa5oi4H0EalUqgxt6Nkf1qCv/ebz3rdw1K8qLpHbWTFl/mdnFzGLN2IZsZ5qvAAAgAElEQVQMGWIH4Xl7Y+Y1s3QdjSKVmdnMBFcrHAJ8SMC/DGB2PLOtKatz2yi+menPhwrMkM8ui5r9S1LnlrKuFwEREAEREIFLCUhSKypEQAREQAS8hgAl9evfzsbZ2ASvWZMWIgKeRqB5nYq499pOktRO2jh3ltScGz8o/TI2ytqCyuB2EuY8DUNhmnntFJ6ZD1PMU+e66bIEyJwfjLG8xhmz2nlvTgS1JLWCUQREQAREQAQKhoAkdcFwVC8iIAIiIAJuQECS2g02QVPweQKS1M4NAXeW1M4lodFEwHUElEntOvYaWQREQAREwHsISFJ7z15qJSIgAiLg8wQkqX0+BATADQhIUjt3EySpnctbo4lAVgQkqRUXIiACIiACIpB/ApLU+WeoHkRABERABNyEgCS1m2yEpuHTBCSpnbv9ktTO5a3RRECSWjEgAiIgAiIgAoVDQJK6cLiqVxEQAREQARcQkKR2AXQNKQKZCEhSOzckJKmdy1ujiYAktWJABERABERABAqHgCR14XBVryIgAiIgAi4gIEntAugaUgQkqV0aA5LULsWvwUXACKjchwJBBERABERABPJPQJI6/wzVgwiIgAiIgJsQkKR2k43QNHyagDKpnbv9ktTO5a3RRCArApLUigsREAEREAERyD8BSer8M1QPIiACIiACbkJAktpNNkLT8GkCktTO3X5Jaufy1mgiIEmtGBABERABERCBwiEgSV04XNWrCIiACIiACwh4sqT29ysCf38/pKSmIS0t3QX0XDtkUGAA0tLTkJKS5tqJaPR8E5CkzjfCXHUgSZ0rXLpYBAqFgDKpCwWrOhUBERABEfAxApLUPrbhWq4IiIAIeDMBT5bUXVvUQq+2dTFmxips2nXYm7fpkrWFhwbj4eFdcTYuER/8MM+n1u6Ni5Wkdu6uSlI7l7dGE4GsCEhSKy5EQAREQAREIP8EJKnzz1A9iIAIiIAIuAmBnEpqZi3f1K81KHdWbN6HAZ0a4Oz5BMxasQ27D5yAX5EiaFSrAto3ro6ypcKx7+hp/L50Cw4eO4NSxUPRuVlNxCYk4fS5eLRrVBXb9h3DvFU77L4+HeqjduUyOHzyHBat3WX91axUBu0bV0P0rsOoUbE06lcrh027j2Dm8q04F5uAyuVK4e6hHdCxSXUsiY6xe8b+vgqx8UmXkPX380OjWlHWX0TxUBw8fga/zVln848oEYYereugUrmSOHD0NBas2YlDx8+C6725f2ucjU3E7kMn0KtNXRt3/uqdSEtPR/dWtRGfkIxZK7biwNEz9trw3i1RBMCmmMPo0aoOkpJTbL5+fn7o2rIW0lLTMH3JZuw9fMrmGBwYgAY1yqNd42rGYcWmvVi3/QASk1JwXc/mCC8ajPlrd6B/h4ZISErG/NU7sH3fMRRBEfxlYBtc37O5XTttyWZs2HEQi9btcpOo0jRyS0CSOrfE8ne9Q1Knp/veX2Dkj5zuFoGCI0BJHRAQAH9//4LrVD2JgAiIgAiIgI8RkKT2sQ3XckVABETAmwnkVFJTqH759AiULhlmwjQsJMjE7LptB/DZ+CWIT0zGQ8O7olntivDzK4LU1DQcPx2LR98fj+LhIXjslh4oUyIclEKUr9OWbMKXk5bhzQcGo3K5kgjw90NqWjp2HjiO/05choplS+Cmvq0QHOgPlrUIDPBHckoqoncewmtfz8TN/VphYKeG9jrLffC9W5/7DsdOnb9ouyioB3VuZNcXDwu5MLeH3/sNh0+cxbsPD0P5iHArG5Kalobt+47jw5/mI+bgSfz32REoGR5qrxcNDrSSIrHxiX+uITTEPp86H4f7Xv8FJ87EYvybdyEkOABJyal2PfUXxTYlNXkB6cbppme+NblM0X3ftZ3tWtptvjZ60lJMXbgJY1+61TjFJSbZZ451+MQ5fDJuESqWLYkbe7cw4U7HlpiUjMUbYvDCF9O9OVS9em2S1M7dXmVSO5e3RhOBrAgok1pxIQIiIAIiIAL5JyBJnX+G6kEEREAERMBNCORGUn/7/M0oG1EMuw6ewPw1O3FjrxZAkSL4espyjJm+Ev06NEBiciq27T2Cdx8ZhpLhIZi0cKNlVD95ey9ULVfKMp037jqEX+esR8Ma5U0eM6P5X59ORdfmNXHtVc3w7dQVOHM+Hrf0b42S4UUtc3vz7sO4tX9rE8uvfPUHQoIC8dch7VGzYhl8NWU51mw7gC27D5usztiYgX3fdZ3RsEYF/LF8KzbsPIialSLxwdi5eHhEN1zduZFlTi9avxv1q5dDw+rl8dXk5Zg4fwM+feoGRJYMx4FjZzB54UbcNrCNZT/HHDppGc1Na0UZj4ff/Q1rt+7HtPdH2bx27j+ONdv2o2frOpZFfuz0ecxZtQP92zdAeGgQPv1tsWU9v/HA1ba+H2etxfn4JAzv2Rzp6WkY+epP+PrZm8CSHifPxmHx+t1oXCsKVcuXwgc/zcfcVTvw6E3d0a5hVRw5dQ5vfjsHR06etax1Nc8kIEnt3H2TpHYub40mApLUigEREAEREAERKBwCktSFw1W9ioAIiIAIuIBAXiT1Ex9Nwva9x/DQjd3QuWl1fDttJX6auQZtGlZFzzZ1UCOqjMnZwAA/K2Hx30nLTFJHlS6OD36cj8kLoi3L+JX7BqF9o2pITk3F8TPnTQBHFAuzLOsTZ+MwqFNDk763PPutZUhP/+Aeyzb+7+RlVt7inms6oXndinjm02mXLXXRoUl1PDKiu5UpefXrmSaTHe3LZ0agUtmSmLF0C97+bjZu6NUcdw1ub8L7o58X4K2HBpukfu6L6dgacwTP/LUv6lQuaxKdYv7Fkf3RqVkNfDZ+McbOWI2p74207PKfZq61MiAsR9KlWU2898M8TF20CR/8/RrUq1rWhPV3U1fgkyevBzPJzsUlWDZ4ifCiVvbjxn99jf8+PQIhwYH4Y9kWvDt2LoZ0a4J7r+mEH2euwXfTVmLUsA7o3bYedh86ibtf/sEFkaMhC5KAJHVB0sy+L0nq7BnpChEobALKpC5swupfBERABETAFwhIUvvCLmuNIiACIuAjBPIiqZ/6eDI27T6MUcM6ok+7eiapWd5jeO8Wlsm868AJqyPNTOCMkrpkWFF88OM8q2PN9vYjQ9GibiUrj7F971F7jf9oXb5xD/wD/CzLmXWd73ntZyunMemdkSabTVJvP4h7ru2I5nUrXVFSd2lRE4+O6GFlM16npN524EKJkO9fvNVKZkxaEI2Pf1lgNZ7vuLo9duw/hne+n4PX7h9kkvruV3+0zO5/3t4bdaqUxVeTl+GH31fjxVH9rdZ2RknN+bKMCdfw1yEd0L1lbTz9yRQsXLcL7z86DE1rV/xTUk9bgc+eHI609DQcOXnOanWzsbTIs59Nw3fP34LAQH8T4t9PX4n+HRvisZt7XJDUI4d1QJ+29bDn8Cnc9dJYH4lW712mJLVz91aS2rm8NZoIZEVAklpxIQIiIAIiIAL5JyBJnX+G6kEEREAERMBNCORFUs9dvQNLN8RYzWjWqP568jKUL10cQ7s1weqt+zFu9jo8cEMXRJYKzySpQyyT2iGpbx3QxkponDobh9e/mWVCOjgowMpvtG5Qxcp9JCQm4743/qz5nFFSr9q878+DE5tWxzdTVlgJkXXbD1ofGRvLZHAu1StEYMyMVdi06zAiI4ph7qrtuP/6Lujdtq7Vuf7xj9V22GGPVrUxcUE0xs5YhX8/dq1J6jtfGovz8YkmqWtXjrQs6stJ6sTkFIyesBQrN++9oqT+cuISvHb/1SgWGmyHKS7ZEGN1uZNT07Bx5yH89sadJtMp5Dm3zJKa7AZ3boQzsfF47auZOBubYCVI1DyTgCS1c/dNktq5vDWaCEhSKwZEQAREQAREoHAISFIXDlf1KgIiIAIi4AICeZHULLnBWtQB/kWwfsdBfDF+KRrVrGDSOiQowA4H5IGBUWVL/L+kvq2X1ajOKKl5ACAPW2zJbOqUVJyPS0RAgL8JYmYUU1Kzr/uzkNSsc31T35aW/cwDDVPS0nDb899fcnBiyWJFMax7Uwzu0ghhRYOtrEagvx9GPPMNSoQVxWO39kCNqNLWB7O69h45ZQcnbt59BN88f/MVJfUL/8uk/vx/5T6mvHu3reNykvq9R4fZwZLMpH77+9kY0rUxhnRtgmJhIXYgY1CgPzbHHMGLX8zA9y/egqCAgMtK6mZ1KuJvI7qjVLGiOH0+Hmu27sfzn+vgRBf8CBXIkJLUBYIxx51IUucYlS4UgUIjoEzqQkOrjkVABERABHyIgCS1D222lioCIiAC3k4gL5KadZHT09IRn5RsWcirt+xHVGQJy36uGFnCxDLLd1SPKo2Dx89i7bb96Ni0hgns5Rv3YvfBExewVo2KQKcmNRBWNMgyiXlQIPvz9yuCJrWjkJyShmmLN1mfLCeSng4r2bF1zxHUrVrWxiweHmIZ1z/+scYOZszcosqUQIt6lVAhsoT1y2t+mbXWSpM0qV0RTWpFWQY35fvmmMMm3pOSUjG0exOEhgRZORCWJOncrAYiSoRi3baDlrndrWUtVClfyrLHN+44hOF9WpjsXrP1AA4eP2OlTKpFlcacldux78gpK41SrnRxO3hx/uodoEBnHW/WxSYbjr9t3zEsi44xse7v52dr5Vi1q0SifePq2LTrEDbsOAQ//yLo264+KpQpbnWwt+09htn/K6Pi7THrjeuTpHburkpSO5e3RhOBrAhIUisuREAEREAERCD/BCSp889QPYiACIiACLgJgbxI6jtf/gH7j5yyOtTMTHY0/oOTh/2x5Abfy01jFjGlbEJSCtJponPY/P39LAOZEvm2gW0ts/hCS4cJ59+XbbGXeB0PJmRJjoxD+PkV+bNOdUqaZXA7u1HOc3xmYeeWW9HgQDuEkpJezXMJSFI7d+8kqZ3LW6Plj8CJEycQGhqKokUz/Pctf126xd2S1G6xDZqECIiACIiAhxOQpPbwDdT0RUAEREAE/p9AniT1S2Oxc/9xt8PYo3UdlAz//3/EU0TvPnjcspHVRMCdCUhSO3d3JKmdy1uj5Y/AwoULERUVhRo1auSvIze7W5LazTZE0xEBERABEfBIApLUHrltmrQIiIAIiEBWBHIqqVkmY1DnxggtGoSJ8zdY/Wh3a8xGZlZ0xpY529vd5qz5iAAJSFI7Nw5cLamnTp2KFi1aoHz58vla+PHjx7Fx40Y0a9YMJUqUyFdfutl9CUyfPh1Vq1ZF/fr1C2WSsbGx2LVrl8VjZGRknsfYv38/jhw5gpYtW+aoD0nqHGHSRSIgAiIgAiJwRQKS1AoQERABERABryGQU0nNBVMCFykCJCenWokJNREQgYIhIEldMBxz2ktuJTUl3p49e3D27FlUqFABVapUsaHOnz+Pffv22aGrlStXRlhYmH198uRJJCQkICgoyN4vU6aMZcL6+/vj4MGD+Pnnn9G4cWOULVvWsmNZyiEuLg579+61fh198esdO3bYeByf41WrVg2lSpVCUlISli5diujoaDRv3hzlypXzukzbnO6nt1+XUVKzHBZjhTKYscZ9Z/ywnTt3zuKO3zPuGI+M14CAAHufMcP7Tp06heDgYPj5+dln9rl+/XqT1BUrVkTp0qXt9TNnzuDQoUPWD+OXjbHN6ymzOT5/Jk6fPm33MOM7JSXFZDofmvC1KzVJam+PXK1PBERABETAGQQkqZ1BWWOIgAiIgAg4hUBuJLVTJqRBRMAHCUhSO3fTcyOpmR36yy+/mHxzyOGRI0da5un48eNt4pRt7PPGG280yUdZt2DBAqSmpprgoziklO7cuTOWLFmClStXmrjme/369bPrxo4da31QZIeHh2PgwIEmDd98803rPz4+3sanMO/WrZuNM3PmTHB+vK5SpUro27evc0FqNKcQyCipKZnnzp1rccKPwMBAy8qnRN6yZQs2bdqE5ORke0DCuGLMtGvXzq5l3B09ehTFihUzUc3Ghx4UzZTPrHlN6V23bl0cOHAAmzdvNlnN+GVMXnXVVRZvHKNJkyZ2LWOdYxUvXtzGZ6xyTD5YqVOnjiS1UyJEg4iACIiACPgyAUlqX959rV0EREAEvIyAJLWXbaiW45EEJKmdu205ldS8bsyYMSbgKIAp49go9SgOKQj79+9vmaoTJkywTNUhQ4ZgxYoVJu8orSkBWZJj7dq16NKli8np0aNHm4Tme4mJidYXs2CHDRtmMnratGmoVauWlU147733LDP27rvvNolNyU3BOGjQIKxbtw5bt261uUVERDgXokZzGgGHpK5Xrx4mTZpke92+fXt7cMIYYFxQGjMTnxnRrVu3RvXq1S1Oli1bZrI4JCTEYpClYSi016xZg+3bt+P66683Qc3r2AcffjAzmt8zPvlB6T1jxgx70EL5zHhm3LIx27pjx472MzJnzhzLzu7atWuO2CiTOkeYdJEIiIAIiIAIXJGAJLUCRAREQAREwGsISFJ7zVZqIR5MQJLauZuXU0lNWccs6u7du1spDUo1tmPHjmHixIlo1KgR2rZta69RFi5evBi33norVq9ejeXLl+Phhx+2DFbKw0WLFpkgpPTLKKmZGf3dd9+Z3KOYZmOWNmVgp06d8OGHH5p0ZPY0yywwu5WyccCAAVYKRJLaubHjitEckpoZzr/99pvFUc2aNW0qzF5m1jOzqZllvWHDBlxzzTUWT3zwsWrVKiu7waxnimnKa5aZYRwxvpnJn1lSs7QMZbej7AfjjmVqWIaGpWU4DvuioG7Tpo3Vy+Z4ktSuiA6NKQIiIAIi4OsEJKl9PQK0fhEQARHwIgKS1F60mVqKxxKQpHbu1uVUUvNgwnHjxqFXr14mlx2SmiUTKKmZ6Uxpx0apN2/ePNx+++0m8JhtOmrUKHuP9YEpqZs2bZqlpP7qq6+srAIzZR2N2a6UgsykZqY0s1jZKBfZv0NSU1JSNCqT2rkx5MzRHJKaDzEYd3wwwvIubHxIQanMWOTDE8bH0KFD7T3WMKekZmwwtvg1BTOznvnwhP0xzjJL6t27d1s8Z6x3TQnNvwLgaydOnDAZzvsY/5TU7E+S2plRobFEQAREQARE4E8CktSKBBEQAREQAa8hIEntNVuphXgwAUlq525eTiU1y3fwkEPKOZY0cBxwyPv/+OMP+95R2mD27NlWBoQlO1ju43KSmhmwn3/+OTp06GCCj2UTWEqB97J0CAUiX2MJEYpr1qSmhGbWdmZJHRMTY3WGKawpDx0S3bk0NVphE8hY7mPq1Km213xowZrTlMUs+8EHIKwXzYcWLDmTWVLzMENKah66yBrm7KNkyZKWAU3ZzEM4KbIdZUL4lwB8SMLvWauaZWhY3oalPxjbju/5mWNThPNBDL/v0aOH9ZtdPKrcR2FHjvoXAREQARHwBQKS1L6wy1qjCIiACPgIAUlqH9loLdOtCUhSO3d7ciqpOStmlFLYRUZGmqxj6QMeILdt2zYr68FD6NhY/5elD1iSgWU/LiepKQtZsoFikNnZrAPMsgwUfJTSlNSU4xTYzJZ96623TF43bNjwEklN4ThlyhQThCzhwPIgat5HIOPBiSzxwlrSfHBCOU0pzIxoxgpj8nKSmuVqKKkZazwEkZnPjF1KaAplvsf+2A8F9qFDhyxDu0SJEvYwhjHJeGWc8y8DGMeMVf4M8IEKS9LwdZai4ViMSZasuVKTpPa+WNWKREAEREAEnE9Aktr5zDWiCIiACIhAIRGQpC4ksOpWBHJBQJI6F7AK4NLcSGqKO2YsU84xi5TSjsKY2c6sBcySIGys38vMUx6uyJIKvN5RvoN1p/kaxR2zV1kuhHWqKf6YIU0JSCnIazgG+2DGNceKjo42cViqVCkbh3WEWW6BY1Eucm6cAw/GY61iNe8jwAxpimXGDuPx8OHDJqfZKJoZV4wZ1ohmfLD8BhtjibHC9/g6JXLGhy2O2GImNOOVD06YLc1Ma8YWy4dwHGZsM754r+N7xjvlNPtnWRHGKK/jXBnXjFfK7is1SWrvi1WtSAREQAREwPkEJKmdz1wjioAIiIAIFBKBJRtiMHFBNOITkwtpBHUrAiKQHYGq5UthcNfGqBFVOrtL9X4BEMiNpHYMx3uYRc0M1IyNr7NR6uWmZdUf++frOSmVkHEsykEKv9zOITfz1bXuRYCxwo+c7Dmv418EUGIzQ59iOyEhAczQZgY+S8+wZRXLjpjMHPdXosF4zEkMS1K7V0xpNiIgAiIgAp5JQJLaM/dNsxYBERABEciCwLm4BJw+G4v0tHTxEQERcBGBwMAAlCoehpDgQBfNwLeGzYuk9i1CWq23EWCG86ZNmywTmxnQ/EwB3aVLlwsla5y9ZklqZxPXeCIgAiIgAt5IQJLaG3dVaxIBERABHyVAWcM/zeU/VtVEQARcQ4BZh/wz+5xkRbpmht41qiS1d+2nVpM9AUfMM5uagjosLMxqrLMUiKuaJLWryGtcERABERABbyIgSe1Nu6m1iIAIiICPE5Ck9vEA0PLdgoAktXO3QZLaubw1mghkRUCSWnEhAiIgAiIgAvknIEmdf4bqQQREQAREwE0ISFK7yUZoGj5NQJLaudsvSe1c3hpNBCSpFQMiIAIiIAIiUDgEJKkLh6t6FQEREAERcAEBSWoXQNeQIpCJgCS1c0NCktq5vDWaCEhSKwZEQAREQAREoHAISFIXDlf1KgIiIAIi4AICktQugK4hRUCS2qUxIEntUvwaXASMgMp9KBBEQAREQAREIP8EJKnzz1A9iIAIiIAIuAkBSWo32QhNw6cJKJPaudsvSe1c3hpNBLIi4OmSeteBE4hPTNbmioAIOJkAf3eUKRGGshHhTh5Zw4mAexKQpHbPfdGsREAEREAE8kBAkjoP0HSLCBQwAUnqAgaaTXeS1M7lrdFEwBsl9bg56zFn1Q5trgiIgJMJRBQPxcBODdG6QWUnj6zhRMA9CUhSu+e+aFYiIAIiIAJ5ICBJnQdoHnRLUlISYmJiEBUVhfDwizNOUlNTsW/fPpw8eRJ169ZFWFiYB63s4qmmp6fj3Llz9ufjXCc/e1KTpHbubklSO5e3RhMBb5TUv85ej/+MW6TNFQERcDKBahUiMHJoB0lqJ3PXcO5LQJLaffdGMxMBERABEcglAU+W1Jw7Rau/vz8o+XytJScnm4wNCAi47NInT56Mjz76CH379sVDDz100XWxsbF45513MH36dPznP/9B48aNPU7uOhZ0+vRpbNy4EXFxcejSpQuCg4OzDQeKbcZPRn6JiYnYu3cvEhISUKNGjQvifuvWreAYFSpUQJUqVS70zfv5EOD48eOoXLmyPQzgvevWrUOZMmVQs2bNbOfBCySpc4SpwC6SpC4wlOpIBPJMwNPLfUhS53nrdaMI5IuAJHW+8OlmLyQgSe2Fm6oliYAIiICvEvBkST1lyhT8+OOPeOCBB9C6dWuf2kLK2Ouvvx5XXXUVHnnkkcuuffXq1Sair776ars+Y2Pm8aOPPooffvgBM2bMQLt27TxWUsfHx2Pt2rWgZG7fvn2OJPWGDRssk7xHjx4ICQkxNBTUZEbh3LBhQ3sAsmrVKhw4cAD8WalWrdqFWONYmzdvxu7du8GM9fr166NJkyY2h/nz59v1zZs3R9myZbONTUnqbBEV6AWS1AWKU52JQJ4ISFLnCZtuEgGfJyBJ7fMhIACZCEhSKyREQAREQAS8hkBOJTWvoxAOCgpCixYtMGHCBJQoUQK9evVCpUqVTMgx23Tx4sXYv38/6tSpg549eyIyMhJnz57F0qVLTQRGRERg4cKFJvQ6dOgAZrPOmTPHsmArVqyIjh07Wn+UhcuWLTNRyExVisNWrVqhc+fOlt168OBBvPTSSxg3bhxGjBhhcxo6dGiWJSs4ty1btmDJkiU4cuQIqlevbtKW/TA7lkKRY1StWtXmxDnzHsrbUqVK2evTpk1D8eLF0b17d9v72bNno1ixYvZ9uXLlTO6SCTNr69Wrh5kzZ5ooJQPH9YGBgZbRXL58eXuNmdDbtm2zefE+SmJyIWNmQJMbeUydOtX66tatm0lSMvv+++/x1FNPWfbzddddZ3KUfDI3cp03b56V86DQZpYv94I8yXn8+PE2ljdI6l27dpksbtSokWVHU1qXLFnSvqZk5l4yC7po0aLGlnFH2c944N4yC5pxwthq2bKl7Sv35ujRoxYPFMmMBe4Ts9Cjo6OxZ88e2zs27l2zZs1sfzge47x27drWV3YtJ5Kaa2PMeHJZluw4OOt9h6TmXqmJgAi4hoDjL4H4MNATmzKpPXHXNGdvICBJ7Q27qDUUJAFJ6oKkqb5EQAREQARcSiCnkppyjAKOmaeUuKdOnTI5R0n99ttvIzQ0FKNGjcLcuXNN2KakpJggXLFihdUK/uc//wlmrnK8Q4cOmWC+5ZZbcO+992LSpEmgwOV7bdq0weuvv24ymfewXvKZM2dM/PH9fv364eOPP7YSFm+++aa9zn/gMluV0pHlGDI2zpEi+4UXXjB5ThnIe9asWWOy74477jCJyz7YPyUyr6W4pPilxGaWLt/nmrh2Sk5KSPbNa9g/X6cEZr+U11wz36fU5NdcA7/n2Fw/RTTlM7OgOYbjH+v//ve/TbYPHjzYhD/7PXHixIWs3FdeecWYPP744ybyuR7WYGYpj8cee+ySWPr666+N47XXXmu8fvrpJ9xzzz22HjaumXPydElNRitXrjSWfABBvlxrxtrUXCczpLlnFPW8h40MKan5cGH9+vX2IIWxTq4LFiwwPuyH++aQ1Px5cJQXobBmX7yf97Fxv/kgg2KcDw8y1wPPvFE5kdSMQ8YS++TPi1reCSiTOu/sdKcIFBQBZVIXFEn1IwK+RUCS2rf2W6vNnoAkdfaMdIUIiIAIiICHEMiLpGZ5jU6dOuG1114zmfz000/jpptuwvLly016shYvs3yZoedXu4MAACAASURBVEzhzOxnilLWPmYWKgUsM4yZiXr77bdbtjTF8x9//GF9/uMf/zCR+K9//QvMjmX//J7lKpgJy4xuCt8XX3zRRO6rr75qGcfMhM2ckcVSDM8++6wJQ/bLuVC0Dxo0CJ9//jmeeOIJWwsF+8SJE63vl19+GTfffDPatm1rMvrOO+9E//798dxzz5mY5NdcA+s4MyOZkptlHSipKeL53oABA/DJJ5/Y/AYOHGh8OA9mTlOeMtuXHLdv326iunTp0qCAZpb1V199ZeMzi5dzGDlypM2NH+R5ww034NNPP7WHAxSyZM2sdj4UyNwySmrOnwyZ8T58+HCruTx69GjLHvZWSU35S6YUu4wlxiez5Smx+UCFpTmYoc4HFhTAzH5mHemmTZuaCHYIasZyRklNzo4sXO4THxhklNQU1/x5YOY6xXXmhyeS1K79BSlJ7Vr+Gl0ESECSWnEgAiKQFwKS1Hmhpnu8mYAktTfvrtYmAiIgAj5GIC+SmvKNQvj999/Hhx9+aKKXWdGUdYsWLTKZR/nKj/vuuw+33nqrSWpmqVKyUtqyUUjzg+KZIo/ZqKz/SynMEgmUz5SJv/32m2VK80A8HlBH+VurVi3LeJ41a5bJZorGrBqza5988knL9GZ/DRo0uHDZ/fffb6UuKHnvvvtuk8cUyRTMrNXMWsWU1BTNFJ2UvLyea7nrrrvsg1nUFMGU3hTvzNamPKaMZ7Y4hTPny0xmZjp/+eWXNg9eO2TIEMvSpoBnKRQKbpamoKynvKcA57Xkx/s4J4p7znvMmDE2V3Inw8u1jJKa97J2N8uqcO9YiuLvf/+7V9SkvlwmNeUzRT+z31n+g6U8+KCCGerMZCd/PlRgfPA9PnDgAwSWUcnYspLUjvcZH5klNeU0xzt27JgJ74yHLWa1V5Q1GbO+s7qGQp3ym1nfVzossyB/hXFOFP2Og0lzMs+CHL+w+pKkLiyy6lcEck5AkjrnrHSlCIjA/xOQpFY0iMDFBCSpFREiIAIiIAJeQyAvkprCjlm4LE3hkNQsZ0BZylIJFLYUrCyVkFFSU+BSujJzmY0S96233rLSGsxOZmN2Kkt+8B+vfJ/jUPIyE5bXsHZ0RknN2s+U1I5a0Zk3hnWtKdEpKd944w0TkKztyyxZZihTCFPesuwHa1BTRPfp08fKaVAkU1LzcDxKZM6H4/Gaa665xrKvf/75Z/z3v/+9IKkPHz5s82N2ODOyv/nmG3z77bdWRoTjkBkZMOvaIevJg9KfjeOwdAczndetW2dyunfv3tYPM68dknrs2LF45plnrB43y3hcrmWW1Cw9wVrUH3zwgdUNp/hmX96aSU2h27VrV8NDnsyip6TmQw8evElJ7ahPzr1mbLtCUvPnkGKbJWUu1/geY5cx4pDGzvhFRCHuKJPDh0YU+s4cvzDWKEldGFTVpwjkjoAkde546WoREIE/CUhSKxJE4GICktSKCBEQAREQAa8hkBdJzSxfZuRSgDKzmdKWtadZ/oJylfL13XfftfrMGSU1JSBLWjgkNbOgmWHM7GZmO7NcBUsuUFozM5UZyxSpFOGZJTXvoTRmeQ5KXWarMpuaMjpjY4kHZhwz25UZ2sxa3rlzp2VBUzAzu5nCmPPg4Yj8YGY1y220b9/eJDXLY1DOcTzOmf1dTlKz/AlLcfAQvStJatadZvkRZnozG5rlSihMWc+abJllzcxzMmZGd2ZJzYxuCmaWmKCEp3TNnP1LDhkl9fPPP2/rYskSlv2grOYBjPzemyU1H2AwzjNKapbfYPkURyY7y6WwhAxrVTPmyDJjtnJuM6mZ8cy+WLuapWB4COOVmiND+UrZ1I5MasaIs2pS86ERxTgFOddCRvwZo6jmz4SnNklqT905zdubCEhSu+ducl/8/YsgLY1ngehwWffcJd+elSS1b++/Vn8pAUlqRYUIiIAIiIDXEMiLpK5bty7Onj1rpQcopR9++GHLnGaNaB4YR2HK8gbMUnZIamYAM5M6o6Tmtfx+woQJJgSZhU0BxnuYLUpJzbGYfZxZUrOcBsUts7f5DyrWdGY/mWVgXFycvU7RzSxn9k/pxpIlnD+FNOsQs5Y1hRz7ZRY1x6XQvpKk5qGPlOQs6UExz0MkOUZOJDWFOetks+zGnj17bO2cF+U1pTvrTrNcxOUkNTOC//rXv9o1FKq8j6U7Mjcy4hop4ZlJ/uuvv5psZ3kMPgyg+OQDAR5eybVnV3LCXQP/cuU+mEmdlaRmyRM+uCB77j0lNUvIMGuefxVAsczXHI1/FcByINWqVbPyIRkby9ywHz6Y4MMSNh7gyIM8GZcsXcOyI1dqnnBwoiPbmxnfjBv+nGeuAe+u8ZF5XpLUnrJTmqc3E5Ckds/drVGxNDo3q4kNOw9h/fYDSElNc8+JalY+S0CS2me3Xgu/DAFJaoWGCIiACIiA1xDIi6SmOD116pTVxqXMY0kOCmdmBbMcB7MsmQ1McU3ZS/nHrymMW7RoYXLL0dgPM06ZgcxsTWa48hoKY2ZicwxKQWZtstQGxTJlKmU0pSHHPHr0qGUgs8wIx87cODdmCzODmtmgHJ8lPSjYKBc5N0p3jsVSD1wPpTnlNudMAUyJyMxm1tumiKxatSpYSoQHMzILunLlyibleT0zsCk4WWOaYzJznFKU6+EhhVwfuTCLl1KUtbvPnz9vYp48+R5rI1O88l4yYT8cj+KcMpT7RjnKgxg5V/bJ9zI33sf1Ua5yT8iC93Ed7Dc4ONjqJlPksk6zpzZKU/Ki6OdecL8Yi8w4Zj1xtpMnT1r8MHYYJ2ThuIffM5OfWfN8mEKe3GNHY4xxbymweTBoxkZ+7Jd7zocp3Btm8HO/Wfeb8ZKd/M+JpHZFJnVW8cBsav4FBR/48GfGE5sktSfumubsbQR8SVJXKlsSrRtUQbGwYBw9eR5rtx/AkRPnLhzA27BmBTSoXh7hRYOw/+gZrNy8F6fOxqFCmeJoXCvKPsclJGNpdAz2HT6F8NBg66986eI4cSYWa7cdwNGT5yxEOjSpbtcv37TXro0sFY6uLWoh5uBJrN9xAE1rV0TJYqGIOXQCzetUgr+/H5Zv2oOd+44jNCQIw3o0xU19Wtoc128/iLmrd+Dw8bMX5uptcaj1eB4BSWrP2zPNuHAJSFIXLl/1LgIiIAIi4EQCeZHUFHkUvY5D1RzTpVimaKb8zW3NWoov3s97sxN6GfHwHt7L8ZiVHR0dfeFtCljWgr7xxhvtNccYmQ+dYx/kwD5yM3ZBbRPHdoyfW27kzflTVjOTPWPjYZTM2M4sn1293oLiVhD9ZGTB/vjgg9nplM2Uy9llQGc1Bz58YJY8BTnrq1N+Z9dyIqkdcZLbn5Hsxs7L+4w7ynnK/YwZ53npyxX3SFK7grrGFIGLCfiKpPb388NL9w5AvSplERQYgLiEJOw8cALfTluBjTsPYUi3JhjYsYHJ5MAAfxw8fhZfT1mO46djMaJPS9StWhZhIUFISU3F+HnRGDNjJZ6+sy9qVSqDsKKBiE9Mwebdh/H99JXYtvcYXrt/EOpWLWf9/zZnPZrWicJzf+2Heat34KvJy3HbgDZo17g6zsYmoGypcBQpAuw5fApjZ6xCUkoq/nHLVfZ6QlIyEpNS8daYOVi8dhdS05RRrZ9h9yAgSe0e+6BZuA8BSWr32QvNRAREQAREIJ8E8iqpmYXrbo2Zy8yOdTSKPx5IyCxib29cN9efsVGOMoudGdpqOSNA+cqsev5cUL7mpfazQ+Ay05h95OTBR04kdc5W4LyrmIXO7HRmi3tak6T2tB3z7fny4Rn/Wogf3tR8RVL7FSmCPh3qIyqyBPYcPIk+7etZBvP7P87Dyk178cLI/qhVKdKymVliI7JkOH6dvRbdWtbGLf1aYd/R01i8fjeYjT1mxiq0aVAVtw9qg3OxiZYtXbV8KbBEx3fTV+HXWWvx1kNDULdaWRPS305ZjlYNKuONBwZj5vJt+GTcIowc1gG92tQ1AT1lcTSualUXYUWDLGP668nLcfewDujctAYWrN2FVVv2YcmG3Zb9zYe6aiLgDgQkqd1hFzQHdyIgSe1Ou6G5iIAIiIAI5ItATiU1/3HCwxFZcsBRfiNfAxfCzZxj5n9EOQ6kK4Th3K5L7mXG5ktrL+jNYBzlRC5fbtzc3u+Jkppr5F9V8PBOT2uS1FnvGB92scwRywyxZn1+fgY8LSbceb4sJcUyRp74s3Ylrr4iqZmp3KhmRfTv1AC1K5WxjOkSYSH4ceYay5r+S//WVgZk0N8+R2pqGii1y5UuhpHDOqJdo2p4d8wczFi6Bf5+RZCUnIqPHr8OdSpHYtH63Xj5v7+jX4cGuO/aTlae498/zsdTt/XOkaSevHAjPh23CMP7tLSM7Q07DuKxDybghl7NccegdvhiwlL8Nne9ZX5LULvzbwjfm5skte/tuVZ8ZQKS1IoQERABERABryGQU0ntNQvWQkTADQl4oqQmRtZYZ+1uZo17UsuLpHY8BMr48Cfjg7GMpXoyCh3HAwve57g+8wMkx/WOz46+HGNmLgN0uX4cZYOymivr7/NBY//+/W2/shLQrNnPv8ioWbOm/RVAXtbhuCerNWbsLyuOerCW9U/R9OnT7eeM5xE4WkbOGe9yxBtjICueGWPWEQPnzp2zcxt44DH/+sjxelZxlnncjN/v2LHDDhvu0qWLTSm7hxy+Iqlb1K+Cdx4ajLS0dJw+H4+09HSUKRGGn2atRXJKKq7u3AgB/n7o//AncCQrs8THQ8O7onblSLz57Sz8vmzr/5gCP7x8G0oVC8WUxZvw/ti5JqkfvKELDhw/g9e/nolHR/QwSf3NlOX4dupKdG9VG/+8vdclmdSvfj0TM5dvxaDOjfDw8K7YsPMgHn1vPK7v2Rx3DW6Pz8Yvwbg565CQmOxJv941Vx8gIEntA5usJeaKgCR1rnDpYhEQAREQAXcmIEntzrujufkKAU+V1Pv27UPp0qWzPLDUnfcuN5LaUb5l7969dsApD95s2LCh1d/nga88aJP7x8NR+R5r3rM8A7OS+frhw4etxjnl3+nTp+17Hr5JIcia3jzsc9OmTXYN+2LNcZYoovzjmBR5PMzVcWAnRTLHpQzkWJSXERERNhYPV+X3vI/XcQzOiV/PmjXLDvRs1aqV9ZVVVi7nwux49sFDMXmwK4U218K58xBS7jfH5/dcU6VKlawsDplyTlwDv+brfJ/vJSQk2OGvPICU6+JBuCxHxHVx3uTFw1x5MCkzuD31QM7CivmMkppxxzI7ZMnY4J6QJeOGBxGzXBH3jHvB+GJcOmrrM37Jmtcwdsie73G/GIM8a4J7xj75Hkv6cK/ZH1/nZ9aiZ5zwe/bB7xkfjKmFCxcaApaZYkwy9q7UfEVSvzBqADo3q4EtMUfw1nez7WDCAR0amKTeHHMY9wzriMiSxfDgO7/i+MnzCC0aZB8DOzZE77b1rMTH9KWbEeBXBEX8/HDHoLZ2OCIzn9/4dhb6ta+Pm/q2wvy1u/DJr4vw1G290KhmeazZdgAf/jQftw5og24tal0iqZ//Yjrmr96JQV3+X1I/8s54XNezGUYO7YBf56zH5AXROHLyHOKZTV1YAa5+RSCXBCSpcwlMl3s9AUlqr99iLVAEREAEfIeAJLXv7LVW6r4EPFVSHz9+3GQWhZQntdxIasq7uXPnmjhldjEl4aBBgyzzdMGCBSYIyYAsevXqhbp162LRokWYP38+WLuf71PA8j5KWH5QVPM6HuxKYfjee++Z/KXU4/eUgGy8l4KX0vnxxx83KegYl9dTPvNAWGZHUzA+++yzdg+FNw+OpbRkeSZKRx7myXEppzkOD/XM3Cgbf/75Z/Ts2dNE9VdffWUSkkKS/VFYslF+UlgyO5ssKO3j4uIwceJEu45rJQ9m1DZo0AC///67Zd03atTIWHA9nFfz5s2xbt06e49zonylwOZht3mpB+9JMZibuWaU1JT9ZOaIO8YHY4n7xQN0GR/cA9avZhxRBPPBBGNn1apV9hrjmLHAQ16bNGliDxworxk3jBU+YOADDV7DfjgGP7p27WpCmmMw254/9+yTn/nzwSx8jsf7uZ8sUSJJDVzbsxlGDe1oDwNOn09A8bAQBPr74de5662cxv3XdUbbhlXtAMP4hGSci0/EZ78tQVhIIO4c3N6u5yGGwYEB+H7GKixatwsvjuyPMiXD7TBFf38/nD2fgI9/WYC5q3bgziHtMaxbE7v+fHwSggL8LVN79srt+M+4hRg1rKPVpHZI6oFdGuKR4d0sk/qBN3+1zOwHbuhi9yUkpuDT3xZh2uJNSEnVwYm5+bnVtYVHQJK68NiqZ88kIEntmfumWYuACIiACGRBQJJaYSECricgSe3cPcippKYEHjt2rElaCjqHOKWomzp1qom53r17WxYrRSIl6zXXXIOVK1diyZIluPvuu+2a5cuX2/f9+vUzociyG3zt/vvvNyn98ccfWx1ofrBkwowZM9CsWTO0bt3apN+rr75q4pYimuNyHhTAlIzTpk0z4dy0aVO88MILVhLiuuuuM4FNiU6J3aNHDxszJiYGw4YNu2x5lqwkNc8huPPOO01uzps3zzJ4+/TpYwL+119/Nfk5ePBg20DKaV5HDsyqpaykjP7iiy9Qp04dXHXVVfYe5feAAQNsHhTYPHyTMpssfvjhB9x8880mXdX+JOCQ1HzAwAcBFMmMDe4txTDjgPvPLPb169ejc+fOtj+Uz4wzZqczY3rt2rUWV4znNWvWWKwxVrgnzMKnsGbmNTOoGS+UzLyW+8qHLowtZkkz254PQPg6f3dxLux/zpw59j1/VnLSfCWTOjw0GPde2xklw0OQlJKK0+fiEBQQYDWkF67dhbIRxXBtj6YoWawo/P38cODYGUyYv8EORuzRujaa1Ioy4ZyYnIKJ86OxZut+dG1RE11a1LLXk5NTsWbbfhPUZ87HI6J4KG4b1NZKiqSmpeHk2TiEBAVi656j+H3ZFvRqW9f6/GX2OmzefRgt6lbGgE4NsO/wKXw5aRkoAPu0r4+qFSJMrE+YH43Vm/dZX2oi4A4EJKndYRc0B3ciIEntTruhuYiACIiACOSLgCR1vvDpZhEoEAKS1AWCMced5FRSU9aNGzfOMotZgsNRY5fZxTxgkMKPWapslIOUwrfddhtWr15tEvDBBx+09/g1s0/ZDwUjs2GZsfzEE0+YmB09erRlJFMAMqOVkrpDhw4mtNneeustE3+cw48//mhylwKYjSVXmKHMebz44osYOHCgSUOW1aCgZOYyx2X2bV4kNbNkKaEpvRcvXmzzpWxmNjWlJMe/9dZbwbrGzDpnRjXlKcfifCneJ0+ebIfutmjRwjKzeR1lPr/moYCU745s/O3bt6N79+6Wna32JwGHpKbMZ9y1bNnS2LJRGHMPyJYPEKKjo+1BBH+nsLwHH5gw657ymXHIDGyy3r17tz1cYVxlltR8j/Kb1zKznY3XUFo3btzYJDb74mvt2rWz1/mzIUl9+Ygln9CQQMtGTkxKyfLC4KBABAX64Xxc4oXa1LwwMMAfIUEBiEvkX078vyjmQYq8h+I7JSX1kj7DigZZHez4PNSU5nx5P2tmJyWnXDQf/VyKgKsJSFK7egc0vrsRkKR2tx3RfERABERABPJMQJI6z+h0owgUGAFJ6gJDmaOOciqpmS3KbGGKPArkjJJ60qRJlr1KYchGMc1saYekppQeNWqUvUehx1IMlLus3ctSCpTNTz75pEnfL7/8EkOHDrXsYUrqmTNnmqTmmGwOSc2M2F9++cWkI2Who7FPvvbcc89ZxrWj3jQlNftzSGrKR8rhyx10mVUmNTNyWZbEIamZtcvMbMpLlkFh6Q5KagpKymdmTrPcBKU9Sz5QUnPtzPjmnENCQux1Zk5TsLJWNuUr62c7mqPOco420wcuyiyp+UDCkWnOUimU1IxDSmrWEWcssVFSO8pxMAuaX7MMCyU1y85QXPPrzJKaZVy4fxThjvrgjH1HyRs++GB888EEH6QwS57Z/ZLUPhCMWqIIuAEBSWo32ARNwa0ISFK71XZoMiIgAiIgAvkhIEmdH3q6VwQKhoAkdcFwzGkvOZXUzAhmxjMzTimYWcuXJRQoYSnkKG4pbCnwmP3M0hcsY0E5XBiSmqKRtaUpBzkfimmKZQpHyl/WpB4xYsSFDOyMkpoyk9/zfa7DIdwzMsurpL7lllusLAp53HDDDVarmvOkfKakpsBn+Qh+zbEpqVnrmDWPKalZC5kZuXyNWbqRkZHGXO1PAhnLfbA8CktrMHOavCmTGY98AEDu3OchQ4ZcIqn54IJZ1cxo50MAMufDDceBi8yS537xg/G1dOlSy6SmhOa+8DWOw3IuLBvCr5lNzz3k2NxTPqRhDLE2O/vNKsYy7qmvlPtQHIuACBQsAUnqguWp3jyfgCS15++hViACIiACIvA/ApLUCgURcD0BSWrn7kFOJTVnxUxhClfKOUpoZiFTxDJ7lXWXY2NjrbQGX2eZCpbh4MGJLLuQMZOaZSwotB2Z1JTfPAzRkUnNEg3MJmbmM8Vt+/btL2RSv/POO1ZnmNmyrDtMoUhZzuxVjs2DE5nxzEzqy0lqluFw1JBm9iwzqjO3rCQ1axKzBnVWmdSsUU0xykxqikuW7qD8ZJY1x6PgZGY1M66ZTU75zPly3ixRQtHKbGqHPKXY5PusSU3prnaxpOZDCmYxs3QLf2cwjsmJr7NkCjPWmUmdlaRmFj4zqfnXARTMbPzMOtSUzeyTWdbcI4pqxjUz4ymSGff8zHF4DR8kUExTXvMBBAU2a6TzdcYm44sinNnyV2qS1IpwERCBvBCQpM4LNd3jzQQkqb15d7U2ERABEfAxAjz4iB9qIiACriPgkDUUT57UKKw4Z0c9YU+Ze24kNa+lhKN0paimmON6mWVNkceSCmzMbuV75MFrmbFKYcuWkJBg9/IailgKX8ppZkKzfwpn3kt5y9/H7JfSO2M9YIpECkmOy/45Lq+laOQ4vJc1npmp7LiPpTl4Dcdl45gU0eybUjNz41x4Da9nfw4Rzu8pj9kfr+H3jFnOg2vhmPxMAcp1c65cJ+fhkO4sOcLMXM6fNbkp7SnmuSYHR/bNuZFLdlm4nhJrBTFP8uF+kCcZOWLR8XCEDBl3jDHyZyyx8VrGHt9jqRfGBwW0Ix74kIV7wgcivI798lreT/7cb/bJveW+8IP755DjvJb38X1m8/N1xiXnwDEc41yOgSR1QUSH+hAB3yMgSe17e64VX5mAJLUiRAREQAREwGsIKJPaa7ZSC/FgAsqkdu7m5UZSZ5wZpaA7ydO8zIf3UCR++OGHl0Dv16+fHQaZn5Z5TixHwUxqZltTiFJ6MlOc9ZOvv/76i+pj52U9+Zmrr9zLeOdBiHxA0bx5c5PQFNKsE8661Cy1cqWW233J6fWS1L4SgVqnCBQsAUnqguWp3jyfgCS15++hViACIiACIvA/ApLUCgURcD0BSWrn7kFeJbVzZ1m4o1EkZm6FIeCZyc3SJjt27LAMa2bnsuQJS5RkPCyxcFer3vlQgCU9mB3P3zfMiOZDA9Y2d1X9b0lqxaUIiEBeCEhS54Wa7vFmApLU3ry7WpsIiIAI+BgBSWof23At1y0JSFI7d1skqZ3Lm6Mxe5sfLAHB0hCFIcSdvyrPGpEPJli6xlECxlGb2lWrkKR2FXmNKwKeTUCS2rP3T7MveAKS1AXPVD2KgAiIgAi4iIAktYvAa1gRyEBAktq54SBJ7VzeGk0EsiIgSa24EAERyAsBSeq8UNM93kxAktqbd1drEwEREAEfIyBJ7WMbruW6JQFJauduiyS1c3lrNBGQpFYMiIAIFBQBSeqCIql+vIWAJLW37KTWIQIiIAIiAElqBYEIuJ6AJLVz90CS2rm8NZoISFIrBkRABAqKgCR1QZFUP95CQJLaW3ZS6xABERABEZCkVgyIgBsQkKR27iZIUjuXt0YTAW+U1L/MXocFa3dpc0VABJxMoFSxoujfoQHaNKzi5JE1nAi4JwFJavfcF81KBERABEQgDwSUSZ0HaLpFBAqYgCR1AQPNpjtJaufy1mgi4I2SevfBE4iNS9DmioAIOJkA/58pslQxRJYKd/LIGk4E3JOAJLV77otmJQIiIAIikAcCktR5gKZbXEIgOTkZhw4dQuXKlcEDt7ypSVI7dzclqZ3LW6OJgDdK6pSUFPC/S2oiIALOJeCp/8/kXEoazZcISFL70m5rrSIgAiLg5QQkqb18g71oeadOncLcuXMxYMAABAUFedHKAE/9B9fx48dt7hERER61H5LUHrVdmqyXEuDDxsDAQPj7+3vkCiWpPXLbNGkvIOCp/8/kBei1BDclIEntphujaYmACIiACOSegKsl9ccff4zhw4fnW3Lt2bMHK1euxLBhw7wuyzb3u+qdd5w4cQJ//PEHhg4diuDg4EJZJOOIMrx+/fp5HiM1NRU7duxAfHw8mjVrlqN5euo/uCSpc7S9ukgERCALApLUCgsREIG8EPDU/2fKy1p1jwjkhIAkdU4o6RoREAEREAGPIJAbSc1rT548id27dyMxMRFVqlSx0gt8/dixY9i7dy9CQ0NRtWpVFCtWzF4/evQokpKSwIwjXhMVFYXy5csjICAA27Ztw5gxY9C9e3dERkaiRo0aliFLGblv3z6EhISgWrVqCAsLM5YbNmxApUqVQJFIEcj3SpUqhYSEBEyfPt3u6dSpE0qWLImaNWt6BH9NMucEMktqxgCFMmOM0rpChQooWrSoPaTYv3+/fR0bG4szZ86gbNmyKFOmjGXspaen230HDx602OF1jEfGGe/j9YxT9ufIEGbsHjlyxOKN8cs+OC5jlNfwH0z8nveWLl0aixYtuhC/jG3G5JWap/6Dy5MlNX8ncR/VREAEXEeAv5P5+9cTmzKpPXHXNGdvIOCpPMUEHwAAIABJREFU/8/kDey1BvckIEntnvuiWYmACIiACOSBQG4k9fr16zFlyhSUK1fOZDTFW48ePbBixQr7KFGihAlpisG//OUvKF68OGbNmoU1a9YgPDzc7qHkbtu2LZo3b445c+ZY9nO9evVMILZu3RoxMTGYP3++9c1MVN7DzFlK7+eee84+UybyH7UUjFdddZXJQGbYsu86deqYYGzXrl0eaOgWdyaQUVJTbPAhx5YtWyweGMeU023atDGRPGPGDItDymt+8Ovq1aujcePGJqcZk4wl3nP48GGLXccDEIoHfs+HJhTSq1evNkHN6xmTjOtWrVrZwxpKbWZLcwzGM+/h3Dgv/hk75TgfprAfSWr3iS6V+3CfvdBMfJeAMql9d++1chHIDwFJ6vzQ073eSECS2ht3VWsSgf9j7z6gZSuq/I/XiAQJEiTnnHPOOSdJkhEEBBVkdNAZw3/9TYM6iJEZEFRMIAgSHjnnjOScc0ZyDvpfn3Lq/fs1994Ot2+/09271ur13u1zTlWdX+1zuupbu3aFAqHAgCrQLKS2OdAvfvGLDH/XWGON8WqBdBdeeGGGwwChdNxxx2VwLPQGeMzDevvtt8/e0ldeeWV68skn08Ybb5y9pg899NB00EEHZe9TXpk8onmmrrbaaun1119Pp556aj4XyP7Od76TllhiiQytwUIAHJBcffXVM9gGH3fbbbcI99GntlwLqU1QaHMAmE2YHLn22mszQF566aWzTfL232STTbKdCb8BNC+zzDIZbvOM5sHPTs8444w8ScJ+77333mx3zgOeXcMreoUVVsg2aiLk1ltvzWW4xv/B6JdffjlPnKy77rp5Iy12bqJl+eWXb6o1enXA1cue1NrJ+y9SKBAKTBwFAlJPHN2j1FCg1xXo1T5Tr+se9a+uAgGpq9s2UbNQIBQIBUKBFhVoFlKDdb/73e/SAQcckL2iS+Ixes011+QwGwsttFD++uqrr87fgc9gIbC3yy675JAId955Z7rxxhszPJRPLaQWrmPcuHEZNAq1IIGLvFZ9vv/976fNNtssgz/L9G2iB0Sus846ubyA1C02fo+dXgupeUZrcx75POcl3vwAs0kLXs3gNE9/iYf+gw8+mOEyQM0LevHFF8/n8OY3yeJTD6nvvvvubLNC20jA5quvvpptfcEFF8whZoDqN998M2200UZ50gQwD0hdbeMKT+pqt0/UbjAUCEg9GO0cdxkKdFqBgNSdVjTy63UFAlL3egtG/UOBUCAUCAXGK9AqpP785z+fIXItpL7uuusypC5xoAE6APFLX/pSuvjii9Nrr72Wdthhh3zJXXfdlSE17+gCqb/4xS9mr1Re2SC10Ai1MaVBSGETQOodd9wxw0EJpOZRWyA1D+3dd989PKn71L4LpN5mm21y+A52x8NZ+Bnp+uuvz7bGFkFqITt45NdCauE+eD6bSOEpzQaFCwGdfT8UpL7jjjvSkksuOT5uKo9p3v6eA/DbNerDE1uM9gKpla9+zaReHXCFJ3UzrRvnhAKhwFAKBKTubbswaWsVkRVJfku1Z0n6lo7Zp8HkbaN9GXpbid6sPScPbSisnj5IL6Ve7TP1ksZR195SICB1b7VX1DYUCAVCgVBgBAWahdTA2y9/+cscdmOttdbKcXd1cME5sJjns5jSzjvllFMyxNtiiy0ypObdKtyHVAupDVwOOeSQtNNOO2WvVh7XQniAgGuvvXaGjLxWxQIGEEeC1OIG33LLLWnffffN3rG1g6UwgP5QoNaTmu0BzeyOTbJDkx+ANVviwW9QXGKTF09qkJptANwmP5xjgoSN8c7nuf/000/nONPsD4QVVkQZQouwLRMjALfBtzjtbJ3dG5ALheMcdWOz4q8bTDWyx14dcAWk7o9nK+4iFJgYCgSknhiqNy7Tb6GNif0ujQQv9buEd7Oiaeutt57AgcFv9JlnnpnOOeecHPpt8803b1xwnNE1BfT977///rzhs5Bp+uON+inswnX6/yX5Tj9A/0yfqjix6M/rS9mY2l4dtcm5rjG5UTZfF4ZNP8zfzaRe7TM1c29xTijQjgIBqdtRLa4JBUKBUCAUqKQCzUJqlb/99tvTZZddljuzOqm8mwFr4RDAOt/xytB5FJYDABwJUgOKBjhg3zzzzJNDerz00ks5/IIBEhBoEzuDGyAQpAa0i5d1rSe1Tu9JJ52UvbDFvt5www0rqXdUqn0FDHrOP//8HJOcrT300EM5bIdBkAExewGh2Z2NE+shtfMdB7RNaBggmRBhr+yLt7SwNuxcXqA0CO468Nrgy/mOGUjx/FeuPH1vBYE8hRtxPg9rtsi255hjjhFvvFcHXAGp27fnuDIUGHQFAlJX0wL85h1//PF5dZC9G/y+DZWE2DryyCOzg8Kuu+6aJ3ZLEgLr8MMPz84NX/3qV9MXvvCFat7sgNYKXNZvF7LMZL49NxpBav0t4NkKMf0gSf9df8pEvcl9fZ5HH300A3D9eTZh5aRkvCEsn76RSX19NCshJavf1Kns/9GoWXq1z9TovuJ4KNCuAgGp21UurgsFQoFQIBSonAKtQGrg+Jlnnsnxd10HVgPVQB2AKNQCeKhTqsMr6YgCzTqukmud51oepzqxQJfOMfCn4+k7HtSuA/0APl6pNmCUDyhZ8lYPHV2dW3XTYW7FG6NyDRIVGlYB9sDOeD6zE4MitsT+2E8J3eGY8wysi1cP72cfx0BoNsqW/G0TTnGlxTr3HdtzLjvyYffsSnnszdJYH+Wy97JUtpyjfs5lx65VVm0c96FusFcHXFZJaIMSQ75XzDdiUvdKS0U9+1mBqkJq7391KyBuuDbwm2RivpkE7glJ5bdpzjnnzEDPb0UBgzxJQUPHTcQDv36/eLr6HvjzW2K1jvetvpTVQyCjCX+b/cpPUo7wZ+Cjc+3DcMUVV+SJV/sygIre2/PNN18+1++UyVUTqn4POQ/88Ic/zPss2AzYR1+vHmKajLVqiaesegmdxbvaR7+MA4O9TAJSN2Mh3T9H+xVParYGHuur6JubsPd/9qMfbnLfJtLs08oybW2vDnbGDoXhM9EPTtv/w/n65fK1qpKNsWGrKfUbHDMO2GCDDXJfTf/eCje230yYtF7tM3W/laPEQVEgIPWgtHTcZygQCoQCA6BAK5C6yKFzKdUPWHzfyBNjKEmHym+4Mho1iftRh3bq0SjvOF5NBVqxFQDaQMiAyoDcQMcgi/c+T/7i8TyULbdSTu2z0owt9uqAiya87mpjyFfTSiasVUDqXmilqGO/K1BVSA0A+62wMmuk1CykBui+/OUv5/AXrgEB7ZfwH//xHxnsnXHGGelb3/pWnth03B4JP/rRjzII9K8VbCY+TYqCx/ZlOPjgg/OKIZAc5AP7wGC/bfb5OPfcc7MXs82D/ebZvNqeHv/n//yf9O1vfztfa8Kfk4D3OCeBn/70pzlsw/7775/rYgIWoASarZqrD/2hjO9+97u5bBtlA97f/OY3M8hU1xIyRL1suh2pOgpoc57w4LAJBpMQp556am43z2VZFWlCRQg1k/smRPx2sje2YSIFkDYJYtIFtHae8GpCf5h4KZC6hFMDxk3+sC/2zXY4oQDXVsqZ3ODB368T+9WxgKhJvykQkLrfWjTuJxQIBUKBAVagHUg9wHLFrfe4AgZKBlEGVv5fwDPIyhOtGaA8FhL0KqSmhUFn2cx0LLQZizwDUo+FqtXKEyBjm+AboBKpegpUGVJbBQa0dQJS+53hVcybmj0effTR6dhjj81QeJNNNsnxnG3Q+4Mf/CCHj3Ke74855pj0ve99L0NpkBkk/OQnP5mh9Wc/+9m0yCKLpAMPPDCHSjj55JMzfPa90Bqnn356+tOf/pTzEYqKN+see+yRy/jKV76STjjhhFwWgOw8ntbg9uc+97kMxv/nf/4nb36tPOUMBQ2VAbRvuummOc/PfOYzGYiLQS2Mg/uzwiggdfWePb+B2gpQtgcMb3wh8zyTQDFo7Zi/QWNgmSe1CZziNe+YTdJNuohLzpPfe5e9s9Vrr712PKSmgDJ9vJd5VHsvF0ht9YLzeWDLq9Gz18t9pupZQ9SoHxQISN0PrRj3EAqEAqFAKJAVCEgdhjCICrB7g2eDLCE9ajcCmhh69PKAy2AUwLB0t1dSL0JqHpaNNjLrFf2bqSfPUR52I00c2aAU3Ntvv/0+lCWY8pvf/CYDvmY342qmXlU+x1J78AdYbJTAJNoW71h/m7yjm+X8oBRgBGQBVoBmSSAUT2PgVTx/k3zaStneq2XD2EZ1UH7ZF6DRud08TgP30SiMEc08l42S8+6+++4Ml4XuKPt4/N//+3+zNyovYx7LVvSUJNwCoMzL+uc//3nacsstxx8Dhv/4xz9mb2ofHtq+A/y+/vWv508zkBpE/vSnP50uuOCCtNtuu2XYLN8jjjgie1yD1XvvvXdu26FSLaR23l577ZXDPZgIBizl/+tf/zogdSMDmQjHh4PUnntQGqgWBq3ErLbKjKez596kCi9oHvNsWlsDy7UTGeJX10PqcpvCingGaiG1970wNCZohKQRimak1Mt9ponQ3FHkACgQkHoAGjluMRQIBUKBQVEgIPWgtHTcZ5UV6OUBl+XhYJZlwfXLwaumObhWu0S/Gc95y55NYrjOB1TjOVZSLfD2fZnw8H1Z7l7yAHvUwd+O+7ucXzzQ5FvKKRuW+RsQElNWeIBGYE/+BWorQ7uUeiq/ttzi3VbKLd6t/gUOJPflb9eqp1Tq61iJES+v8ne9Pq4tx2rzKf+vrZN47+DWDjvskCc/hoPV9iEA86yCkGrvkQbCFAwSpAZWbUy22GKLjfda1DbF/spSfjrxgASaLOX3vbAPN998cwbOwk3IB6QSuxig4j0paS+ag0wglVUUSyyxRG5bcBfwBLTFKW6U2Kg6a+8qJfq4z0aTl/YwGA7g1t4P+MazGNAXNsM9834GqU0I8DQG+gC/8qyCg4ccckj2cP7xj3+cN6Mu+vN2Pvvss7Pn9L777pv/D0yL5es7oUPGjRuXfvvb32YPasd33333D3lS874Gtk32bLXVVh+C1IceemiG1LXvu9r7qoXU8ufFzUtW7GHQncc4UB2e1FWy7n/WZThIDRwLEcP2TajwphbbfDhIbQNzXtj29Cj7xci/HUitPOHXmnl/9HKfqXrWEDXqBwUCUvdDK8Y9hAKhQCgQCozvqAIRJexByBIKhALdV6CXB1zeHZbG+5f3VdVAdQHTBuVgmNiX6sjrqxGEYgkGzkCUGJruU4xNYAlUAtmeeOKJ7G0mbxvGLrzwwuO9zO65554MphwXrxO4A/hAHOc75nzeazzIQFcwGPwDZ0FpeYrtKV4o7zJQ0L+uHSrZCAsgAMIAB0v1bbhW6lk2slUXGjgPiCirC/wrXntZsu1f9VB/S7LFMFV3HnV+O8AL7Q5OydtkBc9lwMJx965s+YAZ6u//yjS5IU//An4AqevEtrUhG48+3qygaS0AKfdNR/FQxZMHYgEO965c+lx++eU5Du+geFLTomyEpl1pD0QD0GyB/uzKObwcfWdZPU9pk02uB5vYBUANTtLUeQVS01nb0Vi+nocCqbUrb2Bg22Z7zbwLqriHBHu0gWDZiHC4XwTvj2Y2ThQbGkSmCTAtjMfvf//7/H/ey0AwWxaCQ5nK968wHIcffngO32GyxSSA9vJsyI93tRAdPKmPOuqovKLgX//1X3OIEPkDxz7ysaqgPtwHkA2e10JqmybK6xvf+EYO/fGpT30qv7e8Q+on9WohtXL32Wef3P4lbIm6e5YDUne/T9GoxJEg9YYbbpjbuhZSe4eKY+69Ip66514e3iPeMd4bbKSkViG13xR5eXeIb+13ZKTUy32mRm0Tx0OBdhQISN2OanFNKBAKhAKhQCUVCE/qSjZLVGrAFOj1AVcBVgarPOiK5+3EbkYDXxDUp4Q2ANzUjyew91+jBNoAyOCqa0FawFTcVdcLNwHYakPL3Ndcc80MTUHb448/PgNewAksBrsBJhDQd8IjAN5igoI7PCkNzgFWZQKKPCHla6k1iDsSpAaxeEeqCyDJ49o1wAIAACYDCTa7VC8wAoQUUoAm4DRADj66Vl2AZ+cIIQHK8ZQF0YBy7c6jFkgHmR0HQHne8fimjc253A/NgE9gTb50ADL8n90INSH0Aa9osU/VF6S2eR2QPxSk5mVKQ3AOCJcnjQEUkwG8gQHAQYHUJkV8AE2Amre0NvfRZiAymGTC5aabbso6mQQQ8khb+NtxqWxCfPHFF+dnukBqx0o8fzZL7wKpHaP7jTfemM+vhVZDPWeDEpMaBBZWw/sIgDMh4JkCmIFd3sbeFTRn756Hww47LL8DAF8A2/PlPeN7HtPiP2trGnvuTSKB3jy1Qeuvfe1ruQzPoePK5C0tP9BYeUNBat8Xz2zAkH3YHBFgr5/UA6mVI+61f8U0/tnPfpYnO7yntK93yb//+79n0B6pOgo0A6n97ngveJ/7vRDb3HuWHfgN4/Hst6SA5bLxtLtsFVJ7P1100UXjN2Rs9O7o9T5TdSwhatIvCgSk7peWjPsIBUKBUCAUiJjUYQOhQAUU6PUBF2hVPGJ5FvIMBjl9mlkO38kmKGEoeEKCQuoDLgNt6lUgW1nS36hskFqePAqBUoNvXs1AIA9D+YBAPLQNsrWlTc5AaueBzEIqSACvQT0oDQiCuEAAgAPg+r9l/aCqGLYAoTivoBWQBSrXxgaurztgfO6552bwBUxKQDKYpO5Ak7xALzAK3FXvc845J8cBFUsYYHIMTHO+ewOfQHYQmzcd8A1cSOLlAmti2spLnZXhHpVLO9Ce/soBw7fddtsM3bUNfUBS2imbrup85JFH5vqNFOu8QGr3C7rSk37qQ0taaItBhdRgsXYEmHjp84zUzvTRNiYa2JMVAoA20Ak41ybtUg+py3FesvWQmr24RrmNdK8ypGbLPMxHSrWhg0Y6z3vIe8SKCM+9lQHgLa09RyAfYCyes3ep4ybBvK9M1mgbE03A3a677prb07PueQKffV8mxzzn2uDEE0/MEFseyvFsgYieDxDb+2bPPffM7zDvA6FBPOPyVzfPjmfI+4wHtsm0es94E0TqYBJpvfXWyxNaynUf3j/iFLM53tq8byNVRwF2ZsLVhFVZVVNWDbE/z6ZJEse9F7yH2YWJD+9ndsYOS1ggv3FspExkmOyUv3eH72sTWzSZ5d1RypIPCC5Pk5WNVmH0ep+pOpYQNekXBQJS90tLxn2EAqFAKBAKBKQOGwgFKqBAvwy4QApwGHws3pbdDiUEihpEq4eBtIFwie1cmtrf4E0zManBJbAKsJUXoATogLCgLZhsIO+YQbn7LbFZgR4ej6AtmA0M8nAF75wP7POOBG3l4xhPY1DdoP3Pf/5zzovXWjOQGgQH0Ws3ElQ3UAqcBCRLzFvxZsV8Bo15cPPOBBrAOfenHiCmOp511lkZUoh1DEDyzgQhC6QGoXnO0hxoAOX8rVztwWuc1kWnzTffPOejDYQ7cIxXLii28847Z/tpBVKDbbxV5a/e8gVCtN3222/fEJZW4BXQkSrUe1KD9uyU/QHRoLU25h1bC6npBoYCRjxgRwupTVSwFZMZI6WqQmr2x24Btk5AanmUWPSev/r3USnD+1O59StRSqz1El++nF9CGQGDQ0E978GicasGJm/Xy9t7TSiSEqNeXoC3Z22ozSW9M+pj07dafpxfTQWKzbHh8k73XpGswhguDFWj58hvkN8PvyUm0RqlfukzNbrPOB4KNKtAQOpmlYrzQoFQIBQIBSqvQIT7qHwTRQUHQIF+G3AVL2XABXjpdirwF2wCmngv1np0NwOnS52BTp6KG2+8cQYvoLIN+WwuZVANLgN/wmuIgcyLsUBq3sK8fEFTg3uwVzgMXoXAoQQCGdjbXI3nmiX56ur/ILWN0QqktskZ2DxcAojlc8ABB4wH8OornAdoKJSG8uhjWf5OO+2U/3YdwMDjzbJrMXPBXfFv6yG1jbJ4ZpZ68KTmxQlyF0jtGp6VygXcQe2iPw3du43jTCJstNFG+XaADp58tZCajiNBj+JJzdscZOUtDJzJn8cfr04gvpFHb7ftc6zKq4fUPF3ZKe154tKYHRRIzWtROwLY9CubJtbWr11PahMi8h8pVRVSN9s+zXpSN5tfVc/zLvK81sbfNvHEC1yon0iDq4DfeN78fmf8BloV02qSh3BPJUZ+Iy9q+fdbn6lVzeL8UKBegYDUYROhQCgQCoQCfaNAQOq+acq4kR5WIAZcnW284nkIGPP+8zdQbAAN2JXjzcakBjzBU3APGLXU3t+goKXywnAYaAvvAcLyZBbuoxZSu0PxmYVIEGsZHFS+Ab7BPU9ikBWk5qVWD6mPOOKIDBFB3eE2m+N9zQuapzIYWTzaxXgGx4F2y/ABp3vvvTdvjMbjGKQGmS337xSkFsZDaBDe4bx5eejKW3uYOFAHUIJ29ZDa/fP0FvqjPvxEraUUSA1mA7Ly5MFteTqdhQDhZR2Q+sOQmpe/Z8FkgtUBbNOKgfpJkFYhNeDNnth4o3AZAak7+94bq9y8p+onG7Vd8aYdq3Ij395QwAQsG9GPaWUCuPbu/H6WfSOauevoMzWjUpwzSAoEpB6k1o57DQVCgVCgzxUISN3nDRy31xMKxIBrbJqpDJ4NgAFSME7iWV3iUzcqmSe163gJyw+Y4Z3Ke1p8aRDPccAPbAbGbdbHMwyk5QkNXEvCYAhLIR5s8TYHngHdRpDadcIoAOVAbH2cT/m7T7DRueU+baRm0zX1BIzdA+/prbfeOscitZS/EaS2kRq47Z6B4HpPamXwxKYRIM6Tmkcz7111phMAoWzAGkAvntRDQWoQ+y9/+UvWUEgV57iH+lQg9f777589+coEgrKEIzCBIJ6uzRkHIZl44NkP7tvgzGTKcJ7UJlF4Vpu44TGvbdinyYraVQetQGp5KNNkiXKHC2tR2iIg9SBYZdxjKNB5BaLP1HlNI8feViAgdW+3X9Q+FAgFQoFQoEaBibUcPxohFAgF/r8CYA1wWDYdCm06r0CJpQlWF8/qZpYVg9Qgp82ceAELvaGdCnTlrQzuAdEFyjmuPO/XelCnbB+xn10Dlju/QOtiA/XXO142glSH4epevB6dW2JvO1ddfCffUma5h3ovOF6T5R4L/C7e286t9XhzrvxLfervo/zG1MYIL/WpzWeo61wjCd8xlIde0bJo7G+AvNyja2vvo/NWVa0cy6RMsT961NqT46Udy/NALx7ttRsrAvwlldUGQ9lb/TF5inXNk92meY1SQOpGCsXxUCAUGEqBgNRhF6HAhAoEpA6LCAVCgVAgFOgbBcKTum+aMm6khxWIAVd3G6/VcB/CRay++uoNPUO7cRe8tsW+Fr+5NvGwFpu539Kzzz6bPdKFXKlN4uEKVRGpMwqA1bywgWOe8rXe1M2WIOQKz3ye7428qOUZkLpZZeO8UCAUqFUg+kxhD6FAQOqwgVAgFAgFQoE+VSAgdZ82bNxWTykQA67uNlcrkHrcuHE5xIZwFs2At27dCa/V+tRuPNBu1Xk05dTfbz/f62h0Gs21vOJ5vvPwb0dfoNu7rIS3aVSXgNSNFIrjoUAoMJQC0WcKuwgFAlKHDYQCoUAoEAr0qQIBqfu0YeO2ekqBGHB1t7lagdRiHfMqFSe5HXDX3TuL0kKB3lEgIHXvtFXUNBSokgLRZ6pSa0RdqqBAhPuoQitEHUKBUCAUCAU6okBA6o7IGJmEAqNSIAZco5Kv5YtbgdQtZx4XhAKhQFMKBKRuSqY4KRQIBeoUiD5TmEQoMKECAanDIkKBUCAUCAX6RoGA1H3TlHEjPaxADLi623gBqburd5QWCgylQEDqsItQIBRoR4HoM7WjWlzTzwoEpO7n1o17CwVCgVBgwBQISD1gDR63W0kFYsDV3WYJSN1dvaO0UCAgddhAKBAKdEqB6DN1SsnIp18UCEjdLy0Z9xEKhAKhQCiQAlKHEYQCE1+BGHB1tw0CUndX7ygtFOhHSP3ee+/ljSYjhQKhQHcVsArDRsaTTDJJdwuO0kKBiioQkLqiDRPVCgVCgVAgFGhdgYDUrWsWV4QCnVYgIHWnFR05v4DU3dU7SgsF+hVSv//++9G4oUAo0GUFos/UZcGjuMorEJC68k0UFQwFQoFQIBRoVoGA1M0qFedNbAV4rT322GNpvvnmSwYo/ZRiwNXd1gxI3V29o7RQoB8hNUDtdylSKBAKdFeB6DN1V+8orfoKBKSufhtFDUOBUCAUCAWaVCAg9dBCvfDCC+n3v/992nfffdO0007bpJpx2lgq8OKLL6YLLrggbbPNNmnyyScfy6K6nncMuLoreUDq7uodpYUCAanDBkKBUKBTCkSfqVNKRj79okBA6n5pybiPUCAUCAVCgZZjUv/jH/8YH4NRJ7F4tJbvxYnznX8lMKgk/y/X+L+PeHLlXHn4lOt873ht3vXx50o+tXVxvTiRvivllzrJ6957703XX3992m233XLZQ3nlvvvuu/mcVVddNce9K/mUOpZ6K8d3tfdR6u+aej1K3cp9+ru27sPdT5hqSn/7298ypN52223HQ2o61upca2u0L+1Va5POKdf5t9iffx955JEEhi+++OLpYx/72AS2WV9O+bvWfn0nz3vuuSe9/fbbafnll895lHOGa8cYcHXXwgNSd1fvKC0UCEgdNhAKhAKdUiD6TJ1SMvLpFwUCUvdLS8Z9hAKhQCgQCrQEqYHbJ554Ij355JN5ietcc82VFlxwwfTWW2/l755++uk0xRRTpDnnnDPNNttsGdY9/vjj6fXXX8/nv/zyy2mmmWZKM888c3rmmWcSb+XZZ589zT333BkIOi6cw6STTpqee+65nJfQDm+88UbOx9/zzz9/mnHGGXPer776aj7fddNPP30+d6qppspl3XpT0RCpAAAgAElEQVTrrekTn/hEeuqppzIEVtdZZpklvfnmm2ncuHG57DXWWCPXR571yT3JY8UVV8yH7rvvvgyrX3rppQwf3eOUU06Z71ue88wzT5pjjjnyOe+880569NFH07PPPpvhtbLp4Zj7evDBB/M9lU62+3cOndzn888/n+9HvaaZZpqw0v9VoB5SawdagcqTTTZZbt/pppsu6/rQQw9lkK1tXnvttWwL7I6dWaKtHXy0lWvZHK3ZN7uaddZZc3uyNedoS+V8/OMfz8dcw961qXK1s2uVp+2uvfbaXL62db7vRkox4OqumYPU7KB2sqi7NYjSQoH+UMCzZLLWu7DRZNxQd9zLm59FuI/+sOG4i95TIPpMvddmUeOxVSAg9djqG7mHAqFAKBAKdFGBVsJ9AG9XX311BrKAMai38sorp2uuuSZ7joKAQDYAveOOO+a/L7zwwnT77bdnqAsQgrA6l64VRuOBBx7IIHjdddfN///zn/+coR54DAKCfwaCIC9ADB7vvffeGRRfdtlluSzHwGL12nTTTTMo/PGPf5zBoHzcI/C48cYb50H0eeedl4HwsssumyE5r9n6BGL/5je/SQceeGCuwx//+McMlt2H+gCmkjIAy7vuuivtscceGZSr01VXXZXvFyAFN4WocO4RRxyRdXGPPLppsdFGG2XQqV6vvPLK+PsBRLfbbrsMUCNN6EmtHe++++48SQFMgyRg8nLLLZfbnJbai+ZgcdF1qaWWyjCZTTqP/iYU2OK8886bPalNcoDaAPMMM8yQ/vrXv+a8nONfUGWFFVbIEyCuXXLJJbONeDYWXXTRnOedd96Zy2VfYLeyAlJXx4rDk7o6bRE1GVwFvMf9vtWvkOoVRQJS90pLRT37TYGA1P3WonE/o1UgIPVoFYzrQ4FQIBQIBSqjQLOQGgD87//+77TOOuuM9y52EyDhxRdfnBZbbLHx3wPNPBSBauEZCrQGbc8+++wMqrfffvsMZi+99NIMuD/3uc9lSH3mmWemDTfcMIO/W265JZ1//vlp6623zvAPaBQnGvAFmUFqsBBcvP/++/PfBx98cIbIP/vZz9JKK62U8wIWlbvAAgtkiAlggsyg8nCpHlIfe+yxGXgqG/CWH1APfAPuv/71r7M39CabbJLvXR2AdN66NKAb6HzUUUelAw44IOclnAi47v54V19yySVp7bXXzgCbd/jJJ5+c9tprrww6I00IqU1WXHHFFdnbnO0ByyZReNIvs8wy6aKLLsoTJtrDJALbMunhGFvhgb3eeuvlNjzjjDOyx7QJFxMHbMt5ILNrwGd2A4ZrFwCafWonsFtbswntu9pqq+W6XHnllfl84T6aSTHgakalzp0TkLpzWkZOoUC7CgSkble5uC4UGGwFos802O0fd/9hBQJSh1WEAqFAKBAK9I0CzUJqsO4Pf/hD9iwGAksCmMHBNddcM4f+kHhWg3Rf+tKXMiwE9nbeeed87Nxzz83e0OAxuAv4Ab5f/epXM0gEmjfbbLMMZv3tGJgM6vKQ/t3vfpeBLwAMcAPU6uNvwHf33XfPnq5HHnlk2nzzzbOXNGgMRIKGYkzz7m4VUgPvvKRBZGWB6eoIhPMEE0LE95/61KdyKBGwE9hXNi9r16nrr371qww8eeoC0+4LLAVCb7jhhnyOMCISr14QfKhwJH1jgC3cSG24DyD5uuuuy1rypJd4PIPFwrgA/gA0D/2iJb2XXnrp7JEPVNOVrWifJZZYIrdvPaR2zIc3NKACSLNDtu56NmcyxXfairc1OB6QuoWGnQinBqSeCKJHkaFAnQIBqcMkQoFQoB0FAlK3o1pc088KBKTu59aNewsFQoFQYMAUaBZS8zz97W9/m/bbb78Me0sC9UBqYLBAaqAZMDzooIOyl7WQFzvssMN4SK1MoBlcFrIBQP73f//3DKXBPZCal7W/eVIDz7xUayE1AFw8XIXPKEnID56sRx99dN5gD/SVlAEgFkgNJH/6058etrXrPalPPPHEtNBCC2VPWTD6rLPOynkLGWKp8umnn57rt9VWW40H8wCq5J6UC5CC3cJ/8Ax3T8CoUBDAPkjtvBK/WCecDlNPPfWAWeXQtzsUpOapzKNZAq15zRdIrb21lwT4g9TCffCsZjs8+7WB84T20I4FUmsrkNvfvKWVU8KuOM917JeNlhjj2hu4LpBavjz9m0kx4GpGpc6dE5C6c1pGTqFAuwoEpG5XubguFGhfAb9/Jvr1afSDejFFn6kXWy3qPJYKBKQeS3Uj71AgFAgFQoGuKtAspOZB+stf/jLHZBZDmQcqj2hAjtcqz2CAFcD9y1/+kuND85YGqXWGhfeQeFKPFlLzjhWKQbmgIG9m4BH85VULVILU4jmrh1QLqQHKG2+8MX3xi1/MnfShNntqF1KLiX3aaadl8MxDmqf45ZdfntZff/0MqWlIK567YDTAru4PP/xwBvI8v8FOgFSokLIpX1eNoqKF1UJqdqcdhemgmYmQm2++OdunCQAhVornfD2k5t1uQoB3NNgs7nSZeOFhzTva5IP24XXNY58dLbzwwuM3Y9Q+jgHYPOpNjIhRbUWBQZ9JB4MozwSo3WhDsRhwddfoAlJ3V+8oLRQYSoGA1GEXoUD3FeDkYRWkPo4wdY36J83UUFg/fW/9Kv1Z/y8bE3O0WGSRRXKfyPf6WFZYmujnqKHPpH+n362f5bxGKfpMjRSK44OmQEDqQWvxuN9QIBQIBfpYgWYhNQl0PHkQ6xwCbyUG83333Ze9WEFrG9iBsFtssUXueALJAGItpNZxFf6ieFILnVHCffA6FqYDvOWhKn508aSWv5jUrhVf+tZbb81gUpnqpMMtDjaP5pEgtY6wsCHqWTZbrG9iHWZxpoFseTfypAbBlStmtVjTPsJ2CGkCnqszoK5eNAdH/Quyrr766hlGu5+bbrpp/P0AocKkAPKRUtYRyOchb5JEPHQDrRKGQ/ubCKC5yZB6SP3QQw9lT2qDJCE62HDZsMu1JjtMDGgHNqq9eMsbUIHR2oEtsFvHlK9s8anVh+2yRRMSPLdvu+223M5WGBSP/uHaMQZc3bXwgNTd1TtKCwUCUlfbBvwumlAvfbNq1zZqNxoF9KX1gfQ/9aWbgcIjlaePr7+jzwUyc07hfFFWARZI7XfX6klA27n6dPrJa621Vt5zpmw+DVw3StFnaqRQHB80BQJSD1qLx/2GAqFAKNDHCrQCqZ1rIFNgdAl5UDYJdAysA6d1PIE+ntX+LXGWXSsBsAAfD1Tfyavk43rw0N+OgYI6pPLhle1aHtCulb9yHXcdQOk8nWZlqo8kH+UBjeW4vHSehWWoT2U5pPwkAFpe5Xr5+VtHvOTvGmWql/LVv9y36wBW8PuTn/xkrkvplPPENTCsvR95um/164SXSz+YMH3pTlOaAMI8gnhVa/9iF445z3cF8GuL8uFFz+Oe7s7RtgZHNkvkic2m5Mue5KncUo7/+579ya8MlJTpumID6iZfbaodG000xICruxYakLq7ekdpocBQCgySJ7XfApOX+itWWglTVSZJHbOhtLBqVvaAdGW1mklSfQWT6n6ffO/36NFHH82/OUJVlZVAJuCLo4Dz9HWcB0bqq8jHbw0vVr+RJk/1MZxncpZTgdVA6uZTQlzVtp0+jN8+15TVXu6ngE51K560fmPlU/o77lP93JNyTfaWe/Fby/GhlCn/Z599Nq9QkscgbSBNY1qVUGa0AHTpqK21o7b2O8bRovRTSvvS1PGyx4k+kn1l2B77or2Jd//XP9EXlm8pr/R56a8enCj00ZVv34/SP9KOvmdLVqFxEuBgwknAikB2J7EN9ghOg9nAOLtlhyZGhP/TD7fyUB1XWWWV8X334d6c0WeK35RQYEIFAlKHRYQCoUAoEAr0jQKtQOq+uen/vREdf4OpY4899kO3ts8+++Rli51Mxx13XB7Y8Qz3r0EpT/HFFlssDwwjjb0CBli8/nk3G9wZ6PCI5pHPk3piDYRjwDX2bV9bQkDq7uodpYUCgwypvW+EAQOMTXyD0bxH7Z9gMvNPf/pThooAH+C36667ZhAM9gGFoKKPPS+Awv/5n//JgNIKIBBRCDQhqsoeIBtssEE+HxB2rtU9JmYdt/INCAbIAcE999wzA3D9E9DZbyCI6PewdpNs7affIg8rxfwfHFVf/Rf7PwDhRx11VJ44Bi/VXT5Cn1klZjJYmcoDTUF3QFZSV+Xak8REtFV7wDlwClQLnSXU3CAkwNcqMZsxm+AGc0s4M9qYaKc1WMwe2JLvQV42Jmlf8FffQj+zOGloFyHSlPHEE09kGOwcEx68oMFl/SRtzDbLBLwytAW4bS8O9mnCXhuyBfZoVZl2tGE6m6u3H/1tHyvaTGxINh1Xrn4we3Gf6gCMj5SizzQIT0LcYysKBKRuRa04NxQIBUKBUKDSCgwypC4NU+Lm1TbUWHgv64Aff/zxeTBggKGTr7NuIFE8rittLH1SOctNDbIMpti/wRxoLU74xEox4Oqu8r0AqdknAAVS1L+P1N8kF9gEHIx2uXZ31Y/SxkoBNuNTVvi0Wo5r/R6WOPr+X1aMFK/f2t9N57PNcqxcX1YwNSp/0Dyp6eKZNlHKqxR0BW49yzZyLpvYgY82pOapKvxZ7WbVNrDWJuAy/WxS7ffMfhigrlVc8i2Q+vDDD0+gNUgNVnqf2C9EnuA4aLnllltmYAkY7rHHHvm7oRJ7sN+D31Ah3ADKUn9l8Jx1f8XbG5gWZksYNnDTptruR3xisFz5ADuIDZraywEM1Ucqob3UW93sdcJ5gPdvvyftK4ScPgmAC+zSi6ey9733fwlzpk15JduLA6RmMyuuuGJub8lxzyX4X35HSrgPENokgvYGpelsL5cCncuKtRK+Tn3Ac+1vU2j9Jt7bQoeAzkAzwM0m5C0f7yKbjmtztqAMq9bKBuHnnHNOnrRYeeWV8z4fyuJh75qA1P1u6XF/nVQgIHUn1Yy8QoFQIBQIBSaqAgGpuy+/ZZt0N4jkiRSp+woYPBlMGYTx9qkHMN2uUUDq7ireC5AatLnqqqsy4KmfxOKpyFvN98WDsbsKRmlVVAAEApGAwEYJRCphkpzLptgcQAZ4AY2gEdDIqxFYKgn04gELVvH+BatMmABpvHEt1x8qVER9nQYFUvu9oRePWF7Uwn7QGSy+8MILc1gGz3GB+36beCz7bar1HpbPoYcemie2eRZL2tx7wvXyHQlSA79WiAkvRvsrrrgi28tnP/vZpiG1+vLW3XvvvbP93HvvvXkjYrAZGGUzPibl3at7to+EPUbuuuuufM/O8/3PfvaztN9++2Xvbd7S6sPLt9gdsAnce18D8DzJ2Vq/J/drksIzqZ21kYkLkFq7eXbZk7Y2wQEQg8YgNRvh0VxC05166qnZGaIW+hZIDU6D4J5VK8qU6feGbcobgPYpYT3Ab8+4zw477JCbQX+2eHlrL0nbytNkA5t0vfeHCYyhILUJE/arLLbEHtjBSCn6TP3+FMT9tapAQOpWFYvzQ4FQIBQIBSqrQEDqyjZNVGyAFIgBV3cbuxVIXeLPF+hWHxvdgB408L1Jp+L5XGLyAw2+51EGMPi7JEvfHSselLUqGOgDEIChsuWnLq6XDzAFYgWk7q7tVLk0kIeHLlhUPPGBT7Co7KlQPDB5O7If3o/sS7gJ8WLBLDGRgUgAEqwCFYWmkNg5oAhog4nO5WHJvpUDYgJfPs0k9amN7d/MNVU5x7MPvDVKtOU1zNOYlgCjZ1lIBJNNwCuwXyZLtSMdeZs6pyTlHXbYYRnWlpU/vGzBXZ6oYKD3hjARwoqwgZ/+9Kdpk002yeWKOS3ucwHc3iHAcS2kFo5sqH061ME7SH1NRAhJIgGWwCJwrn4nn3xy9rA2sSHWMVBdIDWPb17TJjbco7odfPDBua5syubD7NE1wKd7LO9GNsqued0OQvIc04BtAMjCk3nWeC3TH9ilG/hfC6k953RjS9pfmBnhM3gnl1QgNS3l7/kDj70TwGf/9y5gB0C2unhXFEitTG0qgdTqpM2Heub9Nppw4e0tL5MqIDob8C45/fTTc90AeDZhZQBbDUg9CFYe99hJBQJSd1LNyCsUCAVCgVBgoioQkHqiyh+FhwJZgYDU3TWEViA17zJLrA2ytRMvRwNpcBiUA16AIYAGNChepDzIDOZBZd+DAcAN8AfeGLy7DngpHmi1KojZCgQCSgAgYM1zFdgGDEAd0CIgdXdtp8qlgUnsBpQCkAEhkI+dmQxhf+CQ84BFnvi+8ymevjwyXcNOgUF5OK9AanYOhoKzyrIiqEBqEBOwAq5Ay0ZhP5wvnxIiAlgzyaPcsQi51em2axZSC2Eg1AWvYe8QUBmIBY8d80wL1wE8lg14vXfA7QKcS+gf4T6cx1teXkCm9wQPZe8b/xfaAbg00XDCCSdkqA38XXrppRlSe0dJtZCaTZx44okZUg63N0MjSC2kxx133JG+/OUv5/ebTfFqIbX68bhuBKndF70AbXGqS/xs79FesItO2BmQrH1Ku/NE9hwC+eAyqGsCSZt6fosndS2kVg9xzf1eCOtRNnxmtyC0SRP61kLqbbbZJnut+41iJ36/2Jhrh4LUfg+dLy8Tqjy+S7xqbVXiTPuNA6nZB29+0N17wv14V7AJf3se/FY28piPPlMnrCzy6CcFAlL3U2vGvYQCoUAoMOAKBKQecAOI26+EAjHg6m4zNAupQRkbihlgL7/88hmWgDknnXRS3gAVdDHYNzgHkg3oDeSBJucYeBu8g0UG6JbZg09gjkE67zOfoaCQpdsgj1i18lYPg35gGlAEo0CEgNTdtZ0qlyYsgA/QZFJDjF+w0oeXIrsEsAEwcZHF9wUtgWH2BH46LnlGvJd4zgLcBVI7VvZxALrBqwKpHQNW5b366quPjzs7nGbsGVTz3KhbiXEtT6C83dja3WqjZiE1T1gxlXkJ09U7BHD1PgD1eJrymua5Kk9e0Z5x7UcH7w5t4B2kXUuIEO8jEBjQ894xaSCkh3Z1DY9bkLCE2BgJUgOegDYb8D4DL+vDDJWNE+U5lCe1iRExkNmQ9nSe9t16663zu7JZSC38CZBPA+/QAldB62bCyHSr/ceyHHbAS91vhfYt4XY8cyYAPNMmn7Sb9mYbfjPqIbXJUr9RJik8Tz7+b8JzKEgt1riJKZOv4Ld3hXYtZXhPOFY8qT27yi17rHjP+L0roeyAZzbMe1rZrmeX7N+7wiSX3zDvAvbrftmPdh8pRZ9pLK0v8u5FBQJS92KrRZ1DgVAgFAgFhlQgIHUYRigw8RWIAVd326CTkFrM3mWXXTYDKANug21Q4KyzzsobkgE9BvW8T8WX5aEKJO68884ZEgyXaiE1r7bf/OY3OV4oYAFygUEllm3VYV53W3dwS6uH1GwTvAKiAUN2KT6tlQGW2Zvw8DfYBYiaOKlfZj8UpC4K83qsh9QAmmtANasPRkpl08UCvT2X4GbxxiwhSniCVhFONgupnSesBq9TzypAB9wBcf4FsYE7QLB4pvtNAO18eNOC2EKx0ATsBfjo5XvtRiPlCP9Re4y22ttx7yD5g4+SvAFIbe5aQJOdANUgdf2eGfKShzYuoR3YjrqbaFM3Nug+XQtsqqP3VIlvzIvWPYObPHC9O7Utb3L1cT88hdWLLiCsBOCr58TeP6Kbb5d6TZQN3AO/xcPa74vnCLT2Pbuhe/E412bCd7AtbWzywu9OWV1BV+f6jfG74vfFuVbqaCNt46M9tUtpx9rwIWzObxzvbvZVbFm+rlMem5fck3vwL3sBzF2jLIDa82+SptHzHn2mblpilNULCgSk7oVWijqGAqFAKBAKNKVAQOqmZIqTQoExVSAGXGMq74cyHw2kNngXd5WHMwBg+bJBuv8bpPMYA+l4vPlbMvA26Ob5DFaBSLxdR9o4tRZSgwzjxo1LX/ziFzPgMcDnTVk2nApI3V37qWpp9ZCabVpKD2SBUqC1yRRgqBZSA4I8/IFHcLI2tQOpeQYrpz6vet1K3PYCIsvx2n4JkMW+PT8lfIhnwD15b07M1CykLnUsnuLD1Vt+IGxtSAsaFa/2ob4fCto633XtAF11BKoBZECyNpnQKLGwR9J9qPtot53UR2rnXtots+rXFZtoRZNWr3G+D5trFGLF7xF78Ux67q3MaGTrxaaL1sC2sCJ+P01kNErRZ2qkUBwfNAUCUg9ai8f9hgKhQCjQxwoEpO7jxo1b6xkFYsDV3aZqFlKr1bHHHps9AcWGLp6CF1xwQYbUvNB4ffIcBJ95gu2xxx55KbWl9Xvttdd4jzDXGsSLtQoY8rJuFlKD2scff3zae++9s/clqGhZPw/JCPfRXdupcmn1kJpN2ngP4AUcb7zxxgkgNbs2kcIeQWrekfWbn7UDqV0jXx6+I6UCwDyPtYlXJ69QkIxXKC9M/wc/fcrmo74vnqQTo11ahdQTo47tlOmdxiZqN3mVT9msr50845r+VcCz6TfQ8+A3sVEs+qGUALo997yum4Hv0WfqX3uKO2tPgYDU7ekWV4UCoUAoEApUUIGA1BVslKjSwCkQA67uNnkrkJrXNGDD8xnsA4vBm9122y2DMx9L1AHCs88+O+27777Z8/HII4/MntOWLht0WyJvAC/WaquQmifpYYcdlgGj2MCWVttwSt4BqbtrO1UurRVILVwMSCxeMU9mm4ECRCX2bbnPViG1CRQbvpnUGSmcjfyV75nyfAgx4ANU8cR0DKD2biyex+V58y+QyvvS9c14Xo5Fu/UrpB4LrSLP/laghOxp5HU9nAqtXh99pv62p7i71hUISN26ZnFFKBAKhAKhQEUVCEhd0YaJag2UAjHg6m5ztwKpS3gP3sySGKrCb9g4THxpYTfK0uY111wzh1cAzgBDIRV4iBm4u26DDTbIm8o1A6l5wfK65rEtnqy/TznllByLVPxRZdjgzAZ1jeJ3dlfdKG1iKcAeefGbUGGjQsYM50ltc7Orr7462w6PZ2CYra6wwgoTbFjYCqQGmiz7t5kfW28UjsNz4RoxasFpsWmtFGg2fI1reVxL4uV2OwWk7rbiUV4o8E8Fos8UlhAKTKhAQOqwiFAgFAgFQoG+UaDAmuLF0Dc3FjcSCvSQAgZclsg2gjo9dEuVrmorkLrcCE9o8Kx+KTOvauBY6I76Zcreq2XJPAg4VHJt/bJ68M759fmVSUX1CFuptIn1ROXKRoViPNs0zcaKvPUbbXg43M2xZasJhA0Rv7hRKs+HeqiDT6tJvHcb7NnwrdvPREDqVlsrzg8FOqNAQOrO6Bi59I8CAan7py3jTkKBUCAUGHgFwpN64E0gBKiAAjHg6m4jtAOpx6qG4lgL3VGbhAXhASvmdKRQoBsKCJ8hjIwJkoUWWqgt7/z7778/WXlgRUEzcWVrw32M5h6tTCgrDEaTT6vXBqRuVbE4PxTojALRZ+qMjpFL/ygQkLp/2jLuJBQIBUKBgVcgIPXAm0AIUAEFYsDV3UaoEqR250OtZGk3tmd3lYzS+kkB0NWzIQRIO/ZnRUABz83o0ilI7fl56KGH0gILLNBMsR07JyB1x6SMjEKBlhSIPlNLcsXJA6BAQOoBaOS4xVAgFAgFBkWBgNSD0tJxn1VWIAZc3W2dqkHq7t59lBYKVEOBTkJqMbbnmmuupjy4O3X3Aak7pWTkEwq0pkD0mVrTK87ufwUCUvd/G8cdhgKhQCgwMAoEpB6Ypo4brbACMeDqbuMEpO6u3lFaKDCUAp2C1PIWU9vGiz7dSgGpu6V0lBMKTKhA9JnCIkKBCRUISF0Bi3j6hVfT2+++X4GaRBVCgf5Q4CMf+Zc0z6zT98fNxF20pEBA6pbkipNDgTFRIAZcYyLrsJkGpO6u3lFaKDDWkPqFF17Im5pON910XRM7IHXXpI6CQoEJFIg+UxhEKBCQunI2cOTJV6W7H3luyBh+latsVCgU6AEFVlh0rrTXliv1QE2jip1WICB1pxWN/EKB1hWIAVfrmo3mioDUo1Evrg0FOqNAJz2pA1J3pk0il1CgFxSIPlMvtFLUsZsKhCd1N9UepqxvHnl2uuGux9Lf//GPCtQmqhAK9L4Cm622WDp4t3V7/0biDlpWICB1y5LFBaFAxxWIAVfHJR0xw4DU3dU7SgsFhlKg1yH1e++9lz744INo3FAgFOiyAt4dVk5MMskkXS45igsFqqlAQOoKtEtA6go0QlShrxQISN1XzdnSzQSkbkmuODkUGBMFAlKPiazDZhqQurt6R2mhQD9C6gj3EXYdCkwcBaLPNHF0j1Krq0BA6gq0TUDqCjRCVKGvFAhI3VfN2dLN9Dqkfuutt9JTTz2VZp999vSxj32spXuPk0OBqigQA67utkRA6u7qHaWFAgGpwwZCgVCgUwpEn6lTSkY+/aJAQOoKtGRA6go0QlShrxQISN1XzdnSzUxsSP3mm2+mKaaYIulwDpdOO+20fHzrrbf+0CmPP/54Ovfcc9Pmm2+e5phjjpbuPU7uXwUuuOCC9PGPfzytssoqDW/y3XffzUtGy7JRf99+++35+vnmmy/b3iuvvJJuuOGG/PdCCy00Pk+edI899li677770lprrZWmmmqq5Lu77ror75ux1FJLjWjbJaMYcDVspo6eEJC6o3JGZqFAWwr0eriP8KRuq9njolBg1ApEn2nUEkYGfaZAQOoKNGhA6go0QlShrxQISN1Xzdn0zYilCKQZaPm3UXr77bfTZJNNlkA810466aT575Lk4Zj8fO94SaDQO++8k/zrex/n/vd//3faaaed0owzzpivGQpWP/DAA/n7+eefP2cnD3WRnnvuuQRIBqRu1HqDdfzhhx9Ok08+efawL3ZOAbZZ4hgCJP6+8sor0yyzzJIWWGCBDKpdy+aWX375NPPMM6cHH3ww3XHHHflc5yy77LJZTPZ7zz33JBMlr7/+eg3ml6QAACAASURBVNpss80y2PYcsMtbbrklLbnkkk1NnsSAq7v2GZC6u3pHaf2tgHee92mrKSB1q4rF+aFAKECB6DOFHYQCEyoQkLoCFhGQugKNEFXoKwUCUvdVcza8GdAOYAPWgOFa0DzSxVdccUWaaaaZ0tNPP52E2Zh++unTIosskmaYYYYMAp988sn0yCOP5GPTTDNNBnrgH29p3z///PO5XCBv8cUXT/fee286/fTT06qrrprz9R1P1PrEqxU8dNxGRaDho48+mmGgjiov1m233bYpGNhQnDihLxQAj4V/mWuuubLd/e1vf8sQ5dVXX822Oeuss2b7ZUc8pNnwbLPNlj7xiU9kWwWyl1hiifxsXH/99dk+gWv2XCD1iy++mM+deuqpsy2vs8462bYlz8DNN9+cJ2NWWGGFht7UMeDqrtmB1CYd/BspFAgF2lfA77Dff+/MVpN3st/2dq6tL+uFF17I+Uw33XStVqPt88OTum3p4sJQYFQKRJ9pVPLFxX2oQEDqCjRqQOoKNEJUoa8UCEjdV8055M0YSPJkNpj0L4gmAXa1Hs8jKfHTn/40HwaLJR6kPFU32GCD9Oyzz6aLL744e68CgDxJlbHddtvlYxdeeGGG1lNOOWUuf5lllslg77zzzktrrrlm9qRedNFF8/H6dOKJJ2ZY+MlPfjJDwbPPPjuX4VyQ0eD0M5/5TEDq/jfjpu9QCBiwYsUVV0z3339/uvPOO7ONgciANXtabbXVsj3deuut2WMapDbweeihh9KCCy443nPfMwOkyJPdFUjtmfIx2WMCR7iPAqldI+8nnngiQ2oge6QUA66mm7YjJ4YndUdkjExCgVEpEJ7Uo5IvLg4FBlaB6DMNbNPHjQ+jQEDqCphGQOoKNEJUoa8UCEjdV835oZt54403kg8vZBC5hNvwf4NE3s3NhPsAqeecc870qU99KnshCmcA8AlzcPfdd2dPav/ndQrcHX300Wn99dfPHq2XXHJJDp8ARAPjylWnQw89NB100EHZg3W4VCD1lltumS677LIMpnfccccMqa+77rp01VVXpV122SUgdX+bcUt3Vw+p2cxyyy2XPaHBY975G264YbbNU089NYflEGvaxIvQHv7mhV2b6iF1Ofbaa6+lyy+/fAJI7ZgVB/IyIQOCB6RuqQnH9OSA1GMqb2QeCjSlQEDqpmSKk0KBUKBOgYDUYRKhwIQKBKSugEVMbEitUzX5ZB9N775nqWjjOK4VkCyqEAqMqEBA6uHlAXDL0vBeNCOwmEczQM2bE5Sr9Zy2PLYZQO3eQerVV199/GZ0PE55TwtzILwCb9N11113vDf0Mccck+aee+608sor59AHvEqVJ0TIYostlkF3K5Ba3OkzzjgjtwdQLvGSFZOal3VsnNiLFjo2da6H1LyneVXbpFP4j2uvvXZISA1m8/C34SHP6tFA6meeeSbddtttGXhbcRCQemzaup1cA1K3o1pcEwp0VoGA1J3VM3ILBQZFgYDUg9LScZ/NKhCQulmlxvC8iQ2pV196vrTlWkuks668K11160NjeKeRdSjQHQUCUk+oM7D78ssv5y/BDB7HAGyvJYBdDF4DQXBuqHjPvm/23kBqoQ7WW2+9LIUYvTxIeaTyTAW7HSvl2BQR7AOxbXQIFIof7botttgih0b40Y9+lA488MDsfT1cKp7UIDX4qH14Trsvnqq8tIUVCUjdaxY6dvWth9Se55VWWilPkgwFqcWfXnjhhdNjjz2WJ1yGAsvteFJ7LnhS8+AOSD127d1qzgGpW1Uszg8FOq9AQOrOa9qNHIVse+mll/K+DvrHkaqpgLB7nFOGCqNXzRo3X6uA1M1rFWcOhgIBqSvQzs1C6qUXnD2tvOQ86erbHklLLzhbmne2GdKdDz2dzrv2nvTuex/kO1l47pnTakvPm2aafup076PPpQuuvTe9/e57adKPTpIWmHPGtNpS86aZZ5gmPf3Cq+niv96X3njr3fRfB26dFpxzxnT7Q0+n6+98LF1+8wPp8WdeqoAyUYVQoD0FAlL/UzfexryOLd8HbssGPP7fzs717bVG564CYnzKPYnDO+20034oBjWP5ma8qUFq54r/zBubFzX4vNVWW2X4LPQGSD3ffPPlGMDnn39+2mOPPXJ4D4Mam9M9/PDD6ZxzzsnXCKfw3e9+N2299dY5bq86DKVzgdTO45l66aWXpo022iiDbbGAQcW99torIHXnTKfnc2oFUtu8UzgOHv+8n018ANbzzjvvBDq0AqnZMuBtk09hbhpt5hUDru6aXEDq7uodpYUCQykQkLo37cLvpNBr9hMJ54DqtiEHDqsZ7QfTiWSlmQ2jOavYC8ZKRmMAEFwZxdlEKEAOMiUZAyy99NK5j28FJvspyepOq9zsXePDQaAZx5noM3WiRSOPflIgIHUFWrNZSL3/dmukLddcIofkmHyySdJHJ5kkvfXOe+nMK+5MR516VVpvhYXSHpuvlOaYadr0kUn+Jb3//t/TQ0/+LX3l56elJRecPX1jr43SlFNMmib5yEfSBx/8Pf3p/JvSykvMnRadZ5Y0yUf+JX3w97+nZ//2WjrmjOvShdffWwFlogqhQHsKBKT+J6DWQeJpKT6yTpJOUD8kHUNwWQzoV155JXcUwWqezK3GpAbbeGdIdOJFPc888+S41mJD65zSEgTaZJNNcsdU+ASbHRZoLtSHzRZ1XM8888x8jc6tmNNDDXhAat46QnqYQLjooovSXXfdldvHdb4T/iMGS/1grZ25h1pIzXOf19dwntRsCZhmj2Kusyd2LixN7WCpEaRee+21cx6SgZsJFc+achu9S2LA1Zl2bzaXgNTNKhXnhQJjp0BA6rHTdixztv8IZwP9v/rJ3LEsN/JuTQFtNP/88+e+zGiT8YOVk/r7JvHlbRzBm97qNL+p4LUNqh0DrstG0lZX2oxav6iMEcoxkNpeNWVvD3nbH6RRij5TI4Xi+KApEJC6Ai3eLKQ+cMe10lZrLZkmn/Sj6TdnXJcWn3eW7Bl9+4NPpz+cc0PaZOVF04YrL5zuevjZdMUtD6S9tlwlA+nTLrs9vfL6W2mfrVdNV9zyUBp3xR1piflmSRffcF/66EcnSYd/Zfs0xWSTpnOuvjude+3d6dGnX0yvv/lOBZSJKoQC7SkQkDpliGXApOPUCCi1p3J1rgKR3a8OIxhXG6N6pFrypLYRohAexXui/nwd1aGOKZM3ddm4sfY6gBtEb2VJYtnsMZaaVseuerkm7I+NCn/DM1/8dN79vP/bScKLXHnllXkw59MoxYCrkUKdPR6QurN6Rm6hQDsKDAqkNllpst4+B1aT+a2x4gzQk7yPbOjLw1QfFFQs/bI333wzH+Ng4HzQ0eSp73ml8liVr98q3q1CSwnxIAGCVqxxKNAv42AAGPpbH9D1ygEQS/9Lfj76VsrlCGDyFqQse4+YjPX7xtkgIHU7lp+yxsAsfa1ylITEozPvZx7LNl/mOEP/Ekbvqaeeyv127cexhgczWMweHPOvlWFsxX4t7EVbFvthK2WM4zt56JtrR+3KVtVLPuplQmLWWWfNfSKrw4TdYzMffPDB+El859hEXdg0dTWhb2VafRg/98wm3V+93eiD2YDdfa222moNxyXRZ2rP7uKq/lUgIHUF2rZVSP36m++m7f/jN2muWaZPv/vWrjl0x9W3P5KWWmC2tMg8M6cv/fiUdNsDT6Xvf2HLtOpS86Yb73k8nXThLenbn90sfWzySdOLr76RTrrolnTuNXenV157K5162L5pqikmS7885ep08sW3VECRqEIoMDoFBh1S6xTqPOn4mdUflAT06pw2G86kQGoxdjuddIp1bC0nrE08scW0DhjdacUjv+EU8D4w4DIw4zXUzNLT2rwMtoS7McgzUGvm+hhwddceA1J3V+8obXQKAELeEb0YdmykOx8USK39/vM//zMDaDAYpPY7YbUZL9Krr746/+YAzGAgICmEGSh44YUXZlAJPAOKu+66a55M/cUvfpHhtD6r95l8/O4Il8CRQD42r/a3lWaAM7C83HLL5X6f/4OQoCQguueee2bAaGXRWWedlfPV71p11VXzv6eccko+3/fOB8U322yzgNRtPtqAcgG7oK02BJXZiD62di+24tnXF9bewt3pLzufnfBeZkvC7bETH22z+OKLZ89ne7hoM23n/8oyAW8i3Z4ZbEFe/rYaDOA2eQEmu07/hQ0J7aFu7Ke+T/P4449nwAxSG0cJBWiTdfX3jJd6gfDKZGdWPtY//yZRbrrppnz/9RtX18scfaY2DS8u61sFAlJXoGlbhdSvvvF22vHrv0tzzzp9OvobO6XnXno93XTP4xlSA9df+cW4dNt9T6bv7L95WmvZ+bOn9TeOODNtsNLCafPVF09zzDxtmmqKydOvT78mnXzxremEQ/bMkPro065JJ114cwUUiSqEAqNTYJAhtc6djpMOj45dM0BpdGpX62qd0+KV3Khmv//97/OApRNLB4crqz42dr8NyhtpHMeroYBnogyuWrVBNuz6Mohq5o5iwNWMSp07JyB181rywDSJyzOv31cZNa9K984EOHnhmjAbavPjTtTEO0s7K0sZrb7z2q3DIEHq73//+xnw2TQaZLRnBwhoEh509mwBhkDdaaedlrbZZpsMDoHMVVZZJcNgoJFmPJqFSgOWedEWT9wzzjgj52NvEJATmNbH/fznP583rBaCSvzfa6+9NnvgmkR17amnnprL3W+//TJslI88nCs/fT/vzN133z039TXXXJNDZPGqDU/q9qzfO1XbgrqAMi94oHmNNdbInu7ajebGJ7QGl/W9QWoe0PZlAYHZjOuMXbRn7cpIYTc82yYT5GXvGBMdPJVNPPjOM68s8at5UoPLILXJCpMdPLFNuJvUYDNWANT+DtjzxuSIegDp0g033JDfJ8r2UXeTKCA5+1L/UrY8hQBUf17U119/fS6j0Qq06DO1Z3dxVf8qEJC6Am3bKqQWi/rbR5+TZp9p2vS57dZItz3wZPrLxbemTVdbNK2+1PzpuHP/mjdU/PKu66UZPj5lOuuqO9Opl96eZp1h6jT1VFOkrddeMi01/+zpylsfSj8+9uJ01Dd2SjNOO1W64Ib70jlX3ZWeeuGV9PxLr1dAmahCKNCeAoMMqXm06DAZLIzVALC9VunOVa1Aah1IneLwau5O20Qpg6NADLi629aDCKnBBNCLp9xIk7GWmIMVBVby5rRB7Q477BDv/u6aaS5Nu/FMFNte2w2X2DTQ1exkgt9zHo7aGqQShgI8BZp83400SJD6Rz/6Ud53g1eqBAoChmAjwAdGej4BQRBavGfhEnhZg3tgMNjHA5VN8GyWQEQftnHzzTdnCMhD+7jjjsv/sp211lorez/LW7xfmx7K33WStj/55JPTF7/4xbzZL4i96aabptlnnz3DxCOOOCJ77NooEXQEv618C0/q9p+SWmjMc7jsnbHuuuvmSW7tVUKCeK4LzAWpedUXj2ZtymOabYDdtQmk1oZl9SN748kMZnvGjX3YHHsSsgPgZo8gNU98TinGRt4VQLhNoNlkmcRit8C3MDXsung/q7f83Qcva/YFeLNhZZWJfMfYuokaqwjUB+BW5/p7qVc6+kzt215c2Z8KBKSuQLu2Dqk/kv7xj5Rfqm++/W469dLb0vHn3ZjWW3HhtMdmK6aZZpg6b4w42UcnSXc+/Gw64i9XpOUWmTMf44U95RSTpY/8y0fSb8+8Lp1x+R3poJ3XTputvni+5snnX0nHn39jOvfquyugTFQhFGhPgUGG1DpMlvcbqA0ifG0FUrdnXXFVKBAKNFIgBlyNFOrs8VYhtclMAM+gHLwtmz4ZhPte/9JvSPFi40UG/Pm+LLcGFlzvb5N9ZSm0usiDN2XJq+Tvb4m3Xa33WinXd8otUBHYcK3reMj5P09J/+eNx3OvbFpbyqhVFvDgxSlGLW825boX4Aq8pIO81NnvpjrLR31KHFv1qfXElWfRoGws2tnW7L/cykbHtNa2JgkKpAZ4aMqWtG2xI5ATXASg9GV42Erycr7k3AKPbHTMJnksOl8b6Q9Ziq/NTWSUkGDauXhtOuZ835V2VifX+jiv2bBpgwapeVGDdRJQbMM5sBF49BwB0HTnqQwWCp/guQIwgUOw0AbSgLRnHOAThoH+QjVoW17QAB+oeMABB+QQEq7TXuJTm8RQtveAZ1ySN+jtfEDxxhtvzJAakGSDRx55ZA4RwQO3QOrzzjsvnxOe1O2/f0wI8kLWLiYDrZbw7tV23uW+lwBjbcXjmK1Y9QkKe/97trWna4eC1LUbJ/KW502vLYFlkFhe3hVWa7CfAqnVrcSGBrK9W3jWlzjqfgtcI2wJL2l1HWoFhvqZKAHRi6d1UYxt+b1Rb/cWkLp9W4orQ4GA1BWwgVYh9etvvZPOvOLODJufeO7ldP2dj+a41FNPOXlaafF50nyzz5Amn+yj6Y233km33vdU9qpeaO6Z05rLzJdjUr/17vvpxVfeTJff/ED2mJ57thnS+isslKaZavL8/Q13PZrue+z5CigTVQgF2lNgkCG1gbaBlcF4t7yH2mulsbkqIPXY6Bq5hgKtKBCQuhW1Rn9uK5AaJOKhCAIahIPUBvLAD+hbNt010DeIB5t4MwK7ZQk/8GRwX/Y/ABdBBuDB7w+PN9cBhSCQeOggpEE7GGD5t+X3kvLUR73UB9iSFwj15z//OXuk8bxTtt81oMv/Lf8HO8AA54CetQkwsMTbeeCUMoUZACrFJ+V5ac8AYEx+ZTk3z0z5+lt9ePwBce4D8HK+e/C35erKjzS8AnQErEAkbQL68nLkxQpOAk2gIvisHUBl7QwY8XAtoFPbAUQAZ5n8mH766TNUBKDYEJgsT9doI7aoPV3DFtmg7/WN2CS7KpCa7bq2QEtemmXzWXVqFFOWAoMEqYX78JzybqYheAwQehYB31122SXrCSKCjgAwjUsIFkCbd7TvAT+JbXjGeGWD3SDgCSeckN8RvFG333777Ol64oknZojoHWKiSMxpeZR3gPePd81nPvOZ/O6qhdTKUa73AEBuIg5ElW+E+xjdm4wdlN8Qv0lCffgdOemkk/IzacIJSOb97LkcClJ7Rv/617/miUPe7n4H2IzfGHY1FKR2nneI55XNeJfwxjb5NBSkVk8TZd7t3h+eeb8V3lOguufdu6hMgMmvbN7p3WWCFIhm6+yoTKx5x4Hf3m3eL8C8cB/uVVkjpegzjc724ur+UyAgdQXatFVI/eyLr6W9vnNcmmKySbMndX366CRerJOkt995b4JDk350kjTZpB9N7773fnrv/Q8mOKZjNeUUk6Z33ns/vf/+3yugSlQhFGhfgYDUAanrY0G3b01xZSgQCrSqQAy4WlVsdOe3Aql5gQEFAJOBNwAAHhlcg7aALAhtwycDazE9HTOoN/gGooBaABEwNqDnPacfudNOO2XY/POf/zwP9gEDg3rekaA2L1cg4eyzz04HHXRQHtzLGxywhLvEA+UVyZPu29/+dgZdAKX8ASd1VXcQosBOUFM9ahNNwGaxbpULagFZrhE/d999980AjR4gh+PgNWha4AWvOgAUHCsgDnQBNkBM18tnEENrNWOxfofpRycTBaAy26OdMADaFoAEc0AokAeIBv9NogDV2sYx0Mff2o9tsSPtCwABWTyplcE+tIfzgGkTLSBlmdBwjL2ye+BZnbQzwM321Qckk4/ngz3Ip8S9Hem+BwlSH3LIIRnS0U9buHcamZziTVo2t9OeIF/ZsNAzVia7TDZsu+22OUQDzbWjiS/HvWs8k55VENlmiTxctc+vfvWr3HYlZA/oWTbGKxsnmoRiG+BjPaQ2aQF4lhWHJZzD+uuvn987kdpXAOwHcUFpzy5QzJO+hO4BobUx2FwgtQnEMvnove094F0PEptE8M51Pq/roSC1Z9x7xu+XZ5Y9lr1pQGoTH57x4knNRsSklj9w7vk2ycLu1KWs8jExony/T2VDdnX3G8gW2a/JW/mxfxMj3ml+95yvTO8aYUWKx/ZwykafqX2biyv7U4GA1BVo13Yg9ae/dWwFah5VCAWqqUBA6oDUAamr+WxGrQZDgRhwdbedm4XUgBHvZINoAKHEcgYJwVxQSDxNA27QD3DYeeedM+QBisR4BQz9DSrxogTzQAkw6d/+7d8ypD7qqKOypzJvSOBAvFdejkC0vP/rv/4rb7gGLI8bNy7DqeIBBx6oGzD9ve99L/8rViyoKJ6t/EFsEB0o32677YYNxwAs88QEIkAFdglQ1UJqnn/uQ1144/LKdJ/ACNDJK3PjjTfO5fIIBVaKZ7gN2vbYY48MwyJ9WAFwsmxuxhZMJgA+2s7kR/FcLjFr6Q1ga3+/4exM27APbWlioni3swfwCfwxacHG2CLQDFIptxZSs312YGJEO7NL7QqmsgmQiw2yKfnylGTrQJRzXQvKBqRO+Vk89NBDx4fa0VbAHcAH/NHSO0UCrYE+QNh5wJ229J1jQCDwp+1LyBfgW7vKC5Q2YeHdBHiyKRMO2gaoZg9lg0aQ0DMuX8e839iA701glA0Z1V89yuoNYNO57qHZ0C7xvA+tgIlGunrO6FpCRJmI0Hb01a7a0nFtq13KuXLVPiWeuf+zHe8ONiXfMilYwjI55v/audhQ8cBmRyWcELsqITxMnJr04o3PFkH0+qQcx7wD3JdrS0go96GsEgO79HmU4Rz18Z7z21xiZo9kM9FniicqFJhQgYDUFbCIZiH14vPPlpaYf9b0wiuvp0tuuL8CNY8qhALVVCAgdUDqgNTVfDajVoOhQAy4utvOzUJqAJCXI+hbltirqe9PP/30PJgum1KVUBl77713hnq8Fb/whS/kG/M3b2qwGGi01NoS/K997WsZUBxzzDFpm222yR7HYBAvNVCywNzDDjssw3Bei5belzAN8gYDeNWBjd/97nezt2SJe2vptPwAcHC5E5CaJxxvO4DKPfPyPvjggzOQ4NEHWvP6FZ4AQAcqCyQBL8TOLbFwu9vq1S8NxDGBAU6JGwtOsQ+wma0Bh2yJtkCV323AEqSmfy2kZhdANJhY4lOD0SAnz+pGkNo7iR2BY7wbgWgb/0lsoHjzF2/t4lGpTq41OaG+Aan/CRE9w57Nsllhffxe7yTf1X9Pz+J5WntsuO9bsfLhyhwuj9JPHCr2cCvlxrnNKaB9avciaHRVO+1TbKtR3t4d3kPe5bz8G6WRbKu+nv72m8q7nxf1SBvElnKjz9SoBeL4oCkQkLoCLd4spP7IR/4lCeXx97//I73/QYTkqEDTRRUqqkBA6oDUAakr+nBGtQZCgRhwdbeZm4XUACBPat7JoFsBBrzZeFILs1AG7DynAUSewjzCgL3Pfe5z4yE1T1WQmqcaSC3fr3/96+MhtWX8IDSoLC40SA0mSgVSC6sBjvN6BK1LAjN9vvWtb6Vdd90110uqh9TKBcqG834sntSWg/OMHcqTWh4gNQ84kJrnNEgtgdSgtbrxxuNdzvOuNiQAT7vikd7dVq9+aWUzMh6QYA1vSfZwww03jF96bwk/T2iTJkKBWOY/FKTWljzZeVVqz1q4w1bYkUmRsiFmvSe1NlJOgdQmOHjzSyC1sl3La9qHbZfNp0FM1zcCbIMU7qNA6kaxdqtvpVHDQVWg1sO60xp4X5mk49XfzCRI9Jk63QKRX68rEJC6Ai3YLKSuQFWjCqFATygQkDogdUDqnnhUo5J9qkAMuLrbsM1CarU65ZRTMigEkXmGArE8vQBY3qTCKxhUg368JHkRixvdCFLXe1I3A6l5tvJOFm4B/AUqxQDmxQpojgSpgcWLLrooQ3Re0EOBYr8Dxx57bF4qLrQDb13X1Yb7aBZSgw2ANc+7tdZaK3vz8sblHT6ImxQ3a+FCM5hcADNNRpgI4GWovS3d5wENSpvs4HWt/YWGoTOb5Nkvvq22BLDBZRMOvrO8v4QV4K3Pw1c7+9dy/tpwH81CamDdBA2PeVDbu8wkTgkfMdJ9Dwqk1hbeG567AvKbtYc4LxQIBT6sQPSZwipCgQkVCEhdAYsISF2BRogq9JUCAakDUgek7qtHOm6mxxSIAVd3G6wVSC1sAm9hcNZ1gPA+++yTY79a/gzueX+Cr7xJea6CjDxTd99993xjYCJAu8Yaa2RQBW7zxBYOBBjkVb3ppptmkAhIAtHCPfB0lWx8VkKLAI1gpPAhwkKAXjYqdO1PfvKTDNNLSAHLp+VnUzVJ6BLAnRe0DQyHSsKUuC9e5OJX83zmkbvLLrtkYMqDtkBn937JJZek/fbbL2clDIW/eZ7znnaf8gLoaAekKjdA3fD2zpuQ7bAXmoHRQn5of7ZnUzVgGuAtG9lpb5AYLHZM4vXMPkyWiF8sL+CZh7aQH8VD27tHW4HXbJF3NBtwLo98ExXqo93Zt8Rz2vVWF5jQAMLZhriyknpaYcB2RkqDAqm7+3aL0kKB/lcg+kz938Zxh60pEJC6Nb3G5OyA1GMia2Q6wAoEpB5cSM2DiidUQOoBfgHErU90BWLA1d0maAVSl5oBft6VNnmqXY7sO3932ztYfXxAxEZhFWrVBd2dP9TGV4AjkFzutVObogGvUsDp5u1cG0hgcf3yd8f8Zg8FgYHiAn9LaX7nfdhora14DpyvXZpZYt+o9tq5vMsanet4QOpmVIpzQoFQoF6B6DOFTYQCEyoQkLoCFhGQugKNEFXoKwUCUgek7iuDjpsJBXpMAQOueoDUY7fQU9VtB1L31A02qKzYouPGjfvQWbx1I2ZuP7V0te8lIHW12ydqFwpUVYGA1FVtmajXxFIgIPXEUr6m3IDUFWiEqEJfKRCQenAhdfGkCk/qvnqk42Z6TIEYcHW3wQYdUlN7qHd+J7xpu9uSUVovKxCQupdbL+oeCkw8BaLPNPG0j5KrqUBA6gq0S0DqCjRC2UFfcwAAIABJREFUVKGvFAhIHZA6IHVfPdJxMz2mQAy4uttgAam7q3eUFgoMpUBA6rCLUCAUaEeB6DO1o1pc088KBKSuQOsGpK5AI0QV+kqBgNQBqQNS99UjHTfTYwrEgKu7DRaQurt6R2mhQEDqsIFQIBTolALRZ+qUkpFPvygQkLoCLfnDP1yU7n742fSPCtQlqhAK9IMCSy0wW/rq7uv1w620fA9vvPFGspGUDaO6vfFVy5Udgwsi3McYiBpZhgItKhADrhYFG+XpAalHKWBcHgp0QIHwpO6AiJFFKDCACkSfaQAbPW55RAUCUlfAQJ567qX01jvvVqAmUYVQoD8UmHKKydNsM03XHzfT4l0EpP57evfdd4eMT9qilHF6KBAKtKlADLjaFK7NywJStylcXBYKdFCBgNQdFDOyCgUGSIHoMw1QY8etNqVAQOqmZBrbkwCVDz74YGwLidxDgQFSgAfxpJNOOkB3/P9vNSB1QOqBNPy46UopEAOu7jZHQOru6h2lhQJDKdAPkPr999+Pxg0FQoEuK1DeHfpOkUKBUCClgNQVsIKA1BVohKhCXykQkDrCffRyTGp112GNFAr0qgIBqbvbcgGpu6t3lBYK9COkjlYNBUKBUCAUCAWqoEBA6gq0QkDqCjRCVKGvFAhIHZC6ypDaO//tt99OH//4xz/03FlVc++996ZZZpklzTDDDAGr++rN1P7NsBcTF5NPPnlbmbA513s3+tfz8c477+S/62PXs8H33nsvl1UmS8r1za5QCUjdVjO1fVFA6raliwtDgY4p0Oue1B0TIjIKBUKBUCAUCAVGoUBA6lGI16lLA1J3SsnIJxT4pwIBqQNSVxlS33777enqq69O+++//4ceWTDyxBNPTCussEJabLHFUiz9i7caBS699NI0zTTTZLtolF577bUc7miKKabIp7755puJzX3iE59I8847bwbUzz33XP5uvvnmS4ssssj4LG26+sgjj6SHHnoorbPOOmnqqafO4cjuueeePLGy9NJLNxVKKSB1o1bq7PGA1J3VM3ILBdpRICB1O6rFNaFAKBAKhAKhwIQKBKSugEUEpK5AI0QV+kqBgNQBqZuB1GDexz72sfGepLxHfXxnsOndLMa3vKaaaqrxXqygne+lKaeccvz1AN8kk0ySACNg0LECCmsfsBdeeCE9/vjjabnllstfy8/5ygb3Tj/99IDUffVGGv3NAMc8m2ebbbZsJ2xM4g3t+8kmm2y8zV5xxRXZEx+A9v3DDz+cwTN7m3HGGTNwBqHZt3OWXXbZnBf7vfvuu9Pzzz+fXn311bTJJptkb3/2z2ZvvvnmDLTnmWeehjfEjj0LPhG6pqFcoz6BPYglW+xi1BlGBqHAgCrgfec3uX6FSTNylNUq3nujTd656jDddIO5Cfho9YvrQ4FQIBQIBXpXgYDUFWi7gNQVaISoQl8pMMiQGnjl8chrchC9cEEa79RmIPW5556bll9++TTzzDPn85944on05JNPZphngAjkgdEGrNNOO21ac801M8jjgeq4ASkYCNyB2H/9618zJAL4gESe0DxX6xNoeP/996eNN944n6ccfwOOPFeF+9hggw3Ck7qv3kqjuxk2Z9IDVH7mmWfyx/PNPn0PXrPjBx98MN1yyy0ZbMw666z5PfDoo4/miZfFF188e0HfdtttOZTMXXfdle23QOpXXnkl27+JFcfWXnvt8SFpvFNuvfXWbPO8uZuBMOzZc6V+BaKPToW4ejgF6ByAOuwjFBi9An6T9aO8Q9vpQ3lHtnNdfc0DUo++LSOHUCAUCAVCgd5UICB1BdotIHUFGiGq0FcKDCqkBiqAJrAChBrE1CykptVPfvKT9MlPfjItuOCCWbM777wz3XHHHWnzzTfP4ThoCUA7l5ciOAfwXX/99WmppZbK8BpwXmmllfJ5f/nLXzIQdGz22WdPc8wxR4aE9cn1vF0PPvjgHHbhjDPOyBDcNSAhYK1eEe5jEC146Hs2oQKarLjiitk+QGRg2nP+7LPPZvtdffXV8//ZF1uac845s90+8MAD2cbnn3/+nLlzQRR5AtkFUjvG1gEa9rnWWmuNh9SuYds+ngOhRxolfRvlyxPUBqp9mo1r3Sj/OB4KhAKhQKcVMLn2t7/9Lb8bOwGb261fQOp2lYvrQoFQIBQIBXpdgYDUFWjBXoHUL7/8cgYqCyywwIe8qHhzGbzq0IE1sby3AoY1iioAC6+//npeRs4Dr9fSoEJq0BRY9RwO6hLRTkDqLbbYIl1zzTUZGPO0XnTRRbN3qcHrySefnD3VeVV7TgBBMHCNNdbIsJmH63777TdkmI/yHBVI/eUvfzmHV7jssssylAa1eVWfffbZab311gtI3WsvnjGsbz2kLuFiZpppphw6hvf0hhtumN/Xp556alpyySXTQgstlI+ZfFliiSXSXHPNNUENh4LUTgCpL7/88gkgte+ffvrpPIkjLjUP7JFSiUntHM+Nj1UInhmrBXwCVo+hwUTWoUAo0JYCAanbki0uCgVCgVAgFAgFOqZAQOqOSdl+RhMbUvNysrwN2BvJa4DXnwHq9773vbTyyitPcMOWIv/gBz/IA+Qjjzwye0tF6k0FyqZaoAdoZtKhGZhQlhrX2hAowfOUNylPvgIsgDgw1fJzMU9LMtnhGNgqTALQyguQVwsw0iwwH1RI7Tl+6aWX8vMXkPofIz6A9Z7UbM77jYfq1ltvnYGav9kjm15llVWyTf7qV7/KfxfgZzJHCAYwWyxpaccddxyx7AKpv/SlL6Ubbrghg+pdd901Twp5LoBw5YUndW++Q8ei1vWQ+sUXX8xe1WxGDOlrr712SEht8lj4GO9PnoG1qVVIbQLG+xwA56k9UvJ74Jkqyf+9n0BqH8nEDw/rZn5fxkLTyDMUCAVGr4BnuPS5Jqbn8ejv5J85BKTulJKRTygQCoQCoUAo0J4CAanb062jV01sSH3jjTemf/u3f0uHHXZYXrY+XDr66KPTxRdfnL7zne9kcFmbrrvuunTAAQdk76jzzjtv/AZjHRUqMuuaAqAwu+Ahqq0bxR/leQe0gQ7OB04kIRMsP+fFt/DCC+dYvSAgD1WgYt111x3vkQfOiekLsrpeXGDlgyw33XRT3vDL8vNm0qBCah6+dASoSxs0o1c/ndOsJ7V7/vGPf5zjQgvP4T0MGD/22GMZUouja7AKQrM/8Xi/8IUv5JAeJktsKleSSQG2f9JJJ2Xgtu22244oaa0ndQkf8qlPfSpNP/302VsV7OapHZC6nyxzdPdSD6mtbPJ77V03FKQu71ye1N7N/jbpWJtahdRs04T0Msss09CTumwuCkzXJ8dMAqm791SsvBqdbcTVocDEVMDz61M2dPVb6LdsqE2DJ2Y9my07IHWzSsV5oUAoEAqEAqHA2CgQkHpsdG0p12Yh9X333ZfAYHEnefjdc889GeRZFl48kR555JHsUfXUU09lzykbHwEogCD4Ygm7Y7wAAUIg5sADD8zLy/faa6/svQcE1ntcuaHTTjstLx3ecsstx2/edOGFFyYeXeJT/uIXv8hxVQNSt9T8lTwZ6GRfNuKae+65M2gGQniM8iwFGHwvJiqPVDFS2aRBieXn88wzT/aQFv6AbWy00UZ5CTnQJ2RM8bpmu2wNcLn00ktzGAX5gYA8U5XhXDYFcG+22WYTeF4PJ16zkNp9NOudXcmGqqkU8GNywYTCUHGQq17/TtWvFUh91FFHZUgGENPOO479ikn95ptv5vcj+zV5cuaZZ6ZvfvObGWSD1mza88B22RB7bxVSW53iffynP/0pxwUGy2+++eY8QbTNNtsEpO6UUfRBPq1Aau9d74BVV101v7uBZZOE9Zt4tgKpPVf6EGKwezf7rR8p8aj0Lqr1rDQBKR//mnSURwDqPjDOuIVQ4H/j2Zc+nN9Fz773UK9NmAekDnMOBUKBUCAUCAUmrgIBqSeu/rn0ZiH1cccdlyGJjp8OIJgHjIhr+q//+q/pqquuSl/72tcyLHQOaLXddtvl8BvAyt57751Bo4Gja3kR8nS1tBzEBvbEXv3pT3+aYXV9EjMVAP/jH/+YwzR861vfyl6Fyio7ywMtF1xwQc91SitgBpWpgrbkMSdOrvjj2lToD3BCclxiR0J4gHomT9hxAQ6ACHviwScuKqjBIxUsMWkCUrDFAqkNCkx4AILgoIFOgdTKArflxUvbxEyj1AykBiWlfgC6ZcNEkwsmDgY53E4rkBp0O/bYY7PtAtIm77zPeFdfeeWVGRiXTeaAa+EV2Kd4vUAyzzFal00OTznllDxh6O+REugtf+E+lA16X3TRRTk/IFE7qgN774fl042e1zjeWAETdVZI2LTwwQcfzH0A9ug9bIMt7+D1118/T5iYNGRTJg1NpAij5N3q9927saTzzz8/e0TzjK5NJhTZJ2/+skGiCT2/A8rjwd0ILpeY1M6Tn/e9vHwPUEcKBUKB/laAQ4JnXx+xNqxb1e86IHXVWyjqFwqEAqFAKNDvCgSkrkALtwqpDRZ57AEo3/72tzPo++53v5thNJAt7AagIoQHsPizn/0s3+XnP//5DE8sWQcJDXANILfffvsMAHlC86I2gBzK86FA6j/84Q8ZxOy0004ZonzmM5/J8BGwnn/++QNSV8CmRlOFkSA1wABosB8e1bygefaLecqG/M0mwBSQo8RNZReSvE2e8Oh/4oknxkPqcgx4AVvqITVvQJ7WM8wwQ/ZgbZQGBVIDqDSls0kAz26BSo006tfjrUDqogHw7J1XH9aGHcoP+KuHcib2CqQeKhyOdnG9AW9tcq6wSEPl59kAvRsBwH5tu7ivzilQYkCza9DahIwJx3YAMVs2qSdMjRA0wHejpHx9G4CcTZsMrAXkja6P46FAKNDbCvjtNIHmd1IM+175XQtI3dt2F7UPBUKBUCAU6H0FAlJXoA1bhdSgoOXhQntsuumm2ftv//33TyeeeGL2mAaLeVuBzuJHg9JirArrAVqDiJ/+9KczsObhIIQCD6kTTjghhwAZLhVIfcwxx2Qg9tnPfjbts88+eSNF3tvg+FRTTRWQugI2NZoqjASpQWgTGaBeWVK+xhprZODM21l4DhAb1DvrrLNyWBA2VQtGwAse/PWQWp3B76EgNW8cIWnYl3AzjVJZLTDSecpyXi95+JT70UY+nkMDP5NGNB9kD+qiTTuQupE9tXPcQNczIeZ0bTLR4p3bL2Fm2tEmrumuAt7XJhH93ovz36p3vne2iUg27f3e7PVl0iXeS91t7ygtFKiKAt4BVgaZoOqVvlZA6qpYT9QjFAgFQoFQYFAVCEhdgZZvFVILgyBEB+Bsgy7gcN99982Q2UBUOA7n/OQnP0nf//73M0jmaW15OpDNI1U4h0MPPTTtsssuOfYpr2zg23LhZiA1aLjffvvlckFqm+Hx1LZkPsJ9VMCoRlGFkSC10B3CbbBZoQ14xzWC1GwKmCtpNJCaB+oWW2zR1N0ZGI2UAHSQeqwASvEaB02LxzOY3AlvwpKfuvOU7JXBX1MNN8qTqgKpaycU6m+pVzzKRtkUcXmFFODNyO6881q1P+8y14PTzb6/SriPZoF2haSKqoQCoUAHFTBJZkJdf7HRJtwdLLbtrAJSty1dXBgKhAKhQCgQCnREgYDUHZFxdJm0CqkN+n7wgx/kTQx/+MMf5til4kP/8pe/TMcff3z2qgapDz/88OzFx6Oa9xOQLBQAGM3LVSzrgw46KJ8v3iVPa6EUxBkWp7I+1Yb7AMZ4Y4ufCnQL/QCA2zAvIPXo7GFiXz0SpBZr2pLxekht0oM3PvuyFByUZnuWiItvzsO6pHYgtc3lrrjiiuyRvcEGGzSUCEgpsbOHO9lGjEI21AL0hhm3cEKBpe63hIYAh4BlXrTNwp6hinRtwJ+hG6NqkLoFk4lTQ4G+USAgdd80ZdxIKDAqBfQX9bc4sfhUPQWkrnoLRf1CgVAgFAgF+l2BgNQVaOFWITVADHTp9M0888x500TxoW2c+POf/zzDQefwduYl/Y1vfCMDPt7UIJ/4vsImHHLIIdlzGlz+yle+kvMUp9r/V1tttQ8pw2tbmAae2ksssUQG5Ty6ATNxKi0HBq1txtRru3lXwAwqU4VWIDV74knNSwakFhuZtzBQbdMuscptvsiuWoHUBgkmWoSykWwCdt9996Ull1wyfxqlKsakBqp5b4vRKlkBEanzCgSk7rymkWMo0KoCAalbVSzODwX6U4GA1O21q3je+rL2eIkUCoQCoUAoEAoMkgIBqSvQ2q1CalAQfAapeT0Lv2C5P7B3zz335JAfQBgP0ZVXXjnNNttsOf6vjezARACZxzMI6DqxeS+66KIMGEFvMa/9W58uueSS9Pzzz6c111wzHxcTWwgR4E2ca8fkveGGG/bEkr4KNH1lq2B5pskMntHsqGzMx16mn376HL7CRlzau9iKc2x8yFvYOTxmzjzzzGxj4lKD1hIIbtd3ZQC1tbF5PQs65ryPlWsyxXfsk70L9SHkR6NURUhd6ly8dAw8esGrqJHWVTsekLpqLRL1GUQFAlIPYqvHPYcCH1bABL3waxxhemFj5/CkDisOBUKBUCAUCAUmrgIBqSeu/rn0ViH1VlttlUN46PjxWq1PJQZufTgB34N/YsLVhwoADuUHbo8bNy6dc845E2S75557pk022eRD15XYuL0QZ64CTd33VWAPUrEvntQ87Hna875vJwlTc+eddyahRpZeeumm4qk2A6nFWJWGeobaqWcr17z99tt5EoAnOhAfqXMKBKTunJaRUyjQrgIBqdtVLq4LBfpLAeMLDgz+Havwap1ULCB1J9WMvEKBUCAUCAVCgdYVCEjdumYdv6IdSC3e9Fgk4E6sazGAa9P888+fPbJb3XBpLOoYefaOAmxbXGpe1Lyr20k8/UFdm+40u8lhM5C6nbp06hog9ZlnnsmDtjnmmKNT2UY+KWUvf3bXKCZ5iBUKhAJjp0BA6rHTNnIOBXpNAf04TjIm5queAlJXvYWifqFAKBAKhAL9rkBA6gq0cLOQGtR6+OGHM6zjVTpWCdypBzzgdADqsVK8v/MtttSu/bRzfdUhtRYH3oXIKXG3+9sKund3Aam7p3WUFAoMp0BA6rCNUCAUKAoEpG7dFiImdeuaxRWhQCgQCoQC/aFAQOoKtGOzkLoCVY0qhAI9oUAvQGqrFgxCWvEQ7wnxJ3IlA1JP5AaI4kOB/w35JJRSfWixECcUCAUGT4GA1K23eUDq1jWLK0KBUCAUCAX6Q4GA1BVox4DUFWiEqEJfKdArkJontY2EemEzoV4xkIDUvdJSUc9+ViA8qfu5dePeQoHWFAhI3Zpezg5I3bpmcUUoEAqEAqFAfygQkLoC7RiQugKNEFXoKwV6AVLbqNRmQpNPPnlA6g5aX0DqDooZWYUCbSoQkLpN4eKyUKAPFQhI3XqjBqRuXbO4IhQIBUKBUKA/FAhIXYF2DEhdgUaIKvSVAgGp+6o5W7oZmzMJpRIbJ7YkW5wcCnRUgYDUHZUzMgsFelqBgNStN19A6tY1iytCgVAgFAgF+kOBgNQVaMeA1BVohKhCXykQkLqvmrOlmymQuqWL4uRQIBToqAI2yo2Y1B2VNDILBXpWgYDUrTddQOrWNYsrQoFQIBQIBfpDgYDUFWjHgNQVaISoQl8pEJC6r5qzpZuJcB8tyRUnhwJjokB4Uo+JrJFpKNCTCgSkbr3Zqgypr7jlofTB3//R+k3FFaFAKPAhBT7ykX9Js3/i42nBuWYMdUKBUOB/FQhIXQFTCEhdgUaIKvSVAgGp+6o5W7qZgNQtyRUnhwJjokBA6jGRNTINBXpSgYDUrTdblSH1j4+7JN1y/1Ot31RcEQqEAh9S4ONTTZG2XWeptOHKC4c6oUAoEJC6OjYQkLo6bRE16Q8FAlL3Rzu2cxcBqdtRLa4JBTqrQEDqzuoZuYUCvaxAQOrWW6/KkPqw4y5J515zT+s3FVeEAqHAhxSYcbqp0r5brxqQOmwjFKhRIDypK2AOIDWwEikUCAU6o8Akk0yS46FWOb3//vvp5ZdfTpNPPnmaZpppqlzVnqpbQOqeaq6obJ8qEJC6Txs2bisUaEOBgNStixaQunXN4opQoBcVCEjdi60WdR5rBQJSj7XCTeQfntRNiBSnhAItKBCe1C2I1WenBqTuswaN2+lJBQJS92SzRaVDgTFRICB167IGpG5ds7giFOhFBQJS92KrRZ3HWoH/x955gFlRZH/7kIacc0ayJMlBJZgVVERQzLLmsKbVdXXXTbq64b+mXdfsKogBsyCigKKI5CA5ShYEBMk5fM9bbvFdh5m53XDvTN87v3qeeWbmdndV9e/Ura5669RpQepkKxwgf0HqACLpFCkQQgFB6hBipdmpgtRpZlDdTkoqIEidkmZTpaVAUhQQpA4vqyB1eM10hRRIRQUEqVPRaqpzshUQpE62wgHyF6QOIJJOkQIhFBCkDiFWmp0qSJ1mBtXtpKQCgtQpaTZVWgokRQFB6vCyClKH10xXSIFUVECQOhWtpjonWwFB6mQrHCB/QeoAIukUKRBCAUHqEGKl2amC1Glm0DS+nQMHDhjP/+LFi6fdXQpSp51JdUNS4KgVEKQOL50gdXjNdIUUSEUFBKlT0Wqqc7IVEKROtsIB8hekDiCSTpECIRQQpA4hVpqdKkgdzKC8uHP9+vVWoEABq169erCLdFZCFQBCLFu2zDp06JDQfGMzA4Tzglb6xDJlyjh750YSpM4NlVWGFEgNBQSpw9tJkDq8ZrpCCqSiAoLUqWg11TnZCghSJ1vhAPkLUgcQSadIgRAKCFKHECvNTs2PkBoIuXbtWjv++ONztObs2bOtQYMGVqJECdu9e7fNmDHDgImdOnVKs1aQGrezZMkSmzZtmvXv3z/HCgOav/32W2vcuHGgG1u6dKnVqlXLMjIynKf2okWLnLf2cccd5+ydG0mQOjdUVhlSIDUUEKQObydB6vCa6QopkIoKCFKnotVU52QrIEidbIUD5C9IHUAknSIFQiggSB1CrDQ7NSykBtZu3LjR8CwuV66clS1b1g4dOmQ7d+40JtaAvgoVKjhPVD7fsWOHUQbnb9++3Z1funRp27p1q/upWLGilSxZ0qm6Z88e27VrlwODW7ZssaJFi7q8uJYJKHlXqlTpMDgk323btrkf8vSer3y+adMmK1WqlKsT3rDkw/X79u2zcePGORB53nnnOQDNfWROXDdw4EA77bTTrHLlyq7e1IG8AJrUnXvkvrkvyi5fvry7X+pO2bGeuGjB5wByziM/pfgKoCf2RWtsykKBh9SMBbADUBr7A5bRefXq1TZhwgQ79dRT3XXo7dso+XEebY52Rp5ffvmltW7d2rUDPvdtjbaJzfiMciiPcmgz2Jz2ip2LFSt22OPa25lj2D9oaBJB6vhtQWdIgfyigCB1eEunO6QuXKigFSxYwPbuOxBYnIwihe3AwYN24MDBwNfoRCkQdQUEqaNuIdUvLxQQpM4L1TOVKUgdASOoCmmlgCB1Wpkz1M2EgdSEu/jss88cFCxSpIhVqVLFunfv7kIwTJ8+3UE8IB0A9uyzz3bgjs/xagXCcR2/Ac1MKCmb80888UTntQpcBBgCpwHTAOW6devaunXr3LWAPwAx4Jjj8+bNszlz5lihQoXc8Y4dO1rDhg2d1/OQIUMcQARKchxQiQc0wPPjjz920LF58+ZWu3ZtByhjE3l//fXXNnbsWJcf8LJNmzaGxy3fFcoZP368fffdd65c7hO43rRpU6cF98VnJ5xwgiuDe5w8ebItXrzYAU10osxmzZqFslV+Oxm7oxnaktAReAOkxsYLFixw0J/PaVctWrRw9sHbmmuxLYAZO6xZs8a1Q2zDubSratWq2dSpU50dWYgASvM5/3NdnTp1bMqUKc7GlEcif9o39aCdsPBBuSyCUA/aO2Ab+9OOaddBwsMIUue31q37lQLZKyBIHb51pDuk7n9GW2tYu5I9/voY27l7X1yBSpUsZndf1sMWrdxgb3w6Le75OkEKpIoCgtSpYinVMzcVEKTOTbWzKUuQOgJGyIdVAHZ57zhARTolQep0sma4ewkKqQFwgwcPdlAOqAz4pd3w+/PPP3dArlWrVg4CDh8+3EHYzp072+jRox0cPOWUUxz4A/4CEIHbVatWdSAY4H3RRRcZ4Rzeeecda9eunQO4hNuYP3++A738j9frF198YVdeeaWDzQBtQCIgGWANRL7++usd1Hz00UddqA7qyncX2Eh9AJcjRoxwcBNPajxdM3s1cw9ATe6Xc4Dq3N9XX33l7v+ss86yjz76yAFUgDnH0QCI36VLF6tRo4bNnTvXQczTTz/d3S9g/OSTT3Zgn3oCWC+55JLDXuThrJb+Z2ND7A8crl+/vgPLwGc814HUaIsNPbzG/oBizkVf9D/zzDNd+8SewGMWG4DQLIZ8//331q1bNweb8bpm4YHjnM+1eEETLoT2S12wK/l88803DkbT5vCqxo6040aNGtnKlSsd9O7ataur76pVqxzg5rtA+8kpCVKnf5vWHUqBoAoIUgdV6v+flw6QmsXN9s3qWKuGNaxk8Qz7dvUPNmnOCqtWsbTddWkPO65GRXt3zEzbtGWHvTlqhlWvVMa6t21oVSuUtk1bd9r4Wcts+ZqNduiQ2U39TrKLTm1tazZstRET5tnMxWts56491rllPVu+dpNNX7Da9uzbb5ee2c6KFC5kb46aZgcPHrLjj6tmbZrUstIlirrzvv5mqSvvUHiT6AopkBQFBKmTIqsyTXEFBKkjYEBB6ggYIR9WASAFbMIrDziRTkmQOp2sGe5egkJqvEOff/55u+KKK37mGQpYBt7yMjtgMgmwx+fXXXed+5vJ42WXXebA3SeffOLChfTq1ct5NxO+AfB81113uWs4HwiMB+rChQsdDL79LM1uAAAgAElEQVT88sud1yuw+ZVXXnHgF3AI4CauNB6wlIG38u233+5A41NPPWU9evRw8BGgST4AYupJGdQB2J1dAoaSx9VXX+0gJGUDomMhNQAVEArQnDhxoo0ZM8bdB97SM2fOdIAdOM99AEmpC8fIi7peeOGF7j6VjlQAe9I2WITwsaXRGBDsw30AgPGI59zly5e7BYe2bdu6eOMsSrAIQOL/SZMmuTYEiGaBg3ywDfD4008/dW0KO2LTWbNm/QxSs4iBFz7tCDtiPxYc6Df5H49/nguUyUIFntUkQBNhQagTbTSnJEitb4EUkAJeAUHq8G0hHSD1gPM62XknN7cSxTJcaI/tO/fYmGlLHIzu1LyuEfJj9959zpP66j8Ntpv7nWzd2zS0woXZqXbQNm/fbY+8PNLaHV/HLjr1BCtVoqgdOHjItu3YbR+Pn2er1222m/qeZJPnrbSXPpxgW3bstlf+cLkVL1rEfvl/71iz+tXs2vM6W4niGVaoYAHbs3e//fWVUTZp7goHsJWkQBQUEKSOghVUh6gpIEgdAYvkJaTGc4+JMLAhNxMevP/5z3/sV7/61TEXy0SfxD3k1kuhjrnSEcgA4ATswMszWfFk8TjdsGGD8/g82gQwAcJ5L8Ig+QhSB1EpPc8JCqlXrFhhb7zxht19993O89knvE7xHsUzul69eu5j/gf83XvvvQ7sAgX79evnjgGpKZPz8azmezVs2DB3rgfePXv2dGCY/0eOHOnAOAARcAykxgOWv4HbgEcfixhoCfwGUj/33HPWp08fB4HxfAVS87313t2JgNTogNcsMYrx8iXW9R133OHuEy9gtAGUAy+5T7y4faxu4Ch9cJBQEOnZ8nK+Kzyd8VoGUOMdTUJDADKQGi9q9Mbm2JX2wOIh/XMspPYxqoHUhH9hkYFEG+Rc/o8HqQkxgyc/kJryKQtITQKks2CCtzTjA6C0B9KUTbtt0qSJ+51TEqTOj61c9ywFslZAkDp8y0gHSP3GwwOsSvmSNnX+Knv7s2+sfs2KNnfp99a0blW77Kx2Vq50MfvbwM+c1/SMhausUe0qdmKrejZ1wWo79+RmdmanpvbGyGk2Zupiu+eKU61xnSq2eOV6e3HoJAeo2x9f227v381B56ffGWdbtu+yN/5ylRUvmmF3PPaeXXFOe+vcvK59PnWxjZ6yyBrUrGRfTl9sq9b9tGtJSQpEQQFB6ihYQXWImgKC1BGwSFBIzSCPiSwTU7xgAQo+vihbqphw4vWERxUTSAALsIEE6GOSTGxKgAegg0ntW2+95bYU473HxJU4llklJs5MlAE7XM8kGy8+6s7n/OBFyNZjPOvIm3P5m3rjqYUHGdvIOcYWeSbAfns65fs6Uk/qRH0AH3iCAXdq1qzp7huAQ/0BQuT9/vvvu4m5vwcgj1J8BTJDavTHjrQx2gE/ACjaFTYBmOB5DcDAzrQxQAT2BJBxrY/ty+eECAC68DftFJsCO7iec1mo4ByADO2IreQALuzKMdoy7YdzeSkcUIX6eC/EnO5QkDq+/dP1jKCQGvj27LPPOkBIX0MfCoQjtAL9U/v27V2fQiKcBp6thN4AUnNt37593bF4kJrvwDnnnJMjpAb88j3DGxlvWPpX6uPjDdN/4vWNpzLfPRIg3ENq4mrz3RwwYEC2ZvWe1Hhx05dm5UnNMwVgTh+bE6RGI2AmeVGH2Lqma7s61vuij0Qz2hp9GJoRB5xQHbQlADbe/YRzwQ7oTz9IO6T/pW3QVrmOPhGPZzz9aQ++7fIbO9Neeckiz+SsPKlZXKBtx4PU1Jd2dcEFF7h+nO8HiXLiJUHqeArpuBTIPwoIUoe3dTpA6j9cd7YL38Ejg1Abgz6abONmLrUOzerYrRd1taoVy1i/37xkW7bvdl7VjetWsV4nNbeWDatbxbIlnQf29AWr7G8DR9vdV5xinZrVs4lzl9v9Tw1zgp7frWUWkPpq50l909/ecqFAftGroxUsVNCV//KwSTZx9nLbu29/eIPoCimQJAUEqZMkrLJNaQUEqSNgvqCQGo8nPEpJwDwmj0BcQC/AmC3qeLsxMWWiys+1117roB8TXjyOmZzyuffGY5IMfARatGzZ8rCHV6wsgEfADNu9KRdIzcSYeK2UyYu+gM9ADwD6xRdf7M4ZNGiQg8je24sBFy8fAyKPGjXKAWe8tYCdeHFRP+oJHAWUEhMTeMPfTz/9tAOcwBPADfCS7czEdEUTJvXcA9uSg0DMCJg9z6sQC6mB/L5tsbBBG8GmbOsGXgNIsCX6cy5b0nmpGqADeEfb9LAZe9FOsBdlACvwIgXO0BY5F1BNPpxLbFTaL16k3huTl7WxyAGsA8gAacgTO3N+vCRIHU+h9D0eFFKjwOuvv+7aNRCZ9khbp90TdoM2SvunX6O/AvoBBY8FUrOzAC9X70lNGXhS44VNvw1sph6USx8H2KSf5fuYE6Smbybfa665xn3HstoZAWBk9wp9P98hQCMAPTbcB3/jSR0PUqPd0KFD3feaFzDS36MjfUK6xbdP1DeF5zxxpunLeLbxXKV/BCLjlc/fxA3nGQasZmGWUB54R9NO6J8J0UH7BC4DtWnr5IW9uIbnMrZg4Za+k2PYnXJjY1IHhdTkSXxr+m7aDeVSJn1xvF1LgtSJajnKRwqkvgKC1OFtmA6QukiRQnbXpadYu6a1rWLZ4rZj11577v3xznP6l5kgdZO6VeypX/dz4TzWbNhiJYoVcbGppy9c/TNIjdf0fU8N/RmknrZglT31Fu8DKWz/vruvFc0obAMefN127t5r/U9v40B5hTIlXMiRPz0/wsbP5oXQCvcRvlXqimQoIEidDFWVZ6orIEgdAQuGgdS8rOrSSy91k1EAxnvvvecmkMABAAcTWqAGE9OXXnrJwT/CJLDFnMkrXnJAaf4msYUc8OK3+mYlB97Xb775pvP28tvfOY+4pIBFPL/IA+9CgAv/U4eBAwc6AEIcTcAFEIVygSAAyHfffdceeOABVyTeZHgGMkHnWmCOf6EYk3nqecYZZzi4ApznGDAamPPaa6+5STNAO97EOQLmjkwVYiE1egOGCUsAHENjvOjQGBAFpMaGPgYtW80JeUB7Ih8gGgsOwBSgBnbBJsS0pQ2cdNJJDm4QLgBIQ3sBmpAPkIZyWXAgrAKQje8EIAXQQvvj8969ex9ut/FEFKSOp1D6Hg8DqWm3eELT9ki0N2A0XvyEtGCBBJhLeAP6NfLme8F1gGUS3w36W2L48t2hb2PBDa9X2i4Lh8BFIDQQknxZYPM7BugX6fPoW/2L6nx9WNAj3AcetfSPfN/4PpJYYGQBkIUijn/44Yfu+8eOFfr8rBJgk4VAvh/kxXeRv4lrzfeWRSAWK1ksYvcCdfce4/QP/PA9Z1cEi1PcOyATjfi+U25s6JT0bWVHd2eAGuAzi3M8q1jI4zO851n4Y7GB/pA+k7bEs5o2yf+0KRZM+Ax7kQc24jMS7cmH+2AhkDZM++Blm4wVWHxkrIAHNuMC2gnPVvp+2g92J7F4TP/L7hfaATbH1gBqv0OG54IfQ2SnhCD10bURXSUF0lEBQerwVk0HSN26cU0HnWtWLmtX9+roXpj4wgcTbN6ydXbnpd2tTtXydv/Twxy8rlejgt1z+am2YPk6e3XEVOvetoGd0bHJYUh9y0VdrUfbhrZoxXp74s0vbPO2Xda2SW27rX83+3HrTnt1xBT3IsYLurd0Y5LrH37TMooUci9RrF2tvPU95QRrWKuSPf3uOBs6do7t3rMvvFF0hRRIggKC1EkQVVmmvAKC1BEwYRhIDdC48847HQgASAABASZMKAEQTHb9dnDCaTBZvfnmm23BggVucgoYZHLKxJW/8c6LB6mBMnjc3XTTTYcBBFCGCTX581IwD06A2UyugY4eHuM9TcI7kckydQT+xEJqJsr8z4QcL0Am6gAbDyYB7jfeeKPzsmYyD5AH4ACtBamPrhHHQmogMDYFnpHQmPaC1x7wDBhFu8GbDjiBvVikAEoBNbAntsNuQA3sghdgLKSmvQK9aAMAOyAGgItr2A0ABCFP2hRlAcMALx7cCVIfnZ3z21VhILXXhrYHsAPKxSY8q2nvub34xTOBSVZY4Mt3CeDIdyZzos8HVGZ3r0fbTijPA8mjzSO/XZddu6IPxj7ZtTnaBVrHeqtzPolrYsNw8Dn5hW1DWdmCfHyd48Fpf70gdX5r1bpfKZC9AoLU4VtHOkDqwQ9dZeVKFbNtO/dYuVIlbPuu3fb8++Nt2oLVdv/Vp1u742vbrj37bd/+A847+p939LaMIoVt1559RnSpYhmFbc63a+3vg0Zbpxb17K5LuluBggWcJ/ZnkxfZhNnL7Ka+J1uTOpVtz74DdpBnXqGC7ll4+6Pv2RVnt7dWjWrYtp27rXSJYrZ//wH768BRNmXeSnlSh2+SuiJJCghSJ0lYZZvSCghSR8B8YSA1HtG3336786wCSAB+8aQCJBJ2A29iPFBJAEKAHy++8nGF8eIinihAEe8+QnIcLaQGirONGFDpY1mzfd6HIAFYA0bwoiURGgRASR1jITUTYKAn28eJOxwbU5rruT8gNS84A4DjwQukBowLUh99A84MqYEKLCCQgMceUgOmgdR46+MtyeCPNsTCB4sReIuykOE9/1hkwG7AkawgNQCcWNQenvgY53wPaMO0BWyLdymgW5D66G2cH688GkidLjrRl+KFjbd25kRfmawXpKaLfrqPxCkgSJ04LZWTFEh1BQSpw1swHSB139NaW52q5SyjcGHbsXuviws9YdYy27Rlh3Vv19BaNKju4k4Tk/rVj6fYed1aWI1KZRxAXrdpm/OE/nHrLvfiRCtgdumZba1sqeIOas9YuNomz11hHZrXNTy28Zgm34IFCrrr3v1ilp3QsIYrg/8B36vW/Whjp3/rILeSFIiKAoLUUbGE6hElBQSpI2CNMJB6+PDhLn4qYTHYzstWdYAg0BnPaTyq8UDFu3rIkCHOIxVPZsAgXqlADAAvoBe4zBZxwAUvRiJl9UIktoQPHjzYhdtga7n3quJzIDnlAbo3bNhg77zzjoPQwOacIDUD1ldffdUBdDy6yYtQJtQXeE6MTeoMpCTfnCD122+/7erNPWT2JouAeSNbhVhITbgVPKIJxUJ74CWGbCUnzAHe1DlBaq7FQ5rzgMtsYcdj08e8ZTGFNsH/gG2gNvkCqvFepf2zLZ0wCXhSE1uc9sG2dtob29oJRQBA9y9piyeqwn3EUyh9j+dnSJ2+VtWdpZoCgtSpZjHVVwokTwFB6vDapgOk5q6JD+28o3fvtf0HDv5MCMAyx3fs2uM8p5knAJTtkNmebF5uWKJ4hoPYseE6yKdQoYK2Z+9PO4hiE2WTJ+dnLj+8VXSFFEi8AoLUiddUOaa+AoLUEbBhGEjNC7wIlQAEBP75FwgCevFsBjziocoWbEAdnq4AX+KXAnsZAAB/gcrEr8TTGriNtyxAkM8zJ7ywiYeJlyuQEBAMDAc0EiYCr1q8p/F4xqMa+E3ZOUFq6gh4Jj/iYxLfFa9sQojgJc711BswTqzrF1980e655x5XTmZPau6bGNV4+VInoLlSfAViITX2IFYtITnQnbYFbKZNAJKzg9QsgGB/2hFtkXz4wRbELQU845ENvOYzYtkSlxobsmgCUARuszgBiMaLHo9tPO3x+qed0aZoo7QLYHb79u3jxkMVpI5v/3Q9Q5A6XS2r+0olBQSpU8laqqsUSK4CgtTh9U0XSB3+znWFFMhfCghS5y97626DKSBIHUynpJ4VBlIDY/EYBiYCA/E0BloDnwGLbPUGAHIMAAxoBDIy2MEjlRVmALf3duUavJj5DSAkr6wSx4HceGgDqQGL5M//lOnrQ74Ac8rB0xvgyf8kQkgQ15I6kwfl8hngmXAl6EA4EKA01wMkqRP151xe+sTEl/8Z8AItyZu68aI/ILn35E2qwdIkc2znvZiBuujuPwM4A5GxH3rTpmg3aE5Cc98WWCTADtiHhKc0ntgskAAMaR/YHc9ozsNOXMtCCu2UciiPtoDN+ZvzqQ9tgzrQdrmOdkObyMrjP9YsgtRp0kiP4jYEqY9CNF0iBRKsgCB1ggVVdlIghRUQpA5vPEHq8JrpCimQigoIUqei1VTnZCsgSJ1shQPkHwZS41HKCwz9i5OygnUA3uw+pzpZHfMgmJcXZk59+/Z1IRhIfhtV5jyyKzPe7WeVX3ZlxMsLOJXbLziLV6dUPB7GlixcEP+2UaNG7gcb4Dkd+9JL326Otc2EaReC1KnY8hJTZ0HqxOioXKTAsSggSH0s6ulaKZBeCghSh7enIHV4zXSFFEhFBQSpU9FqqnOyFRCkTrbCAfI/GkjtXzoXIPvApwB38GDNnChL8DewjPnqRLyhiTNN/Gq8nGlDwOiOHTs6z+p4Hs/JEkuQOlnKRj9fQero20g1TH8FBKnT38a6QykQVAFB6qBK/f/zBKnDa6YrpEAqKiBInYpWU52TrYAgdbIVDpB/UEhNSA1CIBBqI6/gX4Db0Sn5UAHCfxCOgwUNQnbk9aKGIHU+bIT/u2VB6vxre915dBQQpI6OLVQTKZDXCghSh7eAIHV4zXSFFEhFBQSpU9FqqnOyFRCkTrbCAfIPCqkDZKVTpIAUMHPhcJKx2yCR4vJCUmJtE3ebeN1KiVFAkDoxOioXKXAsCghSH4t6ulYKpJcCgtTh7SlIHV4zXSEFUlEBQepUtJrqnGwFBKmTrXCA/AWpA4ikU6RACAUEqUOIlWanClKnmUF1OympgCB1SppNlZYCSVFAkDq8rILU4TXTFVIgFRUQpE5Fq6nOyVZAkDrZCgfIX5A6gEg6RQqEUECQOoRYaXaqIHWaGVS3k5IKCFKnpNlUaSmQFAUEqcPLKkgdXjNdIQVSUQFB6lS0muqcbAUEqZOtcID8BakDiKRTpEAIBQSpQ4iVZqcCqQmloiQFpEDeKcB7M3iZbl6/nyDvFFDJUkAKeAUEqcO3BUHq8JrpCimQigoIUqei1VTnZCsgSJ1shQPkL0gdQCSdIgVCKCBIHUKsNDv10KFDaXZHuh0pkLoK6CXPqWs71VwKJEoBQerwSgpSh9dMV0iBVFRAkDoVraY6J1sBQepkKxwgf0HqACLpFCkQQgFB6hBi6VQpIAWkgBSQAlJACiRJAUHq8MJGGVK/9OFEW7txW/ib0hVSQAocoUDRjELWsVld6962gdSRAlLgfwoIUkegKQhSR8AIqkJaKSBInVbm1M1IASkgBaSAFJACKaqAIHV4w0UZUq9Z/6MdOHgw/E3pCikgBY5QgB1nJYsXtfJlSkodKSAFBKmj0wYEqaNjC9UkPRQQpE4PO+oupIAUkAJSQApIgdRWQJA6vP2iDKk1bw1vT10hBbJTAEhdpEgR9x4PJSkgBX5SQJ7UEWgJethHwAiqQlopIEidVubUzUgBKSAFpIAUkAIpqoAgdXjDCVKH10xXSIFUVECQOhWtpjonWwFB6mQrHCB/QeoAIukUKRBCAVajMzIyQlyR+6fu37/fNm/ebEWLFrXSpUvnfgVUohSQAlJACkgBKSAFkqyAIHV4gQWpw2umK6RAKiogSJ2KVlOdk62AIHWyFQ6QvyB1AJF0ihQIoYA8qUOIpVOlgBSQAlJACkgBKZAkBQSpwwsrSB1eM10hBVJRAUHqVLSa6pxsBQSpk61wgPwFqQOIpFOkQAgFBKlDiKVTpYAUkAJSQApIASmQJAUEqcMLK0gdXjNdIQVSUQFB6lS0muqcbAUEqZOtcID8BakDiKRTpEAIBQSpQ4ilU6WAFJACUkAKSAEpkCQFBKnDCytIHV4zXSEFUlEBQepUtJrqnGwFBKmTrXCA/AWpA4ikU6RACAUEqUOIpVOlgBSQAlJACkgBKZAkBQSpwwsrSB1eM10hBVJRAUHqVLSa6pxsBQSpk61wgPwFqQOIpFOkQAgFBKlDiKVTpYAUkAJSQApIASmQJAUEqcMLK0gdXrNjuWLfvn22ceNGK1KkiFWoUMEAh7EJe6xbt84qVapkVatWPZaidG0SFNizZ4/t3r3bSpYsacwBUykJUqeStVTX3FJAkDq3lM6hHEHqCBhBVUgrBQSp08qcuhkpIAWkgBSQAlIgRRUQpA5vuHSH1AcOHLCDBw86KBw0AZILFixohQoVCnpJ4PPmzJljjz/+uDVp0sQGDBhgVapUOXwt9Rw6dKj997//tT59+tgvfvGLwPnqxOQrgH2WLFliK1eutGbNmlm1atVcO4mXaIOc5xckDh065BYqVq1aZbVq1bLKlSu7LPgukjdzy1atWv0sW87/7rvvrGjRonbcccdZRkaG0Zao0/HHHx+ofQtSx7OUjudHBQSpI2B1QeoIGEFVSCsFBKnTypy6GSkgBaSAFJACUiBFFRCkDm+4dIfUzz77rE2fPt0ee+wxK1WqVFyBduzYYRdeeKFdddVVdvnll8c9P+wJQM5nnnnG6tSpY1deeaXzpvYJ4PjCCy/Ygw8+aDfffLM98MADYbPX+UlUALi8ePFi+/bbb61169YOUmf2hM9cPHB57ty5Vrt2bQeXSdu3b7epU6c6j+wTTjjBqlevbitWrLAFCxbYli1bHIC+4IIL3Lm0iTVr1ti8efNs69atVrp0aTv55JOdJzeQetGiRW7Bo3nz5nHvXJA6rkQ6IR8qIEgdAaMLUkfACKrCYQUYCPIw5uEc7yEfVdkEqaNqGdVLCkgBKSAFpIAUyE8KCFKHt3ZeQOpdu3a5cX+xYsVyrHDQeSvwcNasWfbNN9+4eUXTpk2tQ4cOtn79evvlL39p8+fPt9/+9rcOKuKhvGHDBhs3bpzzWsWL9aSTTnIQkQQk/s1vfmNnn322g9VAROo5ZcoUq1u3rvNwxSv77bfftv3799tFF13k7gX4DHjcvHmzNW7c2Dp37mzlypU74v7whh05cqTzoAY2li1b1qZNm+bqw/mbNm2yf/7zn4LU4ZtyrlxBmwEaN2zY0C0wAI9LlCjh4DGgmb9ZgGBBBI98bMs15cuXdzanndH+sTfQum3btg58A5v5nLYMpO7bt68D1FxLuwZoc4z20r17dwepCT0ybNgwK1OmjHXt2tWKFy+eowaC1LnSRFRIiikgSB0BgwV92EegqqpCmivAg5aH+dKlS61bt24JiesF9GaQyiCyRo0a7mHOQ5/Ybh07djw8GGbb1dq1a92glQFE/fr13UBh586dNmPGDDdYZTtVkCRIHUQlnSMFpIAUkAJSQApIgeQqIEgdXt+8gNSUSSgNwF1OKei89c0333QwGqhHIoTCDTfcYOPHj7fhw4e7+QDj9Xr16tlXX31lTz75pD366KPuc1LNmjXtpZdecqD53nvvdR6rhGcgJjTAmnoCufFuvfvuux2QJNwDHrEzZ8505VCeLx+oPWjQIDv11FOPCAfx9ddf2+233+7gJJ7SeMNSJvMSn4CNN954o/3hD38Ib1BdkTQFaC/YG4/nTp06uXYGJGaxguTtD4zG05p5LgCaeSeJNk+7Yb6KvVu2bGkNGjRwc1XaHk5bnM95QGrKY1Fj9uzZDn7TvwGwPaSmPNoe3ycWT5jP5pQEqZPWNJRxCisgSB0B4wV92NMp8kNnRsfK79hYSr4jpnPkWOaYXXzuO2p/bNSoUW7Vj5XlzHnFSkO5XMtvzuOHTpmVSFbAibvkr6duvp6+HO6RFWpAJQ8CPvd18XGjYu+P+vO/f4D4MiNgrjytgtcoc6wtb3N083by7cNX2J8Te67X2duC/1kdZssUq7/Yic/8T2xe3sZZ2c/nx/kMHGgreCZwDQ91BgjkiUcE7Y/EOV9++aVb0eahT0wwtkkxeB0zZoyrCwOAIN7dgtR52kxVuBSQAlJACkgBKSAFDo/vGM/z0rmoJ7wgCQUQNK5tsu4nryA1Y/rYUBdZ3V/Qees111xjH3/8sV1//fV22WWXuXE+Y3rmGPfcc4+Dzm+88YZVrFjRgUUAIU4teDwDp/GeBgjjFf3EE0+4cBxA51tuucXVkTnsfffd5zyryQ/PVa4FUjM/feWVV4ywIldffbUL4YFdW7Ro4crLnPCgvfXWW61du3YOfPPDvLVfv37u56GHHrLly5cLUierwR9Dvswt8Wr2kBqvaGKI007xgqfNAZlxgAJSs/gBRMajHxiN9zXtnoUK5pht2rRx33+/WLJ69WqbOHGiOwdITfLHaBO0Wbz4PaTmGG0cByvyJr+ckiD1MRhfl6atAoLUETBt0Ic926DwPmUlF4BHp0bnSkcKlGMFkI70+++/d5CPTtq/gRhvVOAjgx6uY1UPkPjee++5lWjiJgGQs3pjsfdwZdWQMhgYcD2ri3TodPbUo1GjRg4q8yBg4MGKNZ0zDwg++/zzz50nLT9s02KFkrL9Vi4GD9wj//Mg4D4YsDBgZGALsAzyIoQImDRpVUALHohoiMcAiW1I2B3bYVs027ZtmxussfrL1iZvF/TmoYxHMtueaAP8j/YkHuRcu3DhQtcmGFDy4KU87Ij+DP5of5QLYMb+lMF1bIdjNZk8SQwWP/30U7eIQX5cB6CmfM7p0aOHy4P64bVAPYDjlOnhNgNG2u8XX3xhPXv2PHzfOYksSJ20JqiMpYAUkAJSQApIASkQWIF09aT2jjQIEesIFFiYHE4kPAXOGX6sn4g84+VBmYzzmT/ES7HOKNmd+9prrznIzBie3ZnXXnut2xXJPOCmm25yIUBwTmF+wVyYGNV4VDM/ZN5IyAZAN17TL774oj3yyCN2//33Ow9n0rvvvvszSM1chJAizFOYU0yePNl5WDN37dKli4PlzDGyioEdC6mB1UDqCRMmuHku809g98MPPyxIHa9h5MHx7CA1ntQnnniiCx2Dg5SPWU0boZ3BNfB0xnmONsqiBN83QtLEfgeYu2aG1P42ly1bliWkhmGMHTvW7Qhm13eswMYAACAASURBVHBOSZA6DxqNioy8AoLUETBRUEjNSh2rxjxcAYMAa64966yzHIzkQQ/AxBMVgEgHycslgMo8qOmggcscY8WaTh3wB7ikEwUoemAcKwudMzAbEA1c5OFPp05ZgEQgOXCTz4CbwGvKJDYUAzjijLG6yaol9fRxxthyRZlsuyLxAgNWQvmfTp+/yZdBGgNc8gka7iECZk1KFVgF5qGHzVgN5sGGVgzmeAiiE7oDeQG+PGwZEPKg/uCDD1zbAQp7OzAAZPDGw5hzaFfkSXshvhbnY29sQP6cRztiIMsiBOWxIMIxoDODQtok9eNc2gFtBJtynh/U0qawt191pmwGAMBlvPpJtCPurX379m4A+/7777uFELZhxUuC1PEU0nEpIAWkgBSQAlJACiRfgXSD1MxtGOsyn/LjWsbnPrxAIhQlf4Ax49ncSpTpgVlOZTK2D+I0hCbvvPOOAasJ5ce84i9/+Yub2wGpaRfAQsb4HMcjmmvOPPNM5/TCHHXAgAEOUuNZzbV4TvNDYm7K3ziw8Jv6M+cBODIfZZ6CowxhRwDg1Pm5555zDjKZ6x8LqakbIT+YlxDzmrnHyy+/7IC7wn3kVmsMXk52kJrvKYyEdsCck8UP5s6xkJo5JYsQtBnaCm2UOW3sQkZYSE3NYTBwGUHq4HbUmVIgVgFB6gi0hzCQmm1TbFkCJvJwBzwCpelwCYnA6h8dLh02EJhOlof3Z5995jySWUFmmxMQk8TDms6ZUAzZJR7sPKjPOOMMVy6wkYRnNuAZr2g8ZUk+1AdetcBS6nTeeec5729WKNny4t90y6p0dpCahwkewax8A87zO5yOtQ2LFWjPg5fBJAM89AXuYncGeLzIAciLt8L555/v7PLhhx+6gSHx1oDOAGAWD7CJ98L2MakB0ZyHvfHSpkwe2ni0e28R4DYPYcogD9oXQNoveDCwpu2wmEJYj9gwHVwTC6k9fGdwAJQmcQ6DVto0bZYFGtotg8t4SZA6nkI6LgWkgBSQAlJACkiB5CuQTpAaEI2jBmNgxqw+LB67CPlJVEqHcB9AOuYVwPznn3/ezSX//Oc/u/kkXtV4tj799NNursrconfv3i6m8K9//Ws3v33rrbfsuuuuc5CaFyLyea9evVzsaBykANF4VuMUg5c0MPGxxx47vDuT+QdtjzkR5TMX5jchG/w82NsrFlIDvAnvQdxs8j3llFNc6BHqL0idqBaeuHxygtQwEGydGVLjJc9cmp3COPD5OSuLF+zgjQ1NFBZSUx/m4DjbscABGM8pyZM6cW1BOaWPAoLUEbBlGEgN6L3jjjtch8tDl1VmPF3xcgYk8iAljAMJj1viIfHSCl6ER2dJAmqztYUOmId1PEjNYIzOHM9cVruBkIRuAELHQmo6ZaAigwKgIz+Uy2CEVfcgkJr6nnbaaW5Qw9uYgd3UkwcIoUOCxCOOgEmTWgW2x2F3YC4DOwaBAGXsivZ4H9CmaBcMcvFMAFKzwAFMJqwLiQc2kDl2W5OH1Hhms3AB/CY/bMG12AKbkjdQmjbIQB0veq6NhdmUQbvhXNpAbMoMqRn0s6WO8vy2KCA6A1D+p/0A4xno4mERLwlSx1Mo3PF1m7bZklU/2K49+8JdqLOlQIor0LReFatVpVyK34WqLwWkgBTIOwXSBVIztmbMy5gV5xnG4EE8io9G+XSA1Mw/AbuM4ZlvsIv3d7/7nYN2wGU8nHGGYfcl4TyuuOIKB5qZ8+H9ynwDoAykZk5AXGt0ASLyN/OUf/zjHw5oUwYOLYSbJIwDTjLkP2TIEDd3wfGJcoDYXJ95PskchDAfzKf++Mc/unnPX//6V7dTFWcpYCbzJrysf//73x+NSXVNkhQIAqnZOcyc0ntSA5GZs/Kdpq3BUZhjwjb8ixN9dcNCahZcaE9wExz54CY5JUHqJDUMZZvSCghSR8B8YSA1W1FYQWZw5CE1v+kA8WLFy9RD6tGjRztofNtttzlICWxk1ZCOGs9ZtkQNHjw4LqRGIrbB4FHL9XTsgEJAIJ0wHTDQmwEAW6/4mxVu6gVY5NysIDWAnLriZUviYQGk5nzCUTDQoEzCigA1+/fvH/dlHhEwZ9KrwMOYBQh++4EfixM8DNGQzzywRjfCpGD/ESNGOLDNgJBEO+BhDKTGG4TkITXeDcSPYzGEyQWDNR7s/sHLyjCeCwBoyqANcC3hPrznM/mxTY5FjniQmvphe9oZ3v48sGm7DAyA1CyOAOY5j0WMeEmQOp5C4Y5/s+g7Gzximq1a92O4C3W2FEhhBQoXLmjXnt/ZTm3fKIXvQlWXAlJACuStAukAqRn/Mi9hHMqYNPPL6ROtcF5BauaX8eJgB5234qjC/IHzmTMwP2QuQdhB5gsAbDQlDOTFF1/sHJ/4nDoADXHKYT7poTLONswJ2dFLrGF2EQOOmWswf8CZibkIc5tLL73UhXdgnorTFAsKlI/DjX9he6zNmMPi9ENdmHew+MD/QGrqw/yJXaa8eJF5jlJ0FMDmfF/oZ2gv2JpFDb6z7CDGljAQjmNfFitgFNicRSfmjHxOG6JNwlSY13pve+a6LLL4d4HF3jntl7LpD1jI4BryYc7N94iFFL8DPTvFBKmj05ZUk+goIEgdAVsEfdgDINl6BIjmYUnnSieIJzSrzryYEC9ZHuZ0qLwxmWOcT8dMZ0lHyHYnPJSBwcOGDXMriLw5mZSVpzIdOx04AwxebEhsMUAiIJkyCdlBmcBr4gYTP4xz6egB5+ecc46D4p988ol7WHAuW+LYukXerIYzgABCMiABWtPJUy8GEoBq3tD8i1/8wq3CK5nTBH0ZOKEpq77AYtoID1YewD7UBl4IWUFqPA0YDLJQwGCQc/jhYQukJl40do+F1DyMGXASaoRjDA79SnFWkJpwInhCcH7sgD6zJ7UfVNJe8MrG7gwGebAzIKQt0FYZRPiY1Tm1A0HqxH5LgNTPvT/BFq/akNiMlZsUiLACRYsUttv7d7WzOjeNcC1VNSkgBaRAtBVIB0jN7kHGwMylGJMmO+UFpGY+ylg9HoAPOm9FI7zOmVswr8vsdQ5E5DjHmH8yF+Bc/s6uDswXOR4bq9uHmvShV2Jt4+c2nE/5zFUJ3cH80yfmqMxdgdyZE+VxrXbyJrvF503+vr3RNgDWOEzBIljMADofTWLRhHku81kYSbwkSB1PIR3PjwoIUkfA6kEf9gBIvKMZIPFgp2PlwYqXKjAPYAhA9KE28KYldhcdL7Gh8UqlI+Q4q8SsZuNNC+jmXP4HIGdOdNjTpk1zgwcGE4Rk8HGmWWVm+wxbrFgtpBy2y3hICEQlTx78eP9SRwB1v3793HmAdIAkAxTyB24DRxlEADj5zL+Ij2sUm/on62AHoC3tAKiPhgy4gLw8ZBmo8RkvM8zOk5p2gJcB3vG0EbTGTtguO0hNO2ORww82aYMM1gn/khWk9qFJiDHH6rZPmSE1n7Oq7UOQ0E5pZyyyAKZpKyzQEKM8yEKFIHViOzZB6sTqqdxSQwFB6tSwk2opBaRAtBVIdUjNWBvnHsa8OIHkBrDMC0gdtBUFnbcGzS83z6MtMldizuET8yUcYrCtUv5VgHks33MWo9hhHG9HQXZK4URInwFbyRz7PKtrBKnzb5vTnWevgCB1BFpH0Ic9kBoofPnllztwS8cHNATmeXAJzANSxh6j0+UzvKv5m/O5DlgM7KQzZmsKoNnnFSsL3gN02uTNdUBJv3XFexZwPg93/qccOlzOAX5Sjo+h7Qd5xAfjGP8zUOBv8vW/uT+O8TtzmREwWSSqgM1I2Ay9eSD6t42jI0Cfz9DPv7iEz2K9E7C/v8aDbfLy8fZ8vtgVO5Iv9uKHY+QX+yZw8uIz7y3hPeRZfABU+0T+HMPmfrDvF0HIm3qTjy+TASXgnJeqxPPwoAxB6sQ2UUHqxOqp3FJDAUHq1LCTaikFpEC0FUh1SO1flsiYlVACuZEEqZOjMnMN5hiZE/OW3Fh8SM5dKddEKUD74Ie2cLTtgfYV5npB6kRZT/mkkwKC1BGwZlhIzUsbgqzMhbk1OmQ8agcOHHjEZVdfffXhl+2FyVPnSgHaFd7ceOLzMpJYb+qg6rCIgoc+3v+EmAmSBKmDqBT8HEHq4FrpzPRRQJA6fWypO5ECUiDvFEh1SI2jBvfAO19wnsiNJEidGyqrDCmQ9woIUue9DVSD6CkgSB0BmwSF1IRC4AUQxGZONKT2MgAVM6ejXUmMgLSqQgQUoE0xwMcD+mjarff2jvfiidhbFaROrOEFqROrp3JLDQUEqaNjp337D9ievfujUyHVRAqkuwIFClixjMJWuFDBY75TQerwEgpSh9dMV0iBVFRAkDoVraY6J1sBQepkKxwg/6CQGtBH2I7ciocWoOo6RQpEUgFB6sSaRZA6sXoqt9RQQJA6OnYaO+Nbe3nYZDuYxUJ6dGqpmkiB9FGgZLEMG3BuR+vYvM4x31SqQ2rCHfLieHbzHY2zxdEIKEh9NKrpGimQegoIUqeezVTj5CsgSJ18jeOWEBRSx81IJ0gBKeAUEKRObEMQpE6snsotNRQQpI6OncZMW2L/GjLWtu3cE51KqSZSII0VqF6xjN12cVdBajP3Th5eTl6zZs1cs7ggda5JrYKkQJ4qIEidp/Kr8IgqIEgdAcMIUkfACKpCWikgSJ1Yc6YKpGagV61iaSM0wA+bdyRWBOWW7xQQpI6OyQWpo2ML1SR/KCBIXe3wS8AFqX/e5jVvzR99gO4ydxQQpM4dnVVKaikgSB0Be+lhHwEjqApppYAgdWLNGQVIXbhwIbNDh2z/gSPfyu7vtm71CnbRaa2tYMEC9s/Bn9vBg0fG2E+sMsotnRUQpI6OdQWpo2ML1SR/KCBILUidXUvXvDV/9AG6y9xRQJA6d3RWKamlgCB1BOylh30EjKAqpJUCgtSJNWdeQ+piRYv8Dz4XtFeHZx+XtmHtynb35adYyeIZ9os/v24HDmYPtBOrkHJLRwUEqaNjVUHq6NhCNckfCghSC1ILUueP77ruMm8VEKTOW/1VejQVEKSOgF0EqSNgBFUhrRQQpE6sOYNC6tIli1m7prWtUKGCtmX7LmtRv7odskP2yfj5tm7TNlepUiWKWosG1a1J3Sq2c/demzJvpa38/kfn9VyiWIZ1aF7HGtSs5ADzvGXrbN7S7617uwZ27Xmd3dbb98bMsiWrN9iEWcuOuMlqlcrYgHM7GXDxoZc+MTyr2zapZcvWbLIalctYtYplbOGKDTZ36Vpr17SWOz536fc2ee4KO3DgoGUUKWxN61Wx1o1qWkZGYVv63UabOn+lbd2+25VVs0o569q6vpUrXdz27Ntve/cesO83brVpC1bZjl17rUOzutasflXbvmuv+2zxivWJNYRyy1UFBKlzVe4cCxOkjo4tVJP8oYAgtSC1IHX++K7rLvNWAUHqvNVfpUdTAUHqCNhFkDoCRlAV0koBQerEmjMopG5Qq5Jd27uLNaxVyYXlKFuymIPUwN7fP/exFTCzPj1a2Vmdj7fSJYq6czZu2WGPvf6Fzf12jT10cy9rXKeK84S2Q2bffveDLVn9g7VuXNPqVavgbgqwPXvpWrv/qWFH3GSbprXt1n4nW/kyJezi+1+23t1b2lU9OziAXLxoESuWUdi27dxrP27baRXLlHDlbN2xx8ZMW2zPvfe1A+d3XdbDalUu50KG7Ni91xasWG//N+gzK1m8qP3l5l5WuVxJB+FJgPVZS9bYf4dOtHNObGYntTrOypYq5u5r9YYt9ubI6TZ2+pLEGkO55ZoCgtS5JnXcggSp40qkE6RAQhUQpBakzglSHzqkcGoJ/cIps3ytQKFChYy5q5IUkAI/KSBIHYGWIEgdASOoCmmlgCB1Ys0ZFFIDeW+9qKu1aljD5i1fZwtXrLfzuja3gwcO2RujptuMBavt4Vt6ucpNmL3calYua43rVLZlazbajY+8ZZ/++2bbs3e/jRg/z1au22xFCheyOUvXulAf3Vo3sK07dtnzH0ywNRu22Jxv1x5xk51b1rM7L+lulcqVsrNvf8b6n9nWru/dxbbv2mNT5q+0UsWKWodmdezgoUP21TdLrVblsla/ViVbu2GrXfb7gQ5ud2vb0A4ePOhA8yVntLGalcvZ9Y+8aae0a2xXntPO5i9fb4M/mWK3XdzNge/n3x9ve/cdsOsv6GKVypa03z83whrXrWxXndPBxs1can947uPEGkO55ZoCgtS5JnXcggSp40qkE6RAQhUQpBakzglSHzhwIKHtTZlJgfyqgDyp86vldd85KSBIHYH2IUgdASOoCmmlgCB1Ys15NJD6l//3jgvV8eIDl1q96hUcJB4zdbHdd/XpNnLSQgd3G9SuaHde0sOqlC9lZ932jL3zt2utXOliDlRPmrfSXvloki1d/YMDwHhgr/txu13/lzeyfXlidpB66vxVdv9/hrk8ruvdxXlS/+7pj6xS+VL28M3n2radu63vvf+1ohmFrWPzunZm56auzhXLlnChQx55ZbQ1qFnBLj69jc1estbV/bfXnOk8s/81ZKw1rlvF+nRv6aD62o1bXFiSmpXKulAiD730qQsJopR6CghSR8dmgtTRsYVqkj8UEKQWpBakzh/fdd1l3iogSJ23+qv0aCogSB0BuwhSR8AIqkJaKSBInVhzhoXULRtUt9sffc9mL1ljj97Vx9o0qulCdEyas8JuuKCLvf3ZN/bCB+Pt+OOq2b1XnuY8qs+87WmrXqms3XfVaS5WdPGiGTZ32ff2zDvjrEurenbh/yD1dQ+9ke0LEbOC1EDpSXOW231PDbO+p7Z2wHvRyvX290GfufjYT9/bz7bv3GOX/+FVO797S7uhdxfbuXufrf9xm1UsW9KFJXlk4Gj7ZuEqG/zgVVakUEHbt/+g7dt/wEZMmG+Dhk+2a3t3tnO6NLPChQvaD5t3uFAlJEKVPPX2WOf5rZR6CghSR8dmgtTRsYVqkj8UEKQWpBakzh/fdd1l3iogSJ23+qv0aCogSB0BuwCp2V6uJAWkQGIUILZXkSJFEpNZknLZv3+/bd682YoWLWqlS5dOUimJyTYspCbcxyvDJ9v4mcvs77edb6WKZ9gHX8428vnzDefYvGXf25BRM6x5/Wp2XtcWRmjDPve+6EJ/AIA7tahrV57dwfYeOGD/HjLWalQu60J+EI8a2Lx7774swW+WkPr8LjZxznLnSe0h9cIV6+wfQOqSxQ5D6pv//rb95urTDcA+dOwcGz9rmYPPTepUcZB63Ixv7b1/XOv6akKQcHzy3JW24cft1vOkZu6FjcWKFrbb/+9d27V3n/Oq3rtvv323XoA6Ma0w93MRpM59zbMrUZA6OrZQTfKHAoLUgtSC1Pnju667zFsFBKnzVn+VHk0FBKkjYBd5UkfACKpCWikgT+rEmvNoIPWB/8V1BvStXr/F/jZwlHuB4R2XdLPm9avbgYOHrHChgi60x9Cv5tgL74+3T5+6xbZs32X79h1wcaV5ceKz733tIPet/bpa9UplbPO2XbZ0zUb71ePvH3GTYSF1yZLF7Jn/eVIPePB1u/zs9tanR0vnSU39qTs/fxv0mS1fu9Geu+9i97LErTv32J59+23Jqg329uhv7IctO+zGPida5xb1DDfqdZu2W5mSxWzS3BX2yMsjE2sM5ZZrCghS55rUcQsKCqmJE1+5fCm38MVuCPqXWlXLWYmiGbZ241a3a4L+hHOKFS1iu/fut/Ubt9mO3XvcNVUqlLYKZUq4uPUbN+9wL3blha98zvk/bN5uwLsiRQrZ/GXr4tZbJ0iBVFVAkFqQWpA6Vb+9qncqKSBInUrWUl1zSwFB6txSOodyBKkjYARVIa0UEKROrDnDQuoWDaq7FxMeOHDQQaKZS9bYJ+PnWaGCBe3446paj3aNrHzp4i629Hcbttj7X8yybTt2268uO8VKlyxqBayAixM9Y9F3NmHWMmMAd0H3ltagViUrWLCAe9HioOFTjrjJ+jUr2hmdmljpEsXssdfHuJckdmvT0JZ+94O9+/lMa9e0tnVr08C+37jNRkyYZ0UzitiV57R3ntnPvvu11atR0c7v1sJKFsuwHbv3ujoR7uOTiQute9sGLuQIIUi2bt9tVSuWtgY1K9nHX8+zV4ZPcmWec2Izq1CmuGUUKeyupf6fT1mUWGMot1xTQJA616SOW1BQSM3ujEvPauf6loEfTXZ9xQPXnuVizA/+ZKrN/Xat9e7e0k5oVNPB6B+37bL3v5hp475Zarz4tdfJza1xnSqu75r97RobMX6+fbvqB7uyZ3tr0aCG20XRqXldK5ZRxH7x4Gtx660TpECqKiBILUgtSJ2q317VO5UUEKROJWuprrmlgCB1biktSB0BpVWF/KKAIHViLR0WUuMpfdv/vWMrv//Rdu35ySs5NjEgIzTG/v/FdvbH+Lxk8QwHpXfs3OO8GWNTieIZVtBdW8TO6XL8z44RCuTrmcuO+SWFeHcDmQnVAegiFShg9smTN7u/B386zVas3WRdWtaz0zs0djCe+Nprf/jp5YgZRQo5gLV91x7nda2UugoIUkfHdkEh9ckn1Lc7Lunu+o6HXx5psxavscEPXmm1qpSzl4dPtlXf/2gPXHOm6yfmLVvnQPWoSQtt2vxV9vvrznLhfuhH9h886L7jIycusJeGTnSx7Olz+Epv2LzdhfG5+4kjd3NERzHVRAocmwKC1ILU2bUgOVcd23dLV0uBzHMiQlQSqlJJCkiBnxQQpI5AS9DDPgJGUBXSSgFB6sSa82ghNbGnk5EqlStpF/Q44WdZ47k8dsaSw7A4keUCqf95Rx9r3biG8/zeuWuvCxewfdde9+JEQDVQWym9FBCkjo49EwWpl6/ZZH++/mxb/+N2B7AXrVpvY6Yudrs0HvjFme5lqp9PW2zE/mDHx/zl6+z598fbWZ2bWs8Tm9nMxWvsgy9n2ZoNW43Y9kpSIF0VEKQWpBakTtdvt+4rSgrIkzpK1lBdoqKAIHUELCFIHQEjqApppYAgdWLNGRRSVyhbwk5qVd+qVSxjH34528WETUZiQFeiWMbPsuaFhsSJTpb3MqFEalctb8fVrOjKWL9pm61ev9mAXnhNK6WfAoLU0bHpsUDqNx6+2sWRfnHoROcZfV3vLtajbUN3c3yHB308xepWL2+XntnW7YLYtnOP27HBrojlazfZf4dOtK5tGjhI/dTbX9nQsbNt774D0RFHNZECSVBAkFqQWpA6CV8sZZlQBRj7b9u2ze3A5CX0/E61JEidahZTfXNDAUHq3FA5ThmC1BEwgqqQVgoIUifWnEEhNfGigTyFChY4/PLBxNYkb3P7/3D8kIu17cOB5G2tVHqyFBCkTpay4fMNCqlPbHWc3d6/u4sl/8fnR9jKdT/as/dd7MJ6AKnfGjXdypQsbk3rVbE+p5xgbRvXtHEzl9mMRavtmvM6WaniRe2ef31g23bscZNdXuLqXox64YkOUj/88igbM3WRvvvhTagrUkwBQWpBakHqFPvS5sPqwlAWLVpkzPsaN25sBQsWPGYV1q9fbz/88IPVqVPH9uzZY99++60D4RkZGXbcccdZrVq1XBk7d+60FStWGOeXLFnSGjVqZGXKlLGNGzfa8uXLrU2bNoFCeAhSH7PJlEEaKiBIHQGjClJHwAiqQlopIEidWHMGhdSJLVW5SYG8VUCQOm/1jy09KKQ+/rhqdmu/k424+OzkwKmqUtlS7oWrg0ZMsU1bdtqFp7RycaWrVShjNSuXtZGTFtqrI6bYo3dcYFXKl7K1G7fa6nWbrUypYvbNwu/s5WET7fZLuv8PUo904UG0QBWdtqGaJEcBQWpB6mRB6rlz59r27dutVatWVrx48Rwb8L59++zNN9+0fv36xT03Od8E5RplBYDItCdiOjdr1iwQFM7pfmiXs2bNshIlSlj9+vVtxowZ7vSqVas6GL1lyxbr2LGjVaxY0RYvXuwgdeXKlW3Tpk3uvFNOOcUOHTpkn3zyibu+efPmceUTpI4rkU7IhwoIUkfA6ILUETCCqpBWCghSJ9acgtSJ1VO5pYYCgtTRsVNQSF2oUEEHoQec28lKFstwYTnW/LDF6lWvYK8Mn2wbftxu91x+yuEtwfz/91c/s+nzV1m1ymXsqXv6Oa9r0oEDB23oV3PsmXfH2Z2X9LCeJ+FJLUgdnVahmiRTAUFqQepEQOrNmzfb0qVLDdhcu3Zt53E6atQoB6mPP/5491mNGjWMuTAeq1u3brVq1aod9lYFEn722WcO/hUrVsyByFWrVlmFChWsbNmyrorff//T+0+Ahbx8bsOGDa5M/sYbls+zCgOxa9cuW716tVWpUsWWLFniwkXUrVvXihYt6vIjlAQesevWrXMesnjqAkN3795tP/74o8t/7dq1tn//fudFW6pUKefVS74NGzZ0+fnE+dwfnwEvySc/JLyN0Rg9vJczNt6xY4ezIcfRl/aBLrQPdOccPiOhMe2kXLly7rPvvvvOaFdcj20XLFjg8gYc8znn1axZ83B52INrANrYmvM4nzIoH9vSXigbuwCpW7Zs6co8cOCAO5f2w9/Dhg2zevXqufxpm/xNu6A9jxkzxnlPc4x2AMCm3caztSB1fvgm6B7DKiBIHVaxJJyfzpCazp8HAw8EHiaZ05o1a9xDokmTJu7Bw+oj22myGkzw0GL7DQ8gBgPHEneKvJYtW+YGPDxM8mNiRZiBFQ9soG4yEvakfZN/br61WJA6sdYUpE6snsotNRQQpI6OnYJCal9j4kmXKlHMtu7Ybfv3/zx+dPGiRax8mRLGy1aJP505cW2FsiVt89adtnuvXoganVagmuSmAoLUgtTZtbeg81Yg3auvvurgI/MuICAAevr06Q4Y8neLFi3cz/Dhw918EdALlOzQoYPzQv3iiy9s/vz5DnICj8844wx766233PETTvjp0kapogAAIABJREFUBdpcSwIIfvnllw4eMk8ETgKFe/Xq5eaWmRPlPf/88w52kzcQkrkqZeA5+/XXX9s333zj/ga0UrcBAwY4j9rRo0cbc1iOMddlLsvfeNriHc7858wzzzzsjTtu3DhXF2AmWtxwww35wjMcoD906FBnL0JlMNefN2+e04z5N97IaMV8FA179Ohh5cuXt4ULFzr4jF2AvO3atXNzSdoD80k8nfkcmMxCAgsAzOk5BwBO3l26dHELClOmTHG6c4wyWrdu7exC/pSD3bEt82HaCTZs27atyy820e5HjBhhTZs2dbbkPlg0YZGFNHLkSNcGaJeEB6GulAXszikJUufmk01lpYoCgtQRsFTQh30yqkonygohA4dkJAYan3/+ueuks9rywqojsPiKK66wadOmuU49u1VHHmAMPFjtvPDCC+OuTOZ0Pzwk33vvPQfPTz/99GTceuTzZODFIAHb8LDPLjHI4wHKQCHewgA2YkBAfrQr2jYeEJRRvXr1XNNEkDqxUgtSJ1ZP5ZYaCghSR8dOYSF1dGqumkiB1FRAkFqQOruWG3Te+vHHHzsvWeZszDO9QwxQmfkEQNLPP5g/8JmHioBgYDFhFICcN954ozsXyJgTpAaKAyi7d+/uyswpRjGQ+uWXX3bzwE6dOjkQDeQGUAIfqRPXA9SpzwcffGAXXHCBm3/6cA6AUNJjjz1mlSpVsmuvvdbVEYiNly8Q9aOPPnIet4Q3Acj+5z//cQCbsBH5ITEPREfsjT2ZywNu8UAG2POD1kBeFi7QH3gMH4iFvEBf2sdZZ511eD7qw32QL9exyDB79mx3PSFiSEBodGfuP2fOHFcedmERhXMB4A0aNHBwm7kxcJq8Yue85MFiCV78Xbt2dQ5zQG6ANHYmwTSYK5944olufj127Fi3I4BFmJySIHV++BboHsMqIEgdVrEknB/0YU8HTgfrVwnp8Hlgx3rBkhcdIw9QVnL9w9l7tHrgyHV8xoogq4Ht27d3nXJWK8105lxHfkBkruN6fy4PDDpY7wHNcVYsGRwwOAFS8zBgBZW8/Oqn79B5CLEyDdAmL1Y3yY8HD/fiXlb2P+jpITWr4ujBvftj3jTUFR14UMSCVcrmAYSG6MPgKT9Bat8GvGczD1v09pDaA2bOw9Zoi1YzZ850tmULXOwgE/twnGPoyXUrV650q9k8tDmXY2x58tvneMiTqAN29bHosBkpts3yv68T7Zhj8SC5bwOC1IntqASpE6uncksNBQSpo2MnQero2EI1yR8KCFILUh8rpAYCEtoDT2UgIKE3gIjMPWMhNfMz5g+APwAvsJj5ApCaeVsYSA2cnDhxonOMwfsaYI1nblYJSP3aa6/ZNddc4wAz5X/66acOnjI3IowI8JMf6kHeAG3yA0Iz1/He3EBqYCdw3ANK5kXsFCZPQKavB/MvQp2cdtpp+aIzQeepU6c6SE3YE0KroBvzd7yW+WEeCAAm9MbJJ5/stKYteI9mzyxgBHgy++QhNf8Dg5l34uGOF/xFF13k5pGEf4FL8MPfnIOtaGfEs/YwG8aBwxx28nb1c1G8tTmXz1lw4FogNQsPeGCT4B1wh5NOOsndz4QJE1zoEe4hpyRInS++BrrJkAoIUocULBmnB4XUdPIAQIAdHTqAEPjHg45OkYcpHT/HgIZsOaHzpPOjU6YzpdPkwc+Dm0EBAwUeCHT6bI3yb6yNvU8ezOPHj3cDC6AzDwTyZpWZzpdVSMpjAMJvjrMaeuqpp7oHDA9nBig8jICiPKg9xPSe1FdddZXzkOY4DxnulcENZVNfBg908kBqHiA8oHjYoAWDCR4YgEmuYesQmrJ1h/tkoMK9AkvRh78B8jxg0C8/eFLzcKdd8JDlIQzw9VvSGIjRfhgQcAx9eECzfQn9gdTojK2xMWCfBQXaG/YCRjMIxPacS1vjWmxOm+IzrqMODBywJwM4/qcd8T9vQiZhK64lL+rC+QwaacOU6xcw4n0PBanjKRTuuCB1OL10dnooIEgdHTsKUkfHFqpJ/lBAkFqQ+lghNdczJwDKMv9gvgnEZU5JYucsc0PG+m+//bZzZmJewByDOUBWkJrPhwwZ4uaEHv4BsZknAH3Jj/kdZZIvc07KyeoFjcw133jjDbvtttvcPIh5EXNW5i7MK9lxiyMXcxxCTAC/qRNzJLx6mWN7L1kgNRCWOjHH+eqrr9z8xkNqAD33RqKugE0+yw8JUIyuHuZyzzivMe+EKzC/Y84IBI6F1OiInszpmJt67/WsIDXnsGPbxwknvArwmTYAO6BsbIlHPPNPD6lpJ3j6k+AKHlJjWxJ1x5mOulIuXIFEG6W+2BevcOrnPcGZV8NbPDshTnVOSZA6P3wLdI9hFRCkDqtYEs4PCqkJ5E8nD6jjwUZHC5Rl2wkdJMAXaAh4JU862nPPPdf9T2dNh8rDlGM8EEi8AAAoCOjmNzA4cwIgsh2KY5zHAAGgTMdM2Tw0/Moh8JdO/vHHH7dbb73VAWse8nxO507ZQEtWSXnwsK2Kzv/yyy93D3+uZZCBl7N/EQW/SXTyPGhYqaQePOwZ9HDP/gHDG6ABnQxKWJEFdgLLGXhwrxzjh4ciW37YapUfIDUaTpo0yS0a0FbQjAc37QBdWVXmQY0dWfxggMeCBTan3WE/HvC0EYA1gy8WLRhMECecQQGDS9oF//MQ5xjXsBBCLDIGBaykMxBhOxfwGTt4L23aCv9TH/Im1hfnUAe/yEC78YO8nL6KgtSJ7agEqROrp3JLDQUEqaNjJ0Hq6NhCNckfCghSC1Jn19KDzlvxQPa7Z5lLEIuaORnORHjUnn322W6uwNwA6Hv99de7uQJzDI4T1oE5yTvvvGOXXXaZm1PgPPPuu++6uQBQmPld7M5YjuNUA/ijPMolREdW89ucIDWOToT3oFzmlOTDnJU6h4HUhAMh3Ad1Zy5E3ZhHM9/KHPM4XXsWbIpDG4526ArHYI45efJkNwcECAN14RjM/7wndSykRhvCZ9D2Onfu7BYd+Ju8ccJjvo/zXGZIDXPAqYo8aUvUgzllVpCaOmBn5pAwChYZmNfi5MaiBQ5XJMrgXPICfLOoQVunHVM35ri0Q9oL11EvQep0bd26r2QpIEidLGVD5Bv0YU/HyYOYhzhwkQczDz46SIAxIJqHoV9h5KFO3n379nUPfwAgcZIA3P7B+Nxzz7mVRzrv7JKH1MTP4kEC4KQs8uPBTyecE6SmjtSJ7S88TBhcUK9LL73UPXAyQ2qgMfcJsOYh4d+m7GNSowPwnQEKntFAUGJaA1YZUPTu3dsNigDY/AC9AdaseLL1h4EKsJaXZbDamR8gNXpjBx6kLFRgQwZvHv6jFw9tBk48aNEVmAww5jzaGHbgwc0xFgs4ht1ZLOEHLbmWQR+LF34AEQupifVFW2CAwgCUtkPb5QGOvdkaxcAF23IuXto+ljWDGdpukBhugtQhOqAApy5aud6+nPGtbdm+O8DZOkUKpIcChQoVtNM7NLaWDXIvnn56KJf4uxCkTrymylEK5KSAILUg9bFCakIu4BDjd0cyl8CTGmjI/A/Yi1MLUI840/4FdMxFmIMwl+AaHJCAmXzGnM3vquU65i54azOvAFrjyMScB4ca8gF6Mg/MCgjH86RmvupDFwIdmYcCIQHNWXlS47HN3Ai4yjwZyMncGacbHMfQgfxwykEH6p9fEvNDYlMzB2cexxyR+TwsARszL/UhJGESgGE0957U6MRcEx3RkPkncz3sDkfIDlLT/pjH0g6wH3myMMKObuyPbbyjG/Zijks52BEQDXhmfsq81IdQ5XrmrXAHyvZhWGnP/gWPOGzhHMb/8ewsT+r88i3QfYZRQJA6jFpJOjcMpCYGFtuSfFgNHvLAarxYgbCsUPuQHQwO6CDvvPNO1+Gymog3NUCSF0TgUfvCCy8EhtSE5GAlmAEBXre8Lfe8885zZcRCagDwk08+ediTmu0vwG2/3YUBBA+f6667zq2WZ4bUrJwz4GCFErhM3gwKWI1kYMJKbJ8+fQ6HOGGLGJ7YPITYWgMsJTEIYLWTlWsehOgEwObhhubEIUOD/ACpGTBhB7Rg2xqLBWjpY1LzAMYmPMBpW2jFA52Ha2ZIDSwG/nt47F8sgnc7dssJUjMY4DzaKAMF2jOLFwxa+J+8WYDhfyA1D36/RY/jPOi9fXP6OgpSJ7az2rFrj23Z/lOIFiUpkF8UKGAFrGzpElayeNH8csuRvU9B6siaRhVLUwUEqQWpjxVSAyCZfwL/GMszvmduwRyM+ShzDeaVAEB2BjMXAUYzT2XuBwzmf871YQFxrAIeMtdgngd89vCXvPmcXZjMVZnv+TKzuhfmQJzPHBoACSRlHsN1gFPKBa6SAJOUw+f8pj58xv8kPG592Arul+sYM3N/5IsWzI/5mzrjdJNVCJI07U5cG6AtYFdgLmAWe/vwpdgZXdAMO3KMa1iY8O8j4hi6Yjdsj53Iy79vC1v4l29yHosePiY15zM39O9R8mCchQw/n0V7bA5/wDGLdonN/I5ubxvywLuedsxx5ti0H+ri3/nF3Jlj3bp1+9m7w7KyryB1urZ63dexKCBIfSzqJejaMJAar1SgM5283xpD58kDFujIyizhPUicCwC+5ZZbXKfP+XTaQGXgLUCbWFxBPalZaWTFkvIA3sRn8p7UlEfZdM6A5VdeeeUwpCbMBiuO3lv7/fffd0DykksuyRZS+600dPCsYnIfN9xwg4PNDASoC4MEVuP9NjDgNeFQgN/+pY7kQ51Y8Qas9u/f3w0qeFg9++yz7t7zA6TmfnmbNjHA8KbGhjxAGSyxeECoFf5m8YJj6IxuWUFqFkNYpMBjABuQeDgzuKBNMODD1lxP2471pPYvCwGUe0iN5wODEB7ytE0GeQwYaM+cB9D2AxT/QtB4Xz1B6ngKhTvOYJ/2wW8lKZCfFOBZwnNEKW8VEKTOW/1Vev5TQJBakDq7Vh903sr1zD8ZOzJPyPzyc/+5L4f/OSerl6T78af3ZiVffrI6n3M5xrMb2IlTFY44sQl4jMNTvJS53Hjn53Tc19nfw7HklS7XHq0mmdtOPD28k01WbSv2WubLOFQBwnGwA4THS74d+vPYKYyjIF7gfndATnkIUsdTWMfzowKC1BGwetCHPeAQ0MgWFbYu8SZkwmIQ4gN4DKDFA5WQHqwiv/rqqw4ktm/f3q3gsjIJvGO7jX8hBdezUkm4DFJWD04f7gO4S4gOHvi8pAKA2KtXLxdDiu0xeEBTBtCYLTA+JjX/s2IJFKfTB1oCP6lndjGpKdO/bBGAShn33HNPjpCaTv7f//6320aE5zX3CvgkHyA3sbPxJMYTF8iORzfn5QdIDWDkDdssbgCqsT8PYewFpAbiA2MAxrQrtlPhZQ60Bmb7uGCAZ/8yTBZDfPwv7EqcMa4lXyA1HhAA76OB1IQA8avQLCSwmk2bBoR7r4WcvrqC1Int2ASpE6uncksdBQSpo2ErQepo2EG1yD8KCFILUicCUuf1N4bxK+CReVBsAmAHAZB5XX+Vn/sKMKeFzTDnZT4ZNtHePH8IsiAhSB1WYZ2fHxQQpI6AlcNAasCq9yDmNwAaOMzDFg9jQCxbVUgA2J49ezqPVeIR4wFLAvKdc845DjDiXTx48GC34syWFEBy5uQhNR6t5EGHyzYYQmcAJom7RP6UTz5AYkI1eEgNYKbDxsMaaAkkBW57D2euA5L7Fyfike3rS36Uh8c215Gv96TmwRHrSQ1w5RhQHAhLp881xAMDsAPECS+C3mjgYx8D/NM9oSNb2IiRhi38dic8CVgpZhGDUBsM5gDZfI6+tCEAPwskPHAB/MSUxlvae1+jHUCbY9iKMmgz5EPs8OwgNfkBzmM9qX24D+wGDAdUY2O/Sk0bDbIqLUid2BYtSJ1YPZVb6iggSB0NWwlSR8MOqkX+UUCQWpA6HSB1/vnG6k5TVQFB6lS1nOqdTAUEqZOpbsC8w0BqQOtNN93kvJ8BcVmt8LECyMQ6dvUOyAec5DfwMPYYAApgiJcqIUEyJz4bNGiQe2Gjf8EeeWROlAss9yEgMh9nFZuOOOiqJOVSX8oMk7gGTUmZ64lu6BA2zzDlR/lctMEO2CnzFnaOYUPaQebtUOjGdegZGxvMeyb48Cr+3rEd7SCorXPSLKuy42ksSB1PoXDHBanD6aWz00cBQepo2FKQOhp2UC3yjwKC1ILUgtT55/uuO807BQSp8057lRxdBQSpI2Cbo4HU2YHgo70dACUeqx9++OERWRC6AQ9tIDWhM5SkQNQVEKROrIUEqROrp3JLHQUEqaNhqwmzl9vA4VNs556fFqCVpIAUSK4ClcqWtKt6drDWjWsec0HEaMXhgJCEUU84srAbkBd1e4ce/04fwhzmVmKXKmNZQudFLQWdt0at3qqPFIiiAoLUUbSK6pTXCghS57UFzJzXL4O3eIkXAxLugjAbifBQzao8/2KB2GOEXSB29fnnn6/4XfGMpOORUECQOrFmEKROrJ7KLXUUEKSOhq1+3LbT1m7YYofsUDQqpFpIgTRXoIAVsBqVy1q50uF2M2YliyB1+MYiSB1eM10hBVJRAUHqVLSa6pxsBQSpk61wgPyDQmpCK/gX1MV7O22AYgOfAqAixjNxnXOz3MAV1IlSIJMCgtSJbRKC1InVU7mljgKC1NGwlQ/7lNVCejRqqFpIgfRSAC9idm0GefFXvDsXpI6n0JHHBanDa6YrpEAqKiBInYpWU52TrYAgdbIVDpB/UEgdICudIgWkgJnbaZDokDiJFpaXiG7evNnF+eZFnlFOqQKpfdgiwGLFihWjLKl7WSm6Vq9e/Yh68o4AXoBL3Ph69epF+j7iVY7nG/fDImciYEe88hJ9XJA60YoeXX6C1Eenm66SAkergCC1wn1k13Y0bz3ab5WukwJHKiBIrVYhBbL4Xuzbt097J/O4Zehhn8cGUPFpp4AgdWJNGgVIDdRnIJf5hZ+xd7pq1Sp77LHHjHOfeOKJHM9NrELhcmNHDDH+eUnpo48+6gBubJo3b549+eSTbvHiH//4R0rCXX8/c+bMsfXr11vjxo2tVq1agYSivWHr2J07LOgA7suXL29VqlRxmhA7lDBYtAnyLlmy5OH88dz77rvvXB7Nmzd3L35dvXq1C61FXNHixYsHqosgdSCZkn6SIHXSJVYBUuBnCghSC1ILUqtTkALJV0CQOvkaq4TUU0Ce1BGwmSB1BIygKqSVAoLUiTVnXkNqYOQf//hHq1Onjt10003ZQlu8k//85z87MPmvf/0rspAaiH7ttdc6T+pnnnnGSpUq9TODTZgwwW6++WYHZEePHh3Z+wjSyoDUy5YtszZt2gSC1DwPJ06c6F5aBdgmAZhnz55ty5cvt06dOlmNGjVs+/btNn36dGNLNHC6devW7hoScHrhwoW2adMm11YuvPBCt3CxZMkS93mzZs2sYcOGgcJXCVIHsXLyzxGkTr7GKkEKxCogSC1ILUitPkEKJF8BQerka6wSUk8BQeoI2EyQOgJGUBXSSgFB6sSaMyik3rFjh82YMcPBV95IP23aNBd6pWfPnofDbxD6Yf78+TZ37lznKdyxY0cX8oIJMR7GXM9xvGNbtWplTZo0sbFjx9o999zjIOdVV13lPmvXrt0RNwmU/OCDD1z511xzja1Zs8bVASC5cuVK50nbokULBykBnEDLtm3bOsBJecDQxYsXu2PUhXKAqx4if//99/bVV185z2DAKJ7QeOVyPZ65vNiW+nPvHTp0yDZUB/UDoqMNsJpryXPcuHHGi2r5HA9qQpakOqReunSpu7cGDRq4+8EbmkUHbM+iAnZHQ+9NjvbYAA0JdYLX9K5du5y26A2k5v8pU6Y4rQjxQl7YEXiNTRcsWOAgNsew68UXX+zayoYNG2zy5MnOntisbNmycb8ogtRxJcqVEwSpc0VmFSIFDisgSC1ILUitDkEKJF8BQerka6wSUk8BQeoI2EyQOgJGUBXSSgFB6sSaMyikBgLj8YwnMP0a0JrBF1DYw+MXXnjBAVqAMMdq165tL774ooPHv/rVr+ydd945fKxbt252yimn2JAhQxw4BjgSw/u6666zBx988IibxEv2xhtvdOVSBwAv/wNA/YubgMt4ZFNXXggLhPzDH/7gYDFw8/7777dJkyY5wElc8z59+thDDz3k7uess86yjRs3OiiKBy91AYDefvvt9vrrr9tLL73kwCmTewDrP//5T+vSpcsR9eTegbbk88UXXzhoC5R+9913XbnoAsw/4YQT7LPPPktpT2qgPnAf+7JYgF2A1miEdzMJG/To0cMI18ICBUASDYDSLBSgyaxZs9yCBrpi308++cTlR7gPzouF1IsWLbLKlSvbihUr3IKFh9TAbTy7sT2LHLSDeEmQOp5CuXNckDp3dFYpUsArkChIzXd3y5Yt7jkWZGEwry3A85jnPDtz/HsUeHawCM6Cam6lqL84MTYcV25ponKkQLoqQF+TUzjDdL1v3ZcUyE4BQeoItA1B6ggYQVVIKwUEqRNrzqCQGsj4m9/8xj766CO75ZZb7KSTTnIe0IDbxx9/3EHBK664wnnHAo+Byq+99poBowcNGuSANUAZYMu5TBYbNWrkIDXAt3Pnzg4oV6hQwUHIzAnAefXVVzsvWqAmIPOyyy6z+vXr25133ukA5csvv2wlSpSwe++918HT//znP3biiSfaxx9/7MAwdWKwSBu6++67nWf0+PHjnScvdSZ/7u23v/2tg62PPPKIA6qE56C+I0aMMCBp//79rXfv3q68zAlIXbVqVXevAPGZM2fa5Zdf7up55ZVXOiBPfQC0n3/+eUoPXIHwHlJzP3iL8z/3jr3REA9nPM/xhP76668dDMC7vmXLls4O6Il3ddeuXQ9DAt8mhw0b9jNIDdAmEfIDbQEkHlLzOVAbb2rKA3LHS4LU8RTKneOC1Lmjs0qRAoLUeQ+peY7xDKtUqZJ7vilJASkgBaSAFMhPCghSR8DagtQRMIKqkFYKCFIn1pxhITWAddSoUQ4E/vrXv7ZXXnnFbrvtNudNO2DAAPfSQGJHMwkjfAceQ8DhG264wYYPH+5CaQCXAdpAajyMgdOnn366e6Fgdt4GWUFq4C/Xvf322/bee++5fKgH0JuQHoBvQksAQfGsBmDi7Ut4EIApIUMAoQBs6n7++ee733/961+dxzeQGg9s7ge4DZinT0cD/h44cKCLLR2bYiE10PbLL790kBsITv2A1rfeequrVzpCasA0gBhvZhYBgNDHHXecC61CPGo0B9jTftAdPQgTwmKCjzuNniwKZIbUXme8pbOC1IQfwcaURczreN5ggtSJ7UuONrdUgdTAJb7f9FFZ9VP+PjjGcype+ztavXRdNBSgPWBzbJ1qKVGe1PTTPFt5rgd9YW1eahUFT2oPqVmMZ8eWkhSQAlJACkiB/KSAIHUErC1IHQEjqApppYAgdWLNGRZSjxkzxoX3IDwDYTmeeuopB10BzsDYX/7yly4sCC/CA1IDDgHWbAl++umn7cMPP3T/EwKCUBt4MQNvTz31VPv3v/8dClLj+dy3b197/vnnXb6///3vXb4PPPCAg8nEvQYG82I+vLrxBKeeJ598souFDUAFhAI1gd3AT7yggZeAdMA61wGtmViStwdPgFjul/yzg9SEwyCkByFD0IX7JF43IJ9wIOkIqdlKffzxx1vz5s0dgGaBgjAeWUFqQntwDt7WLCigvU9HA6l5iSOQmlAqQGq/nTu7b4wgdWL7kqPNLVUgNQsw9BvEz2cRhpBBsYkFLb7TtH36x1SAdkdrM11nbtcIi7AswgFpgyQf8in2XBZU6e/YBeTbFIsh9I+Md8g7dsGDZxshKkiE2OD748+lzQVZHEkUpKYeQGoWazN/H4LokdvnRAFSYy/GR4QFU5ICUkAKSAEpkN8UEKSOgMUZTAKBlKSAFEiMAkyugEtRTsTj3bx5s/OSAUZGOYWF1IT7uO+++1x4BmA0Hs6E1eDFeXghE8YBuIv3Mp8DCwHBwFq2twJyHnvsMbfNFU9l4DX5EQLkL3/5iwsVAUjOnLLypKa8iy66yJ555pnDkJo417/73e9+BqkBl3//+9/t1VdfdfGpOYeyCL1B3QBK3A8ekHhTAzm5D8JS8HJGQoDQ7p544gl3DwABwAEwNnOK9aTGcxhvYl70SFxlyp43b56Lb839piOkJpwHuhCrPDOkRm9AMjAakAeA4X8WMvBMJySIT2EhNfCHFytir/bt2yvcR5Q7nUx1SxVIza6Iv/3tb659s7sic99OzH1i77NLhHBC9IlK6asAoaLYBcLzIkh4IXaOsIhHuwBIk5gjsHDJwi0LdRzjPPpF+jO8benPvMct4a58n0n/2atXLxcCa+rUqa4/ZWHWv6g2J+UTAanpcwHU3AOQOhVirkYBUvMODXQL8t6E9P326M6kgBSQAlIgvyogSB0By8uTOgJGUBXSSgF5UifWnGEh9ciRI13caRYK8Dzu3r27e1kik148pd966y03WQXkAiPxaj7vvPOcJy2AF/vx0ju8kolpDdS96667XCgIJtgA5D/96U9xIfWnn37qYkgHgdR4UhMShHxLlSrlYh8zSSSGMZ/j6dupUydXN0JR4I3GZ3iCA6QeffRRF5bEHwcKnHvuua7eOUFq4DjlUC719S92BOAD71P9xYlZxaTOCVIDdLAzcAMt0Jq/iScOiMEj0Xs/h4XUeCMCe2hb5BUEAMiTOrF9SebcgM8+HEJOXu1BITXwjjZEXiwgsdCFRyLfsbp16zpozN+cw2++63g9e0/UdevWOe9XPE25HgBI+yMEDe2HcDO0H9oe/VXmxDH6AdoWfRrgkHJYZKFOhKBhdwhhiASpk9u2opA7EJlnICGmeJcC8JFnHx7FtAt+A4z5TRtnkY72Svx+2iXtlfbOHbcjAAAgAElEQVTIbiLOIwQSnsnsPiEkFW2TZyihkGjrAG6OAbRZCOd5xPOPv3mmsADK84r84wHjIJCasQF5ZxfehvkNnuTcR9QX42MXP/PyxYnoSX/DWMgvVEShLasOUkAKSAEpIAVySwFB6txSOodyBKkjYARVIa0UEKROrDnDQmq8x2666SY36WbiTJgMPMmYUPNyRcAlMAeA07p1a+ehDPQldjWfcx6Qu0uXLm5yTwLWMoFnAsfnZ5xxxhE3yWSYkB5AbTy1AcxDhw51k/KePXu6yTuejsBlwnlQv+eee87Vg3AkgCtetsgEEUCF1y5wCc/pN954w53L38ACAAF5eY9INBo9erTzbKNPB0gA2YHqmRPn4ikOAMVzmt9AWHQBsuFRjQ6AM/IPsjU7sRZPXG7cB8Aee+IBiG7APibg/AAFAQKERAEAog0wBQjI95jr0BNIw7Z1Qij4ibsHL5zHtbEQBAAEHKIt4bFNohwAOLrS7jKHYcnqrgWpE9cWssqJ9k574DuVU9zeoJCa8Dz//e9/3Xfquuuuc7AYKIwXKYthLD698MIL7vvGDg3KJbQOC198xjH6KAAdOyUuueQS137YiUEbxBuWvLiOcjKnKVOmuJelUi5x+IF37Aah7yJP+ib+5nsvSJ3cthWF3LE1oYqAwjxTeN8BifbJTip+8zntimcNbZC2zvOQ/pLPeS7RJ7Kbh3bFM4bdNzyffPgpD6nZTcR3gD6SxUDaHJCaRD3o/+j36P/iQeMgkJq+mf6d8jK/4I++nHukn+Ze4kHxKNiLOuSlJzV9IYv3JO2yiEqLUD2kgBSQAlIgtxUQpM5txbMoT5A6AkZQFdJKAUHqxJozLKTGOxhvQuAwtsjsIQk4ZOLK55knrvSHHGfynhnOAng4xsSX0ByxCY/bCy64wEGoY0ncK5CAevl6UyawnHKBVUAFoDlA69JLL3Wwyb8ckWu5N+oPFHj//fcdNIhNd9xxR5ZevFxLWan4kq1j0Tyra9EC+2MDoAFhQfAOxJMQOBMvlnTmPGk7hJFh4aJp06YuXEwQaCJInWjL/jw/ABdgBnCWCEhNKJff/va3DpjRR2Driy++2C0+vfnmm85j9corr3TQkJ0OLGzh8cz3G6jNLhBe9ko/xPn9+/d3/wO4+R/Pa9ogiyXEr8+cKIdQQoBtYvHjOc1CE/0DIJwdG/wQf16QOrltKwq5834GFuJY8OAZxQt1aVsAYhbL8Kwm8b4F2iLtl36PRTc8pDkPKA1wJtwRnv18Z4h9TlvkORTrSb1161a3+EKfyaIKzxMPqbmOfpS82EnCcyynFARS890lX+oSC6n5jB++0ywupkIsaq9FXkFqPORpA2iGnTUOiMI3WHWQAlJACkiBvFBAkDovVM9UpiB1BIygKqSVAoLUiTXn0UJqvKeTkfCSBQbFJrxy2X4fxDs2bJ2Y6OONSZxoACngEm8nwnEAnJnwZwU8qSceb0CK2HTaaac5T2ul4AoAXoArwD6gR1jvchYOAADAatpK0BfWUU7YsoLflc4EzAC6gHHxoAzfQ35ySjlB6iFDhjiY1qdPH9eO2F0BqCaMDyEWevfu7bztiX8PYGP3BLsaeCkqL2wdOHCgA9n8AJH4yZwyQ2qupd8gvAewm9BBDz/8sPPeFqRO//afFaTmrlkkI5wHCxbs3OnWrZvbNcJOIBLPMsLT0OcBm0ksjvjFUL4HAGmgdyyk9oriYe3DJnlIzVyDcB9Ab++VnZMFgiwE8t3lh91InE8Z/E+fSR/LszKVADV6AKnRFk/m2NBSLFLHvrj3WFuvH1fxbEIz+j80Q8uov1PlWO9d10sBKSAFpIAUyEkBQeoItA9B6ggYQVVIKwUEqRNrzqCQmq37TKiBgYTw8BPqxNbGHKhiYhebmBQDipMFFJmgEqqC8BVMXAFUeG0DFrKbhFNP7x0dW1faZ7LqmWito5KfB5THAo39C4qDwBd/3yxG8IxW+rkCwH7adnbJx92Npxv5YJesdk7EXgu4CRKf1UNqzseT2of6GTdunAPEAOnBgwfbiy++6GL9Agp5wSF14OWnLIYAA7k3bM9CG3Hln332WQepX3vtNTvnnHOyBeqZIfWdd97pYs0Tc54QRLyElTj7ffv2FaSO1zjS4HhWkJq2Sbui7bHriDAfhOuoXbu223nz/9g7DzA5qittHzSSRtIo55wDklDOGQkJkcF4RTLG2DjBOnvXeNf2/l6vvfaadcY2i/FiMAYDWhBJiCAUUUQB5ZxzTjOa0Ujif94rX7nV6pnunq6eqe757vPMMzPdVbdufffUrar3nHsuYx02CKTGwUnKEGwfh0lkig5sNRlIzT2T2SSAaiA1aa/iFe7pQNuSin828GMB//PDGItDKBML7QcaA4y539AfONP43DvSuOcnMhOntPNHI+qjHmyCOvVskIkWozZLASkgBaRA0AoIUgetaBnqE6Qug2jaRQqUooAgdbDmkSik5qgeyqYTGAd7dsnV5l/GecEUaE5Ou0zcOla6mkw8j6DaDLDCCYXtA1Z8AeIA0mLlpi3t2IBg6iQ6vjTo4x1T8SKpcZKRboM2/va3v3UpFshhT15fFmwlPz6wjtQxLOL67LPPusVViagmDQiR1OT15Tw4Fm0CVhH1DKSePHmyMROipLaWFEnNAqs//elPXb5qIDVAXJHUQVlleOuJBalJiwFwJqVHNKSeMmWKg6F8j+1ix8zG4Xpjxk7kTKFkITXXGYAaKA4Ej7dwLMeMB02pk2uY64XtuT/i0OUzHLnpmNmU7t7mnYwIdhzQ3qEJtKYvSNHC+dGHzMhJJUrcPz+k4nhNtxaqXwpIASkgBaRARSggSF0RqkcdU5A6BJ2gJmSVAoLUwXZnMpA62COrNilQsQooJ/Xf9edZhVy4jAd+QUvyrhPdyf9lKUHnpGa2A5HRwGSiqIFLfAaYBkgTuf3II4+4hVOB0Sxk961vfcul37jnnnuMRV87dOjgFmZlsToWriNlxze+8Y0yQWrSOQDAAfpEzhIZSxogFmoVpC6LxWTWPslCahbfxVEC/CTdBLN1sBmgKdHWkSlmkoXU2B1OHPYjp3o6c1ITge3zK3MekQ6tsPdgIjmp6Q/6if4oS/qpsGug9kkBKSAFpIAUqEgFBKkrUv2/HTvTIbUiC0NgRGrCJQoIUgdrEILUweqp2jJHAUHqC30F3AXKAJtI4wPIIaKQv1PJn0rEJSAZ0BPEwomMVe+99579/Oc/t61bt1qnTp1cBCpR1ERWEwFNbmhAHRGMQ4cOdQsgspAieWhZIJHF6KiHc3vggQfs/vvvdznpSRdC2g8Ad0kpY2bNmuUipslX/4Mf/MABfKD4//7v/7r6gINEcXNc0n9kYqRp5ly9Fd9SnB7AWhbwJHIZaM01xEKdOHaAxqSQIrIZaIzTh1zS2B/pMliAk+uOCGhshjp8BC7QGVsHlGJXkSCYmQNEYDMb4MYbb3RCkN4Gpwx5lUk3QlRwaSXRhRO5hmlrNIjmHBgjuObq1q2bMTOPEoHU6Ib+9BdpWlKJqK54K1ULpIAUkAJSQAqESwFB6hD0RyZAaiI5eAiN9VDLiyBRSuTPS+VlNQRdoSbEUMDn5mR6Y1n6lxcVXmIiF4NhajjQA5uKfNnnhYrrgR+mWAMtsC3252U/0VyygtTBmrIgdbB6qrbMUUCQ+kIO+KNHjxrRkQAuoBORhICZZMblWL3O/YV7Qbwcr367eOk+/DG4bwCbuG9Fp+bgeJwL38WK8PT3HJ53SgLnbEOUdGQh5QGRr9G5eP19jXE00QU7M+cKUUuDVgB7wXb9NYFTA5iNXeFwiQeXY7UHmycf9YYNG6x3795uhkC8dFWJQOp41y/Pcn62BaA6E0qikNqDap5PSd2iIgWkgBSQAlJACgSjgCB1MDqmVEvYITUPzCwWxMMx0SDRhemJQMerr776kkVdUhJFO4dGAb8YHlOgeRAv7cWGh3uiS4gYAwxgO0wPX79+vZt6zbRPIth4UeI3i+v5l3a25TPyJRLR1rNnTxchxHRwon+IPIo3PdWL5vPIprqwTTo7AchBlBGQJHIxpHQes6x1C1KXVTntl+kKCFJfyDO/Z88eN34DYoEyjMtEAZfXNP5kIXW67Y571IMPPnjJYcghfO+997qobBUpEJQC2D7PTASL9O3bt0zR91yzOFV43urSpUtCi5AmAqnjnSNtx6HFb57nwvxM5s8lGUjNPkTC82xaliCOePrpeykgBaSAFJAClVEBQeoQ9HqikJopsWwL0AIUAo4AiAA5IoJ4COTFEWDMw5JfiMivTM1DKtsRhcHDp49Y5SWTh0jq4SU0Vvnwww/dlLaGDRs68MhxORb7svALD3WC1CEwpjQ0AZhKTk9eMLA9QDIRPfQ/Nog9YW/8DWDmh0gdPueFiOmu2BaryfNiz7RVfmN/5P30UUHYFHaGLfIiQx0tW7Z0Z/TBBx+4aJxrr702oZccrg9gOXVjo2F8MRKkToOxqkopELACgtTm7u84G3kGoBBVTeEZI9HZLal2S9ggNc9B3MciC/cZnrFKS1uSqg7av3IqgP3zzIBtleV5xkfzs2+i9hkEpKa3eHfhuZHnR5xcYS/JQmqeWXn+ZSFFFSkgBaSAFJACUiB1BQSpU9cw5RoShdQs4rNt2zYbN26ce0gFRi9dutSBY6buAf927drlHpaoc8iQIW7qKZ8xVZDpfrxwE+VDVCxTCInO4OEVoAcQHDZsWMzzef31110kKyk9yHW3ePFiF00FhAQeMgWYdoU9IjTlzqqEFfCCwTRR76SYO3euyy/ISweFPidPIjYJZCb/IvZAlB37zJw50+VLZNEoHub58YtZjRkz5iKkxp6B4byMYWNEXntIDQyYNm2ajR49OqFplUBq7BPb5m/snh+mz5YXVIlnKoLU8RTS91Kg4hUQpDbnkOTHT2n3C6KVZz7lsEHqirdMtUAKpFeBoCA17yM8wwGosxFSc248byY60y+9vabapYAUkAJSQApkvgKC1CHow0Qh9cKFCx0E/PSnP+1gG2B56tSpDkQDnWfPnu0ekoCBAD8+J5L0+eefdxFPTPFjWhovm8BBFlF5++233b4szsI2HgpGy/KrX/3KRUqz3UsvveQeyPr16+d+A8A51vjx4wWpQ2BPQTcBeyFanlQv2NfkyZMd8MVpAQTGCUIEPlOdV61a5ZwW2AnwmnQWOEKImGYfn08UGL169Wpnh5H5FfmeaeVA8UhIzec4Sjg+aWfiFSKF+MExAxD3sxBoA+0i2i1ePsZ4x0j1e0HqVBXU/lIg/QoIUl+InMb5zTjPbxyN6FKeOWYFqdNv6zqCFIhUIChIzbMOQQ3++SvsKicbSc3YxNo8BAupSAEpIAWkgBSQAqkrIEiduoYp1xAEpObhiNzQPASSVoEIViJbAdFPPvmkDR8+3KVr8NHTQEPAHZD7s5/9bNxpah5SE4X9m9/8xkW0chzqePPNNx3wE6RO2RRCWUEsSI1Tgqh7gAUR/sBociVu3rzZ2ZjPNU3EPSvTX3fddZecG86SWJCajdg/GlLzOavYU4jYj1cA1LSNAuAGVvOixA8OHFKAAKr5qahCW3x0UUW2I5HzR8NEFyxLpD5tUzYFfD9428bOK9rZUrYzyYy90Las0+sz4wwTayWOQ6KmiYL0zjXGrOgFAhOrrWxbCVKXTTftJQXKqkBQkJr7Fs+I/GbmZ9hLspCa82HdFeWiD3vPqn1SQApIASmQKQoIUoegp8oKqQFcQGYipwGGvEgSaU1KEBauu+WWW1z6hJdfftk9PAGtedHjZ8SIES46asaMGfbQQw+5yOzSiofURMs+9thjNmnSJGvfvr176CQaG1itdB8hMKY0NCEWpAZIE5lPIQc16Tn4DNuLhNTkowYKX3PNNZe0rCyQmjQjRO5PnDgx7ln6l6LoDYF7tIfveQGryKmnHp7zu7wWH4srXAkbAOpI7ZNoLsuyHkf7xVcg0lkgQB1fr1S2QF/ujWXJAZvKccO2L7NlyLcKmAbg8OwAoBakDltPqT1SIDgFgoLUtIgxg3ePTMjbLEgdnA2pJikgBaSAFJACZVFAkLosqgW8T6KQmsXj5s+fb1/84hfdizORCS+88IJLrTBy5EgH3nyUE58DEfv06WNPP/203X777Q5mU3x0GKkZZs2adbG+0k4rMpKav4nE7t+/v8t9Ta5gHj4VSR2wYYSkuliQmhzTOCwoTHPEQRIJqbFHADA508lfyoKHkaUskHr69OkOLI8dOzauMrGiHwHctIVC25i6XpH5qf0UWAB1ecKeuOLF2AC4T3sVTV0W9bRPJiugdB/mUjp5SI1DGuBE2qTyHLcUSZ3JV5HanokKCFI3v/iMSHADaY6YRRirKJI6Ey1cbZYCUkAKSIGwKiBIHYKeSRRSAwNffPFFu/76661Tp05u8UIiVUmt0LNnTxdlCngDJj3zzDMuPxo5f3//+9+7KXZEs/JiSW44Iq1JzZAspAaIP/vssy59AlCah7Y5c+a4hfMEqUNgTGloQixITV5ocplHQ2rSy+D8IFKf6eHAaFJ3AKkjo/XLAqnJhc7CnQDyeCUyJzUzDnjBwDlD3nVyYFcknPZtV07qeL2o76VAxSsgSC1IXfFWqBZIgfJXQJBakLr8rU5HlAJSQApIASlgJkgdAitIFFITzUjeaSAgEY0sWtS0aVPn2W/WrJnNnDnT9u/f72AcUJroabY5cOCASwsCUGY/ImCB1yxwx2KMn/jEJ+JO4yev9dChQ93ieYBI6vPRVESlkgN70KBBlyyCFwJp1YQAFCgoKHCLY+IYwd7oeyL0fWT+zp07nY3hwKAQ8Y+tESHMYpukg+nVq9dFqM02Pjc6NkUaiciCfeFAwcmCXVOoD9vHEZJITkNerphpgOMGKM11EH2cAKRJqQpB6pTk085SoFwUEKQWpC4XQ9NBpEDIFBCkFqQOmUmqOVJACkgBKVBJFBCkDkFHJwqpfVP9tNfoxdb4nLqIIo3OMe1TgfCb72LlMiUPG7AxugAmo3Pm+ny65Oqs7Pk6Q2BCoWsCtoQdYidE/BN5T970eLnPY50Ido0zBeBMmplECg4d9uMaATKFsQhSh7FX1CYpcKkCgtSC1LompEBlVECQWpC6Mtq9zlkKSAEpIAUqXgFB6orvAweWAWoVWYCJ5Osl7290IU1IkyZNKrJ5OnYGK0B6mQ0bNrhI7ESioKNPFTjNgqBEapNCJJESy1GTyH7luY0gdXmqrWNJgbIpIEgdLkhdtl7UXlJACiSrgF84Noj0aFo4MVn1tb0UkAJSQApIgcqrgCB1CPo+DJDayxBrYbRYUdchkE1NyBAFfBQ/Lzplibr3i/YlExGdCZAaxxQAH03IlR3mQh8QDc9vFSlQmRQQpA4PpNbirZXpytO5VrQCfpH1sjy3RbddkLqie1PHlwJSQApIASmQOQoIUoegr8IEqUMgh5ogBVJWIBMgNfCeRSlZ1JGUOmEugtRh7h21LZ0KCFKHB1LjKIvlSE9n/6tuKVBZFVC6D6X7CNr2Dx49ZTv3Hw+6WtUnBcqsQNWqVax35xZl3l87SgEpkB4FBKnTo2tStQpSJyWXNpYCcRXIBEjNSZDK5MSJE9aiRbgfkDIdUgO30JnFM1noVUUKJKqAILUgdaK2ou2kQDYpIEgtSB20Pa/ess9eeHe57Tt8MuiqVZ8UKJMCY/p1snuu61+mfbWTFJAC6VNAkDp92iZcsyB1wlJpQymQkAKZAqmJomYaLLm6oxdCTehEy2mjTIDU69ats/3791v//v2tTp06lyhDvv0PPvjAOnToYN26dSsn1XSYaAW41y1ZssS6dOlijRs3Tlog+pe+7Nq1q1uElZQ527Ztc+s6XHnllZcsCEzELbnwCwsLrU+fPu5YJ0+etF27djmnUKL57QWpBamTNlTtIAWyQAFBakHqoM145aa99thL82z9jgNBV636pECZFPjUjYPsk9cPLNO+2kkKSIH0KSBInT5tE65ZkDphqbShFEhIgUyB1Fz75KUmujcvLy+hc6uIjSoSUpOH9t1337V+/fpZs2bNSjz9HTt2OOAPAI2Olt63b5/NnDnTgcy+fftWhIQ6ppnLa75q1Srr3LnzZY6ESIEAzPTl1q1bbcCAAe4rYDOOBvq2V69eLpf7woULbe/evdaoUSMbOXLkxZz3RUVFtnz5ctu9e7f77NZbb3V1MHNh9erVziHEQqyME/GKILUgdTwb0fdSIBsVEKQWpA7argWpg1ZU9aWqgCB1qgpqfymQHgUEqdOja1K1ClInJZc2lgJxFcgUSO3hG/AMSB22aGqg4sGDB53eLO7IS2tpBaB84MABl1aDiNcjR45Yq1atrHXr1hd3o06g8eHDh61JkyYOPHtYCIgkMhZwT55uIl75/5133rHevXs7GNmzZ89LImZ9xdRXUFDg6gMsMq4SXc3x0HXlypWC1HGvnPRuQOTzzp07Lzob6C8W56LviIzGVviNHRBxTYoWnA4NGjRw0Jr+HDZsmLODFStWONto166ds7PRo0dfhNQAaqKusdk9e/bY7bff7k4M+M0+GzdudPbUvHnzuCcsSC1IHddItIEUyEIFBKkFqYM2a0HqoBVVfakqIEidqoLaXwqkRwFB6vTomlStgtRJyaWNpUBcBTIJUgN2AbrAOuBbItGdcQUo4wZ+UTLaQ/Q0ELFu3boO+vLDZ6UVFoKcOnWqbd682e0HbAQ0XnvttTZixAi3UCQRzUBEACL/Dxw40AFGXogfeeQRByRr165t6NK9e3cHyT/88EMHNomivfvuu2PC8gULFjgAes0111hubq49+uijDlRTHxCU9owdO1aR1GW0jSB2wx7efvtt1+fY0tKlS42oZ2yL/ubnH/7hH1xKDr5jG1K3dOzY0UFq+pOIeuyA7/hhWyKuIyE1MBx7Wrt2rQPbHlJzDtgC9te+fXvr1KlT3NMSpBakjmsk2kAKZKECgtSC1EGbtSB10IqqvlQVEKROVUHtLwXSo4AgdXp0TapWQeqk5NLGUiCuApkEqTkZD6qBxOTKJZoUaO0jl/k7XYVjeuBHzl4gHvoBzAG7lETTfXhIzT7XXXedA4zTp0+3RYsW2de//nUjJQepO4DWRMgCF6dMmWKTJk1ywJq/H3roIQchPawHQgK+b7jhhksisqP1iITUROEuXrzYvvrVr7ooalJMcFwAttJ9pMuS4tcbDalJ34EdkCccO6SfiXBu06aN6zMi6seMGXMxshp7wnHB9eHtEpuKhtS+JWvWrLkMUtMGorCZucBx4zmFBKkFqeNbtraQAtmngCC1IHXQVi1IHbSiqi9VBQSpU1VQ+0uB9CggSJ0eXZOqVZA6Kbm0sRSIq0CmQWp/QkQuA4mB0sAxIoL520O5uCdehg1YvJFoViAxcJgX0+hF5Twk95HWJR3GQ2ogI9GytJv0H3/4wx/sk5/8pMsRTLoFcgRzLOp74oknXHQs+aKfe+45tw8gkuhZFpQk53CykPq1115zqR/uvfde11RA5rRp02zw4MGC1GWwkaB2iYbUwGLSt5Cyg0If4RzBHiIhNc4TIquxKyKgvfMG50mykJooa1K/YHvkpeYaK60IUgtSB2X/qqdyKcCzPWNVPEdYWFURpBakDto2BamDVlT1paqAIHWqCmp/KZAeBQSp06NrUrWeLjpj586VPo0+qQq1sRSo5ArkVM2xmtUvRFtmWiGHMjAPcEwBpvGym64C6KN+orl5KQXaAXgjC9HI5JmOF9EdC1IDGH/96187SL19+3aXj/q2225zMJpj//GPf7SrrrrKhg4d6kA5cHLDhg2uDUTRcsxkIfUrr7ziImXvuOMOdxpEY5Nmon///oLU6TKkBOqNhtSk4gAUt2zZ0u391ltvOcdESZAamM2Pt8OyQGrsHBsTpE6gw/62CddP48aN3awE+pDUK0S1k5anvArOBcbGeI6y8mqPjiMF4imwfv16d42wtkK89Rzi1cX3rF2BU5kx8tixY+5a9IX7Nim0AOKMcaTZYlvus3zO9/zPDzOkEgHngtSC1InYZTLbCFIno5a2LQ8FBKnLQ2UdQwokr4AgdfKaBb7HsYIzdkaQOnBdVWHlVaB61SpWv2b1yitAEmcO/CGCmxdeABBwmJdTIkiBUvyfbLoP6hk/frwDWaT6IBXHl770JZereuHChXb11Ve71B1EVr/++usulYdfxA4YTm5pFksEXnfo0MFeffVVB6w7d+5c4st+ZLoPUn0QLXvfffe5NgAl33//fXdcpftIwjgC3jRRSI0zAYDN4ofkMqeQwoUI/65du14ELGWB1Ng6EdyAGtJ9RDtkok9ZkdSKpA74MlB1lUSB2bNnuzGL2SLxxpl4knjnms/LP2/ePOfUxRlLAVxzf2SGErOVSIGEM4/9WM+BNjCriUVjSbGUyKKxgtSC1PHsMtnvk4XUjerlWYvGdS2nShXbffC4HTp26rJD1qtdw+rVrmkHj56y00XFyTap1O2bN6prjern2eFj+bbv8IlA61Zl4VBAkDoc/aBWSIFoBQSpQ2ATh/PPWFHxuRC0RE2QAtmhQK3cnJiQmpc6XrwSiQrODiWSOwteaIF4/BC1CKDjJZgoLJ+3urQafSQ1L8OtWrVyUVxbtmyxAQMGONhIBOacOXNclBcv7yzQyMs1QBsgyYJ2vGRTDxFfw4cPd1FogGxezv22sdKfeEhNXWz78ssvu7o4DilUOB+l+0jOHoLe2kPqQYMGGc6RkiKpSRVDmhdSfDRp0sQ5NIjAxyaIsvZgpiyQmoU4gdQ4P0gpE68IUmcWpOY6J+IUBxs/FGZzMLaxiCoONL4nEtXDPX8/YPYK9uFz8vvZHmwPZPQLwRL5z2eMi3zG34wzRM36KH/qOnLkiPseG+Y7f2w/O4b9iHLFYUIbaRNtxLHmCzbO54zJ/hjxbFbfl64A+tMv3C6U2yUAACAASURBVCfQ3vcZ9x0K4wv9x33KrxPh0wKxDfaBndFn9Bf246OX2Y/7Dv2NY5Q+Y/zieHxOf/vjcXzqoC4+x175jv/pb/7nnsl+bOfTI1EfKa24NzKOURinOCZjJI5g7pVt27Z158DCw8xU4lxXr17tnoFwAMdLdSRILUgd9FiSDKS+sn0zu354D+vSprGD1O+v2GpPv7HokiZVq5pj1w690kb27Wgvz1hhS9fttLMBBn3df/MQG9i9jS3bsNv+OGV+0HKovhAoIEgdgk5QE6RADAUEqUNgFoLUIegENSGrFCgJUv/sZz9zeW1vueWWiwAjq048oJPhhZuXakBiZBqQRNN98IJMegBetnnBJnKLl2iACy/dRFDzMs9LMv3Bizwv0wBtPmdb6gAGAYr27NnjICXtIco21lRl4BIv9ry4sw/R2HzGMXl554Wf4wAVVCpGAfqPvsQ2gD8sjEifAHkofIdNkJcagAOoxh6wBeAQ0+fpf/bHFj304zuiBaPtk/r5AdZQsAVsjDzWLNBIPfGKIHVmQWocZMyi6NSpk8tfTpk/f74bX1iwldQlOLQYQ7AxtsEWAMZEvjLu8R12OWrUKAf0WOAThxrbM6bdfPPNNnfu3IuAmm2wPZ9bnzGThVqpE5vDTocMGeLGJtpGNCt25WevEAFLiiO/YC7tIS8/x1q2bJlt2rTJfUe9tAlIqVJ2BegP7IRoY9INAW/RGghMv+NgZTaOd8wCrekjxiEWYwUY03f0B33F/uzLOMQ+fsYHfcc9iTGNY/JD3zGDA5jMWIRdMS5ic4BjjkHbgMkeTgOi/ViGo5X2TJ482Y2F0Y427JuZQ2xHXRyTVFc4SrBPzpnj9unTx31WWhGkFqQu+1UWe89kIPXdEwfYp24cbGeKz9r2vUdt6rw19ua8NZdUnJNTxe6a0N9uvbqX/X7yXJuzbHOgkPpHD95ow3p1sA/W77Rv/eqVoOVQfSFQQJA6BJ2gJkgBQepw2oAgdTj7Ra3KXAUiITUvkrw4AgU+97nPuZezBx54wL0YlmdO1UxUkxdc9EMrSrx8sD6SGijNyzvgJlYuTv/CzveRYJHP6SsPfSI143PKSy+95OBPZAFIEa3tYaf/zh8niHygmdh/md7mSDsBIgEL6UvgDNdzsgXQQ7Q+EJyFOhPJyypInVmQGucUAJnxhxQHlDfeeMPNprjrrrsuwmNmdjCuMWYQxUoee8YYIk5xjMycOdPZGbAY4Ew+fWZ2NG3a1MHmP//5zw4mAqyBhoBB6mMmBw4x2uFTJwG/Oc7EiRNd24DUw4YNc3b45ptvukjpG2+88WI9ANDbb7/dbUdaB0Aq4BTbpd4HH3wwWdPX9lEKEOVOxDHwmfsVDjGgMn0OvGVmD9c+MBkHAukxsCfSV9EHHigDqHEiYB/YHECacYVnC5wjQGiAMTbBNhyXtFPc93CccH/lb46NA5VZJoBm9gVoc2+jHR5a0wb+f/75513EPXblnb1sj82Q7sNHTjOGEtHNbxwcnBeOEs7ZL1hbknEIUgtSBz1wJAqpG9evbV+4fbhNGNzN9hw6bhu2H7RHX5xtN4+6yrbtPWI79x+zcQO72Lpt+612rVwbN7CrPff2Elu+fredO3/eurVrZkOuamc1a1SzVZv22pJ1O+3MmbMu4poUIht2HrRhvdpb1ZwqNmvpZlu7dZ87VSK2+3RtaYN7trNTBUWujp4dWjhI/fCvX7GGdfPcZx1aNrLCM2dtydqdtmbrPgfSVTJTAUHqzOw3tTr7FVAkdQj6WJA6BJ2gJmSVApGQmggnFu4DGKxdu9ZNj/XRcbxwRoPNrBIioJNJNic1L8A4A9IBh4FNHpr70wMAAAXScbyAJFQ1ASiAEwSAR4RgWfraT68HKvpUEPGaJUidPZD67rvvdtAXIAjEA/gB+oCFTz/9tIuqBgb7CGaANGAZSA14JC++TzXz5JNPunHoM5/5jLNFUipwfwFAAjSBggBKZgcQfYvtsngskJq/J0yY4OoCoBPd+tBDDzlTBHgCFSdNmuTS3QC/aScwlNkkwMuHH374Yjvi2a++j60A8JlnAwAxDk7ALfcWIt65l3DP438cEUBpZl2QhohnBqKjgcn0H/2MfWBH7BvpdMU5wXMHkJpIeGYRYX8jR450jhGOgeMMcE2/8//111/vIDUOCWyU42Iv5OTHNnl+oU5mg2B32Crtw3Hbq1cvF+XN/zhBaBPtY+YAjhdsE4cIdTO7JF66I0FqQeqgx49EIHW1qlXsxpE97fO3DbdaNaq7yOiiM2ft0z/4i/3p/33CCoqKraj4rNWvXdNen7vaAeKPj+1rv/u/Ofb2gvU2uGdb+/Ido61OrVyrUuUKO1lwxkVgv/jucvvix4fbqL6d7HTRWaubl2tXXGG27/BJe+qNRTbjg402pn9nd9xG9WvZuXMfWdWqVSy3WlVbvHan/eeTb9v3P3+9tW/e0HKrV3XX1tpt++03z8+2rXsOBy2V6isnBQSpy0loHUYKJKmAIHWSgqVjc0HqdKiqOiuzApGQmhdAIjB5OXz22Wcd5PrqV7/qXtBYsC9eXsbKrKM/90QhNdAGMMM05ci8qtJQCgSlAC+G8dLOlHasZPcXpM58SM3Cq8A5FlIFTgKNgY3cC8aNG+fSMzBDAyDonReMeYA8nG1ASKKegYZ+ATwgNRCbCGgKka4AZaJVGQfJow9AJFoVEMlxP/WpTzlITd0cF/D91ltvOXhJlDe2SbTt9OnTXSQ1YBL4DfTGDv3MFtJVaRZQaiMKWgJzSSHEYqxAX/qTyGXSUfHMgOY4B3w6IQ+pgbcAYZ/GA/sCHhNJHVmA1MBooq6xG0AyEfpE5OMwA5JjF2wDXGZcw558yg5shDZgP9gC7fSpXiJnNXHPxaFB6iyc7kR+Y6vUy3azZs1ytgYcxyEDpKYeQerYNgTQx0HBdeedofQTz5I4CmIV7Ig0LiqlK5AIpAYct2xc3z7/seE2pn8nm7l0k81YssmWrt1hr/388+4Ap06fcdHR0xett54dm9udE/rbr56fZVPnrrGnvv8Ja9awjr2zeIPNXrrJHr5vvFtU8YlX5tvYgV1cdDZR0C9OX243jehpdWvn2tzlW+03L8w2clDfOKKHbd93xLbsPmyDrmxrdfJyHaT+2TPT7dn/+JQdPp5vL89aaYVFxXbs1GlbsHKbFRSeUddnqAKC1BnacWp21isgSB2CLhakDkEnqAlZpUB0TmpeOn70ox+5qbBEFRGJRuoPDxyy6uTTcDKJQuo0HFpVSoEKVUCQOrMgNYBxxowZDgwCmIF0Tz31lBvrgdQe7gGQgYhEJwOWgcpEvAIifb5zDA84VRKkJu3HdddddxmkZnFY7jlEQwO9qZuI6liQmnzBQOo777zzEkjNvkDMzZs3u1zaADPa5dMhVehFkSUHBzoSVY9TAbvo27evy21P6hecrEBiADUODWB1SZD6vffec3CY6GVvO/zGvnCAEAnvITW2iZ1hdxyfYwKTAclA7FiQGhsEmrNGA9H+1BVpB9gP4BkbYZYJwJq24nRhO6L1cbhwLOArjg+gul90saTuVCS1IHXQl3oikNof87O3DbN7rxtof3p9kb3w7jI7f/4jm/brL9rJgiJ79MU59tb8tS5dx+duG3YRUi9avd3+59t3uhQgh47nu9QfDevUstNniu3JVxdaj47NHaR+acYK+5+X3jfyXt9/02BbsWmP/fr52faVO0dbr04t7CdPv2tvzV9nP/7SzTakRztbsn6X/fTpd+2xb99pDevWdJB7xtJN9ty0JbbrwLG4qfCC1lH1BaeAIHVwWqomKRCkAoLUQapZxroEqcsonHaTAiUoEA2pyT0JpAZSEFH3xBNP2NSpU90LnUp8BQSp42ukLbJTAUHqzILURJ0SiezTOLB4Kv8D8O655x6XVoE0DfQr0amkbgBGApaJYvYLExJxyowQAGKykJp6iW4lPzX3G/JOU8/999/vjhMZSV0apAYoAkCBjSx6BzTkfPhbJXUFcFSQooXIeiLeiYTGNohux358fmiiZIHDsSA1rSBymR8inYm4B3oDtYHb0ZCaSGrSgtCPOC7Yh4j+devWuWPedNNNl0VSYy8s5OgXV6TdOC+IhmYfclBTH+0HsvO8Q53kU8dpQ75toqhpC/8T8U+ecyKvSyuC1ILUqV9ll9YQBKQmkvkbv5xi2/ceuQxSb9x5yP7rSzdbXo3qduDoKTtdWOwacLKg0F6eucKG9mrvIPWPn3rX3l203uW4/tpdYxyk/u2Lc+xrd19tnVs3sUeemW7vLFxn//qZiTZuQGdbun63ffs3r9hVnVva524dau1aNLLaNavb4jU7XQT2zv1Hg5ZK9ZWTAoLU5SS0DiMFklRAkDpJwdKxeWWA1MVnLkyFqlaGxa7SobnqzG4FoiE1L428qPHiSCHyiMiiVNIGZLeCl56dIHVl6m2da6QCgtSZBamJiAXgAfVIoUAks88RDYz2CxfSxwBJwCOL57GAHQCRtA+Md0TSkjKB6f1EsQKZAXt++j9OTuAxUbEU8krzAyj0UdoAasAinwEkyTdM7mPqJw8ydQEyidalbbSdhe2A3GPHjnWQHPhJZCzQnPsV7SFNlUowCvBcACDGBjz09XnE6ScipHluILUHi60Ctek3UmWQZ5qC7fA5fcc+gGrg85YtW5wdAbjZB3BM5DZR/qT7AH4TPU1kNIsm8pkH2OyLjfjFXamf9CR8z2fYDXZGoY1ERftUIDhqOCdshuNybkB42oY90U5mGQCtSyuC1ILUwVxlf68lKEj99V+8bDv2Hb0MUk+bt9ae/vd7rVHdPPvztMX2/vKtLi918dlzdvhYvv3jHaMcpP73J6bZ7KWb7ebRf4fUP3nqXfvcbcNt7IDONvm95TZ3+Rb7yp1j3CKJH6zbad/53evWo2Mz++gjs7EDutgNw3vYqdNF9v8en2qcl0pmKiBInZn9plZnvwKC1CHo42yA1KdOnbTDBw9Yy9ZtrFq16peoeu78Odu2eaP7rH3HzpaTUzUEqqsJiSpw7uxZO370sNWqXcdq1KxpZlckuqvb7ty5s3by+DGrWSvPcmuwv1n+yRNWVFRo9Rs0sio5ORfr4yW98HSBFRWetrzadaxa9VwrLj5jJ44dtQaNmiS8WFo0pE6qwdr4MgUEqWUUlVUBQerMgtTeThmzgIeAxEhnJPcY4B6/6dtoRyX7AQuBkqk4MamflB+p1uPPh7qAmR5aVtbrsbzOm/7DDmLZSElt8DZHHyWysKvPMU6/xtsehwfOC0A00Jl9PKT2sDy6XXwf+R3OeaKoca4A0eOlOxOkFqQO+npLDVKft2m/ftDlhI6E1KQFuSsiJ/Unbxhkt4y5ymrlVrejJwscyCbC+o+vzLd/GNfXJgz5O6S+aVRP+/rdV7tI6m/+copNHNbdPnvrUKuXV9OlCiHXNAswAqn/+5n37Onv32sn8ovcgov18mrYsg277dEXZjtgrpKZCghSZ2a/qdXZr4AgdQj6OBsg9d7du2zV8iU2fMw4BxcjS/HZYls4d5aZfWSDh4+26tVzQ6C6mpCoAkVFp23j6pXWok07a9i4aakv7gDm48eOWuMmzSyn6oXVrw/u22M7t26yzj16WZ269e3o4YO2Y/MGK8jPtwHDx/wNfNuFle6PHnbbFp4+bZ27X+WOR53LFr1v7Tp2sZZt2ifU7NyqVezA0UJr2yTP8mrIKZKQaKVsJEidqoLaP1MVEKTOTEidqfamdkuBkhQgrQfpaQDMZXFWkAObyHHSfPhZZaWpLUgtSB301ZgMpB56VXsb0L2NLV6zw5Zv2OVyUn/h9hGWf/qMTZm10o6dLLAqV1zhUnj069baZi/bbGu37nORzreP6+0WTyTtR1HxOVu//YDNX7nNBnZvY93aNbW3FqyzLbsOWfeOze3q/p1t76HjLk81+4zo09E6tGzooq/3Hj5hjevVtl0Hj9nMDzYaALx2rRr20fmP7ERBoZEDe9XmvW5blcxUQJA6M/tNrc5+BQSpQ9DHyUDq0wX5dvTIETt7tthyq+e6KNRatWs7GJhTpYqdOVPkpvg1bdbccnNrGID4+JHDdvbsOavXoKGbFkjJP3XSzn/0keXl1XYRHOx/jGjZvNou0rmwsMCuuKKKeyA+U1Rk9Rs0cNuWVE6ePGEH9u2xNu06XlyFHlh56uRJy62Ra+tWr3BwU5A6BAaXZBOIhN63e6fVb9TY8vLqODupXbee5Z847uyqTt26Vj23hsvDCGDevWOrdb6yp9XKq2M182rbsgWzrUbNPOvRd6AdP3bEtm5Y6yKlzxQV2pDR412ENQXbXrtiqRUWYHtmnbv3sibNW7rvNqz+0Pbv3mnDrrnOqiYQiV987rz9ddY269yijl3Zqq51aFbbauUKVifZ9Rc3F6Quq3LaL9MVEKQWpM50G1b7s0MB7sM8Z5UUOR3vLNmfn0QBtyC1IHU8m0r2+2QgdbJ1R28PwK5Vs7qdKT5rZ4qTg8g1cqu595uz585fUi2pQ2rWqO4g9emiCzNyVDJbAUHqzO4/tT57FRCkDkHfJgqpjxw+ZIven2V2RRU7W1zsUiY0btbMuvXoZQcP7LMDe/e61AqkRxh77Y1WrXo1m/n2NCvIP+kgIqkaevbu71JyLF9CPrsz1rvfIDcdlWmB0998xXr2HWh169W31R8us8MH99sVVaq4iFe2GTFmnDVu2jymYrt37bC1Kz+0YaPGWl7t2rZh7WoXWc10qZycKg5Wd+zSVZA6BPaWbBMAypvWrbKWbTu49ByL5rxntfLyrCD/lHNk5NaoYa3bdbScatUcTD5x5IjVb9zY6tZrYM1bt7Vl8+dYz/6Dne2cOnnCCk6dtFOnTtie7VtdJLWH1DhYsLkzhYW2b89O69il+0VIffp0vs19+w3rPXi4NWvROu4pnD5zzp6fvc2O5Z+xRnVyrWm9Gta4bq4D1u2b1bZqOVXi1qEN/q6AILWsobIqIEgtSF1ZbV/nXbkVEKQWpA76CihPSB1021VfdiogSJ2d/aqzynwFBKlD0IeJQuoFc2fa1o0bbOzEG+zcufP2zhtTrE37jjZo2AhbumiBbdu0wfoPGW5Nm7dwQHDmO2/anl07bPQ117ro6I3r1rgojGGjx9qShfOsqLDQRo2bYDVr1nLR0s8++T82/Orx1qhxY5sz/W0Xpd2r30CrklPF5s2c7qKsb510T0zFNm9YZwvfn2033X6H1ahZy5554nfWpn0H696rrx3av8+WLV5gXbr3EKQOgb0l24SCglO2askia9/lSmvSrIW9+9pkl7KlR79B9tH58y5yOq9OXWvXqattXrfajhzcb92u6ms18/Ls4L69tmvbZhs2dqKL3vnILkQd7N25w7asX30JpOZznx5k66Z1l0Bqvpv99usuL3WvAUPingIQurDonJ0oOGPr95ywlduO2enic1Y/r7p1bFrbBnVp5GB1ctm14x42azcQpM7artWJxVFAkFqQWheJFKiMCghSC1IHbfeC1EErqvpSVUCQOlUFtb8USI8CgtTp0TWpWhOF1O+99YYdOXTQbrvzXgcHX/zLn6x9p87Wf/AwWzBnplskCADt03I89oufWN9Bw2zIiNGuPZvWr7XVK5bZ4OGjbON6Ui6UDqlbt23voDdpOj5YOM8WzHrPvvzw9+JC6oKCfHvx6f+1Sfd9xpq3aOVyFM+d8Y7Va9BAkDopywjHxrEgdfNWbe2q/oMdVN65dbMdP3rIul7V13Zv22IH9u22fkNGucj9VUsX2YnjR2342ImXnMyendtjQmo2OrB3t8WC1Ivfn2nnz52zIaOviStM8dnzNm/NQde+wuJztu9YoR0+WeT2YxGVvNwcy62WY20bX0g1Up6ldeNa1q5pnlXPqWLNG1xIvxP2gnOLHxUpUNkUYHGxeAuMZbsmu3btcout1ahRwwoLC40F2OrUqWO1a5ecAixoTRh//IKHQdet+qSAFLhcAUFqQeqgrwtB6qAVVX2pKiBInaqC2l8KpEcBQer06JpUrYlC6p3bt9qbr0y2+g0aurxyp/Pz7ba7P+kioYHUQMFBw0a6qGlyUT/2sx/bzZPutvYdu7j27Ni6xUVQ9xkwyHbu2HYZpP7L/z5mI8ZOcJHU7898z9p16Gh9Bgx2+27fssmmPP+Mfenh71lOlZzLzi8ykprUI29OmWxf+PrDVq1qNSsqKjSiwHnRV07qpEwjFBvHgtRX9u5vbdp3cu3bvX2rHdy/x7r16mt7tm+7BFJ/uHieFZ0+bYOjwHJZIPXyRfNc6ppo4B1LpPyis/b4mxsvfkUEd6zUceSsK+9SpYq5xV4oLOo4ukczG92zaXk3I6njKZI6Kbm0cZYogIOW/K+C1ILUWWLSOg0pkLACgtSC1AkbS4IbClInKJQ2KzcFBKnLTWodSAokpYAgdVJypWfjRCH1iRPH7KVnn7auPXpZqzZtjUhnXp4LC087SF2zVi0bOBRIfQEiP/aL/7JBI0Zb/0FD3f/kiV65fIkNG3W1bd20wY4eOWzjJt5oebXruBzBz/zh9zbu+psdpJ797lvWqm17Gzh0hIukXrZkoS2ZP9c+9+V/iilCJKSmPc8/9YTdfvd91rJ1Wzt29IiLpG7QqJEgdXpMKK21xoLULILYqm0Hd9xoSL1/7y7rP5RI6lq2duUyO3rwgA0fl3ok9YJZ71rVatVs4PAxcc+XdB8fbjli585fgNNb9p+yzftOuv1yqlzhfsb2am5Vyp9R2/YD+a5NZ86es+2H8l0b2zXJsxsHtrYOTWu7RSPDVgSpw9Yjak95KaB0H0r3UV62puNIgTApIEgtSB20PQpSB62o6ktVAUHqVBXU/lIgPQoIUqdH16RqTRRSb964zqa/+Zpb7LBGzRoOLjdr2dpFei2cO+sySE2O6A+XLLIJN97iQPOKpYvdYnZDR421rZvW28K5s23g8BEuf/XSBe/brh3b7eprb7gAqae/7SK1Bwwdbrk1a9qMaW9Yp65X2uhrLoWN/kQjIXXtOnXt6cd/a3Xq1rV+g4ba/r173CKK3Xv3dalGyGeskjkKXITUXa+0Jk0v5KQuCVIfPXTQNq5eYd369LM6derZ8aNHbPPaVTZ4zHjLza1x8aSTjaQGks58c4q1bt/JuvbsE1e83GpV7FTBWVu6+bAdOF5oW/fnW7WqVYzP+3dsaON6N7ca1S6fERC34gA3ICXJ2l3Hbf76Q7bjUL61bFjTbujfygFrVhAPUxGkDlNvqC3lqYAgtSB1edqbjiUFwqKAILUgddC2KEgdtKKqL1UFBKlTVVD7S4H0KCBInR5dk6o1EUh97txZW7p4gW1Zv86qVc91EOt0Qb5Vyalq42+81eUFrp5bw67s2ct4sKSQo3rR3FlGmhBKsxYtre/AIVa/YSM7c6bIFr0/x/bs2u5Sh7AgHliMKO2atWravFnv2enTBW6xu+KiM9a4aTMbPX6iVatWPea57dm109asXG7DRo21vNq1bd/e3fb+zOlWXFRkdes3cLksmzRvYd2v6m1Vq1ZLSh9tXLEKFBWeti0b1lqLNm2tXv1GtmTeLGvfpZs1btrCNezQ/r127Mhha9uxs1sWcdPalXby2DGrVr26XTVgiC2c+Y6179rd2nbofPFEDh3YZ3t3bnMLLGK3keXo4UO2b/cOa9G6nbNVyuFD+23p+7Nt6LhrHfyOV06cLrY/TNtoRFQ3qpNrnVvUtlaNalnnFnWtYe3YNhyvznR9X1B01mavPmCz1xywNo1q2aQR7axx3XA5cgSp09X7qjfsCghSC1KH3UbVPimQDgUEqQWpg7YrQeqgFVV9qSogSJ2qgtpfCqRHAUHq9OiaVK2JQGoWn3v1xb/aiLHXXMwxvWf3Tps+9TUbM+E6a9fhQn7gWIUFh4BMRFxHF0A2i8tFfnf40AGbP2emtWvfyXr07uPAY9Wcqm5XImMB0JEFcN28ZSurlXfpIkrUS25sQHeVKy6Ac5XKocCZM2csp2qOYTzrVy23glMnrdeAIZZbI/mFAs+eLbYVi+eb2RXWf9iohAQ8ebrY3vxgt7VvWtsGdGpobSpggcSEGvq3jYj2nrFyn63YdsxuH9bG+nZo6FKShKUIUoelJ9SO8lZAkFqQurxtTseTAmFQQJBakDpoOxSkDlpR1ZeqAoLUqSqo/aVAehQQpE6PrknVmgikJmp6+rTXrVatPGvYuImDzsDks2eKbcTY8Va3Xv2kjlnaxpGQule/AZdsunfPLtuwZtUln7FwY9fuPS9GvQbWEFWUFQoU5J+y3Tu2WvNWbaxO3eTtlBzn2zauszYdOrsUN4kU0nqczC92kDpTCqk/Xlu8y0V+3zWqveXlXnAMhaEIUoehF9SGilBAkDpckLoibEDHlAKVUQG/cKyfnZmKBkePHjUCZho3bpxKNeWyb1FRkR0+fNiaNxekDlpwQeqgFVV9qSogSJ2qgtpfCqRHAUHq9OiaVK2JQGoq3Lt7p+3bs9vy80+5xdVq1sqz1m07WNNmzZM6XryNqX/blk3WsGEja9GqzWWbE1kdXcIT8xnv7PR9eStARP258+dcNH1ZXnbOf3Tezp87l1SamFq5OVa/ZrjSesTT/cjJIvvr3O124Fihfe2WK61+XnjaL0gdr/f0fbYqIEgtSJ2ttq3zkgKlKSBILUgd9BUiSB20oqovVQUEqVNVUPtLgfQoIEidHl2TqjVRSE2lAD/ySV94eKzufgddPvrovMtnDVDM+Vuaj6CPofqkQDoVyERIjR5PvbfFVmw/al+c2MU6t6zr8sSHoQhSh6EX1IaKUECQOlyQmmcgFSkgBdKvgNJ9CFIHbWUrNu2xKbNW2fFThUFXrfqkQJkU6N+tlX3iuktnjZepIu0kBaRAoAoIUgcqZ9kqSwZSl+0I2ksKVC4FMhVSk+5j3rqDdufIdtanfUM3aAjmmQAAIABJREFUYyIMRZA6DL0Q3jacOHHCyEOfCVO5k1VRkFqQOlmb0fZSIBsUEKQWpA7ajk/mF9rBoyddykoVKRAGBWrVzLWWTZJPRRmGtqsNUiCbFRCkDkHvClKHoBPUhKxSIFMh9ZJNh+2NJbttQKdGdv2AllYlJJQ6UUidn59vs2bNsrZt21r37t0tJycnq+xKJxNbgQ8//NCOHz9uo0ePzjqJBKkFqbPOqHVCUiABBQSpBakTMJOkNkn0WTKpSrWxFEhBgWrVqlnVquFZAyiFU9GuUiCrFBCkDkF3ClKHoBPUhKxSIFMh9fKtR+y1xbutV7v6dsvg1hkHqUkTtHbtWhdRy6JD6UhHlFWGmiUn88EHH9ixY8ds/PjxaTkjFtxatmyZtWzZ0v2Utezfv9+2b99uvXr1spo1ayZUjSC1IHVChqKNpECWKSBILUgdtEkLUgetqOpLVQFB6lQV1P5SID0KCFKnR9ekahWkTkoubSwF4iogSB1XoqQ2SPTFAki9Y8cOq1evnjVs2ND9nZubaydPnrR9+/ZZixYt3M+hQ4fswIEDDmTzw0MiuWbZhn2A2x07dnR18KJcVFRk27Zts71797pt+cnLy7Mrr7zSncfhw4dt586d7lgdOnSwWrVqCZAn1cOpbRwJqenHU6dOub7CHujf+vXru34ENtO//E9fE2mPPdSuXdv1F9/v2rXL2QfbA4iBydSzceNGa9SokbOtzp07u8gXjrN79263ra+HfQsLC61Zs2Zu/+LiYtuyZYvbF0DNcVu3bu3ahTMlXrS/ILUgdWpXh/aWApmpgCC1IHXQlpvos2TQx1V9UqAkBQSpZRtSIJwKCFKHoF8EqUPQCWpCVikgSB1sdyb6YgE0nDp1qnXp0sX69Olj//d//+cAIWARMAm4BPoBJAHKAMVrrrnG+vbt60DkE088YU2bNnWQkZ9x48Y56PzGG284uMnfW7dutSNHjrjvBg0aZGvWrLE5c+a4Y5w+fdoB6ttuu83q1q0brAiqrUQFPKSmL/fs2WOrVq1ywNmDZGyhU6dOrk9feeUVZwP0E3bFdvQjUHnBggVufwAykdn0Z6tWrZy9AK/r1KnjoPXgwYNdehFSy9DvfM8PEdLUR/qRrl27urQzCxcudE6Sfv362fLly12d2CLf8cMLSmlFkFqQWpe+FKiMCghSC1IHbfeJPksGfVzVJwUEqWUDUiCzFBCkDkF/CVKHoBPUhKxSQJA62O5M9MUiFqQGKn/ta19zkdJASADmdddd56DltGnTrKCgwK6//noHH4l6BTKSlmHu3LkOIgIeX3rpJevfv7/7G1j5l7/8xR566CEHtqmjQYMGNnz4cBdZ+/LLL9uECRNclLXSjQRrByXV5iH1iBEjXP/Sj4Bpot0Bxjgqbr31Vre44muvvWbt2rWzgQMHur5funSpi2zmM5wRbdq0cUCZ6Pj58+c7Bwa2QboP+pRtKdSDo8P3++rVq11kNDZCyhnsrn379rZhwwYbNWqUi6QmGp/Ia46tdB+J2wbXHNrWqFHDORqOHj3qHAZEwJdXYVzArhhHVKSAFEi/AoLUgtRBW1miz5JBH1f1SQFBatmAFMgsBQSpQ9BfgtQh6AQ1IasUEKQOtjsTfbGIBakByXfffbeDzytWrHCRzzfffLOLdCbKlTQORD7zPRCRqFcWYAQyEpE9dOhQe/XVV13ELNGxADMg5AMPPOBgNpG51EW6B8qmTZschORHkDpYO4gHqYmIXrJkiYuGv+qqq9zmwGYinnFE0B9vvvmm9e7d2zkpAI4AbuBnt27d3HaAZ9J5AEIBytSJ/UVCav5/8cUXL6aVwXawG6Kxe/To4eqlLo6NDQ0YMMDVIUhdNnvIJEiNLQDSiZAnCj7VAhjHuYJdJrK4EtuyD04QIJ+KFAhCAWyKeyl2WF52JUgtSB2E7UbWkeizZNDHVX1SQJBaNiAFMksBQeoQ9NeJ08VWfO58CFqiJkiB7FCgetUqVqdG6dP4w3immb5wYixIDdj52Mc+5iD0ypUrbf369S6qFjC5aNEiF+kKpJ4+fbqDkkTgApjYlkhYUkjMnDnTAW6ibamPfNXdu3d3wBpITXoIwKYvAGtAqUr5KOAjqT2kBhb37NnTHfzgwYMuHQvR80CPt99+2zkQ/AKIixcvdrZAlDS2QEQ03wEYmzRp4myA9C7RkHry5MkuOhqb8AVnBRG/2CFR+6T2oC20C0AuSF02e8gkSE2aGJxYpIlhJkZkwXlBiiGcW9hbItCZFEXYDeML9hiv4FxjHxwx5RlpHq9d+j6zFSANEk437DDRWSCpnrEgtSB1qjYUvb8gddCKqr5UFVBO6lQV1P5SID0KCFKnR9ekaj17/iNNYU1KMW0sBeIrUC0n86LYshFS8wDoI6VLg9SPPvqoA0c33niji4YGZhKNC6Tmb17SiZIFOvID2CTa9t1333WwafTo0S6yllzFwMp4uYbjW5C2SFQBD6lJqwFkJhKetBv0Eek/gHb0K1GmpUFq9iU1CA4I+hAITR30qU8LQl5y+pt6gI4Ab3JMEz0LVGEhROwMUE3qEPYDGBJRzeKaOElIHUPdiRTlpM6snNQsjIlTCxvC4RVZACTktscZMnbs2JhjBNGq77//vo0ZM8btir1gQ8OGDXMOk3iFa4H6ccqw8KuKFAhCgXXr1rnxi5lFpNopqeAUZKFh7pGp3gMFqQWpg7Dd6DGYWQGMxYkUHNR+EWbu57HG1BMnThg/PiVVIvUmug0LfHNN4aBMJvDBLyDNswvPGtGOJb7nPsE1xnnxnJOphb7keYvnMtYaybQiSJ1pPab2VhYFBKkrS0/rPKWAFAi9AtkCqUnLARhk4cTSIDVRtEAgIDZgCEhJFDSgCOhIxDTgk3Qf27dvv/iCwgM/oJHvN2/ebNTjp0ITsX3DDTcIEJWjtZPiA4cBDgUiVUnpQn/w0gKwJpWHXzgRuExks0/P4iOpsRnSvwAZyTFO4cWNaFgiq1n0kBdWXoJI30G9HJeXPD7jpY9teQHGyQEk5xjYF/8Dd4imBiJik37hRKbPl1YEqTMTUhNxit0QTQ9cAOxhI0RaAx6wN1LEUBgzABFADsaZd955x+68804HFrBrIDXA29sZANC/jHsYQZ3YChCcOjykxh5xsOGgoX5smxd6xjecah4kkp8d+/Y518vx8tWhQqgAdoVNYH/YCNH//HhIjV1jL2znIRg2xowj7AuHCkAPZ5+3e+rjfyL8E0mFJUgtSB30pZFMJDUzYv74xz86m2a/z33uc25cjiw8ZzzzzDM2ZcoU+/rXv24jR450juqgCuufPPvss/aJT3zC7rnnnoSr5fmENvHs+ulPf9rdD6Lb/alPfcrdR77zne8k5ABN+ODlvCH3UWZFMt4wgy6RNFveSRGZuoi+pK9Zy4RnRgpjFjO5+M0zZKSDjnsrQQ045Zg5xb2Vey8OC/ZPFPwLUpezwehwUiBBBQSpExRKm0kBKSAF0q1ApkNqYA8vzsAdXoQBPzyE8hLNizIP7rxc8z+f83Dr/wfaAHp44ORBlAddHh55QGXxPaAjD6HUQ+oHIlTuu+8+ByUBT/zP8XkwBU6lGkWW7r7OpvqBIvQD/UMf0M/8UOhHYBzAmhcTv+ief5HBBrAFprLzgoLzgb6jHuAe9gGU5n9ePqgDSEh99Dv2wrGpD7thO2ANMIZt+A7bwB75nzqok5dDton3QitInXmQmtkV2BkR9tgmfUyKIaLhyIEP/LjpppscfMbJhQ1RmLnBZzhKeNnGycFY9d5777lxB/vCrnFskGef32w7depUZ3PeKcN2pDjipf2vf/2r+w6b5jjYMraIg2XIkCEuio4yY8YMN/5FQ5hsGid0LokpgK1xH8UWsR3s19sQEA67Y7YA4ybb+pz+jHXcK7EzxjZSIQF2GFeJRmV7fnDg8F08UC1ILUidmMUmvlUykPrJJ5+0H/7wh8bsKZwzH//4x92iypGF+lhYm58vf/nLbkwNMmf7T3/6U3vkkUfsW9/6lv3zP/9zwifKNcii3rTr/vvvdzN3IgvXM4tCc6/gPJklmKmFeyILnXOv5JzipdHieYx7MNsTaOKfwQhE4P6MAxmnMM9qBK5wj+W5jtmSPpodfQlw4J7J/ujHuEa91MHfzKZKxBYEqTPV8tTubFdAkDrbe1jnJwWkQMYokOmQOgiheemIfLAkwppIWNJFEIlItMULL7zgXsSJUPGFl3VKvBfvINqoOuIrkGx/MJ3dw0NeGnBa4Izg5YTIa8BMSXXyeTL9nkzbBKkzD1K/9dZbDtKRooMXZiLa+I1Ti/Qz2BVRcbxYk7t8woQJDubhXOM7xpwvfOELbh8io1nsE4CNAwUQ+Kc//ckt/sqLMCACBwsLg1IA5Ly0T5o0yUFqHHXYEPsBprFrZofQRuAL0JqX7P/6r/9yL+EjRoyIf3Fpi6xWAIAFgMGZhs1RAM3YFTaCkwPQwzhJhCHpjbg3AmWwMWwNJ4vfbt68ea4enDbkTMeBAwTi/9KKILUgddAXWqKQGhv993//dzfWMjMO58wnP/lJN5YzVhOIwDomPuKWSF62A3Bit9j5/PnzXSAEYyxBDozDjO3AT9J/sVYGz5PMAKNOCu3jHsE1g9Odvx977DEHqf/pn/7JXXc+pRP3i8GDB7tjRgdFcA3jZGJbrllmFnJcZukQeEGasi9+8YvOWZ7pkJp7GoCZ8YR7Ivc8zpX7H84xtGBmh39+xzGMM43tcRzjMENL7qWMXbfccot7vufe7INP6NOrr77aBSgw5uGko2/pL54NGe+wBb7jvo5zmnt0IsEqgtRBX+WqTwoEo4AgdTA6qhYpIAWkQMoKCFJfLiERZW+88YaDRTyM8hDKwy8Rh4ksZJZyp6iCclGAlxNe4Hi54KWBl0eijIjMYWHMiiqC1JkJqYmswrlBATjwAvz973//MkhNlNa11157MUc5L9vAj29+85tuX9LFsP/w4cMvApE//OEPDnIAKP785z+7aDBANwUbZqzykdR8xks7iy8yFRk7x+EGTOTYwG1S5Dz11FP2L//yLxmZ07Oirs1sPS7QB2cHkfwANoqP8MfB4VPXkP4DGwIEcS8EfAHFsDHGTcAPMAgnL/aKI4/ZJwAkIlL94rUl6ShILUgd9DWWCKTGMf3444+7NBg8B+DEw+GCbQMjSYmELQMwv/KVr7jfv/71rx1MJnUcDh3GVeqh8Lz4j//4j/b5z3/egWZScPCMAeTEYQ34JK0ITk3Gb44LSKXwPW343ve+Zw888IB99atfdU5L7+hmnP+3f/u3yxbp5RqjPb///e/d93fddZc99NBDbtYN16efHcE6LJkOqTlXzovxinsi90x+6CN04ofzZXyiH5mZhB34wAI+96k+SNuBo5Y66W/GIL7DEewhNfvSh0ButKQfPaT293vy9+PYoL54RZA6nkL6XgpUjAKC1BWju44qBaSAFLhMAUHqko2Cl2siy3jILW3hKJlVZisApPbpOIgySiZCOh1nLkideZAawAek9lGo5Egn7QawgL8jI6l5GWYqNpHXlFiQGkDIdHMinylABaK/mFrO37yY80Mh+ovpxoBoXqYB2tgxOdCJKOMzvuPF+vXXX3e5StkHoJJMztN02LrqDIcCjH/AMqISfRoApr3v3r3bgTSmuANwuBdit9gS0+BjQWoiR0mbFLnoGzlfqVuR1LH7myhOoBjOUT+ry+cALwl6AeV8VG84rCicrUgEUtNywDNOReAx0BgYzBiKHQM8gZKf/exn3Rj83HPP2S9/+Us31rLduHHjXJoI0nTgjHn44YddSpz/+I//cNCYewHXCk5B8lkzq+XBBx90APq///u/7Te/+Y1LLUI9/M0sr+9+97suxRPjPFHB/E8aM37o9+iIXe4rv/vd74wFwYkIZx+isXEskUKEa5L2ZAukJpAESE1/oBc/BJUwfuGcJdgEZwDgmO/oH+6nRLCjIeMZzl1meDAjxDsIsAPuyejmITXfYUfcT4maRutISM2MPO7zaO6dfKVdDYLU4Rwr1CopIEgtG5ACUkAKhEQBQeqQdISaIQX+poAgdeZBaqKmyfVM9DNAg8U6N2zYYF/72tcui6SOhtSkTgBasC3pPoBPQGrgIC+9kZCaz55//nkH+5hqTmFfoluBHExJ5rjACSAXwBD4BaQGMJKvFHjCS/i9996b0YtnacAITgEiqbEd4A0wjYINEnFP6gAiEXHU4lwB4pAahNQEbEuEPrONgDM4R3CYkLIA4Oadu0Q2Al/jOQAVSS1IHZxVX6gpUUjNtsDdn/3sZw5A48DDHkkZAagm5RtOSJx7bOchNXbOdcB1gQOQfYCWjLdEQ0+ePNlBaiKvWQwRhyZ1E3lNyiXAMVHBwGmA949//GP7+c9/7sZwH0nNPkRnA62Z0ReZV9nrFQ2pAaE/+tGPHOQmwpr/AavUkw2R1LEgNQCec8S5hiMWhxo6M6uIRbKB0aTR4j7LeMd9ExAdOXOOfsSpHA2p0ZlxMhakpn72wVaYeRKvCFLHU0jfS4GKUUCQumJ011GlgBSQApcpIEgto5AC4VJAkDrzIDXpOogu5QUYIAfgA2gwjTg6JzUwIRLg8aL89NNPu89Ih8D3QGQiqaMhNcAQQMj3vIwDxIkQA4zcfvvt7m9ShZBjkxyrbAeUAGjzws73AHW2B4rHg4bhujLUmnQpwPR2og2JLMTZgl0wfR1bBrpgc0T7kucWeEOkItsB59hvy5YtLroTcI0ThNy7jGNE//vFE4lqJNKxtCJILUgdtI0HAamJZp81a5aD1dGQGsekTxfBuOtnC5AOh8VyfSQ1DkLGeMZnchcDT3/yk5844E3dv/jFL9z2wG9ANYsmkgIKAEqebMZtrjuckURVR6fOiYbU3Bv+8z//08aMGWO/+tWv3HVIWwGk2QqpSbdFtDTpiBiDuOdx7yNfeDSkZuFgxrLx48c7uOxLWSA1/cI9n4UZuUfHK4LU8RTS91KgYhQQpK4Y3XVUKSAFpIAgtWxACoRcAUHqzILUvNSSgxdIwN/krOSll5dVwACLVvESSxQ0Uc5EODMlGZhHAaIAuZmezPRlpiMDCEmP4F+eZ8+e7XIAEwlGehqiV3nBJiIMMAj8AyACFXn55hjkB2YftgGe8z8pjMhpTf7gRCK+Qn6pqHkBKkA0NHaMswW7xV6wHeyRz8iZC6Djc6JEGacAQnwHpOY3kAYbJXqf7bkWKMA9UicIUsfuMKX7CNCQo6oKClL7MTgaUhP9PHHiROcQJL0T4yr9yfXBAofAZiKpX3nlFQeMIyH1b3/724vpPliUG2BKbmyidf/1X//V5bXm3sB1xUKNfMc1R7Q3UcORpaR0H1yDpDEhCpiFE7k+sxVSk/oDxy6pTSIhNfdfFrUE7OM4Q09mMOGUI9KcyPRUILVP90Hf+JRfpVm0IHX6rnfVLAVSUUCQOhX1tK8UkAJSIEAFFEkdoJiqSgoEoIAgdWZB6sguB4j4RZuSMQW/WBZwkAi4eIXtgSVEvMbantyZAEaf35b62Ie8mUTtTZo0SYvAxhO5En6PjfgFxiJtx9sPEdfRuXAjv8PmfHR+PBuNJa8iqRVJHfRllwqkZmwFaBJJ7SE19RH9TOQzOamZwUI6DvI+Az2BpIBhonq/8Y1v2A9+8AOXwzoWpMZhSLomIDIgFackqSdIHUH+atKDEHVNGh7qxJF5xx13uAURoxfxjobUt956q/3whz90gBynEudBHdkcSe0hNZHU9BeR1KS6wqEL5McRxxjVq1cvN86x4KVfODEVSA0Ap++JqGeRzXhFkDqeQvpeClSMAoLUFaO7jioFpIAUuEwBQWoZhRQIlwKC1JkLqcNlSX9vDSlFyHXND5GxRHnHgo1hbb/aVTkUEKQWpA7a0pOB1KSEYJYKEc9EKuNwIZ8zkBfHHrMIcL6wHekdiHxmxguFHMhE1JJmidzszGwhTzuR04y7pAIBiAJQX331VRfRS8oPZiCwLw5EjkPaHP5mX9owZcoUtw9tAWD7NFDRzkkck0BXIrqZtUM6KGbuAGsB2F26dHFjPrNprr32WpcGKlML50oKDxZkRRM0B+DzN2A6Pz/f5aX2sz2IbD948KCb6eR1ZFYHa0dQ6Ac/s8lvC9AGONOXvuCkI0qb4wP9mcVE/9HHzF4iJ7mvpzRtBakz1fLU7mxXQJA623tY5ycFpEDGKCBInTFdpYZWEgUEqQWpgzZ1FsAjtylRZExtZkE75aMOWmXVl6oCgtSC1KnaUPT+yUDqVI8NwCZaGYCcyIyYyOMBQH3+9sjPfZ2M14zfQFTShACgfQGMks96woQJl50C58+sGzklL6TWovhZIjgDAPs4A0iBlWyhb1jnAScETgHSu0TPQIlVpyB1skpreylQPgoIUpePzjqKFJACUiCuAoLUcSXSBlKgXBUQpBakDtrgPKgAnCTyEh308VWfFEhEAUFqQepE7CSZbcoTUifTrrJuC8wm2pu8774Ar4nojsytXNb6K9N+REQzy4hnLqKwky1AavqBfN+kX4mXc9/XL0idrNLaXgqUjwKC1OWjs44iBaSAFIirgCB1XIm0gRQoVwUEqQWpy9XgdDApEBIFBKkFqYM2xWyD1OhDZHR0IdJaDsjkrcfn4C/rzCJANSWZ/QWpk+8n7SEFykMBQeryUFnHkAJSQAokoECYIXWsB/EETkmbSIGMVkDRroLUGW3AarwUKKMCgtSC1GU0nRJ3y0ZIHbRGqq98FRCkLl+9dTQpkKgCgtSJKqXtpIAUkAJpViCskDrNp63qpYAUCLECu3btssaNG7tFiJhKy8JI5FFmYanyKjjJyC/qI6XK67g6jhSorAoIUgtSB237gtRBK6r6UlVAkDpVBbW/FEiPAoLU6dFVtUoBKSAFklZAkDppybSDFJACaVZAkDrNAqt6KRBCBQSpBamDNktB6qAVVX2pKiBInaqC2l8KpEcBQer06KpapYAUkAJJKyBInbRk2kEKSIE0KyBInWaBVb0UCKECgtSC1EGbpSB10IqqvlQVEKROVUHtLwXSo4AgdXp0Va1SQApIgaQVEKROWjLtIAWkQJoVEKROs8CqXgqEUAFBakHqoM1SkDpoRVVfqgoIUqeqoPaXAulRQJA6PbqqVikgBaRA0goIUictmXaQAlIgzQoIUqdZYFUvBUKogCC1IHXQZilIHbSiqi9VBQSpU1VQ+0uB9CggSJ0eXVWrFJACUiBpBQSpk5ZMO0gBKZBmBcICqc+ePZvmM1X1UkAKRCoAwAFWp1pYbJXFT1mANeylqKjIDh8+bM2bC1IH3VeC1EErqvpSVUCQOlUFtb8USI8CgtTp0VW1SgEpIAWSVkCQOmnJtIMUkAJpViBMkPqjjz5K89mqeikgBVDgiiuuMEHqC4D+9OnTduTIEWvVqlVM41i/fr1169ZNhhNHAUFqmUjYFBCkDluPqD1S4IICgtSyBCkgBaRASBQQpA5JR6gZUkAKXFQgLJC6uLjYBKllmFKgfBRQug9FUgdtaR5SB12v6pMCZVUAZ1z16tXLurv2kwJSIE0KCFKnSVhVKwWkgBRIVgFB6mQV0/ZSQAqkWwFB6nQrrPqlQPgUEKQWpA7aKhVJHbSiqi9VBapWrepmjKhIASkQLgUEqcPVH2qNFJAClVgBQepK3Pk6dSkQUgUEqUPaMWqWFEijAoLUgtRBm5cgddCKqr5UFVC6j1QV1P5SID0KCFKnR1fVKgWkgBRIWgFB6qQl0w5SQAqkWQFB6jQLrOqlQAgVCBpSAygbNWoUwjO9tElaODF9XSRInT5tVXPZFBCkLptu2ksKpFsBQep0K6z6pYAUkAIJKiBInaBQ2kwKSIFyU0CQutyk1oGkQGgUEKRWJHXQxihIHbSiqi9VBQSpU1VQ+0uB9CggSJ0eXVWrFJACUiBpBQSpk5ZMO0gBKZBmBQSp0yywqpcCIVRAkFqQOmizFKQOWlHVl6oCgtSpKqj9pUB6FBCkTo+uqlUKSAEpkLQCgtRJS6YdpIAUSLMCgtRpFljVS4EQKiBILUgdtFkKUgetqOpLVQFB6lQV1P5SID0KCFKnR1fVKgWkgBRIWgFB6qQl0w5SQAqkWQFB6ssFPnHihF1xxRVWp06dNKuv6jNVgZMnT1rVqlWtRo0azlYyrQhSJwepO3Xq5PpbpWQFBKllHWFTQJA6bD2i9kiBCwoIUssSpIAUkAIhUUCQOiQdoWZIASlwUQFB6suNYfbs2QbEGzlypCxFCsRU4MMPP3ROjPbt2ztbSbUcPnzYjh8/bu3atbOcnBwrLi62HTt2WM2aNa1ly5YXq2fhv3379tmxY8ccIG/durXVqlXL7ctPixYtrHr16nGbI0idOKRet26d64O6devG1bUybyBIXZl7P5znLkgdzn5Rq6SAILVsQApIASkQEgUEqUPSEWqGFJACgtSl2MALL7zgQOHHP/5xWYoUiKkAjoz69etbz549na2kUgDPS5cudXC5T58+DlAvW7bMDh486ODooEGDLla/atUq27Nnjzs2UBpAPXToUDty5IitXr3aOnTo4EB3vCJInRykbtq0qTVs2DCerJX6+0yH1LSfa4rSoEGDSt2X2XLygtTZ0pM6j2xTQJA623pU5yMFpEDGKiBInbFdp4ZLgaxVINMiqU+fPu0iSYEJubm5LooVYNesWTM7e/as7d+/306dOmVApXr16rnvDx06ZLysAv/27t1rTZo0cdv7NA3nzp1znwP62G/OnDluPw+pgYh8T/3Nmze3vLw8ty+f8TdtIhKWKFbBjYq9VD766CPX//QJ/ez7mL7lb2yloKDADhw4YGyLHdCHlKNHjzpQXFhYeLE/iZbGbgDG+fn5zqaAlfPmzXN1cQxSfxBli+34qGpvE9gO21APx6du0snUrl3b2TGfs//atWtt4MCBro65c+e6NmLfREsILE7QAAAgAElEQVQDoX37Fi9ebB07dnTwmrpnzpxpffv2tVatWhkRv+zXu3dvB69LK4LUyUFq+p3rW6VkBTIBUnONcM/r37//ZU4HrtlFixa563T06NHq6igFmL2xadMmN3uD+2CyhfGKGSjdu3d34x73XWaLMGYxpjFrxBdsCWcc4zapdhijGX83btzo/k80FZcgdbK9pO2lQPkoIEhdPjrrKFJACkiBuAoIUseVSBtIASlQzgpkEqQGTBPBChwG3gEaebG9+uqrrUuXLvbOO++4l1g+4yUX0NCjRw97++23bdu2bS5FAoARSMj2N998swPPs2bNcpGr/kWYl2e+B1IDn6dPn+6OBdgjava2225zcPO5556zM2fOuBdpIOHgwYNd+geVilMA8Az8XbNmjfXr18/1N320cOFCB4vbtm3r7AQAzLbkGSYaGuhLNDMwGphCPwONgSE4LfiMbYHRV111la1YscI5P9jOg23gDVHPQGeimoHeHAPIjW0AOQEvgDDsl8+7devm7JI2As6Ay+xP4RzY30Pq7du3O5jN/wByvnvvvfdcmzguNr5hwwbr1atXXKAqSJ0cpAZ20b/YjUpsBTIBUnvwyYwD75zyZwME5V7AtXHdddepm6MUACbv3r3bGjVqFHdWwc6dO924Bnz2OuN8w4F47bXXuvFu/fr1Dnr78YsxjcK4tnLlSncv57sBAwa442FfOAcpjIGJ5IgXpJYZS4FwKiBIHc5+UaukgBSohAoIUlfCTtcpS4GQK5BJkJqX2vfff9+GDx9uXbt2tZdeeslFV913333uhfbNN9+0u+66y71EE2EKJBw/fryLTAVAfuUrX3GRsMC8d9991z72sY+5F2mg5bBhwxzcA2D/4he/cNGpt9xyixG5unXrVrvhhhvcy/aLL77oYCdg/C9/+YuL3H7ggQescePGrqczcRG9kJto0s3DmQHMIO0FTgrgLtADuwF2AIcBHACTJUuWOOBLfwOP2Rbnho/Cpv9xQowZM8aBZd/HOEtwYACz+Bw4jJ2MHTvWQWuACrbAD+ALmD1q1CgXxTl//nzr3LmzS+0BrPnggw8cjCHCEKhC8Sk/qMdDauyf9vE/2wNzqIttaR+AHXhOpGE8Z4kgdXKQmusbm/EgLWmjzPIdsGPGYmw/Xo52P6MFB5CfecK4CwDlGsCuuYYZp3EO4VhihgHXENcD1wBOQ2wcZyGFcZjv2Z7oXOCo/y5Seu4JtJPr2zsccPzwOfcG6hakjm2saMtYyNhDP+MsJqJ6y5Ytbgf6CScbs0UYhxgfcd762Uevv/66G7vYjj4iqh2HMk5hHIr+2sLJuGDBAjdG4lQAUnNP9/3Md+PGjUsomlqQOssHHp1exiogSJ2xXaeGSwEpkG0KCFJnW4/qfKRA5iuQSZAaEAikJsKVF9hXX33VAYVJkya5aGeioYcMGeI6BeDBy/LEiRMdBORl9wtf+IL7DsDBC/OIESMclGYKMtu1adPGff+rX/3KRU3yGQAb+Ac8odAGXqxvv/12F0kNuL7jjjsy3xCy6AyAKUQy8xvAATABTBFtDJgCkmED9CtwCwCGTQGp+Y6IZvoYWPbWW285BwTfRxYgNXCabT3wBkYDwoFdQDvAF6CGqELg2o033uggNe0BWPtUH4BygDo/HvDFgtRAHeAODhX29ZCaY+E0AewtX77c2TGQrrQiSJ04pMY5wHgDPCNNC5CusjujsGd+cPIxG4VrDQeQd9CUZnvYKdcVs1WAkxSu15dfftm+853vODg9efLkiymZuM5w/qD7U0895a4rwCfXFuM91wPjP3XQJrYDYhItHV241jZv3uyuF8AnjkauT6A1AJZz4VpXJPXlPeidYPQbYxzjnXf4MQYCm0k1xBjLvZj7L9cLUBr74N7JvZpCPzF+EUnNvTkSUvM9/UA/U08kpGafadOmuZkvOPniFUHqeArpeylQMQoIUleM7jqqFJACUuAyBQSpZRRSQAqETYFMgtTADSKgAdBEXZFD9KabbnLRWq+99ppLhcBLsgdIvEgTSetfpgHLFAAlUdcADl6EicKeMGHCxRQJTz75pAMdfPbGG29czIvp6wVacpxnnnnGwZLrr78+bN1a6duDjQCtAL9E/AFuibwElPA5gIqoP8AUgMpDauAtEfU+HQjODCBLNBCJXjgRCD5jxgwHqZkWzwKH1EWkKHAHuOIhNd8B0QB6OEkAZ0BQHCPexmJBap/uAyiHbft0HwB1jitIHd/sgWXATa7byPzhPmVPrBqA1MzcoI/pL2yD8YH96a94kcPxW5UZW3gwDYxkFgJpaRiHiWDGaZJouo/SIPXDDz/snEWAZGayADl9WgdmDXCNPfTQQ05zxntS4jCuM+MBZyOzY4DTJTkRIiE1ffnXv/7VzcRhfOBeCBzHISlInRikZhxl7MFRRr8xpnFfZeYK/cwMFfqQtERAa2YkRRaurViQmm0YN6MhNZ+TfonjXXPNNXEvHEHquBJpAylQIQoIUleI7GU/6M4DeKTPlb0C7SkFpEBaFGjfomHKkTOC1GnpGlUqBaRACgpkEqT2IJDfgATAgl8ckZdZwCFRzUBHAB7QhJdUQDPQLxakJmLLpxAhPzDg+9FHH7Urr7zSQUW+I4ISaAGQAdBQqPdPf/qTIHUKtpfOXQEkQCtgGuAEWIJzgeh7oAmRlDgoiLIHtMSC1B6IYEeAFx8lCiAjhQz2QD5rIJ23TXJPYy+AUI4JQGZbAA0OFa63SEjN57QBmyVNhwdysSA1IBUYh50CtIHhQDv+x16V7iO+RZUVUqMxhX7xOcT9Qm+VAYQxnmJvwEHGSGaQMPZGFg+G2ba0EgtSc01MmTLFRVJzjeCMxInENQF0xtlDpDUpdXz0Ndcc1zDORGA19ZLeKbpdkW2JhNQ4JwGe3/72t90m9CtRulzXgtSX92CsSGrGTaKauY/iNAD8M0MpGlLjFMZmohekLAukZgykLdHAO5bNVYZrM/6opy2kQPgUEKQOX5+U2qLHp8y3tVv3W5z7e4adlZorBTJbgXp1ati/feZay8mpktKJCFKnJJ92lgJSIA0KZBKkJgKaRRABTeQb5QUUwAi04OUYGA1AJPKVwvRzIAf78BJNlB3FR1KTH5NUD+SvBmayH9CDKD6ibtme6FVABmCThe84NtG5bPv0008LUqfBJoOokv4mahpYQpQyMJm0AfQlMIvIWPoaW6BfS4LUXB8+8ppoUSAyUbg+l3UkpMaOsCnqJU8r2/nUIpHpPiIhNZ9TF84PorU9+IwFqf2CYgAa2szCjZwnAB0ARNoCQBELOwKOSitK95FcJLWH1GhKXwFs6SN+6EMcFdlcOGccKkBq4DEOm+hoZcZjn7e9NC24/hiTgc+kcqAeonD57Lvf/a7TEycP6W0AyYzj5FwHXDMe87cvtIXxmDzFwHPSgjBWl1QiITXjA/t985vfdG3w7eI6F6S+XMFYkBq90YtxiP5CQw+pgf446vge+E+/jBw58pKKywKpsRXsI5EZTILU2Twq6dwyWQFB6gzrvcdemmcvz1xp586fz7CWq7lSIHsVuLJdM/vlN26zqoLU2dvJOjMpUEkVyBRIDSTx07uJqgOS8GJMFCp5LgEe5BfmpRdYAYTjM2Az0BnwQeoPChF4AAoisYHcpIMgNybgCUhI/cBItgdCoZFfxAsYxedAQvL/8uIN8FQJnwLAYtJ+0FeALkAU0cj0J/1KXwO5ABmkjOFz7AbHhY9oxu6og7r4myhNADC2xv5EQLMP9QGmcV5gl+yDHfpUCHxGLlecKexLzmgPNrE9bJSc2bTTg1DsEjDtc6XzOTZK3ThVPDCnDRwfSET9wO7SQB31CFKXHVLHsnT0z/aCg46xk7GUwhjM9eOvFT7zKUFK04LrAiDNdUdudmyRKGqipImk5hhcG9TPgrfMkgEac93gCGK2DNcgx6JNQFByUicLqUlXwroC1Md1yxhPrmwcEoLUqUFqHHuMXzghiEzHOUj/sM5DZCkLpMYGKMyGiVcEqeMppO+lQMUoIEhdMbqX+aiC1GWWTjtKgbQpIEidNmlVsRSQAhWsQKZAaqL4eNHlN1O6AYREbT3++OMuvy8vwxSf5oO/k4luZD8gZCRwiewa/z1ApbLkoK1g00zr4YHGJfV1rAP7/semElk0z9uhz1tc2skAnpnCTp5j8mEn0i5sNdK+iXIEDAHbcMzEs1FB6mAhdVqNNUSV+4hqH0HO/8BkIvm9s8ZD7JKazfc4+Ihq9rm9cbrgfCH1Bqk7cCJSL84hHENET2PvwGgcTd6Z43MiAy65NwAuE42kpt6pU6e6nMjMeqAN/DD7RpD68t6LjqQmvRZ6x4qkpi+ZMYITA6cf4yHj08033+z61ZdkITWR/ETU00eRsxtKsjVB6hANHmqKFIhQQJA6w8xBkDrDOkzNrRQKCFJXim7WSUqBSqlApkBqYAjwgshpADXAArjHbxbYAnaoSIFMVYDUHUA2or6Tca748wWuMb2evNuJpFwQpBakTvVaYUwmkhm75TdAECiZiBOHsZvc7UT+sx/Qmb+ZbQCYBhzjSGKRSiAns1u4LrBxIqr9LAUgNYCZ9A+0B/svzcnD/kRqsx118z8Rv5wDcJtrxx8zVX2ybX8AMY5hHBL0GZp7vYHQRKbjvKBP+E0/Mi6hKyCbdFwsOBw584jv0R6HAXVGFo5H/xCJ7cE2s1V8uqR4s0WoS5A626xQ55MtCghSZ1hPClJnWIepuZVCAUHqStHNOkkpUCkVyBRITecAQnhp5UWZl2CACC+wAAwVKZDJCgB5+IkXAV3SOSa7vyC1IHVQ1wtwGKDsF0yMt3Bi5HGJqgZqR4Ntb8+xvmP/kvbzdbPgLZG7kQXYTc54oHZ0ob6yXntB6ZiN9UT2E+mISOlC9LXPvZ/MOeOYIIc4/cjCyYn0lyB1MgprWylQfgoIUpef1oEcSZA6EBlViRQIVAFB6kDlVGVSQAqESIFMgtReNj+dvCSAESJ51RQpEEoFBKkFqYM2TMZlnwYk6LqTrc9Hd0fuRyS2n4WTbH3aPnUFcGbgYGbWUyIpjaKPiCOEaG0iqKOjrktqnSB16v2mGqRAOhQQpE6HqmmsU5A6jeKqailQRgUEqcsonHaTAlIg9ApkIqQOvahqoBQIuQKC1ILUQZtomCB10Oem+jJTAUHqzOw3tTr7FRCkzrA+FqTOsA5TcyuFAoLUlaKbdZJSoFIqIEhdKbtdJ13JFRCkFqQO+hIQpA5aUdWXqgKC1KkqqP2lQHoUEKROj65pq1WQumRpc3KqWN1aNexkQaGdPXe+1D7IrVbVatfKtTPFZ+1kQVHa+ksVVw4FBKkrRz/rLKVAZVRAkLoy9rrOubIrIEgtSB30NSBIHbSiqi9VBQSpU1VQ+0uB9CggSJ0eXdNWqyB1ydIOuaqdje7X2WYv22QLV20vtQ/6d29jN4+8ytZvP2B/fXtJ2vpLFVcOBQSpK0c/6yylQGVUQJC6Mva6zrmyKyBILUgd9DUgSB20oqovVQUEqVNVUPtLgfQoIEidHl3TVqsgdcnSfu2eq23C4G727qIN9otnZ5TaB3dPHGCf/9hw+2DNDvvnX7+Stv5SxZVDAUHqytHPOkspUBkVEKSujL2uc67sCghSC1IHfQ0IUgetqOpLVQFB6lQV1P5SID0KCFKnR9e01ZoMpG7drL51bdvUatWoZkVnzroUGAePnrIzxeesSYPatmbrPuvQspG1bFLXZnyw0W3TplkDa9+yoV1hZlt2H7bdB49b8dlz1qh+nvXq1MLyC4tt8ertVqtGdevarqnlVsuxTTsPWbWqOdapdWPbuf+YNW2QZ80a1rEDR0/ZsvW7Sky9UTWniqujddP6Tq89B4/bpl2HrLCo2OrVqWmdWze2pg3q2JET+a6tJ/MvpOXgWK2a1reOrRpZjepV7eDRfFuxabeN7tfJbru6t02bt9Zen7PK1cH5N66fZ6eLim3DjoO299BxO3/+IxOkTpuJVsqKBakrZbfrpKVApVBAkLpSdLNOUgpcooAgtSB10JeEIHXQiqq+VBUQpE5VQe0vBdKjgCB1enRNW62JQuoeHZvbJ68f5EAuILn47Hk7e/68S4MBpCY1Bqku2rdoaM0a1rbP//gFB4VvH9vbWjWpZ2ZX2M79R+3/ZnxoS9butOG9O9jnbhtux04W2JcemWztWjSwB/9hlNWtlWt/nrrYQexbR/eyoydPW8O6taxxvTw7dCzf3nh/tb08c0VMPe6/abAN6tHOAW2oOFD8+XeWOlh9y+heNqhHW1fX8fxCW7Nlr/3x1YV2qqDQ7XPb1b0cUCe39OHj+favv3vd7prY34b2bGcLVm6zx6fMt3EDu9ika/pa/To1HYDfvveo/c/L82zrnkN217WKpE6bkVbCigWpK2Gn65SlQCVRQJC6knS0TlMKRCggSC1IHfQFIUgdtKKqL1UFBKlTVVD7S4H0KCBInR5d01ZropD6W/ddY9cN7W6rtuyzdxetsy/fMdqOnCiwZ978wIHp28b0cm08dDzf9h46Yd//wzT75Tc+Zq2b1rNNuw5b4Zli69mhua3fccAeeXq69e3Wxr58xygXzfyxbz1hXds2se99dqLVqVXDfvviHGvRuK7dMb6f5dXMtemLN1rzhrWtZ8cWtm77fvvxn96xHfuOXqbJy4981urm5dqCldttw86DVi+vhr02d5WD0wB2yrwVW21E7w6WW72qvTxrpU2du9q++YmxBoT/cOMeB7SJrP7/7J0HeBzV9bePVS1ZsmXJ3XLvveLee8FgqgHTQygJEEgCCTVfQoBA6D1gSgwGm467De4NXHDvTe6yepdV/T3v1X+ctSxpV9pdaVd77oMerJ2Ze+/87plZzXt/c+5736yTv9wxRvp1bC6/7I6Rp95bKP26tJRBPVpJzJlEGdKjjXGCL1y/R17/YqVcN6aXpvtwW5T6XsUKqX1vzPWMVQFfUcBTIHV+fr6cP3/eV2TX81QFqlSBGjVqSEBAgPj7+zvdj+TkZAFQRkVFOV2XuyvIycmRxMREadRIIbWrtVZI7WpFtT5nFVBI7ayCerwq4B4FFFK7R1e31eoopH7hgSukX+fmsnbHUfnw+w3y/uM3yMn4FHn3m3XSq11TmTa2l0nH8eKnyyQ2MU2CAgPkk6eny7HYJHljzmohFccdU/obd/UfX/1OWkfXdwhS8/x493OzTTqQD564waQXwb28fNOBSzT56vk7pV5EqCSmZsn2Q6dlwdrdcvB4nNx79WCZPKSLzFy0SRas2S0TB3eW2yf3k4Mn4uWtL9cI50Yako/m/ix7jsSKn18N4/B+9v4pFyD14+8skBaNI2Vs/w4GyreNri/169aSM4lpcsffZ8k1o3oqpHZblPpexQqpfW/M9YxVAV9RwFMgdV5enkJqXwk6Pc8qV0Cd1AqpXR2ECqldrajW56wCCqmdVVCPVwXco4BCavfo6rZaHYXUI/q2k8dvG2v6kZmdK3XCasqyzQfkpc+Wy22T+hlIvWHXMXnps2WSkp4tQ3q2kX/eO0l2HDwtj745VxpEhcnvrhkqA7q2kIde+VZaNI4qgtRZOXLVIzOkY8uG8ve7JxqHs62TOutcntzy9KcGcn/9wp2SdS5XPpm/Ueat2XWJJu2a15enfzPepO0g7/Weo2dlwbo9MrRna/Pzl7fmyqbdx2Vo7zby999OlGOxyfLGnFXy0oNTZeuBk/Lu12sNuLbKvx684gKk/mjuL/LIraOlWYMIKSgscl6FBgdKYlqWTH/qvwqp3RahvlmxQmrfHHc9a1XAFxRQSO0Lo6znqApcrIBCaoXUrr4mLEitb8S4Wlmtr6IK8KYIoFqLKqAKeJYCCqk9azzs9sZRSN2mWX15+5FrJCe3QLYePCWL1u02uaVZPPHuqYMMpF6z/Yi8+vlKSc3IlkZRtWX2s7cZEPzK5yskJChQ7rtmsEQ3rGsgdZMGteWR6aMlJy9frv3LR9KpVSN54f4pknku9yJIXTMoUKY+MsOkAfn8mVvlRFyyvD57lWm7eAFw5+cXysDureSx28YYR/Scn7ZKZHioXDGsq8xaskVmLdosv7t2iFw+pIscPpUob8xeZZzUgPV3vl4jq7ceNosoxiWlyzO/m3wBUn+1bLu88tBUk3f7na/XytBerWXK0K6SlpmjkNpulOkO5VVAIXV5FdP9VQFVwFsUUEjtLSOl/VQFXKeAQmqF1K6LpqKa1EntakW1PmcVUCe1swrq8aqAexRQSO0eXd1Wq6OQetrY3vLbqQOF9BvJ6VmSnZMrm/aekB9W7ZSJAzoK220hdUhwoLz+p6ulTXR9KSgoNO7joEA/2br/lLz2xUrJLSiQD5+4UcJDgyU3v8DUG+BXQ9Kzcy7OSV0zWPILCoRcdn41asjmvSfkHx8uloysnEs0Wfj6PZKelSvpmeekZaNI08+P5v0ioTUD5eYJfSUiPNQ4t2mTHNlf/rRNlm8+IA/fNEK6t2li+kE/aefOZ2bJH24cIf06NZefd8fInKVb5V8PTJEAPz9TR1CAv4SGBJnUIuqkdlt4+mzFCql9duj1xFWBaq+AQupqP8R6gqrAJQoopFZI7erLQiG1qxXV+pxVQCG1swrq8aqAexRQSO0eXd1WqyOQmoUEySfNQobkm8Y9zYKGkbVD5atlWyUhJVNG9W1nFh6ctXizAcg1aojJ4XzPVYOlft0wqSEipxPS5PMlW2RfzFmTB5I6B3VvJf7+fsbJjAMbxzR1dmjRwLQHnD4Vl2IWM4xLypDPl26R7QdOlajHKw9dJRHhIeYYIDRu66+WbZOc3Dy5amQPGdyjldSqGSR5eYWy/dApee/bdQagswDiTRP6SoO6YUJHyXv94sxlMn1iX7PY487DZ2TOj1vl2tE9pW+nZqbt/TFnpWFUbSkoLJQn310gI/u2k2tG9pA9R2ON01uLKuCMAgqpnVFPj1UFVAFPVkAhtSePjvZNFXCPAgqpFVK7OrIUUrtaUa3PWQUUUjuroB6vCrhHAYXU7tHVbbU6AqmbN46Ulx+8UiJqh8oLM8k5nSUDu7WSq0d0k4Xr98h736wz7uKSCsC4ZnCAcSdnZedKUTbn/xVyTYfXqmkAdeH/5Xpm662TLzOQOjXjnNz1zy+KXMspmSaFB6lEWjSKvKgenN3kvw4PqymB/v6SnJZlALJt8ffzk9phNSU1PVsKsW4XK4B34Dp5r237Yu3GubCAI4V9NAea28LS5ytWSO3zIaACqALVVgGF1NV2aPXEVIFSFVBIrZDa1ZeHQmpXK6r1OauAQmpnFdTjVQH3KKCQ2j26uq1WhyB1o7ryt99OkFZNoow7Oa+gQFo3rSfnC8/LzEWbZMmGvSVCXWc6bQup7/jH55Kbl2+qw1F9WefmMn5Ap4uqj01Kkw++W29c3lpUAW9XQCG1t4+g9l8VUAVKU0AhtcaGKuB7CiikVkjt6qhXSO1qRbU+ZxVQSO2sgnq8KuAeBRRSu0dXt9XqCKTGXUw6C8B0k3p1JDevQJLSMuXQiQTZtPe4yQHt6jKoR2sZ2rO1pGWeuwQ+s0AirmfbAsQuKU+1q/ul9akClaGAQurKUFnbUAVUgapQQCF1VaiubaoCVauAQmqF1K6OQIXUrlZU63NWAYXUziqox6sC7lFAIbV7dHVbrY5AaqtxUnPUiwgzTur0zJwL7mZ3dC4kOMik5sjLzzepO0rIzuGOZrVOVcAjFFBI7RHDoJ1QBVQBNyigkNoNomqV1V6BlJQUAYCEhoaatVe8rSikLh+kbt26tRlvLaUroJBao8PTFFBI7Wkjov1RBYoUUEjtZZFQHkjtZaem3VUFvFYBhdReO3TacVVAFbCjgEJq94fITz/9JBEREdK3b1/3N6YtVIoCmzdvltq1a0ubNm3E39/f6TbPnj0rSUlJ0rZtWzl9+rTwe35+voSHh0t0dLTUrVvXtJGdnS0nTpyQhIQEqVWrlrRq1crsw7GJiYnSvHlzqVmzpt3+KKR2HFLv27dPGjduLHXq1LGrqy/voJDal0ffM89dIbVnjov2ShVQSO1lMaCQ2ssGTLvrEwoopPaJYdaTVAV8UgGF1K4d9uTkZNm7d6+Blw0bNjSVb9q0yYDEjh07urYxra3KFFi9erWZeOjSpYvTkPrcuXMmRsLCwqRp06byyy+/SJMmTSQ4OFji4+MlJCREunXrZqD0r7/+agB2o0aNDKgGkA8fPlyIux07dkiLFi1M7NkrCqnLB6kbNGggkZEXLxJvT2Nf215eSJ2amiqxsbEmhplsccVkjz3N6SNtci0xyVTetyAKCgrMNcm1aU0c2WtTt1edAgqpq057bVkVKEsBhdReFh8Kqb1swLS7PqGAQmqfGGY9SVXAJxXwNkh9/vx5A+RwkwIacI4GBQVdGLusrCyzLT093YA8fgICAiQjI0NiYmKE7QDA+vXrG+cp6RqAjRSgH8AQ5yr7xcXFGfckxwEKaYv9KTk5OXLkyBFTL/XxA8DYunWrbNmyxQDpZs2aScuWLeX48ePmePpC/zmGPgJI2Ifz4N+4YWmf82F7vXr1TL2VAW+qS/Cjb1pamhk/9LYgFGCJfwMaMzMz5cyZM2Ys0JcJBGv8gU+4lRl7xobxz83NNWCLmAJMETsbNmwwccPvwDb+TV3AXwpt0CZ1WS5c2ud3UoXQJtcex9HfAwcOyMCBA019tEfMsj/93Llzp4HhxB4Obv7NuRFvixYtMr8DpnH8UnePHj0M8C6rKKRWSO3qa748kJq3BXjDhOuEa3Lq1KkG/FqF++DPP/9sroFBgwa5LNUK9+0FCxaY66Vr164l3luZCKJ/Q4YMufDdYPWL+8rixYvN9Ue/fKnw/bRnzx7zncZ3ZHkLY8oEXM+ePc19lTdF+A4lBtq3b2++B63CvY3vTe6hnTt3Nvcz7r+0z3ero281KKQu7yjp/gxsin4AACAASURBVKpA5SigkLpydHZZKwqpXSalVqQKuEwBhdQuk1IrUgVUAQ9TwJsgNRAEx+ny5csN9OWhl4fQBx54wIBdQOKcOXMM5APo4UrFZQoE/Pzzz82+PNwCQyZMmCArV640D9z9+vUzo7Js2TIDJ2655RY5fPiwfPrpp8ZtB9DjARmwMX78eImKipL333/fAEcgI8eQyqN79+6mDh68AcxAzjFjxpi2AZUcy7bvvvvOAFIADP+/8cYbTV/Xrl0ra9asMQ/vPLBzfjhoqcOC4x4WPh7XHfQE7OIq7tOnjwHKgKl169YZsITTeN68eQYSE08UoAljtXHjRhND7E+MEBfsB0zLy8szMUb8MCa7du0y+zKGxCKghTEEbBFv27ZtM8CY7YCtwYMHG7DD9bZ+/XpTP+136tTJQG6gTK9evUxdVmE7EyQAbMAz/dq/f78MGDDA9INzJYaJFfp67NgxA6rpH8C8rKKQunyQmnuHIw51j7sgKrFD5YHUAGjuhaNHj77wxoltV7keiGcKLuvyOp5LO22uoe+//17atWtnrqmSJgC5n3O/57vBFpxTJ9f5/Pnzzf182LBhlahu1TfF9xH3Vmtyrqwecd9iErhDhw4XJsz4buQ+yncv353cQ/meZWKuf//+FyYEiCMmCg4ePGi+a7mP838K93G+34cOHWom8uwVhdT2FNLtqkDVKKCQump0r3CrCqkrLJ0eqAq4TQGF1G6TVitWBVSBKlbAmyD1qVOnZOnSpcZ1xUMtZcaMGQZyTJo0SZYsWWJcyldfffWFvLw88AKUAQ48HFsFp6w9SP3NN9+YY4DPhw4dMvXzcIwDD4gC4AB6bN++3cDDG264wTx08zv7WW6zjz/+2EANnHe48Hhwpr88ZP/www/moRsnIQAeSH3TTTeZ/u7evdvATurCxa3FMQWAxDidgcaM1dGjR40DD/0BIkwCAL0AUTjfgS4AYiA11wPwCSjCPtTDfkx22AIr0n0AoceNG2dijfgAqowcOdL8TtwBkflhTIHC1EH9ADrgDX0jfnBH0wc+IzY4hvqJZbbzOe5B6sddiOMaeM5+9A/wQ928CUDsscgfYK+sopC6fJCadB8U4sdVwNSxaPbsvaw45x5mvQVivU1QWs+ZlGHiB5cskzTAYmKXCRomdEhnw2QS8U1dXMcUrjeuZQAn2603JQCnXAN8jtuX/a10OdTB9QsQp10mDwGgvH1QGqSmfWA092+uR47j/k7fOJ43G9jma5AafRkn7lXcC3nbh0lAazIBTZjU5Z7FJCGQmu89fphk5buPSTzGhu9y7pnoy9gxUWi90cR3M2NkvYVkC6mJGSb50N6RdCsKqT37/qG9810FFFJ72dgrpPayAdPu+oQCCql9Ypj1JFUBn1TAmyA1LlGgHA+6OOEoAEDg7r333itffvmlAdi2r2HzoDxr1iy5/vrrDdQoC1IDTgAelpN64cKFcuuttxrXKtACBy4ABNc0IBRowkMzbfD/a6+91riqS4PUHAeUBk5akJ19eeimHR7MAaUPPfSQAeAASZxjPMADc7Q4pgDAjLzgQN7evXsbxx7gBNgB9OJzYJY1fgBIxgbtAdiWoxnABVhhO8faFiAyUI19rXQyq1atMrHHq+m0Qf3ECUCGuiZPnmwgNQAHyGK9wk56GIAMExH0j33Zhz4DyABCxAwxBhDCSQ0MYj9iB8gzYsQIsy+TGrjCAdUKqS9VAE25XrkXWDDVFm6WpBmAEhc1UI57ATDNHoh1LFK9dy+uE+KOmAPa8zsxac/dyuQewJi3YdCdWOV+jsuWcQEq8hn3d9y43AeJbWL/22+/NRNApAfh3sg1xOQN1yL3Tj7nmuINByA0b65Yzmc+Y9wA1lz7l19+eamQmpQUjDUub64x3s6h30yG8v0AjOca9DVIzRhwX2JsuA643zFJgeZcD0B8vqeIAyb/GF9AMt+Z3AcZ92uuucYEvTWBx8Qb35ncRy1IzXb0ZpyoxxZScxwT1dyTOcZeUUhtTyHdrgpUjQIKqatG9wq3qpC6wtLpgaqA2xRQSO02abViVUAVqGIFvAlS4yzGdQocsJyiQDogxYMPPmjSagDzAAhWwRU3e/Zs407G9WUVHrhXrFhhHHkWMCZXKaAEYIwj2hZSAz7nzp1r4BYPyOwLTAFcAD540LYgNaCQPhZ3UvOwDaTm/9YDNg/9POzfcccd5oEcoHrfffeZbgJKgNQ4/hRSl+9CYTyIF1x8jDUQmLHGBQkssZyWwCvckRakBraQLgMwDBBhnIEsxYFI8YUTgWHEEy5nADUTKla+cyA10MWC1IzxqFGjTPoQ4A2QGghKPBV36dJ3thPvQHEc4cQ3QIf+MbECJKJdhdT2Y6SikBowh76AN8aBFCsAVOLFV5zVgGgrpQegFj2AxgBL9ChPug/ueUziAKA5/osvvjD3u3vuucf8Tv1cYxakJsUG9/IrrrjCgGwmKwHG3Ne5R3KN8dYL1zuTlnwv/OEPfzAw+6uvvjJQmglMoCiQk8mk0pzUtpCaa5Xrj+8EIDjtMOmpkLoIUvP9R6ohvh/5bmaSgu9T7rPEBxOs3J+YhGCfiRMnXnSRMgFUEqRmJ+59xSE1n5MWi/ggDZa9opDankK6XRWoGgUUUleN7hVu9ZMFm2TTnhNSeP58hevQA1UBVcC1CjSKCpcnbx8j/v5FCyJVtGw7miTzNp2Sbi0i5Ip+0eJXo0ZFq9LjVAFVQBVwiQLeBKnpK+ACoMfDL04+8jsD+0iXgesVkGKlYAAMAvLILQ2gAOTxEM0DLg/MPDgDRADKfEZ6D6DT7bffbiA1v+PGAxDzIM3+wAnABwAUxzPuMfoE7ARSA1JI54A7EDcrAMs23cePP/5o4CXpGSg4CgGVpCgBrlAvrnCKQuqKhziaMgHAIpvoTbyQwoOJBqCJ5c4EQNk6qW0hNa0Du4gNQAxw0krzAhgDFOPYBKRZkJr9iAFei6dNIAl1EG+AMmLYFlJb6T4AYIBQ9qMNoB//B4oBpol5Jkhwe1vAnckRgA19aNu2rYE6OPP5N/uUVTTdR/mc1KRcoTA+6G6louD6tha5rHi0ev6RAGjuddxfiVmuKc7ddoFOfnfUYV4SpOZ4UiZRbCE192cmIK00H7QBAOX+T9ok7pv8m4kfrlHeNuCe/8QTT5jrAaANZOaa4n7AGzFMZjoCqeknk07XXXedmbhi7AHqOLjVSb3K3Be5LxEXvL3CfZf8+8UhNQu8EiukrrItFYHUjDf3OsbeXlFIbU8h3a4KVI0CCqmrRvcKt7r1UKxkZOdW+Hg9UBVQBVyvgJ9fDRnY2XmorJDa9WOjNaoCqoBzCngTpAZc4KzCCctrxJYrEgcdzljAMkCQ142BFThkAcw8POPywqnKQyuwAdgMoGQbD9lADpx5wJfbbrvN1AWMADTTFg5rXIPATXJmAsQBHfSJbQAWQDn14NQDXNEnXGU47/g3r4+zCB7tAscpHMs+QDBgCgBTIbVzMc3RAF5ck0AqJig6d+5sxh2XJBCZ1BrAJ6BKWZCayQeAC3HBDzFAHJFeoDikJsc5cQVAo2220w/aAPIBVYpDamAndRFHpCYBvjAJAtDhWNymTMIAoolDHNqAa+qmHbbhArfgHPFFXOIoVUh9qQIVdVJbkJoaGUvGi2udMbIW4HQ+aj23Bs4XSG2ld+A6KF64txKPjpSSIDXX15VXXmkOLw6pSbmB3ryFYi12SB9w8nLP5zMm/rjvcv3MnDnTQGquXSZySOFEHndSSACpeVvCEUhNOimuwWnTpl2A1ABzvlcUUq8yOfjRFUjNvYl7kgWp0Y2JOrazngPj6wpIzT2cyQbbNSZKizmF1I5cjbqPKlD5CiikrnzNnWoxNTtfMnPynKpDD1YFVAHXKhAY4C/1woLEWd+zQmrXjovWpgqoAs4r4E2QmrMFLNJnHoABEwBG0jhQgBgAPEAfD80ADFJuAJCBzjxAA5Vw1AKd+B2ggQsWuMLDNPviRGV/XLdjx44124EfwEnAN+0AIYGPgE9csNRr5RSmf8BN6gSGsNgXD+j0BUjGduA0hb5QL/sCT4EoVmoP2uUz6rfN1+n8qPtGDbgecTSjHxMX1mKJTDLgiAXsAroYW8aVuGEfYLAFwoByfM5YM8bECPsCSRgzayE94o1JDmKOf3MMoI26GXuOZfwZU45l0sJynRIfOAovu+wyM4lCn+kffSG+rDzI/E6dbKce9rVig/1xXLOdhT5ps6yiTuqKOalL0tR6Y6M6X1XENDHGjwXnrXsmcWgVR6F9eSA1E4Ok0uGey/2Y1DfcR3FW4462TQti5fIHUj/55JPmDRgmG3mzBfczkziAZ+p0BFKzuB+Qmwkmvme4Tpmg5K0chdSlQ2reCOK7mAk07pFoyHe3K9J9EAuMsyP6K6SuznclPTdvVkAhtZeNnkJqLxsw7a5PKFAapCbvKI4McuTxx669opDankK6XRVQBSpbAW+D1JY+wEOgXUn5YHGnsr14vlg+Y5sFIKnLWsCpeF1AamDEXXfdZWBgSW0BZErLScu2sl5/t9yXjr4eX9lxUd3bs9J2OHqepcVJaceXZ3+AG6+wE2c4RQHb9uLDim+rfSYzAEOkBWGyxF6eZIXUroPUjsZQddiPuANU46oGOlJw/TN5w30VgO2Is7y8kJoJJ1IjEefWBAwpbXgLpSxIzaQNbeHyBWgz6cMEEg5gJnNsvwus8bFyUpPzmO24gJl05Dw5dz7j7YziruDqML5lnUPxhRPRHdhfkpMavUi3xH2IiWS055lpypQpZgysUt50H4wnabeYZGYy2V5RSG1PId2uClSNAgqpq0b3CreqkLrC0umBqoDbFCgOqa3FiniVEJDx0UcfXXhFsaxOKKR22xBpxaqAKlBBBbwVUlfwdB0+zBZS2z5UO1yB7qgKlEMBIBwABmd9RSYucJXirsZ1betsLa0LCqkVUpcjPC/ZFRBtLaRoxR6TK9YbC/bqBnAzUQT4BfrydgExaaVB4u9s9gFyAjittyCIcX64J9MWgLT4foBk6uOtBuqhf7x5A0C3ADft8hZFSZM5AHjqsMA71yZvUvAZfbHSmvBvXyqMN/coHPSMGbqjEeOGzky22ebTZ5zQkjdW0J1Fg3lLiNRFVuEYxoV9ik8Y0J61UCmxRcEJz4QDjnqOsVcUUttTSLerAlWjgELqqtG9wq0qpK6wdHqgKuA2BYpDalwZ119/vfnjiT/Uea2QRa/sFYXU9hTS7aqAKlDZCiikLllxHq5xjjniSq3sMdP2qqcCgB57Duiyzrw8xyukVkjtqquIuAM08lORCZby9qM8cW5bd/HjyHNNuic+twqpl0hJUVJ6pYq2W97zq07722pGWiPWXGBtBnvpiErSgO9k8o+TdoU3RhyJNYXU1Sma9FyqkwIKqb1sNBVSe9mAaXd9QoHikJqFu8hxh4tjxowZ8sorr5QLUndvESFT+jm/EKNPiK8nqQqoAm5VQCG1W+XVylUBj1RAIbVCalcHJqYNR9N9uLrtitRnC6dtj3dmoqgi/fClY3BX42AvKc2KPR1waeO85nhHADX1KaS2p6puVwWqRgGF1FWje4VbVUhdYen0QFXAbQqUlpN69uzZ8te//tVhSL1k62lZvTtOrhvcXHq0jJQazq7E6LYzrpqK98bESUpGdtU0rq2qAlWgQHBggHRr00i4x1RVUUhdVcpru6pA1SmgkFohtaujz9sgtavPX+vzPAUUUnvemGiPVAEUUEjtZXGgkNrLBky76xMKuApSz990Utbti5dpQ1oopC4hcr5evl3e/26DFNq8eukTAaYn6bMKDO/VVh6+aZiEhfxvIaHKFkMhdWUrru2pAlWvgEJqhdSujkKF1K5WVOtzVgGF1M4qqMerAu5RQCG1e3R1W63VCVKz4EFqSrLUrhNR4iIubGMBhoi6kRet9Os2cbXiKlUgLy/X5G8OCg6WGuJdFmJXQer/Lj8iO44ly93j20n7JrW9TAX3h49CavdrrC14lgIKqYvGg9d4eU28tNevPWvUtDeqgPcroJBaIbWro1ghtasV1fqcVUAhtbMK6vGqgHsUUEjtHl3dVmt1gtS//LxeFs+fK+MnXS4DBg25RLPPZ34su3Zsl1vvuls6duzsNk214qpXoLCgQA4f2CPnC89LdMtWElor3G6nzst54T9Iri3Ujo89bVYUb9C4qclpVlhYIOmpKZKZkS516kaauq18cgAPtmWkp0qtsNpme0ZaqqSnpUpEZJSEhIYWNWCnuAJSn8stkM9WHZUTCZny8BWdJKJWkL1mfW67QmqfG3KfP2GF1Aqpff4iUAGqRAGF1AqpXR14CqldrajW56wCCqmdVVCPVwXco4BCavfo6rZaqxOk/uHbr+Q/b70hd959r1x7w/RLNPv9b283EHvGrDkyctRYt2mqFVe9AkDlXzesNk7qjt16SkRkvTI7BVxOSUqU5MQ4adCoqYTVrmP2T01Jku0b10tAYKD0HzbauO7izpySE0cPSXpqqnTo1kOaNm8lfn5F+V1PnzgmJ2MOG1DdtEVL6ditt5w9c1IO790lEVH1pX3n7qYue8UVkHrvyVSZt/GkRIYHy41DW0qtmgH2mvW57QqpfW7Iff6EFVIrpPb5i0AFqBIFFFIrpHZ14CmkdrWiWp+zCiikdlZBPV4VcI8CCqndo6vbai0PpI49c1r27d0taampUqtWmAQEBkiDho0kuGZNiT97Vjp06izHj8VIzOHDMnbiZAkKCpLTp0/KkUOHjKO1bfv20qhxEwkICJDklCTZtW2bhIWHS68+l0l2drYcPnRAcs6dkzZt20leXr75vXmLlpIQHyfHjx+TptHR0r1HL/H3Lxm2bdu6RZYuWiAjRo+Rfv0HmVd5Y44eliOHD0v9Bg3knddfkRU/LZUZn81WSO22iPKMinmV+/C+XVKQny/N27Y3zui0lCQDn7MyMyQ7I0PCI+pKRFQ98avhZz47sHu7JMbFSuNmLaV+o8ZSN7K+7Nq6UWJPnZBO3XsbGH386EE5GXNEsjLSzYl27NFbmrVsaxzWB/fulNPHYyQ7M8M4q5u2aC1de/eT3Jwc2fXrL5KcGC99Bo+QiLpRdkUqC1I/9thj8vLLL0vPweMkKydfujSLuGRBxPi0c7Jk6xk5Hp8pk/o0lW4tIsTfz76D227HqtkOCqmr2YDq6dhVQCG1Qmq7QaI7qAJuUEAhtUJqV4eVQmpXK6r1OauAQmpnFdTjVQH3KKCQ2j26uq1WRyH1oYP75clH/yRxZ2MNlM7OzJSaISEy+cqrJLx2bZn77dfSvmMn2bd7t8THnZX5y9fInl075KXnnpHU5BQhlUKzZs3lt79/UAYOHiK7d+6QRx+63xzz5n8+kjOnT8k7b7wicbGxct+DD0tqaqq8+8arBnQDqQHjUfXry/Rb7pDrp99Soh6zZn4s/53xH5l+251y8+2/kXVrVsmbr7woZ2NjJTQ01Pw/OSlRPv7iKxk5epzbNNWKq16B/Lw82bhmmfgHBEjbTt3kXHaWHNm/x+Qqz8vNFfJVBwXXlIZNm0mLNu3l0N5dcvrYUSkoyDdO5/A6EdK6QxfZ/etGs++ICVfK+fOFcnDvLklJSjD1JMadvQhS49xOTU4yaT1wW1uQGjVo++iBvRLduq1xU1vpQUpTqjRIfebMGTlw4IB07NhRluzJlFOJWfLo1V0uAtCJ6TmyYmesbD2aLL1bR8r4no0lLMS+e7vqR63ye6CQuvI11xarVgGF1AqpqzYCtXVfVUAhtUJqV8e+QmpXK6r1OauAQmpnFdTjVQH3KKCQ2j26uq1WRyH1e2++Jv9+/hm5+3cPyOBhI+SxPz0odetGypP/eFZ2bd8ub776kmRlZcrw0WOlfYeOcs/vHpTp114hx48dkylTrzaL1y2c+7107d5TnnrmOTlz6qTcfP1Vxhn9zYKlxoH9zNOPy+lTJ+XJvz8ryUlJ8s+nHxfc27Rx5vRpmfHuWybX9KvvvG8c2cXLW6+/Iq+/+Jz8/qE/y0233iGvv/wv+XLWZzJq7Dhp3rK1fP/1HAPZP5n9tUJqt0WUZ1QMWF69ZL4EBgWalBvZWZlyYNc2k/4DMA2MTog9IzVDQmXwmEly9vQJObh7h1lMq0nzllKvYWPJOZcl+3duN3mkB42aYFJ95OacMw79U8ePytH9ey6C1LTBtrjTJ+Twvt0XQeqkhDjZ9etGA80HjhgnPKyVVUqD1LbHvLlgv8TEZcgLt/aWAP8axlX98/4EOXQmXWLiM6RJZKhM6RstzeuH2oXinjFqld8LhdSVr7m2WLUKKKS+GFJX7Who66qA7yjA5DxvUvLmmbMlOTnZ/D0XFWX/zTRn23L2+JycHElMTJRGjRRSO6tl8eMVUrtaUa3PWQUUUjuroB6vCrhHAYXU7tHVbbU6CqlfefF5efvVf8tfnvq7WZjwjpuuMyk0nnnhZVm/ZrW8/tIL0n/QYHn6H89LVP16EhcfJ8P6dJfuPXvLOx/NlPy8XHn2/z0lm3/5WT76/EvJyc52CFKT7uPDz+bIuZxzMnZIf4mqV09eePVN6d23X5mQGjD+5F/+KPFn4+Sxv/3DgPV777hZVq1YJh+Rk1qd1G6LKU+ouDRIHRoWLt36DJDAoCBZs3S++Pn7y8CR401akJ1bfjFx2qFbL2nYJFpiDu03uaQbNI2W7n0GXDgt/ig+vH+32Wab7oMd2HbkwF45vHfnRZAagI3TmnQ2IyZeaRdS8+bBwZNpcp6FHEsp6/bFS3JGrkn3AUCPic+UvPxCKSg8L4Xnz0vH6NrSumGY+NVwPs1HnVpBEhlWtPBi47ohEhzo/EOmJ8SJQmpPGAXtQ2UqoJC6SG0mJJlU5N6pRRVQBdyvgDqpFVK7OsoUUrtaUa3PWQUUUjuroB6vCrhHAYXU7tHVbbU6CqkPHNgr066cLClJSRIaWss4IW676x55+NHHZOZHHxhIfcudd8k9v3/Q5KsmP/SV40bKgMFDZdbXP0hycpEz+vuvv5Q5PywUsBlO6k5dusrcJSvkyOFD8vRf/2z2s3VSd+nWQ96e8YmQvuGGqyZLZmam/PPfr8rAQUMu0cTWST3x8ivk0YfvF38/f+PEBmo/8ejD8tXns+Q///1MIbXbIsozKi4NUtdv3NRA6Jo1Q+THuV8ZWDxg5Dg5X1BgIDWpQDp2720gNW7oIwf2SIu2HUyKDqtUBFLn5JyTLetWSVZmuoyafLVdSA1kfnPefikoLCxVUIutuIBBX9zGeRF72KZF/VoyvlcTadck3Li0ncfgVRM3CqmrRndtteoUUEitkLrqok9b9mUFFFIrpHZ1/PP3OAul838tqoAnKMDbIvxoUQVUAc9SQCG1Z42H3d44CqlPnDgu104eL63btpXho8YY1zRpPUJCQkuE1Anx8TKkbzdp0bKVPPvSa8ZB+uoLz0ls7Bl57+NPpbCwwNRH/t+la36WA3v3yuN/fsjknbaF1PzhMfv7+ZKZmSVXTxojHTp2kjf+85G0bNW6TEh91XXTTPqQHVt/lYceeUyGDB8pv7/rVtmxbaum+7AbFd6/Q2mQukGTaOnQtacEXwKpC006jnPZmSaHNfuRAuTArh1Sv2Fj6dFvkFOQOj01RbZvWm/ce0PHTrYLqUn3se94SpkuvzV74iQpI1cu79vUZYsinkrMNk5s0oUAwXPyCiQ7t8Cce8M6NcXPr4acyyswn2flFEjbRuEyoltDadMoXIICyk5h4olRpZDaE0dF++ROBRRSK6R2Z3xp3apAaQoopFZIrVeHKqAKqAKqgCpQFQoopK4K1Z1o01FIvXrlMrnr5hskKqqetO3Q0bipe/bpIxMmXyGrly+T11/6l9xs46TOzc2Rl57/p3z5+WcSXDNYggKDzGKIN9/xG7nrnt9JYHCwTB0/So4cOijNmrcwOasT4uKkafPmF0HqpMREaRIdLVmZmZKRkS5TrrpG/t9zL0pwUPAlZ/3266/Ia/+Xk/qu++6X2Z99Iq/9+wUJDAyQsLBwyc7OlqTEBPlQ0304ETHecWh5IPXAkePE3z9ADu7ZIaePx0hAYJDUCguX6JatzWf+AYEydNxksfzCFXFSk8P6wK7tUqdupPQaMERq1HB9TmpXj0xeQaHsPJYiy3fESnJmroHUVw9sLtFRobLtaJL8tD3WQHJ/P5ExPRrL8C4NXd0Ft9dXHkgdXqum1A0PkUB/P8kvPG8mEDKzcyU3v0DCQoIlPeucBAX4S0R4iCSkZEp6Vo6E1gyUiPBQCfDzM9tTM89JQUGhhAQHSr2IMMnLz5fYxHRhUqJu7VAz2ZCclm3StUTVCZW8/AIpKDhv6szNy5f4lAzJzSuaNCheQmsGSVSdWnIuN0/ikzMkODBAImqHGJd7UlqW5OcXSu2wmlInLMSkgMnKyZWk1CzTBu3TRq2aQeZ8ElMzJSc330xKNIwMN8eyP/VzXqnpRX3U4n0KKKRWSO19Uas9rg4KKKRWSF0d4ljPQRVQBVQBVcD7FFBI7WVj5gikJm/jjPfeEhZP7NazlwQGBEpiQoLEHD0iv/3d/dK5SzdZvGCuDBs1RsaNnyTBNWsaFeLj4+SrLz6TrZs3mQXjyE995dXXGugM8Fu9crnM+uRD85pWy9ZtpH6DhpIQHyfXTrtJDh08YNKDNGkaLS1atZaUlGTp2KmzWRCxaXSzElVevGCezP/+W5k45QqZfMVVcurkCfnqi1mya+d2A8KjmzWXndu2yl2/u1+6duvhZSOl3S2PAuSY3rN9s4HPTVu0ltzccwZA16kbJU2btzQgesemDVLDr4ZxVjNJkhgfJydjDpv81MEhodKqXUezT1pKkgweM1HCwuuYLpw/Xyixp06Yn+gWrSWqwf8ePNh29vQpiT15TCLrN5TmrduZ+KYvtN+tT39p1LS53YUMHVk4ccaPh+REQqY8WB3p4wAAIABJREFUNa27BPi5L+FGUkaOrNx1VrYeSZJxPZvIgPb1JDDAT86mZMuWQ0myLSZZaocEyq0jW0vt0MDyDFOV7+sopG4UFS5ThnWTvp2aSXhosGSdy5P8ggLZtOeEnElMkyE9Wsu+mLPSoG649OrQVP67cJNs239Sxg/oKJd1bi4hNYPkwLE4+Wnjftl95Iz0bB8tt0/pL2cT0+TvHyyW6IYRcvPEy6RWSJB89eNWyc7Nk1sn9TNg+FxOnvTuEC0JqZnyw6pdsm77EQOWi5chPdvI9Al95MDxOHn185XSvkUDmTa2txAany7aLGEhQTKyTzvp3raJBAUFyNFTifLNiu1y8Hic9O7YTEb1bS8tm0RKSnq2rNl2WBat32ug+ZN3jpeM7Fw5diZJhvVuI0s27JX5a3cbiK3F+xRQSK2Q2vuiVntcHRRQSK2QujrEsZ6DKqAKqAKqgPcpoJDay8bMEUh9Ni5WrpowxoC119/7wOScXvHTj/L2ay/J9NvulD/99QkJDi4C08ULC8Dl5+Ub12FQUNHCa7YFgMeiiCE1Qy4Cdwvn/WAgdd9+A+Tfb7wjBQX5xr3N/gDszb9suKgeIPeAQUMuSaNgFtXIz5MAf9esKO5lw6vdLacCxEtBYYHJue5Xw09OxBySPdu2SKOmzaRb3wHms/KW5MR42bt9i1mksWf/ISYftr3iCKTefjRZ0rLzZHCn+i5ZHLGsPiWk5cjcjSckJStPxvRoJJ2jIyTAv4bkFxTKsh2xwiKOwzo3kCGdG0hNL1pU0VFIfffVg+TGsb3lZFyq7Dt2Vkb1bScZWTnyzYodxm08dXg3CQ0OMu7i+OR0+WzxFmnVJFKuG91LUtKzjPu4cVRtOXgyXv71yU9yWecW8sD1Q41j+brHPpZOrRrKE3eMM5D6zTmrJSsnTx66YbhxMccmpZu22jarL0dOJcgrs1Ya0F28TJ/QV347daDsi4mTe/81RwZ0aykP3TjCTGA898mPBlhf1qm5nIpPkUMnE41T+7uVO4zL+sFpw4yze/fhM9Imup5E1g6VZz/5UbbtOymzn71NggIDJDsnTzKyc2Tmgk2y5Od9BtJr8T4FFFIXjZkunOh9sas99m4FFFIrpPbuCNbeqwKqgCqgCnirAgqpvWzkHIHULGZIvuhVy3+SocNHGoB36uRJCa9TW+69/yEZPHS4XWdoeWWxhdQvv/WuBAYWAW4eLHfu2CbLli6+qMqOnbvKhEmXm75pUQVcpQDA+sj+PWaSpU3HLmYhzvKWpISzkhB3Vuo1aCgRkfXt5qOmfkcgdXn74ez+a/fGyY/bzkjnZnXkin7NJCTI3+StPhafId9sOC7BAf4ydUAzkw7EW4qjkPrlh6Yat/GKLQdl1sLN8u5fr5cTZ5PlnW/WScvGdeWWSZcZh/WnCzcbZ/KJuFR588/XGIC9aMNe46q+fkxP6dE+Wp58d4E0rldbfnfNELuQulFUbfn7jCUGED9+e9FE4ewff5VZizZfIrE9SH3LxH7Ss30TiTmTJD/vOm76j2N69GXt5Q/ThktcSrr8vDNGerRrKs0b1ZWt+0/KMzOWGEjNeWzae0KWbTwge4/GGve4Fu9UQCF10bgppPbO+NVee68CCqkVUntv9GrPVQFVQBVQBbxZAYXUXjZ6jkBqAN3+vXtk+9YtcvZsrAQGBZnc1J27dJV2HTpJcPCl+aGdleHAgX2yZsUyadw0WsZPvBg+s5IzOYdtC3A6qIQ81c72Q49XBYAZpPEgdQiQsLyFRUJxaJfneE+E1CcTswyMxik9fXgrCatZtHp1RnaezN10Us4kZ8sVl0VLuya1yytRle3vKKS+YXwfufvKgRKXkiGHTyRI/64tZMPOGHl99ioZ3ruNgdQA+7ufm23yQUeEhci3L/5GTiekyjtfrzXw9w83Dpcrh3WT97/fIIWF5+XuqQMlMS1Trvvrx9KldSN56jfjJTgo4BIn9dj735GawYHy+p+ukej6deSbldvl/W/Xlw6pj8XJvc/PkcE9WsnDN40kP41xUoeH1pQ7pvSXlo0jTS7tzXtPyIL1u6VbmyZyy8S+kpOXb/JdB/r7S0CAnxw9nSiPvP6DgdSZ53Llk/kbZd6aXVU2VtqwaxRQSK2Q2jWRpLWoAuVTQCG1QuryRYzurQqoAqqAKqAKuEYBhdSu0bHSanEEUludAbRlZ2eJnx9AOMitruX8/DzJyckxbTiSHqHSBNOGVIFKUMATIXVufqF8tvKIHI7NkEeu6iwRtYrebjiXV2ByVm8+mCiT+jSV3m0iK0Eh1zThKKTu3LqRgcTkYT50MkE27j4mP+88avI6Xz2qh4HU5I7+/YtfG3c0ixN+9fwdkpZ1Tj6e94uB1A9MGyYjereVl2atMDm9H7humFlIcdrjn0j3to3lH/dOlpzcvIsgNU7q2//xuSSlZsqHT90oIUGBxkn9WQlO6mvH9JT7rx0qh08myH0vfGXg+Z+mj5KMrHMGUu+NOSvNG9aVji0byj1XDS5yea/fI6fiU+X+64bK1gMnZeG6PWYxRUpufr6ciE0xkDol45x88P16WbbpgGuE11qqTAGF1O6D1Ezox8XFSUhIiISHh18yqcnizSwgXbduXbdM7ldZUGnDLlMgISFBAgMDpU6dojUwqlNRSK2QujrFs56LKqAKqAKqgPcooJDae8bK9LQ8kNrLTk27qwp4rQKeCKkR87/Lj8iOY8nyxHXdJDKsCFLjIN5zIkU+WXFExnRvJON7NfEa3R2F1FNHdJcHrx9mFiwkR3RcUrqs3xkjK7ccNPmpi0Pq0JpB8uSd44zjOj45U9Kzc6RJvSKH+aNvzDULI37w+DTz+5FTSRISHCBN60dISkbWJZAaiJyZnSNto+vLyfgUefPL1bJp9/FLNGahxPcfm2Yc0cdjkyUsNFgaRdaWxNQMA6knDe4idWuHSlrGORnUraWcF5F5a3fL7sOn5U/TR0qNGn5y+FSCpGVkS/264fLNim2yaddxhdReE82OdVQhdZFO7kj3kZubKz/++KNER0dL165dL5nIj4mJkc2bN8uQIUOkUaNGjg2Y7uVTCqxYsUIiIiKkV69eLjnv+Ph4OXTokPTv39+kGjt37pwcOXLEgPAWLVpcWCuGBdJ3794tiYmJBpC3bt1aIiOLJpyzsrLk8OHDcvbsWQkLC5OOHTuafZiQ4adt27ZmYsZeUUitkNpejOh2VUAVUAVUAVXAHQoopHaHqm6sUyG1G8XVqlWBCirgqZB60ZbTsmZvnNwwpIV0a1FXrOwn+0+lyftLD8ro7o2Mm9pbiqOQetq43nLPVYPMApUsjgiYx1X92aJNBgoDqckbff//OanRpUWjSPnzLaOlS6siGMWigzN+2CBLNuwzLuWn75pgnNXA4rTMc5KakW3yWr8xZ7Wpi4UTG0SGS25evgQHBpqUG98s3y4zF26UgoLCSyTGGf3c76bIgK4tTA71xLQsA9UD/P3kuY9/lNsv7y/d2jQ222r41ZADx+Pl+U9+lDMJaTJlWBe5eeJlUie0aAFczvHp9xeZhRS/ePZWScvIUSe1twS1nX4qpC4SyB2Qmre/5s2bZ+AfkDEgoCglklWAhevWrZPRo0cbkK1FFSiuwKJFiwwcBio7W3j7kXhs0KCBDBw4UNLT02X79u1y+vRpadmypXTr1u0CXF6/fr0AtFu1amVANW9LEsPA540bN5ptHHPmzBkh5d7YsWPNWwHbtm2TZs2aSfv27e12VyG1Qmq7QaI7qAKqgCqgCqgCblBAIbUbRHVnlQqp3amu1q0KVEwBT4XUS7aeltW74+S6wc2lR8vISyB1nzaRMrlvtNQJDazYiVfyUY5A6kb1astbj1wrtWvVlCfeXShJaZkyuHsruePyfrJo/V55//v1kpKeXWrPQ0OCJCjQ3ziYyUVtW/g8sk4tiU9KlwKbbQO6tTSQul5EmEx48F3z/4SUDMkvKDRpOvz9/C5pDyBNIX91eK1gSUzJvKQ92uI8TsalSP7/7W9bUVSdWmZMk9KyLjm2kodGm3OTAgqpi4QtD6TGSXrixAkhFUPjxo2lefPmFwA0zlQc0klJSVK/fn359ddfjQsVwEe6Mj4/cOCAgX5Aup07d8qoUaOkZs2aBvZRcLZybLt27Uyas+PHjxsACMjmc+oBOAIPcbQy0QQYbNq0qeDeBhzyQ524WnG7VmT9BDeFXLWpNiUlRTIzM6VevXoX0rUwTgBcxpztjAPj1aRJkwspX6yxYaxwIxND1EFcsY06o6KizDFLliwxLmViLDk52aSGATITPxRA86lTp4TUMcQAxzHW9IPY4d/UyTHsu2XLFrniiiuMc5pJEvpK//gdt39oaKip64cffjAOf2KOfaw4pi+4/3v37i0NGzY0sce+uKk7dOhgYpv9e/ToIbVrl70ehUJqhdTV5magJ6IKqAKqgCrgVQoopPaq4dJ0H142XNpdH1FAIXXlDLQjkLpr28byt7smCAB3/to9xgXdt1MzaVA3XGYt3iyzl2y5CDC7oufFITVw2irDe7eV+64ZchGozi8okJufnunyfrjiXLQOz1JAIXX5IDUwG5cpMA74C6zu0qWLTJw40aROWLhwoQHH5KAGOmZkZJhtQGo+nzNnjknfwALTQGbg4YQJEwyI3rFjhzkGYImrFTcqzlegH/WlpaXJoEGDpGfPnrJmzRoDC4HQwE4A9+TJk2XTpk2yf/9+Az6BpMBC9i/u4vasKPTO3jD2u3btMhoDlCk//fST+f9ll10mGzZsMPCXsQEY44YG7C5fvtwAYwAysQDQtiYsiC8AND+4namPGAIe8xn/xsEMUAYQE4scw/GMN6C4c+fOBkATT7RPrAGRiQvaHDNmjOkjxzPZsWfPHgOmLUgdGxsrK1eulGnTppn9gebUBaDGSU3sDxgwwPxOHatWrTITInyGJtRHXUyalFUUUiuk9s4rX3utCqgCqoAq4O0KKKT2shFUJ7WXDZh21ycUUEhdOcPsCKTmof2eqwdJ97ZNpFZIsBQUFkrWuTzZtv+kfLdqh3Esu7p0b9fEpOeoGx4id/1ztmnTKiHBgSa3NA/8ViH9x5mEVFd3Q+urhgoopC4fpGZvwB7gkby9OFNxmT700EMmbcKsWbMMlAZcHzx4UJYuXWrgJJB6xowZBvJNnz7dHE+qD1zT7A+kBmpefvnlxkHN9QwABVJeffXVxpX6888/GxBJagVyXQMgcWGzDTcs+YDJYQz47tu3r9SqVeui+0I1DN8qPSXALuOP/p06dTLxMHfuXANrSfFCnACQGTMc88BoPgcAM0Exfvx4cyz1MNbs371794vyOZPugzoYc8abmMIZzcQDgJttHMdEBXFIH4gJC1ITd7RJPOF4xhndp0+fi3Sjb7aQmskUJkCA1BQmX+gfsJvJDkA0AJ2JEyA1cUu7w4cPN+dFyg/OlVQhCqkvVYAJC3QiD731vY3+vGVRGthngoEJCC2qgCqgCqgCqoAq4LwCCqmd17BSa1BIXalya2OqgEMKKKR2SCand3IEUluNBAcFSKsmUZKdmy/xyemSlZ3rdPulVUDKjmYNI4xbev+xsyYHthZVwBUKKKQuUtHRdB9WigaAMA5TXM44R5966ikDIgGQt99+uwF4pGdYsGCBgUu4bV977TUZMWKE9OvXz8C9vXv3Gies5aQGDuKGthaoI9UDDlZr0TzSi3AcEJK6gYOA6DZt2phUD7TJ/gAt0j4AJ4GFuHC1uEcBFhdkcgIwfezYMeMyJp0GcUJs4HwGQJLWA2iLO3716tUXwDO9AmIDdnFZA7ttC5Aax/7QoUPNx0ePHjU/wGzGnjggtQcOfMAnk6gAbSA1Ex/EDilCKN99951x6OO+ty3FITX1k3fagtT0n32YYMHNzXlyvgB24pHJFq4fILVtXmpir6yiTmqF1O65KrVWVUAVUAVUAVWgbAUUUntZhCik9rIB0+76hAIKqStnmMsDqSunR9qKKuBeBRRSF+nrKKQG0AGiAYdAYGA1DtYnn3zSgDxSHwCp2Q58BFIDJoGKb7zxhowcOdK4nC1IDWjGUQtQPHnypIwbN844ZClAahyswD/LcQmYBEgDngGfAGmcrbhsJ02aZCAi9QApcWnjmi1p0Ub3RpXv1A4YxnVMig3GH9DMhATjBrxmrHAfM77WgoJAapzvjCuFONm6datx1pYEqYHMQGGKBamBzUxaMMakdgEY04blumb8aR/HtZUbGkhN34rD4+KQGkcvbwBMnTrVpPEgzQwQnTQ0TIQA5ukPcUoc4+on9QdvDFjAnRzaCqlLvg7USe079wc9U1VAFVAFVAHPVEAhtWeOS6m9Sj+XJ7klLKDlZaeh3VUFqpUCLI5XNzTY487JFxdO9LhB0A6pAk4ooJC6fJAamEjaDdyqAEkAHUDy6aefNmkYPv/8cxk2bJjJAYwzGmhNHmlA8cyZM43TFact0BkHKsdY6T6KQ2qc1jhpgc/kIQYIAiFxtAIDAeGkYGA/gPY111xjgCQAm3Qi33//vdmX+tlPi+sVYDx++eUXkxIDYI0rnokCJjKYUMA1DywG7No6qW0htZVOg/8DnzkOkMk4Ll682DjrAcDFIfW+ffuMgxp3PscST0xWWE7q4pCa/Oakk2DRQ9tSHFKTuoPJFSAzEyzEKA5x3ggAVBP/gHEc2QBtzh/4zfkxabN9+3aTsoaYLauok1qd1K6/IrVGVUAVUAVUAVXAvgIKqe1r5FF75OTmmYcgLaqAKuA5CgA2Qmp6HmRQSO05MaI9UQUqooBC6vJBalzL5H22FrjDJQvAI90HYJEc0rhdcZly3wbakaoBRyuuVxZWZJu1CB4gEnc1Du3ikJp0IkBuPrfcsIBDQCZpQoCiwE72A0YDwwGOOF8pbMfxioub/bS4RwHGGzDLpAGLEjJBQAoYxhQXNL+TBgPgC7wt7qQmpzRxAnTm30woEB/EDPFUEqRmTBlfclQTT6QXoZTlpAZiM7lBSpmyIDXbiFUmP3BOE9ecB3nWcVazjR/+TezRPpMw9DsmJsb0if4xiaOQ+lIF1EntnutQa1UFVAFVQBVQBRxVQCG1o0p5yH7WYkAe0h3thiqgCogY150nOuEUUmt4qgLerYBC6vJBalymwEFyAQN+AYjkHbaczvybNBzsB7SkkAoB2AeAxJXKPtzTAdQ4X4F8OGH5IZc04JuCc9rKe802jsHJyv6kesDFyt9sOG/5jPbIgwyItOoHFAITtbhPAQAxEBqwzFgzbowX48D4oL+ZaA4JMWNO7PC7lSvagsvEBT+AZvYjttiXeKBeCvmhqZuxJp5ol8/4+8By0HMcDmv6xX5WPFkLa44ePdrEkVVok7qII2sygz4QX9TB8dTDdgqxzUQIbXDO1jb6BZznnIHU9uJOndTqpHbfVak1qwKqgCqgCqgCpSugkNrLokMhtZcNmHbXJxRQSF05w6w5qStHZ23FcxRQSF0+SG2NHCCSAmwsXsraxr72tpcUHSUdw2f8WPmqreMAjvSrpL55TuRV/564apztKcV4F4+Bko5hP3KgA5NZfNOR+OAcStvPdhv/ZgIGSE2qG9KK2KtfIbVCanuxrdtVAVVAFVAFVAF3KKCQ2h2qurFOhdRuFFerVgUqqIBC6goKV87DFFKXUzDd3esVUEhdMUjt9QOvJ+CTCuCCxjltpaNxpQikscB5jePaEWiukFohtSvjT+tSBVQBVUAVUAUcVUAhtaNKech+Cqk9ZCC0G6qAjQIKqSsnHBRSV47O2ornKKCQWiG150Sj9sSXFFBIrZDal+Jdz1UVUAVUAVXAcxRQSO05Y+FQTxRSOyST7qQKVKoCCqkrR24g9Ydzf5HCwqJX+bWoAtVdgSE9W8vDNw6TsJCqW5iVhQHJkUsOW1IRkIeXHM5WTufKGANy8OIytVI0VEab2oYq4MsKKKRWSO3L8a/nrgqoAqqAKlB1CiikrjrtK9SyQuoKyaYHqQJuVUAhtVvlvVD58s0HZPWvRxRUVY7c2ooHKNCmWZRcN7qXhAQHVllvFFJXmfTasCpQZQoopFZIXWXBpw2rAqqAKqAK+LQCCqm9bPgVUnvZgGl3fUIBhdSVM8x6/6scnbUVz1HA399fAgMD7S5y5s4eK6R2p7patyrgmQoopFZI7ZmRqb1SBVQBVUAVqO4KKKT2shFWSONlA6bddUiBlJQUs5gPMMYbi0Lqyhk1vf9Vjs7aiucooJC6aCw03YfnxKT2xDcUUEitkNo3Il3PUhVQBVQBVcDTFFBI7WkjYqc/Cmm8bMC0uw4psHr1aunUqZPUr1/fof3t7XTmzBkDNcijevr0aZNH1SoNGjSQyMhIs7p9ZmamsC+r3kdERJj2AwIC5NSpUxIaGip169Y1+9krCqntKeSa7Xr/c42OWov3KKCQWiG190Sr9rQ6KaCQWiF1dYpnPRdVQBVQBVQB71FAIbX3jJXpqUIaLxsw7a5DCnz99dfSr18/ad68uUP7l7VTVlaWAL1bt25tIPXmzZsF0BMSEmIOa9GihTRu3Ni8Pr9u3TrJzs42Lm7+37JlS2nVqpXs3r3bLA5Gn1gszF5RSG1PIdds1/ufa3TUWrxHAYXUCqm9J1q1p9VJAYXUCqmrUzzruagCqoAqoAp4jwIKqb1nrMoNqYFuJ06cMPANQMfDLg7S8+fPG7co7tGzZ89KdHS0cZHm5eVJbGys2b9hw4ZSu3ZtA/LS0tKM47RRo0bmdxyqSUlJEhQUJGFhYQbm8e/U1FSzL25U3KplFXJcsg/tZ2RkSJMmTaROnToXDqGeuLg40yfAJRCxsLDQtMH/ccamp6ebOjguPj7e9KlZs2YSHh5+oR6Opx7AJfta5+Rlw15l3QUKkoqD+GEMrEKcMPZ8zpjww7+joqIupOzAwUwsJCYmmlgjpoKDg00s8RlxxHbGC0jdu3dvs50xI075nHijUD9xRgEwsx9xQAwQ18QD/WT8d+3aJcTX+PHjTTxu27ZN2rVrd8GlzbGkFaF/GzZskMGDB5tzOXbsmImjHj16mOsDgN2hQwcDrq1+lDYQCqkrJ0QVUleOztqK5yigkFohtedEo/bElxRQSK2Q2pfiXc9VFVAFVAFVwHMUUEjtOWPhUE8chTTAu88++8zAY+ChBQyHDh1qYNzx48cNLATYjRkzxgDEL7/80oBA9gcADho0SLp27Srbt2+XPXv2yLRp0wy8AyovX77cQGu2r1ixwtRJXcDg3NxcGTVqlPTq1avUc/rwww8vwEfAMWCyf//+BlQmJCSY+gGPnC+gcfr06QYkrl27Vvbt22faorAdMAqIpt8A9rFjx0rHjh1NP9evXy8HDx40OtCvK664wkB5e9DRocHwgZ0Yl507dxoQjKbWGC9btkz69OljFAACExfsC3QmJkiVMW/ePAOaGT/GiM+Jr71795rjiDEmIPic2LMmUtjGw1G3bt3MWDGRsXXr1gsTKzibL7vsMtMX6gKYUxeF+P7xxx+Ni7pnz57mWKA1/6YPtoU6uS4mTZpk4oG0H8R5+/btTbtAas5p+PDhdlN+KKSunIvB0ftf5fRGW1EF3K+AQuoijTUntftjTVtQBWwVUEitkFqvCFVAFVAFVAFVoCoUUEhdFao70aajkIYUB4sXL5ZHHnnEgNulS5ca0HjVVVeZfwPo+DepDXCVrlq1Snbs2CG33HKLgYWbNm2SmJgYA3wB2oDqO++804BCAPjChQuladOmBv7RDm3gXAU4//TTTwYM/vGPfzRwuKTy+uuvG7B41113GUC4ceNG44SmT/wOUOb//Hz00UfSpk0b43gFQAI6AYuA0O+//95Ayptvvtm4b+fPn28eZq+77jpzPpzHiBEjjMOWPgPmb7jhBqOFFscUIPUFjvwBAwYYxz2xcOTIEbnyyiuNK5+YRE8mKg4cOGAmGxiLr776yoDk0aNHm//jhgZok4IDhzLH8BDE/+fMmWM+BzIz0UH8kA8aME4MAIvZj7hgAgMIzQ8AHbgMMMcpj2N7wYIFMmTIEBOfxAaxbbVDfPbt29ecB5/Td/pHwUVNzHBNUDeTIfv375cpU6YopHYsVNy+l6P3P7d3RBtQBSpJAYXU/4PUXP9aVAFVoPIU4PnAkXU57PWIv9v5m7+4WcDecVWxnb8jedsPI4517jzj8IzC35UlFf5W5O9aLaqAKqAKqAKqgCrgvAIKqZ3XsFJrcBTSWJD60UcfNQAZ5ytQd8KECQYqA2sB0EA7Cs5mwCKQmAKgXrNmjQGO/HFpD1Lzxxz5e4HSQMMZM2YYAE1qhpIKkBoACdgGdB46dMi4ngGf9AkYCWCkLsAmqSauvfZaA8CB0FY/v/vuO3P8xIkTDVz/9ddf5eeffzZtk8oBpy1/OPKHNqCVBfEeeughA9u1OKYAf6wTTzieGU8mBnBAA3t56AAq41i2fgDNAGcgNYshchwF7XEq8xlOZdvCvt27dzdjxXiyH3HLscSUlYqGvpDKA+c/aTmA1Ixlly5dzH446nH2A5aJd47DUc+DhuXiBnrjjiZOaAvXPwUHP3FOeg8mRYgXJjmmTp1q9yFNndSOxZKzezl6/3O2HV84ntjnx5oMLH7O3GcpxLa3v3nCeVK88TwUUhdFpjqpfeGupOfoSQqok1ohtSfFo/ZFFVAFVAFVwHcUUEjtZWPtKKQBzL399tsG7uIa5SEdxyi5n4HUwEVAnZVn+M033zRAcOTIkUYRQCBAGPBMXTivf/Ob3xggSPoGUjmwAJ3lpAY6Ai3ZDlx86aWXjPO6NNcBkJr2OZ5y+PBhk8oDuIhzG2ANdMYBjUOBtBFAaly0/OGMk5oCpGYbYBS3LpARuE7b/B9nL/20oDSwGh1c4QzxstCpcHeJHYAuhfHk30wKAIWZQGAygRhDU0CvLaTG4YwrmcK44k4mjUfxyYviCycCqZlIAT4z/hxLuhcmMEjRwaSIXcrsAAAgAElEQVSIBamB0Ux4AHOY1GDRRGKlJLc88YAzfNy4caZe+m7FEv8GepO/GlDNNYDDXyF1hUPH5Qc6ev9zecPVrEKuaa4j4pv7PjFfvMyePdvcyydPnmx3jQFPlodzPXr0qPkO4HvK0Xu/BfCtc+N39KBwz6HwGROqxCXfP8UnP0lZBVzlXsl3D5Nm7F/SvqVpqJC6SBmF1J58lWnfqqMCCqkVUlfHuNZzUgVUAVVAFfB8BRRSe/4YXdRDRyEND8NvvfWWcaaSvgDnKw/WOMlKgtTffvutSZUAkONhmnQLAN9hw4YZKI07FfALKARu4KYFMFuQmmNIq8F2ACNpNx5++GEhf3BJBUjN/oBGigWpgYc4oHnYB5jzgE66D+Ak4JF+cA72IPV9991nXNX0hXaAEwAFHnStfNZeNvRV2l3SewCYGWd0ZJxI38GkATFGHmfGEOc6qTYsJ7UtpMblTDoNYhFwzThai3iWBqnZDzczUBu4TaoZYoDfS4LUxOqiRYuMQ58FNblemJABEjH2QGreEiAmAOrUzRsFTIjwOSlLaAenNvsSP+Qxtwe21EldOeHp6P2vcnrjva3w/cA9/5lnnpHbbrvNpIUqXlhTgGvkhx9+MGsFeGsBCjOpyncT32dc62UV7hdMkPF9yD2Eex6FNzH4buJ7lPsH9xNSBLHmAdu4HzEhSqEOFnLlfsckb9u2bc1EGhNfTJIx+crEgFV3Wf1RSF2kjkJqb70Ctd/eqoBCaoXU3hq72m9VQBVQBVQB71ZAIbWXjZ+jkIa0CDipcaLycA4sxgXLwzGQDzjIA7vlpMapCrwGCrI/zjNA48CBA80DO0ADdynwzlp4EQBpQWpSOQD3OBbwRzvAvdJKaZAa1x5wHEcsKReAksBR8hNfc801DkFqHNm///3vDRBYuXKlAZT0HXDA+eIc9MbXvqsyVHEE4kwnJx+5qYEx1sKUQBtihXQfQC0c8iVBalyIuJcBOlauP8aDuPzmm2+Max+ATQEOk0YEAM5kA+NlLaIIGLJN92HrpAZkMIHSuXNncyx9wiFtpZAhTukb1wUPYOSlZkLEWnyT/wOTiJlffvnFTNA44rxXSF050eno/Y/eMInC2BO7TEwxRsQBkJIYJL0RIJJ7DXEHkOReR8wAcdnOD/FBLBI73Ee5twE+iUPijcVCqZt6qJv9+TdxScyWlpeftpjw4xrgDRf6SZ0U8qsDMOknkzucN28rEPfWIrBca4BQ2uF6om/c47jv0QfeMKHP3DutPlqjxH5MKOGWZjKQlDdWSh104zrgXkx/vB1Sc87cu9AH8I6WaG3pyHkzBpY72npziO8e7iFoTvzgOkdb7lPc/5jU4rsJvbg/sZgr31nEBPvx9hH3PMYCSE3bjDn3M76fmcxDZ3vfRY5Catp111oLnA/3TTREO+KS+OL7vrKKQurKUlrbUQWKFFBIrZBarwVVQBVQBVQBVaAqFFBIXRWqO9Gmo5AGOAtMBn7whyYP0gA3wDSAhQKQtgAK0ALnKHCah0HgDLCO/wO0cVaTo5dtPJwCeyz4AdwGqPCQD/ThgR+QWZZjDWjAAz39o/DQjlsXgAx4AWYCCagD1ywPxuQsJnc1hbzGFNIz8OCMWxwYAPThHFhk0QI2ON2ATOjAOVuL8TkxDD55KE5pxoQxQmtiERgHRCNGgHwAHwAOMcBkA5DOdqEcjgecAYIojC0xgOOQ4wBxFEAhccp26ud365V6wAjtcxztE3uAJAv2kCqGdgBvxDwTMBzL+HMs7VgOf6A7cU2/2QYwJ76JF2KUfQFV9kCSQurKuSQcvf8RF++++665j3AM48eYM+HAfQfwyr2AeyTO1qefftrA588//9yksOF+A7hmYgz4yD3k2WefNbHwt7/9zcDvmTNnmnsVi80SO6+99pqJS64FADD3TibqyLNfUg582nnxxRdN/bx1wn3r008/NcfffvvtJubpJyCUawHQydss9J+JRhaC5X7HNcP9jsVjuT//85//NPvTfybsWESWHP62rl00IS3OJ598YlL3XH/99aZO3migTuKe+qmHSR8mJL218D1A6irGCEc4cJ/vOu5RlmOascLZzPca3ynW9wzfadwTALSMF2MDvEc/9LIgNPczC1KjGQv80i77851oQWo0ZALOWiuB7yJ76yM4Aqlp0/rutffWR0XGUSF1RVTTY1QB71ZAIbVCaldHcFxyhhyLTXZ1tVqfKuBzCjSpV1v4sfd86nPC6AlXGwUUUnvZUDoCaQAVpPogRzTwggdlXF8snshnVh7okk7dSolR0oMzD93UbQs7eDgHUgOJrdQd1rG4rXCfFS840QDcZRWrHzygO3sDturiD253PMB7WQi5vLsWjCmPi89alM3RY2iDH3tAh5Mj7gBwTGoQl/bGn+3UbfXFgoyASMAT0NpeUUhtTyHXbHfk/kdL//3vf80CqQBF4uA///mPgcaPP/64iaF//OMfBjDzGalqgMTEDG94WJNn3LvY9sYbb5iJDIAzb5YAb5mwoS5i5PnnnzegGLDMfRZnMjGzYMEC83YJdVqTarYqAE6Bw5dffrkB3kzqUCfxB7zmTRgWFGWxW+A4E420wQTKX//6VwNIge7AUyA6i98ygURef+A8sc8k0W9/+1uTnsf23sekzBdffGHSfNx7770Gfj/55JPmXs5EJoX+AW29HVJzr/nyyy/NuZCmAwjPQrBc70ygoSewmkkKFgpGT8aXCVwc6EyUMenFZ+jJPtwvmGyz3O9MhFmQ2vq+Jc44Bje6LaQmZnBT8z2K1vbSTzkCqZmMA1QTz+74jlNI7Zr7l9aiCniTAgqpFVK7Ol5/3X9Svli6VZLSslxdtdanCviUAlOHdZVJgzqJv7+fT523nqzvKKCQ2svG2hFIYznHACY4wPhDk4dYnK4saseDrKuKLaTmdWbbB2Qe/HlIL16AQFaaEVf1Q+tRBWwVABoBgYov0OiIStaickCm4mkSSjteIbUjyjq/jyP3P1oh1/LLL79sADI5x6dNm2ac9yzoinv6iSeeMPdEfic1DC7bG2+80bzRAazFcQvIJrc+gJNYIF+/PUiN65mFRdn/gQceMCCTeq6++upLTt4epH7nnXdM24Bn8vHzdgr/njNnjvzpT38yE46cG2kllixZIvfff7/84Q9/MJAaEMtCtziocQIDaG1LcUgNWEcTvjteeOEFE/fAcX6vrpCacyTtD29T4G7mGsY5j9MalzSaMcHBfoBr3vRhgpeJC6sAuHkLhO9aC1KzzVp0kTeaikNqvjOJEf5P7nx7ObIVUheprek+nL9/ag2qQHkUUEitkLo88eLIvlv2nZR3v10nMaeTHNld91EFVIFSFLh9cj+5cVwvhdQaIdVWAYXUXja0jkIaHoB5OAa6AOuAwgBrQLWzzuTisAMgyAM99buybi8bGu2uBykAJOKnoq5C4Byx7Gg8K6SunMF39P5HrnGgM7mdmagAHgOqn3rqKVm3bp0BsrhiZ8yYYdy0gEoAJO5j0oTgfP7zn/8sH3zwgbz33nsm5zMAk7dAAMKki3j00UeNa9/WSQ0cBljiav3LX/4iS5culccee8w4oIsXIDWpOHB7f/bZZ8bdy77cr3FSE3tvvvmmcTxzHqTcwEENQCXlCM5fzo22AO4sJkufgNRAaCA9b9KUVIpDagAr2gBt//WvfxltcB0zyVhdITXudAtSkyKI2CJGcNiTrgN3PBOvfK+Rn55xRU+0sQepre0lQWrSctAe382MvT1ITRwwxtzPSiu46uk/ky2O3rOK1wUMt95UwUVue+9UJ3Xl3N+0FVXAkxRQSK2Q2tXxqJDa1Ypqfb6qgEJqXx153zlvhdReNtaOQhrrtKx8rPyxWdGHV3sS4XCi7ooCQXv163ZVwNMVUEhdOSPk6P0PqIY7mLc2eHsEFzLpiACOgGMgNY5Y0iKReggwiauVyQkAMXCSVBi4loHETO4Bf4HF5OfHvXzPPfeYyTlbSE3aDXIas//06dONa5tc1qT0KF4A6dQJHCcVE9AaME4+aPoARAU+A8QByORJBkKTW5tUJrfddpvcfffdF/K4AxZJHUGdnAdpSkrLJV0cUpN2Agc5gBxwTx8A9oDL6gqpcaWTExpYzMSFLaRmLEjZQhww5lu2bDHAHpiPLs5A6vI6qWkLx3ZZkBrwzfcwwLui3/Mcb11f/JvYZgKHe5tC6tLvb9YiqtZaHZVzJ9RWvEEB1hXgfs21VNHrsirPUyG1QmpXx59CalcrqvX5qgIKqX115H3nvBVSe9lYOwppvOy0tLuqgFcroJC6cobP0fvf8uXLTYoMFkckdQcpjgCxQ4YMMakWikNqIB+uZRYdBEKS4oEFFVlM7/3337+Qu5qzBCqTi5gUEYBvW0iNY5sFC1u2bGnAJ5CT48lJXLywICifAxYBpuScBnLj1gVSUy/bgOnffvuteTOGNCb0D5c20JrFQWmP/Nl///vfjTO4IpCanNQAcFziuMhx5pLeAthenSE150p6D1tIzcQAEwiAYWvhXmsRXsbVFvyXlu7DGuuSnNRWTmpcy8OHD3c4J3VZVxg5s4lhZ3NS24Jw4pN6SRfDmwZM8ADciH3eIADK4tyurOJJ6T7QiTcOSONjTXyRNshal6OyNNF2PFsBFl/mjQxiw9H1N8o6IyY9WRSYe5C1Ngz3aiZGmaQkPRF/i5Bqj8VZebMHQM7aCNwbOJbP6A+LwtorCqkVUtuLkfJuV0hdXsV0f1WgZAUUUmtkVHcFFFJ72Qg7Cmm87LS0u6qAVyugkLpyhs+R+x8AadGiRXLLLbeYB3kcbAAuUh6RTgMwTJ5o/k9OaiACBRD36quvmtQbAD+AE+5iFsoDKLIYI8cDG3joJ8c1D/yk3gDYkdIDkAwoZmE8YPLTTz9tHNqlFZzczz33nOknLl3qpq/AaOA2cBqnJg5pUlGQ7oP+Aj9ee+010w7bAYmffvqpSf9BmhOc0pYjvKS22f7111+b8yN3NQs24uYGdAO/OWfgN65znORlLbZbOSNf8VbQ87vvvjNjhKseUIMTHlDDBADjzsQFmpDShRhDAxzzxBKpXtCC39nGApqWKxJIzWQGKa+YDLF1WdPjtWvXmpjA0Q9AolAPkxkAcpzc9uBVVeakBkgD8QFhpJfxJkhtLYhb/C0vK5VT8ZROFqAv/kaYtTBw8Xq4BrkPEF/cb7jumZTS4h0KWONt63C2/cxKGcbZ2Kb+sp3IsXLPW3UQK7b7M9nFmzpc69Z1bhtf5WmDe82GDRukYcOGF6A3sXf06FGTKop7D+sU0Bf24+0gvuNYF4G3N1hjgP9z7+N7gj7Zc3crpFZI7eqrWSG1qxXV+nxVAYXUvjryvnPeCqm9bKwdgTRedkraXVXA6xVQSF05Q+jI/Q+ohmMap9jMmTMNnCTHMDCZFBmA2bJcZEBf2ikpdQKfAwtwkNrCBlzVQGogAAvpsQ9QHDCBqw1QCVCwCtCblBoU4CgwkP2LAzKOBRACOkqCmWyncD6lAQdcrwALC6CwP9DbNrey1S/Oj75Qn6+nb0ILxowJBLTAbU3aC0A3ExQVKYwXEwvEKDm/GVd7xRFITdwRRzjf3TFuOPx5u4AJEm9wUnPNAOdwrXNdAfDoO9c2kwTozna05ToEFp44ccIMBW9fkOKFwngBAZnIoB6c9ByLxoBAJhm4rhRS24tiz9rOeFv3RSaguB9bMcD1zvjzJgE/fA7UJfUN+1lxwz2eVEFMQBFb3GNJ70HM4Fpm4pDJL+KG7wveSsDVzH2Xz4gb+sAxXFO0CYCmffYldtmf9rj2eMMDJzXfbdZCuLRPfnu+q/ieA1LzXQOIZtKMOun/vHnzDLAGTHMt0yaTsNwvyioKqRVSu/rKVUjtakW1Pl9VQCG1r46875y3QmovG2tHII2XnZJ2VxXwegUUUlfOEDpy/wMkkg8auHTfffcZsMDCd7hdyflMGhBXg7zikNpagA5VgFnvvPOOSedhFeABTmlX96OkUSCvNo5swJ1VcBDjItfiuAKMH/AHiFTagpT2agM4AYmA3IBT65X9so5zBFLba9fZ7QBcJi6AWlyDnpzuw1qYcv/+/Qb6AQ+5zm666SYDA3lbghQdOOQBf3zGBA/wmX9z3yCdDhM5pLwhlQ5QEGgIbMSRig5MevHWAgBRIbWzEVa5xwNuAbVcz8BarkfAMFCZ6xKQzKQUMc9EFdtYI4AJDOKBN2gAzfwwUcE1wbGAYuKG44DXTEgBugHcgGQmO4ghJrq4H/PGBhNMxB/9Ie0TKab4DgM+E3e0AUjnDRD2o7/WGw300cqFzv0JSA3I5h4zcOBAczzniqObfvEZdfN9xZskJU1U2o6EQmqF1K6+MhVSu1pRrc9XFVBI7asj7zvnrZDay8baEUjjZaek3VUFvF4BhdSVM4SO3P94KF+wYIEBs0AoIB9QauzYseaHh35XFwD4yy+/bMDDu+++e5HrGYcr7jrb18SJF3suNlf1EfDGj237aGK58VzVji/UAwBFRyBRRQrxyw9w2l6aD6t+T4DUxDcxS8yQ+9aTITV95c0JgCIpOACMTNQwcYXD9e233zaTDIBCFsNcvHixSWdDuh0gILnggc/AQsaa65frGuhNWgXyUAO4FVJX5ArwnGOAwwBnADKpeAC7xMOgQYPMvRk4jfOeSQ6gLpMYuJM5BvBMDFlvQpD6hesal7PtxBNwmNhhEV8gMZM9OPnJRQ/Ixk1NG9xXiC3K6NGjDUjetGmTSSeDA5o62M73GHHJtbh9+3bTt379+pl6LUjNeXANAKQB2MQwE6W0w9sbuK85FhhfPD1R8dFRSK2Q2tVXbHkhdUR4iNSrw5trNSQuOV1S0v832W71LSw0WPhJTsuSnNx8l3a5Sf06ElozSE4npEpWdq5L69bKVAFnFFBI7Yx6eqw3KKCQ2htGyaaPjkAaLzsl7a4q4PUKKKSunCEsz/2PfUmrADTgYR245q5CW7jkgA4ALC2qgKsU8BRIDcDFBYoj1JMhNQvGkUsdhzNQmgJ8BNDhSJ0xY4ZZXBT4hyOWxUIBejhiKf/+97/NvuSXBhYC/ADVwG4AILAb561CaldFeNXUwz2b8SQ9BjCYSQiuNYA1k3rEBnAYuMu9nbdfcCoDqbnPM7HBZBUQeOHChSYmiuckB1JzzeB+5u0awDifAcL5PsKdT1zRFyu1yOTJk03csRiiBbOZbN2yZYuZeCGGiUn6QV8B5UBq6uZ36uT3AQMGXHBS47gGulMfMHvbtm0mxzz1lVUUUiukdvXVWR5I3bpplIzt31E6tGggAf5+snb7Ufnyx18v6lKAv7+M6NtWBnZrKfPX7JYdh05LQUFRbnhXlD/cOEJaNqors5Zskc17jruiyiqrA9CPXrl5rgX5VXZCPt6wQmofDwAfOH2F1F42yOWBNF52atpdVcBrFVBIXTlDp/e/ytFZW/EcBTwBUgO9rH4w4ePJkBrY+NNPPxnHqZX3ndFk8oj79IcffihXXXWV2QaIZMFQIDXQmkIaHGAe6Rrmz59/IaUDoBJ36w033KCQ2nMuD6d6QooN1hAgpzTwlpQepMDAeUyM8zuTM6R9AQZbkJo4AmzjjgZS48ZnUoTttsVaOBFHv7U+wYoVKwxApn5Sc5CShvZZTBUgbkFqHNejRo0yMBsAbS2OCFwGOgO1cVbTPm/qMJFCTAPOY2JiTBv0me1MxDBhg+sa9zWQGtitkLrk8MHZjuPcumewFxMW3APINV5S4b5DvGgpW4HyQOpp43oLIA7ofDI+VRZv2Cffr9x+UQPA6xvH95GpI7rJO1+vk1W/HpL8/P+t/+HseHzwxA3Srll9eW32Kvl+5Q5nq6vS46cM7SqtmkbJJ/N/kbSMc1XaF23ceQUUUjuvodbg2QoopPbs8bmkd/wharsAl5d1X7urClRLBXiQ5YHV08qSradl9e44uW5wc+nRMlJq1Cjq4f5TafL+0oPSp02kTO4bLXVCAz2t6yX2RyG1VwyTdtKFCngCpMbZSXoCHKbALk+G1IBHwDOpSXCsAtV5owInLIvdOQqpgYGkCQFgk7937dq1JscwC6Sqk9qFAV6FVREPwGByxQN0cUcDjOfOnWsmJ5isYCKDcQdelwSp6T4AmRgjZQxxx9/pwGVgMvUWh9T9+/c3OahxceOyBiSzbgIO7csvv9w4qW0hNfUxQULdgFBAMyCVwjH0kXMhToHU9Jd2eTuANvi9T58+xj1tgXnWJbCdxClpGNRJrU5qV1+ejkLqyDq15O6rBsn4AR0lNiFN9h07K+98vVZG9W0vJ84my+mENBnco5UcOhEvUXVqyZh+HWTW4s2ybf8pKSgslD6dmknHlg0lv6BQdh46LXuPxopIDenfpYVE1A6RI6cSpU/HZsah/fOuGDl4PN6cakhwoPTsEC3tm9eXU3EpcvuUARJdv06pkNqvRg0Z1rutqWfrgZOmv+dy8uXbFdulbniI9OnUXBrXqy2JqZny884YSUrLMu2EhgTJyD7tpG7tUDlyKkHkvJi0Ilv3n5R6EbWkc+tGciYhzRxDn0Zf1l5y8wtky94Tpq76dcOkZ/um0rR+hJxNTpe1245IeuY58ff3k+gGEWZbZJ1QSUzNkk27j0lAgL/86/dTpHFUbZn9069y7EyyrP71kGTn5Ll6iLW+SlJAIXUlCa3NVJkCCqmrTPqKNWzltLTNL1qxmvQoVUAVcJUC6qR2lZJl16OQunJ01lY8RwFPgdSkLcDRiXvTkyG1lcaBdAi4H9GPv5duvfVWAw+B1OSV/v/svQd0HEXWv31xkC3ngHPOGIMxzgHnbGwwOZmc+cgs8C7s+y2wkT1LznGJXjAYB0ywscE5R5wjzjnbsmU58D/P1VtiLEaaHqk1mtbcOkdH0nR3VfW9t6unn7r9KzJJw2VSP//886pXDeAjI5tsVyROAIQsXheaSc1ijNjDFk6Mn+slmp4QFyxeyAKKgGQAMLIcSG2QGYs2NftwfwdeO0hNTLHIoZuYdouqAoqRl+I44od6mdQBHrtM6okTJ+rEB9fS0qVLNVObQrtkUg8YMOB3kJo+kP1MO4Dw0HUViHfOwWlS01fefCAzmwLMZlLFSY6wMCjyN0iDMHGTXTFIbZA6muvJy75eIDXAt1+HpnL7JR2lbMniKk9x5NgJuf2v/5V3//caOXwkVVJSj0uV8qXl2+nLdPsl3ZrLG19NkwmzV8pVvVsqLC5bKlmv3217DspXPy6SH+eulvuu7CIdm9eTQ0eOKdwudIbIxh37FXDPXrpBerdrIkP6t5ayJZMlJTVN0MROKlJYXvx8koz86feZ1EWLFJb//7Z+CrV3H0iR2pXLyZbdB+XPb30rt1zcXs5vXFNKFC+qWtmrNu6UF4ZOUm3tZ+4aIM3qVZViRYtoX36VX+XA4VR586tp0rJJTenf8WzZsH2vPPrSKAXSr/zhcoXT7389S3bvPyzX9m2l+wG2U9OOy/pte+WZ98ZKjTPLyoPXdpNKZUtKUlIRbffLHxdJq7NqKrguXKiQHD56TCH9Pz4cL9t2/bagtxf/2T7xYwGD1PHjC+tJ3ljAIHXe2DXPajVIk2emtYrNAjm2gEHqHJsuqgNt/IvKXLZzAbCAQep0J/IGGZDZywQ94wTAEBkEMk2BzE76AH1fgDtQkP0A2WSfugXvyFLlfwAkdaAZTJscQx/cscgBkKWNf9iPzNl4fJumAFwCeXoKxBQgF9+5GHCLZfI5sYOPgcnEBW8T8Df+doCZ+GBfthFT7MebB3wW+t2AWCTeqNP9DZgmFqmPzwDQ1MHn7OfaINsbaRIyopEWCW2b/nIs58DnxClt05aLS37zPxna7AOkjrROg0Fqg9R+X3xeIDXxWbdaBc2kRmt62s+/yPSff5EpC9bK6OduJ+lYFzFctGarjJ+1UprUqaRg+qXPJ8mClVvk3/dfLBXKlJC3Rk6XU6d+lbsu7SiT5q+Vd0fOkJsvaie92zZReDt66hLp3eYsKVUiSSbOXyOfj5sv91/dVc6pX02WrNsmx0+clLPrVZXiSUW07hFhIDUA+5/3XiQtz6opv/4qsnjtNlm4aov8snWP/PGmXpqhPWbqUunRppEC62c/miC79h/WPtK3xeu2KQSnTWD6C0N/kvbn1JWBFzSTzTv3y61//a9UrVhaPnxqiOzYe1ghdr1qFeSGAW1k4459Kt1xz+WdpUqF0vLp2LlyKOWY3HtFZ83IHjd7pdSvXlEmzlsjNauUk4eu6SZFixSSd0fNVKg9f8Um3xea9DterL6sLWCQ2qKjoFvAIHXAPGyQJmAOs+4mhAUMUsfGzTb+xcbO1kr8WMAgdfSQOn68Zz0xC/hjAScJAmju1KlTRMCcuVWOB3QvW7ZM9bSrVasWsWMGqQ1SRwySKHfwAqmpElB9+8Ud5Np+reTDb2bLFxMWqnTH9y/dpZnAb4+YId9NX6YSdrde1D4DUnPcnYM7SlLRIrJhx14h0xmJi3Wbd8s7o2ZKr7aNFVKPnrJE3vpqmlzTp5VmTv+8Zot89M1ceeLm3ird8cJ/J8q0Revkzf+5SljA0Quk/nz8Anlv1AxJLpYkt17cXi7qfI4cPJKqGdAVypSUMiWKKTjetT9FhvRtpZIlNz39ibRuWlsev7GXpBxNiwipP/p2tpxTv6oM7tpc9h8+qj+Vy5WW5GJFZP7KzfLF+IXyj/9vkE6s7th7SOjTD7NWSFLRwvLxU9dL8WJF5canP9UM6lNQdSuBtYBB6sC6zjru0QIGqT0aKl52M0gTL56wfpgFfrOAQerYRIONf7Gxs7USPxYwSG2QOn6i0XqSnxZwGdKhGdbR9MetaUOmt5dikNogtZc4iWYfr5CaOm8b3EGG9GstH4yZLcPGL9DM4+9fvkuh78MvjZINW/coUL59cIcMSI00xuU9Wmh28v5DRzW7mUJmM5Ie/To2VUiN1NXKMjkAACAASURBVMX42SuFxQQfvLqr/Lxmq3z6/Tz50y19VObjhaETZfaS9fL641eqtvXLwyJnUj/y8iiZt2yjlClVXB6/oZd0al5Pjh0/IUdTeQNIJbHlp3mrpWTxJJUjIZv55qc/leaNa8ijQ3roWxehmdRbdh+QW54ZKtUrlZWPnr5etu46IMN/WiTnNqgmvdo0lqNpvAVyQutGLmTeik3y0meT9Jyu6NlCypQsrvIeyKBMmr9a3nvyGilerIjc8NSnWpeVYFvAIHWw/We9j2wBg9SRbRRXexikiSt3WGfMAmoBg9SxCQQb/2JjZ2slfixgkNogdfxEo/UkkSxgkNogtd/x7hekfuiFEbJx+77fQerNOw/IU7f3k+JFi8j9zw3XhQqLFC6sCwQeOHxUHruhp0Lqp9/9XibPXyuDuvwGqd8dNUMeu76nSme8N2qmLoT459v6KST2kkn90IsjZMGKzVIsqYhc3LW53H1ZJ5myYI188M1sSU09oRrR23YfUL1pwDiw/Y+vj1E9ayQ7gOpA6uaNashl3VlQVeTuZz+X8xrVkEeu667a2W+PmCZn1amiGeYT5qzSzOlDR1I1YxxtaxZyLJmcJBXLlZRr+rSUNk1ry6ylG3XRydceu1wXYfzz29/Jms27ZN/BI5J2/KTfLrb6YmQBg9QxMrQ1k28WMEidb6bPWcMGaXJmNzvKLJCXFjBInZfW/a1uG/9iY2drJX4sYJDaIHX8RKP1JJEsYJDaILXf8Z47SH1Kvn/5boW7WUHqcTNXyJ9u7Sutz6qlXd+177CULFFMfpyzSvWc/zCkx2mQemCXZvLQ1d00k/qZd7+X6/q1lgs7NZPChQtp5vapX0+pdAiQOquFE5+9d5C0PKuWOEiNBEnDWpXkiZv7SK3K5VSeBA1sFnK8/99fqtzHG49fKVUqlpYTJ07K8ROnVPd6+95DCqnPKHSGQuxqZ5aV1GPHFcQjzZGuST1VihYuLDcNbCu1qpTXxRbTjh+X8mVLyov/nSjly5RQveq9B1KkZHIxKVEsST77Yb58/sMCeeXRy1SjmuzutZv3qKTJ6o07/Xax1RcjCxikjpGhrZl8s4BB6nwzfc4aNkiTM7vZUWaBvLSAQeq8tO5vdaex0Nmx47zbaMUskBAWKFq0sCQnFc1YKC0/Tnrz5s26YODhw4flzDPPlH379umigXwWqxLNwomx6pO1YxYoyBYwSG2Q2u/4jgZSd2vVSCUzJi9cK7OXbJCTv56Sx6/vpdD3k+/mKqwuVOgM6d6qkS42OHbmClm4arOULllMbrywnWpAk70M6J25ZINMnLdaAfQ5DarJiIk/y4r1O6RFk5rSv0NT2bRjn3z07RxpUqey9G3fVM4sV1I1og+nHpOyJYrL2FkrZN7yTb8zB3IaV/c5X+pWq6gLF67fulf3ASyf27C6amCXKlEcpQ85kpom74+eJTv3HZKurRpJ5/Pq60KG6ESzcOKBlFSF1GhLI9fRqFYlBeRkgHMs0HzC3FWydtNuueD8+polXa50smZcY5Mvf1wk5Usn6zmSzX38+EnZfSBFRk9erOfXo00T6XhuXSmeVFQXZRwx6WfZvvug3y62+mJkAYPUMTK0NZNvFjBInW+mz1nDBqlzZjc7yiyQlxYwSJ2X1v2t7pS0E3LgyPHYNGatmAXiwALJSYWlbHJRfY03v4pB6vyyvLVrFsg/CxikNkjtd/RFA6lz2zaguERykhxJPa4Zy14L4BnIS8bxyZOn9DBg+GU9WkjhQr/dh4HDs5asV23prAq3bRZSpADLQxcrpK5iSUWlWf2q8sebektq2nHVwp6zbKPuz2KHxYoWURmPrEqpEsUUXgOxXeG45OJJ2h4Z3KGFDPFSycXk8JFjcvJU+rlZCaYFDFIH02/Wa+8WMEjt3VZxsWeiQ2oWfjl06JCUKFFCwi3+wra0tDSpWLFiRH+x+vGRI0fk2LFjUr58+VxlqlHX/v37pUiRIpphZiX/LEAM4I8yZcrErBMGqf0zNddjamqq+o+V2kOLQWr/7Gw1BcMCBqnT/WSZ1MGIV+tlwbGAQWqD1H5HcywhtZ99B1zfOKidLsjoyqlTp3QhxNUbd+WqqTZn1w4LqXNVqR1c4C1gkLrAuzjhT9AgdcBCINEh9e7du2XevHnSqFEjqV+//u+8N3/+fNm6dasMHDhQNmzYIJs2bZLzzjsvLDjmoXfVqlVCllj37t0VMOe04JeJEydK2bJlpU2bNjmtxo7zwQLEAJC6VatWPtTmrQqD1N7sFGkvrsmpU6fK999/L0888cTvrluD1JEsaNsLmgUMUhukLmgxbecTDAsYpDZI7XekBhVSYweysk97o+lX0eznE/+XbZ1TW9WoXFZ6tG6s9Uyev0a27DqQ06rsuASygEHqBHJ2gp6qQeqAOT7RIfW2bdvkxx9/lBYtWkizZs1+572ffvpJfvnlF7nlllsUPrP/2WefLSVLlvzdvthywYIFsm7dOrn00kulaNGiOY4GMry/+uorzeDu1atXjuuxA3NvASYLgNRMPGRXFi9erBC0bt26uW7UIHWuTZjxhsTYsWPlpZdekpEjRwqLxpFN7a5Ng9S5t7PVECwLGKQ2SB2siLXeFhQLGKQ2SO13LAcZUvttC1cfEhzJxYrqWitH045nSIzkVXtWb8GwgEHqguFHO4usLWCQOmDREQ2kRsoCAJuSkqKQFuBTqVIlBXhAH16p37Jli0I64CoyGYBdjqtevbqUK1dO+JKKjAUSCjVr1lRgRB927dqlchu8ku/+3rt3ry6oVK1aNT0+uwJIZp+NGzfKwYMHTztmx44d2tcKFSpo+2RXrlmzRjOnyaQGUjdp0kSzlpEGqF27tsJG+hYKqenLgQMHtB3Ol/7RHnW6Y4DUa9eulS5duuh5sBAU51msWDHtPraiHrKzOVfOzQEzwPT69eu1japVq8r06dO1zwapY3tRER/4jjhFtmXZsmXaASA1r+MRX2wnUx4/JScn62fEEf6qU6eOxj++x6fse/ToUb1WXFxFOiOD1JEsFHl7//79JSkpSa/NCRMmSN++ffXavOeee6Rfv35agUHqyHa0PQqWBQxSG6QuWBFtZxMUCxikNkjtd6wapPbbolZfolrAIHWiej5xztsgdcB87RVSA07feustBW+ANmBqlSpVpGfPngp+gL7Aa7YDgNj2wQcfKHDlM+Bvt27dpGXLliqvsWjRIrnpppsU9AGseR0f+EtGM5mP1IdONOCbegFM7du3z9K6r776qgJBICJ1clzHjh2lc+fOWjeQuEOHDgrCqe/ll1+WO++8U/tFhiX9pD1gIiCZvgEgQyH1zz//rMCyd+/eeg5kznKe1Ee59dZbNZP6u+++UxsByDg3Mq85Bpi5dOlSGTFihAJxbN+4cWO1IUD8iy++UFsCMwGb7I+9DFLH7qLCJ8QmfsB/TLRQ8AmQGr8weUCMsS+THxdccIHKvDBRwjFMxuBXfhMzTEiwP/HZqVMnnZiIVAxSR7JQ5O1MGjCOvPvuuyrTc8UVV+h1iGyLm/QySB3ZjrZHwbKAQWqD1AUrou1sgmIBg9QGqf2OVYPUflvU6ktUCxikTlTPJ855G6QOmK+9QurZs2fLuHHj5Mknn9TMaMAvXzgvueQS/Ruwd+WVV2oWNcAV0Ay4QyYD2Dpr1ixZuXKlQiKyq9mfbQ5Sf/vtt1KjRg2F1NQH0CMTEpj7ww8/CO0/+uijGRnJmc3M6/wAwrvuukuPnTFjhmZ9oyU9Z84cPQ5ACKQ+fPiwvPjii5pRCaRGVoOsamAwkPuTTz7RTNhBgwbJ5MmTM+Q+6DOQGdiOBATnCkSmbpcRDqTmXIHq6FzzP5q4Q4YM0czpv//979oOOtOA0GnTpil8B45PmjRJbUjm9fbt2xWusc0gdewuKmJz4cKFctZZZ0m9evXUL998841UrlxZITUTGMQI/ibTeu7cuXLOOecoeCaOOA7ZGPYj/lavXq0a5hw/c+ZMnbTo06ePXjvZlaBB6s27j8h/p6yXahWSZWDrGlKuZPrq4/ldxo8fLzfffHOGVMtzzz2nEw6uGKTObw9Z+7G2gEFqg9SxjjlrzyyABQxSG6T2+0owSO23Ra2+RLWAQepE9XzinLdB6oD52iukBtB+/fXXCoHJLgWuIm1AFjBQGXANTAXEUgCsgLmLLrpI/2fRQYBv27ZtFe6FQmqkEsg+DoXUQD/2RQoDuY63335bbrvttiyzUIHUAGMypykAQqA6fQKWZwep6f+5554rrVu31mMB5sBKIPqUKVN+B6kB0MBqsmQB1UDIM888U/sKlKa9wYMHqyQKWbTDhw+X6667TrO733nnHWnXrl0GLCfDk//J0GXfyy+/XLOwgefYEBkSg9Sxu6iAyvyQbUuWPGX06NHqEyA1sQ9oRrKFuEXeBjDNJAcZ+Q5Ss9+KFSs0jogNJmOQh2GChGuioEHq3QePyddzNkvKsRNyUZuaUrvS7zXbY+fF31riemrYsKFmUT/77LNy7bXX6rWZSJAa+Rr3hgmTK1YS2wIGqQ1SJ/YVYGefXxYwSG2Q2u/YM0jtt0WtvkS1gEHqRPV84py3QeqA+dorpEbS4vXXX1dYR5YxQBY5DUA0kBcI0rVr14wFBV977bXTACvazbx+D5AF8s2fP1+hM/AOqQ1AIJmrLpOa1/HJNqYd2n7++ecjQmr2p08OipNFSZ+AxtSDLANZ3Xv27JE33ngjI5M6M6TmOKQbyMDMClKjVcw+ZN0CIoGTPXr00P9DF04kI/rLL79UOMZ5fvjhh3pebuFF5CKAaMBtwKeD20BOMrrR0zVIHbuLiljBf0Bql3Hr5GKIH8AzUjeAZ7LygdRMJGSG1EwyMJHBQptcI8Q5BX8zIRIJFgYtk9pB6gNH0uSitrWkfpVSsXNaNi1xrXMtIb3C9cXEGn4raJB6y6aNUq58eSlZqvTvrLFj+1bZu3uX1K3fSJJLlIgLvxSUTpw8eUKOHD4kRYoUleSSOYv5g/v3SdGkJEkukT6xczztmBw9ekSKFy8hSf+3loGzV9qxVDl65IiULF1a22QC4uiRFN0vKSl93YNIxSC1QepIMWLbzQJ5YQGD1Aap/Y4rg9R+W9TqS1QLGKROVM8nznkbpA6Yr71CakDPK6+8olIGLAxH1rNbBC4cpB4zZoxmjiIHQhYzmdPLly9XqQxgLSD4hhtu0IXpgH7sTya0g9TIJZClTRsAXLShH3zwwWzlPgBQZE7yRRhYTHvIfaAfTZvUR6Y30iHU5+Q+0IiuVauWZsry0M//gPgBAwaElftAsgT9auRFgI/IeZAl/sgjj6hOdVaQGkCOzAjgnPPELtiVOoD2yJJceOGFKvdB9vinn36qsNQgdewuKiZTlixZohMHZMkj90FGPlCayQUmLYiN888/XyVZyKZHfxpIzZsGXBdk5DNpQxwwkYEmOfrmxDTXG3EQqQQNUu9PSZPv5m+V5ZsOyOB2taRlgwqRTjEuthcMuY9fZeSwodKidVsF0ZnLkkULZN2q5dK5Rx8pX/HMuLB7QekEgHjDmpVSsnQZqVWvYbandeLEcTl88KAUK148A0inHD4kC2ZOlYZnnyNVqtVU4Lx5/TrZs3Ob1Gt8tlStUSujzoMH9smWDetk357dcvZ5raRchTMlLe2YrFm+WIonl5Da9RpJkaJFI5rWILVB6ohBYjuYBfLAAgapDVL7HVYGqf22qNWXqBYwSJ2onk+c8zZIHTBfe4XUyFGQfdygQQPNAiYzGZgKoENLGQDXpUuXjAxhMkjRpQZCA+V27typWcEAPMAf+r1AZX7Ytnv3bpXNcJCa48msJusR2AwcJ1M5q4LcB2CQrFagL9IZ9BVNZ7Sw0ahGvoG+AIAB4w5SoznMl2cyZ4HGZFwCrAGPnBuwEekPp0nNNo4nwxs7kElNhuyll16q0BKtaf5mW2gmNecKnGc7MNOBbrKwKdiLc0DqBHuTBdq0aVOF61ZiYwHkOMiARsoDf+Fj4oHJDbL0mfxgwoPsaN4IIG7RpCZW0KcmttAiB2QTh0xacI3xP9cIPueaKWiZ1MdPnJJF6/fJ9wu2yrl1ykmv86pJyWLp2ePxWHbsT5Ud+49KmVJJklQke31w1//jx9Nk/969wm8yXwudUUhKlCwlv/56SgoVLqx+PnTwgJQrX0GSk0vIiZMn5PDBA3L8+AkpXaaMFCtWPEO7HuBYoWK6NjZxQebsr6d+lZKlSsmRlMNaX9qxY3IkJUWhZvkKFbM14/Ili6R6rdpStmx5re/YsVQ5uH+/FC5SRDatXycbf1lrkDoPAvHE8eOyb+8uKVo0SaExviuaVEzSjh2V1KOpmtlePDlZfbJn1w5Zv3qFVDizslSuVl1KlCwtyxbNk727d0qH7n3k11OnZM3KpbJ35w45deqkNGjSTGrUqa+9Tk09KovnztT7FDF1Tqt2UrFSuhzR5g3rZPMva6Vpi1ZStlzkySGD1OmBwIQ061fgGytmAbNA3lvAILVBar+jzCC13xa1+hLVAgapE9XziXPeBqkD5muvkBqQC8ADHPNFE3AHCO7QoUNGdjMSHYBZCrAVvWX2oQ1etycDG9jnFpUD6LGNbGngHb/ZTmY2IBxICDTmbyA1mcdZFSA1+5QqVUofPIHjZMLyP1rQZLQCFOk7/eRvZBd4UAUy8xv4SN+A1ZwnkBE5Bz4nG5ZjyA4HMPM5/ec86RdAHBDJPuzP/7SFVjcax8BzgDsyEEhGADhpy/WTc6RO+uLOmb5jF7K8rcTOAmim40d8RbY8/sWX+B3fMvGA3/GN8yELfOJT4p1tTIgQv1wnTnKCOvA32woapMY7KaknFFIv33xAOjetLG0bnykAsXgpqcdPys79qbJux2FZvfWg7Dp4TLo3ryp1KkfWzwYSTps4QY4fOyZnFCokKYcPSumy5eSc81rKzu3b5ODBAwooGXtat+8kFSqeKXNnTpW9u3fr/lz7Tc85T6rVqCX79u2R6RMnyIDBV2hcHU9Lk1UrlkjasTQ5v017WTRvtuzetVMAoGTKnjxxQho0birnnt8qS1OO/foradaipdSsVUf279snc6ZPkcOHDyo8Veh9RiHp2X+QZVL7HIypR4/IpvVrpVTpMlKtZh1ZvWyxpKWlyrGjR/WeggRHparVpWLlKrJu1TLZunG9Zl0DtKvXqiPzZ0yV+k2aSu36jdTXO7dvVX/v3LpZtztIfSw1VbZuWi8VzqwkC2dPl3Nats2A1MeOHZWf58yQM6tWlzr1GukER3bFILVBap8vA6vOLODJAgapDVJ7CpQodlqybrt8M3WZHExJjeIo29UsYBbIbIGebRpJ1/MbSOHC3hJ3zIJmgaBZwCB1wDzmBVLzsP3qq69qFnSnTp0UwgF90ZhmcUMyoLMqQDz2J9M4cwm3DRAOpAYSUy8wj2PZF3BIm5kLGdZDhw5VGQ2Oyao9zoP6slq0juPYHgkguvapj345veFoXE9bHJvZLnxGvTmpM5r2bd/sLRApbtkeLo7CHec+Y3+vsRU0uQ9nzcUb9suYuZvlxMlf5Zza5aRfy+r5DqqPpp2UxRv2ycZdR2TznhTZc+iYJBUpLNUrJEuP86pJsaKRv5CtWrlMvh85XC664ho5dfKkAmiyqHv0HSizpk6U1SuWSYs27aVKtepSuWo1WbNyucyfNV3adOysUgxrVi7T6739Bd3kyJEUGfX5J3LHA49KoUKFNUt2zowpmnnbe8BF8tPYb2TNquXSpkNnKVehoso/rFqxTAZfPUQqVAgv1/Heq8/LBT16K8yePW2y/LJmpbRq30njbdG8OXLieJr0v/hyg9Q+D3yHDx2UlUsWSvkKZ0r9JmfLgplTZO+undKw2bmaKb1z6yY5fOiQnN+hs2zftEE2rlstVWrUkkpVqmkcLF84Vy7ofaFm2VOIETSqVy/7WarVrJ0Bqdl26tdTciItTWZM/OE0SM22xfNmqZb1ua3aa5Z/dsUgdbp1LJPa54vBqjMLRLCAQWqD1H5fJMDpXfsO6ptoVswCZoGcW6BC2ZJSvkxJz8+pOW/JjjQL5I8FDFLnj91z3KoXSM2DM1q8aEOT7QxYRbID+Q4kPsj49auEQmp0f0NBIJmtZC9nLmSmvvnmmxlaz371xeoxC+SXBYIKqclWXrBur/z483Y5nHpCqpQrLrXPLCntGqfD1WJJheXM0t4WeMut7bfsPSLrdxyWOWv2yIGU4wKsrlS2mMLzhtVKS/lSxaRokUJyKPV4xKYWzJ0lUyaMlXsf+185mpIiU34aJ8WLJ0u33v0VKh84sF+69xkgZcuV17pGDvtU3yrpf/Flmkm9bvVKWThvtrTt0Fl1gyNB6kOHDkq33gOkTNmyKgXy/qvPS4/+gzQbO1xxkBpN6pFffCqVK1eVrr37665kgG/dvEH6XDjYIHVET0e3QzhITWZ8i3adJKlYcUHWZdGsaXJ+hy6qN71u5VKp06CJak3/snqFZlf3GHDJaQ8FB/btDQup6RkLJ4aD1KuWLpLdO7dL645dtd3sikHqdOsYpI4u1m1vs0BuLWCQ2iB1bmMo8/Ek/PAGG7+tmAXMAjm3AMlx7m34nNdiR5oF4tcCBqnj1zdhe+YFUuvDcVqayn2gH80g5qQ5eI3dz8KDI3IKyF8goeA18xSdZxa34xgrZoGgWyCokBq7o0+9YVeKTF22U5ZvOSBnyBkZ2dRnnCExe5XsxIlTknbylKSmncwIhyKFC0nxooUUTjO29Dm/mtSoWCJiuOzdu1uGvv+WVK5STYoXKy6HUw5Jp249pU69hgqpAdHtOnWV5BLpdX3w1ivStFlzaXdBV/1/25bNMm3ieGnZtoMklyx5OqQ+elRmTZukY6zLpNas687dpUTJdCmS/7zxkjRv2VZatesQtq8OUtOfYZ+8L+e2aKXSIZSFc2fJL2tWKVC3hRMjujqqHcJBavzbqGlz1QNPPXpUZk8er9CaSdZQSL1m+RJdCLFL30G5htTrVi6TbZs3SOtO3VXDPLtikDrdOgapowp129kskGsLGKQ2SJ3rIMpUgUFqvy1q9SWqBQxSJ6rnE+e8DVIHzNdeIbU7LbfIkFd4nBNz0Ea09efkmJz0zY4xC8TCAkGG1NiHFy95/XL9rhRZteWgrNt+WNJOnJRNe47Ewnye27i0Y22pVyXymyA8CH309qtSs3ZdqduwodSqU1/1hhmngNS8XdKmUxddMJHy1dAPpUz5CtKr/yD9H0g8d+Y0aav7JMtX//1Ihtxxr5QqWUpSDh+SiT98pxmwDlIfPnxIoXLpMmU1Q+jNF/4pfQddonIe4UpoJvWIzz9RyZEefS/UXaf+9INs2bhe+gy8xCC158jwtmM4SF2yTBlp0LiZQupjqUdl1qTfIPXaFUulbsPGUrVGbdmwbrWsXb5Eug8YnGtIjeTIvj27pGX7LpKUzdoNnJVB6nTfGqT2FuO2V+wtwNoWJICwrkVBKgapDVL7Hc8Gqf22qNWXqBYwSJ2onk+c8zZIHTBfRwupA3Z61l2zQCAtEHRIHQ9GX7/zsIxftF0XSjx5Cm38X6VMiaLSrlFFadWwopQtkSSpJ0/KwSOR5T4OHtwv77/6grTt3E3Kli0npcqUSc+qLp4sE8d9+ztIvWr5EoXDXXr1kzJly8m8mdNEzjhDOnbtKcWTk+XTd9+Q2vUbSpsOnWTjL+sUUp/VrHkGpF68YK506d1P6jZoJHNnTJP1a1bJNbfcKSVLhgfqp2lST58ia1YslXYXdJPCRQrL3BlT5dTJUyo9YpnU/kZmNJCah+mVixdKxSpVpWbd+nLowAFd8LBjr/6SXDw5o2PRyn0wQbtoznSdGWrWso0ulpldMUiduJCa73sUW/PC33HAz9q4nseOHSuVK1eWli1b+ll1Rl1u7RO+Z2S1RouXhhnT3BowXhJLDFIbpPYSV9HsY5A6GmvZvmaBrC1gkNqio6BbwCB1wDxskDpgDrPuJoQFDFL742bA9Ppdh2X9jhSF1Zv3HJEjx05I+ZJJqpN9Vm1v8kBA58kTxupiiarJf+SIlC5bVrr07Cu/rF6lMPicFq0yFsBjXF0wZ6asWLxIF7yrVLmqtOpwgVSpWk1PbPmSRQqPyeakzkpVqmqGNRIfZGbv2rldtx1LTdU6O/fsLTVr18vSKGRmIwVSp34jAZxOn/SjbNuySWFUhYqVdPHGVu07KjC34p8F0Jlev3qFlC5bTmrWbSArfp6vci416zbUOEk7dkwWz5spTc5toT7Y+Msa2bphvW5r1qqt6lVXrl5TmjT7TWv80MEDsnHdKl1csXK1mqd1lsURF82ZIQ3PPlfKla+o21IOH5Ql82dLrXoNpGqNOhGhk0Hq6CA1EIRrEZ85oMf1Dehz+o2h36OSkpIyFkTmWGReAHh8zvEOEPKZy+bm2s8KFobWXaxYMd0PDVZKqH4kn1En1zzHIB/E/+4Y2po2bZpCReAnkmqcE5+zLyW079RHW+zPduoxuO3f2JFVTeEgNT4IjTkXKy42+Z/t/MZHocAY37lFw93C4fv27ZNVq1ZJ/fr1VSYPv1PYL3M9Lg7cIt+uL7SzefNm2bRpk5xzzjkZ8ZQdrDZIbZDa7yvIILXfFrX6EtUCBqkT1fOJc94GqQPma4PUAXOYdTchLGCQ2n83A6dXbDkoi37ZJ7sOpkpK6gnp3ryqNKpRRs7Ipjkegj5482Vp0bq9tGzbXiHT1s0bZcbkn+Ts5i3k7HNbZHn0STLNTp4Im91KPcfSUqVYUvHToILKhxQpLK07dJHCRQrpdgoL8m3ftkVOnfxNY5vPK1SqJKVKlTmtjnQQRtZkOrSyEj8WOHECwHiG+hj5j41rV0vHHn0VYkdbiE0gOYsmNmvRWkqWLhOxCoPU0UHqAwcOyIYNG6Rq1aqa3UpZuXKlLh593nnnyaFDh2TNmjXCfvijbt26uqg0363WwAE7YAAAIABJREFUrVsnSDcAAWvUqKHbuDZZQwP4xzof+/fvl86dO4ddgJrt1LFnzx4FiNWqVZOzzz5bfvnlF9m7d6/CZu4Vqampsnz5cgWOSESsWLEioz/0hXap44cfftB6+L9p06a6/5IlSwRo6eqvV6+elChRQuujr5yfa4tFqq3krQUyQ2omOXbv3q3rweAj/Fu9enWVAyHmNm7cqICYffAbPipfvryO+xyzZcsWnSih8Bnrthw8eFCPY9+KFStKw4YNdSKCfYlH6ibey5Urp58Rq8QRccxxtMv/Lnaoh/jm+sjufmOQ2iC131ePQWq/LWr1JaoFDFInqucT57wNUgfM1wapA+Yw625CWMAgdd65+dDR47J931HZvj9V6lYtJYULZYeoRU6dOiljhg+TIklJUq9+Q/lVfpWdO7apXEObDp2lavUavnbWQeo2HX/TuKaBw4cOyezpkxVWh5azz2shNWpGzqD1tZNWmS8WOHHyhCydP1uq166nmdPRlrTjabJl/VopUbK0Hl+ocOGIVRikjg5Skyk6depUad68uTRr1kwP/uabbxT6XnvttTJz5kxZunSpwmNAH+C3cePGsmDBAvn55581WxW4CNzr06ePgsHx48crfK5Vq5aCwE6dOikYzFwA3ABnsliPHDki8+fPl3vuuUfh47hx4+Saa67R9qhr0qRJ0rFjRwWUc+bM0XqBkWzr37+/1kG7/AZEn3XWWbrPmDFjFFQCMjnX1q1bS4sWLWT06NEK0wGilSpVUiDPflby1gKhkBqbM0GCHwDRQGIWFgcQE49kMk+fPl19zg+TGkC7888/X4E1MYKPAdvEEj4GSAOZt23bppMebCMeiFdAN/FJrPFsQBtMUrj4ZsH0yZMna0wz0bFw4UJtk3r4AVK7jOtwVjJIbZDa76vHILXfFrX6EtUCBqkT1fOJc94GqQPma4PUAXOYdTchLGCQOjZuTkk7IQc8aFLv2L5NdZ6PHEmRwkWKSvFixaRW3fpSs3YdOeOMQr52FikQYGP9Bo2l6P+9hu0acAvXhjboRQvU1w5aZb5agMxqfFi4cPQZ7y5jvlCh36QoInXOILV/kPrqq6+WCRMmyK5du6RLly4K6pDFIMv6P//5j9SpU0fhLnDwxx9/1GzTbt26KSwGBAKts1scz2n+AgIBzp999pn07NlTmjRpon+TDd2hQweV8QBedu/eXaE13+uAi4B0+gdAb9++vf5N/4DiTuKBfVNSUhR8z549W0F0v379FFJT5yWXXKKQ2kpsLBAKqfEzEx3AA4AxvmPSYtmyZTJ48GAFz3PnztVJBaAx/mJ/9kUKZuLEidK1a1cF2KtXr9b9mcgAUJP9z3H4lngdNWqUNGrUSCdOyKxnfyZbGjRooJCa+KAQN8QcMJqMfupq1aqVylVFKgapDVJHipFot0cLqZmgcW8luLcFMrfJeMsP1w3XnJ+FNxMYb2vWrKkTSYlQsCVv43DOmWWteAtox44dagbGntxo5Oe3LYlFzpUJZ3d/ze8+RdO+QeporGX7BtECBqkD5jWD1AFzmHU3ISxgkDo2bvYKqekN8ODo0SP6JTpdXzZy1mpOziIt7Zgusli0SNHTJDxyUpcdYxbIbAGD1OkWcXrQ4SZ+Qm0WLpP666+/VpA3ZMgQBX9koQKRyVoFEALwvvjiC5VMKFWqlGa3IqMAxAYSAqnZF9gXqisd2i79IvsaKIncArCETGpgM3XMmDFDpRh69Oihmd601bZtWz0GvWHOj4dOsnCBjwDszJAaOADkdIvfUR/1DBo0SCE1xwPVEwWmxMNoEQqpyXDG52SzMyFBAfb89NNPmh3P30BpQDSZ1sQY+5Mlz+QH8i78JtaYSGEfgDLZ2aGQGtAM0KYdfE7sAK7JugZSE9tTpkzRiY/evXvrRAYxY5DaW8QwScWEEdeWg3DYF/8xcRWuICnEJIWV7C0QDaQm5j/99FO9Zjjuhhtu0Em40MIz8Zdffinfffed3HXXXTqmZvd2QLT++etf/6pvIDz99NMZb+ZEW0e87O808bO6h7l+Pv/883qPfPTRR/X+GFq4V73xxhs67jzzzDOeJrvi5fwz94M3W3hzyX0P8NJPbEgJhfOMt0w48uaKezuF7wDcy0loYMzge4UrgH7u+4wzjBnYkvHGjTn0x0sxSO3FSrZPkC1gkDpg3jNIHTCHWXcTwgIGqWPj5mggdWx6ZK2YBfLWAgap0+3rFVLz4ImUxrnnnpvxgD106FDNVgZy8JAJvHNZrMBkHsQB2RwD6KPwcEm2KVlWQGpAH8A5KwBCxh8wkoLMCMf+97//VWhC1jbwHDkHss8AkABvIPjw4cNVd5jF7LiPfPvtt9oHB6mZYCOTmn5SH1l9bAOOIl3CsQ5S01f0sr1kyeZt1CZO7aGQGlkN4A6gwknNAJTJnMdH+B1daLLrAUXEzLx58xRSA5wBy4BQYoSsUGKuTJkyCpdDITUTLmPHjtW4Dc2aB2ozQUFWNZMlyNnwdgCSMAapvcekQWrvtop2z2gg9ccffyx/+ctfdJxEz583Ydq1a3dak9T3+eef6yTjQw89pBOCfkLqyy67TCcLkVm64IILoj3duNqfiUzsBGQOhaaZO/nCCy/oveqf//ynvlkUWpgkve+++3T8QkYLMBvUwncFxmPGa+LLS2GymXsyk4cUYDRjLeMzdTB2M6HFfYBJZe7JyDkxvlOYmGRCiwlmvtMwecm4zfcR3oxCGop7h5fMboPUXjxm+wTZAgapA+Y9BkQGNitmAbNAfFkgnEZpfvdw7IKtMnnpTrmiU205r24FEn4DXQxSB9p91vkcWMAgdbrRvEJqdHqBymSkAnf5f9iwYarde9111+mr44BdHvCAgjxIAg2BfoBsJD2AImRHUYDDXiA17fBgz7Ft2rTR7Giy+wAbZM5SH9vJ3AJKklENlH7//fcVBACtkYUAUvOwSwYskiNAS/6mz6+++qpCScAJ9bMvdRmkzsGF5dMhoZCaiQYWsCQWAMgAY6AOEwvACMBEdpCaeCEuAcuAC6RgiD9gyuLFi3Uig6w82hw5cqTGOO0AsmkDsOG00IElgKhZs2bpRAn/M1FC/4gvL5IwJvdhmdQ+XSYZ1XiF1MA8spjfe+89lTNioo/xm3EaqRyy3Bm/eXOAyRji/MILL9TMVOKW64Ufridkcng7hYL+P2MxxzHJx32FMZo6KWS5Llq0SMdi3ox47rnn9M0XJjHDQWquRXTfKYzj33//vV6Hl156qbYDrOS6A4RyHbosWUCmu/8whqe/+Ze+uC9jPn1HbgMYyue0wbnwP3WwD/1kAovxgglUxgzOB+BJu/x2b+zwOZO0TIpxTtSNTcPJowCzAa+XX3656tnTFhNtTI7RhxdffFHha9AhNZOG2I8JQSaGsRfjJ/blewI+AS4zvhJTjN/EAv4lzjiOyWxsjV247/Mdgv/JiuZ4fAKkZvylTuLKydcQM8SsG785jrhn/6ze2Ai9Hg1S+z06WX3xZgGD1PHmkQj9sUzqgDnMupsQFrBM6ti42SB1bOxsrcSPBQxSRwepeRjnYY+HauAFGV88dJJdd+WVVyrkIJMpXVe8sGbe8VBIdjUgAmjN5wBGpDOAF0BqgCFZfFll6ZFAAPQAgtAHHjxpm4dfYACfARWAGABqlxFI3fSXewgP/sB0+guYBhSQnY1uJtnTAB6Op2/sS594CHaQmgxqQIplUsfu+g2F1MBfIAMgGlBNASQAp4BULnMvXCY1wINYAJIBQfA1vkU2hIxqZEGAKkAljicmiHHiitgBSKNJjZwNsUhMEwdIFfAZMQfsApoDYohr4Fh2sWKQ2iC131eSF0hNTH/44Yfy5JNP6uQLMcqYCNQFBAL8GIe5xpD44FogO/ill17SsRD5jz/96U8qp8A4zxiMdAUTkH/4wx908pA6HUgECDIBCMwmK/sf//iHXseM39RNPQBZ3lLJXNwbOry9wHXKJBCTkv/+978F2QzqYx/6C2xHIoOxgP7QT7Zx7dIWk1D0G3kTspgHDhyooJ57EoCe/f7+97+rLf785z/reMG1zrFMcr711lsqMXHvvfcqGHcSUuyLbApjCO0x4cnk1kcffRR2cd2bbrpJbU197Md58BYPvmNMwCasm8AkaZAzqfEV3wW4V3OvJ0saUI2vsCvFvcnEOM+it4ydxBTjOnHIRCF2JXaIM7Yj2wTcJ7ua4x2kJt6413PfXr9+vY7HDlK7N134/sBEBWNzpPVrDFL7PTpZffFmAYPU8eYRg9QB84h11yyQrk/m94ItftjVMqn9sKLVYRbIPwsYpI4OUrM3D5Q8jAOpeUh0YJlxmgd3QCAPhYAKtrmHQT7jOLYDgt02PmefSA+NtAvQoA3uB7QXehzb+cn8Gf3kByhJcdvZl4dl6qQ/rv88CLOv6w+fe+1j/kVywW3Z6aQ7f/A//nQww+mXZt7PxSq/meBgoqRXr15qKAAGgJk4Qq6DY4lLt8YCdbt4JWZdvDkrh/aFY10fiE365gVwGKQ2SO33VesFUtMm2btPPfWUfPDBB/L444/LxRdfrBAQwEtckgl9++2369sySFiQ3fvOO+/ohCATj0jpAKPJZr7jjjsUUP/tb3+TJ554QhexRdrpj3/8o3zyySeq746ExbXXXqvwF/h64403arYx8JrJoewgNW+2MJkIREZyBCjJuH3NNdcoaKZNgC/tAoZd5jNw9JFHHtHJK84T0EwfAZn0A/1tADHglPOnfs6T/gKxydbmeP7GBm+++aaOCdiFLGiAPG/u0B+gOzZgDOFcmAxFWiLcpOsVV1yhb/FgG4A4/eANIUA5b/AgfYL9gw6pWWAWUI0fGHcB80zoYWcANDHIBAGTj0zquUVw2e4Wo2UygOxoMtldNj5jrHvbJRRSE9ds4weQTWw6SM02MrW5DxAfxGekZ0ovY7jf16/VZxaIpQUMUsfS2j60ZZnUPhjRqjAL+GwBg9Q+GzSL6iyTOjZ2tlbixwIGqaOH1HntPYACD6+hhdfJedDlgdeKWSBaC5AVTYYiGX0UXq0HVpHlmXnxsmjrzun+BqkNUuc0drI6ziuk5ngWK0SaAjALQCYeyUIFVAN8mbwB+LGfg9RsY4FcMrCBrUz8oPULaGQ/sq05lv2vv/56hYXAV+R4HnvsMYW+PGc/++yzCh6BzE7uI6tMagepAdCDBw/WCaa3335b/vd//1dlRmjb6cQDrAGgZCsj3QEM5joHKDPxGA5So2sPpCZrGSDNOgavv/66vo0DaEayguzrBx54QN/AwVaMH8BpPuMtCmA02blMcNIX3tzIqjhITTa7yxTHRrQN1KVO4GtBhNTYGpkXbIvkCgAaG+NDALZbB2LAgAHqZ96aYRFE9mdSwxXicsSIEadlUrtt2JQ3ujJDar5TIFtDjJNN7Sats/KTQWq/RyerL94sYJA63jwSoT8GqQPmMOtuQljAIHVs3GyQOjZ2tlbixwIGqdN94VWTOhaecxmxoW1FyrKORb+sjeBawC2iCPhwmfQAN16rzy/5FoPUBqn9vqL8gNRM3LA4LtdHZkgN2CNzGhgLYHZvECCbc9VVVyloBVIDepHNQcIBiRAgNYD64Ycf1usNWQ0gLxnVyECh0xwJUlMXkh0AcmA4bQE8mWRy9wcgNtuR5GBSE8kPwC/wGtsAqXmDgkxq5EGA0Rs2bNB9gaXIhXAMWt1ITPAZ58gP+5BBDVQnqxw4T1uAfmwB+MQuSFwgTRIJUjMZS+b1rbfeqlAdcA/gvvvuuzMW+Q2y3Ee4TGr0opFNwlZs54dJhawgNSAbeI2kk1sc0X1fyQmkxmdIiNB+dotb0oZBar9HJ6sv3ixgkDrePGKQOmAese6aBUzuI1YxYJA6Vpa2duLFAgap4w9Sx0tsWD8KngXI/HRSNGQr5mcxSG2Q2u/48wtSs5Agi39mhtRoVgOckegARAMOeUMB4IdExT333KOQetSoUaodHQqpybQm+5nFBZH/QHKB32TKepH7QNO4WbNmmn2MJAayG4Bw4Dfto6ENWAZKA5SR3Hj33Xe1fjSskXkAUpMZzTFk1L7yyisKrYHnnNsLL7ygWtT/+te/5Oqrr9ascUAx0hTAVaAyEhRkTgOZkQEBKgPFkaggw3ro0KEKzwHc4RZ8d5nUH3/8sfYbuI8tsB2a10iX0PeCmElN3GBHJhYyQ2q2IQnCRAhZ9m4xRSRQXFa7u15ykkkN7CaGiAMmO8L5JvR6NEjt9+hk9cWbBQxSx5tHDFIHzCPWXbOAQepYxYBB6lhZ2tqJFwsYpDZIHS+xaP1ILAsYpDZI7XfE5wZSA17JACaT2kFq6gMuA2/JHiZTGYDLQn/oQpNBDZjt27evalsDa9kWDlIj0QGYJfOYY8lopbDInZdMagepOQbQTL+A4PQZeQ20pQHEQEgW8WV/QDSwnf3J1gVSs/4AkhpkRKPDzTmiI1+1alU9T/5HroTtZPkCTakbTWr6+pe//EX1kdG6JnMabW/kQoDVgHu20RaLMmLLzIW+TZgwQRdbBLoD7t1ik0ha0AaQO1EgNTCfrHrAMwsXu7UumADBr0wisJ1JEKfxzb4jR47URS2xdagUSDi5D3yKXVnYFpsTt+4tgKyuQYPUfo9OVl+8WcAgdbx5xCB1wDxi3TULGKSOVQykHj8hR4+dYGm0WDVp7ZgF8tUCRYsUlpLFikZctC8vO8nDLhlVZKTxUM1DP9lbkV5H9bNP8ST34ed5WV1mgXi1gEFqg9R+x2Y0kJrFCAGx6P8if0A8AnHR/b/tttsUziK9hK4zMBhADeBjoVmgMgvd8TeL/7GgIpIMSHeg30wGMrCWLGYWCEQ7GjhLNit6wSw4CFhEUoR60HkGLmcunA/Qm/3vvPNO3Z/C54Bnsp65f1KAmmQlA7+pEzkIgCdgE/jJ55wf54CcCedO/wHV3Gt5ywJb0AZayZwz/aewsCH937Nnj3z11Ve6L4CUrGAWTASEcwyZ1dTJubCwY7g1FD7//HPNmCajGhhNRvG4ceO0TmAsus285YGmd6TF/fyOHz/rQ9qD7GjOAcCMrAryKHzHIVOc7fyULVtW7QsUXrNmjdqBuGM/bDx//nz9PgSMdt+J2I698S1+D7UzsYFsCn5o0qSJts9kwqJFi7Q/TsYl0rkapI5kIdsedAsYpA6YB02TOmAOs+4mhAVMkzo2brbxLzZ2tlbixwI85PAglJ+axwap4ycerCdmgVhZwCC1QWq/Yy0aSJ3btl0GMkA1UlZqaFscx6Qo9153HP+TvYxkhytkPF9yySUqzZBVAVbyvZUCVAy9j7t2gJks2gisBFIjrUGhTY7NDgQDOt116vrgJnRpj5/M5wYYZx+y0fkJLUDwjh07ZmQEh9bJuWCT/PwuktuY8ON4/OZsgf3d4olAajLbo4k1+kNdTI7MmTNHYThSI17WITBI7Yc3rY54toBB6nj2Tpi+FRRIs2XLFp3djrR6rVf3UB+v3fClIQiFV8n279+v/fXLBvF+3tzMmS3mnIM8+x7OzgapYxN9BWX8i421rJWCYAGD1OletEzqghDNdg5BsoBBaoPUfsdrLCG1n32n3+hSk0XrCs8xZGcDJnNTyKANB6lzU2ekY3keQxsbQB5ayJQmuzda0BqpvYK8nUVvyWCHafATre2A1NSBrjjZ9NThpRik9mIl2yfIFjBIHTDvFRRIw4IOLDSA7pIfhfpYFIKbaxAKs/EzZ86U+vXr6+rtiVB27Nihr0rx6hqvUhWkYpA6Nt4sKONfbKxlrRQECxikTveiQeqCEM12DkGygEFqg9R+x2tQITV2ILkIoOgKGcWh2dY5tRVwksUaqQtITMJVLAr3VH5CC31wusqx6ENBaIOYcHERLaB25891QSGmvGaqG6QuCNFj55CdBQxSByw+Cgqkeemll6Rbt26qM+ZHob4ePXpkvCblR515WQfAFr01oDpfShKhkO3OzD0TE+EW6/DDBrwyBQhHfy43ZcGCBao3Rj+9fOkwSJ0ba3s/tqCMf97P2PZMdAsYpE6PAIPUiX4l2PnH2gIGqQ1S+x1zQYbUftvC1QfgdLDY5DTyysoFr16D1AXPp3ZGp1vAIHXAIiIaSMMCACtXrtTXkxDzZ0BjdWBuiGhcHj16VBddILOVhRh4/YfVZTmO1Wx57YQvqczy8ioKi0www0cfWEm4ePHi+loKwBX9JAT/eeWFxSY4PrviIDX9YmECXpdyq9/SP+oHatI+mca0RWEbize5fnIM5/Taa69lQGr0tjgvFjJgsQjqYkEECq9ncQ4sTEG/kZ5gEShsxAIRnA//s2gE+2Ibpw3l9kMzCvvxpWLVqlV6HJpn9Jd9sRc2xF7U52ZFsS+vVtE/znvx4sUJD6mRPNm0aZP6AV9ic+yKrfmyhh2JPbeKsosBZEPwMTbF9tiYGGaV5YMHD6p/8T++IvuB2ORz4oEsBb4os9AJEBq5FdrEb3xOzAGp+ZxVud3q2dnFs0Hq2Ayk0Yx/semRtWIWyFsLGKQ2SJ23EWa1mwXCW8AgtUFqv68Ng9R+W9TqS1QLGKROVM8nznkbpA6Yr71CGmDxW2+9pQAX2MZKskC83r17K7gGrgLmgKg9e/bU1Ws//PBDBdAAVEBw+/btVW+L15DQzLrlllsUdAN0v/32WwV8rELLqsRAXeAfABbA2LlzZ+natWuWr60AqVNTU7UtgC8AsVWrVnoM/UMKA2AJxAQwPvHEEwotWS15zJgxegzbAYgs8vDee+8ppGaFZjKUAdCDBg1SEDlt2jSVl6BffE477Dts2DCFoHxpAkbzOcCU/akbIE6/brjhBoWkAFDs1rdvX7UXkP/111/XFZLJuv3oo48UdHIs4JT26AOLamCzN998U+sE/nNOAG2yyRMxkxp7ssI2/nFgGtCMLwHWAHwmIvAztsRP+AhbERMTJ07UiQtigv+JYwA0kxGAa/7G50wUUBerUdMOPmNREmRWiBP2ZeVr5FeIc1Z4Jh5YeZv96QvZ/sBqg9T5P1h6Hf/yv6fWA7OAPxYwSG2Q2p9IslrMAtFZwCC1QeroIiby3gapI9vI9jALeLGAQWovVrJ9gmwBg9QB855XSDN79mwZN26cPPnkk7pYHSCZh93Bgwfr32T0XnbZZZrxDBwEOgP4brzxRoV/c+fO1X0A2EgoRILUwFdgX5kyZWTSpEkydepUeeSRR7JcoRZIDaC+9dZbNdMVQEh7QF0gLoVzBWS//PLL2tc6depknAcrEAMvXaG+Tp06KbAEbl588cUK5wGRDOTAb7Z9/PHHcv3112sb6FgDQa+44grtC6By1KhRmoULsGbb8OHDNZP35ptvVhtkB6mpjz5dffXVeix25vcFF1yg9pg/f77cd999apOlS5eqf4DliQipiTEmIs466ywFxm6laezVpk0bBctAfvwAIGaCgAkK/Ip/mXQBaFPIemYCBojN6shMLDCRQEyS3Y7fyMZnwoZVmJkgYHKAB7Dx48drLBBrDkhz3IwZM3QCBMhtch/xM0h6Hf/ip8fWE7NA7iwQD5Cat1a4tzN5zYQsYzNvqnDfjFUxuY9YWdraMQukW8AgtUFqv68Fg9R+W9TqS1QLGKROVM8nznkbpA6Yr71CGoDviBEj5Nprr1UABwQmexWtXuApGaW9evXSB03K22+/rdsHDhyo/wOsgc0sbgjcDYXUQMDvvvvutExqZBXIugYyAnvfeOMNBdDUGa4AlVu2bKkZ1xQA5NixY7VPQEkkQHgQJtMVwAtUBB47iNy6devTqqU+spt5mL700ks1e5ljp0yZov0n4xvYPH36dAXOwOShQ4eqxARtUgCfEyZMEAC4kyvhMwD+XXfdpXrKoZAa+M95ukzqTz/9VEFo//79tT7sR2Y1IHr06NE6GTBkyBDdtnnzZq0XIJuIkJrJB0A9kyBMJjj5DeKOmMPWPCDhRzKagc3EwZVXXqm2A2K7BSfJxiYDGp8Bvh2kJu7xn3uLANhDRjtZ2bQLlAZ4A6R5C4B23dsABqnjc2D0Ov7FZ+/TdXWJfWLP6+Io8Xou1q/YWCAeIDVjKG+mMLbmN6SOjdWtFbOAWYB7FCDEj4XU+D7P97xIb6XFg9V5duBtVL7PuyQFnpn4Pp/Veiq8ARqUhdvz08YGqfPT+tZ2QbKAQeqC5E07l3AWMEgdsLjwCmn4QoVOM9CNLFOyd4GhfEEEUvNFgexiACEF2AroIxuaAiwkCxnJD8AemdW33367fmEF9o4cOVL3d3IfoZCaB1mg8R133KEPtuEK2wGQwEIKoBFATHuAZr4gkslK/7/55huF1EBJ2kWuIRyk5hwBmoB3Mmk5N2Dm5MmTtR628wWTY7HjZ599plm8ZDpT+JLJvkBmp48NlAYm33nnnbodGQjqpj6+dCMzwkQAD+7Uh03I6KYAyDmP7t27a78B4wBtCtAVPwDqExFSA/ixJQDfQWokY4g7JjuwNSCPTGsekMjmx55XXXWVxiN+4gGKiQmy+fAjfgcuh0Jq/EdsOb1rbE996IgzoQJ8IUubLEF8gUwIkjUGqeNzYPQ6/uVn75EU4rp3kyihfWECjzGJcc5p3ednXxOtbd7awTfcJxjDc1KQDmJsYuyhMJYx5jCG8HlocZr63Hdpk/jlvsGYl3nfrPqS35CaPiODxT2e+M1vSM2bLlbMAmaBvLeAZVIbpPY7ygxS+21Rqy9RLWCQOlE9nzjnbZA6YL72CmnI1nvllVdUTxdAR0YzD9F86QwHqZGeIEP1kksuUXhC5jVwD8AKlCbL+brrrtMH1DVr1mgmNbDXQWoyD9C7RhsYwIfcyAMPPHCaJEeoqYHUPLST9Ux77M+DMNmss2bN0owE6gbmkvEMzOZ/5Bn4ksP/SEaQmUg9nCtwmAdpoDLHIwdBRjnnApQk05bMCOAAIDIzpOYB/Ouvv5bGjRurzATtUBcQAokQpCLoGzZngHwOAAAgAElEQVTBpshMANbJzI4EqYH8yH2QSY2N0GMmqztRNanxHbZEQxzfEK/YCHAMLMbWgBwgNTGbGVKTVQ2UZtIBAASoZj98TRxfeOGFGcfxFgA+ddI2+J4YICsGHzAZQvv4mxijb+iSA6HI3ueLQKRiCydGspA/272Of/60lrNaeAuASRaklTIX3hhh0o3xxEHOnLViR+XEAozl3L8YOxh3sisum46xhXsnxY0Z3B+4l3BvZCKMeweTrqELBvM2EG0BsLlXco9g7GGSgjGFsY17V6SS35Cac0Tmg3HWIHUkb9l2s0DBsYBBaoPUfkezQWq/LWr1JaoFDFInqucT57wNUgfM114hDQ/ILJwInAYC86ALWAVaA/jIRkL6w2VS8/AJqOZzHpzJAOMhmv15WEc6hC+sPKzz0E2mNgDPQWqyB8lCpR3AMrCZn6wKkJqHXtojw5iH4ObNmytcJksW3WDaAh6SeUa2MdmHZNsCN4GZ/HBOHIdcCVm59AkIAGQEUlMv+6M7TDv8kOEIHM0MqQHeZNVyPGCCL1NIhVAvesdk0LnF9ugbvgBQ3HbbbXou1Md+Tis5NJOaDD6yqV32LzakPeBFImZSA3gAeWTNA+2xj1vUkAxHfBAOUiP3QawSI8Q1QJkbNbEHdCJL0oFnICA65siK8DlgCvs7QIU0CHXgA/wBGCfzH6DN3/ibvpAdT/3ZFYPUsRlIvY5/wEDGQPdGBNcaYwF+wv/u2nYLnfK2iQOGjDnEC/tyXTvteyZKiAO2UT+xEg4yMnYRo02bNlWjENd8RqEPTGyxGKtB6tjETGgrjDP4Bp/iWwAsYwjwGt9wvbuxf/v27So7RGxwH8Vf3Et4kwOJKOpiAow6iC+nr+/8zDhErOF77oXurSLGPN4iYTKOPkSSfWE7sRi6BkOsLMc5cj9njMZOBqljZXlrxyyQ/xYwSG2Q2u8oNEjtt0WtvkS1gEHqRPV84py3QeqA+doLpAH8fvnllwpQeHDmIRewAhQEyDngxgOy05rjGAdXaAMIy8M5GadsA0IDdHho5SGeB1YAHw/OZGYDgcliZjvHAAeByFkVsrR5gKdOIDgAwEEfPgMwURf7UA910gaf0U/ANWCA7DT6yYM/f9NvABLZtMAE5Bw4jmxZzoPMNn7uvfdeffgGhLqFGukrfQFOAB6wDf3ivPgbu/CQzg91ATSAG2TPYYfM9WFz+ouduZlQL+dGv7Ehx3B+iQKrgH/4hHMmfrA1fgTiYR987F7BBxpjc+xE/DpwSIywOCK+AB5TsDO2RyYE/xM77I9viQ3qZ7KBuHCQ2sEjfvNDfc7n1IFf3TG06SZzsopng9SxGUi9jH/0hAkG9OvRkqfgTzL1GbPIggUg8uaGm5Bjcoz4IXaYACFmuMaZTGHSiTh85513FHpzHfM5k2bhJCOY6GLcYUFWYhNteuKcwrXPGHD33XcnzHUfm8jw1gqTr9wHga5IBPF2C3Ca8cLBYHzM/YKJKu4rjA+M4SyiyuQnE7f87YA34xgZ8tzzqJPCWEOcMJYwWUlsOUjNNuKP+7CTM8qu9zzUEzOMmdwrYgmruddynvTdna/JfXiLNdvLLBB0CxikNkjtdwxzP+N7nMk2+W1Zqy/RLMAzspc3fRPNLna+BccCBqkD5ksvkIZ90KMGSCOBwZcCMpCdxjSZx1kVvjjw4xYLCd0v3DYe8IHUZLGSVe0e9NmXh3TkMzKXiy66SCGPK/Qvc3vZ9YPjIm1nH0ARWeMdOnRQGAAgQrYE+PDYY49l63n6xLmEy3JzX64iZcCFa8BLvwMWkrnubna2zlw5oISMf+LHSbIw6UBmIjARgEIJV2c07XiNMdc/g9S5DgNPFXgZ/6iIBTH/85//yNNPP631MjkyceJEnWxA055xifgBSFInABD4B6AGCKLXD9AEMDKG8ubFX//6V4WVLC4LfARehvuCyJiDnA9vWCA/g+QQddA29QE0mSRLlMkpT46N0U5MfjGJwDjBGzX4g4kJIDL+JG4As8gwMdEJ0ObeRiY1Ew74c9CgQRmgmPGcCQj8zWSlg9Ru/ABg//DDD6dBarYhb8XECfemSJIfjC20A9zmfku8EkvEYHYTwbk1KdcME3VM0hLngHzLpM6tVe14s0BwLGCQ2iC139HqMqkNUvttWasv0SzA9zKD1Inm9cQ6X4PUAfO3V0jDQzBQGvDisoDRzETiAyDjVwmF1MhWhMJm94p95rbISvRjtfBI5+AW2AMSAQIAnIDliy++OCMLN1Idtj2+LMAXXKA0ciAO0BBnQERkOmKZZRhqGYPUsYkTr+NfdpAa6QXkiwCWwGOgNf4DNg4fPjzjDRRijexrYCb7/fOf/1Q9ehZazW6CykFqJD2YFKNuxhx+IxfBdgC2QerYxExoK+EgNeOHg8VsZ6ICH5NNj1QQWfZkViP9wQ/rNoT6n0mNcJCadgG74SA1+yMfAwyPdD92mtTU5+6pwGMe8okhYLWfDypMzrjFJXnLyI2zBqljH6/WolkgPy1gkNogtd/xZ3IfflvU6ktUC5jcR6J6PnHO2yB1wHztFdJwWnwZ4LV3HjJ5mI2UsZUTU9AGcIcH7UiSCDmp349jgNX88Ko/dgiXJe5HO1ZH7CzAhIOT52DSIy8zCr2clUFqL1bK/T5ex7/MkBr4+OOPPyrQQ2OeLFZkY5BvAPbddNNNOj5++OGHOpa5jHx6jLY0oPrvf/+7Sng4remszsZBahaaZeFVsq/79Omju6Nhz5snN954o0Hq3IdD1DWEg9RkUDOByxd+wDSL8zIpQRZ0KKRmYowseDKpcwupmTglRonFSJCakyReM2eecS0AlBkLiV3uv7m5t7n6ODfqcjJVzsgGqaMONzvALBBoCxikNkjtdwAbpPbbolZfolrAIHWiej5xztsgdcB87RXSBOy0rLtmgUBbwCB1bNzndfwjS5WFYx9++OEMnXLgMBmxZEM7iSHqGzp0qII+APSYMWNUo7537976tofbD3D3zDPPRAWpAdEAT2QayKSmPqA42dR33HGHQerYhMxprYSD1ExcsOBuOEiNNBRvaKA37d7gGDx4cK4h9YIFCzRbuXPnzhEnj8meZpKVWHSFv4HWxC8/xCewO1pI7Y6jXs6fidysJvwMUkcOWNZGYCypUaOGLxOnyKswGYvkCms2BKEgLUccIpOTKGXDhg3qn0gLLAfNHgapDVL7HbMGqf22qNWXqBYwSJ2onk+c8zZIHTBfe4U0ATst665ZINAWMEgdG/d5Hf8Aw6+88oo0bNhQ5TzIgEUCCamPli1bqtQCUAFIhywS2bRkyLKQHhmzZNaie46sAovksdDeX/7yl6gg9Z133ql61GRWk4lNG8BJtPpNkzo28ZK5lWggNceiX43v0Zsm9ljwkAkMfOlKtHIfPKRTD5MWrBsR6S0QJ/dBrNIHMryR2XIa++4tpkj15NbiBqkjW5CxhAkFJsJCYyTykeH3YLxgbQ008t3CmzmtK1bHDRs2TCc8Lr300lg1ma/tMFmErBOLNHNvyYvCRBXXH29M5EbahwkU7o1MRnmZ0DJIbZDa73g2SO23Ra2+RLWAQepE9XzinLdB6oD52iukCdhpWXfNAoG2gEHq2LgvmvGPLFggDw9FZMvyQ6Yb2dRkM+/YsUMhNQ/saAOzDfkE9ILXrVunQBAowDYA0WeffaaZryy2mF1Bt5jjL7zwQq0P0Mn/FDIsyYzs27dvYDIjY+PZ2LSCbAYTFgBEwDNyHkhbEBPAYAAO/mJSAfhLhuSmTZt023nnnaeZ8MQJcNkVoCTSHXweuiAw2119ZGMDuynIY6F1jtY1sRQJFrGdOKUu5EgA1E66it+xKkGB1AA9bAW0d0APsM84gL3cIpTY0l3/bi0DJ3mCzZnEwu9ufz4D8mGHrHTAHaRmEV83uYAclSv0jXbd2EKMhUrHUDfbXfuMYaGQmvPgh/Y5Hyf34mKE8Yq/aYdzIjbpB/HO/hyLbdiPH9c2+7nzpa/0g23UwTHUyfH0jT6Hxh324bqiXraxKG2iQ2oHlbENNnFxyOfEkFuIFN84n2F39sfG7ON8yj6MGcQB2emMMy5u2A//uHrwmfMX8c//tMlntLNx40ZdENZNmrp9shpDDFIbpPb7/mKQ2m+LWn2JagGD1Inq+cQ5b4PUAfN1NJAmYKdm3TULBNYCBqlj47poxz8HmDLr8YeCp3AZqDzY88OXwHAQEZAAwAQShRay6QCPmRdWpN+U3GTBxcbC1kpmCzjfAYIARWTak00NKIy2UBeTGEAnsi5DAWZWdYWCK/Z3ADPatnO7f1AgNbZFmoUJoerVq+tp4zOuVd6kIPOdyQmuYa5x3pTgjQsgK/shw8KYwISD059fsWKFHs8xAN2ePXuG9R2QmnGBdgGDjANMUPBDW0x4EENOR5z6aQefAg9phzYYr5jEoK8OUhNvTG4AiFmkGlkNN5nmAPFZZ52lbVIXYw3nglRI8+bNtW2OoV8AafpEP9n/u+++E8A6Eyn0kxjleOyCrYDQ7vwBpMBStgGcOF/67erlf/TMEzWTGv/xpg5SLW6CFHthc2ITH+BD3tLBlkyA8kPMYTvetAm9/+ATYg6fAqiRoyI2aIfJMSatmEwgjrj/4Ge2NWjQQOtnHQR8Rx+YgKVd6uE+RWxkd08ySB0dpMbmdo/P/k5jkDq3d2I73iyQbgGD1BYJBd0CBqkD5uFoIU3ATs+6axYIpAUMUsfGbfEy/vHQv3LlSs2KDi1k5PKgmhlSx8Y61kpeW4D4I7sVAJoT/VlgIhAJ2MzxkbKo3fkAqvNbkzgokBr7IrEDmEVrnPLNN98osL3mmmt0G3CvRYsWCouBgGiO8zmZpoBj/AycRWaDjHu05cnABw4CCcmqD7cQNZCatzSQGGLxVWAlx916662asQ+E5A0OjkUKiBjo0qWLQkne1OAYl10PdNy5c6dC6rZt2yqQpn8stgkERkuf4+kfMUmf2cZ50g8ANCAZcAnEZOFYYojPWVAb8HzRRRdpv5599lm54YYbNK6xyYQJE7SPgGukLLAF9qJdzgnZnMsuu0zh57hx4/RhGRsyHs6cOVNtn4iQmvPG3/iJOHHZy9itTZs2CpqR+sEn/ACMAcpMOgCUiTPAMceyL/Zl4gG4jd45vmYbfpoxY4ZmvBMvbnFw4g7/AaO5DzHO0B7XAccQJ/iIemi/fPnymoWdVTFI7R1SM1GDjf2Q+cnr+1h+1m+QOj+tb20XJAsYpC5I3rRzCWcBg9QBi4t4gTQBM5t11yyQpxYwSJ2n5s2o3Ma/2NjZWsnaAm6hwuzgTlZHA5sBkhzrdSIjVJM6P/1SECD11VdfLZMmTVJYfMEFFyhYJasVGPjBBx/o/0BqsoKB1gBDsqaBh8A//nayLeF8ARx2Uj9AZmDuv//9bwW6gG0nmUGGNPr3QEq08MmeHT58uDz44IOnQS7kioDZQGYyZoHm9evX13rfeecd6d+/v0JM2gVk9urVSyHpt99+K7fffruCSOJt0aJFCi7Zn6xd2v3oo49kwIABWl8kSE1mOjr69ANYyiK02MJBaf4GimKj559/XrO0ExFSc97YmpgCGJMdje2wPYvnMjkwb948fYuCCU0mIdifNRCw7cSJE9XHwGMmJ9ifiQImBqiHiQInS4WsCpMQxBl+wO+NGjXSHyZQAeXEG3UhT8R3FPahzlatWp0m2WKQ+nQLcP0z2ePecmArkwlct4DocAVIzfXGJIKVrC1gkDp+ooN7A/cSxikvb3XFT8+tJ1jAILXFQUG3gEHqgHnYIE3AHGbdTQgLGKSOjZtt/IuNna2V+LGAQep0Xzg9X0B/diVcJjVAD4h7/fXXqwwDYJBMVbJXyXAl4/XLL79UgEu2MW0ArgFSZDEDqYF9HTp0yPZ1fmAx9QOL2Z/yj3/8Q0EjoJDFWwHSZC8DFslmBmCT4YoWOpA6tACpp0yZoiCBbNwbb7xR+wcwo7/YhD5zzoBOzoW6yJp+5JFHtCqAG9m0nD+Z006O4K233lJwzvmFQmqy/cmkxjYukxpbkIVOAawCwbGFkyPp06dPhh77+++/ryA/ESE10jFMPhA3TioGGxEXrEPA5ACSMqxz4CQ/2J+JBrLof/jhB7U79gOS8hlgmkmVUEgNtGayBYiKP921wUQBkw74C+BNhnW/fv20PuCgQWpv47pBam92ysle8QSpGROROrrkkks8Tdrk5Hzz+xgmORmDmBjL/DYW48OcOXP03sK9IJELYyj3Zyb5GHejLYy5jK/IKnF/5zvErl279M0pxmQ+c4VtTGZz/2cyk8Lx3Me5n7vvDpH6YJA6koVse9AtYJA6YB40SBMwh1l3E8ICBqlj42Yb/2JjZ2slfixgkDrdF14hNZm+QEGkF/ihfPzxx/rQiKQFv8kK58EdjWfGFDJLx4wZo7ILLCrnCtmtZLwDqXmQb9++fbbyCLSLlAgZyjxskln8t7/9TeEwMgDAY+ogi5a22ReYC4QkO/mJJ544LcMeSA3ERK6BDFx+Azipl0U80Y6mz2RwAiyBEBwDwHTAm31piwdgsraBo4Dod999VyE0cAKQTpY5D9NkbANLAZsOUmMjB52B1IAdzgPIQXsAWCQkKGRSA2sTEVIDibEH2c5OaoZ4RJqDGMB2TCKQeU72IhMV+BVIjQwL2fvEJfajDnyAv4AfoZCa4/ABcRu6WCuTLcQsYIr98Rtx2KlTJ4PUUQzpOYXU2B6/meRH1saOJ0gNGGRsZ7wOtzZJFCETt7sCQxmnkapiAiy0MGnGPcmNEXF7EjHoGHHJWMzbMGXLls22RSaJmWxkYthNavO2DFCayVuANGsB8EYL39+YPHbycNx7uQfwpgvfLXjDhkKdyGqxP/V6iUeD1DEIDGsiXy1gkDpfzR994zxwMJhaMQuYBeLLAuE0SvO7h2MXbJXJS3fKFZ1qy3l1K8gZZ+R3j3LXvkHq3NnPjg6eBQxSp/vMK6QG8qGTzIMmkh5kMpF1DAS87rrrVDqBV/J5CCRLGXAINOQYMpYBFkBksuwoPIRGA6mBx0BB4C8PvZMnT1ZgTL/Qd6Z+6uRv2iNDmUnOF154QfvB4o7uex5wkodddKsBCmSEX3755SpDMnLkSIWQtAMUA1YCNDNDas4BYEl7PCwD4YHW/Nx8880K35977jnNIEPTGpkJMqkBoJEgNe1RL/YiIxvYPmLECM3+TURIzaQIsg/EGH/zCj0a3fgTqRWy97OD1EyUAJKQneE3YIPfHAcUcdrSxMtXX32l9TNJ4RZXZF8mGZjYALYQF2RU40sAOhMVgBA3sRFJcsg0qaPTpHYZkEA/K6dbgLGK8c5rTDHe81YKMc1YzDhN1iljDhmoTPBxb2TsCc0QZpwFAHLNuckenpl5M4G3WLhWGCsZ/5mMYEKHtx64xngDgvopjLdMBjHWMvnAfYQJJyYE+Yy22Q505Jxok3sOE32ZC/sgs8NY62Q1sAXnx/70j/boA+fNOXGPol76CGhmcpWJQHc89XHeXO8cx/gdTmoGcMqkrDtn6uGeArgGpjLRaZBa1L7cb91istgHH+Mn7EdsOCDNPRK7MaaSdc04CqTGl8QcvmSimMlH6uS+S9xQGH+JI8ZmYmrw4MH6Oe0zPlMvce4Wfc5uHDFIbaNsQbeAQeqAedggTcAcZt1NCAtYJnVs3GzjX2zsbK3EjwUMUkcHqXnY44ERsMzDItCBh3s+v/LKKxX0IvdB4YEfaQ5AL1ADmM0DPKVMmTIqlcCDKNAWwABAzk6LHCDIAyigBDjAxCUPocBF+jJ69GiFwEAPHma5b5CFzIMuIPmLL75QAMMDLMCYh1D6g04xIAEgDPS88847NfMbOEEbQBCAAwDbPSA/8MADGUHMuSEnQtYcUIN9yaoGztAHwCma2C7zFoAD5AS2k+ENRHEP06GZ1OwDEKVeHuZ5iHc637xCnwiFuMIvQAheqce+xB/Qim34snPnzgqwiA1sjW8zZ1KzHTuS3UmMYXOnbQ04wc7UyXEDBw5UmEWMsz8F+MYEBG1QANEcT3vEFnFOnDA5AbADqABDsluQ1StQ9OJnQCPnxHUU7yUnmdRkTQIKufa5vhk/rKTDN8ZCxiXGHa4HxqxIyVbENW90OEBLLCN3BDB87bXXNG6xM3HPOM31R2xzTTCucw0BFpkUZOxjHMMnZKxynXJNApnfeOMNueeee3TsZaINoEhhsV2uZY5nMVwmGwGHHMN15urluuT8OC/qZczMXLjeGK/Zho48hclE6rz//vsVlNMe1wZjNWPBhRdeqLZ78cUX9TrGdtwPGLfpB5OBTIbRH+A0+wO3MxcmYoHz3Gc4f96g4b6B3TiWa5zxKFy/Eyl+GU+5P+N/4gf/cK9z64fgF95icm9EEUf4BF9gQ2yMpJcb39ifcQRYHQqpaYf9ua8DpN19FVszRtIudQK4IxWD1JEsZNuDbgGD1AHzoEGagDnMupsQFjBIHRs32/gXGztbK/FjAYPU6b7wmkntPAcEAcoBMhifXeHBn4dHfgNLQre5dgAhQJCsMk0BKPQntAAPQ+ujDv4PrYM2XeZduNd5Xd/oE/3OqjhZkSFDhii0JOsLCAJ4BJRk9aowfeaHh9vM5429sEs4m0S6GqiT8yLrMVJ2bqS6Csp2IAW28LpIKhn4xBX63hT+BoABqIAfFPzjwLGzE/dE7O+kaSLZz8ktEAORFn81SO09kxpIzaQNYBP450C180uiXBducWAmrYg1B1EZTx2c9vJGsIPUgEKkcpysDVr6gEIm5IC/TCAyCQk4ZqINIMibHG58I1uVt07YziSje1OECUt8AqR+6KGHVJIHkH7FFVdon4HGTOIAHVlk9tprr1V4yNsitAn0BSoyFgN5eXPC6f1nvgazg9R33HGHvtHD5CR1ho6/LObLtc1aCtiTSSzOHSjPOTH5xD0A22QVX6GQGpA6dOhQueWWW6RmzZoqR8F5IlFhkPp0SM3Yiy+YwAZaY3uuZd7OYlKCt6T4m21MSpIVzzgdOjnFWJAZUrvYwPaZITXjO5OKxBET21nFk6vDIHWku51tD7oFDFIHzIMGaQLmMOtuQljAIHVs3GzjX2zsbK3EjwUMUqf7IlpInZceBIbwUBpayIzmQd+9jp2X7aNdzAMusIIHVV79JjscnWi0RzMD6Lzsi9XtjwVYwIyYAqRRgFJIh5CZ7hZh9Kcl77UYpI4OUnPtUYCwAEwmqsi2ZNKIn0QA1cBWssmJHSZYMi8C52zgNZOaLGHGNQAhAPypp57SjHWypLEzWcEsVoc0DhM9yAw5/V98wdsHn332mb4RQ11kwAJ3nT7/m2++KY8//rhmJQOcGVPd4rq8fcDYSha2g7icH/s6WSagYu/evbOVZwgHqYGgAOR7771XYTFZ1WSDA9MByED9f/3rXyo/AYTn/ke7QHP6xeK1jP1IRGX3NkQopAasAuNZ+4ACtOYtELK7DVL/HlID/xl7iVkynHlLhbdYMkNqMvW51pmoCPVFtJAaH3NfJ0aZIMmsIZ555DZI7f1eZnsG0wIGqQPmN4M0AXOYdTchLGCQOjZutvEvNna2VuLHAgap4w9SA0syl1gCKB5+0dDmN/ce2gbcOM3W+Ile64lXC5ANj14pGaT4E78iA4Nf82u9C4PUOYPUzudkRrq3LnjTwGUZe42JIO7HdzR+OFfAcuZsfSAe2cDhxtDQ83WZ1EBaMlSph3pZiJY3RgDTrpDhzFiILAcyQ1w3FNog83nYsGEKYp0uMNuAwfgESP0///M/msnMmMo+QELaQxIELXhkR1gXwJ2Lk2tCQxjg3b1799Pqzuw3oD0yU2Qscz1zfQPUkSdBlgk4CQynLTSM6Sv7vv766yrz5CRCqJf+cf7Uhx3J5s0OZoZCauxD1u/DDz+sfQC2cm5MhBmkPh1SA56JPTfxxP9MiGQFqZkwYcFDp2mOrwxSB3EEsz7HkwUMUseTNzz0xSCNByPZLmaBGFvAIHVsDG7jX2zsbK3EjwUMUscfpI6H6CATEZgC4ODBOCuJj3joq/XBuwWAc06KJr99apA6d5A6nNcBowW5AOaBc4xNxC+Z5EDUUOkC4ttrJnUopMZuyH2g2UzGM5DWSeAg0YEEBrrSSCUQu9iayR+0hgG9bGPCh74By8mYRu4DSM3+vM0AjGQbYBzoCJhE7oMMbcA45+FkkXh7xQukxh70Ac1o5Eg4d9Y/INv+vvvu0yxc7vP8TJ8+XTWq3foJnDNZ35yzm+igf2hSRwupgepobyP3Aex20if0ySC1d0jNpAN+IpuerH3AP1IxrAOAT1yJFlITB0xUMAlich8FeZS0c/NqAYPUXi0VJ/sZpIkTR1g3zAIhFjBIHZtwsPEvNna2VuLHAgapDVLHTzRaTxLJAgap/YfUiRA/fE8DBDuoyjmTuQsgdrrUkSC1y2zODKmRxkDnFxkRwC3AGy1wJDKQsmChRQAs902kMQDNyFxwHP873fyOHTtqljuQ+o9//KP2iyxmQDfgEQkPspg5BzSokQ0hYxuASB3oXgOovUBqzhWJJhbL43yYWERqAxuxCC6yPkh5APX5HF1jZDzQ0ybTmXPlh3Ml65lF9aKB1NSD1j2AHakqIDtSFoBVQL1B6nQ5MSYSmMhgYoUJCGwULpOa2CQG2Y+JB2A0/gtdOJGYjxZSA79plzgjpiO9nWVyH4kwmib2ORqkDpj/DdIEzGHW3YSwgEHq2LiZL/uZFyyLTcvWilkgfyzAg0qkBXRi0TOyfHig5VVqMsDIGIqF/rI7t3jSpI6Fva0Ns0B+W8AgtUHq3MagA9YAYSQRyAIG7kWS++A4NIDZn3uOA3YcB0wG6AGQ2Y5mM3rTwEPkPciqpgD72EbbZBHzOcdz7yKzmu+TaACzOB5Qm+PZDwjNse5NBj4HRgOVOYa2gMVASLTjAc+hMg/hbAYQJiub/QHdgHCOBx7Ya3YAACAASURBVIICpjlX6gaWA9w5Z64/zhVNa86VNtDiBsKvX79e6wGkZ7cAqoPh1Mn5sBAlwB1fYAfqAPZTTyIXJw2Dbfm+hc2JLWxD4X/iyOmDA/7J0ncLgqJNDrBGisX5Axtjf3yZOT6IRWKCOKLge/yydu1anVjx4g+D1IkcsYlx7gapA+Zng9QBc5h1NyEsYJA6Nm6O9GATm15YK2aB2FogUkZNLHpjkDoWVrY2zALxYwGD1Aap/YpGnl0BrdzL+MntdzknGeI0+UP7CfBje2Z467K3c7qwbFb1uraBjCyAGFqAky1btszQ0GayNbs+h9tGfVkd59pC4xqgHVqA57SdefFKZ7vs4LZffi/I9YS+DUA2PLriSIDkZPKeCQsWZ2TiAKkPL1JPBqkLcnTZuWEBg9QBiwOD1AFzmHU3wwJADm7E3MAjrVocNLMZpA6ax6y/ZgGzQDQWMEgdjbVsX7NA8C1gkNogtd9RDNgjwzSS3Iff7caiPu6RZHiHFkAw8h2RMq1z2z+ycsn4Di1kZdO2F+CZ2/YT/XgkVPABWfY5sTfXBMfzlgHZ2V6KQWovVrJ9gmwBg9QB855B6oA5zLqbYQE0u9BkQ2uLV+kKUjFIXZC8aediFjALZLaAQWqLCbNAYlnAILVBar8jviBDar9tZfUFywJkqOfmrbdojzdIHaz4sN5GbwGD1NHbLF+PiBZSZ36lKvMAGm5QjHagDDVItMd62T90H3c+oefBDObbb78td911l2pJhW7Lrv5wdeWrcwt442iuof/WtGlT1VVzJVIMRONDXrfjtSsWCclNmTVrluq+oT/m5ZU4g9S5sbYdaxYwC8S7BQxSx7uHrH9mAX8tYJDaILW/EZWuvVtQM6n9tpXVZxbIzgIGqS0+CroFDFIHzMNeITVfBFggAY0qXgHitR8WSAC6OV0wFoEguxVoCJDjNSUgH5+T6crKtsgyUA+LBrDAA19aOZ7FJXgthdWS+ZvBkuNZUAnB/wYNGmibWRXaYCEK9qceFrGgoOlEu+XKldP/WaiJc2DVXBYaYFEBjmUhAhYcoF2AIjpgPXr00DZZdZkFDTiORSroI/vyCg0P2suWLdP+8Zv9WTQjHhamClgoRt3dzJCaL6rEFT53C5WgxwWU3rVrl/4mdvElMYUfiWFim1jjOCYo8B0gmRj++eefdX9Wv2bBC+KYeGGRC6RGqMMtSEJWN7HG61n0hX2Ib34WLlyo8cK2unXrRtQYM0gddTjYAWYBs0CALGCQOkDOsq6aBXywgEFqg9Q+hNFpVRik9tuiVl+iWsAgdaJ6PnHO2yB1wHztFVKzoux7772n0goAQIAscK5v377CKrRkmzoI17FjRwV9n332mX6GZjDwkBVm27dvr8Bu0aJFcsstt+h+QMBvv/1Ws2EBwt9//72uqMwiDfSPtps3b65tZfXqC2B55cqV2ifgJfUCmadMmaJ9BkrzBXnEiBEKJG+88Ub56aefFFpzPsD0888/XwH71KlTZfHixfo/0Ll79+4KKzlHADgrKrMf50nf33jjDYWX1AOA7NSpk7ZlJW8tEAqpgcPEFaCZeCNuAM6tWrXSCQr8SUw5/Wq0uoi3Nm3aaGzicyA0fiMmOIY6161bpxMRrGQNkCYmiQUmOIhtfjdq1Eh/Zs6cqZMkxB0xRpt8DhznenHXwtlnn50xaZKVhQxS523sWO1mAbNA/lrAIHX+2t9aNwvE2gIGqQ1S+x1zBqn9tqjVl6gWMEidqJ5PnPM2SB0wX3uF1LNnz5Zx48bJk08+qdmoY8eO1WzTiy++WKEyWaSXXnqpgj9A8ujRoxUu33DDDQp6WWUWaAfwBSRGgtR8me3du7dCxRkzZsiPP/4oDz74YJYZqJwH7ZLdSv3jx49XqA2YJPO1W7duuh0ZD6QbAOYcwxeclJQUzZ7md8+ePTXrdtSoUfLAAw9kLFgAaCQ7lrrmzJmjWbLUz/FA6s6dO+u55UY/KmChk+/dDYXUZETjQ/xKljsrVxM3+A0QzUQKQBlozcrUxOLq1atl8ODBsn79ev2bSQcKseqy9/E12fP4mrqYoCB2maRgQoSJC6A2vud6mDhxok5WsC+gm/4QI/SlVq1aOonhZQLDIHW+h5d1wCxgFshDCxikzkPjWtVmgTi0AN+PWQTMi+RZpO6TEMB3K5IH4r2QMEEyBIkP7vsfzxIkM4RK1YWeB0k3vG1qJXsLGKS2CDEL+GMBg9T+2NFqiV8LGKSOX9+E7ZlXSA3EGzZsmAwcOFABHNAPSQ0yo4HUfAkjgxR5Bcqbb76pUiADBgzQ/8lUBuC1bdtWYWEopAYCkklNtqrLpCYzGbjIF1q+yL322muaeR3uCx39QeoDuMwXPx5+yYAFcgMr582bpxCZL7XAwltvvVUzrclupS/AZ4AnX5w5hizbUEjNdqQ+qB9pEuA7fQbQ84UTSH3//fcr/LQSOwuEQmr8jj+ZZCDbnS+u+AwATcwBk/F5s2bNVOKDY8mevvLKK3VSAzBdv359nWRgG9n3xCPZ0Q5Sc60wGcO1AKCmPiY2iDcmQciUBmKTvY+sB9cG2dnEjEHq2MWFtWQWMAvEvwXiBVLHv6Wsh2aBgmMBg9Tpb1kapPYnpg1S+2NHq8UsYJDaYqCgW8AgdcA87BVS80D5+uuvZ0geAN+cTi+Qmi8KXbt2VUBIeeuttzSjtV+/fvo/sBBIDbhDIoMM1TvuuENBH1B45MiRCr0dpCaTtV27dgoU2f7KK6/I3XffrXAwcyGrefjw4QoZkWMAKk+fPl0zpslcIOubLFbANf8D0wGY33zzjcqIUCfa1GRhc0wopKZ/QEwgOnVzTpwLIDMUUj/22GOSnJwcMO8Hu7uZITWLKOJbB6mZuEDf3EFqIDIZ0EwsoJ0OTL7qqqvU7/wNoCYrp0yZMhov/4+984CSq7qy9hHKOeecUM45IhGEhESQwCRjgsEEB2wcxvxO4zAeZw/GMDYDxmBMTkJZgHLOOeecJZSz+Nd3PE9TarW6qquruqvq7btWr+6qeu+Gfc+rrvrufudyPHA5ElJTJ7HSsGFDf53CeSyeECtB6hvuACC2WGwRpE7vOFPvpYAUSLwCqQKps24GnfiRqkYpIAVQQOk+5KRO9JUgSJ1oRVVfWBUQpA7rzIdn3ILUaTbXsUJqVv2fffZZT5cAeAMi4xzmQ2d2kHrKlCnuXh06dKin6CBdCC5TICLQD0AMIAQaAxdJJQKUDiA1IJsUCzhSyR2NS5b0G9ltSMhtceSafvDBB925CgDHPT1o0CB3xAIggYvcbnfvvfc6UCQ1BADyoYcecohIG8Bt2uTLM/m0yVsNwAZojxo1yl3kPCb1CJDz9ttvv+ikFqTO/8CPhNSAaeYT9z5zTrwSczxPTAGP+ZuFlayQmlhjo0zSc7AQQcxxRwDO+oULF3rKGOaex7joiS02ygRUUxfxwvEslhBX3KJJShxc1rRNuyya8LtNmzYew9HSwijdR/7Hk1qUAlIg/xQQpM4/rdWSFEgFBQSpBakTHYeC1IlWVPWFVQFB6rDOfHjGLUidZnMdK6QGzr344osO8IKcuwBBnNEAONxIffv2veikJo0G4JlUHdzeB5QD2JFuARiMcxpYjRuVx7wO3AsgNak1cCZTL3Vdf/31nt83u0I9pCKhBLnueLMlXQhQEufz2LFjvb477rjDoTnuaM7hb84hLQguWjY9BDi+/vrr/hx/A9aB6sBs8mvzQZt+4RLnXBzmgtT5H/iRkBq4jFOedBzEJ3NHTLH5JXCYHNTZQWrSfRBrLGQQpzj3md+qVat67BBbAGwWJ4DYOLFZfKFtYoE2uCaA1jNmzPC/O3bs6OfRJjFFPZwD7KYPxDkLPTkVQer8jye1KAWkQP4pIEidf1qrJSmQCgoIUgtSJzoOBakTrajqC6sCgtRhnfnwjFuQOs3mOhZIDZB97bXX3PXcrl07B3OAvfnz5ztUJs0GBQAXbArCOaRRwKUKhOY10igAASmAZ14PXuPNkdc4D2c2beFUpX/AZWDflTZb4RxSdAAG6RttcSznARKpg9foG33gNx9scFbjeAVOAjbpA9Cc3+Svpo8ci/M66C+Pg5QmQf5t6gFqxrIhXpqFR0p3l9gBdDB3zCHzzHziouYxcx+k5OA55odjKZyL05lFCuAysQeApuzdu9dTepAmhLsFiGHqpa4gxzSPycMexBn1chy/+SG+aJN4JA5Z4KA9flMnfROkTunwUuekgBRIogKC1EkUV1VLgRRUQJBakDrRYclnbT77K21TopVVfWFTgO+z2d2tHjYdNN7MVUCQOs3mNhZIzTHPPfecO5NxGvOhgM3jyDHds2dPT2GQU+HDw5XSG2R9DXANpAZQA8D5UMu5HEe6kDfffPOypkjhwSZ3wYeUaKkUIiuI1jeODerL6dg0m/aM7m5u5glYjeOfRRFS2RDbuLFJIdO7d++LO8dnV2du2gkEj/UcOakzOkQ1OCkQegUEqUMfAhIgZAoIUgtSJzrk5aROtKKqL6wKyEkd1pkPz7gFqdNsrmOB1Axp6dKlNnLkSId4QU5dUn306dPnig7neKTAbZoVUmeFylnrzQ2UjqdPOidzFSCeScPBXQHBIgdfpFh4IYVHQa0qC1JnbsxpZFJACpjfBbN//35PpcSdS9yZxJ0t+VVICcUipRx4+aW42gm7AoLUgtSJvgYEqROtqOoLqwKC1GGd+fCMW5A6zeY6VkjNsPgwQCoEUinwhTJI3ZHIIdMGqTlIh0CaBBUpkB8KcB2QriNI51JQcDoYqyB1fsy62pACUqCgFBCkLijl1a4UKBgFBKkFqRMdeYLUiVZU9YVVAUHqsM58eMYtSJ1mc50bSJ1mQ1N3pUDaKiBInbZTp45LASkQgwKC1DGIlA+H4CRn/wRMAborLR8Ez0MT7GnBZ4OCXkSPdwiC1ILU8cbOlc4TpE60oqovrAoIUod15sMzbkHqNJtrQeo0mzB1NxQKCFKHYpo1SCkQWgUEqbOfekDknj17/G61ChUqJD0+2AB46tSpnrot2Fg46Y2qgbgUYL8MNu6uWbNmQjbqDjaaZjNnPnOQAofUO9wlySbjQQnuNGMxA5BBXHIMj7mOOfZKG5tHDlSQWpA6rsDP4SRB6kQrqvrCqoAgdVhnPjzjFqROs7kWpE6zCVN3Q6GAIHUoplmDlAKhVUCQOvupP3z4sM2ZM8caNGhgV199ddLjg/Rq//3f/21PPPGElS9fPuntqYH4FZgyZYoBlFu1ahUTFM6pJT77L1++3FgU6dChgx+6ceNG27Rpk1WrVs06dux48fTNmzcbP7juAdlsNN2yZUtP/7d+/Xpr2rSpVa9ePerABKkFqaMGSS4PEKTOpWA6XApcQQFBaoVGpisgSJ1mMyxInWYTpu6GQgFB6lBMswYpBUKrQLpAaj4j4RglFcaxY8cc0lWuXNn3zWDjRzZfDB4zmYA89jcA/vI+DrzDZcp5nM+eHvwGrgCFqZvfAD/qYiPJXbt2uVuVejkPcM05pOTg9SAtB8cfOHDA3ax8waQ9XK24bSkHDx70+gGbwXM8j4OW16inVKlS9sILLwhS5+FKZM6ZA+YDB3wwP8xZoDEwmHnkWOaW+KGwWThzx+vEDXPFPAfuZepljthUdPr06f56nTp1vD2eJ3aC9oI6OJc4wBnPa/SLOefxZ5995vXTtyVLljjwpr4VK1bY1q1bPVbpHxujUzhu7ty5/ly9evU8rtlIvUePHj5WQDfntG7d+uKYriSlIHXskJoFg7p16/r7hcqVFRCkVnRIgcQoIEidGB1VS+oqIEidunOTbc8EqdNswtTdUCggSB2KadYgpUBoFUgXSA3MXbRokQNp3pdJjwHwrVq1qrtOg/QHnTt39ucAfYsXL3a4DIAEJA4dOtQB5MyZMx1G8jxuVByoAEBg3+7du/133759bcGCBdawYUNr0qSJLVu2zEjzAGwENAIKOQb4PH/+fNu5c6f3i/oBmV26dPFjJk2a5HUCQ0nNgFuW53lu3rx5DqkBpoxlw4YNgtR5uBLRkUUG4gHoyzwChpk74G6tWrV8roiJQPPGjRtbpUqVbOXKlQ6CA8jdtm1bB8ycy5wGUJtYWbhwoR/HfPI8BcCM4554AGyyaEE7xCV9oQ36BoQmFqmT2AKY89O1a1ePgS1btngc7dixw+sNIPX27dsdRHMcddHuxx9/7G7r9u3b+5j5od/Ef05FkDp2SM11ynxFpl3JQ4hm7KmC1Bk7tRpYPisgSJ3Pgqu5fFdAkDrfJc9bg4LUedNPZ0uBZCggSJ0MVVWnFJACqaJAukBqYNH48ePdfUoKBADg8OHDHezdeOONDiOBh0DEbt26uVMV+McXPsDhP/7xD3vsscfcxfrOO+84eAL44YgG+L311lsOl/v16+fHACDHjRvnzlQgIIAROI2jctu2bTZx4kT77ne/67mDP/zwQ2vXrp2DSlJBcMz111/vOa157Y477vD6Vq1a5c7t/v3724wZMxxsA9UZE+5cnNtK95G3KwPoT5oWFhaIBeKGuCBmgLc8DvI4s+hAXmkgMosUzCvzjUsaZzQpNIDGbdq08UUGYgnwzSIHEJqFCGKFY4gDYodFDOKOz/T8zUIJUJl5BjTPmjXL46RRo0ZeJ3Cc+acPAfTmXBZkiJUAUtNXUn3wGGBKzBJD/CaPObGGsxpQXr9+fUHqbBRgYYt5Y2GKz3YU3huImdq1a2erWbAoxhyqXFmBVILU/G/gWuE6SKfNTdGQ/zP8T+N/kTbQDecVJ0gdznkP06gFqdNstgWp02zC1N1QKCBIHYpp1iClQGgVSCdIjXO0WbNmDgcpzz77rOGEvfnmmx0gs/EgX/Rvuukmh3eAa8AvYGrUqFE2aNAgh4PAbc7DCc17PIDxtddec3gMkKRwztixYy9CauqjDcDyvn37/LVvfOMb3gYgeuDAgV73iBEjHIxQF/1dt26dA2sK7ljq7d27t0NRYCVAHVgJlATCC1Ln7VIEOgJrmVfANE5oQCNwF/BDfDAHwCCgNOC6U6dOPh/ML7EFJGK+J0yY4OcwR5HAiIUI5phFDhYkiB/ANfMK3KYNQDXwE9DNY2IPSA20pi8sjuDcxq0PIMVVHWx6SExlhdQscNDfIL0H/Zs9e7bfUQAcZ1GGunHpE4c5FTmpBanzdpVdfnYqQWrukCF10sMPP5xy+f1Xr17t7zX333//ZSJydw8Lo1y/LVq0yHO++0TPcTrWx4LF5MmTfRGQxancFu54WbNmjTVv3tz/F/C+y2cK/pfzHIuWQeE13qeJv+AzCu/x3CHFezzv+bEUQepYVNIx6ayAIHWazZ4gdZpNmLobCgUEqUMxzRqkFAitAukEqUmdwUZxuJYpf/rTn6xXr17uUmUcuJEBjUBroCHpNPgSGaR5ABbjNB0zZozD52CjugBS33XXXRc3nouE1HwZxTnNl1WgJl82cbF+7WtfcxcsABwgCdwEFg4ePNjbeemllxyIAsQpgBzyWwMScdTSb8YDAAWavvzyy4LUebwSAQXAXOaKBQ0cleQjZw5YYCDdB45l4gKAwGvMA+CIeSBdBosG1MOCA/CY5yILkJr0IcQQYBkoAQjp2bOnL1oAyYHlOJ6BHNRLTAQpO6699lrvAyAbSE2sADEic5xnhdSk8sBNDeAGhNO/AJYDx8lRDaQOXNqC1JcrEI+TmmuWGIoG/vMYtml/eipBaq65P/zhD/bNb37T74pIpcL7PNCSxaashfhkwZP3A/7HBYtWqdT/dOsLccn7Me//kUA5u3Hw2YH/DyxaBguV3IXD5wPmi+dIuQSIDu7EClIrMXe8lwOvgcykFqPwuYQUT/SDOeV9P1oRpI6mkF5PdwUEqdNsBgWp02zC1N1QKCBIHYpp1iClQGgVSCdIDQjEYRYJqQF0fKmMhNQ8xukMhOZY3FT/+Z//6W5nAACv4azKCqnvvvtuz/FLiYTU/B8ACHI+aSTIdw2ABlIDDAHWfDnFPcUt5sHmiMBrnNTAkiC9AHAROMprwHOgI19cgZI4r+WkzvulGOQvBwzwQ7oWYPRHH33koAJIHGxECEgOIDVzFKT2CJzUwAgARVYnNfCLGAogNQsoOKtJJ0L7tElsEDdA7OwgdQBFANQNGjTI0UlNOg8gCG2w0EH/iCEWPGiLeGUDRqA6P4LUiYHU1IITP8h5n/fozJwaiEG+u7LYwnXA+1jwPpfTKHmvZsGGmMadynsyi328T/Mci0nBxqQsGOEwZqGA6wQnMtc0C1DB5qj0g/gnFzyFa+Kvf/1rjpAa0Eh9QeocFnm4Q4brkDFQH23SJ+rjvZp2uJZ5nnHzXs9iFe8NjIe+skjFghKvsWCUtQA8AdX0P4CYHM/z/O8hVVHwP06QOu/XCnOGvriouYaJVeaX38QhcxTAa2KLxU1iAPjMvHInDovUbJ7K+zqfQXi/5Tj+3wefFwDhxC7v+cTvbbfddrHzfDagHv5fUE+0IkgdTSG9nu4KCFKn2QwKUqfZhKm7oVBAkDoU06xBSoHQKpBpkBoHK+AXEA1cACrzBRKH1A033BAXpAZU8uWU9BG4qKdNm+bw+atf/aqDGRy3pH3ArQWg5gsxOWxx9L755pv+ZRbHNAADwMIXVerjiy7uW/Ia85gvzoLUeb8U0RkIRb5nYBFOaOaFW+n5nw7oDdzWAInsIDW9wLnMD0CJ+QRYAbUASVkhNfNHWhBAF5AC8Ia7jn4AO4YMGXKZk5pYwO0PlMCVDeSiZJfug2Npl+uVWAKKcds5izSAMkAILj9eiwZClO4j9nQfzEcAT4MNFGMBsXmP4tSsgTgE/KFJkPef9y+uB94DeT2ngsv5008/dVALCGQBgPdAAB6LfdxhwnssCzgstlxzzTV+HbGnAG3SFj/AYu6MAejyXsydLnyPDjav5f/AlZzU9P/555+36667zs+nz9RB28OGDfP/FzhoeR+nTer68pe/7H3m/TzYBJfXqIN+sgDGdc+xXH+ATN4DshYWmvj/8a1vfcvHyP8pICqwnsfow51AclInJv6ZI/4/8z8YjVkMBjYTQ0GsEH+8v3MnFosVxDJzTzyx6Mi5QU56nuM9mMXHSEhNO9TH/wve8yMhdZCKiYVS4i1aEaSOppBeT3cFBKnTbAYFqdNswtTdUCggSB2KadYgpUBoFUgXSM0XS8ABUBHwTHn33XcdQAIRcdsBFwAaQGpSH/CY54EhACbgAc4pcvkCFgKIABgAYAI9gtvDAcYcx23+nAMgBGQANHBWsVkeua85l9zFgEggDXryc/vtt7v7DlAKiOQ5vnzyJZX+AVn4UgxspAApcQJym3DgxA5tUCZg4AAjnHFsnsj8MT+AXOaDOcS5CXAGVjCfAUxmoYF5pPC5nOcBFZwDPCNmuF0f9x0xxGcE5pbYxIVN/LH4wPzihARuBDEJwOZcoHiwoRv9IQYA3LjwgnaBHbRJXASFmKQ/gBTa5TrgeuA4jsfJB9wCWudUBKlzB6mDfPToTmww98wfMRUWYA2EY/EkiD3imzgjxoNc78EiXE6xx10oQFquS8A078voCKB95pln/C4Hnue9lmsKSM2dA0BqzuE9l+uJu044j01zP/nkE38f5m/6BAQHeMcDqW+99VZ/r6cNrkmueeaaa2z06NG+MHTnnXf664BKXgdy8v+Da5PNeXPaZDMSUrNQxia+5Kvn/wLvG4yLhSdB6gT8E/jfBaZISE1M8d4fLFyyuMg1zP4UvD8zP+hPTPP5AUc9d2bxvyIo3IWTFVIHrzGHWSE1n0FYQKQdYjv4/3KlEQpSJ2buVUvqKiBInbpzk23PBKnTbMLU3VAoIEgdimnWIKVAaBVIF0gdzwTxuQq4wJfCyHQN8dTFOXzZ5H9CABh5jIMPcIMDj+dxBn7wwQeeKxvwwPFALo4F6ATnBn0Intet3fHOSu7OC+YCB3ysMUEMEUvMXSxQMkiDwJxGOx6XHS7/wPUf7XhGCwyMBB3Uwe3kAUSPFkuC1LmD1EGEEQNoDaAMnJjZXdO5i8jUP5r4xyHMIgmxDaSPhHaMIDKdUU4jAvAR78BqnKXc6cBCIItK//znPz0FE05ljgMa9unTx1MqAKkByCwMEf/kkKcOoDVgF+cri39cF6TjeOWVV3IFqVnkYVGSxUUWjegj/QjS57B4+eKLL/r/k2Bxkz7TN6AmYJw+33fffTlOaACpAeik52HvBDZRBIqyEDty5Ehf7BKkTsx1kdVJHTjk+d/M+z/OahYvudMlK6RmoZtrnflgMSVeSE0fANdcQ9TFe0dORZA6MXOvWlJXAUHq1J0bQeo0mxt1N7wKCFKHd+41cikQBgUyGVIne/6AVkAHAGGwiR63hJNflNvAASexgtBk91X1p64C3O6Pk5Q7ArIuYsTSa9x+ODwB3VnhYXbnC1LHB6nREkjJXAFKgwUDfmfydQ5k4/8EwI67PLJb4OG5YMPRaDFLXdyJwl0FxD5uaSDt66+/7q7k4I4CFgCIacA4kPpLX/qSu6rRHogMjAZSjx8/3u9awfkMpAZeswltThsnPvfcc+6exVHL+HgPB0oCqRkjwBI39/r1631cd9xxh9fJPHMnRFDoD23jsiY2WKzMqWSF1KQYAVLTJv83gNT8LxGkjhZFsb2eFVIzxzVr1ryYE5zHLEpcCVKziAxYxn0dlNw6qekDd8xw/TC3gtSxzZ2OylwFBKnTbG7lpE6zCVN3Q6GAIHUoplmDlAKhVUCQOm9Tz23mAA6+uFIAGoAVUovEAxzz1hudnY4KALcAGUEKidyOIdggMtZ4E6SOH1JnNzd8fwOkZnIB1gHng7ECpQGrkTEXxGFOOvD/hrpwpgLtANOk4+nfv7/niSa1AhAYkIfzlN+8twKpgbmk0oiE1EBl0i3hQu7Xr5/DbtKJALFzgtS4onFysxku48KNzW/SLQWpm3gvx3k7HOD8FQAAIABJREFUZswYe/rpp33fAKD6Lbfc4nctMBZAOgCTnNS5gdTkpAaOku4DSI87Gyg+depUh+eC1Im5mnIDqVkkIAUXuaZZYCbdB8+xF0WwuSK9yi2kJo75jEAsB5vt5jQ6OakTM/eqJXUVEKRO3bnJtmeC1Gk2YepuKBQQpA7FNGuQUiC0CghS533qgROAE0AVTr5o6Rby3qJqkALxKyBInVhIHf9MpNeZAD/AMt9XgxzVwGrAMDEVS05qHP+AX4Aw75s4loMNbckFjbOV+qiX/NJAa6AxkPqBBx7wPQMiIfU999zjufzJEUwJAB/56AHBV8rPzj4BAElc0LxvAxIZAwCa1B/AaOoivQttAq+5S4Z26DuAHg0AmOTKJu9xLJCasQOi6RttAthxleMep330IS83Dm/9H8n79RFAajbLZc5IsQKA5q4VSqSTmnllgYN5YOGEOCelCzHIokRQcgupudOFdli4zm4zzayjFKTO+7yrhtRWQJA6tefnst4JUqfZhKm7oVBAkDoU06xBSoHQKiBIHdqp18BDqoAgtSB1XkMf+Icjmv8fwNYAVkdzlHM8sJc8/sA4HNWkX2Bxj/rYpBRYSD2krmHTWyA18DY4jtc4n3YBjnx/Zi8AXK/ENlCZO1zId32luwvoB20BHHG4Bps/0h65t4HnjJHXAJTAbiA0beDapq+MGTc2LluOp5CjOqdCv6gjSGPCYzY8ZQz0gbHRf/7O5BQyeY2/WM9HT+aGRQCgP3rjkA9yTPOYhRfmmPllUYJNQTmG2AFqs5DBhrpBLBEXzCHxSQxEFs7lJ4gD6mQRgoUUFh6Ir2hFkDqaQno93RUQpE6zGRSkTrMJU3dDoYAgdSimWYOUAqFVQJA6tFOvgYdUAUFqQepEhX6wqSj1AQR5HK1wHD9A2OxAbAC6cwtps54H/H3vvfcu6w5uaVytFPqbXT+CPma3kWm0/uP0ZkM+3NqRhVQlgwcPvixvfLzjjaazXo9PgciFFlKw4Krv0aNHTPn+s7bIYgp5yIHgLVu2jMkdL0gd37zprPRRQJA6febKe5osSM1tS6w0x7KZSppJpu5KgaQrIEiddInVgBSQAgWogCB1AYqvpqVAASggSC1IneiwC1IexQKpE932leqjL/x/y1pwySY7lQagOthcM2g/+D6RW/ieX3qpncsVwDWN2z5r/vVYtYLtBLnVuVsgliJIHYtKOiadFRCkTrPZSxak/t3vfmc33nij32YSa+ENlQ0i2AyiV69efhuWihTIqwJ8WGTzCOKqefPmOW4qlZ1Tgee49YoPDeQI4wPotm3bfJWbFerI2+yCXHfsqNykSRN3TXAe+eC4la5hw4YxfUgVpM7rrOt8KSAFUlkBQepUnh31TQokXgFBakHqREdVKkLqRI9R9UmB/FBAkDo/VFYbBamAIHVBqh9H27mB1MC6YIMK3swic25FvkaupD/84Q8Oqdu0aeOQjhVc2qIAn3kcbPjD8TzmOHIoUS9wL1gZp27OzdpmHMPVKSFUgLgirxzxQx43HuNm4DcxxvN8eSLOyPm2Zs0azynHsRxHXjE2HOnZs6ffOrV+/XpjcxSO7969u9WuXfuiqtxBABCnzhYtWlzcrGLDhg22atUq69Onj+coi1YEqaMppNelgBRIZwUEqdN59tR3KZB7BQSpBalzHzU5nyFInWhFVV9YFRCkDuvMh2fcgtRpNte5gdQA5K1bt/rGDeS4atSokQM36tixY4cn6Oc1dqcdPXq0DRw40I/BcQrQY2MAwCAbN/BhFTcqjxs0aHAxTxd1AK2BhIC9YIMMNqdgA4kAHqaZzOpuASpAfAKpWRwBPAOZuYUKIM1GKYBn3NC8DqAmBnlcuXJlj99g9+7rr7/eYxhAHey+DYgOIDUflrkTgHNpj1gNdlQmznmNOtu1axd1YxJB6gIMGDUtBaRA0hUQpE66xGpACqSUAoLUgtSJDkhB6kQrqvrCqoAgdVhnPjzjFqROs7nODaQeM2aMwzUg8ubNmx1G33DDDe5+njBhgkM+4DU7F/Nz6623+o6yH374oUNpoB27FwOccaiycy3wmvOHDRvmsHDSpEkOEHv37m3jx4+35cuX+87KgD92Zqa/99xzj+98rCIFYlEgSPdBXJHuY+LEiR6HxBQpQA4cOOCLLa1bt3a3MwsuxC1AmZgdOXKkdejQwZo2berxyg8xjGOa+iKd1MBowPfs2bMvgdT0c/78+e7K5g6D7DZFiRyLIHUsM6tjpIAUSFcFBKnTdebUbykQnwKC1ILU8UXOlc8SpE60oqovrAoIUod15sMzbkHqNJvr3EBqABzOZhyo5NwFuA0dOtRmzpzpDuubbrrJnar8/fe//91fA/YB+Zo1a+apDoB77777rjtMr7vuOofOb7zxhgPAjh07XgapV6xYYY8//riVLVvW2DF5+PDh7tAGHqpIgVgUyA5SE3fEH/+UiVd2UmZhhBjjb9LUEMs4p1kswUUNtA4KCybZQWpeP3r0aLaQmjsDOIcdvgWpY5k5HSMFpECmKpAqkDpT9dW4pECqKYDJBTNLtM8/sfT70KFDnq4t8nNZLOcVxDGnT592MwSbyQdjZw8evktFmhwKom/p3qYgdbrPoPqfKgoIUqfKTKgfyVJAkDpZyiap3lghNV8o58yZ4y5RPmQB4vj75ptvdkjNB4X+/ftbmTJlPIXHr371K4dxQOpPP/3UN1AkzcHx48ftn//8px8LmKZ9IDYu1759+14Gqflgh3OaN08+0AGpyQPMhnUqUiAWBbKD1GxiyKIIX5r4skNs9+jRw6F0JKTmjgDSfbDgwh0EeYHU27dvt7lz59ptt90W9UuanNSxzKyOkQJSIF0VEKRO15lTv6VAfArweYvP8txJmdciSJ1XBTPjfEHqzJhHjaLgFRCkLvg5UA+Sq4AgdXL1TXjtsUJq0heweRxuaVIkkLeXvLuAaCA1rgBSf5QrV8748vn73//+IqQmvUL79u2tVatWFyE1bmhyU0eD1NQL1ONDLR9KgdTdunUTpE54JGRuhdlBalLIsNDBlybANPHN4gdpQNj8ECc1rhec/6SyIXVNZIqZeJzUpMhZtGiR1xXNSSRInbnxqJFJASlg/jmB91fSfPG/nbulWOTOr8JierB5c361qXakQJgVULoPOakTHf+C1IlWVPWFVQFB6rDOfHjGLUidZnMdK6QmHzWpN5588km/bY0UCIBjgBupP4BvvXr1soYNG9qCBQscaAfpPvICqfkiSxuC1GkWWCnU3dxAapz+pORgQ0RyrgMxPvroI3f5A7aDEg+kpl42ER0yZIggdQrFh7oiBaRA/isgSJ3/mqtFKVCQCghSC1InOv4EqROtqOoLqwKC1GGd+fCMW5A6zeY6VkhNqgJyRxcvXtyBMekS+D1o0CB3o+I2BcDxN44oHND9+vVzl1Q0SD1q1CgrVaqUg8DJkyd76g+ANyBckDrNAioFu0s+QAAxMRZsnMimnYDoSCc16T7Il7h48WLPt45zmjzqxDZpa3Ba5wVSE9ukDKEd2s2pyEmdgoGkLkkBKZAwBQSpEyalKpICaaGAILUgdaIDVZA60YqqvrAqIEgd1pkPz7gFqdNsrmOF1J9//rlvmnjs2DFP9wHMo/CmBnCjHr50cgstr1OA2Hwo5TV+85h6cKdyXpDygMfUweucH9TLeRwftJXduWkmt7pbQAoQV8RYZDwG8Udc8TrxxzH8zSILrxPLa9assVWrVnmqGxZpKME5HJM1dUd2rwG9yXvdpUsX35AxWhGkjqaQXpcCUiCdFRCkTufZU9+lQO4VEKQWpM591OR8BpA6+K6Y6LpVnxQIkwJ8B4bNqEiBTFVAkDrNZjZWSJ1mw1J3pUBCFRg7dqy7qTt37pzrevkQzYaJAPAOHTpcsgHjlSoTpM61zDpBCkiBNFJAkDqNJktdlQIJUECQWpA6AWGkKqSAFJACUkAK5FoBQepcS1awJwhSF6z+aj09FMDtz7US3CWQ214DZLgjINZd7QWpc6uwjpcCUiCdFBCkTqfZUl+lQN4VEKT+P0h94sQJ37Sb1HMqUkAKSAEpIAWkQHIVEKROrr4Jr12QOuGSqkIpkGcFBKnzLKEqkAJSIIUVEKRO4clR16RAEhQQpP4XpCYl3NGjR439UrhDT0UKSAEpIAWkgBRIrgKC1MnVN+G1C1InXFJVKAXyrIAgdZ4lVAVSQAqksAKC1MmfnGAvET7nsSG1ihQoSAUEqf8FqUkBd/jwYb87T5C6ICNSbUsBKSAFpEBYFBCkTrOZFqROswlTd0OhgCB1KKZZg5QCoVVAkDoxU3/8+HHbvn27VapU6TLgxSbAa9eudSDWvXv3xDSoWlJGAdy4Bw4csDp16sS14RVxQfzUqPEveMr3gT179vgG0VWqVLlknLy2a9cuT3kWvMZG6vxUrlz54gbnOYkjSP0vnbku2Uy7VKlSVq5cuZSJJ3VECkgBKSAFpECmKiBInWYzK0idZhOm7oZCAUHqUEyzBikFQqtAJkDqWbNmWfv27aPuVcDnrPXr1zvMS7Rzkry2S5cutbp161rDhg0viSf2UpgxY4aDx7vuuiu0sZapA9+/f7+tW7fON3Rmz4srFZy7QFHisHbt2n4YsbFkyRL/mxgGnK5cudJ27NhhNWvWtE6dOl2sDpC9ceNG27Rpk7/WpUsXf424WrNmjTVu3PhivYLUlytAWg8WE4LFAN77uG55L4h1n5JMjWGNSwpIASkgBaRAfiggSJ0fKiewDUHqBIqpqqRAghQQpE6QkKpGCkiBlFQgnSD1mTNnDCAIrCtbtqzDJQDd66+/bgMHDvTHAGjet4FPhw4dcnANlAJC7d6920aNGmVXX321NW3a1CpWrGhsnFakSBGvr1ChQg4JcapyDs+jD2CR3xzPT3ZA6+TJk15/+fLl3U1N4TH9IMUHcHzv3r2C1Cl5FeStU8Qjc83iBHFCDJHi5ciRI+7SJWaILdzO8+fP9/ghBnHvEs/Lli2zdu3a+eZ9CxYs8HgDdpcpU+ai8576WAQhpnFuE2O9evXyjtMmYJvvEW3atIm6WENf6DPQnDZKlCjh/Yun0B/q4bpL9ZIVUnM98v7Ata8iBaSAFJACUkAKJF8BQerka5zQFgSpEyqnKpMCCVFAkDohMqoSKSAFUlSBdIHUAKXZs2c7oAPgAQAHDx5s06dPd0DXpEkTd5HiZt28ebO7U4HMHF+9enW7+eabbdy4cQ4BedyoUSMHegBCIBWQsFixYg6tgd533nmn/z1lyhSHcEEOW2B4AKEjpxTYOG/ePHezAiBxTgMVgWAAQcAl7cpJnaIXQh66BaDGSd2jRw93QJPaBagc/BAvXbt29Tjlh/hlQQWozYIIMYorGqBNnAOMcUxzfmR6GFzAxDSgG7AcQGq6jruahZC2bdt6nOVUqJ+6cXGzuEKpUKGCpxfJbUlXSI3mLBrgSOfaVpECUkAKSAEpIAWSr4AgdfI1TmgLgtQJlVOVSYGEKCBInRAZVYkUkAIpqkC6QGpg8qJFi6xbt27ucgb6Apdxnb766qv2xS9+0d2cQGHAG+MC6O3cudNGjhxpTz75pOeEfvvtt613794OkgF9o0ePdkAHDATSAa6ee+45e+SRR/zcxYsX27XXXuttAatxv2bnpAY2Tp482Vq1auWQ8L333vP0DTwGLr7//vtWv359QeoUvQ7y0i1ykS9fvtyuu+4627Jli8dpy5YtrV69eg6dWTC59dZbfbFizpw57rZv3bq1N8mxOO05nkUS4DHfB3ieeIuE1LwGYJ44caLHaiSkph0WRVisadCgQY7DCXJSB3cOcK1wbXCnAn3heqAvsZR0g9Rc0+jIdcw4eY9QkQJSQApIASkgBfJHAUHq/NE5Ya0IUidMSlUkBRKmgCB1wqRURVJACqSgAukCqYF/48ePd7Dct29fz/0MLMYR+fzzz9tjjz3maRWCggt669atDrFxQ3/5y192MAXQBiY2b97cYdWIESOyhdSPPvqop+r48MMP3aHdp0+fHF2XkZCaPtBX+kSbaPzRRx951+SkTsGLII9dygqpcTR37NjRqlWr5sCZRZKePXt6nOGwJ047dOjgsYuzH5gNWA4cvTics4PUQTezg9TEKgsq1MVdAjkV2glc3hwX/A0UB6TzQ9ySCiRaYQycB3hPxYL+wHcK6T54zHsITvZ4U5yk4jjVJykgBaSAFJAC6aCAIHU6zFJEHwWp02zC1N1QKCBIHYpp1iClQGgVSBdIzQQBnNkkcdWqVQ6Mhw0b5oAtElLjop46daq7SnE0AwpJwwGkBqRFQmrqBB7zPKkacKcC+/76178akBqYCHwmpciGDRvc7Qrgzg7eRUJq+kBKhgcffNCdqUAyXNa4TgWpM+9Sywqpceviogf0Ep/Dhw93RzRpPyIhNe5lIDWu/jp16lwUJh5ITfobIDX1RIPUNMQdA0DbyAJs5of3BAAubuqcNoLkXPrKGGN1Xuf37LOQFdk3rk1yfyvFR37PhNqTAlJACkgBKWAmSJ1mUSBInWYTpu6GQgFB6lBMswYpBUKrQLpA6mAzOqATqQ3eeustT8MBkHv22WcdQgOlcbF+8sknDgXJz0t+alJ8PPDAA+5kfeWVV9yJTT5qCi5XgFy/fv08J/CKFSs8BQiQGngNgKNN8gyT03ro0KHuVs1aIiE1UIwNGu+9915PTYLb9IMPPvD6Bakz71LLLaQGXnfq1MlhMIsZxAhxHKSRiQdSkxOdtCLUQ67rnEqQ7iNwVAOmub6A5kBcrgdS5xCv0Uq6pfsg9Q56C1JHm1m9LgWkgBSQAlIg8QoIUide06TWCKTmR0UKSIHUUYAva/FsJpTsEYxftNOmrthrX+hVz9o1qGSFCiW7RdUvBaRAJiqQLpCazelwqAL4cIHiSB00aJADuWeeecZdzoBnxoPzGWCNYxLX9Zo1axxi42QlNzTv6YGzFcc1PzhfcT2zOSPA7ytf+Yo7TWkzcFRT15AhQ9zFnbXQP9zS9IPNE4HSFGAkEBOACNwWpM68qygrpGbBgo04I53UOPUBv7idceuTq5w858QUhQUV0lBQ4oHU9IFNGYm/SFd2dmoDaIONQIHSfPcgPQ6LMoDyWNJ8BPUKUmdePGtEUkAKSAEpIAWSpYAgdbKUTVK9clInSVhVKwXyoICc1HkQT6dKASmQ8gqkC6QGwpEaAZjG+zKgGNCMa5nncVDjlCbXL5AQ5zMOUcAw7klyAgPhSNtBvl8AIccCphcuXGhAZhYlSb2wbds269+/vx08eNBThQANgXdNmzZ1CJjdwiXgEeBI/mrapA7qJb8vmzni3qQAK1UySwHihPlmM0QWOAC3bJLJvOPExy1NXAGtOZZFE54nDzULLrj92RCU+KXgauY54peYy1pw+5OGgzopfH+gTuoO4HhOChPnLMBwLdEPoDR9i6cIUsejms6RAlJACkgBKRBOBQSp02zeBanTbMLU3VAoIEgdimnWIKVAaBVIF0gdwDs+KxUpUuRiaoRg4nge4Bbk0A3uTOPYrAUICACMzLcLiOb9Pki5EJzDsdTFsbwOjNyxY4efHxQcsDi6IzduDF4DBqbi3TihDfgUGHiQ+5lYA1IDscmdzmaeWeMvlu6yCAO4ZiGkSZMmMaWyCDZLBKTnJfWFIHUsM6RjpIAUkAJSQApIARQQpE6zOBCkTrMJU3dDoYAgdSimWYOUAqFVIJ0gdSpMUnaQGtCHKzY7SJ0KfVYfUlsBUsrgamahIx5IjYsfBzd3F3BnQLQSmZM62rHRXhekjqaQXpcCUkAKSAEpIAUCBQSp0ywWBKnTbMLU3VAoIEgdimnWIKVAaBUQpA7t1GvgKaIArmYc+9m5/mPpIs7sYIPPWI4XpNbGibHEiY6RAlJACkgBKZBoBQSpE61okusTpE6ywKpeCsShgCB1HKLpFCkgBdJGAUHqtJkqdVQKJEQBQWpB6oQEkiqRAlJACkgBKZBLBQSpcylYQR8uSF3QM6D2pcDlCghSKyqkgBTIZAUEqTN5djU2KZD955ogx3pe9VG6j7wqqPOlgBSQAlJACoRHAUHqNJtrQeo0mzB1NxQKCFKHYpo1SCkQWgUEqUM79Rp4SBWQk1pO6pCGvoYtBaSAFJACBayAIHUBT0Bumxekzq1iOj4dFFizZo3Vrl3bypQpk5DukreREmwuRC5GfnhcqFChi21wPZGjMSh8KeMYzue4WHezF6ROyLSpEikgBVJUAUHqFJ0YdUsKJEkBQWpB6iSFlqqVAlJACkgBKZCjAoLUaRYggtRpNmHqbkwKvPfee9a1a1erV69eTMfndBAwesGCBcZtqu3atbMzZ87Yli1bbPv27da6dWurVq3axdNHjx7tfwcwukGDBta0aVNbsmSJlSpVyv+OZZMiQeo8T5sqkAJSIIUVEKRO4clR16RAEhQQpBakTkJYqUopIAWkgBSQAlEVEKSOKlFqHZAbSI0b9OTJk+4KLV68uP/gDgXi8YXz7NmzDuCAcZHPc3yJEiUc8lFokx+OPXHihB/LOYFLNTiGtvhQW7JkyZgdqKmlrnqTVQFcxkBe5joS1hI/POZ54ohjeFysWLGLc088EHO8FsQUxxNLp0+fdgczccZ5QOouXbo4QCY+qSeIP/oUtMHfQXxxPnURj9TPMby2a9cumzNnjvXu3dvKly9vuLQ3b97s9QLCcWxTOP/dd9+15s2bX3Rwc3ylSpVs27ZttmzZMuvevbtVrlw5amAIUkeVSAdIASmQxgoIUqfx5KnrUiAOBQSpBanjCBudIgWkgBSQAlIgzwoIUudZwvytIFZIDQRcunSpHTlyxOEd8K1NmzYO/wB2W7dudVAIROzXr58PYvXq1bZz504HfhUrVrQmTZo4oAP6bdq0yYEkm5/QBxynV199tZ9/+PBh27Bhg+3bt88BZc2aNa1ly5YC1fkbGklpjdghXoC/zGsAmXEa169f3+ef148fP+6xVb16df8BPM+bN8+hM3HBecQTYJgYI2aIs7p161qdOnUcFjds2NDHQHwRr7xWtmxZXxihjWPHjjlopk7OIdZwRwNPiGVeb9++vU2fPv1iXB89etRjE5BNP1q0aHERUnPOyJEj7aabbvJFl8hC36ZMmeL96Nix4yUpQrITWpA6KeGnSqWAFEgRBQSpU2Qi1A0pkE8KCFILUudTqKkZKSAFpIAUkAKXKCBInWYBESukXrFihY0bN8769OnjMA/ohmN07969NmvWLIfQVatWdZdrr169bOPGjTZ27FgHz6VLl/b0CABq3KgA6vHjxzuUJB3Dnj17bMeOHXbNNdd4OgRcqzhPAYdAzYULF9q99957EQammcTqboQCxA2LHcBeYC05o5nruXPn2vXXX+/QmMcA6gMHDjgw7ty5s8NdwDNOaeKCx8QcwJi6qlSp4nFZoUIFq1Wrlr399tsedyx+EOPEWKNGjRxsczyLKrQBWCY2gdHEL25nYhGATt+IT+K4U6dO1rhxY4fi/Ozfv9+P5RoInNQsuHzyySfWqlUrh+gAd+oM8mIvWrTIF2gGDhwYdcFFkFqXjRSQApmsgCB1Js+uxiYFLldAkFqQWteFFJACUkAKSIGCUECQuiBUz0ObsUJqQPHEiRPt2muvddBXrlw5B8hTp051xynP41INCkCR9Az33HOPu2CB3OT17du3r0PCMWPG2COPPOJwERcsDlTq7NGjh8NwUiQ0a9bMq3v//fcdaN5www15GKlOTRUFgNDEA3MKxCWucCYTQwBg4ooYARbjeO7Zs6fHCTEFgCZlBhAY8AzwBj7jmo7clPCdd95xqAxcZuFk+fLl/jqOfOA0sJw2uDMAFzegmdcAz8Qt0Jp4PHjwoIPnAQMGOBQPCoszWSE15zEu0orwdwDPiWOc1SzOLF682G699VZB6lQJRvVDCkiBAlEgFSB11o1uC0QINSoFQqIAn/OCtG55HTKmAEwNsaRPy2tbeT0fMwSmixo1BKnzqqXOlwJSQApIASkQjwKC1PGoVoDnxAqpAdEANqAhIBHwBqyeNm2aA2Xc05GQ8Pnnn3cXdQCWAZPASHL4AiEBf08++aQDPb6sArsBhkDFjz/+2B2z1EvBtQpwBHCrpL8CfGCfPXu2zy8pOIgFFif4AE+cAKcpgGQgMe79AFKzcSFxReHYVatW+eaFwOvIAtDGgQ28Jl5Xrlzp4JhjAcy0QRwSfzymbeoGPBN7pPHgyxTOZ2Jz2LBhl+S0zg5S0z6xDEAHjAdpcKiX/tEmdwncdtttgtTpH8YagRSQAnlQIBUgNf8DVKSAFMgfBYDUfOaK/K4Qb8uC1PEqp/OkgBSQAlJACoRPAUHqNJvzWCE1wwK88cEQ+Ib7FLAIeAPmAZBxqAbl5Zdf9ly/Q4YM8adIywDQxhXLl1NSKDz11FN+DvBw0qRJDg3Z7A4nNVAaUMiHWgrgMNKpnWYyq7tZFAAG796929NzEEPECXFAjBA3zD9O6bVr117ipGYRA+c0hVzUOKSJE2B3ZGHjRBZESNdBAVKT55qFFdJukAqENoivGTNmeN7rAFLjeiaNB7AZ98unn35qN9988yV5pq8EqSP7QH5r+kf6D/onJ7UuAykgBaTAvxRIFUjNIqaKFJACyVdA6T7kpE5+lKkFKSAFpIAUkAKXKyBInWZRESukBiQC9sgFTD7fUaNGOZgG/JEKhM0SgX44X3Gl8hzAEQcqIJLN5z777DN3VuNOHT16tKd74DwcsaT/6Natm7Vt29YhNSlAqB+4h5MacEjbKpmhAIsduKkDcEx6DZz0EyZM8Lzk5JIGZBMbpAEJnNSRkJoYwd3PQgcgmMUS4pk0HVeC1EHOc0A4rmoWXKgDmJ0dpGZh5sMPP/Rc6kHuaWYgO0gNdAd4kMIkSP0BiGFsXAMs7HDtDB48OKqTSDmpMyPONQopIAWyV0CQWpHdWeLtAAAgAElEQVQhBcKlgCC1IHW4Il6jlQJSQApIgVRRQJA6VWYixn7ECqlJeTBlyhSHcHzQxGl60003uRMVGD1//nx3QgMMv/vd73rrOFDnzZvn5wCu2RgPFyzwERjJxnL79u1zuAjIu/HGG/3vIA/wunXrPOUDbdx///0OLlUyRwHiCbB7yy23WMmSJX0TQ3JMs+kmcw6YPnHihOegzg5SowQLHsBfADeFVCDAZvKYs+gROKxxUlMXYJoUITj7yWdIvFE3Tn3Oo/1IJzV1sqDCAgmgOijZQWrqJO86hf4Dptu0aeMubR6T7oaFHhzewR0CV5pNQerMiXONRApIgcsVEKRWVEiBcCkgSC1IHa6I12ilgBSQAlIgVRQQpE6VmYixH7FCaqoDQvPFEohHKoTIQj24ToF9kfnmgMycB5AOwBwgEED5+OOPO4QGFPKTtQR1AjCjQb0Yh6vD0kAB5h2AHJk+Jlq3AdxBvsNYYiWIS+I1WgE+A8JZRAEy51RYkKEvXB/kXgwKMJ27CwDnQPFoRZA6mkJ6XQpIgXRWQJA6nWdPfZcCuVdAkFqQOvdRozOkgBSQAlJACuRdAUHqvGuYrzXkBlInqmORkDoS5CWqftUjBRKtADnT2egRt3VuC8CdlCJ8QSMtSSwxL0idW5V1vBSQAumkgCB1Os2W+ioF8q6AILUgdd6jSDVIASkgBaSAFMi9AoLUudesQM8oCEi9fv16d5WSrzo7B3WBCqLGpUA2CnCd4L7mjoB4Cu5qYj3rHQhXqkuQOh6VdY4UkALpooAgdbrMlPopBRKjQFghNXuUsCcPqd8i7zRNjKqqRQpIASkgBaSAFIimgCB1NIVS7PWCgNSkBeELatmyZZXGI8XiQd1JDQUEqVNjHtQLKSAFkqOAIHVydFWtUiBVFQgrpGajcFLBVaxYUd95UjU41S8pIAWkgBTIaAUEqdNsegsCUqeZROquFMh3BQSp811yNSgFpEA+KiBInY9ix9AUdwodP37c01GxD4iKFEi0AmGF1GwQz114MuYkOqJUnxSQAlJACkiB2BQQpI5Np5Q5SpA6ZaZCHZECFxUQpFYwSAEpkMkKCFLn/+yuW7fO72Jr2rSpb3IdWY4ePepp2GrUqGHNmjXL/86pxVwrgEN39+7d1qRJk5j2usjawIEDB+zw4cNWv359T0XGJudbt271zdFr1qx5yeG8tnnzZitTpoy/hjOYc/nhcSwbXYcVUu/cudMqVKjguqpIASkgBaSAFJAC+a+AIHX+a56nFgWp8ySfTpYCSVFAkDopsqpSKSAFUkQBQerETcSRI0ds48aNVrduXatcufIVK165cqVD6pYtW14GqQGe48ePt4YNG1q3bt0S1znVlDQFDh48aBs2bLAOHTrkuL8LmzcDSgHNzC+FfTIWLVrkcJsNoXmNDZ737t1rtWrVsi5dulzsNwsYq1evtu3bt1vt2rWta9eu/hoO4RUrVnidgO5oJYyQ+tixY4Z+VapUiWshIZqmel0KSAEpIAWkgBSIroAgdXSNUuoIQeqUmg51Rgq4AoLUCgQpIAUyWYF0gtTsowG8Y/MzYFO1atUuboAGAATw7tmzx0EhgA+3KZ+tdu3aZbhVy5cv7wCZ14GDuF/5TT3lypW7WNemTZv8fFID4FTlXP4X4MKkLgA0YBD3KrCQHLe0s3z5cluwYIG1aNHC6tSp469lt0kv7XI8bmn6ApikTcaHy3PevHnWoEEDQeo0ufBIz0LcMWdszsd8EjfEI6kliBfih0WMuXPn+pzjoieeiGcWLTp37uxxOGPGDE/3Quzhsu/evburQH3z58/3xQ1gK7Hcq1cvf424WbVqlbfdtm3bmJzC1EFqGeKemCtUqFBcajNGrr2cFmXiqjiBJ3GtoTPvB0r1kUBhVZUUkAJSQApIgVwqIEidS8EK+nBB6oKeAbUvBS5XQJBaUSEFpEAmK5AukBqgNnPmTAd65GoGHOMy7d27t8O2JUuW2JQpU6x06dIO3Hr06GGNGjWyjz76yAFipUqVHOLdeeedDtUmTpzortYAEg8aNMjBIec+++yzfhzpE/hsNnXqVE+jgHP1zTffdFAIcAROnzhxwp9v3LixTZo0ydavX2/Vq1d3SN2/f/9s0y8AInF2AhlpnzrpI/UBvgGUwEk5qdPjyiOOcDj37dvXtm3b5osVQGU+PxCbwOhrrrnGli5damvWrPE5B+qSHoRziUsgNXFNXBGDxDl1BJAaJYDXLHoQPwDsAFLzGilA1q5da23atLksRUhWFamfftEW8UtdXB/x5EBPB0jNOFk4AOyjvYoUkAJSQApIASlQMAoIUheM7nG3Kkgdt3Q6UQokTQFB6qRJq4qlgBRIAQXSBVIjFaCJwvvynDlzPHfz17/+dXeWvvDCCw4CO3bsePGYTz/91Mj//MUvftFdlBTgHE5lYPLAgQPdkQ3cBgo+9NBD7ir91a9+ZQ888IA7oWlzwoQJDo579uxpr7zyisPCJ554wvuBu5UUH/fcc48DSGA54BxIzevZFWA2fQZiAy5pn/roI6Bx1KhR1q9fP0HqFLg+YukC6TcA09ddd51t2bLF03W0b9/endW45mfPnm233XabL3gAmFmM4HUc0MQPbmbc96T8COKcFCAspkRC6qAvLLAQj5GQGmc/sQf4pt2cSpDuI3BPA8n379/viy84jQHW1B9LSWVIHdx5AeyvWrXqZal1YhmfjpECUkAKSAEpIAUSp4AgdeK0zJeaBKnzRWY1IgVypYAgda7k0sFSQAqkmQLpAqkBTUAn8v/iPmVjOcDgj3/8Y88HPHbsWHv44YcvcYPiUMYNDcwLACAO5o8//tgf33zzzT5buJg59ktf+pIDumiQmpQhN910k5+Lc3bcuHF2++23O5AEFPbp08ch9ZVKJKTmXKD3gw8+eLEv77//vnXq1EmQOk2upayQmnhksQQwCmjGzY+zHzgdQGryV7NQQXoY8kjzEyxqsDCSW0iNAx84TmxyB0FOBTiNozhrig/ikDsU+D4COMcBHs15TLss/HDdFHThvQxnOONiDDxmDri7QkUKSAEpIAWkgBQoeAUEqQt+DnLVA0HqXMmlg6VAviggSJ0vMqsRKSAFCkiBdIHUgGQczUCxevXqeS5pNosDUuNGnj59uj366KMXoRrgDPAMsCMdRwDbOJ+NCQGGN9xwg6sOmHv99dcdNJOLGkgNsAb40Q6ObBzWgZMaABlsaLdjxw4bM2bMRUgNKCTtQ6yQesSIEe5aveOOO7wvOFpHjx5tzZs3F6QuoGsit81mhdQsouCUBvSyuDJ8+HB3RANyIyE1aSiA1KSZwbUfQONkQ2rGx3WAgzqy8D2EAlgnrQiff6LlquY6o2SXez23Oub1eK4j+kv6EvpO+hLS9KhIASkgBaSAFJACqaGAIHVqzEPMveCDXvABMeaTdKAUkAJJVYAvPKn4JWf8op02dcVe+0KvetauQSWLc8+jpGqnyqWAFEh9BdIFUuMsJW3CgAEDHB6TIoOUHz/60Y/cCf3WW2+5MxqADRjkvRt4jPsaGA0w5O8g5QKQjjzUAC1gN3mnSfHBcb/+9a/txhtv9Py+QONPPvnEoXM0SM3mbGyMh5OalAtXAnyRTupZs2Z5PmPaxvFJ6hDSfeD+Vk7q1L9+6GFuIDV51UnrglM+SPeB25c0HQHojQdSE6e4+FmUadiwYY7CBek+Ip3b9AUnNYXvI6T94NqI5qRO5XQf6RE96qUUkAJSQApIgfAoIEidZnPNlyoVKSAFUk+BaE6iguhxbiH1jn2H7czZfzmeVKSAFEh/BcqWKm5VKuT9NvZ0gdTklp42bZqn78DVzEZx5P/9yU9+4rf1jxw50p2huFKBbIA6HgOEAdfknuZxu3btjPy9OK+Bg2ymRh5o6g02OgR4A+xatmxpn332mUNknLEBpAYwstEdJdJJDegjlQiOWdrk/OwgXySkBpbjpmazxRo1angak2BTSEHq9LhOs0LqXbt2eZxFOqlJ90EMLlu2zBdVgNJsnkhudOKV+AIKU+KB1KSdWbVqlbVu3drvBsipBHA6SKFD3HJtsEhCH7i+Yi2C1LEqpeOkgBSQAlJACkgBQWrFgBSQAlIgQxXILaQeP3u1TVm4wR2GKlJACqS3AkCm7q3r2819WuV5IOkCqck1C6gGADJ+IDA5oNlgkPc1YBk5qoHLOFKBdYBnzgEiBhAuSP0B4AZ0AwgB1a1atXL3KIuSQERgIrCQ1wDNAEbyBpOegdQM/FBI2cCGibTHcbQHaAb2AbWzuxMHtzRgEJDO65zPOYGDlX4AMHNKGZLniVcFCVOAGCAWGzdu7Isa5Jom9oLNB9mUk3gFArMoQeyRUoMY4lxyWJM+JsjrTBwQ5xzDeVkLxxNrxGMAtVlIoS7geLBJaE4D5HoIUnUApYnDIG97boQRpM6NWjpWCkgBKSAFpEC4FRCkDvf8a/RSQApksALxQOo/vjHZzl8QpM7gsNDQQqJA0SKF7da+re3xYT3zPOJ0gdTBQAFrgOTADRopALA6eD1rjlygMBAu8s4YICDnZJd7N6iLenJ7Nw0pRTiHVB6Aw8iCYxqHNflyIwt94SdaeoU8T7gqKHAFiC3mmrgDFs+bN89d16SXiWf+uTOAlDWkwWHhI7trI+ugaT8yf3O8oghSx6uczpMCUkAKSAEpED4FBKnDN+casRSQAiFRQJA6JBOtYUqBbBQIM6ROp4DA8coiQGQBRpLWIx7XajqNXX2NXQHySQOrSdMRzwaEOLdxcJO+JkgZklPrWXNSx97Ty48UpM6LejpXCkgBKSAFpEC4FBCkDtd8a7RSQAqESAFB6hBNtoYqBbIoIEitkJACmaMAzurA0R/PqHJ7viB1PCrrHCkgBaSAFJACUiCvCghS51VBnS8FpIAUSFEFBKlTdGLULSmQDwoIUueDyGpCCmSoAoLUGTqxGpYUkAJSQApIgRRXQJA6xSdI3ZMCUkAKxKuAIHW8yuk8KZD+CghSp/8cagRSoKAUEKQuKOXVrhSQAlJACkiBcCsgSB3u+dfopYAUyGAFBKkzeHI1NCkQRQFBaoWIFJAC8SogSB2vcjpPCkgBKSAFpIAUyIsCgtR5UU/nSgEpIAVSWAFB6hSeHHVNCiRZAUHqJAus6qVABisgSJ3Bk6uhSQEpIAWkgBRIYQUEqVN4ctQ1KSAFpEBeFBCkzot68Z9bqFAhK1OquBUtcpV9duSkXfj88/gr05lSIE4FBKnjFE6nSQEpYILUCgIpIAWkgBSQAlKgIBQQpC4I1dWmFJACUiAfFBCkzgeRs2miRLEidt9NXa1I4UI2evpK27bnUMF0RK2GWgFB6lBPvwYvBfKkgCB1nuTTyVJACkgBKSAFpECcCghSxymcTpMCUkAKpLoCgtQFM0O4qJ/59jC7cOFze+HDGbZg1baC6YhaDbUCgtShnn4NXgrkSQFB6jzJp5OlgBSQAlJACkiBOBUQpI5TOJ0mBaSAFEh1BZIJqSuVL23dWtW3CmVL2plz5+3M2XN26MhJO3TkhFWvXNY2bN/vr7VsUN3mrd5mm7bvtxpVylubxjWtRPGitmnnAVu7Za+dPH3WgGk39mhu585dsInz1xrpMq6uV83qVKtgyzfstKMnTluHZnXsyPFTdvrMOWvVqIYdOnrS5izfYoePnbxsGoDE/To1tbPnztsns1db+TIlrUPzOlak8FW2fP0u27X/sPVq39gqlitpkxesN/v8c+vSsp5VqVjWTp0+ays27rItuw96f2i3RuVy9sncNXZt56ZWvGgRm7NiszWuXcXHfe78Bf+bPi5YvdUOHj5hJYsXta/f2dfH9ebHC+zYidPWsmEN23PwqJUvW9Ia1Kjkf89bucWOnzxjVxUqZLWqlbf2TWt7mpDTZ8/b+fPn7cixUzZl0Qb7XOlCUv1SS8n+CVKn5LSoU1IgLRQQpE6LaVInpYAUkAJSQApknAKC1Bk3pRqQFJACUuBfCiQLUleuUNr+7UvXWaNala14sSIOUc+d/9zWb99nO/cftjaNa9nhY6esfOkSDqz/NnK2rdm81x4b2tNqVS3vuZqBueNmr7axM1da4auushd/eLcD66f++IFddVUh++LAztazbSP720ezbM+ho34ucPv8+QtWvVJZPxaA+8rIOXbi1JlLprxkiaL2yk/us9Nnz9nPXxpnpUsUs+8/cL0VvqqQvfTRLFu5aY99975rrV71ivbgz1+3W/q2tiG9WlnpksUcOu/cf8T+OWaezV6+2X705QHWtmltW7p+pwN2IPz/DJ9lXxzYySqWK+Vu6SrlS3tbm3cdtB88P9JKlShmz/3bFxxA/2PMXG/3vkFdrJCZlSxRzOH4sRNnHIb/8uWPrUmdKvbEHb2tfo1KVrxYYTt//nM7//nntnX3QfvOM8O9DRUpkFsFMg1Snzt3Tgs2uQ0CHS8F4lSAxeIiRYpY4cKF46zh/047dOiQXbhwwSpXrpznulSBFJACUkAKSAEpkNkKCFJn9vxqdFJACoRYgWRB6qH929nXv9Db9n923J57Z5oDVoD0uxMW27kL5+2Oa9tbuVIlHNKu2rzbPpi8zO66vr3D3s07D9jug0ccZJ+/cMH+7c8j7MDhE/bufz5oJ06ftS//4g2H1o8O7Wn9OjWxP701xV3H37r7Gnc0L1m/yx/f0KWp7Tl4zF78aJZNmLvmklnmy/Vbv3zAKpYtZe9NXGIHjxy3r32hj9nnZu9MWOQA/Y5r2/k5d/7gFWtat6oN7dfW5q/aZm2b1rLBPVvYiGnL7dXRc+1HDw1wNzWcmNzSS9bucFf19+6/zupXr2g79h22tVv3Woer61j5MiXs288Mt4079tvbv3zQPjt2yl4cPtOhO+OpWqGMrd++313mA7o1s2Mnz9j/e36kNahV2b59bz+bMHetrd26z4b2b2vVKpWx7/95hC1ctY1uq0iBXCuQaZD67NmzgtS5jgKdIAXiU0BO6vh001lSQApIASkgBaRA3hQQpM6bfjpbCkgBKZCyCiQLUn/ppi720JBu7jh++rkR9suvDbGKZUra30fOsUJXFbL7b+ribuJv/v59h7ik2XjzPx6woydP22tj5tnUhRvsidt72YDuze3X//jUFq7Zbm/+/P6YIPWw779sRQtfZc9+9w4rV7q4g/GXR8y+bA6+c9+1NrhXS9uy65DtOXDEmtav5qlC9h06ZsWKFnb3Mk7s//z7x1atYhkb2q+dNW9QzWpULm/VKpa25Rt327NvTfF+AqmBywB10prUrV7R/t9DN1idKuXthQ9n2piZK+1XX7vZWjeqae9PWmKvjZmbLaSuUKaUQ+nVm/fYO79+yAoXKmT/HDff04F88+5r7N0Ji2zp+l32yC3drVa1CvbFH71qew8dS9n4UsdSWwFB6tSeH/VOCqSyAoLUqTw76psUkAJSQApIgcxVQJA6c+dWI5MCUiDkCiQLUletWMZe/el9Vor0Gxc+93QWM5dusj++Mdn6dmzskPrUmXP29d++625rckIP/90j7kT+09tTfCNBoCzu5dfGzrexs1bZa//+RYfUj/zyTc/l/PUv9LWurepd4qSuVqmsDfj6f3uKkd9/8zZrVLuyfTh5mf31/emXzTTu5Fd+cq+dOXvejpw4Zcs37LI9B47agB7NrXiRIlaqRFF3Pa/atNs++O3DVqJYET/21JmzVrZ0CU9P8sxbkz3NCJB6+NTl9qc3J3s7zRtUd0hdqWxJe/btqfbJnDX2uydvs04t6tioaSvsbyNmZQupcVTjjl6/bb99+LtHvA9Ae/r200cHuRud9NMcN2bWKnv+nWl2/OTpkEexhh+vAoLU8Sqn86SAFBCkVgxIASkgBaSAFJACBaGAIHVBqK42pYAUkAL5oECyIDXw64PfPGzFihX2XM1TF22wGUs22uGjp+zWfm3+BalPn7Wv/fY9O3D4uJUrXcJe//n99rl9bu9OXGxzV2x1t3DnFnXtFy9/bPNWbrUPf/uwnTt33p55e4odOnzCcEJXqVD6snQfTz8/yrbvOWR/efpOz0+NE/m9CYuzVXP0M49b6RJF7ey5CzZy2jJPE/LIrT0cgpPH+sGfvW4tG9W0n35loO3cd9h+9tJ4a9Okpn3tjt62OgukBoY/+/aUSyB1hdIlHFJPmLc2JkjNyU8/N9LTfQSQ+h9j5tniNTvsh18eYMWLFrYVG3fbxPnrbNGa7b5RpDZNzIcLJUObEKTO0InVsKRAPiggSJ0PIqsJKSAFpIAUkAJS4DIFBKkVFFJACkiBDFUgWZC6fs1K9rcf3WNXFSpknx076ZsG4g7+YNISa1ynit03qPMlkLp40SL25Vu6+waFpP7Afc3miVt3f2Y/e2mc56n+x8/u840MeQ3ADWArTFqPty/NSU0ea6BzsSIA3V3253emeU7o7Mqvvn6z9WjdwPv4z7Hz/TfOaHJDk3/6F38bb6VKFrO///he79fh46eMvpIOhPH8KcJJfRmkfvAGq1Dmckg9ctoKe/kKTmqSSz/9/KWQ+rUx833Dyf94fLBD9+OnztjxU6dt+Ybd9sa4Be4+V5EC8SggSB2PajpHCkgBFBCkVhxIASkgBaSAFJACBaGAIHVBqK42pYAUkAL5oECyIPWwa9vbV2/v6ZD56InT7pSuV72CTVq43pat32ltm9Ty1Bl/eX+6u4EpbGJ45w0dPBc06SyOHD9to6Yv940Iz52/YJ1b1vPNDEsUK2qfHT3pQJn0HiOmLvPz2TiRxzOWbLIypYrbkWOnbPLC9TZp/torKtm7fSMb0ruVpxwZNX2FnT133gb3amW1qpbzFB3TFm/wfrKpYqNalc0KmeeApj8nT521j6YutUE9Wjp4n7Vs88W+1Klewe66voOVLlnMRkxdbovX7rCHb+lhTepWsTkrttjHs1fb0w9cZydOnfVUJsD8QT1a+AaIr4yaY7v2H7EfP3yjA/HZK7ZYlfKl7fZr27nrHL3IkU1KlU/nrrXfvPqpXSAHiIoUyKUCgtS5FEyHSwEpcFEBQWoFgxSQAlJACkgBKVAQCghSF4TqalMKSAEpkA8KJANSFypk9s+f32+1q5a3v42cY2u27LH2TevY7f3b2vKNu+wv78+w9dv2XXF0xYoWsSJFrnIInDWVRaFChRx44yYm9UdQurdp4JC6SoUyNvDJv1jpksXt6IlTduHC51a7WgWH4oDgoAB1x81aFXOqDM4sUbyow/MTJ884TM6vgnv899+6zfvPBoyrt+y1Ad2auQN87ba99s0/fODjVJECuVVAkDq3iul4KSAFAgUEqRULUkAKSAEpIAWkQEEoIEhdEKqrTSkgBaRAPiiQLEj9H08MsR5tGtimnQft0JHjVrNKeQM+vzthkW8cSL7nRJaskBqnc1BaNKxhN3ZvboWvuuric7z+53empAXcrVaxrH3v/uusTeMatmPfYTt6/LSRTuXM2XP24vBZNmHeGt9MUUUK5FYBQercKqbjpYAUEKRWDEgBKSAFpIAUkAIFqYAgdUGqr7algBSQAklUIBmQmu42b1Ddrq5X1RqQIsPM01Rs3/OZ54gmtUaiS70aFe3GHi2sTIli9qe3L4XPgLiSxYsaLuyg4KQ++r9pRhLdl0TXR/9JE9KmSS0DWOMuR0+A9ZzlWxxWq0iBeBQQpI5HtdjOOXnypB05csSqV68e2wlZjjp8+LA/U7ZsWc/9qyIFUk0BOalTbUbUHykgBaSAFJAC4VBAkDoc86xRSgEpEEIFkgWpkRImXL5MKVf15OkzdvpM8mAqmxqWLV3CQfTBw4mH4KkQGgBFNnEk1whOdPJnq0iBvCggSJ0X9XI+d82aNbZgwQK79957sz2QxaYRI0ZYu3btrEGDBpcdM3PmTLtw4YJ16tTJSpYsmbyOquaUUWD//v22detWa926tRUrVizX/dqzZ48dPHjQmjZtakWKFLEzZ87Y+vXrrXTp0la/fv1L6uM1YrRcuXL+GvHIuQcOHPDHxYsXj9q+IHVUiXSAFJACUkAKSAEpkAQFBKmTIKqqlAJSQAqkggLJhNSpMD71QQpIgSsrIEidvOhYtGiRTZ482Z566qkrNvLpp586kKxRo8Zlx4wdO9Yhdb9+/RwyqmS+Ap999plt2rTJ2rZta4ULF77igM+fP+8wG9DcrFkzP+7UqVM2b948K1OmjLVp08ZfmzVrluHIr1OnjnXt2vVifTy3ZMkS27t3r7/WvXt3fw1IvnTpUl80adSoUVTBBamjSqQDpIAUkAJSQApIgSQoIEidBFFVpRSQAlIgFRQQpE6FWVAfpEDBKBA2SH327Fnbt2+fu1SrVKniom/YsMFTalSrVs2hMOAOVymPOXbXrl3uZG7YsOFFd+mOHTusVKlSdvToUQMs1qtXzypUqGA7d+70H+o7fvy4TZkyJUdIvWrVKqtdu7a7WQGPtE17lSpVclgIqBSkLphroyBaJWaIOZzMx44dM+KVWAQely9f3mMSMEzMAaBxOwOTK1eubLioV69ebT169PDHLIBwbokSJaxo0aIXQTQxPnv2bH+N+CVWe/Xq5cM9d+6cu6upH4c/wDtaoc9cTxybl7Q0hw4d8uuPvqtIASkgBaSAFJACUiAnBQSpFR9SQApIgQxVQJA6QydWw5ICMSgQNkhNnuipU6c6oLvuuuvcZfrGG284qHvooYeM19977z2HzoDiCRMm+GsANCDc/fff73D673//u0NoIF+TJk0cDG7ZssXrBmhTL8COc3JyUv/+97+3gQMHWosWLQzn9ahRoxz4kbYIZ2znzp3t2muvlZM6hljOhEO2b99uy5cv99gknogJYpWYwBkNqB4wYIA/TxoPUnpUrFjR03uwOAJk7tChg8cggJvCscDfwC0dwGgWQCZNmuSgO4DUvEa7wG7c2LVq1cpRVmKcuol38q9TV9WqVf0ayW0RpM6tYjpeCpX+Kp8AACAASURBVEgBKSAFpEB4FRCkDu/ca+RSQApkuAKC1Bk+wRqeFMhBgbBBaqQgTzRu0RtuuME2btxoc+fO9Ty8P/jBDxxSv/LKK3bLLbe4mxUAR8Gl+u6779o999zjGyG+9NJLdvr0abvvvvscHOJ0HT16tKdJCGDgCy+84O7oWCA157388st29dVXe7+ob8yYMe4qBVgq3Uc4LuOskJqUHB07dvS4IganT5/usQm4njFjhgNqoDQLGvPnz/dYbN68uTunKYDq7CB1oObEiRMvg9TEHu3i0ObugZxK1nQf9INriUUW7iwAWvN3LA5rQepwxLhGKQWkgBSQAlIgEQoIUidCRdUhBaSAFEhBBQSpU3BS1CUpkE8KhBFSk96DdAdsSAiMq1mzpgM+YDDO1GnTptmDDz7orlSAG9AOxzQw+7bbbnOQjJOa1AuDBw/2maJO0iv079/fX6eMGzfOSOcRC6SuW7euvfjiizZkyBCHjMDtkSNHOtwTpM6niyEFmskKqclPDYQmNQ0LJh999JG79oHTkZCa+GTxBZjNXQABFI4HUuOKXrx4sRGT0fJSA6D5AZpHlhMnTnjKEOKYuwm4G4FrK6fCGBgjoD0TSzAnAbTnMX+rSAEpIAWkgBSQArlXQJA695rpDCkgBaRAWiggSJ0W06ROSoGkKBBGSH3w4EFP44E7effu3Q6BSW+AUxX3J2DvxhtvdNcqqQ9wVHMsYPvWW291CP3qq686DARKU9atW+ebJPKY9B8UHuNijQVSk1YBBzcQHDAIrCP1BxBL6T6SEvopWWlWSE0Kj/bt23vOckDw8OHD3alPKppISE2qDSA1scdGiAH8TDakRkTS3uCgjizAaRZ5+A2cJrVIThtBcm6Qf5vUJplYAkjPtY3TnVzhOM35W7A6E2dcY5ICUkAKSIFkKiBInUx1VbcUkAJSoAAVEKQuQPHVtBQoYAXCCKmBZwDkFStWuEN10KBBhvOTdBvAvz59+nheXdJ34Gru1q2bpwfBGX0lSA3gJj1H48aNPY80+YNJD8Lmd7FAahywuLPJTY1TFlcp7dEfOakL+CLJx+ZzA6nZOJHc0126dHHAy90ApIcBVAdANB5IzcaN3GFAPcRlTiVrug9S4NAm11PgsgbGAp6jwedMT/fBewILDfxGIwA+PyyA8RNLSpR8DMW0aWrvoWN29PiliyRp03l1VApkmALly5S0KhVKZ9ioNJxUVUCQOlVnRv2SAlJACuRRgdxC6rGzVtnwycvtQpbbe/PYDZ0uBaRAAShw1VWFrF/HJnbPgA55bh03JakxAL8AJ27x51b//CoAn8CNGa3NhQsX2ieffGJdu3a1nj17OtT74x//6A7mxx9/3GESIJvUB6T1ADaTv3rYsGG+SV1WJzXtzpkzxx3ZHA+sw7ENrIsFUjdr1syd25xP+hFAOi5aQOE111yjnNTRJjRDXs8KqXft2mXt2rW7xEnNIgbXGKlktm7d6mk5atSo4X8Td+SwBl5T4oHU3D2wdu1aa926tcdiNEgNXCVeyefO9UObAGnAK4A61pLpkDqrDmiGA573CN4nccsLVMcaLf933Mylm+zTeevs6AmB6tyrpzOkQGIV6NOukd3St3ViK1VtUuAKCghSKzSkgBSQAhmqQG4h9eZdB2zvgaMZqoaGJQXCp0DVSmWtYa3KeR54OkFq8uVu27bNIRzuU1yfQD9cjm3btnXYtnfvXgd//M0xAEBSfJAzF4gHWCJNR1BwP3M8dQPpgNVAqDZt2lxRWxyr1EmakQCEA60C9yltASCj5fPN8+SpgpRQgNQZLG7Url3b3fTEArEXuJDJUc3GnUBojgViszjDc8Qdjn+c1ZxDIXZZOGLRhWOylh07dngaDmKMQvyvXLnSgTNwvFSpUjnqwnVD3EamsOC53MDpoIGwQepgfhg3GvJeFM1tnhJBmmKdmLZ4o/3P8Fm2a/+RFOuZuiMFwqfAsH5t7Kt39A7fwDXiAlFAkLpAZFejUkAKSIHkK5BbSI37B6eUihSQApmhAACUvKh5LekEqWMdK/CNkhuHI9Aw2BQNOEje60mTJl3W5MCBAz2dR2TheH6CVAmx9lPHhVOByHgBMM+bN89BJ27qeBY2SFtDGhzS1rB4Ei1XMq9zjRDv5FeOdnxOsxRGSI0efKZigYH5YlEqLxqG8SoQpA7jrGvMqaqAIHWqzkxm9kuQOjPnVaOSAlJACpggtYJACoRbAUHq5M4/DmzcrFkLTutELA4kt/eqPZ0UwLnPYhHpQHKzsBKMEec2Dm2c/bHEZtac1HnRKqyQGs1Y2MLVjoM+2gaTedE4E88VpM7EWdWY0lUBQep0nbn07LcgdXrOm3otBaSAFIiqgCB1VIl0gBTIaAUEqTN6ejW4kCkQOPHjGTbnUmJ18wpSx6Ny9ueQygX3uiB17jQVpM6dXjpaCiRTAUHqZKqrurMqIEitmJACUkAKZKgCgtQZOrEalhSIUQFB6hiF0mFSQApcooAgdeICgrRA5LnPz81mE9f7gqtJkLrgtFfLUiCrAoLUion8VECQOj/VVltSQApIgXxUQJA6H8VWU1IgBRUQpE7BSVGXpEAaKCBInbhJIi81+alJ1aISuwKC1LFrpSOlQLIVEKROtsKqP1IBQWrFgxSQAlIgQxUQpM7QidWwpECMCghSxyiUDpMCUuASBQSpExcQgtTxaSlIHZ9uOksKJEMBQepkqKo6r6SAILViQwpIASmQoQoIUmfoxGpYUiBGBQSpYxRKh0kBKSBInaQYEKSOT9hUhdRFixS2cmVK2OnT5+z4qdP2v+ne4xukzpICaaKAIHWaTFSGdFOQOkMmUsOQAlJACmRVQJC6YGKCDaqOHj1qZ8+etYoVKxqOtEQW6j18+LCVKlXKSpYseclGWLR9/Phx27dvn1WoUMHbV4lfAW7RPn36tBUvXtwAvulWBKnTbcbUXymQGgrISZ24eRCkjk/LVIXULRvWsIE9W9jG7ftt4vx1duT4qfgGqLOkQBopIEidRpOVAV0VpM6ASdQQpIAUkALZKSBIXTBxcfLkSfvzn//skPr++++3unXrJrQj8+bNs/fff9+6d+9uAwYMcFgdlPPnz9vs2bPthRdesCFDhtgdd9yRcEie0MGkeGXbtm0zfmrVquXzWLhw4ag9vnDhgh8TuTjBosWePXt80aBSpUq+sMBcbdmyxX/XqFHDypYte7HuEydO+PFA8oYNGzogZ/MtFiA4tnTp0lH7wQGC1DHJpIOkgBTIooAgdeJCQpA6Pi1TFVJf07GJPTasly1Zt8P+PnKO7T14NL4B6iwpkEYKCFKn0WRlQFcFqTNgEjUEKSAFpIAgderEACDxJz/5iR05csSefvppa9y4cUI7N2XKFIfQ1157rd19991WpkyZi/UDxgHYjz76qH3729+2H//4xzGB1YR2MIMq27Bhg61Zs8YaNWpkTZs2jaolUHnp0qXucG/RooUrgRN77dq1tmnTJmvTpo01aNDATp06ZatXr7bNmzc7sO7QoYPVr1/fjz906JCtW7fOdu3aZQDvgQMHen0A7YULF1qTJk2sdevWlzjoryS5IHUGBaOGIgXyUQFB6sSJLUgdn5axQuryZUpax+Z17MSps3by9Blr07imHT5+ymYs2WSHjpywOtUqWKvGNW315j1WtWIZa1avmo2fvcr2f3bcH3dsVsfKly1pW3cfspUbd/v/Vuqj3rEzV9rpM+esZPGi1q9zU//7qkKFrG/HJrZq0x4bM2OFVa9U1po3qG7zVm61Nk1qWcVyJW3Nlr22atNuP55SrVJZa924ptWuWt5OnTlrC1dvtw3b91upEsX83Ea1K9vJ02dt8dodtmv/Ybtw4fP4RNNZUiBJCghSJ0lYVZutAoLUCgwpIAWkQIYqkEwnNV+6cOzi9gSg8VO5cmXfvX7Hjh0O0oC0CxYssL59+1q9evX8WAAeEPfqq6/2Y0qUKOFu0XHjxlnRokUdvJKyYv369e5gBcaVK1fO6yF9Be3wN+306NHjEvdpMI24UCdOnGjFihWz66+/3vuxePFib4f6cKLOmDHDDh48aP379/cvJPPnz/d+40pu37691alTx12o9BdYeN1119nkyZO9rmuuucaAl/SXn1WrVrk7tlOnTt5HoOS7777rIBI3M8esXLnS2yVNB9ATIMnxjIfx7ty50xYtWuSAkj7Qd1y3vXr1ugxG0t6ECROsZcuW1rNnT9cQADp37lxPS0F/v//97wtSJ+C6Zl4CJ3Xt2rU9Zoj9qlWr2v79+90tX61aNZ934oi4XbJkic9Ds2bNLqZbmTVrlpUvX95ji7JixQrbvn27u6iJs44dO/piBmlali1bZgcOHPB4BRTdcsstHifENQsUtNO5c2e/BqIVQepoCul1KSAFslNAkDpxcSFIHZ+WsUJq4O+jQ3s6VD5//oJVq1jGTp09Z7OXb7a/vD/DerRuYA/f0t32HDpm5UoXt2oVytg3/viBnTx1xr5///UOjosXK2JHjp2yaYs3eAqPh27uZi0aVLc/vTXFpi5ab60a1bR//8pAW7dtv63bus9u7N7Mlm3YbS+PmG1D+rSyAd2a2a79R6xG5XJWolgRB+AfTV1mH01ZZk3qVrF7BnTyOsqWKm5nz5+36Ys32l8/mGE39WppN/VsaRXKlrRz5y/Yjr2H7c/vTHWAzWdDFSmQKgoIUqfKTISjH4LU4ZhnjVIKSIEQKpAsSM0Xri996Uu2ceNGh8QAtQAIA9veeecdh7a4RwF5L7/8sj/GVcw5gDlA7JNPPml33XWXz0zXrl3dEfzpp5/66//zP//jjuAf/vCH7kj91re+5Xmejx075qAYMAsA/ulPf+p/R5YzZ85chLvvvfeeQ9tvfOMbDo9/9KMfOTR/7LHH3MU6c+ZMGzlypP385z/310nnAKCmrzfccIP9+7//uw0fPtz69etnn3zyicP2//qv/7LnnnvOXa0AQ8AiILpVq1b21ltvOYR/8MEHfRy/+MUvjP785je/cS3oO6CaPvfu3dv++te/OsCmHdyzHAucpN5hw4bZL3/5y8vSddCfP/zhDz5+xrF371677777HHAHKSYY81NPPeWO7lhSVITw8ohpyMBk5gX3MwscLCQAl4l34oUvkcxl27Ztfb6XL1/uMUoBVAO2iX1ihUUFfkgHM23aNH8eAI5bOoDUpPQAclMnsQKYDiA19bNAwSIH1wR1RSuZAqnRiOtCRQpIgfxRgP9B/O9IxJ4K/G/iGmYhO4xFkDq+WY8VUndqUdeevOsaq1+joi3dsMsd0YN7trBDR0/a30bMdufzk3f1tcKFr7J9h47Ztj2H7Bd/+9j+30M3WNeW9WzvwWO2bMNO69CsjgPmP7w+yXq0aWDXdm7qIPq7zwy379zX3wZ2b2GTF663FRt22eO397LF63ban9+eYncP6GgDujW3q64qZIvWbLdTZ85Zr7YNbeqiDfb8u9NsWP92dlu/Nnb0xGkbMW251a1WweYs3+L9/M03bnE4PXL6cmtcq7L1aNvQxs9ebc+9M/WiCzs+9XSWFEisAoLUidVTteWsgCC1IkQKSAEpkKEKJAtSA2vvueceh7hAYkAs8AwgCrwDuOI0xunMMYMGDXKwO2rUKBs8eLDDvtdff93hNhCZVArAX4A3zmVgHMf/4x//sN/+9rcOAB944AGH3jiEca7+7Gc/8zzBv/vd76xPnz6XzeBDDz1k48ePtz/+8Y8Ot775zW86+P3Od77jMBlYjdMVqEw/xo4d66AQSE6dpMsA8jIW+gqMJL80DtZu3br5+WPGjPGc0DfeeKPnoN66datNnz7dITcAmS/lzz77rMNMYDuAE7jfpUsXB/RASvrI88Bm2gRIUjfgecSIEdmmCnnzzTe9X1/4whd8PL/+9a89/QcpI+699157++23jbzVgtR5v7Bx4AfpPnBB41ZnnolzYha3PNAaaEzuaFzQOPKJZeYDyIPLneeIY+4eIJaICQAyc0y8B5CamMGdDdQhLgDVAaRmNCx0EKO4romjaCVTIHW0cep1KSAFUlcBQerP/HNILHe/pO4s5n/P4oHU9/zoVYfBL/7wbqtUtpTD3y27DjmkPnD4uP3+n5Ns1ebdnhpk7DOP2+f2ub358UL7YNISG9a/rX355u72yui5tmPfYXvM3dkl7OanXrR3f/WQnbtw3l4ZNddTcVBfVkgNnL77B69Y03pV7bffuNW27D5o/xg912F3v05N7Rcvj/cUJFcVMjt/4XPr0rKe/cfjg+3EqTO259BRK1OyuFUqV9p27v/MHv/VO3b85Jn8F10tSoErKCBIrdDITwUEqfNTbbUlBaSAFMhHBZIFqQGrQOqbbrrJgS7gGJAHrAYEA2QBcTiUgxQXpNXAWfrMM8846P3e975nL730kgNgIDOgOhJSA5dfe+21SyA1OXwByriNn3jiCQeGAF1cxFkL6TY45tZbb3X3FscChfkhdQJuZPI1P/LII56+gfQguKpxNeNkZWxAd2A5fXz88cd9fBTc4IyRFCFA9KFDh3pbtAmUBsRnB6lJFQFgxgGLHkB34DLO66985SsO0tnoEPAMpP74449dv6wlK6TmHPry6quvettA6q997WuC1Am41q4EqUn3QSoZADQLAtWrV3cozeIMzmteZ45xQhN7zDGQG2d1ZPnggw8ugdTBa7jzSWuD6z4SUgN7uP4A4kDqaC5HQeoEBIGqkAJSIE8KCFILUscTQLmF1HWrV7Ch33vJjp08Y89+53a7ul5VGzNzla3fts+h8pJ1O+3Zt6e4g5ky6S/fsKMnTtkf35hskxesc8czx42eudJeGTnHfvnVIXZ13ao2YtoKu6VPK89p/e1nhtt1Xa7OFlJv23vIHvrZG55j+r+eGurpP0ZOX+Gu6s4t6v5/9s4DXKrq+tuLculNqiigoBQLKqKIvYCCvXeJRo2JNSaWRE3/G2vUqNEYjT32ir1jRRAVRZooVQHpvV7K97wr2XzjcGFmzp1z59yZ336e+3DvzDm7/PY6nLXfvc46du51T9rYyTOMLB6kFzls7+3twuP3ttVsTq9aY/a/7B5TZsyzi29+1uG1ihRIigKC1EmZidLohyB1acyzRikFpEAJKhAXpCbtBtHRIRcz0Z+ANCAuuXcBuESMkhIDKAycJYoUEE16i27dutmll17qkPqOO+5wsMrxQGrSIhBJSnTwc8899yNITSoEACCRp6TjANZdeeWVHmWdXog4pR3yOvPCO6JeyQPNOUBpIlsHDRrksI9UHsDGHXfc0SOdyFdNdHQqpGYsITVJgNS8yO7aa6/1HNWXX365PfDAAw7hNwSpSWcCxKZNUnkMHTrUU6EQeU3UM1G4AHTA4xVXXGGnnnrqeqlMGGc6pAaoA9eJygX4E7FOxLYiqSt/0VcEqYmcxp54UgAbAFIDpVMhNXZEfnXgNPPMxgrfA7MrA6mxXTYvaB9InSmViyB15W1ANUgBKVA5BQSpBamjWFCukJp0H3+57w0bPX6a3XPVyd7kY298ZouWrPgRVA6Q+tkbzrZG9evYa0PGeO7oEw7c2Q7q1cXueX6IPfvulzbg4F3thL47eZoQcl2/MXSs3fjwO3b43ttXCKknT59rZ1392I8g9T3Pf2z799zaDuzdzaO1n3rrCw/iaN60odWuVdNu/fUxNmbyDLv/xaGeh7pWzRpWvmq1LVzy33RiKlIgKQoIUidlJkqjH4LUpTHPGqUUkAIlqEBckBrgRhoPojxJOcELAAPg5eWCQGrAMGAXSAzUBrjyUrlf//rXnu6DCGwilx999FGHfaQvwCHnHGAuOZw5PjXdB5HU5Lsm3QfpMkiZwPdErFZU+vfv7y93bNu2rR8POLz66qs9XQPpFUj1QcQy7QPQgczkCr7mmmvWi6QGpp9wwgneTIDUgG6OJbd0NpAaLYjMBpanQmr+BtoDNInAJj836SMA/BVFyqZDajQF6BPtDUhnXGwGCFJX/qLfEKRmznr37r0epCbPOXbKhgsvteQR75CbnWsEuFwZSM2TBKTbUbqPys+tapACUqBqFBCkFqSOYmlRIPV/o5JXW53atW3clFn298fftc7tW1UIqcklfdrBu1j9umW2ony11S2rZdNmLfRo62Gjp1ib5k3sX1eeYM0a1be5C5faH+9+1b76dtoGIfWk6XPt7DRI/c9nPrSt27eyE/v28Bc7Ll62wurVLbMPvxjvL128bEAff0EjqUKI6uaYJ98abo++9pmPQ0UKJEUBQeqkzERp9EOQujTmWaOUAlKgBBWIC1LzUj5SdgCVu3fv7tG/QF7AKy+NIwI5FVID6gYOHOgvJ+T7hg0bOpAlWhmgTQoEcjKT+oAXxrVv396jr4HQRFSHnNTAYYAz+YCnTZtmhx9+uEdvp0enhqm+9dZbPaVHly5dHIrzskYir4l8JaUGYJiobSKpZ8yY4ZGupGfgZXZ8xjiIjP7Pf/7jEd+5QGr6RsR3ak7qiiD1vffe61CefNToxAv6mjZt6lHg5NVG1/SSDqmB/YyFMQAvGQPpIs477zy9OLGS132ukJoNGdJ7kKsaO2djpFmzZh7pzuYM8xoVUvPEAtcAuarJp851kakokjqTQvpeCkiBuBUQpBakjmJjuUJq0n189MUEq1+vjuel/mjERHtr6FjP/XzoXtvZpGlz7aUPR9ns+f99uXGtmjXtlP49PfK5rHYtW7x0hb/s8OMRE21F+X9f1PvLk/azVs0a2pyFS+zvj73nfm96fXvv1Ml26trOZs5d5C9KbNe6mee2nrtoqb328RibOnO+pxKhnQb1ymzZinJv582hY22rdq3syH27exv0Z8XKVTbwg5H2+ZjvPA2IihRIigKC1EmZidLohyB1acyzRikFpEAJKhAXpCZXNACXSNEmTZp4nmjAL2kuyFVNugyinYG6gGEKUJo0BXwHfCblBSAXqEq0MBGoAFvgNC9EJOKU/L4cQx2k9OA7ci3zObCafNOAvw0V0pHcc889Dr1POukkbwdYTqQr/SSamnQJpMngZXRlZWUewQwMpE3SaJAShHQNnM/xFFKJkG+bhTd9YAxEMhO1TX5o+kQkM5AaDYDPtEGdfE+E9N133+1jPuqoozzFCSCctB8ATSK0yTENSCdKOj2amlzFpPQAqpMXGRAJuOYc5oONA8ZORDZpWTLlLS7BSyPrIZPaA/gPbGZ+SO/BvJPnnA0FbJLP2GjAzpgL8rMDq8nPThoQ5p2NBDZjiKZmIyYUIDj2hr2nvlSLzRwi/pctW+bzycYMTzAQ6Q8AZ+65TjIVQepMCul7KSAF4lZAkFqQOoqN5Qqp27Vuakdfdq/fewHO2UJe0m4Q3UwOaF6KGFepWbOGNWlU3xYtWe7pQ1IL0dy1a9e0pcvKs+53XP1UvVKgIgUEqWUXVamAIHVVqq22pIAUkAJVqEAckJooEsAoQBRYDagjcpQ0FnvuuadHS1f0sr8wbIAtUA4gzEIitVA3ABsglwpWAa5AasDdiBEjHPqGY8hRTZ5poodDIRKZFxHmAmeJqKZ96q3KAgS94IILHHxffPHFDrxffvllz9cN9CetRGoBZvbp08fhZ3oBYjJmwKRKYRXARinMBRs05Bsnup2XJwK7020/m94S4c+GCTAcSJ2NrQpSZ6OsjpECUiBOBQSpBamj2FdUSL1wyfIozekcKSAFNqKAILXMoyoVEKSuSrXVlhSQAlKgChWIC1KT15lIYFIXEEFKNCnRoqSXIIVHNvAsFxnSIXUqhOWFh++9955HnIZCPuBTTjklJ0idS3/yeSyLd9KSPP300562BD2JpAZOn3vuuZ6XO/XlOUTjkgObaGyV6qEA88cLD3nxJ08YMHdRIDVpdhYuXOh1kDommyJInY1KOkYKSIE4FRCkFqSOYl/ZQurNWze1vr26WtOG9e3u5wbb8pXlUZrTOVJACghSywYSooAgdUImQt2QAlJACuRbgTggNX3kZYPk2CVdBQCO1AfkTuYnpPfI51iA4KTjIFI4HT4TlU0UdHqpW7duPrsQW130H3g5cuRIA0ISCQ3EJKIaPdPf7g7crCgKPbYOquK8KMA8MtfMXy4R/qmNkz6GQoqabIsgdbZK6TgpIAXiUkCQWpA6im1lC6lr1appjerXNdJpzF+0bD2/KUrbOkcKSIEfK6BIallEVSogSF2VaqstKSAFpEAVKhAXpA5DIDUHBRCWCzjLVQIAH4Caf1Pz+eZaT5KPD7AdiImeUUFmkseovlW9AoLUVa+5WpQCUuDHCghSC1JHuSayhdRR6tY5UkAK5KaAIHVueunoyikgSF05/XS2FJACUiCxCsQNqRM7cHVMCkiBdRtIRN5XtvCyRvKm83JHgBMpdUhNoyIFpIAUyKSAILUgdSYbqeh7QeooqukcKRCPAoLU8eiqWitWQJBaliEFpIAUKFIFBKmLdGI1LCmQpQKKpM5SKB0mBaRAbAoIUgtSRzEuQeooqukcKRCPAoLU8eiqWgWpZQNSQApIgZJSQJC6pKZbg5UC6ykgSC2jkAJSoNAKCFILUkexQUHqKKrpHCkQjwKC1PHoqloFqWUDUkAKSIGSUkCQuqSmW4OVAoLUsgEpIAUSp4AgtSB1FKMUpI6ims6RAvEoIEgdj66qVZBaNiAFpIAUKCkFBKlLaro1WCkgSC0bkAJSIHEKCFILUkcxSkHqKKrpHCkQjwKC1PHoqloFqWUDUkAKSIGSUkCQuqSmW4OVAoLUsgEpIAUSp4AgtSB1FKMUpI6ims6RAvEoIEgdj66qVZBaNiAFpIAUKCkFBKlLaro1WCkgSC0bkAJSIHEKCFILUkcxyveHT7CXPhxlCxYvj3K6zpECUiCPChywa2c7oe9OViOPdaoqKbAhBWqUl5evlTxSQApIASlQfArkCqnLy8tt9erVxSeERiQFSlSBWrVqWVlZWaVHv3z5jTJLhwAAIABJREFUcps9e7a1bNnSAE6NGze2Ro0aVbpeVSAFpEDxKyBILUgdxcqnz15gM+YstNWr10Q5XedIASmQRwVaN29s7TdtnscaVZUU2LACgtSyDikgBaRAkSqQK6RetWqVAapVpIAUKA4FateuLUhdHFOpUUiBaquAILUgdRTjJWgCn3TtWsXTRdFP50iBfCqQL38yn31SXcWrgCB18c6tRiYFpECJKyBIXeIGoOGXvAL5WlQokrrkTUkCSIHICghSC1JHMR5B6iiq6RwpEI8C+fIn4+mdai02BQSpi21GNR4pIAWkwP8UEKSWKUiB0lYgX4sKQerStiONXgpURgFBakHqKPYjSB1FNZ0jBeJRIF/+ZDy9U63FpoAgdbHNqMYjBaSAFBCklg1IASlgZvlaVAhSy5ykgBSIqoAgtSB1FNsRpI6ims6RAvEokC9/Mp7eqdZiU0CQuthmVOORAlJACghSywakgBQQpJYNSAEpkAAFBKkFqaOYoSB1FNV0jhSIRwFB6nh0Va0VKyBILcuQAlJAChSpAkr3UaQTq2FJgSwVyNeiQpHUWQquw6SAFFhPAUFqQeool4UgdRTVdI4UiEeBfPmT8fROtRabAoLUxTajGo8UkAJS4H8KCFLLFKRAaSuQr0WFIHVp25FGLwUqo4AgtSB1FPsRpI6ims6RAvEokC9/Mp7eqdZiU0CQuthmVOORAlJACghSywakgBRQug/ZgBSQAglQQJBakDqKGSYVUpeXl9uCBQusXr161rBhQ6tRo0aU4eV8ztq1a23hwoW2atUqa9q0qb9zIrWsWLHCfvjhB+9XixYt1vs+5wZ1Ql4VWLNmjS1dutTq1KnjP9WtCFJXtxmr3v0VpK7e86feSwEpIAU2qIAiqWUcUmDjCrCoY9GwySabFKVU+VpUKJK6KM1Dg5ICVaKAILUgdRRDSyqkHj58uD3++OO200472WGHHWaNGzeOMrycz5k/f7499dRT9vXXX9u5555rW2211Y/qmDhxot1www3WpUsXGzBggLVs2TLnNnRCfArMmDHDmCM2NrbddlurVatWxsbYmOCnZs2a645dsmSJzZw50zcjWrVq5ZsRXCvUDQjfbLPNrFGjRuuOX7lypU2bNs2WLVtmHTt2tLp169r06dP977Zt21qDBg0y9oMD8uVPZtWYDip5BQSpS94EJIAUkALFqkAxQervvvvOxowZYwceeGCVRa0Uq11oXP9fgSlTptikSZNs7733zotdLV682BcK2223nbEwoG4+YzHCYqB169a+2GCxSdssLILzv+mmm/qCg++mTp3q54ey5ZZb+kJi/PjxFn7PZh7ztagQpM5GbR0jBaRARQoIUgtSR7kykgqpP/nkE7vjjjusV69edtppp3lUc1UUfIN77rnHvvjiC/vd735n22yzzY+a5fNjjz3Wevfubdddd521b9++KrqlNrJUADA8cuRIt5eePXtmBanZECFyftddd/VWuCbwA1kPdevWzbbeemv3Fan3+++/d/9y5513Xjf3+J/ffvut+5sEZfTt29eaNWvmvumXX35pnTt3dmCezdMA+fIns5RLh5W4AoLUJW4AGr4UkALFq0AxQWqiAHDKDjjggKycqULOKo+C4lgCJfOxSHjhhRds//33r7JonUJqV9VtE5E0duxYO+KIIyptV0S7DBs2zBYtWuR2+umnn9rcuXP9sVsiXwC93bt39yiXb775xu25TZs2PuSysjJr166dQ+wJEyZ4pBSRMOGRUBYSRN98/PHHHvW94447ZiVVvhYVgtRZya2DpIAUqEABQWpB6igXRraQmnvu559/7vdMNnO5Dzdv3tz22Wcfa9KkiUeRjh492iOMZ8+ebSNGjPB7Psdwj+ZcPicyGfDLvZzPSOnRr18/jzzlHvjee+/577Tx2Wef+fF77rmnR7UCCYHDgD/+5l7ftWvXdffwOXPm2FdffeWAkcjr3XbbzbbYYguPZh03bpz/0P8ePXqs28xO1ww/YtCgQQ4Yjz76aNt88819U/udd95xAIkfccUVVzg8F6SOYnHxnoOtEcTAPOPTYXOkbyHifdasWQ6g8QGByMBmIq8//PBD/3yHHXZwuwm2xzoD0I2PiF1h40RR8zeQmohp/t/Fz+Q7jqccdNBB7pMCr99//323GY7ns0wlkz9J+7RDUEZ6KppMdet7KZCugCC1bEIKSAEpUKQKxAWpcZCJBACWscOPc8UuPJGgFHbzcaT4HmcdRwvHiQhQHk/D4cI5A7rhuPM7Dj3/ch4LDhw3YB7OGnXjiFMXjh2OEG3gVBFxijMH4Ktfv/66meR72sVZom3aon8sMCoqOP+cw0IkRLRSL4sUoripo0OHDt5/2ufzsICi3wBp+kNfqef555/3BRE/OJ2MizHxHXUAr3EOqYOxsSiibepNHTfAksdKiSCnHtqpjrnsolxiLLrQhkVmmFsWdNgbc4HtkX+Rz7AT9GfOSN/BZ2iO3jjLOOxBaxYKfMY8E10CpEZfbIk5CfNFn4Ot0g8WFswNc0zbzBVzEWyBz1mg4vCzeGS+6Q918juLWOYPm+B3omr23Xdfl4Zz6RP2Sn+wdaJbwiObtBNsi0UHUTXZpCjJtKjIdl4EqbNVSsdJASmQroAgtSB1lKsiW0gN+L3sssv8nsr9n/st90yiRv/2t785jPvrX//qMBCfgePeffdd9yvOOussB8TANXyzk08+2c4880z77W9/a0OGDLEHHnjA9thjD79nE6XM7/gLd911lwcPXHjhhfbmm2/atdde6/d9ICR18VTUz3/+c69r8uTJdtVVV/nGNfdSfILzzz/ffvazn9ljjz1mf//7391n4f4PJL/xxhvd102PbqXvpPP46KOPPJIbH+HUU091SIlfyv0ef/Tggw/2/uAnqSRHAfx5/DfsDN+PjQ78TmwVf5fCGgUfEtskYp//O1kfcAw2hS9LsAJ+JE/scR6bJ/izrM0oAVLjt+KT0h5+M2urAKmxUfpCwAT1EJWdqWTyJ7FBrj3stqqeLsjUZ31ffRUQpK6+c6eeSwEpIAU2qkBckBpoigN15JFHugPF3zj/hx56qDvKAFqcJBzxZ5991sEeIA/gdtRRR/nnr7/+ui8WwsIARx5nHYDIo2vUz2KDxQB14YTjmJ9zzjnu5N96663rgDGOPUDykEMOcVjNgoToA6JcWIzQBtEpRK5UlDsQmP3www+7g48zhxNIBA7OGxEqgEbGhaN4+umnO/Bm8TJ06NB1EJy+snjZa6+9fPwsaICmgHmiHdCJunDeWIwwPhYowcEcNWrUOlDJ+MhzSD+efvppX/QAtVkA0QbQthRKiHBiToMDTYQ6Tj22hj2wyYFTj/5ELbFoY0EI6EVn5g7ozBzwGY89Yn/M5S677OJOO3NFYe6ZD5xrvuNf7A79aYPIE7THJjlv8ODBbqsspImIxs7oB4uP1A0T6sZx51FcFhIsPon0Yp6xs/RCxBfHs3GDraUWriPaxTbysajI1o4EqbNVSsdJASmQroAgtSB1lKsiW0gNZMY3xD+49NJLHeBdfvnlfg+/+eab/b4MdMYfJDIaXxCA/Oc//9nuv/9+f/IJsPvkk0+6P3Dbbbf5Bjaw+KSTTnLgi8950003+XlEtRKx3L9/f6/3pZdesiuvvNI3r4HR+BFEMp9wwgn+75133uk/3O/pJ/3AJ8WvPPHEE33zmnrwN/75z396vukLLrhgvYAEImL/8Ic/uC/5yCOPeD3AbnzXP/3pT+6T4o8ffvjhgtRRDC7mc7BTfH38QzZQWEcQBBMCVwiWYY633357X78AtTmeNQ4p6fgXnxc752m6EPUfopdZe6RCavxcbBI7++CDDxxUB0jNcax9iMzHd8YeM5VsIDU+KiWbIIpM7en70lZAkLq051+jlwJSoIgViAtSs7uPY8MiAAfrvvvuczhMVAkFBxpgDJzGOQIUEt1B2gpgITnUXnnlFY+S5ZFFogMo//73vx0sAqxx2oh04e/99tvPH5EEPuOQA8yIjgHi4YwD9KiPv/khKgXIyIIAh++ZZ57xBQjtVlTuvvtuj8Q9/vjj10WuAEife+45d95Y0AA2//Of/6xbVABIgZ4sUjp16uTgkIgFFjD0D0369OnjTmToHwsR6qKw+OFcoOobb7zhEBvwCuxkwYNjyfc4n7fffrsvWkrN6QMAE+mBnjjkzMHbb7/t9sILi1jA4jRjY8BnNj34HFtjLtgg4G82BphPnHTsg/kKhbQaPPrLvBB1hIPNcdgKEJi6KdTBgpCIlWOOOWbd5kIA2mySsDHC8TzymxrtzkIB0M1YGAfXCvYCbA/XB2MiOhooDaRmoRxelsO8A74ZP4ttHkNmkcO1lKlkWlRkOj98L0idrVI6TgpIgXQFBKkFqaNcFVEgNfda7sv4YvipwGQ2qoHAwD+Ac3jhIPdqQB2+J/4r0dEcd/XVV7vf+ZOf/MR9Au7H+GNARCKYgX2/+c1v1oPUwGuiqjmeCGc2k4HK//jHPzzg4LXXXrPdd9/d/Qnu/fjK+BMcx/0cAMn9HYBJO+kvtEuH1JyPv0v0N2CdyFwCQfB9FUkdxeLiPaciSM3TfgQvYG8ExjD/rJ2Axvy/SdQ0fhx2EnxijsO3TV/TsNahhEjqMBrWE/iuPKGXCqmxY3xqAic4J1NeavqxsTQeIZKadllThZKp3nhVV+3VVQFB6uo6c+q3FJACUiCDAnFBaoAfDvF5553nQA2HiUVAyGkGzMPJBjQTfYpjjXMESOSxMpwhoDLRwcBk4BuFiBYinY877jj/GxhOVCzOG3WkQmqcfpwtHDUco5dfftkXJsBGFhw4XSwGOI+FCpHJwMH0Aggk0gUHECAdCmNisUHewnAekBGH7owzzvC+AdmJqqXPRN08+uij/sgpUTSpkJrviBwHNgYgjyNKtA9jox36QWQ6QJ+FBuAUaM7npQqpmQu0Q3fgMvNMBAnAlohmFoxENAOl+QHoYw98RkQSc8Mij/N4DJIf8kempnwBUrOgZP5xpKmTKGfmigUniwLqw5nnO+yCeoHQbFRgwyx8Kdgn/eLv4Mgzf8Bz5jNEhBMNA/RlA4a+AKvZ8MCpJxIf++GH/tAu/QNKY+98ztioN7xIZ2P/DQhS6zYhBaRAoRUQpBakjmKDuUJqghnwEbh/A5F5ko9/Q6QyUdRA6PAuCHJC43/yFB+QOEBqwDYBEb/85S9t4MCBHnH9+9//3qNZAYHA5oogNVHR+Mbczwm2wC/GJyQ6miANoDLtcG/nXo4fzNN59I9N8eALAygvueQS96FTSzqkfvXVVz1C+6KLLnIYjp8xYMCAdTBe6T6iWF1851QEqfH/2KQgjzj2y9oAaF0RpMZmWHOxEYOvmxpwQa9zhdT4zaxpqId1Gb7pxgp+K4ESGyqpkdvBz8amsWNsHj+WNgSt47OxYqpZkLqYZlNjkQJSQAqkKBAXpKYJHqHEqQH8EQ3MTj0RKUA9HHMcLpwfvmchQKoPgCAAL0BqQDKRpYBZCrn/cKp59JJC/j7OB0qmQ2oWE4BFomUpRB8DCIHUQN633nrLnX5AIHUCgytyjACb4ZHOVIePR+yIdgVus4CgAChZFLAIYCGEwwiwBAQSDUGkdUWQmkf20iE19QEt+WHhgiNHpA6FuokEBtYHSP2LX/zCX/JTaoUoJtJkYFNEpOMkE/3EvGFfRB6zOcHn/ARIzfyxUYJTzEKXuWPzhEVmaiQINgkEZ4MgQGrsDmDMwoG2Q85r5ojjA6TmUU3sj80GCpCaOcLuaIO5Cy9U4nOuk4pyoof+sVhhYyU9eopFC/1nASxIXWpXgMYrBaq/AoLUgtRRrDhXSM29kiAFAg7IFY3dkaID3wA4nQ6pTzvtNPe/gNFEUuODAravv/56O+WUUzyAgJzVIUUYea2JrgY4VwSp+Q5/MhVSE5V977332kMPPWS/+tWvPNIZ/4WNbvrF04RswpOmBH+CzXD8HQIa0n3WdEhNO4wL3wKfHN8FuK10H1GsLf5zKoLUzCm+JkEH6ZAan5dgCOwgrIvwKdmMwNcNvmfoea6QOtd0H5ngMgEhBCaxpgvvU8HW8aHxh/kenx2/PGzIxK+6WqiuCghSV9eZU7+lgBSQAhkUiBNSEwECQAZO45gTLQqkw8Em4hP4ShoN4DBQmohoQDKOVdyQmkhTUoXQNhEJOPwbe9kgj1WyqAk533CkiDBgjER6E/3NZ0BRnDoerQz5iAGh6ZAaUE8kNcCcqBkiz4HbPMJHfThvLE44DwduY5CaqAMWH4DxUoyKQXciR4goxvllk4NNDxZn4YWH6MjvHEP0CZHPqZA6wGIWsGyKEEXF4hdtie7nXCLm0yE1EfJEMWOvnBOitDYEqVlM0JeQjx1bwRaZbxaRRJPgvNMuYwFYY5c48IBy+g2kpm8cx3fYEv3mMWA2TIhiYRMGkK10H7oFSAEpUB0UEKQWpI5ip7lCau7X+Hzca0lFF14gyNNRFUFq7tlAXYIM8BN5Oo6nmQDQ+H1AQtK2sTlNaoUXX3zR3w0CpE6tL+SkrghSk3aDyFdS1HGfpx78S8A4gRZEXgPG8TfwEfEbaJ/0b+mpFdIhNX7J2Wef7T5BeBk3G/v4EUr3EcXi4j0nV0iNr8hGCesqbJpgBzYyyD1OMAQ2mhr9nAukDsERXDOkJaSuTCXTk3nhpfLUU1F6QoIsuKbwyRnLxlKHZOqLvi9+BQSpi3+ONUIpIAVKVIE4ITWAmvQcOEpAWwAh0cI4yAA/nGfSX+BY4dTjeHNMaroPogBIqZAaSQ2ADLmtiQoBbofc0qnpPoik5k3rHE8JkdREcNMPwCN9o26cf3IQ4sRXVFjA4OSzeGB3H+eJ40MkN+fh0OFgsoABaAOpcbgqgtQcy2IGZwwoz/gZB+CUlCg4bwBJYCYAk3QkOGsVRVITdfCvf/1rXYQu/Up/mV6xmzcRxkSWoyu2QOQ0myLk6iMChc+JLgH6EpEEAMbxDpHU6BPgLtAX22RzBWef81g4VgSpiaCnXeyHyI+QVoRFKwA5PZKaqGvqo4/YPXZIX5j/EEHN3GFP2Gd4/JFjOI8nC9iIwFawj/DyUK4dbI65x6YYN3avFycWu+VrfFKgOBQQpBakjmLJuUJqwDRp6EgTBnQmohgfE38An4x7Jn5BeIE2UA3/iwAENou55xNtjZ8aABqpQLi3c//lpYeU9Prw7fBB8T/xJbhncx7+HX3ApyQYgfdW4COzyUzOajbdecKL95LgE+BTciwvXMQfCL5x0I5zCXjAFyVwAf+HXMOMjWOBjfg41M+mdqm9xySKjVXlOayBmG/8R9Y/rKOYU148j1+Ij8mGCU+FBr+Rp+jYPAHs8oQf9sGaBR+ToIzU3M/4qxTqSn3yMry3BV8TXxI/FHvHHvGFQyBGJi2ygdT4rvi2G3rBe4i2JkCHYxRRnUn10v1ekLp0514jlwJSoMgViBNS42CQlxlHCtjH3zhcOMg4zjjJ/A1wY6GBM8IP4I1IF6JScaJSH2nE8eeYEDEMiMSBw+HCuWIBgjOFU8WiAWcrOELUF6KliTygD7TFscEpBAJXlG6BYwCVRDzTV9rjfBYMOIgssFkA0FccSxwwwCnHAgv5LkTvEj2NM0mbnIsjyWIDp5BoGpzU8Kgniyd0YkFFHbRJYYEDtGR8jIloX8ZOHUTkhsfoitx81w2PecAWKEQa4dTi6DLnRKQTScK88oNNoS86Y5epuaEBvMwL36M3dsbvRCkzRxT+pq1QF3OBXQSnO6SP4XyimgDmYTHAsSweiJbHxrGp9II9sBCmf/SH9miLOWVslADDw4sh+Q6bxK6wA6K6aCOb9C+ZFhXZ2pBenJitUjpOCkiBdAUEqQWpo1wVuUJq7t1sHnOfxXdKh7wb6gP+RPDLMqU0iDKOcA7t4M9wz0/vG+3zPf4N35F6BD8zFMZDhDSBEukFnfjZ2BODlem3zi2sAtgFP/hzrLHY0MD/ZZODNIWZckmn9x5fkvUZT+nhJ7MWyQYWZ/InqRc75hraWH2MAR+Y9Y82UgprW0luXZA6ybOjvkkBKSAFKqFAnJA6226lOlfZnlOZ48jnTGQM0TQsVIBrRGDj0AGB01/6QWQN4JdCX3Gy0h2+kH4h18VLRfVF1YM+UHJ1RiujZXU4F12Yl2wXoyEvXi7nZNsGmx3YHxsq5FHP1Cf6EkB0utbBdqgj2B22TAQ/UTcsTjLVT52ZFhXZzrEgdbZK6TgpIAXSFRCkFqSOclVEhdSp0aVR2k3COaQUIVghFO7lpCsjelaltBUgwIGgCIIkeDoz13VBeKE3vipPHFBPNiVf/mSIpmbDhra1uZKN+qV3jCB16c25RiwFpECJKJAESF3VUrMYfuKJJ9zpYZceKA3kw7nHGcMpSi1Eo2onv6pnqXjbw+kn8pqc7NlA5FyUCE8FsChJf7nihurJ16JCkDqXmdKxUkAKpCogSC1IHeWKyBZSkw4hvBOFNHDFAL1CZHWqbtzPcwWSUXTXOclWIEqwRfqIogS+5MufpC+sxXgCNbxIMdmKq3eFUECQuhCqq00pIAWkQBUoUIqQGueNFCEsiknNAMxjp54chHpJRxUYnZrwiPx8A+oga65152tRIUgtw5YCUiCqAoLUgtRRbCdbSB3SDPAvgDrXp96i9E3nSIFSUyBf/iS6EXTBWo3rNeSILzU9Nd6NKyBILQuRAlJAChSpAqUIqcNUsljhh8WKFixFauAaVkYF8rWoEKTOKLUOkAJSYAMKCFILUke5OLKF1FHq1jlSQArkpkC+/MnQKk8dUrJ5v0puPdXRxaCAIHUxzKLGIAWkgBSoQIFShtQyCCkgBZSTWjYgBaRA4RUQpBakjmKFgtRRVNM5UiAeBQSp49FVtVasgCC1LEMKSAEpUKQKCFIX6cRqWFIgSwXytahQJHWWguswKSAF1lNAkFqQOsplIUgdRTWdIwXiUSBf/mTonSKp45mnYqlVkLpYZlLjkAJSQAqkKSBILZOQAqWtQL4WFYLUpW1HGr0UqIwCgtSC1FHsR5A6imo6RwrEo0C+/ElB6njmp9hqFaQuthnVeKSAFJAC/1NAkFqmIAVKW4F8LSoEqUvbjjR6KVAZBQSpBamj2I8gdRTVdI4UiEeBfPmTgtTxzE+x1SpIXWwzqvFIASkgBQSpZQNSQAqYclLLCKSAFCi8AoLUgtRRrFCQOopqOkcKxKOAIHU8uqrWihUQpJZlSAEpIAWKVAFFUhfpxGpYUiBLBfK1qFAkdZaC6zApIAXWU0CQWpA6ymUhSB1FNZ0jBeJRIF/+ZOidclLHM0/FUqsgdbHMpMYhBaSAFEhTQJBaJiEFSluBfC0qBKlL2440eilQGQUEqQWpo9gPkHrVqlW2du3aKKfrHCkgBfKoAP4kP/kqgtT5UrI46xGkLs551aikgBSQAhYFUrMgUJECUqA4FKhVq5aVlZVVejCC1JWWUBVIgZJVQJBakDqK8QtSR1FN50iBeBTIlz8ZeidIHc88FUutgtTFMpMahxSQAlIgTYEokLq8vFw6SgEpUCQKKJK6SCZSw5AC1VgBQWpB6ijmq3QfUVTTOVIgHgXy5U8KUsczP8VWqyB1sc2oxiMFpIAU+J8CgtQyBSlQ2grka1GhSOrStiONXgpURgFBakHqKPYjSB1FNZ0jBeJRIF/+pCB1PPNTbLUKUhfbjGo8UkAKSAFBatmAFJACZp4/UOk+ZApSQAoUUgFBakHqKPYnSB1FNZ0jBeJRIF/+pCB1PPNTbLUKUhfbjGo8UkAKSAFBatmAFJACgtSyASkgBRKggCC1IHUUMxSkjqKazpEC8SggSB2Prqq1YgUEqWUZUkAKSIEiVUDpPop0YjUsKZClAvlaVCjdR5aC6zApIAXWU0CQWpA6ymUhSB1FNZ0jBeJRIF/+ZOidXpwYzzwVS62C1MUykxqHFJACUiBNAUFqmYQUKG0F8rWoEKQubTvS6KVAZRQQpBakjmI/gtRRVNM5UiAeBfLlTwpSxzM/xVarIHWxzajGIwWkgBT4nwKC1DIFKVDaCuRrUSFIXdp2pNFLgcooIEgtSB3FfgSpo6imc6RAPArky58UpI5nfoqtVkHqYptRjUcKSAEpIEgtG5ACUiBPOanXrl1rS5cutUWLFlmzZs0M4NS4cWNr1KiRNJYCUkAKZFRAkFqQOqORVHCAIHUU1XROEhVgo7+8vNwaNGhgtWrVSmIXM/ZJkDqjRDogjwoIUudRTFUlBaSAFEiSAoqkTs5srFmzxmbNmuVwDydVRQpUhQL5WFQAqQHUK1ascPsVpK6KmVMbUqB4FBCkFqSOYs1Jg9QLFy60ESNGWPv27W2LLbaIMiSdU6IKTJ482dcAXbt2dT+qsmXZsmX23XffWZs2bYzrhPpZZ1DKyspss802s5YtW/pnM2fOtOnTpxu+3KabburfrVy50iZNmmQtWrTwn2xKPvzJ1HaUkzob1Uv3GEHq0p17jVwKSIEiV0CQumonmIX4888/byeeeOJ6IBrA9+qrr9p2221nW221ldWsWbNqO6fWKq0ADv6gQYOsW7du7uTnWrAPFgrt2rWzJk2a+OksLGbMmGG77LLLj2yCtvhu/vz5bjMsOliUjBkzxrp06ZJ1FHM+FhUscug70T/16tUTpM514nW8FChxBQSpBamjXAJJg9Rs1o4dO9bv/5tvvnmUIemcElXg66+/tqlTp9rOO+/sT6RVpuAffvPNNzZlyhSvD/iNbxj80jp16rh9tmrVyqZNm+bf1a9f35vk/+I99tjDfciRI0d6dPdOO+1knJOp5MOfFKTOpLK+DwoIUssWpIAUkAJFqoAgddVOLBDx7bfftv79+xvOXGrhUb8nn3zSHcptt91WkLpqpyZvrQ0dOtQh8SabbLLROolSef/9961v375+HAuBUaNGedqM7t27W8OGDW348OEOotnH71WzAAAgAElEQVSwOOyww9bZDMeyEB4/frxHvmBPLDCoc/Dgwb646Nmzp9WoUSPjuPKxqAAUEIkTxqxI6oyy6wApIAVSFBCkFqSOckFkC6lXrVplP/zwg9+jiC5dsmSJRzu3bt3am2Wzl/sqBWhH9Ck/3F+///57/75t27YeUYofh73yewB71D9x4kSHfhwLZOQ+DBzkX+6Pixcv9gCE1DRYtMkmNMdxz99yyy0dBrLxSz+JzGbTemP+BGMh4pR6gZxNmzb1aFg2rinUBaykz/SrQ4cOvqHMOIDq+ACMGX+hU6dO/jd+B9pybBgjddFW8EnoK5vSpVDQEDvAXsKY0YI5RVN8NAIM+Ay7wA7QE3+OABT0Zo7r1q3roJjvmLPZs2f7fFMv9TN/W2+99bpzAMmcQ8HGOCf4V5wT1hHML/aKnWFT2BLQu3nz5h6ZDWzmu/3228/rov2QUoTIf/q4zTbbeFsfffSRf7///vv7OZ9//rkHQmALmUo+/MnUNhRJnUnx0v5ekLq051+jlwJSoIgViBNS41DhJOFQ4eTiEOG44eDh8OEETZgwwR06HHeOx0GbM2fOugUCDg+ONI+cEZ3KOTjOHMO/LBpYeODk4czjJAanbGPTRr9w/HHkWIQsWLDAf/gMZxPHiDb5jkc26TcFCBgWOBwbnFP6TYoOHD2cRRY/9C298D0RCzvssIO3A5jG4afvOJzvvvuuw0VB6up70X377bc+99gkts9CkUUr9sriBDvhdxx/bAVbwA6xhy+++MI6d+7sC0WiYADR2MJXX31lhx9++LoFCXCadngkFFvt06ePX2PYKwte6iHymkc5MxVskv6wsE3fOMl0bviehRbXLwtjbFqQOlvldJwUkAIoIEgtSB3lSsgWUuPfPfPMM34vxgcFJoYNXu7Bw4YNsyFDhvi9kHs2gA5Y+MADDzhcBBJzDvdVfNE33njDdt11V/+de/eXX37pT1Edd9xx9sEHH/hGM77jyy+/7D4jbXGfx865l++4444OON977z0HiNx/8S9POeUU92Hvuecev7fzO5/Tn+233349iagXX+CJJ55wHyD4yPgRnEO99BUQiY+Jv8y4jj76aPc/3nnnHf8MXwGNOB+fHD8CYMm4DzroIPdp8HPRkII/T9sDBgzwNoq9YBfMZceOHX1uKcxbeMrts88+c+CPbTGvrAF69erl/v3o0aPdL8JO+Jy5//TTT11/jsfvYg2EnhyLL4WfCODGFg8++GD/lzUJ84hvid+Gv9WjRw+v46mnnvJNCs5hrngSj/mir/idH3/8scPrffbZ50dThU3jL3IOY2P+8T3xOY855hgfC2NjjommzlQEqTMppO/zqYAgdT7VVF1SQApIgQQpEBekBkLfeeed7hQRCYATjYMOTMMRJmIUZx0HGMcHp+2FF17wyNDgaPH53nvv7UD6kUcesUsvvdQdY5w9FgE4Y0ceeaQ7jjhUOGr8sPOPs3XqqadWGI2MI3jzzTf7uTjr9JX+UMcRRxzhixUiWIlKYHFAO+eff773m7Zw6FkMAM9xHolSePrpp9dFOBBtwOKFaNr0Qt/uuOMOu+KKK1yb119/3R1C+o3TydhY5AhSJ+giybErLBZZnLDQI1KaOWWBgd1hTwcccIAvhIm4xoZCvj8WFSxCWHSwMMUuOYdFNfWkQuqQVzAsgKgzRDux4UE0NXaIHWUq2B3XIoVNF8A3iykWK5kisekfixyuCTZtsGNB6kyK63spIAXSFRCkFqSOclVkC6m5j/KkGn7dIYcc4vc4fE4g45lnnuk+H0+58V0IIuC+C0S++OKL3S8lwIAoU0AfgQ4UfFqAIlAZaNi7d2978803HQ7ih9IG92v8Te7x+JBA79NPP939TuoDAnNsKB9++KED78suu8x9gE8++cT9WvqGH51a+H7cuHGeRg4/AIjO30BJ/sYPwNcEHtIPAkOoG1+XezUp5vA5CI7guOuuu843yX/yk5+4NgRO4OPijz/88MProDX6PfTQQ+7f4wcXe0E7AguwI3TFdwPu4jOhD74SmgSNiapnkwBQjG2xacBx+IJBV+woNZgFm8ImmAtgNrD6ueee8/UEc8JchwAf1kocTx3Y1eOPP+59wR5pAxvAn+TJTDYgsCn8NOqgr1wHfIdPyjiwPyLjKQT7sMZiLcL1RTv4eRwfovM3NN+C1MV+JSRrfILUyZoP9UYKSAEpkDcF4oLUODl33XWXnXfeee7UAn6JGsAxBgbjMJGiIMBYogcAtieddJI7bUSQskDg0TQWAJkgNY73CSec4I4Xvz/66KMOqVMd/yDaxiA1zjbtAtsAjUQP4HjiqBEpw2KBxQYgjwUNnx944IHu6OPIMd6NvWAkQOrf/va37ggOHDhwHehGl7feessXLILUeTPxKq8oFVKzwGWBwKKDDRbsHvsg+opFBoveo446yheH2A+AmcVg6osz2aRJh9RhUCyEuHZSITWLJxZT2DDtZiphUUEf2IghGgibZ8HDgph+p8PqANA5HrjEGEM0lSB1JsX1vRSQAoLUP1YA+AWUyubpF1nP/1cgV0i91157rXsqj+CJ1157zU4++WS/HxMwgP8VUoAAZbkX4ktS8N8AvPiV3KMBzNy/AXe33367nX322f57OqQGMAKP+Y57/iuvvGIXXnih+5M8hQR8Ts33i78LUOQcCsdwX0/tW6o/C5CkTfxn7IfjX3zxRQ/yIBCD+3R40hBASloJ/Fbu/URZk3KMPlKuvfZa23fffT0nMecxXuok3QOQH/8l2Cia4SPQbikUItuB/8BarlV8L6LbWbMwP2jMBgRAl+sZDfGPWM+w8RHyQRMNjXZEs6cWfEDAMvMe1hFsPhBlTTv4Vvhn+IT8MJfMI5Aav5NgH3xLCnVhr3zG95xLH7EzwDnfB1+UtU0qpCb1C77qscceu+6JV+yRcWd6qbsgdSlcCckZoyB1cuZCPZECUkAK5FWBuCA1zhyQGucbR4jH4lhMAKZ5zA2nGiAc0mjgKOOcnXPOOT4+nGMceXKkEVX62GOPrYukxtFil59/QyQ1gI0IAuAxEPr66693cAdoTi8VQWr6xw/10TcebwOu4/ARIYpjRh9Z1IRH/XDkcMj69evnCwQiUnn0cWMlQOrLL7/cFytEMODgh9yFOKS77767IHVerbxqK0uF1CxisZ9gMzxODOBlEQJgDpCaBQQRNCyIOTY17UaukBo7ZMMDOycCJ1NJB9BE1rDYCgsa4DMLG/pGnfzwHePgc2B4yJlIW1UNqVevWWuz5y+26bMXZhqqvpcCUmADCpTVrmVtWzax5k0aFEQjRVILUkcxvFwhNQCWp9y47+HDkb4iQGoCKQC2If8z0dEEPhBcQQFAEpxAGg+gI9CWTWX8OnxDnrjj93RIzTH4stxDgYMvvfSSH8sTT6RTwE9Oveffd999DiEDpKZt+gRwTs1nzechkhqY/NOf/tTvxZwLpAbIA9wJ2uBejS/C8QRyBEhNpDQRv4yJAqTmqS2gKH4A9eLDhycG8ccDxA+pQYJ/E2X+qtM5+DbMGesM/B70AQLjD/FkHMAeIBxSEgZIHdYN2BKFNRCgmPVGagkvTiSyPdgggSwAZDYRWC8AqdkkwE8DUmOvtIktst4J0dDUxWYF/Uu3GQA76xxsFTsGojOnwHDmlHPxIYmkDpHhgtTVyVJLp6+C1KUz1xqpFJACJaZAXJAaR5hHAXGWcXyIxsTpxYEC1IXFAA4vBSCNw3TGGWf43wFSs5gAZAOpf/WrX7mjTfoNFgrhEUoen0yH1Lfccos/Bpfq5IepDZD60EMPdQiNw8bjeETR4DSSNiG87RpnHoeQl9YR6R2iHFhsUHAOcR55pJMomfTIiHRzSoXUQEnAOAsk2mSR/uyzz9puu+0mSF2Nr8NUSI2tY/Mh9QsLGewNeFwRpOY6CY8aBwmiQGoidSjZQGoWO0T+VFRYhLFoYUHGtcfvXHfYOothFmvpkLuqIfXS5SvtuXe/sgdeHlaNrUZdlwKFVQA4febhu1m/3l0L0hFBakHqKIaXK6QmjQJP6HGvBTgCEEltgQ+YDqmBzfiFRFIDIPmd6GfuqzztxpNvgEL8RYIieHKpIkgNdAy5qwOkxp/lPk0UKwEWpArBj+W+yhNYgEz8YWAl91zGyX04/X4bIDWwGUjNfToVUrNpjV8JFGcM4YnA8PLubCE1ABTfhv7sueee/qQVddN+6osVo8xhdTmHOQhpNtCSyGjgPbbD2oDAG9YG4SWFG4LU2Bm+ITYT5hcNWG8Ar4lYRl9KgNS0RXQzdodPCVjGdjcEqYHQ1MUGCW3gy2E/+G6soYgCZ/6wZYIl8Nuom+/pG34qGxn4h7QFiFe6j+piqaXTT0Hq0plrjVQKSIESUyAuSI2M999/vzs8QDcccIA00SIVQWqcOsDz8ccf71AaB4vjAM1AYiJaiGYhrxs7+kBhnLYQSY2DCEgmPx55enGmWXgQOVJR4dFMwCERJESysNjAKSOChIKjT99JUwIEv+qqq9zxBDIS9ULbOKw46Dh+5KTOBVL/5je/8YUNcB5HlUgJFi8sGJTuo3pfhNlCauafxQ2LxZBDMETmpC76coXULEBY4BI9w6IimxJyXHMsCxf+ZlGCffMUAf1h8cV1Ed4Iv6F6CwGpn313hD3wkiB1NnOtY6RARQoAqc86orcgdYHMQ+k+ogmfK6Tm3kZgAfczoDMAmTzS+HbpkJpIVCAhvitPFAGg+RdIS4AC93AiWLnnXXTRRX6v3BCkJpI6RKkSSX3JJZesy03MfTa8AwWwSX34nfiWRLjSZ/xiAj3S77+cyzhCJHU6pMYPIMiD9jmXNHNoRioQ/HGAONA+UyQ1UdlE8uIT45Pzg6+A70ogSqkUnhLlSU7mBgDMvIUXGqIh6wgi7ik8FcnmW3okNbphbwDgEF2Nnvh/FUFq7JXc4mjP/BIcwP8X9CWk+0iPpMaWgcvYDOsVfELmn00Q1jz0C8AO8GZNBajGfrFRNl7wHVlPcSzp47B71nKZ3lOidB+lciUkY5yC1MmYB/VCCkgBKZB3BeKC1DjZgODgZNNxnDEcJhy29EhqIjmJVOZRNnb9ccBwznHycLJJg4HjB3TmWBYP/B4gNc4YeeFw3nDCccqAval5/lLFI8cvThvOdXg0j3YAhsBinDTAIQsOAB3wnD4BkXEkQ/QD5xMhQ/9ygdS8OBEHlRQi4Q3uOLfoQoR3eDQ07xOuCmNXAEhNNDwL24oiqbE3IvxZqLA5wnXBApRFM4sdFgIhDQ6dzRVS8xQCeRNZ2FT08s50AcKigv6wIGHRS6E/LFq4hnMpgtS5qKVjpUAyFBCkLuw8CFJH0z9XSE1uZQr+Vkjphp8IqMP/BAampq8ifzN+GVHO+JeAyJAvmLZJi0ABWFLYJOZ4oCMgm+hYfFnaAvABB/mMqGvgM74mx4cXLAPN8TnxYwm44HPu0fi79C08xZeqFnV+99137l/zPefQBn4wfQZA4kcAKYnQZXzB52B81E1fKYBQfAfGiI9KvfSHutCMevHF+Q7/AEgd0n9Em8HqdRbjZm6YEzTEdvgMuMzahM9ZS2AbrEmYC65t7CE1nzPrCGyOc1k7BA3xwfg92CCR2wBi5g3dw0uumS/OZe7oA4E9BAOFeaR+ouaZR/xA+kzdIVofu8D3xCboK2sq6sb/I0ocW+N37JOIf9YkPIWQqQhSZ1JI3+dTAUHqfKqpuqSAFJACCVIgLkjNY2nAXmAdThDOP3+TUw+HCUceBylAZJwhHCQiU4Lzi8OFc4Zjj4PNd4A0HCicPZwhdvqJOMERDMAZhxpnCidsQ4X2SbdAtCjH41TSDm3iCOKYsYDAUaQNgCN/42zi7NEPFgM47jiB9I3zNxS5HfrBeUS9hKgaxoxzi/PPWPk3OJqZIhYSZEbqSooCLDixiRDRhL0GW8SOsXXsKeTExAY5BntmwYvtYsthMcr1wGYJdphuEyyKWIywqOE6w0YB3Sxswos/M00O/eF6YKGCvYdHilMX6pnqSP1ekDoXtXSsFEiGAoLUhZ0HQepo+ucKqXmHCPdY7nuZngoKPeJY7q3ZHp/rSEL93PPT7/H4hHxO+/gHBHmkFr7jBXeZCjpRd0WQO9O56d/TX+qr6KXKudZVTMejSUVzuLEx5jov4am3TPPIcfiBbDKwgYLPGeYtNf95at9CgEKwQdYrPO1HYfMkG59QkLqYLDr5YxGkTv4cqYdSQApIgUgKxAWpebwQ5+u0005zxwiwy1vUgW+8uGZDJbyYDSepIkgbHOPU84HUOMukBsGJCgsJFn18h6OVWnhUE1geIggqcipx8Da0iMnUR6AiEQwhwia0jZPIAik9f1+oL5PTGWmCdVLiFcDWsHVsmycCANm87CbkJMxlAOGlomyWhByYmc5nEUwfUvNOZzpnY98LUldGPZ0rBQqjgCB1YXQPrQpSR9M/CqQmSrS6BQGEQA42pVML4wipOqIpqLOKVQHWPgTCEAATJW841xZBO6mBFpm0EqTOpJC+z6cCgtT5VFN1SQEpIAUSpEBckJpHAnlrOtCYR9kAVywMyH0XHpXMlwypkDr1cTocLFIfhOiA0B5R0+ElcPnqQ2o9tAcs5Ce14LwRUSsYHYfqxVEniwqimlkUbChVzcZGis2TPgbAzXWXTWGzhmPztWgXpM5GdR0jBZKlgCB1YedDkDqa/tlCatIckNqCJ9WiALtovdNZUqCwCqRHR+faG87PxTcUpM5VYR1fGQUEqSujns6VAlJACiRYgbggNY4NEZqkKeB38qQB3uJ4XBIohxNFtIAAcIKNTV1LpAL5XlQIUidymtUpKbBRBQSpC2sggtTR9M8WUlN7rsAtWo90lhQoXQXy7U+yvqPwJKqKFEhXQJBaNiEFpIAUKFIF4oLURSqXhiUFik6BfC8qkg6p2dCqXaum1axRw9awmbZ6tf3vXZEFn9saNcxq1azp/Vm9Zk3B+6MOlI4CgtSFnWtB6mj65wKpo7Wgs6SAFMhWgXz7k4LU2SpfmscJUpfmvGvUUkAKlIACgtQlMMkaohTYiAL5XlQkGVIDpztu3sL23LGTbd6qqU2dtcAGvveVzVu4NBE20qJpQ9urRydbsGi5fTJqsi1dvtJh+tr/RQEmopPqRFEqIEhd2GkVpI6mvyB1NN10lhSIQ4F8+5OC1HHMUvHUKUhdPHOpkUgBKSAFfqSAILUMQgqUtgL5XlQkGVJv0ba5XXDC3rZLt/a2cMkKmz5noV1z3xs2Zca8RBjBzl3b2e/O6mcTp82xfz072CZMnW3dt97MI76/HDc1EX1UJ4pTAUHqws6rIHU0/QWpo+mms6RAHArk258UpI5jloqnTkHq4plLjUQKSAEpIEgtG5ACUmCdAvleVCQVUpNGo3f3Le3yAX2sft0y+2r8dHt9yBgbMnKStWrWyIhiJt3GD3MW2bRZC6xOWS3bvFUzK6td0yZPn2eLl63wz7br1NZWrV5j46bMtBpWwzZv3dSaNa5vy1aU23c//Pc40nVs07GNldWuZZOmzbVFS5dby2aNrF3rZl73rHmLrcOmm1iTRvVs5Pjptm3HTT0FybKVq+zUfj1t+pxF9sw7X9hmrZrab37Sx+fqhofetjkLltiUH+Z5PzZt0cTrJF3JdzPm2/xFy9Z7SSzn1S2r7fU0alDXJk2bY4uWrvC/2zRvbLPmL7apM+dbg3p1vG9NG9Wz8lVr7PuZ872tNWvWui58V1ZWy2bOXWTTZi80wFD7Npv4edNmL7At2za3OmW17dPRU3RlVVMFBKkLO3GC1NH0F6SOppvOkgJxKJBvf1KQOo5ZKp46BamLZy41EikgBaSAILVsQApIgZKD1K02aWQXnrCP7bVjJ1u9Zq3NXbjUHnrlE//3qH27W4dNm1vNGmbffj/bBn06zsZNmWUnHbSzddqshd317Ef25TfTrGe3dnbBCfvYgsXL7JoH3rTdu3e0vXfqZG1aNLZFS1bY8K+/t+cGjXD4e+slx1rdOrXswZeH2ScjJ9sBvbo4gH5m0Jf2xpCxdv5xe9u2nTa114eMtQN7dbUly1fYU29/Yaf138Wm/DDfho/73vrs0tl6dG1nZjUcBn/+9fd21zMf2q7bdrD+u29rW2y6ia0oX+XA/em3v3AAzsvBUsvmrZvZiQf2sK4dWtvtT77vUPysI3f3fg8bPcUeee1TO2rfHWznbu0MjVasXGWDv5pkT775ucP34/v0sG22bG1165R5hDf95bxT+/e0HTtv7jrt1GVzB/Kn/+k/urKqqQKC1IWdOEHqaPoLUkfTTWdJgTgUEKSOQ1XVuSEFBKllG1JACkiBIlVA6T6KdGI1LCmQpQL5XlQkNZKaqOPzj9/bIfXyleX21bfT7Pn3vrLVq9fYyf16OpyuX7e2HbH39jbi2+l2x9Mf2CF7bGtH7tPdHn39M3v8jc/sktMOsP123tpGTphu970w1K766YEeqTx+6mwHvLTx8CvD7Mm3htvAv/3MgfE/n/nIXhk8yo7ebwcH0w+89Il/f935h3kqDyKX5y1a6v15f/h4+92ZB3lf3hs+3nbvvqV179TWlq5YaW8P+8YmTptrn42ZYn86p7+1bt7YYXHLpo1smy3b2ONvfW6PvPqpQ+bU0rl9Kzv32L1sh86b2VX/fMmGjpxsV593qO21Qyf7bOx33r/bLz3WzwOy16xZwyZNn2vPDhphvzxpXztgl842ZvIMGztxhvXffRsbO3mm3fP8YDt8r+2t/+7dPGqctCmcc9WdL2VpdTosaQoIUhd2RgSpo+kvSB1NN50lBeJQIN/+pCKp45il4qlTkLp45lIjkQJSQAr8SAFBahmEFChtBfK9qEgqpCbdxx47drQrTj/QZi9YbPcOHOKpPkidQSRx600aWfOmDR0M/zBnoeeEbtKwnp11ZG+bt2iZXf/gW/ann/X3NBt/e+Qda9O8qQ04uKd99OUEu/+lTzwa+vC9t/N0GJf8/Tl74pqfZgWpeXnjzY++a/MWLnHw/H8/P8Qh9d3PDba9e2xlh+65nc2Yt8guvulZW1m+2rpu0dpu+uVRnlZk9MQfbJMmDTzae9L0OfbrW563hUuWR4DUx/FqRvv2u9k2/Jup9vYnXzs4f+D3p1rzpg1s3HezPEp7t+23tGXLV9r9Lw71FCUH77GNg3IiwGfMXWSTp88t7YupGo9ekLqwkydIHU1/QepouuksKRCHAvn2JwWp45il4qlTkLp45lIjkQJSQAoIUssGpIAUWKdAvhcVSYXUDLjnNu3tL+ccYjPnLbLbn/zAo5d/dfJ+nlKjaaP6tmT5SmvRtIHNmb/E7ntxqI2aMN0uPHEf69Glnb0yeLT13bWLrbUantaCKOM9d+hoA9//ym59/D07Yp/udvqhvTyH9Rl/fsQevfr0dZD6jaFj7fg+O9lZR/ReL5L61Y/H2g0PveXzsdt2W9j//eK/kPqOpz60vXp0sqP26e6Rymf+5VFPqXFQ72522WkHeF5soHXNGjWsVq0ankf64puftQWLM0PqG395pO26TQePpP7jv161I/bd3k7o28OaNKhncxcttdcGj3FY/cez+jmoJ982EdPkzSan9cOvfmJdO7RxSP33x9+zlz8cZeWrVuuqqsYKCFIXdvIEqaPpD6RetWpVhfn4o9Wos6SAFIiqQK1ataysrCzq6eudJ0idNymLsiJB6qKcVg1KCkgBKWAWJZKaBYGKFJACxaFAvhcV1QlSk/bjyjMO9BcD/vYfL9nCJcvsH5cda3MWLHVI/caQMXbucXt7zmogbL06te2VwWPsH0++b2cftbsds9+OBoC+5bF37eSDetoJfXey+YuW2rnXP2WP/t/pDnWff/8rG/juCPv5MXvaPj22Wg9SPzNohNdXEaTec6dOdvS+3W32giU24A8PW40aNWyHrdt6vmvSbpBaZMLU2X4uEBn4zssOU0unzVvYL47d03ptu4X98e5XbfCXE+y+P5xq7ds0c0h92W0DrWG9OtamRRM7dv8drW+vLjZn4VL7092v2jXnHWbAyzuf/dA++Hz8f6tda54u5Zyj93RIffX9b9i7n37j0Fyl+iogSF3YuROkjq5/eh7+6DXpTCkgBSqrAH5Kvoogdb6ULM56BKmLc141KikgBaRAJEhdXl4u5aSAFCgSBUo5kppUG9dfcLht2ba5TZ4xzxrXr2fNm9S3WfMWO6R+dfBo22fnre0XR+9hm7Vq6iD46Mvv9Rcndt+6rd188dFuBUuXr7Q6ZbUdYt/74hB78s3h9o/Lj7PO7Vp5tDMR2k0b1vN8z+k5qTcGqTt3aGVnHNbLmjasb1NnzfcXF977whC78aIjrUWThv7Sx7kLl1iLpg090puc1MvTclI3alDXU5Ycve8O/h2wvWH9Oh6BDaTmpZCkD/lh7iJrULeOtW3ZxL6bOd9+/8+X7bIBB9gOW2/m5303Y77VLatlM+cvtgdeHOppSASpi+Q/ATPfjCDSv1/vrgUZ1Lx582zNmjXWokWLgrRf6EYFqQs9A2pfCkiBpCkgSJ20GUlWfwSpkzUf6o0UkAJSIG8KRImkFqTOm/yqSAoUXIFSgtQ7dtncfnt6X0/ncc/zH9uX30y1C07c2/rs0sVTaSxZXm4Tps2xNps0cuD79rBxnrP6ijMOsp7d2nlKjfOuf8rnrF7dMk+9MaD/rv7CxdVr19pHX060ewd+bHMWLLEOmza3my8+ysH18vJVniajcf269vQ7X/gLG/9wVj/brlNbe/HDUfbv5wd7nTt3a29XntHXJk6f6zmzyY39uzP7eR5qgpPGTJxhl9/+gm2/VVu76KR9bNPmjT26mijme54f4pHfFaXdIC3J6YftZpu1auKR1qMm/mDbddzUvvhmqj340icOvRknUdIAdQD9oE+/8WOvv+hw27pdK6tVs4b/TQ5qcnAfs19369urq9306AJOFcsAACAASURBVCD78IsJ/gJKleqrgCB1YedOkLqw+qt1KSAFkqeAIHXy5iRJPRKkTtJsqC9SQApIgTwqIEidRzFVlRSohgqUEqTe0PTUr1tmDRvUdXid66PjpPRoUL+OrVi5yn9SC9HKTRrVs5WrVtvSZSsjWwcvRyQKm/6lFqKkgcu8LHHVqjWewqN2rVo/OobvgOb0pVmT+rZk2cr1+gmgb9akgZWXr7KFi5fbGkLGUwptt2zW0BYvW1mpcUQWQCfGroAgdewSb7QBQerC6q/WpYAUSJ4CgtTJm5Mk9UiQOkmzob5IASkgBfKogCB1HsVUVVKgGiogSF0NJ20DXf7TOQdbq2aN1n0LbP5g+Hh78q3hxTNIjSQWBQSpY5E160oFqbOWSgdKASlQIgoIUpfIREccpiB1ROF0mhSQAlIg6QoIUid9htQ/KRCvAoLU8epblbUTcU1u7FCICidf9uKlK6qyG2qrGiogSF3YSROkLqz+al0KSIHkKSBInbw5SVKPBKmTNBvqixSQAlIgjwoIUudRTFUlBaqhAoLU1XDS1GUpkGcFBKnzLGiO1QlS5yiYDpcCUqDoFRCkLvoprtQABakrJZ9OlgJSQAokVwFB6uTOjXomBapCAUHqqlBZbUiBZCsgSF3Y+RGkLqz+al0KSIHkKSBInbw5SVKPBKmTNBvqixSQAlIgjwoIUudRTFUlBaqhAoLU1XDS1GUpkGcFBKnzLGiO1QlS5yiYDpcCUqDoFRCkLvoprtQABakrJZ9OlgJSQAokVwFB6mhzw4Jy5cqV1rx5cwPyqUiByiqwYsUKW7x4sTVs2NDq1atX2eqyPl+QOmupdKAUKFoFBKkLO7WC1IXVX61LASmQPAUEqZM3J0nqkSB1kmZDfZECUkAK5FGBYoLUY8eOtY8//thOP/10q1mzZh5VWr+qYcOG2YwZM2yvvfayZs2axdqWKi8NBX744Qf7+uuvrXPnzrbZZptV2aAFqatMajUkBRKrgCB1YadGkLqw+qt1KSAFkqeAIHXy5iRJPRKkTtJsqC9SQApIgTwqUEyQes6cOTZhwgTbZZddrEaNGnlUaf2qBg8ebNOnT7f999/fo6k3VL755hubOnWq7bjjjrbJJpvE2idVXr0VmDZtmo0ePdq6du1q7du33+BgFi1aZOPGjbM2bdpYu3btKj1oQepKS6gKpEC1V0CQurBTKEhdWP3VuhSQAslTQJA6eXOSpB4JUidpNtQXKSAFpEAeFYgLUo8aNcrhbdu2ba28vNwmTZpktWrVso4dO3rvgbdNmzb1Y6ZMmeJRyWVlZbb11lt7ZPLq1avt+++/twYNGtjMmTNt1qxZtscee9h3331n9evXtwULFtjChQtt8803t0033dTPxZkhGnWbbbbx84msbtWqlZ9DZPUWW2zhoJjf6dO3337r7QK069at6+1yDPWnl1WrVjlspq9NmjTx80jNsN9++3md9HHy5MlGyoZOnTp5n5YvX27vv/++nwN4ZOxARfpGn6ijdevW/llVpnfIo/moqkoosHbtWrdh7IOCHbLx0a1bN4fUS5cudZvjmBYtWritc8zEiRMdZmPbAVRj//PmzTNAN7ZEJDbXTjabNYLUlZhEnSoFikQBQerCTqQgdWH1V+tSQAokTwFB6uTNSZJ6JEidpNlQX6SAFJACeVQgLkj91FNPOQg+5ZRTbPbs2fbwww87kD3ssMNszZo19vzzz9vuu+/uQO311193qBvyPB955JEO2F555RWHdo0aNfKfY4891h588EGH0YBiYHKA17vttpt99dVXDoXPP/98B8Q33nijH8cPBYB8yCGH2JZbbul1A/q22247B4FEYVPHrrvu6jmB0wvpPd566y2HhRTGBFDv27ev9+2xxx5bdx71kQYEUMjY6C8gGlDdpUsXe/XVVx1SM2a+A0geeOCBDspVSkcB5v7tt992+wEys+kBVN55553dJj755BMjaho7xz7Z1OE7NoDYwMGusUegNn+PHDly3QYP9fBEQTapaASpS8fmNFIpsCEFBKkLaxuC1IXVX61LASmQPAUEqZM3J0nqkSB1kmZDfZECUkAK5FGBuCD1iBEj7OWXX7ZLL73UIz+ffvppjwTt1auX937IkCHWv39/B7VAa6Ay0chAux49ejjQBSQDugHLIVXGvffe65+dccYZVqdOHfvggw88qpqIZtpJhdQ333yz9ezZ0w466CBbsmSJ10e+X1Jv3HbbbQ7x9tlnH4fUzz77rLez1VZbVajuTTfd5ICZY4CJAGuiq4HLRIPzOz9ARfpAlOxxxx1n6WlBiCi///777bTTTnPASJ8/++wzh91EYKuUjgLvvvuu2wv2CSgmhQc/AVJzXYRrAwhNKpsDDjjAI6YB1SEtCNcDts1TCzxFgH1+/vnn1qFDB+vevXtGQQWpM0qkA6RA0SsgSF3YKRakLqz+al0KSIHkKSBInbw5SVKPBKmTNBvqixSQAlIgjwrEBamBb7fccou/xHDMmDEeMUxUJ1GhAFzAMsCNlAakKACs8TvQdvvtt3dQB3gj/QagGZBGAfAChYm2phDhTJqNfffd1+tJhdR33HGHHXzwwV4fbb700ksejUrE9BNPPOGRy7RDihDg4BFHHOEpFNIL6TmuueYaO+aYYzzyGnBIO0B14DJRsPSbtAxEaxMlTWqTAQMGrAepgdZvvPGGpy6hMGbO6927t0NwldJRYODAgb75wkYJhbQfREMDlgHOpIPBNthgAUQTTU2E/rJly34Eqfn8vffec9tl4wZ75fpiU2iHHXbIKGh1h9TLV5bb4BET7YPhEzKOVQdIASlQsQIN69ex/XfpbD27bTgffpzasfnGvTU8rRRnW0msW5A6ibOiPkkBKVBIBQSpC6l+8tsWpE7+HKmHUkAKSIFICsQFqenMP//5T0+tQRQoqT0AskSDAnJJlQFAe+GFF7zfRDgDdklxAAgOkDpEPpNHmvLAAw94hCiAm/Lpp596vuuKIPVdd93lYJk+UF588cV1kBoYSNqNnXbaySEzQI92K8rhS4T0ddddZ0cddZQDbxbSQEFSfvTp08e+/PJLz38NXASCUzfnBEgNPKe/wHUiyGmXugJ4BywSUc65KqWjwMYgNSpgV9hl48aN/doBYlcEqXHiicrmughPHGDHpANp2bJlRkGrO6RevWaNLV6y3FavXpVxrDpACkiBDSnAuxnqWMP6hUk7JUg93/2GbP7Plg1LASkgBUpBAUHqUpjl6GMUpI6unc6UAlJACiRagTghNeCMVBZELJ955pke6fzOO+941DRpMwBwgGQAMyk+AL1EGZMXOm5IDQwnCju8+JAX0JEHe0OFqGwiVYmcJpJ10KBBDrdJ9wH8BvSdeOKJniOb1CEAQiA1bRBJDswmRzU5tu+++2479NBDbdttt/U6qI8Ic2C1Suko8PHHH3s0Phs42N7XX3/tGzrYPsBm/Pjxbm9s3gwfPtw/A1KzyUM6HV7ESYoYNk1ee+013+RgowSoTfocNnYqeglousLVHVLzlERIt1M61qORSoH8KsDGFvcj/r8pRBGkFqQuhN2pTSkgBZKrgCB1cucmCT0TpE7CLKgPUkAKSIEYFIgTUgPg7rzzTs8BffTRRztke/PNNz0VAZAWMPzcc895WgMAG6CJhTLwLUBqUmAQcZ0aSU0KkP3339/VIJKadB+kTEhP9wEA52WLHE8JkdRAcF5oSMQz4JjCCxwBfBvK4cuxAHZeqsginshWzgWwkyoE4AjEXrlypcNmwCGQmtQf5NlmbIyFPNjkCyZKNtTFCyVJ96FI6hgMPMFVch2Q/oXCRg5gGfsnWh8bwraB10BYfoDTpIkBJPGSUK4nNkO4vvgdkI0d84ONch0F+96YDILUCTYSdU0KVJECgtRVJPQGmlG6j8Lqr9algBRIngKC1MmbkyT1SJA6SbOhvkgBKSAF8qhAnJAaUEvkcKNGjRzAkiuXHLv8y9/ANkAdgA2Iy3HAOT4H4LJoA7ilRjgTqQzQA85RyNcLvONvADG5sIHftA0kJ/0Bx1OoD3hHn3jxYb9+/TzSlLa/+eYbz5sNPK8ooppjaJuoZ6AeddJXolb5jrzA9IV+8xMe2+Vfxsc4Q/oFPiNVCFAS+IgW5OsO6T/yOL2qKuEKYBfYL/aKTYXoZ+yUJw6wKewCO+W6wd44hk0SbB2wRA5XPuPa4hrAvrhusMNg+4LUCTcEdU8KFFgBQerCToAgdWH1V+tSQAokTwFB6uTNSZJ6JEidpNlQX6SAFJACeVQgTkidbTcBtZSK8kFnW0cuxxHJTCqS888/3yEewI9oZ/JlA4yDUxTqJMo5vOhwY33luw2NoaLvqnrcuWikY6tWgQ3ZTiabqui62dg5FY1KkdRVO9dqTQokUQFB6sLOiiB1YfVX61JACiRPAUHq5M1JknokSJ2k2VBfpIAUkAJ5VCAJkDqPw8mqqvLycnvwwQc9FQfR20RH8+LCgw8+2PNkB3gcKiNKtaoAelYD0EFSII8KCFLnUUxVJQWqqQKC1IWdOEHqwuqv1qWAFEieAoLUyZuTJPVIkDpJs6G+SAEpIAXyqEApQuogH+kSSKkAqOZHIDqPhqWqqo0CgtTVZqrUUSkQmwKC1LFJm1XFgtRZyaSDpIAUKCEFBKlLaLIjDFWQOoJoOkUKSAEpUB0UKGVIXR3mR32UAnErIEgdt8KqXwokXwFB6sLOkSB1YfVX61JACiRPAUHq5M1JknokSJ2k2VBfpIAUkAJ5VECQOo9iqiopUA0VKDVIzYsleYqCF5fygkleaMqLKpNQeIEmOfLDCzSL4ekO0ifxxApj4qW06WNiHnjpJy8H5WWfHFddC7bFDy/VrW7jEKQurNUJUhdWf7UuBaRA8hQQpE7enCSpR4LUSZoN9UUKSAEpkEcFBKnzKKaqkgLVUIFSgtQrVqywYcOG2Ztvvmnz5s2zrbfe2k499VRr0aJFImZu6tSp9txzz1mbNm3soIMO8he5Aq4p1Q16BkFZZD799NO+KXD22Wc7qE4tvMj2mWeesV69elnfvn0dVFfHAoyfPn26/2y55ZbWvHnzrFJIMb8A4gDvqYeNCnRr1qyZNW7c2OVYsmSJf4Yd8O6E1MJ3QE6uZWyZf+kHdfO+hWw2YQSpC2t1gtSF1V+tSwEpkDwFBKmTNydJ6pEgdZJmQ32RAlJACuRRAUHqPIqpqqRANVSglCD1lClT7M9//rO9/vrrtv3229uee+5pP//5z61169aJmLnRo0fb1VdfbR07drQLLrjAWrZsaQ899JC1bdvWDjnkkET0MddOAN7RnMXmv//9bwevqeWpp56ySy65xAYMGOD/AnerYwEIf/311zZu3DjbaaedrH379hk3FoDLvMCXMQcbBOZjBzNmzHAbpZ45c+bYt99+a9OmTXMAffjhh7tEAG3g5jfffONQmncr9O7d20H/Z599Zt9//733ZYsttsgoqSB1RoliPUCQOlZ5VbkUkALVUAFB6mo4aVXYZUHqKhRbTUkBKSAFqlIBQeqqVFttSYHkKVAqkHr16tX20Ucf2WWXXeZRvUcddZQdeeSR1q1bN5s4caIBsEnV0LVrV4fEHDN+/HhbuXKlH0NaEH4fPHiwlZWVWc+ePR0ScgyAkO/DcQA/IOGyZcscNBIRDWAEJm611VYeCcvvs2bNsj322MOGDh3qkbJEdgPQiYbt06ePjR071iF6586dHVq3a9fOfycinP5OnjzZU5bQLqCzomhrxjFhwgSHmdtuu61DYs5jzB06dPCxko6D/gBGqQ8NiOYmAnfmzJkOX4nu7dSpk0cJYzPAWPrMZ1999ZV/369fv/UMnFQeRFKjxU9/+lOPpAa6Dh8+3OsHyN5www122mmnVWtIzcCZE366dOniGwwAelJ/kMqEueb3Vq1aucbYI2NHW7QGRnMOOn744Yd+3M477+zzxjGzZ8/2c9D++OOPd9vjs5EjR3rdfIcN7rPPPh59vWDBAnvjjTfclvbaay9ve2NFkLqw/zcLUhdWf7UuBaRA8hQQpE7enCSpR4LUSZoN9UUKSAEpkEcFBKnzKKaqkgLVUIFSgdRElQKo3377bYejgMHf//73ng7h2muvdYhMNOxmm21mRx99tAPsO++809566y275pprbO+997ZPP/3UYTEw+bbbbrMnnnjCiAQmxzXgcffdd7eLL77YIfTpp5/udQJgd9xxR09p8be//c0uuugih4z8/tprr3laj1dffdXb/fWvf2033XSTg2jA4sMPP+z9BXISTX3KKac4tOZ4+hZSPHTv3t0uv/xyB+DpOZ8BzxxLWo2//OUv1qNHD6/3H//4h0PjY4891n9/9913fRwAeD772c9+5jD5V7/6lcPQ8vJyh+T04YgjjvB+fvzxx/4ZkJoxP/nkk+tdAQDx//u//3MATlQ4sJQxAF6B6mwMcAyfMf6kpF7J9VIGGrOpAOxnvtGDucOm0JSNAOyOeWQTAPg/atQoh9Jcg+jCZgMwn6hpNhS22WabddHZbC6wGcL8BkiNTX/xxRd+LhsGdevWXQep6c+gQYN8TtlQYZ4EqXOd1ao7XpC66rRWS1JAClQPBQSpq8c8FaqXgtSFUl7tSgEpIAViVkCQOmaBVb0USLgCpQKpgYSPP/643XrrrR5NfNJJJ3kKDVIjPPLIIw4FiT4l5QQRrLfffrsD6BtvvNEuvfRSh6j8/ve//92PIX8yKSqIeD3mmGM8GhqIfcUVVzj8BT5PmjTJHnvsMU/BcO+993o9pPOgLn7nO8DioYcearvssotHXZ9//vn+LzAciE2KDFI2kM8ZCA0MB4ADP8855xyPiAYOczzH8H1qAWT+6U9/8uhc+kCKEzQA0APt6TvpI4DkZ511ltcLhN9tt928n+TIBh4DwjkPyEp9d9xxhz366KOuH+fvuuuuPu70ArQ999xzPfXEBx98YO+8846dd955Dk2PO+447xewm/6ja3WG1CNGjPDoaLQgxcZLL73kEflEjwOtibIGzAOxsUHshY0AtCeSmghoIsyJlGczgXM4nx9yqBOdD3wGUlOI7AdyA7wB5EDwEEnN93zGBgKR3bQpSJ3c/4wFqZM7N+qZFJAChVFAkLowuleXVgWpq8tMqZ9SQApIgRwVEKTOUTAdLgWKTIFSgdTAPSAfkc5EUZMnGTANECSFB5AZqEy6DQDqzTff7BDwqquu8lQa119/vUNVon6HDBniwJXvALNEKHMe8HaHHXbwyOTDDjssK0gNcP7jH//o0bZAzl/84hcOqekf8JbvDj74YLvlllvc8ugnUJu0GwBJACX9B5oDkcOL9oKZZoLUJ598sp1xxhkONIHz/E57IaUJ0bsnnniiR3OTLoXP6duLL77okdG/+93v7Mwzz/R8yOmAnD6kQ+q//vWvDucZ529+8xv//corr3RAXqyQmkhmgDPAGBvDRoiSRk/mZ7vttvMfbJEUHWjNiyRT83dzHHaXCqnDHFMntpMOqZm7999/322FTQdB6uT+5y1Indy5Uc+kgBQojAKC1IXRvbq0KkhdXWZK/ZQCUkAK5KiAIHWOgulwKVBkCpQKpGbaiFK98MILPcUHEc1EDBPlS7QwEc3777+/g0Cio0lnASwmiphIZYDqXXfd5RGuRGSTroPIZL7/5S9/6TCQlBvAWo4n5zXwkGhjImv/9a9/OdBNj6SmTuB3ANABUgO+6csf/vAHj/gGQJMa4+WXX/YIbgAmEbghDzUQknM2BKnp33333edpREi/QVQ4kdQAYuB9iLYmnQRjJTqalCek+gCoAkApAPwQYQ2kJt80+bPD9+mXRzqkJoKcFCroAOAn2hjd0KsYITXguX///h5NTZQ1mwFEpQOlgdS8ODH8TaoPUrmQwzy8ADF1syFXSM3coTVR3aSiEaRO7n/egtTJnRv1TApIgcIoIEhdGN2rS6uC1NVlptRPKSAFpECOCuQKqYniUpECUqC4FEjPY1yZ0YXUBMBSgG3chf+TgLf8ZCrpkBowTZQw4BBQS6oLooiJtAZS81LD+++/33NWAxBJGUI+Z1J5AKoB1KReINoZ0E309QEHHOAAm3Qi5IHmOz4jTch//vOf9SA18Joc0BVBavoERAZAE50dXlh44IEHeo5sYDMAkrGTlxgQmj6XP/zwg8Nr2gaIE3ENHCYSHEj929/+1lNJoCN5s0lzQloR/gVSEzkOiKYP4f9/dAM2A6k5h/FlC6lJE8JYGDP9R08is4s13QeQmqh65icdUhMBD6Rms4QNEeaR3ODMMxsbRPBXBlIzd0Te83JL0skIUmf6H6Jw3wtSF057tSwFpEAyFRCkTua8JKVXgtRJmQn1QwpIASmQZwVyhdR5bl7VSQEpUGQKJB1S8+JCIDSRvKRgOPXUUz0KGvAMKOKldamQmhf8AVCBfRzPi+qAtEQIk1uZ44m85lwKEc9AZCDvdddd55HOvAhx6tSpnvOayOjUnNQbg9TkK6btMWPGeLQyKSAAzPSddBtENQMggZHksuaFj6TjSC2kLKEvgHM2Dcj5TF95qSOQmnOok2jphQsX2siRIx1OA6+B08B64D25rHk5H20S8UwkdhRIDZQF7NMWegL/6U+xpvvYGKRGazZIgNPk9iYtB1qwaUAOaTYgokLqkN4G2yBqm5cyClIn9z9bQerkzo16JgWkQGEUEKQujO7VpVVB6uoyU+qnFJACUiBHBQSpcxRMh0sBKbBRBZIMqSdMmOBpN0iVQcoMgOubb75pDz74oANYIloBeqNGjXJoCthbvXq1R0EPGzbMc0ADpimARSKzeekiL8QjcvyII47w1A4AR6AT+ZfHjx9vLVu2tK5du3r6D2A4xxChTdQsEJqIbcq4ceP8hYTASeA5aR9IKcJxtEf95IwG9BLJDTAH8lI/aUJ4wWJFEc2AdMYIFKXOfv36eeQ30cyk/wCmUydAvWPHjq4Nkb1EZZMzetCgQcZikVzJwHLSk/A5L0HkRZEA1ZB2JN04gOF33nmnpw254YYbrEmTJg63Bw4c6JqhN3m1SXkBME9PV1JdLjegMPOLLfCiQjYusJny8nKPimbzAI35AUZ36NDBI/PZgOBftEZ7NgR4oSLR7Mxn0BX92DChHeYstaAfL9Bk7tGTeaLdV155xdvFvlLzW1ekKe1z7IYi4uOeB8A8Y6+uL86srD6C1JVVUOdLASlQbAoIUhfbjOZ3PILU+dVTtUkBKSAFEqOAIHVipkIdkQJFoUCSIfWGBAYAE3EM3Ms19QlgDSAI3CNNQ2oBKBJJy3fpEc65TDYgmrpI55Fa6DMQnchuYCb5h2fMmLHuEPoDaAcicz5zQz/S+0kdfEc/qStdA85dunSpp6zY2DiI7iZCOhTqAtCmRgSH79AM7Tim1AvziPb8LFq0yF+YyRyQ/5wNiCiFjQnSzQC7eSFmJrsWpI6icv7OEaTOn5aqSQpIgeJQQJC6OOYxrlEIUselrOqVAlJAChRYAUHqAk+AmpcCRaZAdYTUxTIFRGcTzRsKUJkX5pEzuirKbbfdZqQoCQXoTz5morJVslOADQMio9ls4MWYrVu3zu7EtKOI0AZ+A6mzyQ0vSB1J5rydJEidNylVkRSQAkWigCB1kUxkTMMQpI5JWFUrBaSAFCi0AoLUhZ4BtS8FiksBQerCzSfaE52cWoiaBlZXRQkR36lt0XZ65HZV9KU6txFeBkp0fNT0G0SqU7KN4BekLqzFCFIXVn+1LgWkQPIUEKRO3pwkqUeC1EmaDfVFCkgBKZBHBQSp8yimqpICUsDTRpBfltzC2URwVlayAPRI2aEiBaRANAUEqaPplq+zBKnzpaTqkQJSoFgUEKQulpmMZxyC1PHoqlqlgBSQAgVXQJC64FOgDkiBolJAkLqoplODKREFBKkLO9GC1IXVX61LASmQPAUEqZM3J0nqkSB1kmZDfZECUkAK5FEBQeo8iqmqpIAUUCS1bEAKVEMFBKkLO2mC1IXVX61LASmQPAUEqZM3J0nqkSB1kmZDfZECUkAK5FEBQeo8iqmqpIAUEKSWDUiBaqiAIHVhJ02QurD6q3UpIAWSp4AgdfLmJEk9EqRO0myoL1JACkiBPCogSJ1HMVWVFJACgtSyASlQDRUQpC7spAlSx6//8pWrbNGSFbZ6zdr4G1MLUqBEFahRw6xpo3pWr07tSisgSF1pCYu6AkHqop5eDU4KSIFSVkCQupRnX2OXAvlXQDmp86+papQCcSsgSB23whuvX5A6fv1HTfjBrnngLZsxd1H8jakFKVCiCtQtq22XDzjA9t15q0orIEhdaQmLugJB6qKeXg1OCkiBUlZAkLqUZ19jlwL5V0CQOv+aqkYpELcCgtRxKyxIXViFzQSpCz0Dar8UFBCkLoVZTsYYBamTMQ/qhRSQAlIg7woIUuddUlUoBUpaAUHqkp5+Db6aKiBIXdiJUyR1/PoLUsevsVqQAoLUsoGqUkCQuqqUVjtSQApIgSpWQJC6igVXc1KgyBUoFKRevXp1kSur4UmBeBWoXbu28VOIMm/ePFuzZo21aNGiEM0XvE1B6vinQJA6fo3VghQQpJYNVJUCgtRVpbTakQJSQApUsQKC1FUsuJqTAkWuQKEg9apVq4pcWQ1PCsSnAJHUgtTx6ZupZkHqTApV/ntB6sprqBqkQCYFBKkzKaTv86WAIHW+lFQ9UkAKSIGEKSBInbAJUXekQDVXQJC6mk+gul+SCijdR2GnXZA6fv0FqePXWC1IAUFq2UBVKSBIXVVKqx0pIAWkQBUrIEhdxYKrOSlQ5AoIUhf5BGt4RamAIHVhp1WQOn79Banj11gtSAFBatlAVSkgSF1VSqsdKSAFpEAVKyBIXcWCqzkpUOQKCFIX+QRreEWpgCB1YadVkDp+/QWp49dYLUgBQWrZQFUpIEhdVUqrHSkgBaRAFSsgSF3Fgqs5KVDkCghScLSiLQAAIABJREFUF/kEa3hFqYAgdWGnVZA6fv2jQup6dcusz65drHHDejZ05CSbOXeR9dpuC5s9f4mNnTTDyldV/qW9bVs1tR5dN7fPRn9nM+ctsrVr49dDLUiBOBQQpI5DVdVZkQKC1LILKSAFpECRKiBIXaQTq2FJgQIpIEhdIOHVrBSohAKC1JUQLw+nClLnQcQMVUSF1C2bNbR/XHacAasfenmYLV9Zbj89fDdbUb7KfnP7CzZ15oIKW+aa4tzatWvZrLmLbNXqNRvs4UUn7muH7bWdvfXpOLvtsXdt+cqKXwRMnW2aN7YaNcxmzFlka0Sz4zcctZCTAoLUOcmlgyuhgCB1JcTTqVJACkiBJCsgSJ3k2VHfpED1U0CQuvrNmXosBQSpC2sDgtTx658LpK5Zo4a1bt7Y6tWtbfXrltkfz+6/DlJ/NX6anXrwLrZg0XK7/8WhtnDxMmvWuL41alDXB7Fk2UpbsGS5td6kkV188n62xaab2A0Pv22Tp8+zOfMXW+sWjW3NmrW2eOkKa9G0oS1dsdJ6bbuFHb7P9vbCB6Ps7aFjHWhTX9NG9a2sdk1btqLc5i9aZm1aNLGrzjjQGjWsa3+++zWbs2CJ/6hIgaQoIEidlJko/n4IUhf/HGuEUkAKlKgCgtQlOvEathSISQFB6piEVbVSIEYFBKljFDeLqgWpsxCpkofkAql7dG1nJx24s7Vr08xmzF1kHTdrblwjRFJPmj7Xjtqvuy1fscr+9exH/t3+u3SxbbZsbTVq1rDRE2bYB1+Mt57d2tshe2xrdcpq2Xcz5tvoSTPs748Osj///BBbWb7aRk/8wfrs2tk++GKCp/fovf0W9v4XE2zguyOsdfNGdvAe21qPLu2saeN6NnHaXHv/8/GeEuSAXTpbzRo1bdIPc23k+Ol22+PvVVIZnS4F8qeAIHX+tFRNG1dAkFoWIgWkgBQoUgUEqYt0YjUsKVAgBZIOqVevXm2LFy+2lStXWuPGja1u3boOH0qhLFu2zFatWmWNGjUqmTGXwrzmY4yC1PlQMXodgtTRtcv2zGwhdYtmDe3a8w63zu1b2az5i628fLVt3rqpzV+8zCE1aT7OPGI3j3a+5Jbn7a/nHWYd2mxik6bNselzFlqt/8feeYBZVZxv/IOl9957b9JBQBBQKVIU7Iq9x1ii8Z9iYooaa0w0iYnG3jWKCqgogvQivffee2+7LPB/fqMHL9fdvf1yyzvPsw/LvXPmzHnnu3vn/OY932Tkt/krN1vLBtWsbeMadvzESQek123Zbf/+eJINf/Y2K1yogHNHHz6SZR+OnmP1q5e33p2a2JgZK+xv7461X99wvnVv28B27T1km3ftt+zsE7Ziww5rVq+yNa9TxbKyj7tzeG0Gq4HqSYFYKyBIHWuF1b6ngCC1YkEKSAEpkKIKCFKn6MDqsqTAGVIgkSE1gHb16tW2ePFip0779u2tevXqZxTYrl+/3rZu3WodO3aMyojNmTPHihcvbo0aNfpJe0uWLLEdO3ZYp06drFChQlE5nxrJWYFdu3bZ9u3brWnTpmFJtH//fuOnfPnyVrRoUTt58qRt2rTJjh07ZnXr1j2tTRZctm3b5uqVK1fO8ufP7xZiOH+dOnXc/wMVQepACsX2fUHq2OpL68FC6h7tG9q9V5xrZUsVs8de+9oKZmTYPVee6zZIzAlSP/uLwVapbHFbuna7zVq2wVZu2Gmzlm6wfuc0syF92jkY/cQbo50D+9CRTAepC2Tkt7nLN9moaUvd5ouXX9DG+ndt5iA17uyPnrzJpQ15dfg0B7ipz4aNl/RsZYO6n2V7Dh6xh1/80kHsfQePxF48nUEKBKmAIHWQQqlaxAoIUkcsoRqQAlJACiSmAoLUiTku6pUUSFYFEhlS79u3z8aOHWu4qYGHNWrUcG7qM+mkXr58ua1Zs8b69OnjoOTGjRutatWqVrZs2bBCYPz48Va6dGlr3br1T46fNGmSrVu3zi655BIHNFVipwALD4xr586dA54EoE395s2bu7p8hpYtW+Zc782aNbMCBQrYihUrXHuU/v37n2oTGM3CC4sdtWvXtsaNG7sFiMOHD9u4cePc8YDqQEWQOpBCsX1fkDq2+tJ6sJD6yl5t7doL2xuwrfc9/3Z5o//+wGArVbxIjpC6VaPqdtOAjq4ebutJ89bYJ2Pn2Vn1q9pNAzvZoaNZ9qt/DLPNO/ZZwQIZDlKT7uPtkTPs4zFz3YU/cE0P69+1uYPUX0xeZM8/cIlLM3LrY+/bgcOZp8S5rl8Hu7JXG9u177Dd9dT/HMhWkQKJpIAgdSKNRmr3RZA6tcdXVycFpEAaKyBIncaDr0uXAjFQIFEh9YkTJxzM+/bbbx2cxkWN69RzoR46dMhq1qzpAC+/A4wrVKhgBQsWdCoBkUiXAUCmLcDinj17rEyZMq4dQKLXVrVq1SwjI8O5X2mH1ytWrOjaAAYCH3G5VqlSxf2+e/dua9CggXN4z5o1y5o0aeLAIi5azg9c37x5sztXpUqVXNu5lVWrVjkATR/oJ8dyrmLFijnQuWXLFkHqGMS9f5OMOzGC65lFEcYYhzv/Mn6MLTCZ2Jg5c6bt3LnT2rVr58YJt/TcuXOtXr16Vr9+fQesgdCkpuH4wYMHu9NRj/HGHU/MVq5c2YFu2iX2aIOY69atm4vPvAr1MzMzXYyTDoa+5hVn0ZaQzxLxii7pWASpYz/qwULqAd1a2G0Xd7ISxYrYxQ/+14oWLmQvPXSlsZliTk7qPQcOW/3qFax14xp2Te92lpmdbe98OcOOkhZkYCeXHuSXz31mm7bvPQWpDx/NsleGTbORU75/qscXUr/15XR758/XGe3+8b8jbf6KzVa8KE++5LPBPVvaVb3a2L6DR+32xz8QpI592OgMISogSB2iYKoetgKC1GFLpwOlgBSQAomtgCB1Yo+PeicFkk2BRIXUQMOvv/7aQT1gb5s2bZzr9KuvvnKgkJQIBw4csJ49ezrIO3XqVDv77LNPpVb45JNPHLjD8YxDdcGCBQ4aAiBxq1KXc4wYMcKuvPJKB/oA0EBnUjFcdNFFrk1AMTAQANi9e3cHHXFTDxw40L788ktbu3atA9Gk62jVqpUD65MnT3bt4Y6tVauW60NuAPGjjz5yxwMmOXbUqFEOWALHOR4IeNVVV8lJHeMPFnG2cuVKN1aA3zFjxrgFB2KCsSDGiEHgJDCZGGTcWMwAMrMo0bZtW+f0Jy4ZQ1zwtOlBal5jTIG7ixYtcvHoQWpvYWXixInWoUMHtyASqPAZIJ5pEwDuwepg0oUEajvQ+4LUe11ssDCmEhsFgoXU5J9++p6LrXrF0rZq0063qWG96uVt/6GjOULqB687z45mZbsc1R2b1nJw+p2RM23brv12++AuVrlcSZeyA2f002+NcU7qvCD1c++PtQ8fv8mKFSloW3bud67pEydP2qdj51nJ4kXspgFnW+kSRVxOalKAPPXWmNgIplalQBgKCFKHIZoOCUsBQeqwZNNBUkAKSIHEV0CQOvHHSD2UAsmkQKJCaoAeblRSXuBUbtmypQO9OFD5F3AI0KX/559/vo0ePdq5kc8991wHkt99913r16+fFSlSxP0OVCa9AiAY+NylSxfnqP7www/tlltucXAR0DdlyhQHHK+++mqXamTatGl24YUXWsOGDV1bvA9gvOOOO2zp0qXufc6Jqxs4SXu0DVDHmTt06FDXD47Pqbz++uvO7c0xI0eOdPD9ggsucPDxs88+c4cMGTJEkDrGHyrGkp9BgwY56MviBfnPAc+k6Jg/f76LQ+Ax8UMcnnfeeQ5WL1y40I0bbn9fQEycsKDhQWrfS5g+fbqD4L6Qmlgm5ljY8FKJ5HbZvuk+gN70Axc+fQV+e7mxYyWbILUgdaxiy2s3WEjNZ+Hy81vbLRd1OrXBIRsilitV7EdIPfCHjROf+8ylAilfqrgDyZTpi9bbv/43wY5kHbN7rjjXbYDI3rxA6+v/9K4N++utLk+1r5P6/qt72IBu36f7YOPEmlXL2rP3XuxSjLjvrm177cWhk2zFhp320I29rHXj6u5c67fusRv//G6spVP7UiBoBQSpg5ZKFSNUQJA6QgF1uBSQAlIgURUQpE7UkVG/pEByKpCokBo1gcUTJkxwwO6ss85yAgNvyQe8YcMG57IGyt16660OFlO/V69exoaDQMVrr73WZs+ebd999509+OCD7nhA8jfffOOANmAZJ3NekJrUG7QJ0KbgdAU+3nnnnc4li2saWElbnBd3NY5bQCHgkH6QFqJr1645BogHqamD+5vrBFhThg0b5lKU4PRWTurYfr78ITUufuIOhzwQeMaMGc6pzP8BzEDq3r17u39J/8EiB0Dbt4QKqXHssyjDkwPEQ14FMMcPnwf/ghOclCL014vbSNQj9vzzwAtSC1JHElPBHBsspPbayp8/n1WtUMq27Nh/CkDndp6K5UpakUIFbcuOvc5R7VvKlCrq8lvv2H0wYDu+xwG2ixYpZMWLFrbd+w7ZcZ92yX9doEB+27brQDCXrjpSIG4KCFLHTeq0P5EgddqHgASQAlIgVRUQpE7VkdV1SYEzo0AyQWpSb+A2BgDjiiYvMJAQVzPAGJczcI90DLhgzznnHJcyBHh9++23O4FxyeK6BgSSRxowfPPNN1upUqWck5qNDAF8npMaqN2jRw/3PiUvSE2qENJEkJeYFBAU/iV/Na/lVDxIDdj+9NNPrVOnTqc2UaQt+n7ZZZcJUsf44+EPqdGeWGIxA2ckYJr0MTjk+Z3FEVKD8C/jntPml+FAamIY4I0rO6/im5Patx5AHXAN8AYsk9uaz0u4hb8PnIs2cInzueF3UuUoJ7XSfYQbV8EcFyqkDqZN1ZECUuB0BQSpFRHxUkCQOl5K6zxSQApIgTgrIEgdZ8F1OimQ4gokE6QmlQbwDWhLyg/PaQykBiYDn3GRAtAGDBjgNlwEWOOcpg7OUjYiJKVC06ZNHeh+7733XF02zAM4Dh8+3MG4YCA1Tm6gNek+2DSP9CSk96A9ADiAEPBNX3PLSe1B6o4dO7rrAYoCxQGAQGvGh77ISR3bD2JOkBpQTCoWf0iNc5qUMqSBYXzmzZvnFiNwUvs6jkOF1LRF/nQWWLwnB3K7av90Hx6cZtGGOGZRhTj2FlciVY++cQ4+W56D20srEmnbyXi8Nk6M/agJUsdeY51BCghSKwbipYAgdbyU1nmkgBSQAnFWQJA6zoLrdFIgxRVIJkgNhF6zZo1zuAKl2QyRvL4AaEAiaT2AfABi8kAD6Lg+clKT9oDXSRMCyAMsV65c2aX7wHlKzmvAI+lBAJO+kJrNGXG3Unyd1ABvADhtkxqCfwHgtAMEB4oDzclHXbZs2RwjyYPUgGkcusuWLXP16RO/A6e1cWLsP4RoTboWLyc1Tmp/SO2l+2CzzDlz5rgNDgG1pL4AWhKX5C33SqiQGgCMk59YZAElrwIoZuGDzftYuOFfFkSIF1zd/uk5oqUgnzMgOE8xFCtWzG0cGY+NGqPV/2i1I0gdLSVzb0eQOvYa6wxSQJBaMRAvBQSp46W0ziMFpIAUiLMCgtRxFlynkwIprkAiQ2o2giONB9AYhzEbEeKMBuYBp0mjASzz8j2TPxrQiBPVczIzfKTMwO0KzCNlA3mFySENXMP9DEwEJgP4KlWq5IA3gJJN7zjG2zSRtnBP0163bt3ce9ThtQoVKji4SAFgArFwngKncdjm5mgllzZQEajNMYB3IDfXR2oF/m3durX7VyV2Cmzbts34YQzJJQ60BhR74waYBkgTH8DgxYsXu3qML3UYt2bNmjn3vldYxCAmW7Vq9ZOOr1u3zkFmNmLEcU/Bzc3rLKAE45xnIYO45Xjig2Nyc+xHWznAPJ9PFnqC6Wu0z3+m2xOkjv0ICFLHXmOdQQoIUisG4qWAIHW8lNZ5pIAUkAJxVkCQOs6C63RSIMUVSGRInZv0wEEv53OwwwN4BuoB8XJymYbTpnduXKyes9V7jXMBqYGHQGcgJvV8C0AUJ6pv8foJQE9Hh2qw45kI9bxULoDihQsXuthq0aLFaW7qYPtJrnQ2CWVxpUmTJsEe5s4Z6mch6MbzqOhBahZSeMogXnA8Gn2PRhuC1NFQMe82BKljr7HOIAUEqRUD8VJAkDpeSus8UkAKSIE4KyBIHWfBdTopkOIKJCOkTrYhITXJ6tWrHST3LWymiItaJbkVYGEBaEsaGRYdfFN+BHtlQOqNGzc693YwGx365qQO9hzRrMf1AudZhMFJHkyfo3n+M92WIHXsR0CQOvYa6wxSQJBaMRAvBQSp46W0ziMFpIAUiLMCiQypT5w8aSdPxlkQnU4KpKAC+fPls3z54nNhgtTx0VlnSW0FANX8AI/DyQfNsTjvg3UkJwKk5skAFl5wUpNGJ52KIHXsR1uQOvYa6wxSQJBaMRAvBQSp46W0ziMFpIAUiLMCiQypt+85aG9+McOWr98RZ1V0OimQOgoM6t7CenVsbIUKZsTlogSp4yKzTiIFoqpAIkBqoDppcnBSC1JHdXjVmJkJUisMpEDsFRCkjr3GOsP3CghSKxKkgBSQAimqQCJD6s0799tf3xlr81duTlH1dVlSIPYK3DzwbLu0Z0srXOj7zdRiXQSpY62w2pcC0VcgUSA1V8bGjbip0ymHupzU0Y9p/xYFqWOvsc4gBQSpFQPxUkCQOl5K6zxSQApIgTgrIEgdZ8F1OikQZwUEqeMsuE4nBZJQgUSB1PQDOI2bWpA6CQMpgbssSJ3Ag6OupYwCgtQpM5QJfyGC1Ak/ROqgFJACUiA8BQSpw9NNR0mBZFFAkDpZRkr9lAJnTgFB6jOnPWeWkzr2+gtSx15jnUEKCFIrBuKlgCB1vJTWeaSAFJACcVZAkDrOgut0UiDOCghSx1lwnU4KJKECgtRndtAEqWOv/8oNO+31z7+z3fsPx/5kOoMUSFMFChXIsOv7d7B2TWpGrMDu3btdG+XKlYu4LTWQegoIUqfemOqKpIAUkAJOAUFqBYIUSG0FBKlTe3x1dVIgGgoIUkdDxfDbEKQOX7tgjzxyNMuOZGaanTwZ7CGqJwWkQBgKFC9W1AoXKhjGkacfIkgdsYQp3YAgdUoPry5OCkiBdFZAkDqdR1/Xng4KCFKnwyjrGqVAZAoIUkemX6RHC1JHqmDg40+cOGFZWVl2UpA6sFiqIQXCVCCa3yWC1GEOQpocJkidJgOty5QCUiD9FBCkTr8x1xWnlwKC1Ok13rpaKRCOAtEEC+Gcf8+ePQZE1MaJFcKRT8cEoYAgdRAiqYoUiFCBaH6XCFJHOBgpfrggdYoPsC5PCkiB9FVAkDp9x15Xnh4KpAukPn78eHoMqK5SCsRAAcBCRkaGFShQIAatB25SkHqvZWdnW4UKgtSBoyW8GoLU4emmo6RAKAoIUoeilupGooAgdSTq6VgpIAWkQAIrIEidwINzhrrGBLNo4QJ2NCvbTpxQ7sYzNAxRO60gddSkVENSIKUVAFALUp+ZIVa6j9jrLkgde411BikgSK0YiJcCgtTxUlrnkQJSQArEWQFB6jgLngSn692piV1+fmv74Js5Nmb6siTosbqYlwLpAqlxIapIASkQngLRBAvh9EBOajmpw4mbUI4RpA5FLdWVAuEpEM3vEqX7CG8M0uUoQep0GWldpxSQAmmnQKpA6gplStiArs2tRYOqdvzECTtwKNMOHc2y6QvXWfGiha1y+ZK2bN1269i8tuUzs9dHTLPs7BM2uGdLa1G/qu3Yc9C+mb7MFq3aYgULZNglPVtZw1oV7ZVhU23rzv3WqlF169elmS1avdVGTFxoXVvXs/ZNa9n0xeutfbOaVrV8Kftq6hIbN3NFjjGUkT+fXT/gbJdz8+tpS+3OS86xXfsO2T8/nGDVK5Wxvl2aWt2q5Wz91j326bj5rj+U8mVK2NV92lqFMsVt7rJNVqhgAStcKMNGTV1qDWpWtHNa1bUla7fZiAkLrXzp4nZ133a2/+BRG/XdUtfvOtXKW6+Oja1BzQq2auNO+2jMXNuz/7AVKphhzepVsfPaN7Iq5Uvahm17bfiEhU6zF/7vcqtQppit3rTLZi3d6K5r7eZdaffZSJULFqROlZHUdUiB2CkQTbAQTi8FqQWpw4mbUI4RpA5FLdWVAuEpEM3vEkHq8MYgXY4SpE6XkdZ1SgEpkHYKpAKkBlD/5sYLrF3jmnY065gVLlTA8ufLZ3v2H7HPJy+0qhVKWfc2DS1fPjNgMfD19y99YX+//1KrUq6EHT9x0r23e99he3X4VJs4d7U9fEsfO7t5bbvnr0Nt4crNdv2AjnZj/7Nt6sK19vCLX9j1/TrYDf072omTJ+3kiZOWP39+18ZTb4+xkZMX/ySOgML/+OWlDnyTQSMjXz5bvHab/ePD8far6863etXLO4BNOzv2HLB7nhlqO/cesvf/coNVLlfSncdOmjvHxh377Om3xtiFnZtar7MbO4B82+MfujZe/M0VtnH7PvvP0EmWlX3c7r3iXPd69vETViAjw3bsPWh3/3WoNatT2V0jwJ62afftkTPtvHYNrVaVsq7/pPrYsmu/vTZ8mo2ZsTztPhupcsGC1KkykroOKRA7BaIJFsLppSC1IHU4cRPKMZFAao6l8Dnh5yRzsh/+H0ofcqtLe/x47UejTW8jUtr0L7E4XzT6rDZ+VMCLh2TTJJrfJYLUyTb68e2vIHV89dbZpIAUkAJxUyAVIHX3tg3s9sFdrHSJonbzI+/aQzf3sbPqV7EJc1bZi59MttsGdbYLOjS2vQeO2Nzlm2zygjXWsGZFu+y8Vnb4SJZ9OHqO1axc1np1bGTj56yyd76aabdd3DkoSL1pxz4bNmGB9evS3OpULWvrt+616//09k/Gz4PUTepUtv2HMm3ivNW2ePVWK1akoP38sq42a+kG+3zSYhvUvYW1bFjdnnn7Wzt4NNMeue1C23/oqI2bvdI5pTu3qGObdgaG1Fx3l5Z17eJzWzgY/vJnU+x3N/Wx0sWL2BeTF9mufYft1os72bSFa230jOVWtUJpGzVtiXNq//ehqxxEHzFpkY2cstg279zndFJJTgUEqZNz3NRrKRBPBaIJFsLptyC1IHU4cRPKMeFC6qNHj9qECRNs3759dvbZZ1vp0qVtxowZVq5cOWvRooUVKlQo124EC7PXrVtn8+fPt9atW1uNGjUcrM4LaAcC5MC9adOmWc2aNa158+bOAOFbli9fblOnTrWmTZtaq1atrHDhwqFIqboxVmDnzp3GT506daxIkSJBnS0nqE0atGPHjrm9BgoWLOja4XOQmZnpYozY9Y0N6mdlZbn3ihYt6hZO+D//+tfNrVPR/C4RpA5q6NO2kiB12g69LlwKSIFUVyAVIHXbJjXs55d3s2oVytiTb3xjNwzsaDUrlbGhY+e51BkepH75s6n20Zg5lnXsuD1970XWoWltm79qs93316FGG4/fNcC5kN/4YroN7NrcQep7nx1qC1Zstpsu7mTX9e3wEyf1e1/Psve/nm0Dz23hoC8g/JJfvZonpP7XRxPt4zFzrVzp4nb35d3svPYNXZqNg0cyrWSxwlakYEEbOXWJHc48Zpef18qWr99utz/+oXVrU98euKanq3eak3rLbrvtLx9876T+7ZW2cdtee/frWdblrDp2fodGduBwph3JzLJSxYtagYz8NnXBGhs2YaFzcJNGZN/BI/bl5CU2fOJC2777gH3+99stI39+e+mTKfbpuHmp/hFI+esTpE75IdYFSoGIFYgmWAi1MwAQNg70gB7QpFSpUj8Ba6G2m0z1tXFi7EcrXEgNKLvnnntsxYoV9pe//MWKFy/u/q1WrZo99thjVrly5Rw7z/mWLVvmoGDDhg3zhNn/+c9/7KWXXrK7777brr/++lzr0taCBQscVG7UqFGun5FvvvnG9REA/eSTTzrg6Fvee+89+/Wvf20333yz/eIXv7CyZb9/gk4lMRRgUWTbtm1u0YLYCVSOHz/uoHaxYsWsZMmSrjqxsmrVKhe3LEYAvIHQmzdvtoULF7q6LVu2tPLly7v6hw8ftrVr17r6xFffvn3tyJEjtmjRIjt48KBbkKlQoUKgrjjADRDPyMgIWDdQBUHqQAql9/uC1Ok9/rp6KSAFUliBVIDUuJF/e2Nv5xw+dCTT5XpetWmXvTh0smVk5HOQmtzLz38w3oaNX+BG89lfDLK2TWra7GUb7MHnPnP5pR+5o59t233AXhvxnfXr0tQ6tahjD7/0pU2au8p+f0tflwrDP93H0LHz7a0vplvfzk3sjkvOcSlDLvvNaz+JGF8n9V3PfGyLV21xzui7r+hmPds1dLmoyRlN6hFSlcxatsGa1K5sA7s1d7m073r6IwfN77+mhx3NynaQuk+nJu5ny64DdsOf3rHm9arYPx681NZu3m0fjJ7jXNc92zWwNVt2u9eOHz/hUnssW7fN5cXm+gDkuLvLlizm4PyHo2bZ0KdusYyM/C4fNzBdJbkVEKRO7vFT76VAPBSIJlgItb8AFlyqQA1+F6QOVUHVD0aBUCA1dTdu3Gj79+93TT/xxBOnIHWzZs1s6NChDu5dfPHFDvbt2rXL/bDQAvDlPSDj/fff75yov/3tbx0kBGhv2rTJgbwyZco4YFiiRAnDSf3VV185MNihQwf3WeDc27dvN5zcLNpUqlTJtmzZYrfccotr56GHHnL/8rp/ATZ+8MEHDnBedNFFDhoeOnTIXRNtf/vttw6w33TTTYLUwQRPnOsAitevX+8WGYglxo6YZBwBx8QPiyW4m4k5YmrKlCnOhU98sigBdJ41a5Y7tmfPnu7Y1atXO0BNWzwR0LZtW6tSpYpbJFy6dKlt2LDBgWzavfTSS109+kE79erVc678vJ4cQKZofpcIUsc58JLsdILUSTZg6q4UkAJSIFiQKt3OAAAgAElEQVQFUgFSFy1c0H53U2/rfFYd27Bjr63csNO+W7jW5q/cYiRyPgWp3x/vUnNQru7Tzr2+7+BRe/OL76xBjYrW/5xmNmneantl2DTniu7aur5Nmb/GtXV9v44OKvtD6rVbdtvo6cvduZvVrWKL1myxu5/+OE9I/bOnPrIla7a63Nn9uza3ey7vZvNWbLIxM1dYZtYxK1G0iH3z3VJr36yW/fHWvg66f/DNHKtdpaz17tTEgXQgNe9feUEbd64XP5lkjWpVdnCdnNuk+2jftKbbAHLeys1uQ8ejmcesSJGCtnTNNitapKDVqVrOChcqaBd0bGSNalWyb2cst7+/P87e+MMQK1OyqE1dsNbGzlxhKzbssA3b9gQbUqqXYAoIUifYgKg7UiABFYgmWAj18oAipPsAfghSB3Yqhqqv6n+vQCiQevz48fbuu+86+AcExhFNnOJOrlq1qnsPGH3bbbe5NB0jRoywNWvWuHMAFvv06WOTJk2yl19+2UFEXKjnn3++/exnP7M//elPduDAAWvcuLFxngsvvNCB7q+//tpBb/4PjH7llVccGAdWAx579eplEydOtLfeesulgMAF27t3b7v11lt/MsQzZ860d955x+rWrWt33nmn69e//vUvmz59ukv9AOgkHcgdd9whSJ2AH5DZs2e7RY8mTZq4hYjFixe7mMHhDFBmoQFXM+/zt5P6xAnvk4YGoAycBkgTZ9TjuLFjxzo4ze84rj1IjVuaWANu0x5AG0hNoe6cOXNcipB27dpZxYoV81QsmO8SL+WIbxqSnBoVpE7A4EygLglSJ9BgqCtSQApIgWgqkAqQumrF0i51ReuG1d3GicdPnLBDR7IcZMU5fU3fdi7txfM+kBrg/ItreliXs+rayZMn3Mo/+aXf+Hy6jZ+90i49r5UN6dPeSpUoYseOZduOvYesWoXSP4HUmcey3YaG5HLef/ioyyWN89q/FCyQYf988FLnWvYgNSkHa1Up5/Jpd2hWy44dO+76XrhgAbv50fds78Ej9vhdA61lg2ru9WPZx4122MwQSJ11LNt+d3Nvq1W5rNskkY0Oj2Vn2/Y9h9zGiZlZ2XbjgI52VoNq7nec1Pny53MgmnQo117Y3qUZKVqooNtY8YWPJ9qY6cvtjkvPsUt7tHSuazR5Z+RMGzVtaTTDTm3FUQFB6jiKHeapyBnJjSE3nf65Q8NsUodJgZAUCAYshNRgCJVxihL/QBNcp3JShyCeqgatQLCQGjiIWxmAjAMVkDZmzBirX7++g9Qspvzud79z6T6ef/55B3pJzzB48GD3GoDvvPPOc8cAlIGCtNOlSxcbNGiQA8vAQ5zV1atXd+k9Vq5c6SDygw8+6KAyqTjefvtt69y5szsvrmsc1qNHj7aPPvrIgXLOQZuAbf/yxRdfOKd1mzZt7N///rdz2Q4ZMsT1pWPHjrZkyRIHJXF6K91H0CEUt4qM844dO1y6DxYaGD+c+UBkXPUAaxYaevTo4f5mApH5P+NLDLKwgkufMe7evbuLF+rhpMa5zwIFCyMepAYG8zeYRcK5c+c6CO5BahZngOQs1JCTvVatWhFDam9hkj7gCM+tCFLHLeSS8kSC1Ek5bOq0FJACUiCwAqkAqQf1aGnX9+tgy9Zvt0Wrt7p8yldc0MaOHM20f300yXbtO2hVypeypWu32YZte0+JUqtKWWtcu7LLAw1s3rJjny1bv8OlDAFiN61b2W0oeOToMdu6a7+VLVXUdu49ZPNXbnbnu6F/R5c2g5zRx46fsN37DtmUeWsc3PUvpPDo0LyWlS5e1L5btM7lgabQ1+qVSlujWhVdzuiTdtIOHsp0ju4jmcecw7l+jQrOdV2tQim7sEszB6+B1ItWb7F2TWpa5fIlrUihgs5xnZ193LKPn3R92r3/sDWsVdFqVCrjrif7+HHbs/+ILVi12UoWLezgdfGihRzQJ5c2bm42aaS9No1qWOmSRV2bbPC4ece+wMGkGgmpgCD1mR8WHE3c5HEDSR5R/0IuyXHjxlm/fv3cjaNK8iuwdetW58LEeRZOARjwg4uOm3jcmAAGQAP5RX0LkJfH+KkHnAAwkD6D13DQBZMb9ExCauAKLkBAHJ8VQepwIkbHBFIgWEjNpoikwQCQAQuJT2Aun7OcIDVQmb/f3bp1cxC6U6dOLs0GkPrPf/6zg9EcB5AGeAOpyRV844032pVXXumg4muvveaAN5AaaM1nHJiIGxpXLPAQOIlj+9FHH3XA+qmnnnKv5bSxnj+k5phXX33Vrr76arv33ntdKpC///3v9vOf/1yQOlDgnIH3c4LUpH6pXbu2+5uO85m/76Tf4P847JlHALRx8vM9Qe5yvoOA1J77me8R0oCMHDnyNEjtXSLpPthQ0xdS8x6AGhAOpCae89rYM5jvEkHqMxBUKXhKQeoUHFRdkhSQAlIABZIdUuNGvueK7ja4R0sHdqcuXGPVype2K3q1sT37D9tfXv/G5q/YlOdg404mFzQ3MP4FVzMuY5zMXiFfswep//PJZPti0iKXSoN6pB5hE0eguG8ZPmGhTVuwxjmecyrs416gwPebjACTfTk3gJtzklLkgSE93UaIQOoFKze7+oBucm+zIWRuhesAnuPG9r2Oghn5HWDHZe1b3K7fBTMsO/v0a9enJvkUEKQ+82PGTSE3eThFGzRo8JMO4XgixynQwtv06Mz3Wj2IRAFccOSFBSYFKjjkgAPt27d3VYFiLGpQgBBAW5yX1OH3gQMHnmoSuEtsASMAFMAtnJ48ms3maTzqHczGW8GAhUDXEc77fO+yKRdPE/CYOmBekDocJXVMIAWChdSjRo1yIJd0HgA70h383//9n82bNy9HSM1n75lnnjGOw7F6wQUXONiMi/X3v/+9c0I/++yzbsGJOAdSA8CB0jhhKbzvQWrSfbC4hWOVtB2+EPqzzz6zhx9+2Dmon3vuuZ9siOhp4A+p77rrLgfcSTVCepCPP/7YfvOb3zh3tZzUgSIn/u/nBKmJGdK+8ENcsNBBbOGWJ7UM3yPML3BH47TGEc0xXbt2PbU5IlfCQmCokJpYJqUIccmiSV5PfPFdAoRmYSW3Aixn0QdnOHOe3NqTkzr+sZdMZxSkTqbRUl+lgBSQAiEokOyQmkvt27mp3XTR2VaqWBGX7gPonC9ffnv3q5n28Zg5ecLbEKQ6VdUfUpNSBEhN4b3m9aq6nM6+ZeWGHc6NTUqOcMu5bernCKnDbU/HpYcCgtQ/jjMwDIcpblMeyQZasGEVGwdxs8RNFcCBx71xPQMceJ0CqGADIZxrbE6EI46bLCAhbQEludECLPhvLISryXtUl5QeFM4BdKQujrlhw4YJUqfQR5K44AYb1xlxhQuO2OFfXGoAK/KHApN59Jr4wgFHLHCDD2AAMHM8gJoctTilOZ60AhTiavny5S6mWQghtnw3tuI4HN046YjRvArQADgOwAAa0NdgHNiRDhmfIRyA9B0Yh2aC1JGqquNzUiBYSA2YBuQSlyw08b0BzOUzmpOTmo3tiFsc2E8++aQDhMBgngwAUvN9AYDm+8SD1HxmScOB65riC6mvu+4655il/vDhw93fAT6bFBaeaBMQyfG5PXnjD6kB27iyyaGNu5tc2aQDueeeewSpE/DjkhOkJv74+048sJEhKWI8SD158mT3tx6AzGIn8cJ3CN8b5557rvv76pVwIDXfM0BqnNQshuZVgNR8Bvhuy6vw/cV3DN89/Hj5tH0XZQSpEzA4E6hLgtQJNBjqihSQAlIgmgqkAqQukJHfpbtoVKeylSlRxLbs3G8bt+2xo1nZpzmHo6Ub7m02WiSVxsJVW2zj9r2nwWcmaNTxLTijmYRFUkjZ0axeFXdNpDU5cOhoJM3p2DRRQJD6x4HmRoubO5xqAAQA2Ztvvuk2uQIKvPTSSw784egETAACyN/JzR4bDgEJgY88Ogu04KaQR7oBDhRcrDjc/HMscqPF47iASaAE+UDZJAt4yQ/whGPkpE6dDyWxhsMZ1zPA4Msvvzx1Q853BDfkxBbgAYcm8ArYxQIK7wGjca0BobjZB9zSJj8epEYtjuO7hRgFRPtCakABcUs7pBoIBBZ4H4BBPHM+nKR5udwiHS3iHuc0Cz4sClEEqbVxYqRxldvxwUJq/sazySGfXyAgC0cs+PBEQk6QmhQabGIICPz000/d5/yxxx5zi5/klgZe9+/f36Vl+NWvfuWc1HlBanJcX3HFFS7PNdARdyyfETZdpG2czwBKcgbzHm36F39IjdP2sssuc997QEYWSIHwykkdq2iLrN1QITWpPZhXsOjN320Wy4kxHNDkQ2fu4ZVQIbWXk3rp0qUOUjNXCvRdQrzm5bamTb77+H7jx3NW8/efY5mD8T0oSB1ZHKX60YLUqT7Cuj4pIAXSVoFUgNRpO3i6cCkQhAKC1D+KxE0Wj8kCDLiRA1KTp5Nc0IDnf/7zny4fKA427wYLiEYqDjYwwunKzRWuOEA3N1JACUACUMNzXfsPCzdawELaxeX0/vvvO/AxYMAABxbZCAsoKUgdREAnSRVijR9y1OJy/vzzz61mzZoOTAOPcaUBvXBZsikW4AB45TnguFEnVnxzf5KH1B9Se3JMnz79J5Ca+CbuOMdZZ50VFFjgvBQWa4hb+gr4AMABE/LKRZrXCXwXafnd26gLKO8BakHq7NMcj0kS6knTzWAhNReEmxpYzBMwpFfg7z/fHbiQ+TzglObvOWk+cCMDlClA4JtvvtkBZerxnYJrGWDIBocvvPCC+5vA9wrpOvh7QKEeGyfed999zsXN3wPOz+aNFNywXn5rAPh7773n/lYAyGnHv3z11Veuj3xnkXsa4MfxLMTyXcffFlzipCa5++67Xb9VEkcB/m6ziMDfbZ6m+e677xzUJRb53iA/NHsUMPdggYS/9bjs+btN3LFgzt9ZFldYHMF97T1NQ2xRl7/nxIcvwCbPNd8lLIZ4G3JyXr6vaJsFTy+/dW5qBZM6Kq+c1CwSeU/XUI/CXEtFCvgrIEitmJACUkAKpKgCgtQpOrC6LCnwgwKC1D+Ggj+k5iafDauA1LjLANbciOGg5kaQlAdr1qwxbvh538sXjWuVG0NcbDipyQnJzV5uxRdSs3HiJ5984hzX3HACw3HSAjkEqVPnY+sPqXHOAxyIGeABIICFCuKB3z1Izb/AMGKNOPQtoUJqHNg4KAFQgTZwBCzQL5zZvoU2AGqe298XKIcyWt5TAxwDhGCRiEUd/03f5KSWkzqUuAqlbiiQmnapT6wS84EWZ1jM4bNDXf80OSxSAdv4TAdqx/96+PzxncSTNr7OVP5O8JkCNAIWfYuXNoF/fQufb9rj39wWVEPRU3UTSwFvfIk/gDR/S4HLAGwWOZjPhFq8lGg8gcZ3F3MW/3Rm/m0GC6lZuCEOc0pZw9yM7x1imPYEqUMdufSoL0idHuOsq5QCUiANFRCkTsNB1yWnlQKC1D8ON49vAwRxUnPTA4B466233P+B0NzMAaCBgdwYdevWzYEHNsTiEVcP0Hm5p7kRBC4DE3Eu5VZ8ITWPj7P5FQ42XFCch0dyAeGC1Knz0fSH1Cxm4F7EfelBasATDjdikvQypJ3hX4AAsYZ707eEA6nJVQqc8DZlzE1h73Frzu9bgGtAMgrxHii3dU7tA02AER68Azz4w2nvOEFqQepY/RUIFVLHqh/RbBfH6Q033HBak/xNuf32252DViW9FeDJG/bSYH5SrVq1kBdJgMXMm/heIK4CuahROxhITT2+W6ib094HvMf8jMUfFncEqdM7jnO7ekFqxYUUkAJSIEUVEKRO0YHVZUmBHxQQpP4xFIDB48aNc6k5SL3ADRy73JPbkxyOON5wt7KpIWCaVAQtWrRwm1fhnMYJi+uHGzdgHTmpQ4XUOK4//vhjl6/0nHPOce44Hu3l0V1B6tT52IYCqXG7ke4FRz9AGGc9aTdwP0cj3QexThznVXzBAg5NIAELNDgvvZQfwG4+H7EsgtSC1LGKr1SE1FyTtyeCpxvQj+8pL3VPrPRUu4mvgBfzxEI48cDiJd9J3vdDME8CBAupA6nH0wJs/AigFqQOpFZ6vi9InZ7jrquWAlIgDRQQpE6DQdYlprUCgtQ/Dj9QmVyMAGYANDAaUH3NNde4/wOLvQ0VuTkC7LER3bRp09xGVYBlQB2QGpcrzutQIXXnzp1dvlMc2+SapNAvbsgEqVPno4r7jI2svJzUOTmpvXQfPK7P5mrEGnCJuMIh6W2c6KkSqpMaeEV8ko6GvNSBIDULJgAJYpECbMABzev+m4HGaqQEqQWpYxVbqQipY6WV2pUC4SoQLUjNAimLt3z3CFKHOxqpfZwgdWqPr65OCkiBNFZAkDqNB1+XnhYKCFL/OMw4QwGCGzZscPlGeXSVx1h5LBoYRy5gADROtPLly7sUIIBEXgNSkyMRhyk3TQBFXEa0B+Cmfm4F6MgjtxxXvXp159gGjtMe5yIFBG5VoHigfI9pEbQpcJHAVhZByG1OzKxbt84tcniwl0UQFku4+eZ9cp9zU84iCKkw5s+f7+ISh79XANfEDG36F9rz4tZ7fJpNs3idfKT++Wlzkph+eICafgLMc3oUO5bDI0gtSB2r+BKkjpWyalcK/KhAtCA187UdO3a470NBakVYTgoIUisupIAUkAIpqoAgdYoOrC5LCvyggCD1T0MBWAFgzi0XYm55EjmOn9wem+WGinzCHujjzNQl9zSpQvwLUJA+BPMIrQI69RXw4oFFDVzTpN3wUsyEevUsvowfP97lIiX+ginEIT/EbLzhtNc/QWpB6mBiNZw6gtThqKZjpEBoCkQLUjNHY6GXJ3kEqUMbg3SpLUidLiOt65QCUiDtFBCkTrsh1wWnmQKC1PEbcOAij6cCG73CDRbuWN1kxW8ckv1M3JwDmXHcly1bNix3Pe5/nNe49IPJRRotsBCp9oLUgtSRxlBuxwtSx0pZtSsFflQgmt8lfB9QNH9ShOWkgCC14kIKSAEpkKIKCFKn6MDqsqTADwoIUisUpEDyKQCopoTrsud4flgkCaZEEywEc77c6ghSC1JHEj95HStIHStl1a4UEKRWDMRfAUHq+GuuM0oBKSAF4qJAIkPqQ0ezbM/+g6e5EuMiik4iBVJIgaJFClu5UiWsYIGMuFwVbmLy5pYsWdLlc451AcThXPZ1L8f6nGpfCqSaAoLUZ3ZE9+7d6/6GVaggSB2rkRCkjpWyalcKCFIrBuKvgCB1/DXXGaWAFJACcVEgkSE18CkrK8vlgFWRAlIgPAXYnC2Yx/3Da/2nRwlSR0tJtSMF4qeAIHX8tM7pTILUsddfkDr2GusMUiCa3yVK96F4yksBQWrFhxSQAlIgRRUQpE7RgdVlSYEfFBCkVihIASkQSIFogoVA58rrfaX7kJM6kvjJ61hB6lgpq3alwI8KRPO7RJBakSVIrRiQAlJACqShAoLUaTjouuS0UkCQOq2GWxcrBcJSIJpgIawO/HCQILUgdSTxI0gdK/XUrhQIToFofpcIUgenebrWkpM6XUde1y0FpEDKKyBInfJDrAtMcwUEqdM8AHT5UiAIBaIJFoI4Xa5VBKkFqSOJH0HqWKmndqVAcApE87tEkDo4zdO1liB1uo68rlsKSIGUV0CQOuWHWBeY5goIUqd5AOjypUAQCkQTLARxOkFqPwWUkzqSqAnu2OPHj9uxY8eCq6xaUkAKhK0A886MjMg36xakDnsI0uJAQeq0GGZdpBSQAumogCB1Oo66rjmdFBCkTqfR1rVKgfAUEKQOT7doHSVIHS0lc29HOaljr7HOIAWi+V0iSK14yksBQWrFhxSQAlIgRRUQpE7RgdVlSYEfFBCkVihIASkQSIFogoVA58rrfaX7ULqPSOInr2MFqWOlrNqVAj8qEM3vEkFqRZYgtWJACkgBKZCGCghSp+GgR+mSd+7caVu3brUmTZpYgQIFTmuVR2oXLlxohw4dsi5dulj+/PmjdNb4N5OdnW1ca5kyZaxIkSLx70CEZ0wHSM1j3CdPnoxQKR0uBdJbAf5OR+MR7UhUFKQWpI4kfgSpY6We2pUCwSkgSB2cTqoVuQJyUkeuoVqQAlJACiSkAoLUCTksZ7RTwL6srCwDbuYFl4cMGWLLly+3v//979a1a9fT+rxnzx676aabbPHixTZv3jwrWrToGb2mSE7ONaxcudLKli1r3bp1C6opoCnFF/hs27bNVq1aZVWqVLHatWu79w4fPmyzZ892Wjdu3NiBcK8cPHjQaZeZmelAPwsB69evN9qpX7++VapUKai+pDqk9kQQpA4qHFRJCuSqAHDhTBdBakHqWMWgnNSxUlbtSoEfFRCkVjTESwFB6ngprfNIASkgBeKsgCB1nAVPgtNNmjTJbrnlFnvttdfsnHPOybXH7777ro0fP95++9vfWt26dU+rt2vXLrv44ott/vz5zm1drFixJLjynLu4fft2mzt3rgPLgORgyrBhw6xkyZJ23nnnuepHjx51MHrDhg3Ws2dPB5gB+WPHjnULAtRt06aNVatWzdVHM+rv37/f/b9///6uzpYtW2zy5MmuLy1btrTChQsH7E66QOqAQqiCFJACCa+AILUgdayCVJA6VsqqXSnwowKC1IqGeCkgSB0vpXUeKSAFpECcFUgFSI2DEpA4evRoW7BggXOc4kgtXry4de7c2fbt2+egH+7TGTNmOFfv5Zdfbrhdv/nmG1u0aJFVrFjRzj33XJe6gvZGjBjhXK833HCDe2/ZsmX25ZdfWrNmzax37942depU53Jt3bq1g4nAwz59+jjHa06PS3Nz9N577znHLK7jt99+28qXL+9g8KZNm2zcuHG2du1aq1Wrlmsfty0TPVyz9IX+t23b1sFO+tejRw9bt26dAZSbN29u559/voOen3zyiZUoUcL9v1y5cq7NCRMm2IoVK6xp06auba4Hd+7SpUvd8Zs3b3bQExBK/2677TZ3fZdddpmdffbZ1qtXL6tevfpPIvPDDz90/RswYICD1PzOGOCu5lx//etf3XmTHVLTf+AyMdWgQQN3nbzG/wEqR44csZo1a1rVqlVd7BErc+bMcQAZ3RhLxp94qVChghtHNsmaOHGi05T3ANC8DqTGLU1d2vUc2WhMHZzXHvhv166dO2+gIkgdSCG9LwWkQKIoIEgtSB2rWBSkjpWyalcKCFIrBuKvgCB1/DXXGaWAFJACcVEgFSA1rt1f/OIXNmbMGOcuBRICbIF4Dz30kHP7vv/++w76AmevuOIKu+++++z+++93x3jQtnLlyvbnP//ZpXS4+eabbeTIkTZlyhRr0aKF4YwFKF911VX2j3/8w5555hn7y1/+4o4lTzE31uRfBhJfcMEFPxk78hoDiIHGQGRgc79+/exnP/uZ/e53v7Np06Y5qEw77du3txdffNH9n/MBsEk1Qf9JAUH/ODfX9ac//cmuu+46e/LJJx1Uv/LKKx0UpX84dNGF12lrx44d7lreeOMNB/PvuOMOo1+0Td3HH3/cXe9bb73l/o/bFz3/8Ic/uH/9C1AbmPrmm29aq1at3Dn/+9//WunSpR1IxwUMZAXgs2CQrIVrJKbQCWc0cB9QTCoUoDQ3vujYqVMntwCChsQZ7+MgBySzcMFiCIsY/B8AzeIBcJ/c3QBtD1IDsKkL9MbBTVsepEZXxnPmzJnOed2wYcOA+b4FqZM18tRvKZB+CghSC1LHKuoFqWOlrNqVAtGH1Nw/sB8Mc1juYVSkgL8CgtSKCSkgBaRAiiqQCpAakAdwBgp+8MEHDpQ+//zzDv5ef/31Lmfyc8895+DvNddc49zBgMG77rrLOaOfeOIJBwOBtJdccolLX/Hggw8GBalJaXH77bfbRx995OAu4BnHtH/xIDVwEXj+85//3AFKYOTdd9/tUmMAxl955RX7+uuvjVQauG5JDUE94Dm5kYHX9D8QpH7qqafsf//7n/3nP/9xUB6QjQaA7aefftp1j/MCzm+88UanHe0CQQcOHOhgOjAe1zdwtlChQnlCalzFd955p4O1gHcml+iO4zhVIXWpUqWcO58FEZzWLA506NDB5a8mvtANKE3BXb569Wqnp5fSw8v9jVOehQ4PUlOf99Dyiy++cEDbg9S8h9OaJwKIC1z0gVJ+CFKn6B9vXZYUSEEFBKkFqWMV1oLUgZXFQIEhItC8InBLqpGuCkQr3QdzYMw1xKIgdbpGU97XLUituJACUkAKpKgCqQCp16xZ46Ay/95zzz0O8gJjAbqk8ACWvvDCCw7s3nrrrc79+uijj9qzzz7r4PYf//hHl54ByIrL9fe//70D1zipyf971lln2dChQ53z2N9JjYOZDQJxz5IeA2fr9OnT84TUtEuuZ9KQeK5s0kg0atTINm7c6NJ/0AfSO3BOnNlAcNr9zW9+49KE5ASpgaP0oUaNGs5hDfAGmAPFcUUDi/kBIpMuBIiPI5j6gwYNsmuvvdb9zvlwDnMs+uVWfJ3UaMoCAFAdbYHWF110kXNapyqkBhIDpYk7oDQgH6c148dYschAqhRSdKADwB5ojWPfK7ikc4LUvH/s2LEcITXts9gBFCc2A+X7FqRO0T/euiwpkIIKCFILUscqrBMNUvP9T/owvsOZL8Sj8MQfczJSkeW0oTXp65jP5fT0XDz6p3P8VAHmgqQ0BNSGswk5T2BidiDGAMh8DnhiDzMEbfpumMtrPJ1KHW9zbhYuiBueAg1m8SJakJrz8vngXkiQWp+MnBQQpFZcSAEpIAVSVIFUgNSkpiAlxccff+zcpcA7YPEDDzzgQB+Qmk0ASUdx9dVXu5F87LHHXM5kHM38DlQECOOMpS0gNTmo+QEo/+1vf3Ov+UPqhx9+2MFtcjsDaclRzWZ4/sXXSQ0YrlOnjkuHATynXWAwrmYczUwSgZnkc6ZtwC/Xxs0DkC3iqaUAACAASURBVJrJGpCac9LXvn372ssvv+xAO2CYPuC8BlLjyL700kvda6Sc4OYDsAm4xpkNMMetC+AGuA8ZMsTlpialBXmzOXcwkBpAy7H024PUgG/SiqQipOa6iBUgNQ5p/g8Mzg1SM+boEE1ITToQxjLQTYsgdYr+8dZlSYEUVECQOj6wMgVDJ+AlJRqkZg7IvI20cTzVF48C9ONJLPZrwfDgX3gCj/kc8zeVxFAAo8OsWbPck3OBYC1AmrjyntjjHoj5KU838rQehSclMVcAnTt27HgqZRz3KTwVyJN/gGbuSSg8LYhxBYMF+9dwn5JX4VjqMPf0BeChqMl9ENeCkxrTS6DrDqVt1U0dBQSpU2csdSVSQApIgdMUSAVIzWo7uZfZtI8NA3El4wIhZy+TJCD166+/7iA1kJmC05pJOHVJs0HaDfJJA5pJ9wF8ZmNA0nfgOn711VfdxM0fUgN/SdWBk5rz33vvvQ7S+hdfSM2EkYker33++ecu7Qi5ojk3+ZyZDJJChJsJUnDgZgBW46TgBgIwCqQGYnMs+Z45L25doDTAm2tlU0jc4qQ5AVQzISVVBNfExA83LjdHuMTJzU3+blzWbJyIG53+4AQm33ROG/T5OqmZvDIGOMFJF8K1ffrppy7HdqpCamIHbf0hNRN68ojjjqIOuuNMYSHAN90HMRKOk5oNM1lUady4sdugkhjPqwhS64++FJACyaKAILUgdaxiNRRITS5c5mPEI5CQ3z1QhiuVOQ4AjvdZKGYuRfs8IXfgwAHn/iQlmOda5XgvbRrAkOP4bsbRylyBeR6vMZ/jeEAjbdKOV2iL1zkGwwHzLtqgPeYYGDboY15PVwH+mKcxB6XftMmxvA4MZN4oSB2rCAyvXcYVeAx4xmwCeKYwZsQBqeWAwt6G6MQRQJu5J79jkuCeCPc89wAYVEgxx7G+m70zl2WeSls4p7m3oXA+jCvENu0Q14GKt8k78RyM+9q/Pc7J+WiHeBakDqR4er4vSJ2e466rlgJSIA0USAVIzc0EaTu++uorN5Fh0u45BADOpP3wnNQepOamgxzNwGvvZgNHAaCVf0eNGuXSgDBho01gMQ7pwYMHn7ZxIs5tJlOAWDbOIxc2aTuCgdTU4TgczwBx2mHiyA3CZ5995m5a6D+5rrkenLOkjMANAaTmpueXv/ylSxdBXW5YmFzyOpCaiR35uWmL15nc0s6///1v56x45JFH3A0Rk1ggNE5qrnP48OEuXzUFxzVpQXjdvwCjcQGxcSLgnPQgaOpNZIHsAFXSUwRKSZHIHzX/jRNZRGDS70FqHCn833NSozWQn0k+mhMj6IzmAH8c2NwcUDxIzc0iiyqe+4X3vEUM35zUvMZiCelFiAPaCuRUEaRO5OhS36SAFPBVQJBakDpWn4hQIDWmBb7LAYEcx++YEjAUMAdgA2NgMoCYOR9zJRzKwDy+k/nub9KkiXuqj7kj/7KwTDuYBFjIZj7A/Ii5G05qnmzj+x4QDdjjvJyPenz3M4dYsmSJa5/5Yp8+fVwKB+YbgGa+65lrsHjOfDGnwrzsu+++c08IMlfkCT1MGt4m0ABwALac1LGKwtDb5X6FcSJGmDMy5wRcE3s4jplf44znfoJ6vM59C09sYm4hTrmvoR5xwtyUOOM9X0hNXBJnvI7b2oPU9Jg4JU7oA2kBAxX6RYzSX9oknllwyWl/G/+2vMUe796Mz4wgdSDF0/N9Qer0HHddtRSQAmmgQCpA6nfeecfYKJAJFTCVCRqwGHgNhMaNAtytV6+e+90rwFQgtOeEYeIFJGQSxQSO9zZv3uwmVxzLBJDHI/kdCAwoBuByQ8BNA6AXcJkTNGTCxg0Gk0VuZoDRFF7HecuEkMkjx3IOXBD0g0kjN0RM9rgGADPpTDg3Nz1AYI7lfV73bjQAo4BPjmdyyaSTmyaunxsqbry42WGySl84lmP4ndfoK/3iBogbq5ycE0xYaYf3udnh5gbNuEbaY4LJ+8D7QI8HJvJHDT24SUBbnEbEhqcbk24vXx9jx/tcK9pRj/FFO+qzOSdtoAeLBRQm4x6U4TXfCTzH8h7xTEwwfmjMY5+MN5DayxmYl36C1IkcXeqbFJACgtTm/rbznRmv3MTpGHWhQGrmWnzPspk2x7EQzZyRTYwB1DyNB0AGRPO9z3c8e4cwB8WxytyMp914egrnKvMEwC/fx6RqY1534YUX2tSpU93ckeMwJDBX42k32mSOxRyU/UJob8KECW6OyRyUPjGfow6ve0CReQbHAqFzAoI4aYHaXAegE0MGbfLD9XENLJgLUifOJ4R5NIsa3GsQR5hDiJlatWq5+SHx1L17dwehiVPGlYUN5oz8n3kqcNl76o5jAN1eCjrqefcjzGMxQRDjvpCaeT2xxdwec0Rec3ovJzX/8jeNzwZ9ImaJSebEuT0ByN9BzsV8mB9+pwhSJ048JlJPBKkTaTTUFykgBaRAFBVIdkgNyCMvMzcUbJpITmAmXrigmbANGzYsx1QVvhIycWIylRNczuk9XvMgNRsfkueaiRfHAyaffvppdxPgW3BEkzs6r9QMtEvxn/xxjfzg0iEnNTexQGrPse29n9ekMae2Oc5zCOV07UxkmTC+8cYbLiWIb2GjSlzl/sfRJiWQuzeKIZywTflqgZbcLDDxBy7jcAkV3Hs3FtwocGNMqg/v5kKQOmHDQB2TAlIgBAXkpJaTOoRwCalqqJAaGIdbme9yoB5OZ8Ayi9CAQnL2AguZ77DJNg5lUq+xGE0cA4AxEwDlSO3GJtsAw5deesntJ8F3OPDRF1JjLgAOMqdkLoujmzkmcwd+SGnna7bApEF/cMTST+rQH1K1kQbCv/hCatJ+MJ9gbkof0If0eFy3IHVIoRXTyv6Q2nsqD0jNmBNb/A6IZp6Je5l4APCS1o/5pm8u6dwgtXcROUFqFmyIFYwszD/zupfx5v/eHNi7R+G8vqYP7tF8nyr00urweWFuyxyZzxFFkDqmIZa0jQtSJ+3QqeNSQApIgbwVSHZIzdWRn5fUFUBcJtlMiJhEPf7449atW7eoA1N/SE3uZs+xwns4uJlU+hZuKnAFRAJvuQHKCVLHMsaZVHIDxOOnvgVQHkxeulj2LdnaZpLPIgaxgjs/1FggrnHR4EzhRtab3AfSQU7qQArpfSkgBRJFAUFqQepYxWKokJoFZZ58ouBo9jbSBqbx1BgbS3tPM5Emjbkfe5xQqAOkZq5EOjT2NcHdCjAkNRp7f/Bd7g+pcUmTugFIx2eBuldccYVzZeOyBlL7zr2AylyXt28I8wSc3JzLN5+1p6kvpOYa+D+w3QPfbJjNcYLUsYrC0Nv1h9SMG4scpImhsPk5DmfyRftCau/JO+C1b/qXcCA1MQakBhyzuJJXnmnmttwzAMv9C+dmHkthLkx6GmId+A209jcMCVKHHi/pdIQgdTqNtq5VCkiBtFIgFSA1A8bEnLQWrNKz4s6NQagQMJSB52aB3H7cDOBWieW5vH5x08ONEnCSCWc4m5GEco2qmxoKCFKnxjjqKqRAOiggSC1IHas4DxVSkwKOtBjM73BSszk2G0aTes0fUpO2AyMB+3kA3Ui1xiaEAD3SZ0ycONGl5mDuxjx1yJAhDmr7Q2pczIBxX0jNXiqk+yBFCE8LenASnXjKDRiJS9v36azc5qS+kJr5JOYO3OE4cT0DBiYPQepYRWHo7fpDatzypJrJCVLjssYMgZOafxlfFjB8n94LB1IDloHUpPbj6YC8TBJeug9i2HNTe6ntuI+hsCgSzF41gtShx0s6HSFInU6jrWuVAlIgrRRIFUidVoOmi5UCISggSB2CWKoqBaTAGVVAkFqQOlYBGCqkJhZJa8aTS0Bo3J5AamCzP6QmtQJ7oAB42aeDDRRJ14HzGUgISGYTbwDhZZdd5urkBKnJDU1+an9IDXAcM2aMA5PsWQLsYw8VzBKke2BTRwA3MJH+YqDIKaWYL6QGJpKaDuc0ztwNGza466R9QepYRWHo7QYLqYmB1atXuwUVxhADDRt/41hmfL0nPsOB1HwWgNTsXQPwzsuY420c6qVAxFHN54Nc6cDtnBz+uakiSB16vKTTEYLU6TTaulYpIAXSSgFB6rQabl1sGiogSJ2Gg65LlgJJqoAgtSB1rEI3VEhNKg8AIVCP33E44wBdvny5e6oNKAh4o+AYBRBOmTLFbRJHejcc1IBjb++IESNGOFhNjmlgHRsVAhFpG7iN8xrwjPsawAzYA0yTVoQUHzhoyYVNKgUAIMCcY0nx4G2YR7ucF6dtTpCapwDJU8y1ADFxZwMfcXfjbAWC85QeGy+qJIYCLFAQJyxsAHyJPWCxl3McBz9PkOJwJqa8lB/EHuPKU6akkPHSxPA54GkANmsHZvvHie+mil5s8xrx7ZtmJDd1iE0WS+g3KW2A0t7nJFRFBalDVSy96gtSp9d462qlgBRIIwUEqdNosHWpaamAIHVaDrsuWgokpQKC1ILUsQrcUCE1jmbyUgOdg02vBqwGzAGLY5UGjv7Qvi9c5NrY94LXgeKASSCkl24BTZkLkPMaR7hv4Vj67DltY6W/2o2PAownCyvEAQsapPxg40Rc+qFu2E2PAd08PUBskd/aP378r4q45/z0g5zT4ZzTa1OQOj4xk6xnEaRO1pFTv6WAFJACARQQpFaISIHUVkCQOrXHV1cnBVJJAUFqQepYxXM4kLpdu3ax6k5M28UhTfoOrtkrgHauB5e3SvoosHbtWudqbtSo0SlXfyhXD+jeuHGjc9mXL18+4KG+OakDVg5QQZA6UgVT+3hB6tQeX12dFJACaayAIHUaD74uPS0UEKROi2HWRUqBlFBAkFqQOlaBHAqknjx5snOfsnmiihRIZgU8ZzVzwXAKx/ODMzuYpwMEqcNRWceEo4AgdTiq6RgpIAWkQBIoIEidBIOkLkqBCBQQpI5APB0qBaRAXBUQpBakjlXAhQKpyf3rpc6IVX/UrhRIRQUEqVNxVBPzmgSpE3Nc1CspIAWkQMQKCFJHLKEakAIJrYAgdUIPjzonBaSAjwKC1ILUsfpAhAKpY9UHtSsFUl0BQepUH+HEuT5B6sQZC/VECkgBKRBVBQSpoyqnGpMCCaeAIHXCDYk6JAWkQC4KCFILUsfqwyFIHStl1a4U+FEBQWpFQ7wUEKSOl9I6jxSQAlIgzgoIUsdZcJ1OCsRZAUHqOAuu00kBKRC2AoLUgtRhB0+AAwWpY6Ws2pUCgtSKgfgrIEgdf811RikgBaRAXBRIZEjNDUV2dvZpu5PHRRSdRAqkkAJeXs1gNryJxmUfPXrU9uzZYyVLlrQSJUpEo0m1IQWkQJooIEgtSB2rUBekjpWyalcKCFIrBuKvgCB1/DXXGaWAFJACcVEgkSH1yZMnLSsrS5A6LpGgk6SqAnJSp+rI6rqkQOopIEgtSB2rqBakjpWyalcKCFIrBuKvgCB1/DXXGaWAFJACcVFAkDouMuskUuCMKSBIfcak14mlgBQIUQFBakHqEEMm6OqC1EFLpYpSIGwFlJM6bOl0YIgKCFKHKJiqSwEpIAWSRQFB6mQZKfVTCoSngCB1eLrpKCkgBeKvgCC1IHWsok6QOlbKql0p8KMCgtSKhngpIEgdL6V1HikgBaRAnBUQpI6z4DqdFIizAoLUcRZcp5MCUiBsBQSpBanDDp4ABx4/ftyOHTtmpJJTkQJSIDYKCFLHRle1+lMFBKkVFVJACkiBFFVAkDpFB1aXJQV+UECQWqEgBaRAsiggSC1IHatYlZM6VsqqXSnwowKC1IqGeCkgSB0vpXUeKSAFpECcFRCkjrPgOp0UiLMCgtRxFlynkwJSIGwFBKkFqcMOngAHClLHSlm1KwUEqRUD8VdAkDr+muuMUkAKSIG4KCBIHReZdRIpcMYUEKQ+Y9LrxFJACoSogCC1IHWIIRN0dUHqoKVSRSkQtgJyUoctnQ4MUQFB6hAFU3UpIAWkQLIoIEidLCOlfkqB8BQQpA5PNx0lBaRA/BUQpBakjlXUCVLHSlm1KwV+VECQWtEQLwUEqeOltM4jBaSAFIizAoLUwQnOhjurV6+2KlWqWMmSJYM7SLWSXgGACRstVaxY0fLnz5+U1yNInZTDpk5LgbRUQJBakDpWgS9IHStl1a4UEKRWDMRfAUHq+GuuM0oBKSAF4qKAIHVwMh8+fNheffVV69WrlzVp0iS4g1Qr6RWYPXu27d+/3zp37myFCxeO+Hp27NhhCxYssLPPPttOnjxptL9nzx4HwGvVquVii/NwM71y5UpbtWqVg+Q1a9a0s846y/Vl+fLlVqdOHbdgEkwRpA5GJdWRAlIgERQQpBakjlUcClLHSlm1KwUEqRUD8VdAkDr+muuMUkAKSIG4KJAqkBrgl52dbVlZWQ74Afo856t3Y+I9gua9fvToUStUqJCDgNTh94yMjFO681pmZqaDifz++uuvnwapOR/HcgwgkPapSx/4P//yGu3yr0p0FfDGHP19x5px8caDMWDsqFOgQAE3DvyfH45h/GinSJEi7l+OxTXPe9SfO3euA8MdO3Z0r/Hjtc3V+B7jxYHv67zGObzx/+6779zvtDdnzhw7cuSIg9OHDh2yNWvWWP369a1Zs2a2YcMGB7OB08WKFbMlS5ZY7dq1rVGjRrZ48WLXZsuWLa1o0aIBRRWkDiiRKkgBKZAgCghSC1LHKhQFqWOlrNqVAoLUioH4KyBIHX/NdUYpIAWkQFwUSAVIDSjcsmWLbdy40fbt2+dAYuPGja1GjRoOAgL/tm3b5l4H+vEDuPv222+tevXqtnnzZgcmcaYCAknnAdzkOH5ov0KFCjZ16lTr3bu3c7tyHt7btWuXA+J169Z1bXEcIJL0ELRbtmxZ1xdAo0p0FWABgTEoU6bMKVcx47Fp0yY3RgcPHnSwlzEBQhMPjAdjh6MZgEx9/m3durX7nTjhOOAvbmXczDt37nRjC0imbrVq1axy5coONuOCZpxx2hcvXtzVoz9A5KVLl1rp0qXd8bzHsStWrLA2bdq444krD65z/Pz5810/cUxPmzbNtd++fXu3yIF7mnQzF1xwgW3dutWBamA21xSoCFIHUkjvSwEpkCgKCFILUscqFgWpY6Ws2pUCgtSKgfgrIEgdf811RikgBaRAXBRIBUgNPPzss88cWKxataodOHDAQcumTZs6N+qMGTMcfAZWAiJJ2QFMfPTRR61UqVIOMAMCgZvNmze3Tp06OQg4btw4B5sBjevWrXOO2gEDBjjn65QpUxwUBxLu3bvXgc+rr77agce//e1vDmTSB9quV6+eg48q0VWABQjcyMDfdu3auX9JnwHk6Natm61du9YBZ8aW14C1QN/t27e7uKAwvixKMF7Tp093dfk/bTG2tAEcrlSpkoPPxAA/Xbt2tRIlSrgYAHjTNvCYBYvu3bsbLv3hw4e7+CpXrpw7HlgN1CbVB6/7FmII1zb1WNSYNGmSi2Wc1fSFc06YMMHOPfdcF2PU5f2GDRsGdOkLUkc37tSaFJACsVNAkFqQOlbRFQmkZuGZOQfzAz0ZF6sRUrsowD0N8zbmo8lYtHFiMo5acvZZkDo5x029lgJSQAoEVCAVIDXgD0gNeG7RooWDd0ySAHsjRoxwkK9Lly4udQfu6VatWjlY+fjjjzuQfckllzgnNU5pADdu1S+//NK5Yy+++GJ3U4KTddiwYTZw4EDnih41apSD1RzPhPLTTz+1yy67zMHO559/3oFuYKVv+pCAg6EKISnADSeLB+RtxgnNIgUOZOBygwYNXAyQvoMxxWmP4xkXMwB53rx5DgazgMAYLVu2zLXDmOF69grQGzd2z549HVhmrMeMGeNSbeC0BhgTV8QKx1N38ODB7rXPP//c9YO6OKZnzpzpzt22bdvTnPUsnpDOA4hNXc7DIggLHMQYx3Jz/M0337i4ApbjugaI4xjnZiavIkgdUlipshSQAmdQAUFqQepYhV+4kJrveeYPPAnF/hTMOYlTzA++84VQ+425gYVuDA3ly5cP9XDVT1EFmN8xz2MuG40NuzFBMA/mHomYY67pFUA4Zg3ua/h8YLqgPunueIIUkw7zW16jT8E8FSpInaKBmYCXJUidgIOiLkkBKSAFoqFAKkBqQCSpFfgB5jHhAuYBnt977z0H85icUZiAAZYBhU888YT179/fuXC9TeyAnueff7598cUX7sYBxyyTOCZ4L7/8svXr18/V/frrr91NBS5ZCi5s6nLT8uKLL9pFF13kXK4qsVWAG0VAspfChZvIDh06uMk0bnigMnGAC4qJNgsU/B8nNTHijR8LFLzP2PsWX2c2cQR8Hj16tMsNzTm5wcSdT0wQe8TX5Zdf7uoRI0BxQDMFRz83HCykeJsw0hcAOfHjpajhRmHy5MkuZoHoHEP84eznBpmUJQsXLnTXgfM/0IaOgtSxjUG1LgWkQPQUEKQWpI5eNJ3eUriQmuP4nuZpK8wIpAVj4ZvvciBeToV5gZcqjKeucirMF5i38sQUBoecCnMXFr9ZTGd+qZL6CowdO9YBYuZ3kUJqTBA8cQh0xszBvJg0ed6iCNAZQwRzZuazxDlPfnJfRcxxr0QMYqSgT9QNZL4RpE79GE2UKxSkTpSRUD+kgBSQAlFWIBUgNZIA7HC3cPMwceJEB/iAxkOHDnUgko3qvIIzGrcq6T4AikBrCkCS9A44qYHU1OF3ICA3HGycSLoPJnu4WjkOp6xXgIeUl156ybmzcdqqxFYBz4UMYOZGEiBLTmdAB25kIDHjzf8ZWw9SA3lJu+FB6lmzZrkxJue4byEmcJ7gxPeF1CxAMLmnHWKNHNPcSJIahJtYIDVuexz73s0nTmpgNv3z0r9ww8BxOKJxzXiTf9J94AzHWc01UQd3DY5u/g9kpy4xGOiRUEHq2MagWpcCUiB6CghSC1JHL5pObylUSE0sMqfku5gFb77D+X7niSgvrRzf5fyfdF/8y5yCuSNPa7Gnhbd3BK8BrXnSj7kIBejHvANg6KUA4wlAUpIBCZlX0CYL1LzP/IW6/hsmM69gDsRCOfNTzgM8py/enIJrB6xzHbRFajHvKS2O9VKW8S9zFkAj10Qd6vrOMzgPznJeo4+B5iCxGs8z0S5zO8Yefb2n2NAUTRgbxo3FB/4F/HrjSh3GicL4sHDB+HPvgkuZ1HTEEmPG/I/30JbjmMPyuu+m79zvAI85p+fmp2/Upx3vHMTTokWLnBmH9jBkEFP8n0J8ePNR3mOei2GCtjFWMC8lhoHXXBdzUu9eJzf9BanPRGSm5zkFqdNz3HXVUkAKpIECqQCpmZQxyWZCyCTwo48+cpCQHNHjx493k2kcsjijmQwy4QMwPvLII3bFFVc4QEjxIDU5q9n8EIcL0JKbCvIBAxRJ94FTGzctNwOAcCZs3MhQj/MKUsfvg8N4ewAXYM3EG+cyqTe4oezbt6+72QLqMlnHScJNgT+kJkYYcwAyx9MW48uYcxwOZn9IzQ0K7dAmNyJM6LnhJKZygtS4WQDeOL25qaBtnN8Ab2KHmwXvhoH+c4MLZOdmBuDu5bsm3slJTRxybCCnjSB1/OJRZ5ICUiAyBQSpBakji6Dcjw4FUuMcZf7IHIMfjmXuCKTGibp+/Xq30M084eOPP3ZzSuYa1MUBy3c080LmnUA/nrwiLR2gENjH/3FiA7OZd2BqYM7JU1R8p/NDXS+NGefGxcqcgDZ9i/dEFjCbeQL/px/AReYbQEiuhfkGcw/mNJyTeQ3AnDRpvMZcg3+pw4+3wTSgkrrMsQHdmDi4VuYrzH369OkTUdqTWI13LNoFDjOX42k6b+Nq5ppAabRGZwAv2hAzzNEYN8aWeAAQMzaMN0/KMTdlUYLxBvYTE8wrgdbEFu3QHvECIOZ12qIftE9bzHuB2owN8eQtnNBH5qTMRzFMEEukPGScfY076MS4A6lxTjO3pG1imNd79Ojh2qavGCPoS15FkDoWkac2c1JAkFpxIQWkgBRIUQVSAVIz8cPZjOuDwuSKvMC4nHETMGnkpoLCpA+XMyASJ3VukJo2mIgDQJlwec4BNq5j0klaEBzbnJsCCLztttvc7//973/d+eWkjs+HBvDLZJrJPzcJOE74HSczN2tM/hkfbiKZtDO2TLZ9ndTcBDDxBwwz3kzmuYkjpnKC1LTDTQHn5WaBc/B/6l966aU5Qmpc1pzDS9mBy5/zcmPibcTEDZ/nVOHGh/jiJoQ6LIjwvnezwI1vMI//ClLHJw51FikgBSJXQJBakDryKMq5hWAhNYvUPDnHdzqmBRaGR44c6YAhkJrvcRaSgXc4TFlwHjJkyClIzXcupge+8/neBiozTyFlHMCSNHPUAU6yAA1ABEh/8sknp/ax4FzMKzgOsMh3PQARCO2fboF5Dk9asV8Gm0YDEnHP0k/2VWFORDvMM/jhPfp24YUXOhDNtQEtgeu4hF955RU3V+J9UpEBZZkvMaf2dOGpLoAp82SOY16TDoVrZm4GsMeggF7AXe4LmPN7cJkYYi8b9GZhAc35P/M74Db3IszvmIvympd+g7kephgMNeedd56LE2KNuSV7pnAc0Jl5IW3jugY6k76O+xXMFsBvYsBLY0hfvf1LGC9MPcQRbdFn+s7fXa6L+GGeybHMh70UiBzjmSOIg7zMEYLU6fBJSIxrFKROjHFQL6SAFJACUVcgFSA1ojBJZxLlOVF9J1BMtpgwAgS9iRmTKG5YvEk7bXiP4nnA0NsUj3re43D+9YGh3vu+j1X61ov6oKnBnyjgP3beeDKZZyy8x1F9x9b73WuMNrz81UzeuTnIrV2O8VxTnIOx5xjvde/8vufgcVBuZjxnVW6TfN8+0h8vjQmv839udLix9BzcgcJBkDqQQnpfCkiBRFFAkFqQOlaxGCykBh6+++67NmjQIAf8mDvy3Y3ZwR9SAyXZ+4S80kBEFpcglQAAIABJREFUL70XKcSAfIBGnKl8Z2NguOWWW045oXExe5Ca73cgM4vc1PcKTlie3KMfLMLnVDxIDRinzwBPFrO9Db1J10FhwR04zXWwuE46O+aw7J9x5ZVXurQeOIKfe+45w5ABuMbogQkEVzbmjjfeeMMBbIwbXq5iADvGjHQoxBAakr8Z+Aw8ZpzRC7c7c0a05ek8tGNeyOICdQD+QGCgMu0wXkBugL9vISc1TnYc0swtWWDAYU/aOYAzx/J3kkUOYohzsl8OkBoYfs455zjQTNs84UfseJtw8xpjzvyT6+CJANzb9J3+cB0epOZ9fohhzsFiBfdQAPC8NuwWpE6HT0JiXKMgdWKMg3ohBaSAFIi6AqkCqaMujBqUAjFQgAk/kJkbgWB2SffvAjesOKZwVXHjEUxJFUj9/SPXJ+37rI4qUkAKJJIC+fKZZeTPH3GXBKkFqSMOolwaCBZSA+5IG3fzzTc7GOulCMNJ6g+pAbtAbdyvOF5xprJ3CQ7rnCD1/ffff+q73xdSAw7ZmBHY67lquQwPUuPA9k/R4F2mB6lxdLPPCovy9AlnNk8OAjZxR7OgDqzkuxRgjUvcy3lNPS9H8vPPP+/c3jytxeeRp9Jw4vL+hx9+6EC8lxcb2En6B4BtuhS0JRZYmAAUM8fCDY3jnoUGtCFnNcCf9zxIDbTG8czcz9sgm7FgPuhb/DdOBCzz5CZudc7BHJDjccgzPkBhD1Ljnvf2LsGNzWIJCwyklPMvGHtwctNH3N1AavrnpU4k7QjXR7pEYoxrBprTXl55yAWp0+WTcOavU5D6zI+BeiAFpIAUiIkCgtQxkVWNSoEcFeCGhJtC3CiBcknn1AA3Ct6NT7DHpwqkPnw0yxas3GJ7DhxWdEkBKZBgCtSuUs4a1a4YMagWpBakjlVoBwupgXtvvvmmc6TyxBLf2aSNAzL6Q2ogNlAOxyxOVtzLQEfO5QFDAKHnpM4NUgMuR4wY4fI7swjtPTkFoMTJDAgGUvo/AYZWvpCaFHZ85/tCahy8w4cPN84NQMURC+jkXN61AccDQWpANbAbII2rm/Nwbor3JFmsxi6R2uWpOOAuLnrc5KSGY4zJCY6LGjc7dXA18xRnTpCauSDv47gmXpgTek93EmuMBWlUmOd5kJq0MNTHWU1cEjPUZfEhJ0hNH1j4AECzeAJg5jXORRzRf0A0zm5SePC0AAsQ/M644vIHRvM54DggNfFOehD/lDO+4yNInUjRmtp9EaRO7fHV1UkBKZDGCghSp/Hg69LTQoFUgtSPvDrKZi7ZkBbjpouUAsmkwMM397auresKUoc5aIBRFiCBUyqxUSBYSA1AHDZsmEvpQC5mHKcARVIw+ENqxg3YB+hjgQX4i/OUc5Ev2Mv5C9R77bXX7IEHHjjlQvZ1UuNwJu0GQJL0C9T3HK7AT5zPQEogIufyLYEgNe7bDz74wG0ETr9wXAMScdyGAqkBowBzXOI4h3GRAy/5t3r16rEZtARtFZc80BbXMcAe5zT/x03POAGSyeeM2xmoT31fJzWXhUuePNAcC+RmHEn1wmv8i2PZF1ITiyx2EJcsWgCncf3n5qRmrIHUxBLjBZxmk0zGy8uJTp+A4YBsFlVIBQOkJi7oP2POe9RjU0bc494iSm5DI0idoEGbgt0SpE7BQdUlSQEpIAVQQJBacSAFUlsBQerUHl9dnRRIBAUEqSMbBUHqyPQL5uhgITVtMR5sQgccZk8S8i6ziACAJN8zaRBwFpOT2HPM4joF1gL2cNDiUsVdDVgmjzPtAYq9fL6APy9FCO1zTlzOwG4KsBBgTRsAUIClB6p9r5frAlzisgWYAiXpN+kbcPHiuCUdCe1ybsApoBvYiBMY6Ew9L1cyObCBmuyfAeAGavM7YJTrIs8xTm2gKvmLcRJ7ubiDGYdUqMNYAYgBzIw5TnJPK2//G1zrgGF0Qy/eJ02blyoD/XidsSO2qM/7xBc5otEU4AswXrFihQPEgGngMYsDjDPnZ0wYA8aXY4lLz+kMeKY+aTyoS3zRnrchN+MKIKc+/Qame5tsknaGGKQucUo7xIVvzvScxlKQOhUiPDmuQZA6OcZJvZQCUkAKhKyAIHXIkukAKZBUCghSJ9VwqbNSICkVEKSObNgEqSPTL5ijQ4HUXnsAQABkXum1vA2XgY/+m3YDHwGAwabn4rwcQ/FNoeGdA1gI3PYtQHRctoEKEJJ+5JWqIVAb3vto6aUeyykFSbDtpGI9dGbsgtXF27SbsQkmTrz6jGOgc3ibJ+Ke9pzZvhty56S//6bytMGCC4sdAHDAe15FkDoVozoxr0mQOjHHRb2SAlJACkSsgCB1xBKqASmQ0AoIUif08KhzUiAlFBCkjmwYBakj0y+Yo8OB1MG0G686wEXSMXhOa++8QMNWrVrFqxs6T5IpgLsa5zWpZ4KB4P6XRzobnhzAWY0bO1ARpA6kkN6PlgKC1NFSUu1IASkgBRJMAUHqBBsQdUcKRFkBQeooC6rmpIAU+IkCgtSRBYUgdWT6BXN0skPqYK5RdaSAvwI4r4n9cB303vEA7kDObc4tSK0YjJcCgtTxUlrnkQJSQArEWQFB6jgLrtNJgTgrIEgdZ8F1OimQhgoIUkc26ILUkekXzNGC1MGopDpSIDIFBKkj009HB6+AIHXwWqmmFJACUiCpFBCkTqrhUmelQMgKCFKHLJkOkAJSIEQFBKlDFMyvuiB1ZPoFc7QgdTAqqY4UiEwBQerI9NPRwSsgSB28VqopBaSAFEgqBQSpk2q41FkpELICgtQhS6YDpIAUCFEBQeoQBROkjkywMI4WpA5DNB0iBUJUQJA6RMFUPWwFBKnDlk4HSgEpIAUSW4FEh9SZWVkul5qKFJAC4SkApC5YoEB4B4dx1NGjR23Pnj1WsmRJK1GiRBgt5HzI4aNZ9siro2zmkg0B28yfP5/VrVbeurdraFXLlbQVG3bYJ2PnW/bx4wGPjUeFiuVKWM+2DW3J2q22YOUWd8p8+b4/88mT8eiBziEFoquAIHVkespJHZl+wRwtSB2MSqojBSJTQJA6Mv10dPAKCFIHr5VqSgEpIAWSSoFEhtTZx0/Ygcxsyz4uapNUQaXOJpQCxQplGD/BbHgTjY4nAqSuXbWcPXpHP6tVpaztPXjEdu49ZHc99T/LOpYYkPq6/h3ssvNa29Zd++2Oxz+0Ahn5rXHtSnbwSJat27I7GsOgNqRAXBUQpI5MbkHqyPQL5mhB6mBUUh0pEJkCgtSR6aejg1dAkDp4rVRTCkgBKZBUCiQCpD58+LAVKlTICvi5PY+fOGl7DmdZVrac1EkVVOpsQilQqkhBK164wCmnbqw7d6YhdUb+/Da4Z0u77sIOVrJ4YftyyhJbunabjZq2xCqXL2WlihVxT2fs2HvI9hw4bKWLF7HyZYo7gA0g5garVPHCVqV8Kdt74HvAXbhQAatYtoSVLFbYDh7JtC0791tmVrZ7vXK5ku6YHXsOGm7vahVLW4lihW3brgN28HCmA+WZx7Lt0JFMq1qhtO3ef9hqVi5j117Y3hat3mavfDbFWtSvas/+YrAtXrPV/vPxJNu596CrV6hghlUqW9JKlyxqmZnHbMuuA64dFSmQaAoIUkc2IoLUkekXzNGC1MGopDpSIDIFBKkj009HB6+AIHXwWqmmFJACUiCpFEgESP3MM8/YRRddZI0bNz5NO0HqpAoldTZBFUg3SN2kTmW7fXAXa9mgmoPHazbvshETF9rKDTvt+v4drGalMpaVfdwB4c/GLbCqFUvZ5ee3tqOZx+y3L3xuBQtkWN8uTa1fl2b29bSlNnHOKuvSqq51OauuA9C4n6fMX2NfTVliFcsWt+v7d7RCBQvY+1/PsoWrtth9V3W35vWr2tBv57l6f7y1rx06kmWbdu6zzi1q2/CJC+348RN2fsfGtnXnfntn5Ey796ru1qFpTVdv4469Nmz8Avt2xgrr2rqe9Wzf0OpULWf7DhyxqYvW2ZeTFtmufYcSNNrUrXRVQJA6spEXpI5Mv2COFqQORiXVkQKRKSBIHZl+Ojp4BQSpg9dKNaWAFJACSaXAmYLUx44ds4yM71MQVK1a1d58803r1auXZWdnO1c1RZA6qUJJnU1QBdINUndoVsuGXNjemtetYidPnrRxs1fZtIVrHeTldSBzjUplrFndKvbV1CU2esZy++MtfaxsqWL2wHOf2bbdB+wPt/a1GpVK22vDpxlph27o39GKFCpgi9ZsdfCb114ZNtWB74du7OUcz89/MN4mzFll/3zwUueMfv+bOfbx6Dn23mPXW6ECBexw5jHbd/CIvfn5dKtbo7xd3K2Fc0s/8eZo+79rz3MgevvugzZ7+UabOGelkYr/zkvPsUplS9g305dZ60Y1rGKZ4vb2yBn23lezEjTa1K10VUCQOrKRF6SOTL9gjhakDkYl1ZECkSkgSB2Zfjo6eAUEqYPXSjWlgBSQAkmlwJmC1OPHj7dx48ZZ3bp17Y9//KPdeeeddvz4cStcuLDdd999LvWHIHVShZI6m6AKpBukJgXHNX3b26U9W1l29nG77fEP7cDho1aiaGHrd04zK1W8iDWqVdFB6u17DtpDL4ywe67qbu0a17Cxs1fap2Pn2V/vHWTLN2y3V4dNsz6dmljfzk2dA/rziYtcKpG+nZrYvBWb7NXh3wUFqc3y2eT5q+2bacts5cYdNqhHS7ukR0sHqW965D37+eXd7OJzW9j0xevtmbe/dSk9bhzQ0S7p2coyjx230TOW2Vn1q1m9auVs7opNdv/fPk3QaFO30lUBQerIRl6QOjL9gjkaSM08U0UKSIHYKoAJKX/+/BGfZPfu7/foKFeuXMRtqYHUU0CQOvXGVFckBaSAFHAKnClIPXv2bPv2229t9erV9s4771jLli2tb9++VqdOHbvyyiutYMGCgtSKUSkQBQXSDVIj2VW929mQvu1cWo/Lfv2qFStSyO6+vJtLw1GyWBG3UWGxIgVt/6FM++Vzn1r1SmXcRot7Dhyxb2cut0HdW9qXkxfbR2Pm2B2XnGPntKxrv/7ncJuxZL2d37GR/e7G3rZs/XZ74aOJ9tsbTndSv/Cry61ZvSr2/qjZp5zUBw5l2msjvrORUxa7Eb1lUGe79AdIfe0f3rbbBnWxa/q0tYlzV9sfXvrS1Xngmp42sFsLO37ihB3NOmb58+V3qUiWrN1q9/51aBQiQ01IgegpIEgdmZaC1JHpF8zRPFmjIgWkQOwViNZG3YLUsR+rZD6DIHUyj576LgWkgBTIQwEPUndtWtH6tv0+h2s8SlZWlnFTdtNNN1nx/2fvPKDjqq79vW1Jli13yb333ruNK8Zgg2mhdxIgCfkTeCmEvLzkJSSPRxJCCoE0QsehmA62wYCxjQu2ce+9994kWY3/+g7vKmMha0aaK2nmzu+spWVJc8+553z7jBK+s2ffmjVt9uzZTlYPHTrU0tLS3DyUSV0RkdA9gk5Akvopq187zV5+6HY7cTrLXpux3D3YkExmspSR1LsPHrfJv/6G1apRzdWFRgo/884Cm7V0k/3HDaNt3KDO9tfX59qbM5c7aU2W9tpt+52kfuC2C6xB3Zr2h3/NtCXrd9lv773M2jXLsH+FSOqjJ7LsH2/Ns08+31ispL7j8qF28/gBNmf5FvvZ36a4a8iuvnJ0L9u5/6g99spsNy8a4n3bnsNB37ZaX5wRkKSOLmCS1NHxU28REIHgEZCkDl5M/VyRJLWfNDWWCIiACMQQgSWbj9h7n++yXm3q22WDWljVCpLUIHj++eftRz/6kc2dO9ceeugh27Nnj7355ptWo0YNR0iSOoY2iqYStwQkqZ9y9aZfffgbVpBfYPuPnHAPOqTW87FT2U5Sb9l92JX8ILuZtnjdLnvwyWmuTMg3Lh1i11zQx9WIpl51swZ13CHa27NX2ntzVrsM7QFdW9mRE6dd1nN6nZouU7s0knpU/4724F1fPmBx3+GT9s7slZZ1JtfuuHyIZdStaTv2H7ODx05a4/q1bN6KbfaPN+fF7X7UxINJQJI6urhKUkfHT71FQASCR0CSOngx9XNFktR+0tRYIiACIhBDBJZtPWLvLtptPVvXq3BJfebMGVu1apX169fP9u3bZ5mZmda+fftCOpLUMbRRNJW4JZCYkrqf3XRRf8vJL3DlPqpXS7G7rx5hlw7vbpzDbd51yFJTkq1mWmqhpK5Zo5q99/tvWU5eniv1wYMQaZQFIav5gkGdXR8+MT576Sb71dMfWEHBF3bBoE52zzUjXa1rspx5MGOzBnXtlY+W2usfL7MXf3WLHT+ZfXYm9eVD7aoxvezwiUy75b9fsPQ6afbEA9dY04w6xgfSn313gT03ZaFdPqqn3XLxIGtQN83NJTM715559zOb/PGyuN2PmngwCUhSRxdXSero+Km3CIhA8AhIUgcvpn6uSJLaT5oaSwREQARiiMDB49n27CdbLLlqFbt3YhdLqlox5T4iQRAUSZ2bm2sF+fmWUq3aVx4kkpubY/v37nE1uBs3bR4JFl1TiQSoaZmbc8aSU1KsatWkUs/ki4ICy8vLc/290jo8yIn9Efo7b+D8/DzLz8uzaqnV3a/oz/VVS/FQmkSU1MUFBjlNberUail27GSmE8ylaWRHZ9SraQePnLKCIrVNqRVNCZHMrBw7k5tXmmELr+Vvb+1a1Q1LffxUlpPhXqtbu4YT5IeOnSr1vMs0GXUSgVISkKQuJbAil0tSR8dPvUVABIJHQJI6eDH1c0WS1H7S1FgiIAIiEGMEnvpok63bdcJ+cnUPq1+rWkzM7kxugWXl5NmZvALLj/OH3axevsT27d1tA4eOsDp1653F99TJE/bZpzOtVu06NmTE6Jhgr0mcm8CZM9m2eO4s69SjtzVo1KREVMjkM1mZVj2tZuHhxMF9e2zrxnXWs/8Qq5GWZpmnT9meHVvt2JHD1rlnH6td59/7IyvztO3cusl2b99qI8dfaklVk+zk8aO2bfMGd6DRsEnziGrIS1JrR4uACJQ3AUnq6AhLUkfHT71FQASCR0CSOngx9XNFktR+0tRYIiACIhBjBNbvPmGTZm+1jk1r24R+za1BndRKmSHZiaey8+z46RzbuOekHT2dY11b1rV6EYhzMlyzs7LsTHaWVala1UlBvhCBeWQ2VqlieXm5lpebazVr1bakpCSX0YoIJKOV65KSkt26z2RnW5WqVSwlpZp7jbFPnzppNWvVct+TGc3vc86csYKCAkurWdOSk1POyezQwf12+vQpa9q0hVVL/ZIt43H/vNwcW7pogSR1pey40t+UrOad2zZb4+YtLTW1ustyZq+wJ8hyTq1ew+0t9snhg/tt87pV1rF7L6tVq47Lvl29ZKHLiu7aq5998UWBrVq6yE6fPGFVqlS17n0HWL30Bm5SmZmnbP3KZZZ1+pSdOHbUxl52taUkp7gsbiR3dlamdezWy2qk1Qy7CEnqsIh0gQiIQJQEJKmjAyhJHR0/9RYBEQgeAUnq4MXUzxVJUvtJU2OJgAiIQAwSIJt67c7j7gGKF/Ztak3qffnwwopqOw6dtsMnztjmfads+8FTdvhkjjVPr2HDuzeyhnW/LHVQUtu1Y5tt37LJcvNyLSszy5Utadq8pbXt0Ml2bt9qZCxnI5+rVLE+/QdROMHWrlphx48ddTI6o0FDdy0Ce+3KZVatenVr3baDJScnW07OGZvzyYc2ZMQYJ7k3rl/zf4I703Kysy29QUPr3ruv1ajxZd3Yom3n9i127OhR69Cpq5Phmzeut22bNlh+Qb7Ljj1y+JC1bN1WmdThghwDr7v4r11pLdq2d7E7sHe3UbKFA5KC/DyrXbe+NW/d1s103YqlduTgPktv2NgyGjdxD+3buWWTde3dz+pnNHRZ1Ns3b7D6GQ1s64a11q3PvyX10cMHjazr2vXq2/IFcwslNeNyz83r11i7jl2cLA/XJKnDEdLrIiAC0RKQpI6OoCR1dPzUWwREIHgEJKmDF1M/VyRJ7SdNjSUCIiACMUhg+8HT9q/ZW+3oqRzr2qKuDeqYYU3Ta1iNaslWo1rpa+9GssQTWbl26MQZ27T3pG3Yc8KOnDxjufkF1qZRLWuRkWatGta02mnU/i25Tjby+eOp71jV5CRr276T7d6xzdasXGYXXfY1a9ioiX326Sd26MB+a9OhkzVq3MRat21v82d/Ynv37LaOXbq5qSK5W7VpZ30GDLaZ06daWq1a1m/QMEtNTXVZ0M/97TG78Y5vW3Zmln049W0nm7kX5R/Wrlhmg4aPsh69+xVbfmHpos9s766ddt7osS6j+/VJz1rzVq2tUZNmrh71lo3r3L1U7iOSXVO51+Scybb5n0y3bn0HWEpKqq1ftcwdXDRo3NTVHN++ab2169zVmrRo7bKoD+3ba83btLd66Rl2YO8udyjSs99gdxhCIxP/1InjtmrJgrMk9RcUJv7C7OSJozZvxnQbe+lVLpOaRub1+tXLLb1hI2vdrqPLwi6pSVJX7p7R3UUgEQhIUkcXZUnq6PiptwiIQPAISFIHL6Z+rkiS2k+aGksEREAEYpTA2l3Hbd3uE7Zu13GrWqWKK/uRmpJkDWqnlouo3nU400nqnYdO4+MsOamKNa2fZs3q17B6NVNcBnVG3VTjgWUltRPHj9kH77xh3fv0s87detq+PTvt7Vf/Zbd++7uWn5tnn8740KpXr27Dx4yz6jVqOOn8r6f+ZsPPH2ddevR2JRtWL19qWzevt7ETLrOFc2aVKKlnfjjVye2+A4c6yTjt7ddcZvXl19z4lQcjMu9QSb1r53b7cMrbdsc937datWq7WtUz3n/P2nfsIkkdo++L0GkVldTrVi51srhdx67uwYdLP5vjDi4Gjxxrhw7stc3r1ljvgUNdWY41yz53Wfldeva16iFZ95TzKCqpvXueOH7kK5KazO2Na1a6h222/b/7SlLHwebRFEUgwAQkqaMLriR1dPzUWwREIHgEJKmDF1M/VyRJ7SdNjSUCIiACMUyAmtA7Dp62z9YftN1HsuzY6RyrllzVUsKI4rIsKSs33woK0NNfNsR4aNZ2ywY1bVi3hmEf5kg94BkfTHEPn2vesrWT1KnVq9vFV15rp06csHmzZ1h6RkMbfN5Id5+9e3bZ26+8aLd86x6rmVbL/W7b5k22aN5sGzVuvK1cuvgsSX3y5HF74R9PFGZSz5s1w7r17G1devRyfXnwISU8brj9rrCSevWKZcaDFO+694euL5m1lBLJaNBIkrosm6iC+xSV1BtWL7emLVpZy7Yd3EzWLF9sh/bvtRHjLvmKpF69dJFVTUqy9l26W7Vq/677XlpJXVCQbxvXrrKC/Hxr37l7YZ3zc6FQJnUFbxLdTgQSkIAkdXRBl6SOjp96i4AIBI+AJHXwYurniiSp/aSpsURABEQgxgkgjinFcSa3wJXfQFQjr/1uq7cfc2U+8v5PVKelJrsyI14N6tTkqla/dqpVSyk5k5p5LVk439avWWWt23Wwpi1aWIMGjax2nbpOAs//dKarOT1w6HC3hCNHDtnk55+2q2/5umVkNHQPudu4fq2tWLLQxlx0iS1btMBSUpJt0LCRLuN1z+4d9tbLLxZK6tkfv2+du/Wy3v0HuvFmfjjNjh87ZpdedV1YSb1pw3qbO/NDu+f+n7prDx88YJ9Mn2otWrWRpPZ7g5XDeEUl9cY1K6xpy9bWonU7d7e1K5a4WtL/ltSrrdfAYZb2f5nUBV8UuAce8tBFr5VWUnuZ1GRuexncJS1VkrocNoKGFAEROIuAJHV0G0KSOjp+6i0CIhA8ApLUwYupnyuSpPaTpsYSAREQgTgjUPDFF/bFvxOefZt9bl6BbT1wymas2Gdb9p+iXLNVS06yumkp1r99uvVpl+7ulZNfEPaeH7z7pp0+edI6detm1dNqWpPmLaxWzdrFSmpE4eQXnrEqVavYxVdcY5mZp23W9GlWt359Gzt+opPaO7dtdVnVderVsymvv2qHD+4vlNQfvPuGe1giNabPZGfb9Pfesp59+7vyHzyYsWgLLffBgx1ffPIvNui8UdajTz9bt2q5LZz3qQ0YMlySOmyUK/+C4iR1s5atrXkRST3ywol2/OhhW7ZwnnXu0ceaNG9plAY5efyYde870NJqfpnBTyutpD596qSrhf1lTepOxe65UFKS1JW/bzQDEQg6AUnq6CIsSR0dP/UWAREIHgFJ6uDF1M8VSVL7SVNjiYAIiIAIfIVAfsEXtmr7Mft4xT7bcyTT1ahu3bCWje7V2NXGLqllZ2faJx9Ms03r17g6vdSH/qKgwM4bPc7ad+5qn82ZaekZDQozqRmLEh5vvfIvV5qBEgxtO3Sy0RdebHXq1HWZ1h9Pe9d2bd9m2PneAwbZ+lUr7cY7vmVZmVk266P3DVF46uQJV3Khc49edv6Fl7gSI8W1pYsWuBIkw0aNtbr16tuyxQtt1vSprp51nXr1rV79dPcgxSHDR2tnxDgBJPVnMz90DznkQYkuk7pFqKReaof2f5lJnZV52lYuXmBHDx2whk2bW+269Wzfrh2uRnWdel8ewLi9ePyorVy80Lr16W/10hucRYCa1PN5cOJlV1tyUrJ77cDe3bZp3SpXj5pSI+GaJHU4QnpdBEQgWgKS1NERlKSOjp96i4AIBI+AJHXwYurniiSp/aSpsURABERABM5JICsn31ZsO2oLNxyytOopNqRLg7A1qZd9vsC2btpgo8ZNcDL6C/vC5s3+xLZtXG833XF3ibQpnUAKd0pyyleuyz6TbcnJyYVykAv27dltC+bOsu69+lirdh1cyQ5PHpJV7cYLaUlJyZaamupEeGhDUJ/JybbqqTXCZsJqu8QvAUrJkD1PvXVivvLzz9zBRLtO3Swp+UvpXJqWl5dr2zatt1Mnjlun7r3Pysg+1ziS1KUhrGtFQATR3U4dAAAgAElEQVTKQkCSuizU/t1Hkjo6fuotAiIQPAKS1MGLqZ8rkqT2k6bGEgEREAERiIgA2dVHM3MsJ6/kch+rli129ah79hto9erVd6J4/qwZVqd+ul14yeUR3SvSi0IldYfO3c7qtmDubNuyYe1Zv2vYpKkrA0JNbDURIKN+19bN1qP/YKtevUapgZw4ftS2blhnjZo1t6bNw2dRc4MgSer/ffYjW7xuV6m5qYMIiED5EvjP28baeb3bWlLV8M+QKGkmSAkOf+vUqVPsMx7KdxWVN7okdeWx151FQARik4AkdWzGJVZmJUkdK5HQPERABEQggQhEKqmpKb1i8SL3gEP+45YSHPXTG9qg4SOtZkjtXz/QHTl8yNauXGZt2nV0JTpCmyvbXbR4d5Uq9tUq1X7MRGPEK4EzZ7ItJaVamQQM2dj5+XmWnJwScQZ+UCR1dk6uvffpatu+72i8hl7zFoHAEpgwrKt1ad3YqlaN7n/xJKnPLvkU2A2jhYmACIhAGAKS1NoiJRGQpNb+EAEREAERqHACkUpqb2JZWZkuizo1tbr7Ko+Wn59vSMZq1ao5UagmArFOICiSmtIpOTk5rmyKmgiIQGwR4H8Tk4qUtSrLDCWpJanLsm/URwREIHgEJKmDF1M/VyRJ7SdNjSUCIiACIhARgdJK6ogG1UUikGAEJKkTLOBarghUAgFJ6uigq9xHdPzUWwREIHgEJKmDF1M/VyRJ7SdNjSUCIiACIhARAUnqiDDpIhEokYAktTaICIhAeROQpI6OsCR1dPzUWwREIHgEJKmDF1M/VyRJ7SdNjSUCIiACIhARAUnqiDDpIhGQpNYeEAERqFQCktTR4Zekjo6feouACASPgCR18GLq54okqf2kqbFEQAREQAQiIiBJHREmXSQCktTaAyIgApVKQJI6OvyS1NHxU28REIHgEZCkDl5M/VyRJLWfNDWWCIiACIhARAQkqSPCpItEQJJae0AERKBSCUhSR4dfkjo6fuotAiIQPAKS1MGLqZ8rkqT2k6bGEgEREAERiIiAJHVEmHSRCEhSaw+IgAhUKgFJ6ujwS1JHx0+9RUAEgkdAkjp4MfVzRZLUftLUWCIgAiIgAhERkKSOCJMuEgFJ6mIIFBQUWE5OjvFvUlKSpaamxsxO+eKLLyw3N9fNiy+/GuutWrWqJScnf2XI/Px8d09eRyiqxRYB9gQxYj9UqVIltiYXwWz8ktR79+61OnXqWM2aNSO4a3AukaQOTiy1EhEQAX8ISFL7wzGoo0hSBzWyWpcIiIAIxDCBvIICO5mVazn5BTE8S01NBGKbQK3UFEurlmwV5b2ys7Pt6NGjVrt2batVq5ZvcJB4nnQONyiyb+nSpbZo0SLjP3Latm1r1157bbHyNtxY5fH6nj17bMaMGdalSxcbMGCAuwXro5VVUJ44ccLefvtta9CggU2YMOEr0167dq3NmTPH2rRpY6NGjZKoLo/ARjHm4cOHDUHbrFkzS09Pj2ik4vZMXl6enTp1ylJSUgpFL7/LzMx0Y6alpZ31PvCu5/CC9yxjZmVlucMdro30EMUPSc299+/f7+YhSR3RFtBFIiACIhBYApLUgQ2tLwuTpPYFowYRAREQAREoDYH8ggLLzc2zgi8kqUvDTdeKQCgBsmpTKjA7MxYk9a5du+yGG26w1atXW69evaxly5b27LPPRizcynsHvf/++/a///u/NnLkSPuf//kfJ9/nzZtndevWtb59+5bp9mvWrLE77rjD6tWrZ9OmTfvKGK+++qo9+OCDNm7cOHdPPw8QyjRhdTqLwOLFi2379u3Wvn176927d1g67BmELnGsX79+4fWbNm0y9kLHjh2ta9eudubMGduxY4dt3rzZ7X/GbtSokbsecc09169f78Tweeed5w5J6H/o0CF3bcOGDSM6OPFDUvO34/jx4+59UL169bAMgnSBMqmDFE2tRQREwA8CktR+UAzuGJLUwY2tViYCIiACMUugNJmTMbsITUwEKpkAGZXFlX8or2lVtqQmixpJe//99ztB9/Of/9zJuj59+tju3budfINH8+bNLSMjw0kxMlhr1Khh7dq1c5mkCKOdO3e6rOTGjRu7cbiGbFeyXJHelA9hrfyee5IBS+Yp/ejfqlUrJxC3bt3qsloRb9u2bXPS7/Tp0zZ58mQn0C+99FJbtmyZ3XrrrU4KPvDAA9akSRN3b0Qk4x84cMCNxZjnyjDlP+Yef/xx1+873/mOW8fJkyfd/WkLFy60P/3pT3bBBRdIUpfX5o9iXA5WEMnsQfYme4QsZ/YO39M8eUuWM9cvWLDAmjZtap06dXIlMrj+008/dfL5wgsvdPscAc247CX2J5n7jM9+2bhxo9sf7BUON8iw5xr26fLly93Y7NFIhHEkkpr3CRnbxX1agDXxXuRf5hJpBncUyGOqqyR1TIVDkxEBEYgBApLUMRCEGJ6CJHUMB0dTEwEREIGgEpCkDmpkta6KJJBokpos0EceecSmTp3qRDJy+r777nNC+ne/+53LPoVJ69at7a677nIy7De/+Y0TZ88995yr2/zuu+/aK6+8Ytddd52NGTPGfU+mM7IYyUzG6de//nUn+v75z386KUgWM+U7/vjHP9rs2bPtBz/4gRN8//3f/+1kNmJw/vz5dtttt7m5vPDCC05KX3PNNe5asqvJcCWT+qabbrLx48fbW2+9ZR988IET316W9d13311sOQgyaBHySOx//OMfbm7PPPOMffLJJ267ITBXrVplV199tSR1Rb4BI7zXypUr3YFEixYtXDY1AvngwYNur1K+g/895ICE/UFpF8rZcODCHifmPXr0cIcSfHqAvTZkyBAnfSkrg0D26pV7knrLli1uDA5XkNKhkpr9/Pnnn7vxzz//fPdauBaJpGZPkrHNmoo23iOsk8OYSKR4uPnE2+uS1PEWMc1XBESgvAlIUpc34fgeX5I6vuOn2YuACIhAXBKQpI7LsGnSMUYg0SQ1shZxPGnSJCd9Kftx8cUXuwxOSn6QHbphwwabMmWKE81kMCOj161bZ3PnznUC+Uc/+pGTfZTHQJz96le/cqIOYffRRx+5mtuU6+jZs6f953/+p5OG/Dxo0CBDIlNa4+mnn7YRI0bYZZdd5rJZyZClBAMyG/n405/+1AnwX/ziF/bjH//YiXGE+hVXXOEkONnbP/vZz5wAZw0IRYTjww8/bDfeeONXdhmvX3nllS6jlu9nzpzpJDzSj3khqFnj7bffLkkdY+9RpsPeIzua+ukIZ6Q1IhkJzcEIwhiRSyzZi5QH4T/gEdfsaeQ28aW0B/uHnzmYoP45ghrpzb+epGZfcehCqRAOdEIlNf/bu2TJEuO9xFhI73C10iOR1By2sJZQCU12NZni7HfWisQOd68YDF/UU5KkjhqhBhABEQgYAUnqgAXU5+VIUvsMVMOJgAiIgAiEJyBJHZ6RrhCBcAQSTVIjvZBuiOZu3brZ888/7+QXIoxsaMobIOAQvkhhSmAgr8m+RhZfdNFFTvYi5x566CF77LHHXIY12db8nszme++918lkSnNEIqmRgZTguPzyy504pxzJT37yEyep//rXvzqhTjb19ddfb7/+9a9dpunf//53e/TRR92DDsmqpnYwGd3MAQlftIVKakp7kE2NZGdM1oU4f+KJJ5w0V03qcO+ain/9XJK6c+fO1qFDB3fIgOSl/Ax7E4nNYQtZ1+xjPhFAqQ+kNCVkQmuOU6aGPREqqVmh97+xb7zxxlmSmte8Qw0OYrh/uPIbZZHUSHfelxwE8UkBBHW4+1R8ZCrmjpLUFcNZdxEBEYgfApLU8ROrypipJHVlUNc9RUAERCDBCUhSJ/gG0PJ9IZBokhpoiOTvfe97LtP55ZdfdtnIyN8333zTyTvqNlMWBAGIJPbkHTWfyT5GDiOiKc2B7H799dddOY6hQ4e6+tHU7iUj9S9/+YuTzaGZ1LfccovL0qbUhpdJzd+y3//+9zZ48GAX09dee61QUiOjEcj33HOP0Zd70xgX0cxcqVFNQ+YxBrK5JEn92WefOemOzP6P//gPJ8DJ1CYze/To0ZLUvryz/B3kXJKazGlENDWiycgn85nDDfYvX9Sj7tevnxPOs2bNsn379rkDlNBs5XNJalZABnNxknrt2rWF43PYE04e8x5iDiU1PoHA3yMyvLmWwyNqwVOuhPrZfNohUZskdaJGXusWARE4FwFJau2NkghIUmt/iIAIiIAIVDgBSeoKR64bBpCAJPXLrqwBJRQot4GspnQCWdJkNSOpkdNkKFNLmt8hhv/whz+4DFVkN/WjEcZXXXWVy2b+7ne/67KbKQPyX//1X04e/va3v3WlGCZOnGgrVqxwfTxJjXyjVjUysThJjbT+9re/7cp4kLlNQ14zJvfhHog8/iYyFiU9SpLUXiY1UhrRjvhGWCOulUkdm2/y4iQ1Wf/sKUrFsKco51FUUrOn+/fv7xaFpCaTGkmN/PVaWSQ192NfUzedTOpwApkHHpIZXZKo5jCH+XslPSjr4X3FZlQqblaS1BXHWncSARGIDwKS1PERp8qapSR1ZZHXfUVABEQggQlIUidw8LV03whUtKQm25cHuCGj/HwAWmn+HhTNpEbSkX3K3AYOHGi7d+925QyGDRvmJDUlNd555x27+eabXcYoopma0rBDIP/yl790opssZh5ESP1eyoRQdoEyIAhgsl0RbtQEJju1NJJ60aJFNm7cOCfHeTAeD1NEPiLIKeMxduxYl/VNnWwefEgd7ZIkNdneSE/KPlCGAfFOTBBh1OFWuQ/f3l6+DVScpOaBhuzXopKa/cA+40Gc7FFijExmX/P7kSNHugciRiOpeXAiNan51ACZ/OHqRJel3Idv8AIwkCR1AIKoJYiACPhKQJLaV5yBG0ySOnAh1YJEQAREIPYJlEZKxepqqI9LC/dR6Vidv+YV/wQqQ1KTUYnI5SP8frXS/D0gIxqxjNh9/PHHLTc31yZPnuwyiik1wAMQKT2AeEPY8pA5xPLw4cOdWKf0Bg9TpFHGAFGNzCYDmyzQ//f//p8T2mSXLliwwGUoUx6BjGzKgFAahAccIhi/+c1vuuzSn//85y6bm0ZNarKkKR/CAxfJMOV15DolECg1gkwmI5qSIjwkj3kjHpkv/Yo2Sj94D0pkHKT0iy++6DLAGRNxieQmM/f++++3tLQ0v0KjcXwggBSmVEfLli3dviVrmhrUyGf2FT8jjandTIY+8eVwg3/Zx2T9s88pC8LDCbnGa+x1fs/rvXr1cnWtvcbv2I9k5w8ZMsTtf8ZkzyFOea8Ul7lfdMmS1NFtAknq6PiptwiIQPAISFIHL6Z+rkiS2k+aGksEREAERCAiAqWRUhENWA4XIY4QV+np6S6bLbTx8ectW7Y4kdW6dWuJ6nLgX9FDEtPjx4+70gtF4x3JXNgvPCgM0el9fB6hiwhlzKKHGbyWlZXlhC8iiv78DumIfI6kVbSkRnAhfMmk9vNwxo+/B3BGylEKIVz5gqJsiT2Z2F6pgtDXOYxizeyJsop51kdsaYjC0MxV9gCxp5421yArWYvXiDGZ16ElHrzXmBdj+5nVHsm+0zXlT4C4si/YK+w79sacOXPcAQxlYtirpW3sc/YXhx7I8e7du7u/N+FaJJKaTyPwt6wsfzvD3T/eX5ekjvcIav4iIAJ+E5Ck9ptosMaTpA5WPLUaERABEYgLAn5IqfJeKBmQPJCMj+rzkfrQhgyjNADygAxN/Yd5eUej/MdH+CGBeCBf0XgXvTvxRzwgaz1xuX37dieAyIQlk5X/A85BBmKXMg8IHBp7n75cu2vXLldHGOHL76gTy8fvybiMRLTSD4kZ7uP6ftBD1jJH5sW6/Wzx8PfAz/WeayxKOpCFTQkTr7FvfvzjH7uMcLXEJkD2NbWsybqnlnRpG4cf/E1ifyGovb9J4caJRFKHGyORX5ekTuToa+0iIALFEZCk1r4oiYAktfaHCIiACIhAhRMojZRCFvMfyWR8IeOQZfyOj0YjzPgPb372shHJWuU67kF2JJmK/A5xyO/52WtkpZHBWNxHnhGRfISej2eTxch43CczM9PNh49wIwglqSt8+5TLDdk/CBxkIHuNfcX+IoORDEQyFxHS7ANkItmIlHhgH/I7Pp7P93zknr1DqQjG5IsyEdQkpiEs+Hg++3j//v2uDjH7iD5Ial5njEg+ho9YZ0+zP8vzoIT1kSXOF4La73uV5u9BuQQ/RgZlT/D3hf3mNeJbXCZ+jExZ06hgArzn+bsU6actQqfH+4y/M152dqSHW5LU0QVZkjo6fuotAiIQPAKS1MGLqZ8rkqT2k6bGEgEREAERiIhAaaQUNWjJLuXhZWSOUpJh1qxZ7oFjSLOVK1c68YzgQS6OHj3affwdibhhwwYnEPl9165d3UPUeKga/+eIDFcEJL8nq6xoY+yZM2e6B6iRcbZx40ZbsWKF++g/45GNRjabJHVEIY/5i5DSS5YscYcSyGgebMb+IN7sLQ4z2CuIHQ4oDh486OrDNm3a1L1OhmP//v2djGY/0h/RzH4LldQcjNAX8cje9iQ1gPbu3euuZw58HD9cQzjxxR5nzt6D1soisEq6F6Id0cL7Cg5+t9L8PfD73hpPBESgZAKS1NHtEEnq6PiptwiIQPAISFIHL6Z+rkiS2k+aGksEREAERCAiApFKKa57+eWXrV27dk4AIuIQfP/617/slltucZmvyGgeLEU2KcKO+q1kUL/00ktOPlO6gdIKiLYxY8Y4Ebl06VJX1gERiGjMyMj4yryRiZMmTbJrrrnGZY8+9dRTTkB26dLFqL+5bNkyV8ZBkjqikMf8RQjp6dOnO6HMIQR7hP3HHkHOkv3MoQRfZDzv2LHD7QVqlrMP2S+DBw8urBXr1bgmozpUUjMmDXHBQ/CuuuqqwqxIDk68h6Oxj8OV/PBKfSDS+UKOc19EMl9lraEcGiw+PcCBDUw4rAk3p7IEOtK/B2UZW31EQASiIyBJHR0/Sero+Km3CIhA8AhIUgcvpn6uSJLaT5oaSwREQAREICICkUqpkiT1rbfe6kThp59+at26dSus+0umKyJ62rRpNmHCBCfXuI4SDWRfk/FKhvW1117rBOO5WqikRvw9/fTTdvPNN7sHJSLKP/zwQ5fhLUkdUchj/qKikpo9RJY0IhrZO2/ePJd9f+GFF7qMZw5HqD9NRjSZ1RyQeIcl3mLZQ0UldehrRSU1Y5Ctz/3I2g5XViP0wYnsUbLByermX6Q1ryPY+YrkQYfewxsZg4agpkyOV07ED+ld3EaI9O9BzG8iTVAEAkhAkjq6oEpSR8dPvUVABIJHQJI6eDH1c0WS1H7S1FgiIAIiIAIREYhUShUnqfft22evvPKK3XbbbU5AI5zJPqUMSL9+/WzgwIE2Y8YMVyPYK+OBfEO0kY29bt06J5kvvfRSJ+AikdTIxjfffNO+//3vu3uSsco9GFOSOqKQx/xFRSU1mfKUh6HMDG3x4sW2Z88emzhx4lckNXsNgcthCfujrJIa0Uz5GvYrexe5XFJDmlPD2MvO9q5FMnt1jcl85iuS+rOsgeuQUl7dWzKyIxHc0QQ40r8H0dxDfUVABMpGQJK6bNy8XpLU0fFTbxEQgeARkKQOXkz9XJEktZ80NZYIiIAIiEBEBEojpSjb0axZMxs2bJjLDEUyk4GKpKb8ADLOe8ghtarJsKYeMKUb7rnnnkJpiHxDtlFnmnrSyEYk87laaCY14z/33HP2jW98w2XX8n+uyKSmVIgkdUQhj/mLikpqDj6Q1JSaoRWV1DxUk0xqJC6Z1Ijh3r17nyWWS5tJTQY0mdSIbjK4w9WWZj8XFci8Hw4dOuTkNTWx2eMl7fPQwISKbO/7SOR2tMEtzd+DaO+l/iIgAqUjIEldOl5Fr5akjo6feouACASPgCR18GLq54okqf2kqbFEQAREQAQiIlAaKfXuu++6Uh2XXXaZE4DUiUbEUZOajFO+qBVNRjViGnnNf1Q/9thj1qNHD/fgQzJEkXaU96BsQ2klNTL6kUcecfWJR40aZZs3b3bjkLUtSR1RyGP+okglNRn4/J/rOXPmuLrmlH9BaCOkBw0adNaDBUsrqSmvQQY3ZWSoSR1OECOxPUnNvXhf8C/7lQOceGml+XsQL2vSPEUgKAQkqaOLpCR1dPzUWwREIHgEJKmDF1M/VyRJ7SdNjSUCIiACIhARgdJIKUpzvP/+++5hhbRevXrZrl277IorrnAZ02RPI6qRdUhjHl6HvNu+fburS81D35B91PgdMWKEK6eAyDv//PNLLKeAMHzrrbfs4osvdhKch+NNmTLF1fvlQYtku5Jpy0PxwmW8RgRFF1UqAWo4U9+c/YWUWbt2rTVv3twdTNBWrVpl+/fvd3XNOfDgwYocdjRu3NhlLFPrnP2HIPYaJWiQzsjsovXPeW327Nluf3mieefOne6+lA1p0aJFWB6U5KD0DBKkdu3arkQHD/mMt1aavwfxtjbNVwTinYAkdXQRlKSOjp96i4AIBI+AJHXwYurniiSp/aSpsURABERABCIiUBYpRaZraOaodyNKcSCpi/sPae7D67RzPYTu1KlTLjM2tJF57Yno0N97pUWYB0JQLXEJsLfYdxyAsC+oS01ZDYR0WQ4tkOQIavY5Y/BAxnCNvcv9EdPlXTc63Fyieb0sfw+iuZ/6ioAIRE5AkjpyVsVdKUkdHT/1FgERCB4BSergxdTPFUlS+0lTY4mACIiACEREIJakFKU7qCkc2qgzTOmG0KzYiBamixKWwN69e132fp8+fcI+8LA4SGRWsxepec5XJA0ZzoFKEBqfUKCut5oIiEBsEZCkji4ektTR8VNvERCB4BGQpA5eTP1ckSS1nzQ1lgiIgAiIQEQEYklSM2HmU7SFqwcc0UJ1UUIRQLQijsuyd8jGRtIinSPtHzRJDQM1ERCB2CJQ3CeYYmuGsT0bSerYjo9mJwIiUPEEJKkrnnk83VGSOp6ipbmKgAiIQEAIxJqkDghWLSPBCARFUuvvQYJtXC03rggokzq6cElSR8cvtHd+QYEdPHravwE1kggkCIEG9WpaclLslCmUpE6QjVfGZUpSlxGcuomACIiACJSdgKRU2dmppwh4BCSptRdEQATKm4AkdXSEJamj4xfa+3RWjv1r+hLbsuuQf4NqJBEIOIGMujXtG5cNtvQ6aTGzUknqmAlFTE5Ekjomw6JJiYAIiECwCUhSBzu+Wl3FEJCkrhjOuosIJDIBSerooi9JHR2/0N7HT2Xbb1+cYQtWbfdvUI0kAgEn0KpJffvfuy+xJhm1Y2alktQxE4qYnIgkdUyGRZMSAREQgWATkKQOdny1uoohIEldMZx1FxFIZAKS1NFFX5I6On6S1P7x00iJSUCSOjHjHs+rlqSO5+hp7iIgAiIQpwQkqeM0cJp2TBGQpI6pcGgyIhBIApLU0YVVkjo6fpLU/vHTSIlJQJI6MeMez6uWpI7n6GnuIiACIhCnBCSp4zRwmnZMEZCkjqlwaDIiEEgCktTRhVWSOjp+ktT+8dNIiUlAkjox4x7Pq5akjufoae4iIAIiEKcEJKnjNHCadkwRkKSOqXBoMiIQSAKS1NGFVZI6On6S1P7x00iJSUCSOjHjHs+rlqSO5+hp7iIgAiIQpwQkqeM0cJp2TBFIVEldUFBg2dnZlp+fb2lpaZaUlBRTcdFkRMAjkJOTY1WqVDHeq/HaJKmji5wkdXT8JKn946eREpOAJHVixj2eVy1JHc/R09xFQAREIE4JIKlzc3MN2aQmAiJQNgLJycnGV7y30hxace3GjRtt27Ztbtn9+vWzBg0aVBoCRPmhQ4fc37LGjRtb1apVK20uunHsEVi/fr07ROnQoYMvk+Nw5siRI9a0aVN3UMP3XuM+6enphlSmHT9+3E6dOuX2ZO3ata1WrVquz+nTp93P3nXhJiZJHY5Qya9LUkfHL7T38VPZ9tsXZ9iCVdv9G1QjiUDACUhSBzzAAVyeJHUAg6oliYAIiECsE0A0eV+xPlfNTwRilQDyiSzNeG+lkdRIt0mTJjlJ16hRI+vcubPVr1+/0hBw2LZ8+XLLy8uzAQMGWFZWlu3fv9/atGkTiAOESgMbkBvPmDHD7YORI0dGvSLeJytWrHD7a+zYsbZr1y73M8KZlpqaat26dbO6devaiRMnbOnSpe7TBvyNQFB36dLFHaasWbPGmjRpYq1atYroUwiS1NGFTpI6On7xIKlTkpOsS5vGlpuXb+u377cvvvBvzRpJBKIlIEkdLUH1r2gCktQVTVz3EwEREAEREAEREAERKCQQqaRGuG3YsMGmTp1qF198sRNtCGqyQw8fPuwOvsgkpQQIkg4hh7BD0vEaGaSUX+AapDKZpkhlrkHicR19GItxkYv04zpEXY0aNQq/pz/yqU6dOi5blX6I82XLltmqVats1KhRbtyMjAz3GtecPHnSatas6fqcK+Ma6c2ceJ3rmRNjeOUimA9jcW/mx2teRizzRliSXXvmzBm3Bu4HC2+dsPEONhiLazMzMx0Trk2kBiO+iKvHl/1BvBs2bFi4R4gJ+wM+sKMP11WvXt3tFfjDj/3JHuOL8erVq2ezZ892cerbt6/7PX2IkVeihrGJD2OyX7wYMD6/oy+vM0euZbxevXq5QxDeC3v27HE/09gz7C3uvWDBAjt69Ki7L2Nt2rTJZfpzqLN69WoX94EDB0YUc0nq6N4VktTR8YsHSd20QR377zvH25HjmfaLJ6c5Wa0mArFCQJI6ViKheURKQJI6UlK6TgREQAREQAREQAREwHcCkUrqffv22bx581wmaNeuXa1169bWs2dP++CDD5zQYxyySQcNGmQHDx60rVu32kUXXeTEIKJu7ty5Tg6S8YxM3rx5c6Es5HedOnVywva9996zCy64wIlHxCD9vB5afn0AACAASURBVKztWbNmubGQfIhD5uFJ6ubNmxuZs4jDjh07Ook+ePBgd5/PP//cCU7u36NHD3ev4kq1HDhwwAlG5oEIR3Bzn4kTJ7p1IFCnTZvm+vI686LkCUL07bffdgzo60lQ5rB37153LfKSjF5kOtd99NFHBlOY8RrjwDRRGnuE2CB84URjb5GpPGLECPc9cYYVAhjBy3U7duywnTt3uus5IPH2xvbt22337t2FZayQwAsXLnTxQEwTS8Yig7ldu3bu+7Vr17p78Br7g7IgLVq0cPt33bp1Lo4cMDBHrmNu48ePd/fmMISxhw0b9pWQsRfInGbO7GFK5CC7+/fv7w44Fi9ebH369HHiOtynMSSpo3tHSFJHxy8eJHX7lg3sqf+6wfYfOWm3/WKSZefk+rdojSQCURKQpI4SoLpXOAFJ6gpHrhuKgAiIgAiIgAiIgAh4BCKV1Mg6xCGi+PLLL3dZxMg/pCEiDWG3aNEiJ4iRb4i6K6+80kk/spKfe+45O++889y1iODu3btbs2bNXJYp4955551Odj/99NN2/fXXOyGJkH733XfdGAi+119/3Qm/Sy65xL2O4PXKKiALkejMB8lNViv3eumll5yURExTo5ga1ueff76Tm0Ub8vOtt95y80ecwwZpzv0QmMyHaxDXCGayYpGhCMm///3vTkhedtllLqv3k08+KSxDQlb1nDlz3ByQ0WThcp/rrrvOCWrGoc+4ceOcDE+Exp6gVAtskLmIaA4AyKKGvSeoYcEeIdbsGQ4/EMTsCWLC79l7jMVBBbEjboxL5jPCeejQoS5mHGAwLjFgf3iCmntTuoM2ZswYJ7vZSxwa8MU+52f2EwcNxBnRzAEEGdjIbPayd8jAnuE66rUzF/YM82YPM49PP/20UK6He/CoJHV07wZJ6uj4lUVSN29U18YP7Wrb9h61TxZtsE6tG1m/Li0tJzfPpn+2zk5mnrHbLx1sWWdybercNZZRp4YN693OGtarZQeOnLQ5y7fYrgPHrKDgC7tydC/3t2HO8s02YVg39/qMzzdao/q1bGS/9lavdppt3nnQHrj1Aklq/0KtkXwkIEntI0wNVSEEJKkrBLNuIgIiIAIiIAIiIAIiUByBSCU1fcl8nTJlin39618vrMVLljDiFwG4cuVKJw+RgpMnT3bCkMxTBCJi7qabbnJZ1JRCQMgi/8iG/dOf/mTXXnutE9/hJDXZzHfccYcTg/Ql0xrBi3hGfvNQx6997WtOBvL9K6+84jKqkZJIRdaAdG7fvn2xkhpRSgkH+tCowY2AZHwaoppxyNxFlg4ZMsRJTyR127Zt7cILL3TXkNVN5u0NN9zgRDQZ52TsUoqE7xGv1DamIUUpXUEZFZglQmPfIeeRyPBDNCOCyb6nvAesENm8juRFVFE+w9tnHAYgqIk9LLnOk8AeP2LAHmEP0p++3JNsei+jnf3E/uVwg6x8xiUe7NnevXs78U17//333T5gb3hlaOhLJjTjcn8+WcAe/vDDD53s9uq1U7+agwkv654DC+QzP4d7+KokdXTvBknq6PiF9o70wYlIub/9+Dpbu22fPfbKbBvZt71dN66fe9/c+8jrVrNmqv32u5c54fyzv021r1862Ab3aG0pSVUtN6/Ajp3Ksgf+/I4T1ZMf/rqlVku2Q8dOW5OMOjZj8QabNm+tXT+urxPfyUlVLTM71+rXrvGlpH5wkmWfUSa1f1HXSNESkKSOlqD6VzQBSeqKJq77iYAIiIAIiIAIiIAIFBKIRlIj815++WWX/YvMQ9RRGsEr14Ak/OEPf2jPP/+8yyolu3TmzJlOICN9vVIHv//9791rZBqHSmoyq8mkbtmyZWEmNcIXCU0LJ6nJsqaGNkIaqY345N/hw4cXlpgI3QrIULJvkYeUEqEhuZGNyOclS5Y4AYmIpMQHspoMbuQokpp+ZFaTaYuURzxfc801bpzp06c7eT169GiX3c1rnihnXvChf2U+iLKi3xbw82QwBwpIaTgjrMlEhyOZyuwD9hiSmj6U6SBLn8ZriGcOS2AfWj6D/Ue8ORig0ZeDBTKy2UccmFCrmlh69cg9SU25D+5H2RneIxwskLnNl9f4PY2+XkkZynggtDm8QIQTWw40kODsEwQ8Mp7GfL163OdiL0kd3a6UpI6OX2jvSCV1w/q17O//eZ3l5xfYO3NWW+sm9W3sgE7Gc4Z/N+kT69a2iU0Y1tVWbtpj3//Dm9arY3Pr3LqRrdqyz266qL8T1k++Nc8mf7TM3v7dnZZWvZrLut6486C9P2+t1atdw265eKDxwMRp89fagK6trGlGbSepb39wkrtWTQRihYAkdaxEQvOIlIAkdaSkdJ0IiIAIiIAIiIAIiIDvBKKR1MhnJNxtt93mau5SZ5mMZSQ17c9//rPLjCX7mmsQsWQ+IyPJIuZBggjJxx9/3K6++mpXAuHJJ590AtKrA4xkRl575T6Qdp6gLCqpqUFMVi1jMTZSEomO1KYWsfcQx3PVAUZSI5eRxZTwoL366qtOYiJPH374YVeKgnIiXIt4RmR6kpp/eT2cpEbUU7bk3nvvdRLVk53h6hP7HvxKHhCxTIkYRC0HHmQpk43O4QKxQ+iTLU2GPtn3xKWopCaTmlIa/J7XefghPGGJpCZTmQMQWqik9rLXKUGDOP7ss8/cIUtxkpq+SGqks/egRK+OtffAT9ZBLMmm5iCDrGvvwYlIdA4o2BvMh4MQ5kmmtjKpy3cTSlL7xzdSSV27ZnX73o1jbHjvtrZ192FLTUmynPwCV85jzdZ91rlVI0uvk2ZPv7vAXv1oiXVv19QuHtbNurZtbBl1a1r11BSbt2Kr/c9TH9jrv/mGk9Hvz19rj076xC3mzsuH2E3jB9j8Vdvt0RdnWJMGdeyJ+6+WpPYv1BrJRwKS1D7C1FAVQkCSukIw6yYiIAIiIAIiIAIiIALFEYhGUlN3GrGHiCYTFlGHxCNTmczXd955x2WrIp+//e1vu9tTF5q61t7DF+mDPLz77rtdVizim5IXCF9KJJChSumE4iQ111M6wSv3wfWIY8p5kO3MHCjXQeY2D3REXCO2kY1IwqItnKRGpnv1sRGnyFRKSZRWUlNeAnlOPzggtYkDNY3D1SgO2i4mY5nMaKQvcSNm/I6yLEheSnAg9IlXcZnU8KCsCvuIOuUcbnDwwR7iQORckpqHZLLvEMXsCfYp155LUrNniRHinHgxPw5k2FsIb/YOZUT4RMGWLVtchjjxRU6zL6nVTu1tart79a6plU4ZkpKaMqmj2/GS1NHxC+0dqaROSqpqI/q0t5/fOd5lNRd8UWDPvrfAhvduby0a17P6tdPc+/2WX7xobZqk26/uvsRyc/Ntz6HjrmwHAnveym2Fkpo5PP3uQnvt46X/J6mHOkk9fcE6++vrc5zEpiyIMqn9i7VG8o+AJLV/LDVSxRCQpK4YzrqLCIiACIiACIiACIhAMQRKI6mpvTt//nybMGFCYaayV8aCsggIOwQw5RSQa9TiJQMVWUcZBBqCjwcl8qA6JDPiGPFH5imyGSGJxON7RCPZtohcsqkRhWTdepnajIUsRniQRct4ZHPzUEPKRFBqA4lO5iqyirUiMRHWvF60IS6ZF/ci85pG2QlqZ5MFy7yZG+MgRJkLmb/IR4Q8//LFnJkXNYtZGw3ZznzhACfG4nfMGTHNGplXoklqGCGlYdKtWzcnipHMPJgQeQxjxDXZzrDmYYcciHh7ALbsFfYachj2MIQlcpjxvOxnSqyQdc04yGEOTMjq53tKyrBXyKz2alQjlok9jQx99gYinespG8J47AXuwQEDYzBffscBBtnfNPYxmflcx9yR8pQDiaS0iyR1dH+2Jamj4xfaO1JJTR/Kdzz6H1dYrRqpdjorxx558WMb1a+Dk9fUkd53mPrRL9rXxvS2b105zBat2WGvf7LcrhjV0wb3aHNWJjVFdZ55d4G99vEyN52bJwy0Wy8eaAePnXJlQTq2amg3XTRAktq/UGskHwlIUvsIU0NVCAFJ6grBrJuIgAiIgAiIgAiIgAgUR6A0krq4/ghixCACLlxWaGh/xCJ96Ve0zIU3JsKvLCUwPLnpCV/WyBxp3A+5iJBmDl7jXohnSnuU1Ly5IQ+jbR575hmu7EO094q3/l7M2FORinuvD9dHuhfJdI5kn3GYwCEJnwog+5p9WdIehjd7hTl582dfIq/5GXGOfA/XJKnDESr5dUnq6PiF9i6NpG7esK798Jax1rdTc9uy+7D96ZVZ1r9LS7v6/N6uxvSbs1ba46/MtoHdW9nP7rjIkqpWtZzcfMsvKLCaNao5ae2V+ygqqQd0a2V3XTHUOrZs6Opek61dKy3VDh49pQcn+hdujeQTAUlqn0BqmAojIEldYah1IxEQAREQAREQAREQgaIEopXU8UiUB9lRrgFB6TWEIVnQZIKriUBxBCjrQYkQPhlQlsMT6raT8c0e4zAkkjEkqaPbi5LU0fErq6SukZpiA7u1sh7tm9rO/cdcZnSj9No2pEdr47UPPltnm3cdsvS6aTZ+aFdrnF7HCee9h09YrRrVbN/hE/bRwg126yUDrYpVsYVrttuKjXvcdCjvMaxXW+vVoZlRWmT3gWOWXremZWbn2EsfLLG8kMNH/1avkUSgbAQkqcvGTb0qj4AkdeWx151FQAREQAREQAREIOEJJKKkTvigC0CZCXCwUdYsejKr+SKTOhJBzSQlqcscKtdRkjo6fmWV1KW5a9UqVaxaSrKrXU02daStWsqX76MzOV9+SkZNBGKRgCR1LEZFcyqJgCS19ocIiIAIiIAIiIAIiEClEZCkrjT0urEIhCUgSR0WUYkXSFJHx68iJLV/M9RIIhB7BCSpYy8mmlHJBCSptUNEQAREQAREQAREQAQqjYAkdaWh141FICwBSeqwiCSpo0MUce/S1KSOeFBdKAIBJyBJHfAAB3B5ktQBDKqWJAIiIAIiIAIiIALxQkCSOl4ipXkmIgFJ6uiirkzq6PiF9pak9o+lRkocApLUiRProKxUkjookdQ6REAEREAEREAERCAOCUhSx2HQNOWEISBJHV2oJamj4ydJ7R8/jZSYBCSpEzPu8bxqSep4jp7mLgIiIAIiIAIiIAJxTkCSOs4DqOkHmoAkdXThlaSOjp8ktX/8NFJiEpCkTsy4x/OqJanjOXqauwiIgAiIgAiIgAjEOQFJ6jgPoKYfaAKS1NGFV5I6On6S1P7x00iJSUCSOjHjHs+rlqSO5+hp7iIgAiIgAiIgAiIQ5wQkqeM8gJp+oAlIUkcXXknq6PhJUvvHTyMlJgFJ6sSMezyvWpI6nqOnuYuACIiACIiACIhAnBOQpI7zAGr6gSYgSR1deCWpo+MnSe0fP42UmAQkqRMz7vG8aknqeI6e5i4CIiACIiACIiACcU5AkjrOA6jpB5qAJHV04ZWkjo6fJLV//DRSYhKQpE7MuMfzqiWp4zl6mrsIiIAIiIAIiIAIxDkBJHVBQYH7UhMBEYgtAklJSVa1atXYmlQczUaS2r9gHT+Vbb99cYYtWLXdv0E1kggEnIAkdcADHMDlSVIHMKhakgiIgAiIgAiIgAiIgAiIgAiIQOUSkKT2jz+S+tF/fWJrtuz3b1CNJAIBJ1C/Tpr96lsTrElG7ZhZ6ZEjR9xc0tPTY2ZOmkjsEJCkjp1YaCYiIAIiIAIiIAIiIAIiIAIiIAIBISBJ7V8g8/ILbNueQ3Y664x/g2okEQg4geSkJOvQqpGlpiTHzEolqWMmFDE5EUnqmAyLJiUCIiACIiACIiACIiACIiACIhDPBCSp/YsepaFyc3MtPz/fv0E1kggEnECVKlUsNTXV+DdWmiR1rEQiNuchSR2bcdGsREAEREAEREAEREAEREAEREAE4piAJLV/wZOk9o+lRkocApLUiRProKxUkjookdQ6REAEREAEREAEREAEREAEREAEYoaAJLV/oZCk9o+lRkocApLUiRProKxUkjookdQ6REAEREAEREAEREAEREAEREAEYoaAJLV/oZCk9o+lRkocApLUiRProKxUkjookdQ6REAEREAEREAEREAEREAEREAEYoaAJLV/oZCk9o+lRkocApLUiRProKxUkjookdQ6REAEREAEREAEREAEREAEREAEYoYAkvrMmTPWuHHjmJlTvE5EkjpeI6d5VyYBSerKpK97l4WAJHVZqKmPCIiACIiACIiACIiACIiACIiACJRA4OTJk4aobtmypThFSUCSOkqA6p6QBCSpEzLscb1oSeq4Dp8mLwIiIAIiIAIiIAIiIAIiIAIiEIsE8vLybOfOnda2bdtYnF5czSlWJXVubq6tW7fOUlJSrHPnzoYULNpycnJsx44d1qxZM0tLSzvr5fz8fNu9e7cdP37cOnToYDVq1IiruCTCZLOysiw7O9vq1atXbHxjmYEkdSxHR3MrjoAktfaFCIiACIiACIiACIiACIiACIiACJQDgY0bN1rHjh3LYeTEGjJWJfXhw4ftuuuucyVdnnvuOUtOTv5KYKZOnWp///vf7dJLL7U777zzrNdPnz5tjz76qM2ePdv++te/aq/E4Lb+9NNPjQOnbt26RVS6h73KF4I49NBi06ZN7jCiZ8+eVq1aNeOA4sCBA7Znzx43LocYVatWLSSwb98+d4BRt25dd4DBJzM49OKgo3nz5u5gJFyTpA5HSK/HGgFJ6liLiOYjAiIgAiIgAiIgAiIgAiIgAiIQCAL79++36tWrO9GkVnYCsSqp9+7d6zKoKemybNmyYsXh/Pnz7Xe/+51de+21TmiHthMnTtg999xjb731liFDe/fuXXZI6lkuBBYsWODK9vTv398aNGhQ4j3Yp4cOHbI1a9ZY+/btrUWLFu56ZPSiRYvc9xMmTLCCggLbsmWLbdiwwTIzM90eQoJ74pnsfA64yOJGYI8aNcp9v2LFCjfWkCFD3FyKy9wPnaAkdblsCQ1ajgQkqcsRroYWAREQAREQAREQAREQAREQARFIXALIqM2bNytDtoQtACMyVckuPVeLVFKTfTp9+nRr1aqVE3uwX7p0qTsoGDNmjNWsWdNefPFFV1Zj/PjxTj7OmzfPZaySnTp8+HBr0qSJy2h9//333YMvhw0b5r5PT0+3Cy64wI4cOWIzZ850//bp08dJx5Ik9cqVK+3jjz92Apo5IBsRlvyee77wwgv24YcfSlLH6J+JVatWuXIfZDMnJSXZrl273KETZVwOHjxoGRkZbr+RRU9sFy5caBxOIZGJL6IauUzJl8GDB7trOdBAUlMuhtalSxfr0aOHk9T0J2Oa8WlI6vPPP99lZ7OfmQ9j9urVq8T3DH0lqWN0U2la5yQgSa3NIQIiIAIiIAIiIAIiIAIiIAIiIALlRACRhcCqX79+Od0hfodFUB89etTJttq1a0ctqbdt2+ZE86BBg+yJJ56wl156yZXTQNZ99NFHTjKShUrm6htvvGF/+MMf7J///GdheYbWrVvba6+9Zu3atbOLL77Yli9fbt27d7fFixfbrbfeat/97nftpz/9qX3wwQeuDzIbmYikRoYXJ9qfeeYZ+9nPfmY333yzPfjgg/bqq6/a9773PZdNy7wo+8D3lPxAZIfLjo3faMfnzMlyJz79+vVzEvmzzz5zMaN5MWzUqJE7FCFrHsHslfugNAcZ0ghpynVQ8oUxyJRmr3IgwvehknrJkiVOhFPLHiHtSWruR7mQzz//3E6dOmVjx461WrVqlQhVkjo+91wiz1qSOpGjr7WLgAiIgAiIgAiIgAiIgAiIgAiUKwGEFZm6CE1ENVm9EpFfIkf2eZK6Tp06UUtqakR/+9vfdpLvRz/6kc2YMcNef/11lxGNLKY8xwMPPOBkM8IYUchXmzZt7JFHHrHJkyfbn//8Z7vmmmucpKbUA+L6tttucxKS8gy/+tWvXF3g+++/32VhP/vssyVK6qeeesp+8pOfOMlNH2T1+vXrXekP6hAzr61bt0pSl+u7sOyDv/nmm4WSmkMIRDSZ/+wZhDOx42f2DOVbeJ2Masp9cNhBxj1Z8/RFLHt1y9n727dvd3ssVFLz94JGDWuEdKik5jUkOf3I4A9XRkiSuuxxV8/KISBJXTncdVcREAEREAEREAEREAEREAEREIEEIUDGJbKK+rNkPyKqkVWerC76kLUEweIkNSU3IsmkhqGXwXouPvDlIYWIZiQzWa2IYDKhvczoWbNmGeJx4MCB7vdz5sxxZRSoI4yE/v73v28/+MEPXNbr2rVr7aGHHnKCmUZW9m9/+1u7++67XTY02bFkypaUSR0qqe+77z4bMWKEy5JlLP5FmL/99tuS1DG66YuT1JSNoUY1h05k1bMPkMa8r9lP/Ez5Dh6aShY15T7ItqbcB9n8NIQzgruopPYwUJO6qKTmNa6n34UXXuhK0JTUJKljdFNpWuckIEmtzSECIiACIiACIiACIiACIiACIiACFUCAjF4+sk/mJQ2JhHxF0iZidjWijqxTxF1qauo5I0AWOmIQViU1r2zGjTfe6KQgYyKB3333XScOKd8Ba2oCIw7vuOMOlw07btw4JxPJgkU+e5KabFYkM7WkaWRb83Xvvfe6L0p9kC0bqaSmz3nnnefk5R//+EcnqXlwIqVHVO6jAt6AZbhFcZKaOtR9+/Z1mcxTp051GdTnktQcgJBJ3bRpUxswYIBvkpo9yzwkqcsQVHWJWQKS1DEbGk1MBERABERABERABERABERABEQgqAQQ1UhVHp4WTr4GlQGSmvq6ZJXzMMNzNQQ+13ilEEriQQbqN7/5TSeiyWZ9+OGHnQB+8sknXTb7VVdd5bKtkY933nmne4Ai/1K2g6xYBHWopH766adt9OjR7pbUuP7lL3/ppDR9EJCMH6mk9sp9UK7hlltuceKSmtirV6+WpI7RTV6cpOahiDw0szhJTabzgQMH3AMS+SK7n4x8SsSMHDmysNxHWTKp+SQB4/MJAaR4SSVywKlM6hjdVJrWuf/W5+bmflnwRk0EREAEREAEREAEREAEREAEREAEREAEKoiA3zWpmfahQ4fsN7/5jRPREydOdFKZUh4//OEPbd++fU5GX3HFFcYD6qhfjbhGJlKqAZnI7yj5cfnll7vyH6GSGgFOuQ8ysxGUlBJBVPPQx3M9ODG03AdzmTRpkhvj9OnTTm4j6amV/fHHH+vBiRW070pzm9JIakr5sGfInEYQ83OnTp1clj7xvuSSSwofrlkWSe09OBHxTXa/HpxYmkjq2nggoEzqeIiS5igCIiACIiACIiACIiACIiACIiACASNQHpKazHQk4cKFC61z5842aNAgV44BCYwQvvrqq41MWL6fO3eurVu3zmW5IhP37NnjSnFQymHKlCnuoY487K5FixaOPPMl65mxKVPSr18/27Fjh8uEv+GGG9zDMYs2BDkPWOzatasNGzbMeLjjzJkz3b2Q1JQbQZ4jzpmXWmwR4BACoUz5GOJLrDjQaNiwoSsnw4M3KfvCAzYpJYNA5kGp7EN+JluePUP2/JAhQ9yBCI0xKUHDeNS2pnRH6P6hVjsZ2exNb/9Rfoa9zb34lADjl9SUSR1be0mzCU9Akjo8I10hAiIgAiIgAiIgAiIgAiIgAiIgAiLgMwFEHYKPmtSU8zhX4zqkX7gHJ5Z2eozLmMg874F2kYzhzcPrg6RGRD722GNnde/du7fdfPPNVq9evbN+792X/olYizwSxvF8DfFlTyCdiS/Z/RxUsMcvuuiiUu01jwNCmxI2HLhQ2xppHm7vSFLH8y5KzLlLUidm3LVqERABERABERABERABERABERABEYgLAuUlqf1aPPNDRC5evPisIcm2JeO1pIdC+jUHjRO7BNgfZEVnZ2e7rOjSHIh4q6Ivmf2IbjKvSzrU8fpIUsfuntDMiicgSa2dIQIiIAIiIAIiIAIiIAIiIAIiIAIiELMEYl1SA87Lng2FiCQsrgRIzILWxMqNAPuDr2j2g/fg0HAZ1JLU5RZGDVzOBCSpyxmwhhcBERABERABERABERABERABERABESg7gXiQ1GVfnXqKQPkQUCZ1+XDVqOVHQJK6/NhqZBEQAREQAREQAREQAREQAREQAREQgSgJSFJHCVDdE5KAJHVChj2uFy1JHdfh0+RFQAREQAREQAREQAREQAREQAREINgEJKmDHV+trnwISFKXD1eNWn4EJKnLj61GFgEREAEREAEREAEREAEREAEREAERiJKAJHWUANU9IQlIUidk2ON60ZLUcR0+TV4EREAEREAEREAEREAEREAEREAEgk1AkjrY8dXqyoeAJHX5cNWo5UdAkrr82GpkERABERABERABERABERABERABERCBKAlIUkcJUN0TkoAkdUKGPa4XLUkd1+HT5EVABERABERABERABERABERABEQg2AQkqYMdX62ufAhIUpcPV41afgQkqcuPrUYWAREQAREQAREQAREQAREQAREQARGIkoAkdZQA1T0hCUhSJ2TY43rRktRxHT5NXgREQAREQAREQAREQAREQAREQASCTUCSOtjx1erKh4Akdflw1ajlR0CSuvzYamQREAEREAEREAEREAEREAEREAEREIEoCUhSRwlQ3ROSgCR1QoY9rhctSR3X4dPkRUAEREAEREAEREAEREAEREAERCDYBCSpgx1fra58CEhSlw9XjVp+BCSpy4+tRhYBERABERABERABERABERABERABEYiSgCR1lADVPSEJSFInZNjjetGS1HEdPk1eBERABERABERABERABERABERABIJNQJI62PHV6sqHgCR1+XDVqOVHQJK6/NhqZBEQAREQAREQAREQAREQAREQAREQgSgJSFJHCVDdE5KAJHVChj2uFy1JHdfh0+RFQAREQAREQAREQAREQAREQAREINgEJKmDHV+trnwISFKXD1eNWn4EIZKx+gAAHtdJREFUJKnLj61GFgEREAEREAEREAEREAEREAEREAERiJKAJHWUANU9IQlIUidk2ON60ZLUcR0+TV4EREAEREAEREAEREAEREAEREAEgk1AkjrY8dXqyodArEnqgoICO3bsmFWtWtXq1atXPovWqHFNQJI6rsOnyYuACIiACIiACIiACIiACIiACIhAsAlEI6nPnDljR44csQYNGlhKSkpcgWLdx48fN+QeUg+5pyYCkRKINUmdn5/vJDXvwzp16kS6DF2XQAQkqRMo2FqqCIiACIiACIiACIiACIiACIiACMQbgWgk9Z49e2zmzJl20UUXWXp6uj399NM2duxYa9OmTZkxMJ833njDunXrZl27di3zOHTcuXOnLV682EaPHv2V7NK8vDz7/PPPLScnx4YMGWLVqlWL6l7qXHYCxGL79u2WlZVlXbp0seTk5FIPtmXLFjt58qT17t3b9T19+rRt3rzZxb1ly5aGVPZaZmamrV692po1a2bNmzd3BxXbtm1z17Ro0SKiA5dYk9Ts4xMnTlhaWpr7UhOBogQkqbUnREAEREAEREAEREAEREAEREAEREAEYpZANJIasTht2jT72te+Zo0aNbKPPvrI+vbtaxkZGedc7/PPP28TJ050Uvtcbf78+U50N23a9JzXcF+EJteFCsjQDmR5IyoR3jVr1jxrrNzcXJs7d65lZ2fbmDFjLDU1NWZjFPSJIYn3799vyOO2bduWmNXOtcSUmHfo0MGhOXXqlNt7xLlTp04uo5jDCeLvHXZ4mfIHDhww9hdivHPnztajRw83xtatW23jxo3Wr18/98mAcC3WJDXsEPNI+Xj7VEM41nrdHwKS1P5w1CgiIAIiIAIiIAIiIAIiIAIiIAIiIALlQKC0kpps1U2bNhn9yHidN29eoaRetWqVk8a1atVywpHsVEpqNGnSxGWs7t692yZNmmQjR450IpsMV7JnEX6IxsOHDztxiLBs2LBhYfYz1zAW8rFx48aWlJRkU6ZMKRTZHTt2dPcs2pjroUOHXMYsEpo5I9bJAOf+u3btMmS1JHU5bKxSDOnVUyYWHHZ4ZVgoYbF37163D8hwZp8Qz6VLl1r16tXdXmAPse/YW1deeaVRgmbJkiVuX3ENpS8Q1Uhq7vP2229bq1at3DgcgvTq1cvNFGm9YMECd5jB9eEy65kL+4l7nOuQpBQIoroUbgh55ly/fv2oxlLn4BKQpA5ubLUyERABERABERABERABERABERABEYh7AqWR1AjD1157zZCHiGIkMN9/61vfcnLxwQcftOuvv94J48mTJ1vt2rVd6QEyPBHBlFhAIJIti0zr06ePE44bNmxwsg9pSGmOV155xYYOHeqyWg8ePGgvv/yyE4KM52Vgr1271n1ft25dV2KkuOxXxp01a5aTl0jp6dOnuxIf9EFmItIHDhwoSV3JuxjJun79eieWiTn7hGxpYs7+4fdkB19wwQVGWY9169Y5IctrlPdALnMI4pX6QEZT/mLNmjXuOk9SezIaqUzmdaik5rUVK1bYvn377LzzzvtK5n1RRIzBoQnvAfYue7FGjRpOWFektGat8Dl69KiT9sqiruTNHMO3l6SO4eBoaiIgAiIgAiIgAiIgAiIgAiIgAiKQ6AQildSIRLKmkYdXXHGFE70zZsxwZRW+8Y1vFErq6667zglsalWPGzfOZTEjzhB3yOo//elP9s1vftNJZWroIo6RxRMmTHDZ07QnnnjCSWok9tSpU12GNeMiA2mU6CAjG5lIeYdzPfQwVFLT95FHHnH3oQY12dSMTYauMqkr911QnKSm9Mbw4cPdviLeH3zwgQ0aNMgdVCxfvtwdOlCznAz8Tz75xO0Vsqq9hqQmw7qopOZ1DlaKk9Q7duywlStX2ogRI8I+fNAr98FhB4KYf5HUZGKz33kP8FWewhpuvDd4D5MxXrSkTeVGVXePNQKS1LEWEc1HBERABERABERABERABERABERABESgkECkkppsTaQu11999dWuPxIQUU32dGgmNbIZqUgJhXbt2rnMaV5H5BWV1MhCMmLHjx9fOCdPUpMZ+9xzz1n79u1t1KhRha+XRVIjM5999lm77777XBY3why5SckSSerKfUMUJ6kp34EsJisfqczeo6wLGdOhkhpJO2fOHDv//POdwI5GUlNmhkz7SCV16OEI7wveIxy8sB72NPPxDmj8IkzmNDy4H+8DZDwHRhLUfhEO7jiS1MGNrVYmAiIgAiIgAiIgAiIgAiIgAiIgAnFPoLSSGjFHJjUZopTcQDKT5RwqqclupgwCJRzIiEWsUZKDbE8k9V133eWyphF6iGJEJK97LVRSP/PMM05OFiephw0b5mpYR5JJzb14aOP3v/99Nw+yt8n2pq8kdeVu4+IkNfJ58ODBTvYiZXlQJocVZL4XJ6kpBRIqasuSSU2pDz4ZEKmkZg+xt0MbP/N7BDJZ3MyJjGq/GuN79+R9U1wtdr/upXGCRUCSOljx1GpEQAREQAREQAREQAREQAREQAREIFAEIpXUiMT58+c78Txx4kQn38hgpY5vaLkPsqpbt27tMjwRaDzwkKxqMl15qOKjjz7qJDd1gsNJako40JeH3HFPxiM7G0H+0ksvOUGNyDyXBAwt94EwRJAjpPv27etqD5MFTokISerK3dKlkdQ89JA9h7xmD7EfPv74YxdTsqy9VhZJTb1rDl4ildShgprvEdMIdT4xwOEH5T/8frAimf9+Z2dXbvR194oiIEldUaR1HxEQAREQAREQAREQAREQAREQAREQgVITiFRScx0PTkQIIgaRb8i4AwcO2O23335WJjVyDqHNNZTVoCGpebAbD0FETiOsybhGOJ4rkxrxSNkHMp4R04xLBnavXr3cw/IQ4GRwU2O6SZMmX1l70Qcnfvjhh05Cci1S8ciRIy47V5K61NvG1w5IamJFBrL34MTiMqk7dOhgfHFQsnPnTlfmgoMKsp/5nprV0UhqHuJJfWn2ExK8pObVpOZfSsnwxXuEwxC+UlNTJZN93SUaLFoCktTRElR/ERABERABERABERABERABERABERCBciMQqaRmAshpspr5olE2g9+RwYqUQx562aw8hI5sVrI+09PTnVwmC5S+ZDHTyIpFTPJ7HqTota1bt7o+iEdkMiIcoYzM5PfIbvoxDtmriMviyh4gyLlf06ZNnTikD3ITuY6E5HeIdO59rpIh5QZeAxcSYA8ieclCJuaUimHvUDucLHleZw+QvU+ciSv7ges5pGC/bNq0yT0Uk5jS2DeMQ1xDa1XzGuMdPHjQxZ49TOP+1KPmAIP9xJ4M19j7HLiw97kPe4p+kfQNN7ZeFwG/CUhS+01U44mACIiACIiACIiACIiACIiACIiACPhGoDSS2rspfWhkkZ6rcQ1fXFP0Ou+10ojh4sbzfkemNbWvQxu1i8mIzcjI+MoUEZjFzcs3qBqo3AmE7iEOHaiNzuHFgAEDSn1vxlq3bp0T4WTpI8fDNfYPhx5k93MQw14uzX4ON75eFwG/CUhS+01U44mACIiACIiACIiACIiACIiACIiACPhGoCyS2reb+zRQVlaWy7wNbYhDMlz9fGidT9PVMOVAgExoMu0jEcxFb897wCtLQzZ0JLIZSc0e0/4qh2BqyHIhIEldLlg1qAiIgAiIgAiIgAiIgAiIgAiIgAiIgB8EgiCp/eCgMUSgNARCa1KXpp+uFYHKIiBJXVnkdV8REAEREAEREAEREAEREAEREAEREIGwBCSpwyLSBSLwFQKS1NoU8UZAkjreIqb5ioAIiIAIiIAIiIAIiIAIiIAIiEACEZCkTqBga6m+EZCk9g2lBqogApLUFQRatxEBERABERABERABERABERABERABESg9AUnq0jNTDxGQpNYeiDcCktTxFjHNVwREQAREQAREQAREQAREQAREQAQSiIAkdQIFW0v1jYAktW8oNVAFEZCkriDQuo0IiIAIiIAIiIAIiIAIiIAIiIAIiEDpCUhSl56ZeoiAJLX2QLwRkKSOt4hpviIgAiIgAiIgAiIgAiIgAiIgAiKQQAQkqRMo2FqqbwQkqX1DqYEqiIAkdQWB1m1EQAREQAREQAREQAREQAREQAREQARKT0CSuvTM1EMEJKm1B+KNgCR1vEVM8xUBERABERABERABERABERABERCBBCIgSZ1AwdZSfSMgSe0bSg1UQQQkqSsItG4jAiIgAiIgAiIgAiIgAiIgAiIgAiJQegKS1KVnph4iIEmtPRBvBCSp4y1imq8IiIAIiIAIiIAIiIAIiIAIiIAIJBABT1IXFBQk0Kq1VBGInkBqaqohq9VEIB4ISFLHQ5Q0RxEQAREQAREQAREQAREQAREQARFIUALKpE7QwGvZURFQJnVU+NS5EghIUlcCdN1SBERABERABERABERABERABERABEQgMgKS1JFx0lUiEEpAklr7Id4ISFLHW8Q0XxEQAREQAREQAREQAREQAREQARFIIAKS1AkUbC3VNwKS1L6h1EAVRECSuoJA6zYiIAIiIAIiIAIiIAIiIAIiIAIiIAKlJyBJXXpm6iECktTaA/FGQJI63iKm+YqACIiACIiACIiACIiACIiACIhAAhGQpE6gYGupvhGQpPYNpQaqIAKS1BUEWrcRAREQAREQAREQAREQAREQAREQAREoPQFJ6tIzUw8RkKTWHog3ApLU8RYxzVcEREAEREAEREAEREAEREAEREAEEoiAJHUCBVtL9Y2AJLVvKDVQBRGQpK4g0LqNCIiACIiACIiACIiACIiACIiACIhA6QnEmqQuKCiwbdu2WbNmzax69eqlX5B6xAWBnTt3WkZGhqWlpcXFfItOUpI6LsOW0JOWpE7o8GvxIiACIiACIiACIiACIiACIiACIhDbBGJNUmdmZtpzzz1nl19+uRPVasEk8M4771jPnj2tbdu2vixw/fr1dvz4cevXr59t2rTJtm/fXjhuenq6devWzWrWrOmuWb16tR07dswaNWpknTt3dr/fsGGDVa1a1c0nJSUl7JwkqcMi0gUxRkCSOsYCoumIgAiIgAiIgAiIgAiIgAiIgAiIgAj8m4CfkpqxkHc0vqd5PxdlHnpt6PVZWVn25JNP2tVXX23NmzcPG6qi44R2CPda6PxKmm9J44SdYEAvCMekuNdDf/fGG29Y7969rX379m6vRLpPiovviRMnbPr06da3b19r0aKFff7553bq1KnCQ45atWq576tVq2bvvfeek9Ht2rVzGfu1a9e2oUOH2q5du2zNmjVOcjdu3Dhs1CSpwyLSBTFGQJI6xgKi6YiACIiACIiACIiACIiACIiACIiACPybQKSSGum3ceNG69q1qyvDsW/fPjt48KDLPEUCkqGK5Bs0aJDLUkUAIpwRfi1btnR9Dh06ZEeOHHFikGxXMlwZ7/Dhw7Z161bLzs62Jk2aOJF43XXXnVNS7927186cOWN5eXm2e/duq1evnptHnTp13MJOnjzpMmm5F/do06aNmyNrXbZsmcug3bFjhxOjrVu3tqSkJKP8BKVGGKdBgwZunJycHONefJFt26pVK3ePcwnVIOwrmB44cMCJXDjxL9yIV/369R1rYk/MkL5NmzZ1TLhu8+bNjh37ghggoCnnwX7Yv3+/ixnXM+7bb79tXbp0cezJnidOvMaY+fn5bq8wTm5uruPOvWnElH3CnLz9t27dOnf9pZde6l5bsGCBu75Xr15nhYQ9uWjRInedtx/5uXv37m6v0S81NdVleDOPkpokdRB2e2KtQZI6seKt1YqACIiACIiACIiACIiACIiACIhAXBGIVFIjBydNmmTjx493Ivejjz6yzz77zK6//npXMmHOnDlOAH7nO9+xWbNm2dGjR53oQxafd9551r9/f1u+fLl7LTk52QlJslmR0h9++KET2jVq1HBCk7533XXXOSX1p59+6rJlKctAf+ZG/7vvvttJz5UrV7qSDohpMmQRkJdccomTyw899JAToohS+iBIEaxcixBFet9///1unCVLltjcuXPdXE+fPu0E7fnnn18oTOMq0BFOFkFM6QwEMJnOrJl4fPzxxzZ8+HAXI+LMv/CjcV3Dhg1t2rRp7uAA0Vu3bl3r2LGjiw0SGckPU9h36tTJHURwKMDP8Edqc2CAIOZ+a9eudWMzHwQ3e4h7MDe+iBeimTIeCxcudCKbvsSTmHmHE4zNXJkT+4LDiYkTJ7qxOVhZvHixy7JGmK9atcrFn3sxviR1hJtGl8UFAUnquAiTJikCIiACIiACIiACIiACIiACIiACiUkgUkmNpKWOMFKYzFNk85YtW1zmNOUSENjI4IsuusiJRb7og1BGDo8ZM8ZlYk+ZMsWJbQQmQnPp0qVOXk+YMMHJQqQh0vrWW28tUVKT9Xrttde6LG2yZ//yl7/YlVde6cQ38hPhTObuihUr3Jjf+ta3nBz/9a9/bUOGDLELLrjACfT333/fOnTo4MQkEvUPf/iDq4eNmH7hhRfceKxxz549bi30Y+5BzqZG1CL5EbfwRdazfuQu6yZuZJmTUY0wRhQjmJHU7Kdx48a5AwTKcHCYQFYzAhn+XqPcBwKcfcF4iGyy9Sm3gVBm/3gxnDlzpsvI56CD+yGa+/Tp4/YLcpvX6cf+Yy8wXwQ6c2EPsGeZI3uBQxD2KI2+XIvQZn5k03PNiBEjCrPyz/VXQZnUifn3Mp5XLUkdz9HT3EVABERABERABERABERABERABEQg4AQildQIw/nz57vSF8hLHjRHJiuib/To0e5hhzfddJMTgmTBIijpgwgmixZxSUkPBPQDDzzgqCIUyXolo/Xiiy9245E1i/AuqdwHspjSEldccYUTnQjNf/zjH04mIxuRrEhVRCpZuQjQ733ve06cPvroo05CswbuxXyQ7khPxOPjjz/uZCjZvn/729+cpEZishbWjsDkNTJ0g9oQvJRFoVQHJTvgjayGEzzJsiZjmS/KbJBJTUkVJDWi2CuzQRY1WdccAjBOaENSU+qFL/Yg4pkvZDOsKSfC3vJKulBShExuJDW/92Q292cPjR07trCkC2LaOyhBPHOYQr1q4sf1HIjQ2KMcYFCihH3DfkCqcx8ywUtqktRB3f3BXZckdXBjq5WJgAiIgAiIgAiIgAiIgAiIgAiIQNwTiFRScx1ieMaMGU7aIjB79OjhHliHoERq3nfffa52MdfwGvKPOtVkNl944YVOUpOBjTD2JPW8efNcSQjKcVCWAZH40ksvhZXUZPGSEYu8REj+85//tAEDBriMW0pTIBkRo554ZG5I6t///vfuoYzIZ2ovM1fkK5KSFiqpn3rqKfca5U28RvYuYwc5k5q1IvYR/RkZGU4ecxDBYcPs2bOdOCZzGhlMnWdi7UlqWHEAQPMkNazJPg9toQ9O5PccZnAf4sA+4+CCAw/ql5PtHCqpkeNIajKzuQelZsjI5tqizcvmZn7Ml3VxuEH8EO6UCuE1Staw97iXMqnj/s+aFlAMAUlqbQsREAEREAEREAEREAEREAEREAEREIGYJRCppGYBSF3kIrJv2LBhLjv1tddec3IPoUgZD4QhtX9vvPFGV3IBYYxMRCgXldTIZcorUNt65MiRLguXzFZ+vv3220ss93EuSY1I5Z5IVeoUUzubWsM//OEPSyWpkaWTJ092cpSx+BfhSa1iylEEvZHJzMEDJTgQ1ZRIQey+9dZbhbWjkclIX4RxcZKaci+UcyHrHJ5wQ3CTMc84ZGB7GdaepKYsB6VGuJaMbJiTyc0cvEzq/9/e3eW2jQRRGDX84FV4G16K9+HNeL+DzxgGQmBbI0GjFlmHQJAgFvvnFPNyWWmdhtR141fjxqrbu/Hr9O7zrbdx675ujb1Y6dlo3J61nsfOLO857rzrXrD02Z7F7wLv05rrpD76v4Dj7U9Ifbya2hEBAgQIECBAgAABAgQIEDiMwCUhdccsFPIVAvYFioWCdUJ3JnBHKBT21Q1bALl9UV6hYV9SWHfq3yF1iIWh3V/QXTBZCNzxDOdC6jqk684+7aR+e3t7en19/VpjXbKNV9hYmPrx8fEnpH5/f//qjv6uk/rz8/Mr0OzokELLQvfC9LqwCznr2G0/R7/ac0df1Cnded2Fuj0rHd/RC4LqVFDbi4i6zb8Lqeugrxu74LfxOvO7TvftixM7YqUu664tpO7vmrPnqDC7oz96ydGv1tExM4XfWyd1a6obvi78XpwUYFez5mp9vVCp+71O6Z6HjqLpOdwC8zrC6/Ju/F6Q9IxX+2r92yWkPvq/gOPtT0h9vJraEQECBAgQIECAAAECBAgQOIzAJSF1oWMBYcFh4XDBXiFlwV5HYGzBX0cw9PcFuwWNfa7QujOi68yta3W7tjE73qG1FH42fl+21/3fXa2h8LsAui7d7mvOgsWXl5ev9dSB28/6TEFlR48ULBawd451n2uM1tMa+7WF5v259fbzxin47M+N/9u6DvNQ/LuR9l3NMiz07apzefMvGN7C2s293087zQunexa2LzLMNcdcu7/PdzVPde/v+n2bu7F6Dqpx91bLnplt7u4tuK5bviNjti9sbLyu7j+dZxu7cba6t4btWJBevBScb/v9qaZC6qM97cffj5D6+DW2QwIECBAgQIAAAQIECBAgsFuBS0LqSzbZuJee2/z3PXU1F4ieXh3rUFf2uU7Xa+b/bX+3Hu8Sy0f87DUel97zXz9fEN7Z6L0oqZu6q3u7fnoGT8fuzx0xUld//xugFzDnLiH1OSE/fzQBIfWjVcR6CBAgQIAAAQIECBAgQIAAgT8C/1dIfQviLWg8HevS4PsW6zDG4wvUIV33dN3W11x1iNd5v3V2nxtDSH1OyM8fTUBI/WgVsR4CBAgQIECAAAECBAgQIEBgFyG1MhF4VAEh9aNWxrp+EhBSezYIECBAgAABAgQIECBAgACBhxV45E7qh0WzsPECQurxj8DuAITUuyuZBRMgQIAAAQIECBAgQIAAgTkCQuo5tbbT2wkIqW9naaT7CAip7+NsFgIECBAgQIAAAQIECBAgQOAKASH1FWhuGS8gpB7/COwOQEi9u5JZMAECBAgQIECAAAECBAgQmCMgpJ5Tazu9nYCQ+naWRrqPgJD6Ps5mIUCAAAECBAgQIECAAAECBK4QEFJfgeaW8QJC6vGPwO4AhNS7K5kFEyBAgAABAgQIECBAgACBOQJC6jm1ttPbCQipb2dppPsICKnv42wWAgQIECBAgAABAgQIECBA4AoBIfUVaG4ZLyCkHv8I7A5ASL27klkwAQIECBAgQIAAAQIECBCYIyCknlNrO72dgJD6dpZGuo+AkPo+zmYhQIAAAQIECBAgQIAAAQIErhAQUl+B5pbxAs/Pz08vLy9PhdUuAnsQEFLvoUrWSIAAAQIECBAgQIAAAQIEBgsUVLsIELhMQEB9mZdPrxUQUq/1NzsBAgQIECBAgAABAgQIECBAgAABAgRGCwipR5ff5gkQIECAAAECBAgQIECAAAECBAgQILBWQEi91t/sBAgQIECAAAECBAgQIECAAAECBAgQGC0gpB5dfpsnQIAAAQIECBAgQIAAAQIECBAgQIDAWgEh9Vp/sxMgQIAAAQIECBAgQIAAAQIECBAgQGC0gJB6dPltngABAgQIECBAgAABAgQIECBAgAABAmsFhNRr/c1OgAABAgQIECBAgAABAgQIECBAgACB0QJC6tHlt3kCBAgQIECAAAECBAgQIECAAAECBAisFRBSr/U3OwECBAgQIECAAAECBAgQIECAAAECBEYLCKlHl9/mCRAgQIAAAQIECBAgQIAAAQIECBAgsFZASL3W3+wECBAgQIAAAQIECBAgQIAAAQIECBAYLSCkHl1+mydAgAABAgQIECBAgAABAgQIECBAgMBaASH1Wn+zEyBAgAABAgQIECBAgAABAgQIECBAYLSAkHp0+W2eAAECBAgQIECAAAECBAgQIECAAAECawWE1Gv9zU6AAAECBAgQIECAAAECBAgQIECAAIHRAkLq0eW3eQIECBAgQIAAAQIECBAgQIAAAQIECKwVEFKv9Tc7AQIECBAgQIAAAQIECBAgQIAAAQIERgsIqUeX3+YJECBAgAABAgQIECBAgAABAgQIECCwVkBIvdbf7AQIECBAgAABAgQIECBAgAABAgQIEBgtIKQeXX6bJ0CAAAECBAgQIECAAAECBAgQIECAwFoBIfVaf7MTIECAAAECBAgQIECAAAECBAgQIEBgtICQenT5bZ4AAQIECBAgQIAAAQIECBAgQIAAAQJrBYTUa/3NToAAAQIECBAgQIAAAQIECBAgQIAAgdECQurR5bd5AgQIECBAgAABAgQIECBAgAABAgQIrBUQUq/1NzsBAgQIECBAgAABAgQIECBAgAABAgRGCwipR5ff5gkQIECAAAECBAgQIECAAAECBAgQILBWQEi91t/sBAgQIECAAAECBAgQIECAAAECBAgQGC0gpB5dfpsnQIAAAQIECBAgQIAAAQIECBAgQIDAWoF/AH6fLGgBLpLIAAAAAElFTkSuQmCC" id="3" name="Shape 3"/>
        <xdr:cNvSpPr/>
      </xdr:nvSpPr>
      <xdr:spPr>
        <a:xfrm>
          <a:off x="5188838" y="3622838"/>
          <a:ext cx="314325" cy="314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5</xdr:col>
      <xdr:colOff>466725</xdr:colOff>
      <xdr:row>0</xdr:row>
      <xdr:rowOff>9525</xdr:rowOff>
    </xdr:from>
    <xdr:ext cx="7934325" cy="4619625"/>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19050</xdr:colOff>
      <xdr:row>3</xdr:row>
      <xdr:rowOff>57150</xdr:rowOff>
    </xdr:from>
    <xdr:ext cx="6410325" cy="26193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thuydlgmail.com/"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3"/>
    <col customWidth="1" min="2" max="2" width="19.63"/>
    <col customWidth="1" min="3" max="3" width="9.13"/>
    <col customWidth="1" min="4" max="4" width="14.5"/>
    <col customWidth="1" min="5" max="5" width="8.0"/>
    <col customWidth="1" min="6" max="6" width="31.13"/>
    <col customWidth="1" min="7" max="7" width="31.0"/>
    <col customWidth="1" min="8" max="26" width="10.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t="s">
        <v>0</v>
      </c>
      <c r="C2" s="5" t="s">
        <v>1</v>
      </c>
      <c r="D2" s="6"/>
      <c r="E2" s="6"/>
      <c r="F2" s="6"/>
      <c r="G2" s="7"/>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2</v>
      </c>
      <c r="C4" s="13" t="s">
        <v>3</v>
      </c>
      <c r="D4" s="6"/>
      <c r="E4" s="7"/>
      <c r="F4" s="12" t="s">
        <v>4</v>
      </c>
      <c r="G4" s="14"/>
      <c r="H4" s="1"/>
      <c r="I4" s="1"/>
      <c r="J4" s="1"/>
      <c r="K4" s="1"/>
      <c r="L4" s="1"/>
      <c r="M4" s="1"/>
      <c r="N4" s="1"/>
      <c r="O4" s="1"/>
      <c r="P4" s="1"/>
      <c r="Q4" s="1"/>
      <c r="R4" s="1"/>
      <c r="S4" s="1"/>
      <c r="T4" s="1"/>
      <c r="U4" s="1"/>
      <c r="V4" s="1"/>
      <c r="W4" s="1"/>
      <c r="X4" s="1"/>
      <c r="Y4" s="1"/>
      <c r="Z4" s="1"/>
    </row>
    <row r="5" ht="14.25" customHeight="1">
      <c r="A5" s="1"/>
      <c r="B5" s="12" t="s">
        <v>5</v>
      </c>
      <c r="C5" s="13" t="s">
        <v>6</v>
      </c>
      <c r="D5" s="6"/>
      <c r="E5" s="7"/>
      <c r="F5" s="12" t="s">
        <v>7</v>
      </c>
      <c r="G5" s="14"/>
      <c r="H5" s="1"/>
      <c r="I5" s="1"/>
      <c r="J5" s="1"/>
      <c r="K5" s="1"/>
      <c r="L5" s="1"/>
      <c r="M5" s="1"/>
      <c r="N5" s="1"/>
      <c r="O5" s="1"/>
      <c r="P5" s="1"/>
      <c r="Q5" s="1"/>
      <c r="R5" s="1"/>
      <c r="S5" s="1"/>
      <c r="T5" s="1"/>
      <c r="U5" s="1"/>
      <c r="V5" s="1"/>
      <c r="W5" s="1"/>
      <c r="X5" s="1"/>
      <c r="Y5" s="1"/>
      <c r="Z5" s="1"/>
    </row>
    <row r="6" ht="15.75" customHeight="1">
      <c r="A6" s="1"/>
      <c r="B6" s="15" t="s">
        <v>8</v>
      </c>
      <c r="C6" s="16" t="str">
        <f>C5&amp;"_"&amp;"XXX"&amp;"_"&amp;"vx.x"</f>
        <v>CG_SO_XXX_vx.x</v>
      </c>
      <c r="D6" s="17"/>
      <c r="E6" s="18"/>
      <c r="F6" s="12" t="s">
        <v>9</v>
      </c>
      <c r="G6" s="19"/>
      <c r="H6" s="1"/>
      <c r="I6" s="1"/>
      <c r="J6" s="1"/>
      <c r="K6" s="1"/>
      <c r="L6" s="1"/>
      <c r="M6" s="1"/>
      <c r="N6" s="1"/>
      <c r="O6" s="1"/>
      <c r="P6" s="1"/>
      <c r="Q6" s="1"/>
      <c r="R6" s="1"/>
      <c r="S6" s="1"/>
      <c r="T6" s="1"/>
      <c r="U6" s="1"/>
      <c r="V6" s="1"/>
      <c r="W6" s="1"/>
      <c r="X6" s="1"/>
      <c r="Y6" s="1"/>
      <c r="Z6" s="1"/>
    </row>
    <row r="7" ht="13.5" customHeight="1">
      <c r="A7" s="1"/>
      <c r="B7" s="20"/>
      <c r="C7" s="21"/>
      <c r="D7" s="22"/>
      <c r="E7" s="23"/>
      <c r="F7" s="12" t="s">
        <v>10</v>
      </c>
      <c r="G7" s="24" t="s">
        <v>11</v>
      </c>
      <c r="H7" s="1"/>
      <c r="I7" s="1"/>
      <c r="J7" s="1"/>
      <c r="K7" s="1"/>
      <c r="L7" s="1"/>
      <c r="M7" s="1"/>
      <c r="N7" s="1"/>
      <c r="O7" s="1"/>
      <c r="P7" s="1"/>
      <c r="Q7" s="1"/>
      <c r="R7" s="1"/>
      <c r="S7" s="1"/>
      <c r="T7" s="1"/>
      <c r="U7" s="1"/>
      <c r="V7" s="1"/>
      <c r="W7" s="1"/>
      <c r="X7" s="1"/>
      <c r="Y7" s="1"/>
      <c r="Z7" s="1"/>
    </row>
    <row r="8" ht="12.75" customHeight="1">
      <c r="A8" s="1"/>
      <c r="B8" s="25"/>
      <c r="C8" s="10"/>
      <c r="D8" s="1"/>
      <c r="E8" s="1"/>
      <c r="F8" s="9"/>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6" t="s">
        <v>12</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13</v>
      </c>
      <c r="C11" s="29" t="s">
        <v>10</v>
      </c>
      <c r="D11" s="29" t="s">
        <v>14</v>
      </c>
      <c r="E11" s="29" t="s">
        <v>15</v>
      </c>
      <c r="F11" s="29" t="s">
        <v>16</v>
      </c>
      <c r="G11" s="30" t="s">
        <v>17</v>
      </c>
      <c r="H11" s="27"/>
      <c r="I11" s="27"/>
      <c r="J11" s="27"/>
      <c r="K11" s="27"/>
      <c r="L11" s="27"/>
      <c r="M11" s="27"/>
      <c r="N11" s="27"/>
      <c r="O11" s="27"/>
      <c r="P11" s="27"/>
      <c r="Q11" s="27"/>
      <c r="R11" s="27"/>
      <c r="S11" s="27"/>
      <c r="T11" s="27"/>
      <c r="U11" s="27"/>
      <c r="V11" s="27"/>
      <c r="W11" s="27"/>
      <c r="X11" s="27"/>
      <c r="Y11" s="27"/>
      <c r="Z11" s="27"/>
    </row>
    <row r="12" ht="25.5" customHeight="1">
      <c r="A12" s="31"/>
      <c r="B12" s="32">
        <v>44507.0</v>
      </c>
      <c r="C12" s="33" t="s">
        <v>18</v>
      </c>
      <c r="D12" s="34"/>
      <c r="E12" s="34" t="s">
        <v>19</v>
      </c>
      <c r="F12" s="34" t="s">
        <v>20</v>
      </c>
      <c r="G12" s="35" t="s">
        <v>21</v>
      </c>
      <c r="H12" s="31"/>
      <c r="I12" s="31"/>
      <c r="J12" s="31"/>
      <c r="K12" s="31"/>
      <c r="L12" s="31"/>
      <c r="M12" s="31"/>
      <c r="N12" s="31"/>
      <c r="O12" s="31"/>
      <c r="P12" s="31"/>
      <c r="Q12" s="31"/>
      <c r="R12" s="31"/>
      <c r="S12" s="31"/>
      <c r="T12" s="31"/>
      <c r="U12" s="31"/>
      <c r="V12" s="31"/>
      <c r="W12" s="31"/>
      <c r="X12" s="31"/>
      <c r="Y12" s="31"/>
      <c r="Z12" s="31"/>
    </row>
    <row r="13" ht="21.75" customHeight="1">
      <c r="A13" s="31"/>
      <c r="B13" s="36" t="s">
        <v>22</v>
      </c>
      <c r="C13" s="33" t="s">
        <v>11</v>
      </c>
      <c r="D13" s="34"/>
      <c r="E13" s="34" t="s">
        <v>23</v>
      </c>
      <c r="F13" s="34" t="s">
        <v>24</v>
      </c>
      <c r="G13" s="37"/>
      <c r="H13" s="31"/>
      <c r="I13" s="31"/>
      <c r="J13" s="31"/>
      <c r="K13" s="31"/>
      <c r="L13" s="31"/>
      <c r="M13" s="31"/>
      <c r="N13" s="31"/>
      <c r="O13" s="31"/>
      <c r="P13" s="31"/>
      <c r="Q13" s="31"/>
      <c r="R13" s="31"/>
      <c r="S13" s="31"/>
      <c r="T13" s="31"/>
      <c r="U13" s="31"/>
      <c r="V13" s="31"/>
      <c r="W13" s="31"/>
      <c r="X13" s="31"/>
      <c r="Y13" s="31"/>
      <c r="Z13" s="31"/>
    </row>
    <row r="14" ht="19.5" customHeight="1">
      <c r="A14" s="31"/>
      <c r="B14" s="38"/>
      <c r="C14" s="33"/>
      <c r="D14" s="34"/>
      <c r="E14" s="34"/>
      <c r="F14" s="34"/>
      <c r="G14" s="37"/>
      <c r="H14" s="31"/>
      <c r="I14" s="31"/>
      <c r="J14" s="31"/>
      <c r="K14" s="31"/>
      <c r="L14" s="31"/>
      <c r="M14" s="31"/>
      <c r="N14" s="31"/>
      <c r="O14" s="31"/>
      <c r="P14" s="31"/>
      <c r="Q14" s="31"/>
      <c r="R14" s="31"/>
      <c r="S14" s="31"/>
      <c r="T14" s="31"/>
      <c r="U14" s="31"/>
      <c r="V14" s="31"/>
      <c r="W14" s="31"/>
      <c r="X14" s="31"/>
      <c r="Y14" s="31"/>
      <c r="Z14" s="31"/>
    </row>
    <row r="15" ht="21.75" customHeight="1">
      <c r="A15" s="31"/>
      <c r="B15" s="38"/>
      <c r="C15" s="33"/>
      <c r="D15" s="34"/>
      <c r="E15" s="34"/>
      <c r="F15" s="34"/>
      <c r="G15" s="37"/>
      <c r="H15" s="31"/>
      <c r="I15" s="31"/>
      <c r="J15" s="31"/>
      <c r="K15" s="31"/>
      <c r="L15" s="31"/>
      <c r="M15" s="31"/>
      <c r="N15" s="31"/>
      <c r="O15" s="31"/>
      <c r="P15" s="31"/>
      <c r="Q15" s="31"/>
      <c r="R15" s="31"/>
      <c r="S15" s="31"/>
      <c r="T15" s="31"/>
      <c r="U15" s="31"/>
      <c r="V15" s="31"/>
      <c r="W15" s="31"/>
      <c r="X15" s="31"/>
      <c r="Y15" s="31"/>
      <c r="Z15" s="31"/>
    </row>
    <row r="16" ht="19.5" customHeight="1">
      <c r="A16" s="31"/>
      <c r="B16" s="38"/>
      <c r="C16" s="33"/>
      <c r="D16" s="34"/>
      <c r="E16" s="34"/>
      <c r="F16" s="34"/>
      <c r="G16" s="37"/>
      <c r="H16" s="31"/>
      <c r="I16" s="31"/>
      <c r="J16" s="31"/>
      <c r="K16" s="31"/>
      <c r="L16" s="31"/>
      <c r="M16" s="31"/>
      <c r="N16" s="31"/>
      <c r="O16" s="31"/>
      <c r="P16" s="31"/>
      <c r="Q16" s="31"/>
      <c r="R16" s="31"/>
      <c r="S16" s="31"/>
      <c r="T16" s="31"/>
      <c r="U16" s="31"/>
      <c r="V16" s="31"/>
      <c r="W16" s="31"/>
      <c r="X16" s="31"/>
      <c r="Y16" s="31"/>
      <c r="Z16" s="31"/>
    </row>
    <row r="17" ht="21.75" customHeight="1">
      <c r="A17" s="31"/>
      <c r="B17" s="38"/>
      <c r="C17" s="33"/>
      <c r="D17" s="34"/>
      <c r="E17" s="34"/>
      <c r="F17" s="34"/>
      <c r="G17" s="37"/>
      <c r="H17" s="31"/>
      <c r="I17" s="31"/>
      <c r="J17" s="31"/>
      <c r="K17" s="31"/>
      <c r="L17" s="31"/>
      <c r="M17" s="31"/>
      <c r="N17" s="31"/>
      <c r="O17" s="31"/>
      <c r="P17" s="31"/>
      <c r="Q17" s="31"/>
      <c r="R17" s="31"/>
      <c r="S17" s="31"/>
      <c r="T17" s="31"/>
      <c r="U17" s="31"/>
      <c r="V17" s="31"/>
      <c r="W17" s="31"/>
      <c r="X17" s="31"/>
      <c r="Y17" s="31"/>
      <c r="Z17" s="31"/>
    </row>
    <row r="18" ht="19.5" customHeight="1">
      <c r="A18" s="31"/>
      <c r="B18" s="39"/>
      <c r="C18" s="40"/>
      <c r="D18" s="41"/>
      <c r="E18" s="41"/>
      <c r="F18" s="41"/>
      <c r="G18" s="42"/>
      <c r="H18" s="31"/>
      <c r="I18" s="31"/>
      <c r="J18" s="31"/>
      <c r="K18" s="31"/>
      <c r="L18" s="31"/>
      <c r="M18" s="31"/>
      <c r="N18" s="31"/>
      <c r="O18" s="31"/>
      <c r="P18" s="31"/>
      <c r="Q18" s="31"/>
      <c r="R18" s="31"/>
      <c r="S18" s="31"/>
      <c r="T18" s="31"/>
      <c r="U18" s="31"/>
      <c r="V18" s="31"/>
      <c r="W18" s="31"/>
      <c r="X18" s="31"/>
      <c r="Y18" s="31"/>
      <c r="Z18" s="3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C2:G2"/>
    <mergeCell ref="C4:E4"/>
    <mergeCell ref="C5:E5"/>
    <mergeCell ref="B6:B7"/>
    <mergeCell ref="C6:E7"/>
  </mergeCells>
  <printOptions/>
  <pageMargins bottom="0.75" footer="0.0" header="0.0" left="0.7" right="0.7" top="0.75"/>
  <pageSetup orientation="landscape"/>
  <headerFooter>
    <oddFooter>&amp;L 02ae-BM/PM/HDCV/FSOFT v2/0&amp;CInternal use&amp;R&amp;P/</oddFooter>
  </headerFooter>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1.25"/>
    <col customWidth="1" min="2" max="2" width="20.38"/>
    <col customWidth="1" min="3" max="3" width="11.25"/>
    <col customWidth="1" min="4" max="5" width="20.38"/>
    <col customWidth="1" min="6" max="7" width="25.0"/>
    <col customWidth="1" min="8" max="8" width="30.13"/>
    <col customWidth="1" min="9" max="9" width="15.13"/>
    <col customWidth="1" min="10" max="10" width="16.38"/>
    <col customWidth="1" min="11" max="11" width="15.88"/>
    <col customWidth="1" min="12" max="12" width="8.13"/>
    <col customWidth="1" hidden="1" min="13" max="13" width="10.0"/>
    <col customWidth="1" min="14" max="26" width="10.0"/>
  </cols>
  <sheetData>
    <row r="1" ht="13.5" customHeight="1">
      <c r="A1" s="225"/>
      <c r="B1" s="226"/>
      <c r="C1" s="226"/>
      <c r="D1" s="227"/>
      <c r="E1" s="227"/>
      <c r="F1" s="227"/>
      <c r="G1" s="227"/>
      <c r="H1" s="227"/>
      <c r="I1" s="203"/>
      <c r="J1" s="228"/>
      <c r="K1" s="203"/>
      <c r="L1" s="229"/>
      <c r="M1" s="230"/>
      <c r="N1" s="230"/>
      <c r="O1" s="230"/>
      <c r="P1" s="230"/>
      <c r="Q1" s="230"/>
      <c r="R1" s="230"/>
      <c r="S1" s="230"/>
      <c r="T1" s="230"/>
      <c r="U1" s="230"/>
      <c r="V1" s="230"/>
      <c r="W1" s="230"/>
      <c r="X1" s="230"/>
      <c r="Y1" s="230"/>
      <c r="Z1" s="230"/>
    </row>
    <row r="2" ht="28.5" customHeight="1">
      <c r="A2" s="231" t="s">
        <v>331</v>
      </c>
      <c r="B2" s="232" t="s">
        <v>355</v>
      </c>
      <c r="C2" s="233"/>
      <c r="D2" s="234"/>
      <c r="E2" s="235"/>
      <c r="F2" s="236"/>
      <c r="G2" s="237"/>
      <c r="H2" s="238"/>
      <c r="I2" s="238"/>
      <c r="J2" s="203"/>
      <c r="K2" s="203"/>
      <c r="L2" s="229"/>
      <c r="M2" s="230" t="s">
        <v>333</v>
      </c>
      <c r="N2" s="230"/>
      <c r="O2" s="230"/>
      <c r="P2" s="230"/>
      <c r="Q2" s="230"/>
      <c r="R2" s="230"/>
      <c r="S2" s="230"/>
      <c r="T2" s="230"/>
      <c r="U2" s="230"/>
      <c r="V2" s="230"/>
      <c r="W2" s="230"/>
      <c r="X2" s="230"/>
      <c r="Y2" s="230"/>
      <c r="Z2" s="230"/>
    </row>
    <row r="3" ht="25.5" customHeight="1">
      <c r="A3" s="239" t="s">
        <v>334</v>
      </c>
      <c r="B3" s="240" t="s">
        <v>335</v>
      </c>
      <c r="C3" s="241"/>
      <c r="D3" s="242"/>
      <c r="E3" s="243"/>
      <c r="F3" s="236"/>
      <c r="G3" s="237"/>
      <c r="H3" s="238"/>
      <c r="I3" s="238"/>
      <c r="J3" s="203"/>
      <c r="K3" s="203"/>
      <c r="L3" s="229"/>
      <c r="M3" s="230" t="s">
        <v>336</v>
      </c>
      <c r="N3" s="230"/>
      <c r="O3" s="230"/>
      <c r="P3" s="230"/>
      <c r="Q3" s="230"/>
      <c r="R3" s="230"/>
      <c r="S3" s="230"/>
      <c r="T3" s="230"/>
      <c r="U3" s="230"/>
      <c r="V3" s="230"/>
      <c r="W3" s="230"/>
      <c r="X3" s="230"/>
      <c r="Y3" s="230"/>
      <c r="Z3" s="230"/>
    </row>
    <row r="4" ht="18.0" customHeight="1">
      <c r="A4" s="244" t="s">
        <v>38</v>
      </c>
      <c r="B4" s="245"/>
      <c r="C4" s="246"/>
      <c r="D4" s="246"/>
      <c r="E4" s="247"/>
      <c r="F4" s="238"/>
      <c r="G4" s="248"/>
      <c r="H4" s="238"/>
      <c r="I4" s="238"/>
      <c r="J4" s="203"/>
      <c r="K4" s="203"/>
      <c r="L4" s="229"/>
      <c r="M4" s="249"/>
      <c r="N4" s="230"/>
      <c r="O4" s="230"/>
      <c r="P4" s="230"/>
      <c r="Q4" s="230"/>
      <c r="R4" s="230"/>
      <c r="S4" s="230"/>
      <c r="T4" s="230"/>
      <c r="U4" s="230"/>
      <c r="V4" s="230"/>
      <c r="W4" s="230"/>
      <c r="X4" s="230"/>
      <c r="Y4" s="230"/>
      <c r="Z4" s="230"/>
    </row>
    <row r="5" ht="19.5" customHeight="1">
      <c r="A5" s="250" t="s">
        <v>333</v>
      </c>
      <c r="B5" s="251" t="s">
        <v>336</v>
      </c>
      <c r="C5" s="251" t="s">
        <v>337</v>
      </c>
      <c r="D5" s="251" t="s">
        <v>69</v>
      </c>
      <c r="E5" s="252" t="s">
        <v>338</v>
      </c>
      <c r="F5" s="230"/>
      <c r="G5" s="253"/>
      <c r="H5" s="253"/>
      <c r="I5" s="253"/>
      <c r="J5" s="254"/>
      <c r="K5" s="254"/>
      <c r="L5" s="255"/>
      <c r="M5" s="230" t="s">
        <v>339</v>
      </c>
      <c r="N5" s="230"/>
      <c r="O5" s="230"/>
      <c r="P5" s="230"/>
      <c r="Q5" s="230"/>
      <c r="R5" s="230"/>
      <c r="S5" s="230"/>
      <c r="T5" s="230"/>
      <c r="U5" s="230"/>
      <c r="V5" s="230"/>
      <c r="W5" s="230"/>
      <c r="X5" s="230"/>
      <c r="Y5" s="230"/>
      <c r="Z5" s="230"/>
    </row>
    <row r="6" ht="19.5" customHeight="1">
      <c r="A6" s="256">
        <f>COUNTIF(I9:I991,"Pass")</f>
        <v>1</v>
      </c>
      <c r="B6" s="257">
        <f>COUNTIF(I9:I991,"Fail")</f>
        <v>1</v>
      </c>
      <c r="C6" s="257">
        <f>E6-D6-A6-B6</f>
        <v>3</v>
      </c>
      <c r="D6" s="258">
        <f>COUNTIF(H$9:I$991,"N/A")</f>
        <v>0</v>
      </c>
      <c r="E6" s="259">
        <f>COUNTA(A9:A995)</f>
        <v>5</v>
      </c>
      <c r="F6" s="230"/>
      <c r="G6" s="260"/>
      <c r="H6" s="260"/>
      <c r="I6" s="261"/>
      <c r="J6" s="254"/>
      <c r="K6" s="254"/>
      <c r="L6" s="255"/>
      <c r="M6" s="230" t="s">
        <v>69</v>
      </c>
      <c r="N6" s="230"/>
      <c r="O6" s="230"/>
      <c r="P6" s="230"/>
      <c r="Q6" s="230"/>
      <c r="R6" s="230"/>
      <c r="S6" s="230"/>
      <c r="T6" s="230"/>
      <c r="U6" s="230"/>
      <c r="V6" s="230"/>
      <c r="W6" s="230"/>
      <c r="X6" s="230"/>
      <c r="Y6" s="230"/>
      <c r="Z6" s="230"/>
    </row>
    <row r="7">
      <c r="A7" s="230"/>
      <c r="B7" s="230"/>
      <c r="C7" s="230"/>
      <c r="D7" s="230"/>
      <c r="E7" s="230"/>
      <c r="F7" s="230"/>
      <c r="G7" s="230"/>
      <c r="H7" s="262"/>
      <c r="I7" s="254"/>
      <c r="J7" s="254"/>
      <c r="K7" s="254"/>
      <c r="L7" s="255"/>
      <c r="M7" s="230"/>
      <c r="N7" s="230"/>
      <c r="O7" s="230"/>
      <c r="P7" s="230"/>
      <c r="Q7" s="230"/>
      <c r="R7" s="230"/>
      <c r="S7" s="230"/>
      <c r="T7" s="230"/>
      <c r="U7" s="230"/>
      <c r="V7" s="230"/>
      <c r="W7" s="230"/>
      <c r="X7" s="230"/>
      <c r="Y7" s="230"/>
      <c r="Z7" s="230"/>
    </row>
    <row r="8">
      <c r="A8" s="263" t="s">
        <v>356</v>
      </c>
      <c r="B8" s="263" t="s">
        <v>357</v>
      </c>
      <c r="C8" s="263" t="s">
        <v>358</v>
      </c>
      <c r="D8" s="263" t="s">
        <v>359</v>
      </c>
      <c r="E8" s="263" t="s">
        <v>343</v>
      </c>
      <c r="F8" s="263" t="s">
        <v>344</v>
      </c>
      <c r="G8" s="263" t="s">
        <v>345</v>
      </c>
      <c r="H8" s="263" t="s">
        <v>346</v>
      </c>
      <c r="I8" s="264" t="s">
        <v>347</v>
      </c>
      <c r="J8" s="264" t="s">
        <v>348</v>
      </c>
      <c r="K8" s="263" t="s">
        <v>46</v>
      </c>
      <c r="L8" s="265"/>
      <c r="M8" s="230"/>
      <c r="N8" s="230"/>
      <c r="O8" s="230"/>
      <c r="P8" s="230"/>
      <c r="Q8" s="230"/>
      <c r="R8" s="230"/>
      <c r="S8" s="230"/>
      <c r="T8" s="230"/>
      <c r="U8" s="230"/>
      <c r="V8" s="230"/>
      <c r="W8" s="230"/>
      <c r="X8" s="230"/>
      <c r="Y8" s="230"/>
      <c r="Z8" s="230"/>
    </row>
    <row r="9">
      <c r="A9" s="274" t="str">
        <f>$B$2&amp;"-"&amp;ROW()-8</f>
        <v>Tinder-1</v>
      </c>
      <c r="B9" s="274" t="s">
        <v>360</v>
      </c>
      <c r="C9" s="266">
        <v>1.0</v>
      </c>
      <c r="D9" s="266" t="s">
        <v>361</v>
      </c>
      <c r="E9" s="266" t="s">
        <v>362</v>
      </c>
      <c r="F9" s="266" t="s">
        <v>363</v>
      </c>
      <c r="G9" s="266"/>
      <c r="H9" s="266" t="s">
        <v>364</v>
      </c>
      <c r="I9" s="266" t="s">
        <v>333</v>
      </c>
      <c r="J9" s="266"/>
      <c r="K9" s="266"/>
      <c r="L9" s="269"/>
      <c r="M9" s="270"/>
      <c r="N9" s="270"/>
      <c r="O9" s="270"/>
      <c r="P9" s="270"/>
      <c r="Q9" s="270"/>
      <c r="R9" s="270"/>
      <c r="S9" s="270"/>
      <c r="T9" s="270"/>
      <c r="U9" s="270"/>
      <c r="V9" s="270"/>
      <c r="W9" s="270"/>
      <c r="X9" s="270"/>
      <c r="Y9" s="270"/>
      <c r="Z9" s="270"/>
    </row>
    <row r="10">
      <c r="A10" s="20"/>
      <c r="B10" s="20"/>
      <c r="C10" s="266">
        <v>2.0</v>
      </c>
      <c r="D10" s="266" t="s">
        <v>365</v>
      </c>
      <c r="E10" s="266" t="s">
        <v>366</v>
      </c>
      <c r="F10" s="266" t="s">
        <v>367</v>
      </c>
      <c r="G10" s="266"/>
      <c r="H10" s="266" t="s">
        <v>368</v>
      </c>
      <c r="I10" s="266" t="s">
        <v>336</v>
      </c>
      <c r="J10" s="266"/>
      <c r="K10" s="266"/>
      <c r="L10" s="269"/>
      <c r="M10" s="11"/>
      <c r="N10" s="11"/>
      <c r="O10" s="11"/>
      <c r="P10" s="11"/>
      <c r="Q10" s="11"/>
      <c r="R10" s="11"/>
      <c r="S10" s="11"/>
      <c r="T10" s="11"/>
      <c r="U10" s="11"/>
      <c r="V10" s="11"/>
      <c r="W10" s="11"/>
      <c r="X10" s="11"/>
      <c r="Y10" s="11"/>
      <c r="Z10" s="11"/>
    </row>
    <row r="11" ht="12.75" customHeight="1">
      <c r="A11" s="266" t="str">
        <f t="shared" ref="A11:A14" si="1">$B$2&amp;"-"&amp;ROW()-8</f>
        <v>Tinder-3</v>
      </c>
      <c r="B11" s="266"/>
      <c r="C11" s="266"/>
      <c r="D11" s="266"/>
      <c r="E11" s="266"/>
      <c r="F11" s="266"/>
      <c r="G11" s="266"/>
      <c r="H11" s="271"/>
      <c r="I11" s="266"/>
      <c r="J11" s="266"/>
      <c r="K11" s="266"/>
      <c r="L11" s="269"/>
      <c r="M11" s="11"/>
      <c r="N11" s="11"/>
      <c r="O11" s="11"/>
      <c r="P11" s="11"/>
      <c r="Q11" s="11"/>
      <c r="R11" s="11"/>
      <c r="S11" s="11"/>
      <c r="T11" s="11"/>
      <c r="U11" s="11"/>
      <c r="V11" s="11"/>
      <c r="W11" s="11"/>
      <c r="X11" s="11"/>
      <c r="Y11" s="11"/>
      <c r="Z11" s="11"/>
    </row>
    <row r="12" ht="12.75" customHeight="1">
      <c r="A12" s="266" t="str">
        <f t="shared" si="1"/>
        <v>Tinder-4</v>
      </c>
      <c r="B12" s="266"/>
      <c r="C12" s="266"/>
      <c r="D12" s="266"/>
      <c r="E12" s="266"/>
      <c r="F12" s="266"/>
      <c r="G12" s="266"/>
      <c r="H12" s="266"/>
      <c r="I12" s="266"/>
      <c r="J12" s="266"/>
      <c r="K12" s="266"/>
      <c r="L12" s="269"/>
      <c r="M12" s="11"/>
      <c r="N12" s="11"/>
      <c r="O12" s="11"/>
      <c r="P12" s="11"/>
      <c r="Q12" s="11"/>
      <c r="R12" s="11"/>
      <c r="S12" s="11"/>
      <c r="T12" s="11"/>
      <c r="U12" s="11"/>
      <c r="V12" s="11"/>
      <c r="W12" s="11"/>
      <c r="X12" s="11"/>
      <c r="Y12" s="11"/>
      <c r="Z12" s="11"/>
    </row>
    <row r="13" ht="12.75" customHeight="1">
      <c r="A13" s="266" t="str">
        <f t="shared" si="1"/>
        <v>Tinder-5</v>
      </c>
      <c r="B13" s="266"/>
      <c r="C13" s="266"/>
      <c r="D13" s="266"/>
      <c r="E13" s="266"/>
      <c r="F13" s="266"/>
      <c r="G13" s="266"/>
      <c r="H13" s="266"/>
      <c r="I13" s="266"/>
      <c r="J13" s="272"/>
      <c r="K13" s="272"/>
      <c r="L13" s="273"/>
      <c r="M13" s="11"/>
      <c r="N13" s="11"/>
      <c r="O13" s="11"/>
      <c r="P13" s="11"/>
      <c r="Q13" s="11"/>
      <c r="R13" s="11"/>
      <c r="S13" s="11"/>
      <c r="T13" s="11"/>
      <c r="U13" s="11"/>
      <c r="V13" s="11"/>
      <c r="W13" s="11"/>
      <c r="X13" s="11"/>
      <c r="Y13" s="11"/>
      <c r="Z13" s="11"/>
    </row>
    <row r="14" ht="12.75" customHeight="1">
      <c r="A14" s="266" t="str">
        <f t="shared" si="1"/>
        <v>Tinder-6</v>
      </c>
      <c r="B14" s="266"/>
      <c r="C14" s="266"/>
      <c r="D14" s="266"/>
      <c r="E14" s="266"/>
      <c r="F14" s="266"/>
      <c r="G14" s="266"/>
      <c r="H14" s="266"/>
      <c r="I14" s="266"/>
      <c r="J14" s="266"/>
      <c r="K14" s="266"/>
      <c r="L14" s="269"/>
      <c r="M14" s="11"/>
      <c r="N14" s="11"/>
      <c r="O14" s="11"/>
      <c r="P14" s="11"/>
      <c r="Q14" s="11"/>
      <c r="R14" s="11"/>
      <c r="S14" s="11"/>
      <c r="T14" s="11"/>
      <c r="U14" s="11"/>
      <c r="V14" s="11"/>
      <c r="W14" s="11"/>
      <c r="X14" s="11"/>
      <c r="Y14" s="11"/>
      <c r="Z14" s="11"/>
    </row>
    <row r="15" ht="12.75" customHeight="1">
      <c r="A15" s="11"/>
      <c r="B15" s="11"/>
      <c r="C15" s="11"/>
      <c r="D15" s="11"/>
      <c r="E15" s="11"/>
      <c r="F15" s="11"/>
      <c r="G15" s="11"/>
      <c r="H15" s="11"/>
      <c r="I15" s="11"/>
      <c r="J15" s="11"/>
      <c r="K15" s="11"/>
      <c r="L15" s="273"/>
      <c r="M15" s="11"/>
      <c r="N15" s="11"/>
      <c r="O15" s="11"/>
      <c r="P15" s="11"/>
      <c r="Q15" s="11"/>
      <c r="R15" s="11"/>
      <c r="S15" s="11"/>
      <c r="T15" s="11"/>
      <c r="U15" s="11"/>
      <c r="V15" s="11"/>
      <c r="W15" s="11"/>
      <c r="X15" s="11"/>
      <c r="Y15" s="11"/>
      <c r="Z15" s="11"/>
    </row>
    <row r="16" ht="12.75" customHeight="1">
      <c r="A16" s="11"/>
      <c r="B16" s="11"/>
      <c r="C16" s="11"/>
      <c r="D16" s="11"/>
      <c r="E16" s="11"/>
      <c r="F16" s="11"/>
      <c r="G16" s="11"/>
      <c r="H16" s="11"/>
      <c r="I16" s="11"/>
      <c r="J16" s="11"/>
      <c r="K16" s="11"/>
      <c r="L16" s="273"/>
      <c r="M16" s="11"/>
      <c r="N16" s="11"/>
      <c r="O16" s="11"/>
      <c r="P16" s="11"/>
      <c r="Q16" s="11"/>
      <c r="R16" s="11"/>
      <c r="S16" s="11"/>
      <c r="T16" s="11"/>
      <c r="U16" s="11"/>
      <c r="V16" s="11"/>
      <c r="W16" s="11"/>
      <c r="X16" s="11"/>
      <c r="Y16" s="11"/>
      <c r="Z16" s="11"/>
    </row>
    <row r="17" ht="12.75" customHeight="1">
      <c r="A17" s="11"/>
      <c r="B17" s="11"/>
      <c r="C17" s="11"/>
      <c r="D17" s="11"/>
      <c r="E17" s="11"/>
      <c r="F17" s="11"/>
      <c r="G17" s="11"/>
      <c r="H17" s="11"/>
      <c r="I17" s="11"/>
      <c r="J17" s="11"/>
      <c r="K17" s="11"/>
      <c r="L17" s="273"/>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273"/>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273"/>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273"/>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273"/>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273"/>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273"/>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273"/>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273"/>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273"/>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273"/>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273"/>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273"/>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273"/>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273"/>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273"/>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273"/>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273"/>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273"/>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273"/>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273"/>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273"/>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273"/>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273"/>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273"/>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273"/>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273"/>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273"/>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273"/>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273"/>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273"/>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273"/>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273"/>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273"/>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273"/>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273"/>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273"/>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273"/>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273"/>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273"/>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273"/>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273"/>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273"/>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273"/>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273"/>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273"/>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273"/>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273"/>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273"/>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273"/>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273"/>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273"/>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273"/>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273"/>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273"/>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273"/>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273"/>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273"/>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273"/>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273"/>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273"/>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273"/>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273"/>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273"/>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273"/>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273"/>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273"/>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273"/>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273"/>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273"/>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273"/>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273"/>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273"/>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273"/>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273"/>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273"/>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273"/>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273"/>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273"/>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273"/>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273"/>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273"/>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273"/>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273"/>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273"/>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273"/>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273"/>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273"/>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273"/>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273"/>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273"/>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273"/>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273"/>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273"/>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273"/>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273"/>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273"/>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273"/>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273"/>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273"/>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273"/>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273"/>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273"/>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273"/>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273"/>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273"/>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273"/>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273"/>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273"/>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273"/>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273"/>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273"/>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273"/>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273"/>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273"/>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273"/>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273"/>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273"/>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273"/>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273"/>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273"/>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273"/>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273"/>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273"/>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273"/>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273"/>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273"/>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273"/>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273"/>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273"/>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273"/>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273"/>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273"/>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273"/>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273"/>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273"/>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273"/>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273"/>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273"/>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273"/>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273"/>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273"/>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273"/>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273"/>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273"/>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273"/>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273"/>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273"/>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273"/>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273"/>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273"/>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273"/>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273"/>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273"/>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273"/>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273"/>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273"/>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273"/>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273"/>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273"/>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273"/>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273"/>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273"/>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273"/>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273"/>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273"/>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273"/>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273"/>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273"/>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273"/>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273"/>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273"/>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273"/>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273"/>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273"/>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273"/>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273"/>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273"/>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273"/>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273"/>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273"/>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273"/>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273"/>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273"/>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273"/>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273"/>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273"/>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273"/>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273"/>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273"/>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273"/>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273"/>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273"/>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273"/>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273"/>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273"/>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273"/>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273"/>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273"/>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273"/>
      <c r="M216" s="11"/>
      <c r="N216" s="11"/>
      <c r="O216" s="11"/>
      <c r="P216" s="11"/>
      <c r="Q216" s="11"/>
      <c r="R216" s="11"/>
      <c r="S216" s="11"/>
      <c r="T216" s="11"/>
      <c r="U216" s="11"/>
      <c r="V216" s="11"/>
      <c r="W216" s="11"/>
      <c r="X216" s="11"/>
      <c r="Y216" s="11"/>
      <c r="Z216" s="11"/>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2">
    <mergeCell ref="A9:A10"/>
    <mergeCell ref="B9:B10"/>
  </mergeCells>
  <conditionalFormatting sqref="I9:I14">
    <cfRule type="containsText" dxfId="0" priority="1" operator="containsText" text="&quot;Pass&quot;">
      <formula>NOT(ISERROR(SEARCH(("""Pass"""),(I9))))</formula>
    </cfRule>
  </conditionalFormatting>
  <conditionalFormatting sqref="I9:I14">
    <cfRule type="containsText" dxfId="1" priority="2" operator="containsText" text="&quot;N/A&quot;">
      <formula>NOT(ISERROR(SEARCH(("""N/A"""),(I9))))</formula>
    </cfRule>
  </conditionalFormatting>
  <conditionalFormatting sqref="I9:I14">
    <cfRule type="containsText" dxfId="2" priority="3" operator="containsText" text="&quot;Fail&quot;">
      <formula>NOT(ISERROR(SEARCH(("""Fail"""),(I9))))</formula>
    </cfRule>
  </conditionalFormatting>
  <conditionalFormatting sqref="I9:I14">
    <cfRule type="containsText" dxfId="3" priority="4" operator="containsText" text="&quot;Pass&quot;">
      <formula>NOT(ISERROR(SEARCH(("""Pass"""),(I9))))</formula>
    </cfRule>
  </conditionalFormatting>
  <conditionalFormatting sqref="I10">
    <cfRule type="containsText" dxfId="4" priority="5" operator="containsText" text="&quot;Pass&quot;">
      <formula>NOT(ISERROR(SEARCH(("""Pass"""),(I10))))</formula>
    </cfRule>
  </conditionalFormatting>
  <conditionalFormatting sqref="I10">
    <cfRule type="containsText" dxfId="1" priority="6" operator="containsText" text="&quot;N/A&quot;">
      <formula>NOT(ISERROR(SEARCH(("""N/A"""),(I10))))</formula>
    </cfRule>
  </conditionalFormatting>
  <conditionalFormatting sqref="I10">
    <cfRule type="containsText" dxfId="2" priority="7" operator="containsText" text="&quot;Fail&quot;">
      <formula>NOT(ISERROR(SEARCH(("""Fail"""),(I10))))</formula>
    </cfRule>
  </conditionalFormatting>
  <conditionalFormatting sqref="I10">
    <cfRule type="containsText" dxfId="3" priority="8" operator="containsText" text="&quot;Pass&quot;">
      <formula>NOT(ISERROR(SEARCH(("""Pass"""),(I10))))</formula>
    </cfRule>
  </conditionalFormatting>
  <conditionalFormatting sqref="I11">
    <cfRule type="containsText" dxfId="4" priority="9" operator="containsText" text="&quot;Pass&quot;">
      <formula>NOT(ISERROR(SEARCH(("""Pass"""),(I11))))</formula>
    </cfRule>
  </conditionalFormatting>
  <conditionalFormatting sqref="I11">
    <cfRule type="containsText" dxfId="1" priority="10" operator="containsText" text="&quot;N/A&quot;">
      <formula>NOT(ISERROR(SEARCH(("""N/A"""),(I11))))</formula>
    </cfRule>
  </conditionalFormatting>
  <conditionalFormatting sqref="I11">
    <cfRule type="containsText" dxfId="2" priority="11" operator="containsText" text="&quot;Fail&quot;">
      <formula>NOT(ISERROR(SEARCH(("""Fail"""),(I11))))</formula>
    </cfRule>
  </conditionalFormatting>
  <conditionalFormatting sqref="I11">
    <cfRule type="containsText" dxfId="3" priority="12" operator="containsText" text="&quot;Pass&quot;">
      <formula>NOT(ISERROR(SEARCH(("""Pass"""),(I11))))</formula>
    </cfRule>
  </conditionalFormatting>
  <conditionalFormatting sqref="I12">
    <cfRule type="containsText" dxfId="4" priority="13" operator="containsText" text="&quot;Pass&quot;">
      <formula>NOT(ISERROR(SEARCH(("""Pass"""),(I12))))</formula>
    </cfRule>
  </conditionalFormatting>
  <conditionalFormatting sqref="I12">
    <cfRule type="containsText" dxfId="1" priority="14" operator="containsText" text="&quot;N/A&quot;">
      <formula>NOT(ISERROR(SEARCH(("""N/A"""),(I12))))</formula>
    </cfRule>
  </conditionalFormatting>
  <conditionalFormatting sqref="I12">
    <cfRule type="containsText" dxfId="2" priority="15" operator="containsText" text="&quot;Fail&quot;">
      <formula>NOT(ISERROR(SEARCH(("""Fail"""),(I12))))</formula>
    </cfRule>
  </conditionalFormatting>
  <conditionalFormatting sqref="I12">
    <cfRule type="containsText" dxfId="3" priority="16" operator="containsText" text="&quot;Pass&quot;">
      <formula>NOT(ISERROR(SEARCH(("""Pass"""),(I12))))</formula>
    </cfRule>
  </conditionalFormatting>
  <conditionalFormatting sqref="I13">
    <cfRule type="containsText" dxfId="4" priority="17" operator="containsText" text="&quot;Pass&quot;">
      <formula>NOT(ISERROR(SEARCH(("""Pass"""),(I13))))</formula>
    </cfRule>
  </conditionalFormatting>
  <conditionalFormatting sqref="I13">
    <cfRule type="containsText" dxfId="1" priority="18" operator="containsText" text="&quot;N/A&quot;">
      <formula>NOT(ISERROR(SEARCH(("""N/A"""),(I13))))</formula>
    </cfRule>
  </conditionalFormatting>
  <conditionalFormatting sqref="I13">
    <cfRule type="containsText" dxfId="2" priority="19" operator="containsText" text="&quot;Fail&quot;">
      <formula>NOT(ISERROR(SEARCH(("""Fail"""),(I13))))</formula>
    </cfRule>
  </conditionalFormatting>
  <conditionalFormatting sqref="I13">
    <cfRule type="containsText" dxfId="3" priority="20" operator="containsText" text="&quot;Pass&quot;">
      <formula>NOT(ISERROR(SEARCH(("""Pass"""),(I13))))</formula>
    </cfRule>
  </conditionalFormatting>
  <conditionalFormatting sqref="I14">
    <cfRule type="containsText" dxfId="4" priority="21" operator="containsText" text="&quot;Pass&quot;">
      <formula>NOT(ISERROR(SEARCH(("""Pass"""),(I14))))</formula>
    </cfRule>
  </conditionalFormatting>
  <conditionalFormatting sqref="I14">
    <cfRule type="containsText" dxfId="1" priority="22" operator="containsText" text="&quot;N/A&quot;">
      <formula>NOT(ISERROR(SEARCH(("""N/A"""),(I14))))</formula>
    </cfRule>
  </conditionalFormatting>
  <conditionalFormatting sqref="I14">
    <cfRule type="containsText" dxfId="2" priority="23" operator="containsText" text="&quot;Fail&quot;">
      <formula>NOT(ISERROR(SEARCH(("""Fail"""),(I14))))</formula>
    </cfRule>
  </conditionalFormatting>
  <conditionalFormatting sqref="I14">
    <cfRule type="containsText" dxfId="3" priority="24" operator="containsText" text="&quot;Pass&quot;">
      <formula>NOT(ISERROR(SEARCH(("""Pass"""),(I14))))</formula>
    </cfRule>
  </conditionalFormatting>
  <conditionalFormatting sqref="I9:I14">
    <cfRule type="containsText" dxfId="5" priority="25" operator="containsText" text="Pass">
      <formula>NOT(ISERROR(SEARCH(("Pass"),(I9))))</formula>
    </cfRule>
  </conditionalFormatting>
  <conditionalFormatting sqref="I9:I14">
    <cfRule type="containsText" dxfId="6" priority="26" operator="containsText" text="Fail">
      <formula>NOT(ISERROR(SEARCH(("Fail"),(I9))))</formula>
    </cfRule>
  </conditionalFormatting>
  <conditionalFormatting sqref="I9:I14">
    <cfRule type="containsText" dxfId="7" priority="27" operator="containsText" text="Untested">
      <formula>NOT(ISERROR(SEARCH(("Untested"),(I9))))</formula>
    </cfRule>
  </conditionalFormatting>
  <dataValidations>
    <dataValidation type="list" allowBlank="1" showInputMessage="1" showErrorMessage="1" prompt=" - " sqref="I1:I3 I7:I8 I15:I138">
      <formula1>$M$2:$M$6</formula1>
    </dataValidation>
    <dataValidation type="list" allowBlank="1" showInputMessage="1" showErrorMessage="1" prompt=" - " sqref="I9:I14">
      <formula1>"Pass,Fail,Untested,N/A"</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4.38"/>
    <col customWidth="1" min="2" max="5" width="20.38"/>
    <col customWidth="1" min="6" max="7" width="25.0"/>
    <col customWidth="1" min="8" max="8" width="30.13"/>
    <col customWidth="1" min="9" max="9" width="15.13"/>
    <col customWidth="1" min="10" max="10" width="16.38"/>
    <col customWidth="1" min="11" max="11" width="15.88"/>
    <col customWidth="1" min="12" max="12" width="8.13"/>
    <col customWidth="1" hidden="1" min="13" max="13" width="10.0"/>
    <col customWidth="1" min="14" max="26" width="10.0"/>
  </cols>
  <sheetData>
    <row r="1" ht="13.5" customHeight="1">
      <c r="A1" s="225"/>
      <c r="B1" s="226"/>
      <c r="C1" s="226"/>
      <c r="D1" s="227"/>
      <c r="E1" s="227"/>
      <c r="F1" s="227"/>
      <c r="G1" s="227"/>
      <c r="H1" s="227"/>
      <c r="I1" s="203"/>
      <c r="J1" s="228"/>
      <c r="K1" s="203"/>
      <c r="L1" s="229"/>
      <c r="M1" s="230"/>
      <c r="N1" s="230"/>
      <c r="O1" s="230"/>
      <c r="P1" s="230"/>
      <c r="Q1" s="230"/>
      <c r="R1" s="230"/>
      <c r="S1" s="230"/>
      <c r="T1" s="230"/>
      <c r="U1" s="230"/>
      <c r="V1" s="230"/>
      <c r="W1" s="230"/>
      <c r="X1" s="230"/>
      <c r="Y1" s="230"/>
      <c r="Z1" s="230"/>
    </row>
    <row r="2" ht="28.5" customHeight="1">
      <c r="A2" s="231" t="s">
        <v>331</v>
      </c>
      <c r="B2" s="232" t="s">
        <v>369</v>
      </c>
      <c r="C2" s="233"/>
      <c r="D2" s="234"/>
      <c r="E2" s="235"/>
      <c r="F2" s="236"/>
      <c r="G2" s="237"/>
      <c r="H2" s="238"/>
      <c r="I2" s="238"/>
      <c r="J2" s="203"/>
      <c r="K2" s="203"/>
      <c r="L2" s="229"/>
      <c r="M2" s="230" t="s">
        <v>333</v>
      </c>
      <c r="N2" s="230"/>
      <c r="O2" s="230"/>
      <c r="P2" s="230"/>
      <c r="Q2" s="230"/>
      <c r="R2" s="230"/>
      <c r="S2" s="230"/>
      <c r="T2" s="230"/>
      <c r="U2" s="230"/>
      <c r="V2" s="230"/>
      <c r="W2" s="230"/>
      <c r="X2" s="230"/>
      <c r="Y2" s="230"/>
      <c r="Z2" s="230"/>
    </row>
    <row r="3" ht="25.5" customHeight="1">
      <c r="A3" s="239" t="s">
        <v>334</v>
      </c>
      <c r="B3" s="240" t="s">
        <v>335</v>
      </c>
      <c r="C3" s="241"/>
      <c r="D3" s="242"/>
      <c r="E3" s="243"/>
      <c r="F3" s="236"/>
      <c r="G3" s="237"/>
      <c r="H3" s="238"/>
      <c r="I3" s="238"/>
      <c r="J3" s="203"/>
      <c r="K3" s="203"/>
      <c r="L3" s="229"/>
      <c r="M3" s="230" t="s">
        <v>336</v>
      </c>
      <c r="N3" s="230"/>
      <c r="O3" s="230"/>
      <c r="P3" s="230"/>
      <c r="Q3" s="230"/>
      <c r="R3" s="230"/>
      <c r="S3" s="230"/>
      <c r="T3" s="230"/>
      <c r="U3" s="230"/>
      <c r="V3" s="230"/>
      <c r="W3" s="230"/>
      <c r="X3" s="230"/>
      <c r="Y3" s="230"/>
      <c r="Z3" s="230"/>
    </row>
    <row r="4" ht="18.0" customHeight="1">
      <c r="A4" s="244" t="s">
        <v>38</v>
      </c>
      <c r="B4" s="245"/>
      <c r="C4" s="246"/>
      <c r="D4" s="246"/>
      <c r="E4" s="247"/>
      <c r="F4" s="238"/>
      <c r="G4" s="248"/>
      <c r="H4" s="238"/>
      <c r="I4" s="238"/>
      <c r="J4" s="203"/>
      <c r="K4" s="203"/>
      <c r="L4" s="229"/>
      <c r="M4" s="249"/>
      <c r="N4" s="230"/>
      <c r="O4" s="230"/>
      <c r="P4" s="230"/>
      <c r="Q4" s="230"/>
      <c r="R4" s="230"/>
      <c r="S4" s="230"/>
      <c r="T4" s="230"/>
      <c r="U4" s="230"/>
      <c r="V4" s="230"/>
      <c r="W4" s="230"/>
      <c r="X4" s="230"/>
      <c r="Y4" s="230"/>
      <c r="Z4" s="230"/>
    </row>
    <row r="5" ht="19.5" customHeight="1">
      <c r="A5" s="250" t="s">
        <v>333</v>
      </c>
      <c r="B5" s="251" t="s">
        <v>336</v>
      </c>
      <c r="C5" s="251" t="s">
        <v>337</v>
      </c>
      <c r="D5" s="251" t="s">
        <v>69</v>
      </c>
      <c r="E5" s="252" t="s">
        <v>338</v>
      </c>
      <c r="F5" s="230"/>
      <c r="G5" s="253"/>
      <c r="H5" s="253"/>
      <c r="I5" s="253"/>
      <c r="J5" s="254"/>
      <c r="K5" s="254"/>
      <c r="L5" s="255"/>
      <c r="M5" s="230" t="s">
        <v>339</v>
      </c>
      <c r="N5" s="230"/>
      <c r="O5" s="230"/>
      <c r="P5" s="230"/>
      <c r="Q5" s="230"/>
      <c r="R5" s="230"/>
      <c r="S5" s="230"/>
      <c r="T5" s="230"/>
      <c r="U5" s="230"/>
      <c r="V5" s="230"/>
      <c r="W5" s="230"/>
      <c r="X5" s="230"/>
      <c r="Y5" s="230"/>
      <c r="Z5" s="230"/>
    </row>
    <row r="6" ht="19.5" customHeight="1">
      <c r="A6" s="256">
        <f>COUNTIF(I9:I995,"Pass")</f>
        <v>1</v>
      </c>
      <c r="B6" s="257">
        <f>COUNTIF(I9:I995,"Fail")</f>
        <v>1</v>
      </c>
      <c r="C6" s="257">
        <f>E6-D6-A6-B6</f>
        <v>4</v>
      </c>
      <c r="D6" s="258">
        <f>COUNTIF(H$9:I$995,"N/A")</f>
        <v>0</v>
      </c>
      <c r="E6" s="259">
        <f>COUNTA(A9:A999)</f>
        <v>6</v>
      </c>
      <c r="F6" s="230"/>
      <c r="G6" s="260"/>
      <c r="H6" s="260"/>
      <c r="I6" s="261"/>
      <c r="J6" s="254"/>
      <c r="K6" s="254"/>
      <c r="L6" s="255"/>
      <c r="M6" s="230" t="s">
        <v>69</v>
      </c>
      <c r="N6" s="230"/>
      <c r="O6" s="230"/>
      <c r="P6" s="230"/>
      <c r="Q6" s="230"/>
      <c r="R6" s="230"/>
      <c r="S6" s="230"/>
      <c r="T6" s="230"/>
      <c r="U6" s="230"/>
      <c r="V6" s="230"/>
      <c r="W6" s="230"/>
      <c r="X6" s="230"/>
      <c r="Y6" s="230"/>
      <c r="Z6" s="230"/>
    </row>
    <row r="7">
      <c r="A7" s="230"/>
      <c r="B7" s="230"/>
      <c r="C7" s="230"/>
      <c r="D7" s="230"/>
      <c r="E7" s="230"/>
      <c r="F7" s="230"/>
      <c r="G7" s="230"/>
      <c r="H7" s="262"/>
      <c r="I7" s="254"/>
      <c r="J7" s="254"/>
      <c r="K7" s="254"/>
      <c r="L7" s="255"/>
      <c r="M7" s="230"/>
      <c r="N7" s="230"/>
      <c r="O7" s="230"/>
      <c r="P7" s="230"/>
      <c r="Q7" s="230"/>
      <c r="R7" s="230"/>
      <c r="S7" s="230"/>
      <c r="T7" s="230"/>
      <c r="U7" s="230"/>
      <c r="V7" s="230"/>
      <c r="W7" s="230"/>
      <c r="X7" s="230"/>
      <c r="Y7" s="230"/>
      <c r="Z7" s="230"/>
    </row>
    <row r="8">
      <c r="A8" s="263" t="s">
        <v>150</v>
      </c>
      <c r="B8" s="263" t="s">
        <v>340</v>
      </c>
      <c r="C8" s="263" t="s">
        <v>341</v>
      </c>
      <c r="D8" s="263" t="s">
        <v>342</v>
      </c>
      <c r="E8" s="263" t="s">
        <v>343</v>
      </c>
      <c r="F8" s="263" t="s">
        <v>344</v>
      </c>
      <c r="G8" s="263" t="s">
        <v>345</v>
      </c>
      <c r="H8" s="263" t="s">
        <v>346</v>
      </c>
      <c r="I8" s="264" t="s">
        <v>347</v>
      </c>
      <c r="J8" s="264" t="s">
        <v>348</v>
      </c>
      <c r="K8" s="263" t="s">
        <v>46</v>
      </c>
      <c r="L8" s="265"/>
      <c r="M8" s="230"/>
      <c r="N8" s="230"/>
      <c r="O8" s="230"/>
      <c r="P8" s="230"/>
      <c r="Q8" s="230"/>
      <c r="R8" s="230"/>
      <c r="S8" s="230"/>
      <c r="T8" s="230"/>
      <c r="U8" s="230"/>
      <c r="V8" s="230"/>
      <c r="W8" s="230"/>
      <c r="X8" s="230"/>
      <c r="Y8" s="230"/>
      <c r="Z8" s="230"/>
    </row>
    <row r="9" ht="42.75" customHeight="1">
      <c r="A9" s="266" t="str">
        <f t="shared" ref="A9:A14" si="1">$B$2&amp;"-"&amp;ROW()-8</f>
        <v>AddDM-1</v>
      </c>
      <c r="B9" s="267" t="s">
        <v>349</v>
      </c>
      <c r="C9" s="267" t="s">
        <v>350</v>
      </c>
      <c r="D9" s="267" t="s">
        <v>351</v>
      </c>
      <c r="E9" s="267"/>
      <c r="F9" s="267" t="s">
        <v>352</v>
      </c>
      <c r="G9" s="267"/>
      <c r="H9" s="268" t="s">
        <v>353</v>
      </c>
      <c r="I9" s="266" t="s">
        <v>333</v>
      </c>
      <c r="J9" s="266"/>
      <c r="K9" s="266"/>
      <c r="L9" s="269"/>
      <c r="M9" s="270"/>
      <c r="N9" s="270"/>
      <c r="O9" s="270"/>
      <c r="P9" s="270"/>
      <c r="Q9" s="270"/>
      <c r="R9" s="270"/>
      <c r="S9" s="270"/>
      <c r="T9" s="270"/>
      <c r="U9" s="270"/>
      <c r="V9" s="270"/>
      <c r="W9" s="270"/>
      <c r="X9" s="270"/>
      <c r="Y9" s="270"/>
      <c r="Z9" s="270"/>
    </row>
    <row r="10" ht="12.75" customHeight="1">
      <c r="A10" s="266" t="str">
        <f t="shared" si="1"/>
        <v>AddDM-2</v>
      </c>
      <c r="B10" s="266" t="s">
        <v>354</v>
      </c>
      <c r="C10" s="266"/>
      <c r="D10" s="266"/>
      <c r="E10" s="266"/>
      <c r="F10" s="266"/>
      <c r="G10" s="266"/>
      <c r="H10" s="271"/>
      <c r="I10" s="266" t="s">
        <v>336</v>
      </c>
      <c r="J10" s="266"/>
      <c r="K10" s="266"/>
      <c r="L10" s="269"/>
      <c r="M10" s="11"/>
      <c r="N10" s="11"/>
      <c r="O10" s="11"/>
      <c r="P10" s="11"/>
      <c r="Q10" s="11"/>
      <c r="R10" s="11"/>
      <c r="S10" s="11"/>
      <c r="T10" s="11"/>
      <c r="U10" s="11"/>
      <c r="V10" s="11"/>
      <c r="W10" s="11"/>
      <c r="X10" s="11"/>
      <c r="Y10" s="11"/>
      <c r="Z10" s="11"/>
    </row>
    <row r="11" ht="12.75" customHeight="1">
      <c r="A11" s="266" t="str">
        <f t="shared" si="1"/>
        <v>AddDM-3</v>
      </c>
      <c r="B11" s="266"/>
      <c r="C11" s="266"/>
      <c r="D11" s="266"/>
      <c r="E11" s="266"/>
      <c r="F11" s="266"/>
      <c r="G11" s="266"/>
      <c r="H11" s="271"/>
      <c r="I11" s="266"/>
      <c r="J11" s="266"/>
      <c r="K11" s="266"/>
      <c r="L11" s="269"/>
      <c r="M11" s="11"/>
      <c r="N11" s="11"/>
      <c r="O11" s="11"/>
      <c r="P11" s="11"/>
      <c r="Q11" s="11"/>
      <c r="R11" s="11"/>
      <c r="S11" s="11"/>
      <c r="T11" s="11"/>
      <c r="U11" s="11"/>
      <c r="V11" s="11"/>
      <c r="W11" s="11"/>
      <c r="X11" s="11"/>
      <c r="Y11" s="11"/>
      <c r="Z11" s="11"/>
    </row>
    <row r="12" ht="12.75" customHeight="1">
      <c r="A12" s="266" t="str">
        <f t="shared" si="1"/>
        <v>AddDM-4</v>
      </c>
      <c r="B12" s="266"/>
      <c r="C12" s="266"/>
      <c r="D12" s="266"/>
      <c r="E12" s="266"/>
      <c r="F12" s="266"/>
      <c r="G12" s="266"/>
      <c r="H12" s="266"/>
      <c r="I12" s="266"/>
      <c r="J12" s="266"/>
      <c r="K12" s="266"/>
      <c r="L12" s="269"/>
      <c r="M12" s="11"/>
      <c r="N12" s="11"/>
      <c r="O12" s="11"/>
      <c r="P12" s="11"/>
      <c r="Q12" s="11"/>
      <c r="R12" s="11"/>
      <c r="S12" s="11"/>
      <c r="T12" s="11"/>
      <c r="U12" s="11"/>
      <c r="V12" s="11"/>
      <c r="W12" s="11"/>
      <c r="X12" s="11"/>
      <c r="Y12" s="11"/>
      <c r="Z12" s="11"/>
    </row>
    <row r="13" ht="12.75" customHeight="1">
      <c r="A13" s="266" t="str">
        <f t="shared" si="1"/>
        <v>AddDM-5</v>
      </c>
      <c r="B13" s="266"/>
      <c r="C13" s="266"/>
      <c r="D13" s="266"/>
      <c r="E13" s="266"/>
      <c r="F13" s="266"/>
      <c r="G13" s="266"/>
      <c r="H13" s="266"/>
      <c r="I13" s="266"/>
      <c r="J13" s="272"/>
      <c r="K13" s="272"/>
      <c r="L13" s="273"/>
      <c r="M13" s="11"/>
      <c r="N13" s="11"/>
      <c r="O13" s="11"/>
      <c r="P13" s="11"/>
      <c r="Q13" s="11"/>
      <c r="R13" s="11"/>
      <c r="S13" s="11"/>
      <c r="T13" s="11"/>
      <c r="U13" s="11"/>
      <c r="V13" s="11"/>
      <c r="W13" s="11"/>
      <c r="X13" s="11"/>
      <c r="Y13" s="11"/>
      <c r="Z13" s="11"/>
    </row>
    <row r="14" ht="12.75" customHeight="1">
      <c r="A14" s="266" t="str">
        <f t="shared" si="1"/>
        <v>AddDM-6</v>
      </c>
      <c r="B14" s="266"/>
      <c r="C14" s="266"/>
      <c r="D14" s="266"/>
      <c r="E14" s="266"/>
      <c r="F14" s="266"/>
      <c r="G14" s="266"/>
      <c r="H14" s="266"/>
      <c r="I14" s="266"/>
      <c r="J14" s="266"/>
      <c r="K14" s="266"/>
      <c r="L14" s="269"/>
      <c r="M14" s="11"/>
      <c r="N14" s="11"/>
      <c r="O14" s="11"/>
      <c r="P14" s="11"/>
      <c r="Q14" s="11"/>
      <c r="R14" s="11"/>
      <c r="S14" s="11"/>
      <c r="T14" s="11"/>
      <c r="U14" s="11"/>
      <c r="V14" s="11"/>
      <c r="W14" s="11"/>
      <c r="X14" s="11"/>
      <c r="Y14" s="11"/>
      <c r="Z14" s="11"/>
    </row>
    <row r="15" ht="12.75" customHeight="1">
      <c r="A15" s="11"/>
      <c r="B15" s="11"/>
      <c r="C15" s="11"/>
      <c r="D15" s="11"/>
      <c r="E15" s="11"/>
      <c r="F15" s="11"/>
      <c r="G15" s="11"/>
      <c r="H15" s="11"/>
      <c r="I15" s="11"/>
      <c r="J15" s="11"/>
      <c r="K15" s="11"/>
      <c r="L15" s="273"/>
      <c r="M15" s="11"/>
      <c r="N15" s="11"/>
      <c r="O15" s="11"/>
      <c r="P15" s="11"/>
      <c r="Q15" s="11"/>
      <c r="R15" s="11"/>
      <c r="S15" s="11"/>
      <c r="T15" s="11"/>
      <c r="U15" s="11"/>
      <c r="V15" s="11"/>
      <c r="W15" s="11"/>
      <c r="X15" s="11"/>
      <c r="Y15" s="11"/>
      <c r="Z15" s="11"/>
    </row>
    <row r="16" ht="12.75" customHeight="1">
      <c r="A16" s="11"/>
      <c r="B16" s="11"/>
      <c r="C16" s="11"/>
      <c r="D16" s="11"/>
      <c r="E16" s="11"/>
      <c r="F16" s="11"/>
      <c r="G16" s="11"/>
      <c r="H16" s="11"/>
      <c r="I16" s="11"/>
      <c r="J16" s="11"/>
      <c r="K16" s="11"/>
      <c r="L16" s="273"/>
      <c r="M16" s="11"/>
      <c r="N16" s="11"/>
      <c r="O16" s="11"/>
      <c r="P16" s="11"/>
      <c r="Q16" s="11"/>
      <c r="R16" s="11"/>
      <c r="S16" s="11"/>
      <c r="T16" s="11"/>
      <c r="U16" s="11"/>
      <c r="V16" s="11"/>
      <c r="W16" s="11"/>
      <c r="X16" s="11"/>
      <c r="Y16" s="11"/>
      <c r="Z16" s="11"/>
    </row>
    <row r="17" ht="12.75" customHeight="1">
      <c r="A17" s="11"/>
      <c r="B17" s="11"/>
      <c r="C17" s="11"/>
      <c r="D17" s="11"/>
      <c r="E17" s="11"/>
      <c r="F17" s="11"/>
      <c r="G17" s="11"/>
      <c r="H17" s="11"/>
      <c r="I17" s="11"/>
      <c r="J17" s="11"/>
      <c r="K17" s="11"/>
      <c r="L17" s="273"/>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273"/>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273"/>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273"/>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273"/>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273"/>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273"/>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273"/>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273"/>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273"/>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273"/>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273"/>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273"/>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273"/>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273"/>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273"/>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273"/>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273"/>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273"/>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273"/>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273"/>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273"/>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273"/>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273"/>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273"/>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273"/>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273"/>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273"/>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273"/>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273"/>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273"/>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273"/>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273"/>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273"/>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273"/>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273"/>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273"/>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273"/>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273"/>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273"/>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273"/>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273"/>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273"/>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273"/>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273"/>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273"/>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273"/>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273"/>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273"/>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273"/>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273"/>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273"/>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273"/>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273"/>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273"/>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273"/>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273"/>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273"/>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273"/>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273"/>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273"/>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273"/>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273"/>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273"/>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273"/>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273"/>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273"/>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273"/>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273"/>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273"/>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273"/>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273"/>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273"/>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273"/>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273"/>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273"/>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273"/>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273"/>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273"/>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273"/>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273"/>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273"/>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273"/>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273"/>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273"/>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273"/>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273"/>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273"/>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273"/>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273"/>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273"/>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273"/>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273"/>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273"/>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273"/>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273"/>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273"/>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273"/>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273"/>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273"/>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273"/>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273"/>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273"/>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273"/>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273"/>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273"/>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273"/>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273"/>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273"/>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273"/>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273"/>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273"/>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273"/>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273"/>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273"/>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273"/>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273"/>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273"/>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273"/>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273"/>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273"/>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273"/>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273"/>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273"/>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273"/>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273"/>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273"/>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273"/>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273"/>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273"/>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273"/>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273"/>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273"/>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273"/>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273"/>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273"/>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273"/>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273"/>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273"/>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273"/>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273"/>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273"/>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273"/>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273"/>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273"/>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273"/>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273"/>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273"/>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273"/>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273"/>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273"/>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273"/>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273"/>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273"/>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273"/>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273"/>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273"/>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273"/>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273"/>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273"/>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273"/>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273"/>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273"/>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273"/>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273"/>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273"/>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273"/>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273"/>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273"/>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273"/>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273"/>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273"/>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273"/>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273"/>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273"/>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273"/>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273"/>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273"/>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273"/>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273"/>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273"/>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273"/>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273"/>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273"/>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273"/>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273"/>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273"/>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273"/>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273"/>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273"/>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273"/>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273"/>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273"/>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273"/>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273"/>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273"/>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273"/>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273"/>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273"/>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273"/>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273"/>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273"/>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273"/>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273"/>
      <c r="M220" s="11"/>
      <c r="N220" s="11"/>
      <c r="O220" s="11"/>
      <c r="P220" s="11"/>
      <c r="Q220" s="11"/>
      <c r="R220" s="11"/>
      <c r="S220" s="11"/>
      <c r="T220" s="11"/>
      <c r="U220" s="11"/>
      <c r="V220" s="11"/>
      <c r="W220" s="11"/>
      <c r="X220" s="11"/>
      <c r="Y220" s="11"/>
      <c r="Z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I9:I14">
    <cfRule type="containsText" dxfId="0" priority="1" operator="containsText" text="&quot;Pass&quot;">
      <formula>NOT(ISERROR(SEARCH(("""Pass"""),(I9))))</formula>
    </cfRule>
  </conditionalFormatting>
  <conditionalFormatting sqref="I9:I14">
    <cfRule type="containsText" dxfId="1" priority="2" operator="containsText" text="&quot;N/A&quot;">
      <formula>NOT(ISERROR(SEARCH(("""N/A"""),(I9))))</formula>
    </cfRule>
  </conditionalFormatting>
  <conditionalFormatting sqref="I9:I14">
    <cfRule type="containsText" dxfId="2" priority="3" operator="containsText" text="&quot;Fail&quot;">
      <formula>NOT(ISERROR(SEARCH(("""Fail"""),(I9))))</formula>
    </cfRule>
  </conditionalFormatting>
  <conditionalFormatting sqref="I9:I14">
    <cfRule type="containsText" dxfId="3" priority="4" operator="containsText" text="&quot;Pass&quot;">
      <formula>NOT(ISERROR(SEARCH(("""Pass"""),(I9))))</formula>
    </cfRule>
  </conditionalFormatting>
  <conditionalFormatting sqref="I10">
    <cfRule type="containsText" dxfId="4" priority="5" operator="containsText" text="&quot;Pass&quot;">
      <formula>NOT(ISERROR(SEARCH(("""Pass"""),(I10))))</formula>
    </cfRule>
  </conditionalFormatting>
  <conditionalFormatting sqref="I10">
    <cfRule type="containsText" dxfId="1" priority="6" operator="containsText" text="&quot;N/A&quot;">
      <formula>NOT(ISERROR(SEARCH(("""N/A"""),(I10))))</formula>
    </cfRule>
  </conditionalFormatting>
  <conditionalFormatting sqref="I10">
    <cfRule type="containsText" dxfId="2" priority="7" operator="containsText" text="&quot;Fail&quot;">
      <formula>NOT(ISERROR(SEARCH(("""Fail"""),(I10))))</formula>
    </cfRule>
  </conditionalFormatting>
  <conditionalFormatting sqref="I10">
    <cfRule type="containsText" dxfId="3" priority="8" operator="containsText" text="&quot;Pass&quot;">
      <formula>NOT(ISERROR(SEARCH(("""Pass"""),(I10))))</formula>
    </cfRule>
  </conditionalFormatting>
  <conditionalFormatting sqref="I11">
    <cfRule type="containsText" dxfId="4" priority="9" operator="containsText" text="&quot;Pass&quot;">
      <formula>NOT(ISERROR(SEARCH(("""Pass"""),(I11))))</formula>
    </cfRule>
  </conditionalFormatting>
  <conditionalFormatting sqref="I11">
    <cfRule type="containsText" dxfId="1" priority="10" operator="containsText" text="&quot;N/A&quot;">
      <formula>NOT(ISERROR(SEARCH(("""N/A"""),(I11))))</formula>
    </cfRule>
  </conditionalFormatting>
  <conditionalFormatting sqref="I11">
    <cfRule type="containsText" dxfId="2" priority="11" operator="containsText" text="&quot;Fail&quot;">
      <formula>NOT(ISERROR(SEARCH(("""Fail"""),(I11))))</formula>
    </cfRule>
  </conditionalFormatting>
  <conditionalFormatting sqref="I11">
    <cfRule type="containsText" dxfId="3" priority="12" operator="containsText" text="&quot;Pass&quot;">
      <formula>NOT(ISERROR(SEARCH(("""Pass"""),(I11))))</formula>
    </cfRule>
  </conditionalFormatting>
  <conditionalFormatting sqref="I12">
    <cfRule type="containsText" dxfId="4" priority="13" operator="containsText" text="&quot;Pass&quot;">
      <formula>NOT(ISERROR(SEARCH(("""Pass"""),(I12))))</formula>
    </cfRule>
  </conditionalFormatting>
  <conditionalFormatting sqref="I12">
    <cfRule type="containsText" dxfId="1" priority="14" operator="containsText" text="&quot;N/A&quot;">
      <formula>NOT(ISERROR(SEARCH(("""N/A"""),(I12))))</formula>
    </cfRule>
  </conditionalFormatting>
  <conditionalFormatting sqref="I12">
    <cfRule type="containsText" dxfId="2" priority="15" operator="containsText" text="&quot;Fail&quot;">
      <formula>NOT(ISERROR(SEARCH(("""Fail"""),(I12))))</formula>
    </cfRule>
  </conditionalFormatting>
  <conditionalFormatting sqref="I12">
    <cfRule type="containsText" dxfId="3" priority="16" operator="containsText" text="&quot;Pass&quot;">
      <formula>NOT(ISERROR(SEARCH(("""Pass"""),(I12))))</formula>
    </cfRule>
  </conditionalFormatting>
  <conditionalFormatting sqref="I13">
    <cfRule type="containsText" dxfId="4" priority="17" operator="containsText" text="&quot;Pass&quot;">
      <formula>NOT(ISERROR(SEARCH(("""Pass"""),(I13))))</formula>
    </cfRule>
  </conditionalFormatting>
  <conditionalFormatting sqref="I13">
    <cfRule type="containsText" dxfId="1" priority="18" operator="containsText" text="&quot;N/A&quot;">
      <formula>NOT(ISERROR(SEARCH(("""N/A"""),(I13))))</formula>
    </cfRule>
  </conditionalFormatting>
  <conditionalFormatting sqref="I13">
    <cfRule type="containsText" dxfId="2" priority="19" operator="containsText" text="&quot;Fail&quot;">
      <formula>NOT(ISERROR(SEARCH(("""Fail"""),(I13))))</formula>
    </cfRule>
  </conditionalFormatting>
  <conditionalFormatting sqref="I13">
    <cfRule type="containsText" dxfId="3" priority="20" operator="containsText" text="&quot;Pass&quot;">
      <formula>NOT(ISERROR(SEARCH(("""Pass"""),(I13))))</formula>
    </cfRule>
  </conditionalFormatting>
  <conditionalFormatting sqref="I14">
    <cfRule type="containsText" dxfId="4" priority="21" operator="containsText" text="&quot;Pass&quot;">
      <formula>NOT(ISERROR(SEARCH(("""Pass"""),(I14))))</formula>
    </cfRule>
  </conditionalFormatting>
  <conditionalFormatting sqref="I14">
    <cfRule type="containsText" dxfId="1" priority="22" operator="containsText" text="&quot;N/A&quot;">
      <formula>NOT(ISERROR(SEARCH(("""N/A"""),(I14))))</formula>
    </cfRule>
  </conditionalFormatting>
  <conditionalFormatting sqref="I14">
    <cfRule type="containsText" dxfId="2" priority="23" operator="containsText" text="&quot;Fail&quot;">
      <formula>NOT(ISERROR(SEARCH(("""Fail"""),(I14))))</formula>
    </cfRule>
  </conditionalFormatting>
  <conditionalFormatting sqref="I14">
    <cfRule type="containsText" dxfId="3" priority="24" operator="containsText" text="&quot;Pass&quot;">
      <formula>NOT(ISERROR(SEARCH(("""Pass"""),(I14))))</formula>
    </cfRule>
  </conditionalFormatting>
  <conditionalFormatting sqref="I9:I14">
    <cfRule type="containsText" dxfId="5" priority="25" operator="containsText" text="Pass">
      <formula>NOT(ISERROR(SEARCH(("Pass"),(I9))))</formula>
    </cfRule>
  </conditionalFormatting>
  <conditionalFormatting sqref="I9:I14">
    <cfRule type="containsText" dxfId="6" priority="26" operator="containsText" text="Fail">
      <formula>NOT(ISERROR(SEARCH(("Fail"),(I9))))</formula>
    </cfRule>
  </conditionalFormatting>
  <conditionalFormatting sqref="I9:I14">
    <cfRule type="containsText" dxfId="7" priority="27" operator="containsText" text="Untested">
      <formula>NOT(ISERROR(SEARCH(("Untested"),(I9))))</formula>
    </cfRule>
  </conditionalFormatting>
  <dataValidations>
    <dataValidation type="list" allowBlank="1" showInputMessage="1" showErrorMessage="1" prompt=" - " sqref="I1:I3 I7:I8 I15:I142">
      <formula1>$M$2:$M$6</formula1>
    </dataValidation>
    <dataValidation type="list" allowBlank="1" showInputMessage="1" showErrorMessage="1" prompt=" - " sqref="I9:I14">
      <formula1>"Pass,Fail,Untested,N/A"</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4.38"/>
    <col customWidth="1" min="2" max="2" width="20.38"/>
    <col customWidth="1" min="4" max="4" width="20.38"/>
    <col customWidth="1" min="5" max="5" width="20.5"/>
    <col customWidth="1" min="6" max="6" width="29.38"/>
    <col customWidth="1" min="7" max="7" width="17.63"/>
    <col customWidth="1" min="8" max="8" width="30.13"/>
    <col customWidth="1" min="9" max="9" width="15.13"/>
    <col customWidth="1" min="10" max="10" width="16.38"/>
    <col customWidth="1" min="11" max="11" width="15.88"/>
    <col customWidth="1" min="12" max="12" width="8.13"/>
    <col customWidth="1" hidden="1" min="13" max="13" width="10.0"/>
    <col customWidth="1" min="14" max="26" width="10.0"/>
  </cols>
  <sheetData>
    <row r="1" ht="13.5" customHeight="1">
      <c r="A1" s="225"/>
      <c r="B1" s="226"/>
      <c r="C1" s="226"/>
      <c r="D1" s="227"/>
      <c r="E1" s="227"/>
      <c r="F1" s="227"/>
      <c r="G1" s="227"/>
      <c r="H1" s="227"/>
      <c r="I1" s="203"/>
      <c r="J1" s="228"/>
      <c r="K1" s="203"/>
      <c r="L1" s="229"/>
      <c r="M1" s="230"/>
      <c r="N1" s="230"/>
      <c r="O1" s="230"/>
      <c r="P1" s="230"/>
      <c r="Q1" s="230"/>
      <c r="R1" s="230"/>
      <c r="S1" s="230"/>
      <c r="T1" s="230"/>
      <c r="U1" s="230"/>
      <c r="V1" s="230"/>
      <c r="W1" s="230"/>
      <c r="X1" s="230"/>
      <c r="Y1" s="230"/>
      <c r="Z1" s="230"/>
    </row>
    <row r="2" ht="28.5" customHeight="1">
      <c r="A2" s="231" t="s">
        <v>331</v>
      </c>
      <c r="B2" s="232" t="s">
        <v>102</v>
      </c>
      <c r="C2" s="233"/>
      <c r="D2" s="234"/>
      <c r="E2" s="235"/>
      <c r="F2" s="236"/>
      <c r="G2" s="237"/>
      <c r="H2" s="238"/>
      <c r="I2" s="238"/>
      <c r="J2" s="203"/>
      <c r="K2" s="203"/>
      <c r="L2" s="229"/>
      <c r="M2" s="230" t="s">
        <v>333</v>
      </c>
      <c r="N2" s="230"/>
      <c r="O2" s="230"/>
      <c r="P2" s="230"/>
      <c r="Q2" s="230"/>
      <c r="R2" s="230"/>
      <c r="S2" s="230"/>
      <c r="T2" s="230"/>
      <c r="U2" s="230"/>
      <c r="V2" s="230"/>
      <c r="W2" s="230"/>
      <c r="X2" s="230"/>
      <c r="Y2" s="230"/>
      <c r="Z2" s="230"/>
    </row>
    <row r="3" ht="25.5" customHeight="1">
      <c r="A3" s="239" t="s">
        <v>334</v>
      </c>
      <c r="B3" s="240" t="s">
        <v>335</v>
      </c>
      <c r="C3" s="241"/>
      <c r="D3" s="242"/>
      <c r="E3" s="243"/>
      <c r="F3" s="236"/>
      <c r="G3" s="237"/>
      <c r="H3" s="238"/>
      <c r="I3" s="238"/>
      <c r="J3" s="203"/>
      <c r="K3" s="203"/>
      <c r="L3" s="229"/>
      <c r="M3" s="230" t="s">
        <v>336</v>
      </c>
      <c r="N3" s="230"/>
      <c r="O3" s="230"/>
      <c r="P3" s="230"/>
      <c r="Q3" s="230"/>
      <c r="R3" s="230"/>
      <c r="S3" s="230"/>
      <c r="T3" s="230"/>
      <c r="U3" s="230"/>
      <c r="V3" s="230"/>
      <c r="W3" s="230"/>
      <c r="X3" s="230"/>
      <c r="Y3" s="230"/>
      <c r="Z3" s="230"/>
    </row>
    <row r="4" ht="18.0" customHeight="1">
      <c r="A4" s="244" t="s">
        <v>38</v>
      </c>
      <c r="B4" s="245"/>
      <c r="C4" s="246"/>
      <c r="D4" s="246"/>
      <c r="E4" s="247"/>
      <c r="F4" s="238"/>
      <c r="G4" s="248"/>
      <c r="H4" s="238"/>
      <c r="I4" s="238"/>
      <c r="J4" s="203"/>
      <c r="K4" s="203"/>
      <c r="L4" s="229"/>
      <c r="M4" s="249"/>
      <c r="N4" s="230"/>
      <c r="O4" s="230"/>
      <c r="P4" s="230"/>
      <c r="Q4" s="230"/>
      <c r="R4" s="230"/>
      <c r="S4" s="230"/>
      <c r="T4" s="230"/>
      <c r="U4" s="230"/>
      <c r="V4" s="230"/>
      <c r="W4" s="230"/>
      <c r="X4" s="230"/>
      <c r="Y4" s="230"/>
      <c r="Z4" s="230"/>
    </row>
    <row r="5" ht="19.5" customHeight="1">
      <c r="A5" s="250" t="s">
        <v>333</v>
      </c>
      <c r="B5" s="251" t="s">
        <v>336</v>
      </c>
      <c r="C5" s="251" t="s">
        <v>337</v>
      </c>
      <c r="D5" s="251" t="s">
        <v>69</v>
      </c>
      <c r="E5" s="252" t="s">
        <v>338</v>
      </c>
      <c r="F5" s="230"/>
      <c r="G5" s="253"/>
      <c r="H5" s="253"/>
      <c r="I5" s="253"/>
      <c r="J5" s="254"/>
      <c r="K5" s="254"/>
      <c r="L5" s="255"/>
      <c r="M5" s="230" t="s">
        <v>339</v>
      </c>
      <c r="N5" s="230"/>
      <c r="O5" s="230"/>
      <c r="P5" s="230"/>
      <c r="Q5" s="230"/>
      <c r="R5" s="230"/>
      <c r="S5" s="230"/>
      <c r="T5" s="230"/>
      <c r="U5" s="230"/>
      <c r="V5" s="230"/>
      <c r="W5" s="230"/>
      <c r="X5" s="230"/>
      <c r="Y5" s="230"/>
      <c r="Z5" s="230"/>
    </row>
    <row r="6" ht="19.5" customHeight="1">
      <c r="A6" s="256">
        <f>COUNTIF(I9:I1011,"Pass")</f>
        <v>1</v>
      </c>
      <c r="B6" s="257">
        <f>COUNTIF(I9:I1011,"Fail")</f>
        <v>0</v>
      </c>
      <c r="C6" s="257">
        <f>E6-D6-A6-B6</f>
        <v>12</v>
      </c>
      <c r="D6" s="258">
        <f>COUNTIF(H$9:I$1011,"N/A")</f>
        <v>0</v>
      </c>
      <c r="E6" s="259">
        <f>COUNTA(A9:A1015)</f>
        <v>13</v>
      </c>
      <c r="F6" s="230"/>
      <c r="G6" s="260"/>
      <c r="H6" s="260"/>
      <c r="I6" s="261"/>
      <c r="J6" s="254"/>
      <c r="K6" s="254"/>
      <c r="L6" s="255"/>
      <c r="M6" s="230" t="s">
        <v>69</v>
      </c>
      <c r="N6" s="230"/>
      <c r="O6" s="230"/>
      <c r="P6" s="230"/>
      <c r="Q6" s="230"/>
      <c r="R6" s="230"/>
      <c r="S6" s="230"/>
      <c r="T6" s="230"/>
      <c r="U6" s="230"/>
      <c r="V6" s="230"/>
      <c r="W6" s="230"/>
      <c r="X6" s="230"/>
      <c r="Y6" s="230"/>
      <c r="Z6" s="230"/>
    </row>
    <row r="7">
      <c r="A7" s="230"/>
      <c r="B7" s="230"/>
      <c r="C7" s="230"/>
      <c r="D7" s="230"/>
      <c r="E7" s="230"/>
      <c r="F7" s="230"/>
      <c r="G7" s="230"/>
      <c r="H7" s="262"/>
      <c r="I7" s="254"/>
      <c r="J7" s="254"/>
      <c r="K7" s="254"/>
      <c r="L7" s="255"/>
      <c r="M7" s="230"/>
      <c r="N7" s="230"/>
      <c r="O7" s="230"/>
      <c r="P7" s="230"/>
      <c r="Q7" s="230"/>
      <c r="R7" s="230"/>
      <c r="S7" s="230"/>
      <c r="T7" s="230"/>
      <c r="U7" s="230"/>
      <c r="V7" s="230"/>
      <c r="W7" s="230"/>
      <c r="X7" s="230"/>
      <c r="Y7" s="230"/>
      <c r="Z7" s="230"/>
    </row>
    <row r="8">
      <c r="A8" s="263" t="s">
        <v>150</v>
      </c>
      <c r="B8" s="263" t="s">
        <v>340</v>
      </c>
      <c r="C8" s="263" t="s">
        <v>341</v>
      </c>
      <c r="D8" s="263" t="s">
        <v>342</v>
      </c>
      <c r="E8" s="263" t="s">
        <v>343</v>
      </c>
      <c r="F8" s="263" t="s">
        <v>344</v>
      </c>
      <c r="G8" s="263" t="s">
        <v>345</v>
      </c>
      <c r="H8" s="263" t="s">
        <v>346</v>
      </c>
      <c r="I8" s="264" t="s">
        <v>347</v>
      </c>
      <c r="J8" s="264" t="s">
        <v>348</v>
      </c>
      <c r="K8" s="263" t="s">
        <v>46</v>
      </c>
      <c r="L8" s="265"/>
      <c r="M8" s="230"/>
      <c r="N8" s="230"/>
      <c r="O8" s="230"/>
      <c r="P8" s="230"/>
      <c r="Q8" s="230"/>
      <c r="R8" s="230"/>
      <c r="S8" s="230"/>
      <c r="T8" s="230"/>
      <c r="U8" s="230"/>
      <c r="V8" s="230"/>
      <c r="W8" s="230"/>
      <c r="X8" s="230"/>
      <c r="Y8" s="230"/>
      <c r="Z8" s="230"/>
    </row>
    <row r="9" ht="57.0" customHeight="1">
      <c r="A9" s="266" t="str">
        <f t="shared" ref="A9:A21" si="1">$B$2&amp;"-"&amp;ROW()-8</f>
        <v>Login-1</v>
      </c>
      <c r="B9" s="275" t="s">
        <v>370</v>
      </c>
      <c r="C9" s="266"/>
      <c r="D9" s="266" t="s">
        <v>371</v>
      </c>
      <c r="E9" s="266"/>
      <c r="F9" s="266" t="s">
        <v>372</v>
      </c>
      <c r="G9" s="267"/>
      <c r="H9" s="266" t="s">
        <v>373</v>
      </c>
      <c r="I9" s="266" t="s">
        <v>333</v>
      </c>
      <c r="J9" s="266"/>
      <c r="K9" s="266"/>
      <c r="L9" s="269"/>
      <c r="M9" s="270"/>
      <c r="N9" s="270"/>
      <c r="O9" s="270"/>
      <c r="P9" s="270"/>
      <c r="Q9" s="270"/>
      <c r="R9" s="270"/>
      <c r="S9" s="270"/>
      <c r="T9" s="270"/>
      <c r="U9" s="270"/>
      <c r="V9" s="270"/>
      <c r="W9" s="270"/>
      <c r="X9" s="270"/>
      <c r="Y9" s="270"/>
      <c r="Z9" s="270"/>
    </row>
    <row r="10" ht="59.25" customHeight="1">
      <c r="A10" s="266" t="str">
        <f t="shared" si="1"/>
        <v>Login-2</v>
      </c>
      <c r="B10" s="276" t="s">
        <v>374</v>
      </c>
      <c r="C10" s="274"/>
      <c r="D10" s="266" t="s">
        <v>375</v>
      </c>
      <c r="E10" s="274" t="s">
        <v>376</v>
      </c>
      <c r="F10" s="266" t="s">
        <v>375</v>
      </c>
      <c r="G10" s="266"/>
      <c r="H10" s="271" t="s">
        <v>377</v>
      </c>
      <c r="I10" s="266"/>
      <c r="J10" s="266"/>
      <c r="K10" s="266"/>
      <c r="L10" s="269"/>
      <c r="M10" s="11"/>
      <c r="N10" s="11"/>
      <c r="O10" s="11"/>
      <c r="P10" s="11"/>
      <c r="Q10" s="11"/>
      <c r="R10" s="11"/>
      <c r="S10" s="11"/>
      <c r="T10" s="11"/>
      <c r="U10" s="11"/>
      <c r="V10" s="11"/>
      <c r="W10" s="11"/>
      <c r="X10" s="11"/>
      <c r="Y10" s="11"/>
      <c r="Z10" s="11"/>
    </row>
    <row r="11" ht="12.75" customHeight="1">
      <c r="A11" s="266" t="str">
        <f t="shared" si="1"/>
        <v>Login-3</v>
      </c>
      <c r="B11" s="96"/>
      <c r="C11" s="96"/>
      <c r="D11" s="266" t="s">
        <v>378</v>
      </c>
      <c r="E11" s="96"/>
      <c r="F11" s="266" t="s">
        <v>378</v>
      </c>
      <c r="G11" s="266"/>
      <c r="H11" s="271" t="s">
        <v>379</v>
      </c>
      <c r="I11" s="266"/>
      <c r="J11" s="266"/>
      <c r="K11" s="266"/>
      <c r="L11" s="269"/>
      <c r="M11" s="11"/>
      <c r="N11" s="11"/>
      <c r="O11" s="11"/>
      <c r="P11" s="11"/>
      <c r="Q11" s="11"/>
      <c r="R11" s="11"/>
      <c r="S11" s="11"/>
      <c r="T11" s="11"/>
      <c r="U11" s="11"/>
      <c r="V11" s="11"/>
      <c r="W11" s="11"/>
      <c r="X11" s="11"/>
      <c r="Y11" s="11"/>
      <c r="Z11" s="11"/>
    </row>
    <row r="12" ht="27.0" customHeight="1">
      <c r="A12" s="266" t="str">
        <f t="shared" si="1"/>
        <v>Login-4</v>
      </c>
      <c r="B12" s="96"/>
      <c r="C12" s="96"/>
      <c r="D12" s="266" t="s">
        <v>380</v>
      </c>
      <c r="E12" s="96"/>
      <c r="F12" s="266" t="s">
        <v>380</v>
      </c>
      <c r="G12" s="266"/>
      <c r="H12" s="266" t="s">
        <v>381</v>
      </c>
      <c r="I12" s="266"/>
      <c r="J12" s="266"/>
      <c r="K12" s="266"/>
      <c r="L12" s="269"/>
      <c r="M12" s="11"/>
      <c r="N12" s="11"/>
      <c r="O12" s="11"/>
      <c r="P12" s="11"/>
      <c r="Q12" s="11"/>
      <c r="R12" s="11"/>
      <c r="S12" s="11"/>
      <c r="T12" s="11"/>
      <c r="U12" s="11"/>
      <c r="V12" s="11"/>
      <c r="W12" s="11"/>
      <c r="X12" s="11"/>
      <c r="Y12" s="11"/>
      <c r="Z12" s="11"/>
    </row>
    <row r="13" ht="38.25" customHeight="1">
      <c r="A13" s="266" t="str">
        <f t="shared" si="1"/>
        <v>Login-5</v>
      </c>
      <c r="B13" s="20"/>
      <c r="C13" s="20"/>
      <c r="D13" s="266" t="s">
        <v>382</v>
      </c>
      <c r="E13" s="20"/>
      <c r="F13" s="266" t="s">
        <v>382</v>
      </c>
      <c r="G13" s="266"/>
      <c r="H13" s="266" t="s">
        <v>383</v>
      </c>
      <c r="I13" s="266"/>
      <c r="J13" s="272"/>
      <c r="K13" s="272"/>
      <c r="L13" s="273"/>
      <c r="M13" s="11"/>
      <c r="N13" s="11"/>
      <c r="O13" s="11"/>
      <c r="P13" s="11"/>
      <c r="Q13" s="11"/>
      <c r="R13" s="11"/>
      <c r="S13" s="11"/>
      <c r="T13" s="11"/>
      <c r="U13" s="11"/>
      <c r="V13" s="11"/>
      <c r="W13" s="11"/>
      <c r="X13" s="11"/>
      <c r="Y13" s="11"/>
      <c r="Z13" s="11"/>
    </row>
    <row r="14">
      <c r="A14" s="266" t="str">
        <f t="shared" si="1"/>
        <v>Login-6</v>
      </c>
      <c r="B14" s="276" t="s">
        <v>384</v>
      </c>
      <c r="C14" s="276" t="s">
        <v>102</v>
      </c>
      <c r="D14" s="266" t="s">
        <v>385</v>
      </c>
      <c r="E14" s="266" t="s">
        <v>386</v>
      </c>
      <c r="F14" s="266" t="s">
        <v>387</v>
      </c>
      <c r="G14" s="266"/>
      <c r="H14" s="266" t="s">
        <v>388</v>
      </c>
      <c r="I14" s="266"/>
      <c r="J14" s="272"/>
      <c r="K14" s="272"/>
      <c r="L14" s="273"/>
      <c r="M14" s="11"/>
      <c r="N14" s="11"/>
      <c r="O14" s="11"/>
      <c r="P14" s="11"/>
      <c r="Q14" s="11"/>
      <c r="R14" s="11"/>
      <c r="S14" s="11"/>
      <c r="T14" s="11"/>
      <c r="U14" s="11"/>
      <c r="V14" s="11"/>
      <c r="W14" s="11"/>
      <c r="X14" s="11"/>
      <c r="Y14" s="11"/>
      <c r="Z14" s="11"/>
    </row>
    <row r="15" ht="78.0" customHeight="1">
      <c r="A15" s="266" t="str">
        <f t="shared" si="1"/>
        <v>Login-7</v>
      </c>
      <c r="B15" s="96"/>
      <c r="C15" s="96"/>
      <c r="D15" s="266" t="s">
        <v>389</v>
      </c>
      <c r="E15" s="277" t="s">
        <v>390</v>
      </c>
      <c r="F15" s="266" t="s">
        <v>391</v>
      </c>
      <c r="G15" s="266"/>
      <c r="H15" s="266" t="s">
        <v>392</v>
      </c>
      <c r="I15" s="266"/>
      <c r="J15" s="272"/>
      <c r="K15" s="272"/>
      <c r="L15" s="273"/>
      <c r="M15" s="11"/>
      <c r="N15" s="11"/>
      <c r="O15" s="11"/>
      <c r="P15" s="11"/>
      <c r="Q15" s="11"/>
      <c r="R15" s="11"/>
      <c r="S15" s="11"/>
      <c r="T15" s="11"/>
      <c r="U15" s="11"/>
      <c r="V15" s="11"/>
      <c r="W15" s="11"/>
      <c r="X15" s="11"/>
      <c r="Y15" s="11"/>
      <c r="Z15" s="11"/>
    </row>
    <row r="16" ht="81.75" customHeight="1">
      <c r="A16" s="266" t="str">
        <f t="shared" si="1"/>
        <v>Login-8</v>
      </c>
      <c r="B16" s="96"/>
      <c r="C16" s="20"/>
      <c r="D16" s="266" t="s">
        <v>393</v>
      </c>
      <c r="E16" s="266" t="s">
        <v>394</v>
      </c>
      <c r="F16" s="266" t="s">
        <v>395</v>
      </c>
      <c r="G16" s="266"/>
      <c r="H16" s="266" t="s">
        <v>396</v>
      </c>
      <c r="I16" s="266"/>
      <c r="J16" s="272"/>
      <c r="K16" s="272"/>
      <c r="L16" s="273"/>
      <c r="M16" s="11"/>
      <c r="N16" s="11"/>
      <c r="O16" s="11"/>
      <c r="P16" s="11"/>
      <c r="Q16" s="11"/>
      <c r="R16" s="11"/>
      <c r="S16" s="11"/>
      <c r="T16" s="11"/>
      <c r="U16" s="11"/>
      <c r="V16" s="11"/>
      <c r="W16" s="11"/>
      <c r="X16" s="11"/>
      <c r="Y16" s="11"/>
      <c r="Z16" s="11"/>
    </row>
    <row r="17">
      <c r="A17" s="266" t="str">
        <f t="shared" si="1"/>
        <v>Login-9</v>
      </c>
      <c r="B17" s="20"/>
      <c r="C17" s="275" t="s">
        <v>397</v>
      </c>
      <c r="D17" s="266" t="s">
        <v>398</v>
      </c>
      <c r="E17" s="266"/>
      <c r="F17" s="266" t="s">
        <v>399</v>
      </c>
      <c r="G17" s="266"/>
      <c r="H17" s="266" t="s">
        <v>400</v>
      </c>
      <c r="I17" s="266"/>
      <c r="J17" s="272"/>
      <c r="K17" s="272"/>
      <c r="L17" s="273"/>
      <c r="M17" s="11"/>
      <c r="N17" s="11"/>
      <c r="O17" s="11"/>
      <c r="P17" s="11"/>
      <c r="Q17" s="11"/>
      <c r="R17" s="11"/>
      <c r="S17" s="11"/>
      <c r="T17" s="11"/>
      <c r="U17" s="11"/>
      <c r="V17" s="11"/>
      <c r="W17" s="11"/>
      <c r="X17" s="11"/>
      <c r="Y17" s="11"/>
      <c r="Z17" s="11"/>
    </row>
    <row r="18">
      <c r="A18" s="266" t="str">
        <f t="shared" si="1"/>
        <v>Login-10</v>
      </c>
      <c r="B18" s="276" t="s">
        <v>401</v>
      </c>
      <c r="C18" s="276" t="s">
        <v>402</v>
      </c>
      <c r="D18" s="266" t="s">
        <v>403</v>
      </c>
      <c r="E18" s="266"/>
      <c r="F18" s="266" t="s">
        <v>404</v>
      </c>
      <c r="G18" s="278"/>
      <c r="H18" s="279" t="s">
        <v>405</v>
      </c>
      <c r="I18" s="266"/>
      <c r="J18" s="272"/>
      <c r="K18" s="272"/>
      <c r="L18" s="273"/>
      <c r="M18" s="11"/>
      <c r="N18" s="11"/>
      <c r="O18" s="11"/>
      <c r="P18" s="11"/>
      <c r="Q18" s="11"/>
      <c r="R18" s="11"/>
      <c r="S18" s="11"/>
      <c r="T18" s="11"/>
      <c r="U18" s="11"/>
      <c r="V18" s="11"/>
      <c r="W18" s="11"/>
      <c r="X18" s="11"/>
      <c r="Y18" s="11"/>
      <c r="Z18" s="11"/>
    </row>
    <row r="19" ht="60.0" customHeight="1">
      <c r="A19" s="266" t="str">
        <f t="shared" si="1"/>
        <v>Login-11</v>
      </c>
      <c r="B19" s="96"/>
      <c r="C19" s="96"/>
      <c r="D19" s="266" t="s">
        <v>406</v>
      </c>
      <c r="E19" s="266"/>
      <c r="F19" s="277" t="s">
        <v>407</v>
      </c>
      <c r="G19" s="280"/>
      <c r="H19" s="266" t="s">
        <v>408</v>
      </c>
      <c r="I19" s="266"/>
      <c r="J19" s="272"/>
      <c r="K19" s="272"/>
      <c r="L19" s="273"/>
      <c r="M19" s="11"/>
      <c r="N19" s="11"/>
      <c r="O19" s="11"/>
      <c r="P19" s="11"/>
      <c r="Q19" s="11"/>
      <c r="R19" s="11"/>
      <c r="S19" s="11"/>
      <c r="T19" s="11"/>
      <c r="U19" s="11"/>
      <c r="V19" s="11"/>
      <c r="W19" s="11"/>
      <c r="X19" s="11"/>
      <c r="Y19" s="11"/>
      <c r="Z19" s="11"/>
    </row>
    <row r="20">
      <c r="A20" s="266" t="str">
        <f t="shared" si="1"/>
        <v>Login-12</v>
      </c>
      <c r="B20" s="96"/>
      <c r="C20" s="20"/>
      <c r="D20" s="266" t="s">
        <v>409</v>
      </c>
      <c r="E20" s="266"/>
      <c r="F20" s="266" t="s">
        <v>410</v>
      </c>
      <c r="G20" s="280"/>
      <c r="H20" s="266" t="s">
        <v>408</v>
      </c>
      <c r="I20" s="266"/>
      <c r="J20" s="272"/>
      <c r="K20" s="272"/>
      <c r="L20" s="273"/>
      <c r="M20" s="11"/>
      <c r="N20" s="11"/>
      <c r="O20" s="11"/>
      <c r="P20" s="11"/>
      <c r="Q20" s="11"/>
      <c r="R20" s="11"/>
      <c r="S20" s="11"/>
      <c r="T20" s="11"/>
      <c r="U20" s="11"/>
      <c r="V20" s="11"/>
      <c r="W20" s="11"/>
      <c r="X20" s="11"/>
      <c r="Y20" s="11"/>
      <c r="Z20" s="11"/>
    </row>
    <row r="21">
      <c r="A21" s="266" t="str">
        <f t="shared" si="1"/>
        <v>Login-13</v>
      </c>
      <c r="B21" s="20"/>
      <c r="C21" s="275" t="s">
        <v>411</v>
      </c>
      <c r="D21" s="266" t="s">
        <v>412</v>
      </c>
      <c r="E21" s="266"/>
      <c r="F21" s="266" t="s">
        <v>413</v>
      </c>
      <c r="G21" s="280"/>
      <c r="H21" s="279" t="s">
        <v>405</v>
      </c>
      <c r="I21" s="266"/>
      <c r="J21" s="272"/>
      <c r="K21" s="272"/>
      <c r="L21" s="273"/>
      <c r="M21" s="11"/>
      <c r="N21" s="11"/>
      <c r="O21" s="11"/>
      <c r="P21" s="11"/>
      <c r="Q21" s="11"/>
      <c r="R21" s="11"/>
      <c r="S21" s="11"/>
      <c r="T21" s="11"/>
      <c r="U21" s="11"/>
      <c r="V21" s="11"/>
      <c r="W21" s="11"/>
      <c r="X21" s="11"/>
      <c r="Y21" s="11"/>
      <c r="Z21" s="11"/>
    </row>
    <row r="22" ht="12.75" customHeight="1">
      <c r="A22" s="266"/>
      <c r="B22" s="266"/>
      <c r="C22" s="266"/>
      <c r="D22" s="266"/>
      <c r="E22" s="266"/>
      <c r="F22" s="266"/>
      <c r="G22" s="266"/>
      <c r="H22" s="266"/>
      <c r="I22" s="266"/>
      <c r="J22" s="272"/>
      <c r="K22" s="272"/>
      <c r="L22" s="273"/>
      <c r="M22" s="11"/>
      <c r="N22" s="11"/>
      <c r="O22" s="11"/>
      <c r="P22" s="11"/>
      <c r="Q22" s="11"/>
      <c r="R22" s="11"/>
      <c r="S22" s="11"/>
      <c r="T22" s="11"/>
      <c r="U22" s="11"/>
      <c r="V22" s="11"/>
      <c r="W22" s="11"/>
      <c r="X22" s="11"/>
      <c r="Y22" s="11"/>
      <c r="Z22" s="11"/>
    </row>
    <row r="23" ht="12.75" customHeight="1">
      <c r="A23" s="266"/>
      <c r="B23" s="266"/>
      <c r="C23" s="266"/>
      <c r="D23" s="266"/>
      <c r="E23" s="266"/>
      <c r="F23" s="266"/>
      <c r="G23" s="266"/>
      <c r="H23" s="266"/>
      <c r="I23" s="266"/>
      <c r="J23" s="272"/>
      <c r="K23" s="272"/>
      <c r="L23" s="273"/>
      <c r="M23" s="11"/>
      <c r="N23" s="11"/>
      <c r="O23" s="11"/>
      <c r="P23" s="11"/>
      <c r="Q23" s="11"/>
      <c r="R23" s="11"/>
      <c r="S23" s="11"/>
      <c r="T23" s="11"/>
      <c r="U23" s="11"/>
      <c r="V23" s="11"/>
      <c r="W23" s="11"/>
      <c r="X23" s="11"/>
      <c r="Y23" s="11"/>
      <c r="Z23" s="11"/>
    </row>
    <row r="24" ht="12.75" customHeight="1">
      <c r="A24" s="266"/>
      <c r="B24" s="266"/>
      <c r="C24" s="266"/>
      <c r="D24" s="266"/>
      <c r="E24" s="266"/>
      <c r="F24" s="266"/>
      <c r="G24" s="266"/>
      <c r="H24" s="266"/>
      <c r="I24" s="266"/>
      <c r="J24" s="272"/>
      <c r="K24" s="272"/>
      <c r="L24" s="273"/>
      <c r="M24" s="11"/>
      <c r="N24" s="11"/>
      <c r="O24" s="11"/>
      <c r="P24" s="11"/>
      <c r="Q24" s="11"/>
      <c r="R24" s="11"/>
      <c r="S24" s="11"/>
      <c r="T24" s="11"/>
      <c r="U24" s="11"/>
      <c r="V24" s="11"/>
      <c r="W24" s="11"/>
      <c r="X24" s="11"/>
      <c r="Y24" s="11"/>
      <c r="Z24" s="11"/>
    </row>
    <row r="25" ht="12.75" customHeight="1">
      <c r="A25" s="266"/>
      <c r="B25" s="266"/>
      <c r="C25" s="266"/>
      <c r="D25" s="266"/>
      <c r="E25" s="266"/>
      <c r="F25" s="266"/>
      <c r="G25" s="266"/>
      <c r="H25" s="266"/>
      <c r="I25" s="266"/>
      <c r="J25" s="272"/>
      <c r="K25" s="272"/>
      <c r="L25" s="273"/>
      <c r="M25" s="11"/>
      <c r="N25" s="11"/>
      <c r="O25" s="11"/>
      <c r="P25" s="11"/>
      <c r="Q25" s="11"/>
      <c r="R25" s="11"/>
      <c r="S25" s="11"/>
      <c r="T25" s="11"/>
      <c r="U25" s="11"/>
      <c r="V25" s="11"/>
      <c r="W25" s="11"/>
      <c r="X25" s="11"/>
      <c r="Y25" s="11"/>
      <c r="Z25" s="11"/>
    </row>
    <row r="26" ht="12.75" customHeight="1">
      <c r="A26" s="266"/>
      <c r="B26" s="266"/>
      <c r="C26" s="266"/>
      <c r="D26" s="266"/>
      <c r="E26" s="266"/>
      <c r="F26" s="266"/>
      <c r="G26" s="266"/>
      <c r="H26" s="266"/>
      <c r="I26" s="266"/>
      <c r="J26" s="272"/>
      <c r="K26" s="272"/>
      <c r="L26" s="273"/>
      <c r="M26" s="11"/>
      <c r="N26" s="11"/>
      <c r="O26" s="11"/>
      <c r="P26" s="11"/>
      <c r="Q26" s="11"/>
      <c r="R26" s="11"/>
      <c r="S26" s="11"/>
      <c r="T26" s="11"/>
      <c r="U26" s="11"/>
      <c r="V26" s="11"/>
      <c r="W26" s="11"/>
      <c r="X26" s="11"/>
      <c r="Y26" s="11"/>
      <c r="Z26" s="11"/>
    </row>
    <row r="27" ht="12.75" customHeight="1">
      <c r="A27" s="266"/>
      <c r="B27" s="266"/>
      <c r="C27" s="266"/>
      <c r="D27" s="266"/>
      <c r="E27" s="266"/>
      <c r="F27" s="266"/>
      <c r="G27" s="266"/>
      <c r="H27" s="266"/>
      <c r="I27" s="266"/>
      <c r="J27" s="272"/>
      <c r="K27" s="272"/>
      <c r="L27" s="273"/>
      <c r="M27" s="11"/>
      <c r="N27" s="11"/>
      <c r="O27" s="11"/>
      <c r="P27" s="11"/>
      <c r="Q27" s="11"/>
      <c r="R27" s="11"/>
      <c r="S27" s="11"/>
      <c r="T27" s="11"/>
      <c r="U27" s="11"/>
      <c r="V27" s="11"/>
      <c r="W27" s="11"/>
      <c r="X27" s="11"/>
      <c r="Y27" s="11"/>
      <c r="Z27" s="11"/>
    </row>
    <row r="28" ht="12.75" customHeight="1">
      <c r="A28" s="266"/>
      <c r="B28" s="266"/>
      <c r="C28" s="266"/>
      <c r="D28" s="266"/>
      <c r="E28" s="266"/>
      <c r="F28" s="266"/>
      <c r="G28" s="266"/>
      <c r="H28" s="266"/>
      <c r="I28" s="266"/>
      <c r="J28" s="272"/>
      <c r="K28" s="272"/>
      <c r="L28" s="273"/>
      <c r="M28" s="11"/>
      <c r="N28" s="11"/>
      <c r="O28" s="11"/>
      <c r="P28" s="11"/>
      <c r="Q28" s="11"/>
      <c r="R28" s="11"/>
      <c r="S28" s="11"/>
      <c r="T28" s="11"/>
      <c r="U28" s="11"/>
      <c r="V28" s="11"/>
      <c r="W28" s="11"/>
      <c r="X28" s="11"/>
      <c r="Y28" s="11"/>
      <c r="Z28" s="11"/>
    </row>
    <row r="29" ht="12.75" customHeight="1">
      <c r="A29" s="266"/>
      <c r="B29" s="266"/>
      <c r="C29" s="266"/>
      <c r="D29" s="266"/>
      <c r="E29" s="266"/>
      <c r="F29" s="266"/>
      <c r="G29" s="266"/>
      <c r="H29" s="266"/>
      <c r="I29" s="266"/>
      <c r="J29" s="272"/>
      <c r="K29" s="272"/>
      <c r="L29" s="273"/>
      <c r="M29" s="11"/>
      <c r="N29" s="11"/>
      <c r="O29" s="11"/>
      <c r="P29" s="11"/>
      <c r="Q29" s="11"/>
      <c r="R29" s="11"/>
      <c r="S29" s="11"/>
      <c r="T29" s="11"/>
      <c r="U29" s="11"/>
      <c r="V29" s="11"/>
      <c r="W29" s="11"/>
      <c r="X29" s="11"/>
      <c r="Y29" s="11"/>
      <c r="Z29" s="11"/>
    </row>
    <row r="30" ht="12.75" customHeight="1">
      <c r="A30" s="266"/>
      <c r="B30" s="266"/>
      <c r="C30" s="266"/>
      <c r="D30" s="266"/>
      <c r="E30" s="266"/>
      <c r="F30" s="266"/>
      <c r="G30" s="266"/>
      <c r="H30" s="266"/>
      <c r="I30" s="266"/>
      <c r="J30" s="266"/>
      <c r="K30" s="266"/>
      <c r="L30" s="269"/>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273"/>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273"/>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273"/>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273"/>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273"/>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273"/>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273"/>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273"/>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273"/>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273"/>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273"/>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273"/>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273"/>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273"/>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273"/>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273"/>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273"/>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273"/>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273"/>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273"/>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273"/>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273"/>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273"/>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273"/>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273"/>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273"/>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273"/>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273"/>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273"/>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273"/>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273"/>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273"/>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273"/>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273"/>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273"/>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273"/>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273"/>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273"/>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273"/>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273"/>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273"/>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273"/>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273"/>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273"/>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273"/>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273"/>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273"/>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273"/>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273"/>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273"/>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273"/>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273"/>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273"/>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273"/>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273"/>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273"/>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273"/>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273"/>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273"/>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273"/>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273"/>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273"/>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273"/>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273"/>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273"/>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273"/>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273"/>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273"/>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273"/>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273"/>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273"/>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273"/>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273"/>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273"/>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273"/>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273"/>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273"/>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273"/>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273"/>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273"/>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273"/>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273"/>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273"/>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273"/>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273"/>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273"/>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273"/>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273"/>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273"/>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273"/>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273"/>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273"/>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273"/>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273"/>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273"/>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273"/>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273"/>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273"/>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273"/>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273"/>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273"/>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273"/>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273"/>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273"/>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273"/>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273"/>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273"/>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273"/>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273"/>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273"/>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273"/>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273"/>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273"/>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273"/>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273"/>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273"/>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273"/>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273"/>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273"/>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273"/>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273"/>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273"/>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273"/>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273"/>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273"/>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273"/>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273"/>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273"/>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273"/>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273"/>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273"/>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273"/>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273"/>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273"/>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273"/>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273"/>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273"/>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273"/>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273"/>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273"/>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273"/>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273"/>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273"/>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273"/>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273"/>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273"/>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273"/>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273"/>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273"/>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273"/>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273"/>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273"/>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273"/>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273"/>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273"/>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273"/>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273"/>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273"/>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273"/>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273"/>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273"/>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273"/>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273"/>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273"/>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273"/>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273"/>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273"/>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273"/>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273"/>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273"/>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273"/>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273"/>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273"/>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273"/>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273"/>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273"/>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273"/>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273"/>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273"/>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273"/>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273"/>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273"/>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273"/>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273"/>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273"/>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273"/>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273"/>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273"/>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273"/>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273"/>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273"/>
      <c r="M221" s="11"/>
      <c r="N221" s="11"/>
      <c r="O221" s="11"/>
      <c r="P221" s="11"/>
      <c r="Q221" s="11"/>
      <c r="R221" s="11"/>
      <c r="S221" s="11"/>
      <c r="T221" s="11"/>
      <c r="U221" s="11"/>
      <c r="V221" s="11"/>
      <c r="W221" s="11"/>
      <c r="X221" s="11"/>
      <c r="Y221" s="11"/>
      <c r="Z221" s="11"/>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7">
    <mergeCell ref="B10:B13"/>
    <mergeCell ref="C10:C13"/>
    <mergeCell ref="E10:E13"/>
    <mergeCell ref="B14:B17"/>
    <mergeCell ref="C14:C16"/>
    <mergeCell ref="B18:B21"/>
    <mergeCell ref="C18:C20"/>
  </mergeCells>
  <conditionalFormatting sqref="I9:I30">
    <cfRule type="containsText" dxfId="0" priority="1" operator="containsText" text="&quot;Pass&quot;">
      <formula>NOT(ISERROR(SEARCH(("""Pass"""),(I9))))</formula>
    </cfRule>
  </conditionalFormatting>
  <conditionalFormatting sqref="I9:I30">
    <cfRule type="containsText" dxfId="1" priority="2" operator="containsText" text="&quot;N/A&quot;">
      <formula>NOT(ISERROR(SEARCH(("""N/A"""),(I9))))</formula>
    </cfRule>
  </conditionalFormatting>
  <conditionalFormatting sqref="I9:I30">
    <cfRule type="containsText" dxfId="2" priority="3" operator="containsText" text="&quot;Fail&quot;">
      <formula>NOT(ISERROR(SEARCH(("""Fail"""),(I9))))</formula>
    </cfRule>
  </conditionalFormatting>
  <conditionalFormatting sqref="I9:I30">
    <cfRule type="containsText" dxfId="3" priority="4" operator="containsText" text="&quot;Pass&quot;">
      <formula>NOT(ISERROR(SEARCH(("""Pass"""),(I9))))</formula>
    </cfRule>
  </conditionalFormatting>
  <conditionalFormatting sqref="I10">
    <cfRule type="containsText" dxfId="4" priority="5" operator="containsText" text="&quot;Pass&quot;">
      <formula>NOT(ISERROR(SEARCH(("""Pass"""),(I10))))</formula>
    </cfRule>
  </conditionalFormatting>
  <conditionalFormatting sqref="I10">
    <cfRule type="containsText" dxfId="1" priority="6" operator="containsText" text="&quot;N/A&quot;">
      <formula>NOT(ISERROR(SEARCH(("""N/A"""),(I10))))</formula>
    </cfRule>
  </conditionalFormatting>
  <conditionalFormatting sqref="I10">
    <cfRule type="containsText" dxfId="2" priority="7" operator="containsText" text="&quot;Fail&quot;">
      <formula>NOT(ISERROR(SEARCH(("""Fail"""),(I10))))</formula>
    </cfRule>
  </conditionalFormatting>
  <conditionalFormatting sqref="I10">
    <cfRule type="containsText" dxfId="3" priority="8" operator="containsText" text="&quot;Pass&quot;">
      <formula>NOT(ISERROR(SEARCH(("""Pass"""),(I10))))</formula>
    </cfRule>
  </conditionalFormatting>
  <conditionalFormatting sqref="I11">
    <cfRule type="containsText" dxfId="4" priority="9" operator="containsText" text="&quot;Pass&quot;">
      <formula>NOT(ISERROR(SEARCH(("""Pass"""),(I11))))</formula>
    </cfRule>
  </conditionalFormatting>
  <conditionalFormatting sqref="I11">
    <cfRule type="containsText" dxfId="1" priority="10" operator="containsText" text="&quot;N/A&quot;">
      <formula>NOT(ISERROR(SEARCH(("""N/A"""),(I11))))</formula>
    </cfRule>
  </conditionalFormatting>
  <conditionalFormatting sqref="I11">
    <cfRule type="containsText" dxfId="2" priority="11" operator="containsText" text="&quot;Fail&quot;">
      <formula>NOT(ISERROR(SEARCH(("""Fail"""),(I11))))</formula>
    </cfRule>
  </conditionalFormatting>
  <conditionalFormatting sqref="I11">
    <cfRule type="containsText" dxfId="3" priority="12" operator="containsText" text="&quot;Pass&quot;">
      <formula>NOT(ISERROR(SEARCH(("""Pass"""),(I11))))</formula>
    </cfRule>
  </conditionalFormatting>
  <conditionalFormatting sqref="I12">
    <cfRule type="containsText" dxfId="4" priority="13" operator="containsText" text="&quot;Pass&quot;">
      <formula>NOT(ISERROR(SEARCH(("""Pass"""),(I12))))</formula>
    </cfRule>
  </conditionalFormatting>
  <conditionalFormatting sqref="I12">
    <cfRule type="containsText" dxfId="1" priority="14" operator="containsText" text="&quot;N/A&quot;">
      <formula>NOT(ISERROR(SEARCH(("""N/A"""),(I12))))</formula>
    </cfRule>
  </conditionalFormatting>
  <conditionalFormatting sqref="I12">
    <cfRule type="containsText" dxfId="2" priority="15" operator="containsText" text="&quot;Fail&quot;">
      <formula>NOT(ISERROR(SEARCH(("""Fail"""),(I12))))</formula>
    </cfRule>
  </conditionalFormatting>
  <conditionalFormatting sqref="I12">
    <cfRule type="containsText" dxfId="3" priority="16" operator="containsText" text="&quot;Pass&quot;">
      <formula>NOT(ISERROR(SEARCH(("""Pass"""),(I12))))</formula>
    </cfRule>
  </conditionalFormatting>
  <conditionalFormatting sqref="I13:I29">
    <cfRule type="containsText" dxfId="4" priority="17" operator="containsText" text="&quot;Pass&quot;">
      <formula>NOT(ISERROR(SEARCH(("""Pass"""),(I13))))</formula>
    </cfRule>
  </conditionalFormatting>
  <conditionalFormatting sqref="I13:I29">
    <cfRule type="containsText" dxfId="1" priority="18" operator="containsText" text="&quot;N/A&quot;">
      <formula>NOT(ISERROR(SEARCH(("""N/A"""),(I13))))</formula>
    </cfRule>
  </conditionalFormatting>
  <conditionalFormatting sqref="I13:I29">
    <cfRule type="containsText" dxfId="2" priority="19" operator="containsText" text="&quot;Fail&quot;">
      <formula>NOT(ISERROR(SEARCH(("""Fail"""),(I13))))</formula>
    </cfRule>
  </conditionalFormatting>
  <conditionalFormatting sqref="I13:I29">
    <cfRule type="containsText" dxfId="3" priority="20" operator="containsText" text="&quot;Pass&quot;">
      <formula>NOT(ISERROR(SEARCH(("""Pass"""),(I13))))</formula>
    </cfRule>
  </conditionalFormatting>
  <conditionalFormatting sqref="I30">
    <cfRule type="containsText" dxfId="4" priority="21" operator="containsText" text="&quot;Pass&quot;">
      <formula>NOT(ISERROR(SEARCH(("""Pass"""),(I30))))</formula>
    </cfRule>
  </conditionalFormatting>
  <conditionalFormatting sqref="I30">
    <cfRule type="containsText" dxfId="1" priority="22" operator="containsText" text="&quot;N/A&quot;">
      <formula>NOT(ISERROR(SEARCH(("""N/A"""),(I30))))</formula>
    </cfRule>
  </conditionalFormatting>
  <conditionalFormatting sqref="I30">
    <cfRule type="containsText" dxfId="2" priority="23" operator="containsText" text="&quot;Fail&quot;">
      <formula>NOT(ISERROR(SEARCH(("""Fail"""),(I30))))</formula>
    </cfRule>
  </conditionalFormatting>
  <conditionalFormatting sqref="I30">
    <cfRule type="containsText" dxfId="3" priority="24" operator="containsText" text="&quot;Pass&quot;">
      <formula>NOT(ISERROR(SEARCH(("""Pass"""),(I30))))</formula>
    </cfRule>
  </conditionalFormatting>
  <conditionalFormatting sqref="I9:I30">
    <cfRule type="containsText" dxfId="5" priority="25" operator="containsText" text="Pass">
      <formula>NOT(ISERROR(SEARCH(("Pass"),(I9))))</formula>
    </cfRule>
  </conditionalFormatting>
  <conditionalFormatting sqref="I9:I30">
    <cfRule type="containsText" dxfId="6" priority="26" operator="containsText" text="Fail">
      <formula>NOT(ISERROR(SEARCH(("Fail"),(I9))))</formula>
    </cfRule>
  </conditionalFormatting>
  <conditionalFormatting sqref="I9:I30">
    <cfRule type="containsText" dxfId="7" priority="27" operator="containsText" text="Untested">
      <formula>NOT(ISERROR(SEARCH(("Untested"),(I9))))</formula>
    </cfRule>
  </conditionalFormatting>
  <dataValidations>
    <dataValidation type="list" allowBlank="1" showInputMessage="1" showErrorMessage="1" prompt=" - " sqref="I1:I3 I7:I8 I31:I158">
      <formula1>$M$2:$M$6</formula1>
    </dataValidation>
    <dataValidation type="list" allowBlank="1" showInputMessage="1" showErrorMessage="1" prompt=" - " sqref="I9:I30">
      <formula1>"Pass,Fail,Untested,N/A"</formula1>
    </dataValidation>
  </dataValidations>
  <hyperlinks>
    <hyperlink r:id="rId1" ref="F19"/>
  </hyperlinks>
  <printOptions/>
  <pageMargins bottom="0.75" footer="0.0" header="0.0" left="0.7" right="0.7" top="0.75"/>
  <pageSetup orientation="landscape"/>
  <headerFooter>
    <oddHeader>&amp;LFacilitate_Test Case\Company&amp;Rv1.0</oddHeader>
    <oddFooter>&amp;L 02ae-BM/PM/HDCV/FSOFT v2/0&amp;CInternal use&amp;R&amp;P/</oddFooter>
  </headerFooter>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7.13"/>
    <col customWidth="1" min="3" max="3" width="20.13"/>
    <col customWidth="1" min="4" max="4" width="10.0"/>
    <col customWidth="1" min="5" max="5" width="17.13"/>
    <col customWidth="1" min="6" max="6" width="11.5"/>
    <col customWidth="1" min="7" max="7" width="11.13"/>
    <col customWidth="1" min="8" max="8" width="33.13"/>
    <col customWidth="1" min="9" max="26" width="10.0"/>
  </cols>
  <sheetData>
    <row r="1" ht="25.5" customHeight="1">
      <c r="A1" s="11"/>
      <c r="B1" s="281" t="s">
        <v>414</v>
      </c>
      <c r="C1" s="117"/>
      <c r="D1" s="117"/>
      <c r="E1" s="117"/>
      <c r="F1" s="117"/>
      <c r="G1" s="117"/>
      <c r="H1" s="118"/>
      <c r="I1" s="11"/>
      <c r="J1" s="11"/>
      <c r="K1" s="11"/>
      <c r="L1" s="11"/>
      <c r="M1" s="11"/>
      <c r="N1" s="11"/>
      <c r="O1" s="11"/>
      <c r="P1" s="11"/>
      <c r="Q1" s="11"/>
      <c r="R1" s="11"/>
      <c r="S1" s="11"/>
      <c r="T1" s="11"/>
      <c r="U1" s="11"/>
      <c r="V1" s="11"/>
      <c r="W1" s="11"/>
      <c r="X1" s="11"/>
      <c r="Y1" s="11"/>
      <c r="Z1" s="11"/>
    </row>
    <row r="2" ht="14.25" customHeight="1">
      <c r="A2" s="282"/>
      <c r="B2" s="282"/>
      <c r="C2" s="11"/>
      <c r="D2" s="11"/>
      <c r="E2" s="11"/>
      <c r="F2" s="11"/>
      <c r="G2" s="11"/>
      <c r="H2" s="283"/>
      <c r="I2" s="11"/>
      <c r="J2" s="11"/>
      <c r="K2" s="11"/>
      <c r="L2" s="11"/>
      <c r="M2" s="11"/>
      <c r="N2" s="11"/>
      <c r="O2" s="11"/>
      <c r="P2" s="11"/>
      <c r="Q2" s="11"/>
      <c r="R2" s="11"/>
      <c r="S2" s="11"/>
      <c r="T2" s="11"/>
      <c r="U2" s="11"/>
      <c r="V2" s="11"/>
      <c r="W2" s="11"/>
      <c r="X2" s="11"/>
      <c r="Y2" s="11"/>
      <c r="Z2" s="11"/>
    </row>
    <row r="3" ht="12.0" customHeight="1">
      <c r="A3" s="11"/>
      <c r="B3" s="284" t="s">
        <v>2</v>
      </c>
      <c r="C3" s="202" t="s">
        <v>415</v>
      </c>
      <c r="D3" s="7"/>
      <c r="E3" s="285" t="s">
        <v>4</v>
      </c>
      <c r="F3" s="7"/>
      <c r="G3" s="286"/>
      <c r="H3" s="287"/>
      <c r="I3" s="11"/>
      <c r="J3" s="11"/>
      <c r="K3" s="11"/>
      <c r="L3" s="11"/>
      <c r="M3" s="11"/>
      <c r="N3" s="11"/>
      <c r="O3" s="11"/>
      <c r="P3" s="11"/>
      <c r="Q3" s="11"/>
      <c r="R3" s="11"/>
      <c r="S3" s="11"/>
      <c r="T3" s="11"/>
      <c r="U3" s="11"/>
      <c r="V3" s="11"/>
      <c r="W3" s="11"/>
      <c r="X3" s="11"/>
      <c r="Y3" s="11"/>
      <c r="Z3" s="11"/>
    </row>
    <row r="4">
      <c r="A4" s="11"/>
      <c r="B4" s="284" t="s">
        <v>5</v>
      </c>
      <c r="C4" s="202" t="s">
        <v>416</v>
      </c>
      <c r="D4" s="7"/>
      <c r="E4" s="285" t="s">
        <v>7</v>
      </c>
      <c r="F4" s="7"/>
      <c r="G4" s="286"/>
      <c r="H4" s="287"/>
      <c r="I4" s="11"/>
      <c r="J4" s="11"/>
      <c r="K4" s="11"/>
      <c r="L4" s="11"/>
      <c r="M4" s="11"/>
      <c r="N4" s="11"/>
      <c r="O4" s="11"/>
      <c r="P4" s="11"/>
      <c r="Q4" s="11"/>
      <c r="R4" s="11"/>
      <c r="S4" s="11"/>
      <c r="T4" s="11"/>
      <c r="U4" s="11"/>
      <c r="V4" s="11"/>
      <c r="W4" s="11"/>
      <c r="X4" s="11"/>
      <c r="Y4" s="11"/>
      <c r="Z4" s="11"/>
    </row>
    <row r="5" ht="15.75" customHeight="1">
      <c r="A5" s="11"/>
      <c r="B5" s="288" t="s">
        <v>8</v>
      </c>
      <c r="C5" s="202" t="str">
        <f>C4&amp;"_"&amp;"Test Report"&amp;"_"&amp;"vx.x"</f>
        <v>&lt;Project Code&gt;_Test Report_vx.x</v>
      </c>
      <c r="D5" s="7"/>
      <c r="E5" s="285" t="s">
        <v>9</v>
      </c>
      <c r="F5" s="7"/>
      <c r="G5" s="286"/>
      <c r="H5" s="289" t="s">
        <v>417</v>
      </c>
      <c r="I5" s="11"/>
      <c r="J5" s="11"/>
      <c r="K5" s="11"/>
      <c r="L5" s="11"/>
      <c r="M5" s="11"/>
      <c r="N5" s="11"/>
      <c r="O5" s="11"/>
      <c r="P5" s="11"/>
      <c r="Q5" s="11"/>
      <c r="R5" s="11"/>
      <c r="S5" s="11"/>
      <c r="T5" s="11"/>
      <c r="U5" s="11"/>
      <c r="V5" s="11"/>
      <c r="W5" s="11"/>
      <c r="X5" s="11"/>
      <c r="Y5" s="11"/>
      <c r="Z5" s="11"/>
    </row>
    <row r="6" ht="21.75" customHeight="1">
      <c r="A6" s="282"/>
      <c r="B6" s="288" t="s">
        <v>418</v>
      </c>
      <c r="C6" s="290" t="s">
        <v>419</v>
      </c>
      <c r="D6" s="6"/>
      <c r="E6" s="6"/>
      <c r="F6" s="6"/>
      <c r="G6" s="6"/>
      <c r="H6" s="7"/>
      <c r="I6" s="11"/>
      <c r="J6" s="11"/>
      <c r="K6" s="11"/>
      <c r="L6" s="11"/>
      <c r="M6" s="11"/>
      <c r="N6" s="11"/>
      <c r="O6" s="11"/>
      <c r="P6" s="11"/>
      <c r="Q6" s="11"/>
      <c r="R6" s="11"/>
      <c r="S6" s="11"/>
      <c r="T6" s="11"/>
      <c r="U6" s="11"/>
      <c r="V6" s="11"/>
      <c r="W6" s="11"/>
      <c r="X6" s="11"/>
      <c r="Y6" s="11"/>
      <c r="Z6" s="11"/>
    </row>
    <row r="7" ht="14.25" customHeight="1">
      <c r="A7" s="282"/>
      <c r="B7" s="25"/>
      <c r="C7" s="291"/>
      <c r="D7" s="11"/>
      <c r="E7" s="11"/>
      <c r="F7" s="11"/>
      <c r="G7" s="11"/>
      <c r="H7" s="283"/>
      <c r="I7" s="11"/>
      <c r="J7" s="11"/>
      <c r="K7" s="11"/>
      <c r="L7" s="11"/>
      <c r="M7" s="11"/>
      <c r="N7" s="11"/>
      <c r="O7" s="11"/>
      <c r="P7" s="11"/>
      <c r="Q7" s="11"/>
      <c r="R7" s="11"/>
      <c r="S7" s="11"/>
      <c r="T7" s="11"/>
      <c r="U7" s="11"/>
      <c r="V7" s="11"/>
      <c r="W7" s="11"/>
      <c r="X7" s="11"/>
      <c r="Y7" s="11"/>
      <c r="Z7" s="11"/>
    </row>
    <row r="8" ht="12.75" customHeight="1">
      <c r="A8" s="11"/>
      <c r="B8" s="25"/>
      <c r="C8" s="291"/>
      <c r="D8" s="11"/>
      <c r="E8" s="11"/>
      <c r="F8" s="11"/>
      <c r="G8" s="11"/>
      <c r="H8" s="283"/>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292"/>
      <c r="B10" s="293" t="s">
        <v>313</v>
      </c>
      <c r="C10" s="294" t="s">
        <v>420</v>
      </c>
      <c r="D10" s="295" t="s">
        <v>333</v>
      </c>
      <c r="E10" s="294" t="s">
        <v>336</v>
      </c>
      <c r="F10" s="294" t="s">
        <v>337</v>
      </c>
      <c r="G10" s="296" t="s">
        <v>69</v>
      </c>
      <c r="H10" s="297" t="s">
        <v>421</v>
      </c>
      <c r="I10" s="11"/>
      <c r="J10" s="11"/>
      <c r="K10" s="11"/>
      <c r="L10" s="11"/>
      <c r="M10" s="11"/>
      <c r="N10" s="11"/>
      <c r="O10" s="11"/>
      <c r="P10" s="11"/>
      <c r="Q10" s="11"/>
      <c r="R10" s="11"/>
      <c r="S10" s="11"/>
      <c r="T10" s="11"/>
      <c r="U10" s="11"/>
      <c r="V10" s="11"/>
      <c r="W10" s="11"/>
      <c r="X10" s="11"/>
      <c r="Y10" s="11"/>
      <c r="Z10" s="11"/>
    </row>
    <row r="11" ht="12.75" customHeight="1">
      <c r="A11" s="292"/>
      <c r="B11" s="298">
        <v>1.0</v>
      </c>
      <c r="C11" s="299" t="str">
        <f>Template!B2</f>
        <v>Module1 </v>
      </c>
      <c r="D11" s="300">
        <f>Template!A6</f>
        <v>1</v>
      </c>
      <c r="E11" s="300">
        <f>Template!B6</f>
        <v>1</v>
      </c>
      <c r="F11" s="300">
        <f>Template!E6</f>
        <v>6</v>
      </c>
      <c r="G11" s="301" t="str">
        <f>Template!H6</f>
        <v/>
      </c>
      <c r="H11" s="302">
        <f>Template!E6</f>
        <v>6</v>
      </c>
      <c r="I11" s="11"/>
      <c r="J11" s="11"/>
      <c r="K11" s="11"/>
      <c r="L11" s="11"/>
      <c r="M11" s="11"/>
      <c r="N11" s="11"/>
      <c r="O11" s="11"/>
      <c r="P11" s="11"/>
      <c r="Q11" s="11"/>
      <c r="R11" s="11"/>
      <c r="S11" s="11"/>
      <c r="T11" s="11"/>
      <c r="U11" s="11"/>
      <c r="V11" s="11"/>
      <c r="W11" s="11"/>
      <c r="X11" s="11"/>
      <c r="Y11" s="11"/>
      <c r="Z11" s="11"/>
    </row>
    <row r="12" ht="12.75" customHeight="1">
      <c r="A12" s="292"/>
      <c r="B12" s="298"/>
      <c r="C12" s="299"/>
      <c r="D12" s="300"/>
      <c r="E12" s="300"/>
      <c r="F12" s="300"/>
      <c r="G12" s="301"/>
      <c r="H12" s="302"/>
      <c r="I12" s="11"/>
      <c r="J12" s="11"/>
      <c r="K12" s="11"/>
      <c r="L12" s="11"/>
      <c r="M12" s="11"/>
      <c r="N12" s="11"/>
      <c r="O12" s="11"/>
      <c r="P12" s="11"/>
      <c r="Q12" s="11"/>
      <c r="R12" s="11"/>
      <c r="S12" s="11"/>
      <c r="T12" s="11"/>
      <c r="U12" s="11"/>
      <c r="V12" s="11"/>
      <c r="W12" s="11"/>
      <c r="X12" s="11"/>
      <c r="Y12" s="11"/>
      <c r="Z12" s="11"/>
    </row>
    <row r="13" ht="12.75" customHeight="1">
      <c r="A13" s="292"/>
      <c r="B13" s="303"/>
      <c r="C13" s="304" t="s">
        <v>422</v>
      </c>
      <c r="D13" s="305">
        <f t="shared" ref="D13:G13" si="1">SUM(D11:D12)</f>
        <v>1</v>
      </c>
      <c r="E13" s="305">
        <f t="shared" si="1"/>
        <v>1</v>
      </c>
      <c r="F13" s="305">
        <f t="shared" si="1"/>
        <v>6</v>
      </c>
      <c r="G13" s="305">
        <f t="shared" si="1"/>
        <v>0</v>
      </c>
      <c r="H13" s="306">
        <f>SUM(H9:H12)</f>
        <v>6</v>
      </c>
      <c r="I13" s="11"/>
      <c r="J13" s="11"/>
      <c r="K13" s="11"/>
      <c r="L13" s="11"/>
      <c r="M13" s="11"/>
      <c r="N13" s="11"/>
      <c r="O13" s="11"/>
      <c r="P13" s="11"/>
      <c r="Q13" s="11"/>
      <c r="R13" s="11"/>
      <c r="S13" s="11"/>
      <c r="T13" s="11"/>
      <c r="U13" s="11"/>
      <c r="V13" s="11"/>
      <c r="W13" s="11"/>
      <c r="X13" s="11"/>
      <c r="Y13" s="11"/>
      <c r="Z13" s="11"/>
    </row>
    <row r="14" ht="12.75" customHeight="1">
      <c r="A14" s="11"/>
      <c r="B14" s="307"/>
      <c r="C14" s="11"/>
      <c r="D14" s="308"/>
      <c r="E14" s="309"/>
      <c r="F14" s="309"/>
      <c r="G14" s="309"/>
      <c r="H14" s="309"/>
      <c r="I14" s="11"/>
      <c r="J14" s="11"/>
      <c r="K14" s="11"/>
      <c r="L14" s="11"/>
      <c r="M14" s="11"/>
      <c r="N14" s="11"/>
      <c r="O14" s="11"/>
      <c r="P14" s="11"/>
      <c r="Q14" s="11"/>
      <c r="R14" s="11"/>
      <c r="S14" s="11"/>
      <c r="T14" s="11"/>
      <c r="U14" s="11"/>
      <c r="V14" s="11"/>
      <c r="W14" s="11"/>
      <c r="X14" s="11"/>
      <c r="Y14" s="11"/>
      <c r="Z14" s="11"/>
    </row>
    <row r="15" ht="12.75" customHeight="1">
      <c r="A15" s="11"/>
      <c r="B15" s="11"/>
      <c r="C15" s="9" t="s">
        <v>423</v>
      </c>
      <c r="D15" s="11"/>
      <c r="E15" s="310">
        <f>(D13+E13)*100/(H13-G13)</f>
        <v>33.33333333</v>
      </c>
      <c r="F15" s="11" t="s">
        <v>424</v>
      </c>
      <c r="G15" s="11"/>
      <c r="H15" s="262"/>
      <c r="I15" s="11"/>
      <c r="J15" s="11"/>
      <c r="K15" s="11"/>
      <c r="L15" s="11"/>
      <c r="M15" s="11"/>
      <c r="N15" s="11"/>
      <c r="O15" s="11"/>
      <c r="P15" s="11"/>
      <c r="Q15" s="11"/>
      <c r="R15" s="11"/>
      <c r="S15" s="11"/>
      <c r="T15" s="11"/>
      <c r="U15" s="11"/>
      <c r="V15" s="11"/>
      <c r="W15" s="11"/>
      <c r="X15" s="11"/>
      <c r="Y15" s="11"/>
      <c r="Z15" s="11"/>
    </row>
    <row r="16" ht="12.75" customHeight="1">
      <c r="A16" s="11"/>
      <c r="B16" s="11"/>
      <c r="C16" s="9" t="s">
        <v>425</v>
      </c>
      <c r="D16" s="11"/>
      <c r="E16" s="310">
        <f>D13*100/(H13-G13)</f>
        <v>16.66666667</v>
      </c>
      <c r="F16" s="11" t="s">
        <v>424</v>
      </c>
      <c r="G16" s="11"/>
      <c r="H16" s="262"/>
      <c r="I16" s="11"/>
      <c r="J16" s="11"/>
      <c r="K16" s="11"/>
      <c r="L16" s="11"/>
      <c r="M16" s="11"/>
      <c r="N16" s="11"/>
      <c r="O16" s="11"/>
      <c r="P16" s="11"/>
      <c r="Q16" s="11"/>
      <c r="R16" s="11"/>
      <c r="S16" s="11"/>
      <c r="T16" s="11"/>
      <c r="U16" s="11"/>
      <c r="V16" s="11"/>
      <c r="W16" s="11"/>
      <c r="X16" s="11"/>
      <c r="Y16" s="11"/>
      <c r="Z16" s="11"/>
    </row>
    <row r="17" ht="12.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sheetData>
  <mergeCells count="8">
    <mergeCell ref="B1:H1"/>
    <mergeCell ref="C3:D3"/>
    <mergeCell ref="E3:F3"/>
    <mergeCell ref="C4:D4"/>
    <mergeCell ref="E4:F4"/>
    <mergeCell ref="C5:D5"/>
    <mergeCell ref="E5:F5"/>
    <mergeCell ref="C6:H6"/>
  </mergeCells>
  <printOptions/>
  <pageMargins bottom="0.75" footer="0.0" header="0.0" left="0.7" right="0.7" top="0.75"/>
  <pageSetup orientation="landscape"/>
  <headerFooter>
    <oddFooter>&amp;L 02ae-BM/PM/HDCV/FSOFT v2/0&amp;CInternal use&amp;R&amp;P/</oddFooter>
  </headerFoo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4" width="3.88"/>
    <col customWidth="1" min="5" max="5" width="5.38"/>
    <col customWidth="1" min="6" max="6" width="3.88"/>
    <col customWidth="1" min="7" max="7" width="5.0"/>
    <col customWidth="1" min="8" max="15" width="3.88"/>
    <col customWidth="1" min="16" max="16" width="5.38"/>
    <col customWidth="1" min="17" max="17" width="3.88"/>
    <col customWidth="1" min="18" max="18" width="5.0"/>
    <col customWidth="1" min="19" max="22" width="3.88"/>
    <col customWidth="1" min="23" max="23" width="7.75"/>
    <col customWidth="1" min="24" max="24" width="6.13"/>
    <col customWidth="1" min="25" max="25" width="8.0"/>
    <col customWidth="1" min="26" max="26" width="29.25"/>
  </cols>
  <sheetData>
    <row r="1" ht="15.0" customHeight="1">
      <c r="M1" s="311" t="s">
        <v>414</v>
      </c>
    </row>
    <row r="3" ht="15.0" customHeight="1">
      <c r="E3" s="312" t="s">
        <v>2</v>
      </c>
      <c r="F3" s="6"/>
      <c r="G3" s="7"/>
      <c r="H3" s="202" t="s">
        <v>415</v>
      </c>
      <c r="I3" s="6"/>
      <c r="J3" s="6"/>
      <c r="K3" s="6"/>
      <c r="L3" s="6"/>
      <c r="M3" s="6"/>
      <c r="N3" s="6"/>
      <c r="O3" s="7"/>
      <c r="P3" s="285" t="s">
        <v>4</v>
      </c>
      <c r="Q3" s="6"/>
      <c r="R3" s="6"/>
      <c r="S3" s="6"/>
      <c r="T3" s="7"/>
      <c r="U3" s="313"/>
      <c r="V3" s="6"/>
      <c r="W3" s="6"/>
      <c r="X3" s="7"/>
      <c r="Y3" s="314"/>
      <c r="Z3" s="314"/>
    </row>
    <row r="4" ht="15.0" customHeight="1">
      <c r="E4" s="312" t="s">
        <v>5</v>
      </c>
      <c r="F4" s="6"/>
      <c r="G4" s="7"/>
      <c r="H4" s="202" t="s">
        <v>416</v>
      </c>
      <c r="I4" s="6"/>
      <c r="J4" s="6"/>
      <c r="K4" s="6"/>
      <c r="L4" s="6"/>
      <c r="M4" s="6"/>
      <c r="N4" s="6"/>
      <c r="O4" s="7"/>
      <c r="P4" s="285" t="s">
        <v>7</v>
      </c>
      <c r="Q4" s="6"/>
      <c r="R4" s="6"/>
      <c r="S4" s="6"/>
      <c r="T4" s="7"/>
      <c r="U4" s="313"/>
      <c r="V4" s="6"/>
      <c r="W4" s="6"/>
      <c r="X4" s="7"/>
      <c r="Y4" s="314"/>
      <c r="Z4" s="314"/>
    </row>
    <row r="5" ht="15.0" customHeight="1">
      <c r="E5" s="315" t="s">
        <v>8</v>
      </c>
      <c r="F5" s="6"/>
      <c r="G5" s="7"/>
      <c r="H5" s="202" t="str">
        <f>H4&amp;"_"&amp;"Test Report"&amp;"_"&amp;"vx.x"</f>
        <v>&lt;Project Code&gt;_Test Report_vx.x</v>
      </c>
      <c r="I5" s="6"/>
      <c r="J5" s="6"/>
      <c r="K5" s="6"/>
      <c r="L5" s="6"/>
      <c r="M5" s="6"/>
      <c r="N5" s="6"/>
      <c r="O5" s="7"/>
      <c r="P5" s="285" t="s">
        <v>426</v>
      </c>
      <c r="Q5" s="6"/>
      <c r="R5" s="6"/>
      <c r="S5" s="6"/>
      <c r="T5" s="7"/>
      <c r="U5" s="313"/>
      <c r="V5" s="6"/>
      <c r="W5" s="6"/>
      <c r="X5" s="7"/>
      <c r="Y5" s="314"/>
      <c r="Z5" s="314"/>
    </row>
    <row r="6" ht="15.0" customHeight="1">
      <c r="E6" s="315" t="s">
        <v>418</v>
      </c>
      <c r="F6" s="6"/>
      <c r="G6" s="7"/>
      <c r="H6" s="202" t="s">
        <v>419</v>
      </c>
      <c r="I6" s="6"/>
      <c r="J6" s="6"/>
      <c r="K6" s="6"/>
      <c r="L6" s="6"/>
      <c r="M6" s="6"/>
      <c r="N6" s="6"/>
      <c r="O6" s="6"/>
      <c r="P6" s="6"/>
      <c r="Q6" s="6"/>
      <c r="R6" s="6"/>
      <c r="S6" s="6"/>
      <c r="T6" s="6"/>
      <c r="U6" s="6"/>
      <c r="V6" s="6"/>
      <c r="W6" s="6"/>
      <c r="X6" s="7"/>
      <c r="Y6" s="316"/>
      <c r="Z6" s="316"/>
    </row>
    <row r="9" ht="15.0" customHeight="1">
      <c r="A9" s="317" t="s">
        <v>427</v>
      </c>
    </row>
    <row r="10">
      <c r="E10" s="318" t="s">
        <v>313</v>
      </c>
      <c r="F10" s="319" t="s">
        <v>420</v>
      </c>
      <c r="G10" s="6"/>
      <c r="H10" s="6"/>
      <c r="I10" s="6"/>
      <c r="J10" s="6"/>
      <c r="K10" s="7"/>
      <c r="L10" s="319" t="s">
        <v>333</v>
      </c>
      <c r="M10" s="7"/>
      <c r="N10" s="319" t="s">
        <v>336</v>
      </c>
      <c r="O10" s="7"/>
      <c r="P10" s="319" t="s">
        <v>339</v>
      </c>
      <c r="Q10" s="7"/>
      <c r="R10" s="319" t="s">
        <v>69</v>
      </c>
      <c r="S10" s="7"/>
      <c r="T10" s="319" t="s">
        <v>428</v>
      </c>
      <c r="U10" s="6"/>
      <c r="V10" s="6"/>
      <c r="W10" s="6"/>
      <c r="X10" s="7"/>
    </row>
    <row r="11">
      <c r="E11" s="320">
        <v>1.0</v>
      </c>
      <c r="F11" s="321" t="str">
        <f>Login!B2</f>
        <v>Login</v>
      </c>
      <c r="G11" s="6"/>
      <c r="H11" s="6"/>
      <c r="I11" s="6"/>
      <c r="J11" s="6"/>
      <c r="K11" s="7"/>
      <c r="L11" s="321">
        <f>Login!A6</f>
        <v>1</v>
      </c>
      <c r="M11" s="7"/>
      <c r="N11" s="321">
        <f>Login!B6</f>
        <v>0</v>
      </c>
      <c r="O11" s="7"/>
      <c r="P11" s="321">
        <f>Login!C6</f>
        <v>12</v>
      </c>
      <c r="Q11" s="7"/>
      <c r="R11" s="321">
        <f>Login!D6</f>
        <v>0</v>
      </c>
      <c r="S11" s="7"/>
      <c r="T11" s="321">
        <f>Login!E6</f>
        <v>13</v>
      </c>
      <c r="U11" s="6"/>
      <c r="V11" s="6"/>
      <c r="W11" s="6"/>
      <c r="X11" s="7"/>
    </row>
    <row r="12">
      <c r="E12" s="320">
        <v>2.0</v>
      </c>
      <c r="F12" s="321"/>
      <c r="G12" s="6"/>
      <c r="H12" s="6"/>
      <c r="I12" s="6"/>
      <c r="J12" s="6"/>
      <c r="K12" s="7"/>
      <c r="L12" s="321"/>
      <c r="M12" s="7"/>
      <c r="N12" s="321"/>
      <c r="O12" s="7"/>
      <c r="P12" s="321"/>
      <c r="Q12" s="7"/>
      <c r="R12" s="321"/>
      <c r="S12" s="7"/>
      <c r="T12" s="321"/>
      <c r="U12" s="6"/>
      <c r="V12" s="6"/>
      <c r="W12" s="6"/>
      <c r="X12" s="7"/>
    </row>
    <row r="13">
      <c r="E13" s="320"/>
      <c r="F13" s="321"/>
      <c r="G13" s="6"/>
      <c r="H13" s="6"/>
      <c r="I13" s="6"/>
      <c r="J13" s="6"/>
      <c r="K13" s="7"/>
      <c r="L13" s="321"/>
      <c r="M13" s="7"/>
      <c r="N13" s="321"/>
      <c r="O13" s="7"/>
      <c r="P13" s="321"/>
      <c r="Q13" s="7"/>
      <c r="R13" s="321"/>
      <c r="S13" s="7"/>
      <c r="T13" s="321"/>
      <c r="U13" s="6"/>
      <c r="V13" s="6"/>
      <c r="W13" s="6"/>
      <c r="X13" s="7"/>
    </row>
    <row r="14">
      <c r="E14" s="322"/>
      <c r="F14" s="323" t="s">
        <v>429</v>
      </c>
      <c r="G14" s="6"/>
      <c r="H14" s="6"/>
      <c r="I14" s="6"/>
      <c r="J14" s="6"/>
      <c r="K14" s="7"/>
      <c r="L14" s="323">
        <f>SUM(L11:M13)</f>
        <v>1</v>
      </c>
      <c r="M14" s="7"/>
      <c r="N14" s="323">
        <f>SUM(N11:O13)</f>
        <v>0</v>
      </c>
      <c r="O14" s="7"/>
      <c r="P14" s="323">
        <f>SUM(P11:Q13)</f>
        <v>12</v>
      </c>
      <c r="Q14" s="7"/>
      <c r="R14" s="323">
        <f>SUM(R11:S13)</f>
        <v>0</v>
      </c>
      <c r="S14" s="7"/>
      <c r="T14" s="323">
        <f>SUM(T11:U13)</f>
        <v>13</v>
      </c>
      <c r="U14" s="6"/>
      <c r="V14" s="6"/>
      <c r="W14" s="6"/>
      <c r="X14" s="7"/>
    </row>
    <row r="16" ht="15.0" customHeight="1">
      <c r="F16" s="324" t="s">
        <v>423</v>
      </c>
      <c r="M16" s="325">
        <f>(L14+N14)/(T14-R14)</f>
        <v>0.07692307692</v>
      </c>
    </row>
    <row r="17" ht="15.0" customHeight="1">
      <c r="F17" s="324" t="s">
        <v>425</v>
      </c>
      <c r="M17" s="325">
        <f>L14/(T14-R14)</f>
        <v>0.07692307692</v>
      </c>
    </row>
    <row r="18" ht="15.0" customHeight="1">
      <c r="A18" s="317"/>
      <c r="B18" s="326"/>
      <c r="C18" s="326"/>
      <c r="D18" s="326"/>
      <c r="E18" s="326"/>
      <c r="F18" s="326"/>
      <c r="G18" s="326"/>
      <c r="H18" s="326"/>
      <c r="I18" s="326"/>
      <c r="J18" s="326"/>
      <c r="K18" s="326"/>
      <c r="L18" s="326"/>
      <c r="M18" s="326"/>
      <c r="N18" s="326"/>
      <c r="O18" s="326"/>
      <c r="P18" s="326"/>
      <c r="Q18" s="326"/>
      <c r="R18" s="326"/>
      <c r="S18" s="326"/>
      <c r="T18" s="326"/>
      <c r="U18" s="326"/>
      <c r="V18" s="326"/>
      <c r="W18" s="326"/>
      <c r="X18" s="326"/>
      <c r="Y18" s="326"/>
    </row>
    <row r="19" ht="15.0" customHeight="1">
      <c r="A19" s="317" t="s">
        <v>430</v>
      </c>
      <c r="B19" s="326"/>
      <c r="C19" s="326"/>
      <c r="D19" s="326"/>
      <c r="E19" s="326"/>
      <c r="F19" s="326"/>
      <c r="G19" s="326"/>
      <c r="H19" s="326"/>
      <c r="I19" s="326"/>
      <c r="J19" s="326"/>
      <c r="K19" s="326"/>
      <c r="L19" s="326"/>
      <c r="M19" s="326"/>
      <c r="N19" s="326"/>
      <c r="O19" s="326"/>
      <c r="P19" s="326"/>
      <c r="Q19" s="326"/>
      <c r="R19" s="326"/>
      <c r="S19" s="326"/>
      <c r="T19" s="326"/>
      <c r="U19" s="326"/>
      <c r="V19" s="326"/>
      <c r="W19" s="326"/>
      <c r="X19" s="326"/>
      <c r="Y19" s="326"/>
    </row>
    <row r="20" ht="15.0" customHeight="1">
      <c r="A20" s="326"/>
      <c r="B20" s="327" t="s">
        <v>431</v>
      </c>
      <c r="C20" s="326"/>
      <c r="D20" s="326"/>
      <c r="E20" s="326"/>
      <c r="F20" s="326"/>
      <c r="G20" s="326"/>
      <c r="H20" s="326"/>
      <c r="I20" s="326"/>
      <c r="J20" s="326"/>
      <c r="K20" s="326"/>
      <c r="L20" s="326"/>
      <c r="M20" s="326"/>
      <c r="N20" s="326"/>
      <c r="O20" s="326"/>
      <c r="P20" s="326"/>
      <c r="Q20" s="326"/>
      <c r="R20" s="326"/>
      <c r="S20" s="326"/>
      <c r="T20" s="326"/>
      <c r="U20" s="326"/>
      <c r="V20" s="326"/>
      <c r="W20" s="326"/>
      <c r="X20" s="326"/>
      <c r="Y20" s="326"/>
    </row>
    <row r="21" ht="15.0" customHeight="1">
      <c r="A21" s="326"/>
      <c r="B21" s="326"/>
      <c r="C21" s="326"/>
      <c r="D21" s="326"/>
      <c r="E21" s="326"/>
      <c r="F21" s="326"/>
      <c r="G21" s="326"/>
      <c r="H21" s="326"/>
      <c r="I21" s="326"/>
      <c r="J21" s="326"/>
      <c r="K21" s="326"/>
      <c r="L21" s="326"/>
      <c r="M21" s="326"/>
      <c r="N21" s="326"/>
      <c r="O21" s="326"/>
      <c r="P21" s="326"/>
      <c r="Q21" s="326"/>
      <c r="R21" s="326"/>
      <c r="S21" s="326"/>
      <c r="T21" s="326"/>
      <c r="U21" s="326"/>
      <c r="V21" s="326"/>
      <c r="W21" s="326"/>
      <c r="X21" s="326"/>
      <c r="Y21" s="326"/>
    </row>
    <row r="22">
      <c r="A22" s="326"/>
      <c r="B22" s="328"/>
      <c r="C22" s="329" t="s">
        <v>432</v>
      </c>
      <c r="D22" s="7"/>
      <c r="E22" s="329" t="s">
        <v>433</v>
      </c>
      <c r="F22" s="6"/>
      <c r="G22" s="7"/>
      <c r="H22" s="329" t="s">
        <v>434</v>
      </c>
      <c r="I22" s="6"/>
      <c r="J22" s="6"/>
      <c r="K22" s="7"/>
      <c r="L22" s="329" t="s">
        <v>435</v>
      </c>
      <c r="M22" s="6"/>
      <c r="N22" s="6"/>
      <c r="O22" s="6"/>
      <c r="P22" s="7"/>
      <c r="Q22" s="329" t="s">
        <v>436</v>
      </c>
      <c r="R22" s="6"/>
      <c r="S22" s="6"/>
      <c r="T22" s="6"/>
      <c r="U22" s="7"/>
      <c r="V22" s="329" t="s">
        <v>437</v>
      </c>
      <c r="W22" s="6"/>
      <c r="X22" s="6"/>
      <c r="Y22" s="7"/>
    </row>
    <row r="23">
      <c r="A23" s="326"/>
      <c r="B23" s="326"/>
      <c r="C23" s="329">
        <v>1.0</v>
      </c>
      <c r="D23" s="7"/>
      <c r="E23" s="329" t="s">
        <v>438</v>
      </c>
      <c r="F23" s="6"/>
      <c r="G23" s="7"/>
      <c r="H23" s="329" t="s">
        <v>439</v>
      </c>
      <c r="I23" s="6"/>
      <c r="J23" s="6"/>
      <c r="K23" s="7"/>
      <c r="L23" s="329" t="s">
        <v>440</v>
      </c>
      <c r="M23" s="6"/>
      <c r="N23" s="6"/>
      <c r="O23" s="6"/>
      <c r="P23" s="7"/>
      <c r="Q23" s="329" t="s">
        <v>441</v>
      </c>
      <c r="R23" s="6"/>
      <c r="S23" s="6"/>
      <c r="T23" s="6"/>
      <c r="U23" s="7"/>
      <c r="V23" s="329"/>
      <c r="W23" s="6"/>
      <c r="X23" s="6"/>
      <c r="Y23" s="7"/>
    </row>
    <row r="24">
      <c r="A24" s="326"/>
      <c r="B24" s="326"/>
      <c r="C24" s="329">
        <v>2.0</v>
      </c>
      <c r="D24" s="7"/>
      <c r="E24" s="329" t="s">
        <v>442</v>
      </c>
      <c r="F24" s="6"/>
      <c r="G24" s="7"/>
      <c r="H24" s="329"/>
      <c r="I24" s="6"/>
      <c r="J24" s="6"/>
      <c r="K24" s="7"/>
      <c r="L24" s="329" t="s">
        <v>443</v>
      </c>
      <c r="M24" s="6"/>
      <c r="N24" s="6"/>
      <c r="O24" s="6"/>
      <c r="P24" s="7"/>
      <c r="Q24" s="329" t="s">
        <v>444</v>
      </c>
      <c r="R24" s="6"/>
      <c r="S24" s="6"/>
      <c r="T24" s="6"/>
      <c r="U24" s="7"/>
      <c r="V24" s="329"/>
      <c r="W24" s="6"/>
      <c r="X24" s="6"/>
      <c r="Y24" s="7"/>
    </row>
    <row r="25">
      <c r="A25" s="326"/>
      <c r="B25" s="326"/>
      <c r="C25" s="329">
        <v>3.0</v>
      </c>
      <c r="D25" s="7"/>
      <c r="E25" s="329" t="s">
        <v>438</v>
      </c>
      <c r="F25" s="6"/>
      <c r="G25" s="7"/>
      <c r="H25" s="329" t="s">
        <v>374</v>
      </c>
      <c r="I25" s="6"/>
      <c r="J25" s="6"/>
      <c r="K25" s="7"/>
      <c r="L25" s="329" t="s">
        <v>445</v>
      </c>
      <c r="M25" s="6"/>
      <c r="N25" s="6"/>
      <c r="O25" s="6"/>
      <c r="P25" s="7"/>
      <c r="Q25" s="329" t="s">
        <v>446</v>
      </c>
      <c r="R25" s="6"/>
      <c r="S25" s="6"/>
      <c r="T25" s="6"/>
      <c r="U25" s="7"/>
      <c r="V25" s="329"/>
      <c r="W25" s="6"/>
      <c r="X25" s="6"/>
      <c r="Y25" s="7"/>
    </row>
    <row r="26">
      <c r="A26" s="326"/>
      <c r="B26" s="326"/>
      <c r="C26" s="329"/>
      <c r="D26" s="7"/>
      <c r="E26" s="329"/>
      <c r="F26" s="6"/>
      <c r="G26" s="7"/>
      <c r="H26" s="329"/>
      <c r="I26" s="6"/>
      <c r="J26" s="6"/>
      <c r="K26" s="7"/>
      <c r="L26" s="329" t="s">
        <v>440</v>
      </c>
      <c r="M26" s="6"/>
      <c r="N26" s="6"/>
      <c r="O26" s="6"/>
      <c r="P26" s="7"/>
      <c r="Q26" s="329" t="s">
        <v>447</v>
      </c>
      <c r="R26" s="6"/>
      <c r="S26" s="6"/>
      <c r="T26" s="6"/>
      <c r="U26" s="7"/>
      <c r="V26" s="329"/>
      <c r="W26" s="6"/>
      <c r="X26" s="6"/>
      <c r="Y26" s="7"/>
    </row>
    <row r="27">
      <c r="A27" s="326"/>
      <c r="B27" s="326"/>
      <c r="C27" s="329"/>
      <c r="D27" s="7"/>
      <c r="E27" s="329"/>
      <c r="F27" s="6"/>
      <c r="G27" s="7"/>
      <c r="H27" s="329"/>
      <c r="I27" s="6"/>
      <c r="J27" s="6"/>
      <c r="K27" s="7"/>
      <c r="L27" s="329" t="s">
        <v>443</v>
      </c>
      <c r="M27" s="6"/>
      <c r="N27" s="6"/>
      <c r="O27" s="6"/>
      <c r="P27" s="7"/>
      <c r="Q27" s="329" t="s">
        <v>448</v>
      </c>
      <c r="R27" s="6"/>
      <c r="S27" s="6"/>
      <c r="T27" s="6"/>
      <c r="U27" s="7"/>
      <c r="V27" s="329"/>
      <c r="W27" s="6"/>
      <c r="X27" s="6"/>
      <c r="Y27" s="7"/>
    </row>
    <row r="28">
      <c r="A28" s="326"/>
      <c r="B28" s="326"/>
      <c r="C28" s="329"/>
      <c r="D28" s="7"/>
      <c r="E28" s="329"/>
      <c r="F28" s="6"/>
      <c r="G28" s="7"/>
      <c r="H28" s="329"/>
      <c r="I28" s="6"/>
      <c r="J28" s="6"/>
      <c r="K28" s="7"/>
      <c r="L28" s="329" t="s">
        <v>449</v>
      </c>
      <c r="M28" s="6"/>
      <c r="N28" s="6"/>
      <c r="O28" s="6"/>
      <c r="P28" s="7"/>
      <c r="Q28" s="329" t="s">
        <v>450</v>
      </c>
      <c r="R28" s="6"/>
      <c r="S28" s="6"/>
      <c r="T28" s="6"/>
      <c r="U28" s="7"/>
      <c r="V28" s="329"/>
      <c r="W28" s="6"/>
      <c r="X28" s="6"/>
      <c r="Y28" s="7"/>
    </row>
    <row r="29">
      <c r="A29" s="326"/>
      <c r="B29" s="326"/>
      <c r="C29" s="329"/>
      <c r="D29" s="7"/>
      <c r="E29" s="329"/>
      <c r="F29" s="6"/>
      <c r="G29" s="7"/>
      <c r="H29" s="329"/>
      <c r="I29" s="6"/>
      <c r="J29" s="6"/>
      <c r="K29" s="7"/>
      <c r="L29" s="329" t="s">
        <v>445</v>
      </c>
      <c r="M29" s="6"/>
      <c r="N29" s="6"/>
      <c r="O29" s="6"/>
      <c r="P29" s="7"/>
      <c r="Q29" s="329" t="s">
        <v>451</v>
      </c>
      <c r="R29" s="6"/>
      <c r="S29" s="6"/>
      <c r="T29" s="6"/>
      <c r="U29" s="7"/>
      <c r="V29" s="329"/>
      <c r="W29" s="6"/>
      <c r="X29" s="6"/>
      <c r="Y29" s="7"/>
    </row>
    <row r="30">
      <c r="A30" s="326"/>
      <c r="B30" s="326"/>
      <c r="C30" s="329"/>
      <c r="D30" s="7"/>
      <c r="E30" s="329"/>
      <c r="F30" s="6"/>
      <c r="G30" s="7"/>
      <c r="H30" s="329"/>
      <c r="I30" s="6"/>
      <c r="J30" s="6"/>
      <c r="K30" s="7"/>
      <c r="L30" s="329" t="s">
        <v>440</v>
      </c>
      <c r="M30" s="6"/>
      <c r="N30" s="6"/>
      <c r="O30" s="6"/>
      <c r="P30" s="7"/>
      <c r="Q30" s="329" t="s">
        <v>452</v>
      </c>
      <c r="R30" s="6"/>
      <c r="S30" s="6"/>
      <c r="T30" s="6"/>
      <c r="U30" s="7"/>
      <c r="V30" s="329"/>
      <c r="W30" s="6"/>
      <c r="X30" s="6"/>
      <c r="Y30" s="7"/>
    </row>
    <row r="31">
      <c r="A31" s="326"/>
      <c r="B31" s="326"/>
      <c r="C31" s="329"/>
      <c r="D31" s="7"/>
      <c r="E31" s="329"/>
      <c r="F31" s="6"/>
      <c r="G31" s="7"/>
      <c r="H31" s="329"/>
      <c r="I31" s="6"/>
      <c r="J31" s="6"/>
      <c r="K31" s="7"/>
      <c r="L31" s="329" t="s">
        <v>440</v>
      </c>
      <c r="M31" s="6"/>
      <c r="N31" s="6"/>
      <c r="O31" s="6"/>
      <c r="P31" s="7"/>
      <c r="Q31" s="329" t="s">
        <v>452</v>
      </c>
      <c r="R31" s="6"/>
      <c r="S31" s="6"/>
      <c r="T31" s="6"/>
      <c r="U31" s="7"/>
      <c r="V31" s="329"/>
      <c r="W31" s="6"/>
      <c r="X31" s="6"/>
      <c r="Y31" s="7"/>
    </row>
    <row r="32">
      <c r="A32" s="326"/>
      <c r="B32" s="327"/>
      <c r="C32" s="329"/>
      <c r="D32" s="7"/>
      <c r="E32" s="329"/>
      <c r="F32" s="6"/>
      <c r="G32" s="7"/>
      <c r="H32" s="329"/>
      <c r="I32" s="6"/>
      <c r="J32" s="6"/>
      <c r="K32" s="7"/>
      <c r="L32" s="329" t="s">
        <v>443</v>
      </c>
      <c r="M32" s="6"/>
      <c r="N32" s="6"/>
      <c r="O32" s="6"/>
      <c r="P32" s="7"/>
      <c r="Q32" s="329" t="s">
        <v>453</v>
      </c>
      <c r="R32" s="6"/>
      <c r="S32" s="6"/>
      <c r="T32" s="6"/>
      <c r="U32" s="7"/>
      <c r="V32" s="329"/>
      <c r="W32" s="6"/>
      <c r="X32" s="6"/>
      <c r="Y32" s="7"/>
    </row>
    <row r="33">
      <c r="A33" s="326"/>
      <c r="B33" s="43"/>
      <c r="C33" s="329"/>
      <c r="D33" s="7"/>
      <c r="E33" s="329"/>
      <c r="F33" s="6"/>
      <c r="G33" s="7"/>
      <c r="H33" s="329"/>
      <c r="I33" s="6"/>
      <c r="J33" s="6"/>
      <c r="K33" s="7"/>
      <c r="L33" s="329" t="s">
        <v>443</v>
      </c>
      <c r="M33" s="6"/>
      <c r="N33" s="6"/>
      <c r="O33" s="6"/>
      <c r="P33" s="7"/>
      <c r="Q33" s="329" t="s">
        <v>454</v>
      </c>
      <c r="R33" s="6"/>
      <c r="S33" s="6"/>
      <c r="T33" s="6"/>
      <c r="U33" s="7"/>
      <c r="V33" s="329"/>
      <c r="W33" s="6"/>
      <c r="X33" s="6"/>
      <c r="Y33" s="7"/>
    </row>
    <row r="34">
      <c r="A34" s="326"/>
      <c r="B34" s="326"/>
      <c r="C34" s="329"/>
      <c r="D34" s="7"/>
      <c r="E34" s="329"/>
      <c r="F34" s="6"/>
      <c r="G34" s="7"/>
      <c r="H34" s="329"/>
      <c r="I34" s="6"/>
      <c r="J34" s="6"/>
      <c r="K34" s="7"/>
      <c r="L34" s="329" t="s">
        <v>443</v>
      </c>
      <c r="M34" s="6"/>
      <c r="N34" s="6"/>
      <c r="O34" s="6"/>
      <c r="P34" s="7"/>
      <c r="Q34" s="329"/>
      <c r="R34" s="6"/>
      <c r="S34" s="6"/>
      <c r="T34" s="6"/>
      <c r="U34" s="7"/>
      <c r="V34" s="329"/>
      <c r="W34" s="6"/>
      <c r="X34" s="6"/>
      <c r="Y34" s="7"/>
    </row>
    <row r="35">
      <c r="A35" s="326"/>
      <c r="B35" s="326"/>
      <c r="C35" s="329"/>
      <c r="D35" s="7"/>
      <c r="E35" s="329"/>
      <c r="F35" s="6"/>
      <c r="G35" s="7"/>
      <c r="H35" s="329"/>
      <c r="I35" s="6"/>
      <c r="J35" s="6"/>
      <c r="K35" s="7"/>
      <c r="L35" s="329" t="s">
        <v>440</v>
      </c>
      <c r="M35" s="6"/>
      <c r="N35" s="6"/>
      <c r="O35" s="6"/>
      <c r="P35" s="7"/>
      <c r="Q35" s="329"/>
      <c r="R35" s="6"/>
      <c r="S35" s="6"/>
      <c r="T35" s="6"/>
      <c r="U35" s="7"/>
      <c r="V35" s="329"/>
      <c r="W35" s="6"/>
      <c r="X35" s="6"/>
      <c r="Y35" s="7"/>
    </row>
    <row r="36">
      <c r="A36" s="326"/>
      <c r="B36" s="326"/>
      <c r="C36" s="329"/>
      <c r="D36" s="7"/>
      <c r="E36" s="329"/>
      <c r="F36" s="6"/>
      <c r="G36" s="7"/>
      <c r="H36" s="329"/>
      <c r="I36" s="6"/>
      <c r="J36" s="6"/>
      <c r="K36" s="7"/>
      <c r="L36" s="329" t="s">
        <v>445</v>
      </c>
      <c r="M36" s="6"/>
      <c r="N36" s="6"/>
      <c r="O36" s="6"/>
      <c r="P36" s="7"/>
      <c r="Q36" s="329"/>
      <c r="R36" s="6"/>
      <c r="S36" s="6"/>
      <c r="T36" s="6"/>
      <c r="U36" s="7"/>
      <c r="V36" s="329"/>
      <c r="W36" s="6"/>
      <c r="X36" s="6"/>
      <c r="Y36" s="7"/>
    </row>
    <row r="37">
      <c r="A37" s="326"/>
      <c r="B37" s="326"/>
      <c r="C37" s="329"/>
      <c r="D37" s="7"/>
      <c r="E37" s="329"/>
      <c r="F37" s="6"/>
      <c r="G37" s="7"/>
      <c r="H37" s="329"/>
      <c r="I37" s="6"/>
      <c r="J37" s="6"/>
      <c r="K37" s="7"/>
      <c r="L37" s="329" t="s">
        <v>445</v>
      </c>
      <c r="M37" s="6"/>
      <c r="N37" s="6"/>
      <c r="O37" s="6"/>
      <c r="P37" s="7"/>
      <c r="Q37" s="329"/>
      <c r="R37" s="6"/>
      <c r="S37" s="6"/>
      <c r="T37" s="6"/>
      <c r="U37" s="7"/>
      <c r="V37" s="329"/>
      <c r="W37" s="6"/>
      <c r="X37" s="6"/>
      <c r="Y37" s="7"/>
    </row>
    <row r="38">
      <c r="A38" s="326"/>
      <c r="B38" s="326"/>
      <c r="C38" s="329"/>
      <c r="D38" s="7"/>
      <c r="E38" s="329"/>
      <c r="F38" s="6"/>
      <c r="G38" s="7"/>
      <c r="H38" s="329"/>
      <c r="I38" s="6"/>
      <c r="J38" s="6"/>
      <c r="K38" s="7"/>
      <c r="L38" s="329" t="s">
        <v>454</v>
      </c>
      <c r="M38" s="6"/>
      <c r="N38" s="6"/>
      <c r="O38" s="6"/>
      <c r="P38" s="7"/>
      <c r="Q38" s="329"/>
      <c r="R38" s="6"/>
      <c r="S38" s="6"/>
      <c r="T38" s="6"/>
      <c r="U38" s="7"/>
      <c r="V38" s="329"/>
      <c r="W38" s="6"/>
      <c r="X38" s="6"/>
      <c r="Y38" s="7"/>
    </row>
    <row r="39">
      <c r="A39" s="326"/>
      <c r="B39" s="326"/>
      <c r="C39" s="329"/>
      <c r="D39" s="7"/>
      <c r="E39" s="329"/>
      <c r="F39" s="6"/>
      <c r="G39" s="7"/>
      <c r="H39" s="329"/>
      <c r="I39" s="6"/>
      <c r="J39" s="6"/>
      <c r="K39" s="7"/>
      <c r="L39" s="329" t="s">
        <v>454</v>
      </c>
      <c r="M39" s="6"/>
      <c r="N39" s="6"/>
      <c r="O39" s="6"/>
      <c r="P39" s="7"/>
      <c r="Q39" s="329"/>
      <c r="R39" s="6"/>
      <c r="S39" s="6"/>
      <c r="T39" s="6"/>
      <c r="U39" s="7"/>
      <c r="V39" s="329"/>
      <c r="W39" s="6"/>
      <c r="X39" s="6"/>
      <c r="Y39" s="7"/>
    </row>
    <row r="40">
      <c r="A40" s="326"/>
      <c r="B40" s="326"/>
      <c r="C40" s="329"/>
      <c r="D40" s="7"/>
      <c r="E40" s="329"/>
      <c r="F40" s="6"/>
      <c r="G40" s="7"/>
      <c r="H40" s="329"/>
      <c r="I40" s="6"/>
      <c r="J40" s="6"/>
      <c r="K40" s="7"/>
      <c r="L40" s="329"/>
      <c r="M40" s="6"/>
      <c r="N40" s="6"/>
      <c r="O40" s="6"/>
      <c r="P40" s="7"/>
      <c r="Q40" s="329"/>
      <c r="R40" s="6"/>
      <c r="S40" s="6"/>
      <c r="T40" s="6"/>
      <c r="U40" s="7"/>
      <c r="V40" s="329"/>
      <c r="W40" s="6"/>
      <c r="X40" s="6"/>
      <c r="Y40" s="7"/>
    </row>
    <row r="41">
      <c r="A41" s="326"/>
      <c r="B41" s="326"/>
      <c r="C41" s="329"/>
      <c r="D41" s="7"/>
      <c r="E41" s="329"/>
      <c r="F41" s="6"/>
      <c r="G41" s="7"/>
      <c r="H41" s="329"/>
      <c r="I41" s="6"/>
      <c r="J41" s="6"/>
      <c r="K41" s="7"/>
      <c r="L41" s="329"/>
      <c r="M41" s="6"/>
      <c r="N41" s="6"/>
      <c r="O41" s="6"/>
      <c r="P41" s="7"/>
      <c r="Q41" s="329"/>
      <c r="R41" s="6"/>
      <c r="S41" s="6"/>
      <c r="T41" s="6"/>
      <c r="U41" s="7"/>
      <c r="V41" s="329"/>
      <c r="W41" s="6"/>
      <c r="X41" s="6"/>
      <c r="Y41" s="7"/>
    </row>
    <row r="42">
      <c r="A42" s="326"/>
      <c r="B42" s="326"/>
      <c r="C42" s="329"/>
      <c r="D42" s="7"/>
      <c r="E42" s="329"/>
      <c r="F42" s="6"/>
      <c r="G42" s="7"/>
      <c r="H42" s="329"/>
      <c r="I42" s="6"/>
      <c r="J42" s="6"/>
      <c r="K42" s="7"/>
      <c r="L42" s="329"/>
      <c r="M42" s="6"/>
      <c r="N42" s="6"/>
      <c r="O42" s="6"/>
      <c r="P42" s="7"/>
      <c r="Q42" s="329"/>
      <c r="R42" s="6"/>
      <c r="S42" s="6"/>
      <c r="T42" s="6"/>
      <c r="U42" s="7"/>
      <c r="V42" s="329"/>
      <c r="W42" s="6"/>
      <c r="X42" s="6"/>
      <c r="Y42" s="7"/>
    </row>
    <row r="43">
      <c r="A43" s="326"/>
      <c r="B43" s="326"/>
      <c r="C43" s="330"/>
      <c r="D43" s="118"/>
      <c r="E43" s="330"/>
      <c r="F43" s="117"/>
      <c r="G43" s="118"/>
      <c r="H43" s="330"/>
      <c r="I43" s="117"/>
      <c r="J43" s="117"/>
      <c r="K43" s="118"/>
      <c r="L43" s="330"/>
      <c r="M43" s="117"/>
      <c r="N43" s="117"/>
      <c r="O43" s="117"/>
      <c r="P43" s="118"/>
      <c r="Q43" s="330"/>
      <c r="R43" s="117"/>
      <c r="S43" s="117"/>
      <c r="T43" s="117"/>
      <c r="U43" s="118"/>
      <c r="V43" s="330"/>
      <c r="W43" s="117"/>
      <c r="X43" s="117"/>
      <c r="Y43" s="118"/>
    </row>
    <row r="44">
      <c r="A44" s="326"/>
      <c r="B44" s="326"/>
      <c r="C44" s="326"/>
      <c r="D44" s="326"/>
      <c r="E44" s="326"/>
      <c r="F44" s="326"/>
      <c r="G44" s="326"/>
      <c r="H44" s="326"/>
      <c r="I44" s="326"/>
      <c r="J44" s="326"/>
      <c r="K44" s="326"/>
      <c r="L44" s="326"/>
      <c r="M44" s="326"/>
      <c r="N44" s="326"/>
      <c r="O44" s="326"/>
      <c r="P44" s="326"/>
      <c r="Q44" s="326"/>
      <c r="R44" s="326"/>
      <c r="S44" s="326"/>
      <c r="T44" s="326"/>
      <c r="U44" s="326"/>
      <c r="V44" s="326"/>
      <c r="W44" s="326"/>
      <c r="X44" s="326"/>
      <c r="Y44" s="326"/>
    </row>
    <row r="45">
      <c r="A45" s="326"/>
      <c r="B45" s="327" t="s">
        <v>455</v>
      </c>
      <c r="C45" s="326"/>
      <c r="D45" s="326"/>
      <c r="E45" s="326"/>
      <c r="F45" s="326"/>
      <c r="G45" s="326"/>
      <c r="H45" s="326"/>
      <c r="I45" s="326"/>
      <c r="J45" s="326"/>
      <c r="K45" s="326"/>
      <c r="L45" s="326"/>
      <c r="M45" s="326"/>
      <c r="N45" s="326"/>
      <c r="O45" s="326"/>
      <c r="P45" s="326"/>
      <c r="Q45" s="326"/>
      <c r="R45" s="326"/>
      <c r="S45" s="326"/>
      <c r="T45" s="326"/>
      <c r="U45" s="326"/>
      <c r="V45" s="326"/>
      <c r="W45" s="326"/>
      <c r="X45" s="326"/>
      <c r="Y45" s="326"/>
    </row>
    <row r="46">
      <c r="A46" s="317"/>
      <c r="B46" s="326"/>
      <c r="C46" s="331" t="s">
        <v>456</v>
      </c>
      <c r="D46" s="326"/>
      <c r="E46" s="326"/>
      <c r="F46" s="326"/>
      <c r="G46" s="326"/>
      <c r="H46" s="326"/>
      <c r="I46" s="326"/>
      <c r="J46" s="326"/>
      <c r="K46" s="326"/>
      <c r="L46" s="326"/>
      <c r="M46" s="326"/>
      <c r="N46" s="326"/>
      <c r="O46" s="326"/>
      <c r="P46" s="326"/>
      <c r="Q46" s="326"/>
      <c r="R46" s="326"/>
      <c r="S46" s="326"/>
      <c r="T46" s="326"/>
      <c r="U46" s="326"/>
      <c r="V46" s="326"/>
      <c r="W46" s="326"/>
      <c r="X46" s="326"/>
      <c r="Y46" s="326"/>
    </row>
    <row r="47">
      <c r="A47" s="317"/>
      <c r="B47" s="326"/>
      <c r="C47" s="326"/>
      <c r="D47" s="326"/>
      <c r="E47" s="326"/>
      <c r="F47" s="326"/>
      <c r="G47" s="326"/>
      <c r="H47" s="326"/>
      <c r="I47" s="326"/>
      <c r="J47" s="326"/>
      <c r="K47" s="326"/>
      <c r="L47" s="326"/>
      <c r="M47" s="326"/>
      <c r="N47" s="326"/>
      <c r="O47" s="326"/>
      <c r="P47" s="326"/>
      <c r="Q47" s="326"/>
      <c r="R47" s="326"/>
      <c r="S47" s="326"/>
      <c r="T47" s="326"/>
      <c r="U47" s="326"/>
      <c r="V47" s="326"/>
      <c r="W47" s="326"/>
      <c r="X47" s="326"/>
      <c r="Y47" s="326"/>
    </row>
    <row r="48">
      <c r="A48" s="326"/>
      <c r="B48" s="332" t="s">
        <v>313</v>
      </c>
      <c r="C48" s="117"/>
      <c r="D48" s="117"/>
      <c r="E48" s="118"/>
      <c r="F48" s="332" t="s">
        <v>457</v>
      </c>
      <c r="G48" s="117"/>
      <c r="H48" s="117"/>
      <c r="I48" s="117"/>
      <c r="J48" s="117"/>
      <c r="K48" s="117"/>
      <c r="L48" s="117"/>
      <c r="M48" s="117"/>
      <c r="N48" s="117"/>
      <c r="O48" s="118"/>
      <c r="P48" s="333" t="s">
        <v>458</v>
      </c>
      <c r="Q48" s="117"/>
      <c r="R48" s="117"/>
      <c r="S48" s="117"/>
      <c r="T48" s="117"/>
      <c r="U48" s="117"/>
      <c r="V48" s="117"/>
      <c r="W48" s="117"/>
      <c r="X48" s="117"/>
      <c r="Y48" s="118"/>
    </row>
    <row r="49">
      <c r="A49" s="326"/>
      <c r="B49" s="334">
        <v>1.0</v>
      </c>
      <c r="C49" s="117"/>
      <c r="D49" s="117"/>
      <c r="E49" s="118"/>
      <c r="F49" s="335" t="s">
        <v>440</v>
      </c>
      <c r="G49" s="335"/>
      <c r="H49" s="335"/>
      <c r="I49" s="335"/>
      <c r="J49" s="335"/>
      <c r="K49" s="335"/>
      <c r="L49" s="335"/>
      <c r="M49" s="335"/>
      <c r="N49" s="335"/>
      <c r="O49" s="335"/>
      <c r="P49" s="336"/>
      <c r="Q49" s="336"/>
      <c r="R49" s="336"/>
      <c r="S49" s="336"/>
      <c r="T49" s="336"/>
      <c r="U49" s="336">
        <f>COUNTIF(L23:P42,"Coding mistake")</f>
        <v>5</v>
      </c>
      <c r="V49" s="336"/>
      <c r="W49" s="336"/>
      <c r="X49" s="336"/>
      <c r="Y49" s="336"/>
    </row>
    <row r="50">
      <c r="A50" s="326"/>
      <c r="B50" s="334">
        <v>2.0</v>
      </c>
      <c r="C50" s="117"/>
      <c r="D50" s="117"/>
      <c r="E50" s="118"/>
      <c r="F50" s="335" t="s">
        <v>443</v>
      </c>
      <c r="G50" s="335"/>
      <c r="H50" s="335"/>
      <c r="I50" s="335"/>
      <c r="J50" s="335"/>
      <c r="K50" s="335"/>
      <c r="L50" s="335"/>
      <c r="M50" s="335"/>
      <c r="N50" s="335"/>
      <c r="O50" s="335"/>
      <c r="P50" s="336"/>
      <c r="Q50" s="336"/>
      <c r="R50" s="336"/>
      <c r="S50" s="336"/>
      <c r="T50" s="336"/>
      <c r="U50" s="336">
        <f>COUNTIF(L23:P42,"Misunderstand Document")</f>
        <v>5</v>
      </c>
      <c r="V50" s="336"/>
      <c r="W50" s="336"/>
      <c r="X50" s="336"/>
      <c r="Y50" s="336"/>
    </row>
    <row r="51">
      <c r="A51" s="326"/>
      <c r="B51" s="334">
        <v>3.0</v>
      </c>
      <c r="C51" s="117"/>
      <c r="D51" s="117"/>
      <c r="E51" s="118"/>
      <c r="F51" s="335" t="s">
        <v>449</v>
      </c>
      <c r="G51" s="335"/>
      <c r="H51" s="335"/>
      <c r="I51" s="335"/>
      <c r="J51" s="335"/>
      <c r="K51" s="335"/>
      <c r="L51" s="335"/>
      <c r="M51" s="335"/>
      <c r="N51" s="335"/>
      <c r="O51" s="335"/>
      <c r="P51" s="336"/>
      <c r="Q51" s="336"/>
      <c r="R51" s="336"/>
      <c r="S51" s="336"/>
      <c r="T51" s="336"/>
      <c r="U51" s="336">
        <f>COUNTIF(L23:P42,"Unclear Document")</f>
        <v>1</v>
      </c>
      <c r="V51" s="336"/>
      <c r="W51" s="336"/>
      <c r="X51" s="336"/>
      <c r="Y51" s="336"/>
    </row>
    <row r="52">
      <c r="A52" s="326"/>
      <c r="B52" s="334">
        <v>4.0</v>
      </c>
      <c r="C52" s="117"/>
      <c r="D52" s="117"/>
      <c r="E52" s="118"/>
      <c r="F52" s="335" t="s">
        <v>445</v>
      </c>
      <c r="G52" s="335"/>
      <c r="H52" s="335"/>
      <c r="I52" s="335"/>
      <c r="J52" s="335"/>
      <c r="K52" s="335"/>
      <c r="L52" s="335"/>
      <c r="M52" s="335"/>
      <c r="N52" s="335"/>
      <c r="O52" s="335"/>
      <c r="P52" s="336"/>
      <c r="Q52" s="336"/>
      <c r="R52" s="336"/>
      <c r="S52" s="336"/>
      <c r="T52" s="336"/>
      <c r="U52" s="336">
        <f>COUNTIF(L23:P42,"Error in Document")</f>
        <v>4</v>
      </c>
      <c r="V52" s="336"/>
      <c r="W52" s="336"/>
      <c r="X52" s="336"/>
      <c r="Y52" s="336"/>
    </row>
    <row r="53">
      <c r="A53" s="326"/>
      <c r="B53" s="334">
        <v>5.0</v>
      </c>
      <c r="C53" s="117"/>
      <c r="D53" s="117"/>
      <c r="E53" s="118"/>
      <c r="F53" s="335" t="s">
        <v>454</v>
      </c>
      <c r="G53" s="335"/>
      <c r="H53" s="335"/>
      <c r="I53" s="335"/>
      <c r="J53" s="335"/>
      <c r="K53" s="335"/>
      <c r="L53" s="335"/>
      <c r="M53" s="335"/>
      <c r="N53" s="335"/>
      <c r="O53" s="335"/>
      <c r="P53" s="336"/>
      <c r="Q53" s="336"/>
      <c r="R53" s="336"/>
      <c r="S53" s="336"/>
      <c r="T53" s="336"/>
      <c r="U53" s="336">
        <f>COUNTIF(L23:P42,"Other")</f>
        <v>2</v>
      </c>
      <c r="V53" s="336"/>
      <c r="W53" s="336"/>
      <c r="X53" s="336"/>
      <c r="Y53" s="336"/>
    </row>
    <row r="54">
      <c r="A54" s="317"/>
      <c r="B54" s="334"/>
      <c r="C54" s="117"/>
      <c r="D54" s="117"/>
      <c r="E54" s="118"/>
      <c r="F54" s="335"/>
      <c r="G54" s="335"/>
      <c r="H54" s="335"/>
      <c r="I54" s="335"/>
      <c r="J54" s="335"/>
      <c r="K54" s="335"/>
      <c r="L54" s="335"/>
      <c r="M54" s="335"/>
      <c r="N54" s="335"/>
      <c r="O54" s="335"/>
      <c r="P54" s="336"/>
      <c r="Q54" s="336"/>
      <c r="R54" s="336"/>
      <c r="S54" s="336"/>
      <c r="T54" s="336"/>
      <c r="U54" s="336"/>
      <c r="V54" s="336"/>
      <c r="W54" s="336"/>
      <c r="X54" s="336"/>
      <c r="Y54" s="336"/>
    </row>
    <row r="55">
      <c r="A55" s="317"/>
      <c r="B55" s="334"/>
      <c r="C55" s="117"/>
      <c r="D55" s="117"/>
      <c r="E55" s="118"/>
      <c r="F55" s="335"/>
      <c r="G55" s="335"/>
      <c r="H55" s="335"/>
      <c r="I55" s="335"/>
      <c r="J55" s="335"/>
      <c r="K55" s="335"/>
      <c r="L55" s="335"/>
      <c r="M55" s="335"/>
      <c r="N55" s="335"/>
      <c r="O55" s="335"/>
      <c r="P55" s="336"/>
      <c r="Q55" s="336"/>
      <c r="R55" s="336"/>
      <c r="S55" s="336"/>
      <c r="T55" s="336"/>
      <c r="U55" s="336"/>
      <c r="V55" s="336"/>
      <c r="W55" s="336"/>
      <c r="X55" s="336"/>
      <c r="Y55" s="336"/>
    </row>
    <row r="56">
      <c r="A56" s="317"/>
      <c r="B56" s="334"/>
      <c r="C56" s="117"/>
      <c r="D56" s="117"/>
      <c r="E56" s="118"/>
      <c r="F56" s="335"/>
      <c r="G56" s="335"/>
      <c r="H56" s="335"/>
      <c r="I56" s="335"/>
      <c r="J56" s="335"/>
      <c r="K56" s="335"/>
      <c r="L56" s="335"/>
      <c r="M56" s="335"/>
      <c r="N56" s="335"/>
      <c r="O56" s="335"/>
      <c r="P56" s="336"/>
      <c r="Q56" s="336"/>
      <c r="R56" s="336"/>
      <c r="S56" s="336"/>
      <c r="T56" s="336"/>
      <c r="U56" s="336"/>
      <c r="V56" s="336"/>
      <c r="W56" s="336"/>
      <c r="X56" s="336"/>
      <c r="Y56" s="336"/>
    </row>
    <row r="57">
      <c r="A57" s="317"/>
      <c r="B57" s="326"/>
      <c r="C57" s="326"/>
      <c r="D57" s="326"/>
      <c r="E57" s="326"/>
      <c r="F57" s="326"/>
      <c r="G57" s="326"/>
      <c r="H57" s="326"/>
      <c r="I57" s="326"/>
      <c r="J57" s="326"/>
      <c r="K57" s="326"/>
      <c r="L57" s="326"/>
      <c r="M57" s="326"/>
      <c r="N57" s="326"/>
      <c r="O57" s="326"/>
      <c r="P57" s="326"/>
      <c r="Q57" s="326"/>
      <c r="R57" s="326"/>
      <c r="S57" s="326"/>
      <c r="T57" s="326"/>
      <c r="U57" s="326"/>
      <c r="V57" s="326"/>
      <c r="W57" s="326"/>
      <c r="X57" s="326"/>
      <c r="Y57" s="326"/>
    </row>
    <row r="58">
      <c r="A58" s="317"/>
      <c r="B58" s="317"/>
      <c r="C58" s="331"/>
      <c r="D58" s="317"/>
      <c r="E58" s="317"/>
      <c r="F58" s="317"/>
      <c r="G58" s="317"/>
      <c r="H58" s="317"/>
      <c r="I58" s="317"/>
      <c r="J58" s="317"/>
      <c r="K58" s="317"/>
      <c r="L58" s="317"/>
      <c r="M58" s="317"/>
      <c r="N58" s="317"/>
      <c r="O58" s="317"/>
      <c r="P58" s="317"/>
      <c r="Q58" s="317"/>
      <c r="R58" s="317"/>
      <c r="S58" s="317"/>
      <c r="T58" s="317"/>
      <c r="U58" s="317"/>
      <c r="V58" s="317"/>
      <c r="W58" s="317"/>
      <c r="X58" s="317"/>
      <c r="Y58" s="317"/>
    </row>
    <row r="59">
      <c r="A59" s="317"/>
      <c r="B59" s="317"/>
      <c r="C59" s="331"/>
      <c r="D59" s="317"/>
      <c r="E59" s="317"/>
      <c r="F59" s="317"/>
      <c r="G59" s="317"/>
      <c r="H59" s="317"/>
      <c r="I59" s="317"/>
      <c r="J59" s="317"/>
      <c r="K59" s="317"/>
      <c r="L59" s="317"/>
      <c r="M59" s="317"/>
      <c r="N59" s="317"/>
      <c r="O59" s="317"/>
      <c r="P59" s="317"/>
      <c r="Q59" s="317"/>
      <c r="R59" s="317"/>
      <c r="S59" s="317"/>
      <c r="T59" s="317"/>
      <c r="U59" s="317"/>
      <c r="V59" s="317"/>
      <c r="W59" s="317"/>
      <c r="X59" s="317"/>
      <c r="Y59" s="317"/>
    </row>
    <row r="60">
      <c r="A60" s="326"/>
      <c r="B60" s="317"/>
      <c r="C60" s="331"/>
      <c r="D60" s="317"/>
      <c r="E60" s="317"/>
      <c r="F60" s="317"/>
      <c r="G60" s="317"/>
      <c r="H60" s="317"/>
      <c r="I60" s="317"/>
      <c r="J60" s="317"/>
      <c r="K60" s="317"/>
      <c r="L60" s="317"/>
      <c r="M60" s="317"/>
      <c r="N60" s="317"/>
      <c r="O60" s="317"/>
      <c r="P60" s="317"/>
      <c r="Q60" s="317"/>
      <c r="R60" s="317"/>
      <c r="S60" s="317"/>
      <c r="T60" s="317"/>
      <c r="U60" s="317"/>
      <c r="V60" s="326"/>
      <c r="W60" s="317"/>
      <c r="X60" s="317"/>
      <c r="Y60" s="317"/>
    </row>
    <row r="61">
      <c r="A61" s="326"/>
      <c r="B61" s="317"/>
      <c r="C61" s="331"/>
      <c r="D61" s="317"/>
      <c r="E61" s="317"/>
      <c r="F61" s="317"/>
      <c r="G61" s="317"/>
      <c r="H61" s="317"/>
      <c r="I61" s="317"/>
      <c r="J61" s="317"/>
      <c r="K61" s="317"/>
      <c r="L61" s="317"/>
      <c r="M61" s="317"/>
      <c r="N61" s="317"/>
      <c r="O61" s="317"/>
      <c r="P61" s="317"/>
      <c r="Q61" s="317"/>
      <c r="R61" s="317"/>
      <c r="S61" s="317"/>
      <c r="T61" s="317"/>
      <c r="U61" s="317"/>
      <c r="V61" s="326"/>
      <c r="W61" s="317"/>
      <c r="X61" s="317"/>
      <c r="Y61" s="317"/>
    </row>
    <row r="62">
      <c r="A62" s="326"/>
      <c r="B62" s="317"/>
      <c r="C62" s="331"/>
      <c r="D62" s="317"/>
      <c r="E62" s="317"/>
      <c r="F62" s="317"/>
      <c r="G62" s="317"/>
      <c r="H62" s="317"/>
      <c r="I62" s="317"/>
      <c r="J62" s="317"/>
      <c r="K62" s="317"/>
      <c r="L62" s="317"/>
      <c r="M62" s="317"/>
      <c r="N62" s="317"/>
      <c r="O62" s="317"/>
      <c r="P62" s="317"/>
      <c r="Q62" s="317"/>
      <c r="R62" s="317"/>
      <c r="S62" s="317"/>
      <c r="T62" s="317"/>
      <c r="U62" s="317"/>
      <c r="V62" s="326"/>
      <c r="W62" s="317"/>
      <c r="X62" s="317"/>
      <c r="Y62" s="317"/>
    </row>
    <row r="63">
      <c r="A63" s="326"/>
      <c r="B63" s="317"/>
      <c r="C63" s="331"/>
      <c r="D63" s="317"/>
      <c r="E63" s="317"/>
      <c r="F63" s="317"/>
      <c r="G63" s="317"/>
      <c r="H63" s="317"/>
      <c r="I63" s="317"/>
      <c r="J63" s="317"/>
      <c r="K63" s="317"/>
      <c r="L63" s="317"/>
      <c r="M63" s="317"/>
      <c r="N63" s="317"/>
      <c r="O63" s="317"/>
      <c r="P63" s="317"/>
      <c r="Q63" s="317"/>
      <c r="R63" s="317"/>
      <c r="S63" s="317"/>
      <c r="T63" s="317"/>
      <c r="U63" s="317"/>
      <c r="V63" s="326"/>
      <c r="W63" s="317"/>
      <c r="X63" s="317"/>
      <c r="Y63" s="317"/>
    </row>
    <row r="64">
      <c r="A64" s="326"/>
      <c r="B64" s="317"/>
      <c r="C64" s="331"/>
      <c r="D64" s="317"/>
      <c r="E64" s="317"/>
      <c r="F64" s="317"/>
      <c r="G64" s="317"/>
      <c r="H64" s="317"/>
      <c r="I64" s="317"/>
      <c r="J64" s="317"/>
      <c r="K64" s="317"/>
      <c r="L64" s="317"/>
      <c r="M64" s="317"/>
      <c r="N64" s="317"/>
      <c r="O64" s="317"/>
      <c r="P64" s="317"/>
      <c r="Q64" s="317"/>
      <c r="R64" s="317"/>
      <c r="S64" s="317"/>
      <c r="T64" s="317"/>
      <c r="U64" s="317"/>
      <c r="V64" s="326"/>
      <c r="W64" s="317"/>
      <c r="X64" s="317"/>
      <c r="Y64" s="317"/>
    </row>
    <row r="65">
      <c r="A65" s="326"/>
      <c r="B65" s="317"/>
      <c r="C65" s="331"/>
      <c r="D65" s="317"/>
      <c r="E65" s="317"/>
      <c r="F65" s="317"/>
      <c r="G65" s="317"/>
      <c r="H65" s="317"/>
      <c r="I65" s="317"/>
      <c r="J65" s="317"/>
      <c r="K65" s="317"/>
      <c r="L65" s="317"/>
      <c r="M65" s="317"/>
      <c r="N65" s="317"/>
      <c r="O65" s="317"/>
      <c r="P65" s="317"/>
      <c r="Q65" s="317"/>
      <c r="R65" s="317"/>
      <c r="S65" s="317"/>
      <c r="T65" s="317"/>
      <c r="U65" s="317"/>
      <c r="V65" s="326"/>
      <c r="W65" s="317"/>
      <c r="X65" s="317"/>
      <c r="Y65" s="317"/>
    </row>
    <row r="66">
      <c r="A66" s="326"/>
      <c r="B66" s="317"/>
      <c r="C66" s="331"/>
      <c r="D66" s="317"/>
      <c r="E66" s="317"/>
      <c r="F66" s="317"/>
      <c r="G66" s="317"/>
      <c r="H66" s="317"/>
      <c r="I66" s="317"/>
      <c r="J66" s="317"/>
      <c r="K66" s="317"/>
      <c r="L66" s="317"/>
      <c r="M66" s="317"/>
      <c r="N66" s="317"/>
      <c r="O66" s="317"/>
      <c r="P66" s="317"/>
      <c r="Q66" s="317"/>
      <c r="R66" s="317"/>
      <c r="S66" s="317"/>
      <c r="T66" s="317"/>
      <c r="U66" s="317"/>
      <c r="V66" s="326"/>
      <c r="W66" s="317"/>
      <c r="X66" s="317"/>
      <c r="Y66" s="317"/>
    </row>
    <row r="67">
      <c r="A67" s="326"/>
      <c r="B67" s="317"/>
      <c r="C67" s="331"/>
      <c r="D67" s="317"/>
      <c r="E67" s="317"/>
      <c r="F67" s="317"/>
      <c r="G67" s="317"/>
      <c r="H67" s="317"/>
      <c r="I67" s="317"/>
      <c r="J67" s="317"/>
      <c r="K67" s="317"/>
      <c r="L67" s="317"/>
      <c r="M67" s="317"/>
      <c r="N67" s="317"/>
      <c r="O67" s="317"/>
      <c r="P67" s="317"/>
      <c r="Q67" s="317"/>
      <c r="R67" s="317"/>
      <c r="S67" s="317"/>
      <c r="T67" s="317"/>
      <c r="U67" s="317"/>
      <c r="V67" s="326"/>
      <c r="W67" s="317"/>
      <c r="X67" s="317"/>
      <c r="Y67" s="317"/>
    </row>
    <row r="68">
      <c r="A68" s="326"/>
      <c r="B68" s="317"/>
      <c r="C68" s="331"/>
      <c r="D68" s="317"/>
      <c r="E68" s="317"/>
      <c r="F68" s="317"/>
      <c r="G68" s="317"/>
      <c r="H68" s="317"/>
      <c r="I68" s="317"/>
      <c r="J68" s="317"/>
      <c r="K68" s="317"/>
      <c r="L68" s="317"/>
      <c r="M68" s="317"/>
      <c r="N68" s="317"/>
      <c r="O68" s="317"/>
      <c r="P68" s="317"/>
      <c r="Q68" s="317"/>
      <c r="R68" s="317"/>
      <c r="S68" s="317"/>
      <c r="T68" s="317"/>
      <c r="U68" s="317"/>
      <c r="V68" s="326"/>
      <c r="W68" s="317"/>
      <c r="X68" s="317"/>
      <c r="Y68" s="317"/>
    </row>
    <row r="69">
      <c r="A69" s="317"/>
      <c r="B69" s="317"/>
      <c r="C69" s="331"/>
      <c r="D69" s="317"/>
      <c r="E69" s="317"/>
      <c r="F69" s="317"/>
      <c r="G69" s="317"/>
      <c r="H69" s="317"/>
      <c r="I69" s="317"/>
      <c r="J69" s="317"/>
      <c r="K69" s="317"/>
      <c r="L69" s="317"/>
      <c r="M69" s="317"/>
      <c r="N69" s="317"/>
      <c r="O69" s="317"/>
      <c r="P69" s="317"/>
      <c r="Q69" s="317"/>
      <c r="R69" s="317"/>
      <c r="S69" s="317"/>
      <c r="T69" s="317"/>
      <c r="U69" s="317"/>
      <c r="V69" s="317"/>
      <c r="W69" s="317"/>
      <c r="X69" s="317"/>
      <c r="Y69" s="317"/>
    </row>
    <row r="70">
      <c r="A70" s="317"/>
      <c r="B70" s="317"/>
      <c r="C70" s="317"/>
      <c r="D70" s="317"/>
      <c r="E70" s="317"/>
      <c r="F70" s="317"/>
      <c r="G70" s="317"/>
      <c r="H70" s="317"/>
      <c r="I70" s="317"/>
      <c r="J70" s="317"/>
      <c r="K70" s="317"/>
      <c r="L70" s="317"/>
      <c r="M70" s="317"/>
      <c r="N70" s="317"/>
      <c r="O70" s="317"/>
      <c r="P70" s="317"/>
      <c r="Q70" s="317"/>
      <c r="R70" s="317"/>
      <c r="S70" s="317"/>
      <c r="T70" s="317"/>
      <c r="U70" s="317"/>
      <c r="V70" s="317"/>
      <c r="W70" s="317"/>
      <c r="X70" s="317"/>
      <c r="Y70" s="317"/>
    </row>
    <row r="71">
      <c r="A71" s="317"/>
      <c r="B71" s="317"/>
      <c r="C71" s="317"/>
      <c r="D71" s="317"/>
      <c r="E71" s="317"/>
      <c r="F71" s="317"/>
      <c r="G71" s="317"/>
      <c r="H71" s="317"/>
      <c r="I71" s="317"/>
      <c r="J71" s="317"/>
      <c r="K71" s="317"/>
      <c r="L71" s="317"/>
      <c r="M71" s="317"/>
      <c r="N71" s="317"/>
      <c r="O71" s="317"/>
      <c r="P71" s="317"/>
      <c r="Q71" s="317"/>
      <c r="R71" s="317"/>
      <c r="S71" s="317"/>
      <c r="T71" s="317"/>
      <c r="U71" s="317"/>
      <c r="V71" s="317"/>
      <c r="W71" s="317"/>
      <c r="X71" s="317"/>
      <c r="Y71" s="317"/>
    </row>
    <row r="72">
      <c r="A72" s="317"/>
      <c r="B72" s="317"/>
      <c r="C72" s="317"/>
      <c r="D72" s="317"/>
      <c r="E72" s="317"/>
      <c r="F72" s="317"/>
      <c r="G72" s="317"/>
      <c r="H72" s="317"/>
      <c r="I72" s="317"/>
      <c r="J72" s="317"/>
      <c r="K72" s="317"/>
      <c r="L72" s="317"/>
      <c r="M72" s="317"/>
      <c r="N72" s="317"/>
      <c r="O72" s="317"/>
      <c r="P72" s="317"/>
      <c r="Q72" s="317"/>
      <c r="R72" s="317"/>
      <c r="S72" s="317"/>
      <c r="T72" s="317"/>
      <c r="U72" s="317"/>
      <c r="V72" s="317"/>
      <c r="W72" s="317"/>
      <c r="X72" s="317"/>
      <c r="Y72" s="317"/>
    </row>
    <row r="73">
      <c r="A73" s="317"/>
      <c r="B73" s="317"/>
      <c r="C73" s="317"/>
      <c r="D73" s="317"/>
      <c r="E73" s="317"/>
      <c r="F73" s="317"/>
      <c r="G73" s="317"/>
      <c r="H73" s="317"/>
      <c r="I73" s="317"/>
      <c r="J73" s="317"/>
      <c r="K73" s="317"/>
      <c r="L73" s="317"/>
      <c r="M73" s="317"/>
      <c r="N73" s="317"/>
      <c r="O73" s="317"/>
      <c r="P73" s="317"/>
      <c r="Q73" s="317"/>
      <c r="R73" s="317"/>
      <c r="S73" s="317"/>
      <c r="T73" s="317"/>
      <c r="U73" s="317"/>
      <c r="V73" s="317"/>
      <c r="W73" s="317"/>
      <c r="X73" s="317"/>
      <c r="Y73" s="317"/>
    </row>
    <row r="76">
      <c r="B76" s="331" t="s">
        <v>442</v>
      </c>
    </row>
    <row r="78">
      <c r="B78" s="332" t="s">
        <v>313</v>
      </c>
      <c r="C78" s="117"/>
      <c r="D78" s="117"/>
      <c r="E78" s="118"/>
      <c r="F78" s="332" t="s">
        <v>457</v>
      </c>
      <c r="G78" s="117"/>
      <c r="H78" s="117"/>
      <c r="I78" s="117"/>
      <c r="J78" s="117"/>
      <c r="K78" s="117"/>
      <c r="L78" s="117"/>
      <c r="M78" s="117"/>
      <c r="N78" s="117"/>
      <c r="O78" s="118"/>
      <c r="P78" s="333" t="s">
        <v>458</v>
      </c>
      <c r="Q78" s="117"/>
      <c r="R78" s="117"/>
      <c r="S78" s="117"/>
      <c r="T78" s="117"/>
      <c r="U78" s="117"/>
      <c r="V78" s="117"/>
      <c r="W78" s="117"/>
      <c r="X78" s="117"/>
      <c r="Y78" s="118"/>
    </row>
    <row r="79">
      <c r="B79" s="334">
        <v>1.0</v>
      </c>
      <c r="C79" s="117"/>
      <c r="D79" s="117"/>
      <c r="E79" s="118"/>
      <c r="F79" s="335" t="s">
        <v>441</v>
      </c>
      <c r="G79" s="335"/>
      <c r="H79" s="335"/>
      <c r="I79" s="335"/>
      <c r="J79" s="335"/>
      <c r="K79" s="335"/>
      <c r="L79" s="335"/>
      <c r="M79" s="335"/>
      <c r="N79" s="335"/>
      <c r="O79" s="335"/>
      <c r="P79" s="336"/>
      <c r="Q79" s="336"/>
      <c r="R79" s="336"/>
      <c r="S79" s="336"/>
      <c r="T79" s="336"/>
      <c r="U79" s="336">
        <f>COUNTIF(Q23:U42,"As Specified")</f>
        <v>1</v>
      </c>
      <c r="V79" s="336"/>
      <c r="W79" s="336"/>
      <c r="X79" s="336"/>
      <c r="Y79" s="336"/>
    </row>
    <row r="80">
      <c r="B80" s="334">
        <v>2.0</v>
      </c>
      <c r="C80" s="117"/>
      <c r="D80" s="117"/>
      <c r="E80" s="118"/>
      <c r="F80" s="335" t="s">
        <v>444</v>
      </c>
      <c r="G80" s="335"/>
      <c r="H80" s="335"/>
      <c r="I80" s="335"/>
      <c r="J80" s="335"/>
      <c r="K80" s="335"/>
      <c r="L80" s="335"/>
      <c r="M80" s="335"/>
      <c r="N80" s="335"/>
      <c r="O80" s="335"/>
      <c r="P80" s="336"/>
      <c r="Q80" s="336"/>
      <c r="R80" s="336"/>
      <c r="S80" s="336"/>
      <c r="T80" s="336"/>
      <c r="U80" s="336">
        <f>COUNTIF(Q23:U42,"Duplicate")</f>
        <v>1</v>
      </c>
      <c r="V80" s="336"/>
      <c r="W80" s="336"/>
      <c r="X80" s="336"/>
      <c r="Y80" s="336"/>
    </row>
    <row r="81">
      <c r="B81" s="334">
        <v>3.0</v>
      </c>
      <c r="C81" s="117"/>
      <c r="D81" s="117"/>
      <c r="E81" s="118"/>
      <c r="F81" s="335" t="s">
        <v>446</v>
      </c>
      <c r="G81" s="335"/>
      <c r="H81" s="335"/>
      <c r="I81" s="335"/>
      <c r="J81" s="335"/>
      <c r="K81" s="335"/>
      <c r="L81" s="335"/>
      <c r="M81" s="335"/>
      <c r="N81" s="335"/>
      <c r="O81" s="335"/>
      <c r="P81" s="336"/>
      <c r="Q81" s="336"/>
      <c r="R81" s="336"/>
      <c r="S81" s="336"/>
      <c r="T81" s="336"/>
      <c r="U81" s="336">
        <f>COUNTIF(Q23:U42,"Insufficient execution environment")</f>
        <v>1</v>
      </c>
      <c r="V81" s="336"/>
      <c r="W81" s="336"/>
      <c r="X81" s="336"/>
      <c r="Y81" s="336"/>
    </row>
    <row r="82">
      <c r="B82" s="334">
        <v>4.0</v>
      </c>
      <c r="C82" s="117"/>
      <c r="D82" s="117"/>
      <c r="E82" s="118"/>
      <c r="F82" s="335" t="s">
        <v>447</v>
      </c>
      <c r="G82" s="335"/>
      <c r="H82" s="335"/>
      <c r="I82" s="335"/>
      <c r="J82" s="335"/>
      <c r="K82" s="335"/>
      <c r="L82" s="335"/>
      <c r="M82" s="335"/>
      <c r="N82" s="335"/>
      <c r="O82" s="335"/>
      <c r="P82" s="336"/>
      <c r="Q82" s="336"/>
      <c r="R82" s="336"/>
      <c r="S82" s="336"/>
      <c r="T82" s="336"/>
      <c r="U82" s="336">
        <f>COUNTIF(Q23:U42,"data error")</f>
        <v>1</v>
      </c>
      <c r="V82" s="336"/>
      <c r="W82" s="336"/>
      <c r="X82" s="336"/>
      <c r="Y82" s="336"/>
    </row>
    <row r="83">
      <c r="B83" s="334">
        <v>5.0</v>
      </c>
      <c r="C83" s="117"/>
      <c r="D83" s="117"/>
      <c r="E83" s="118"/>
      <c r="F83" s="335" t="s">
        <v>448</v>
      </c>
      <c r="G83" s="335"/>
      <c r="H83" s="335"/>
      <c r="I83" s="335"/>
      <c r="J83" s="335"/>
      <c r="K83" s="335"/>
      <c r="L83" s="335"/>
      <c r="M83" s="335"/>
      <c r="N83" s="335"/>
      <c r="O83" s="335"/>
      <c r="P83" s="336"/>
      <c r="Q83" s="336"/>
      <c r="R83" s="336"/>
      <c r="S83" s="336"/>
      <c r="T83" s="336"/>
      <c r="U83" s="336">
        <f>COUNTIF(Q23:U42,"Error in Testing procedure")</f>
        <v>1</v>
      </c>
      <c r="V83" s="336"/>
      <c r="W83" s="336"/>
      <c r="X83" s="336"/>
      <c r="Y83" s="336"/>
    </row>
    <row r="84">
      <c r="B84" s="334">
        <v>6.0</v>
      </c>
      <c r="C84" s="117"/>
      <c r="D84" s="117"/>
      <c r="E84" s="118"/>
      <c r="F84" s="335" t="s">
        <v>450</v>
      </c>
      <c r="G84" s="335"/>
      <c r="U84" s="336">
        <f>COUNTIF(Q23:U42,"Cannot Reproduce")</f>
        <v>1</v>
      </c>
    </row>
    <row r="85">
      <c r="B85" s="334">
        <v>7.0</v>
      </c>
      <c r="C85" s="117"/>
      <c r="D85" s="117"/>
      <c r="E85" s="118"/>
      <c r="F85" s="335" t="s">
        <v>451</v>
      </c>
      <c r="G85" s="335"/>
      <c r="U85" s="336">
        <f>COUNTIF(Q23:U42,"Connected system bad")</f>
        <v>1</v>
      </c>
    </row>
    <row r="86">
      <c r="B86" s="334">
        <v>8.0</v>
      </c>
      <c r="C86" s="117"/>
      <c r="D86" s="117"/>
      <c r="E86" s="118"/>
      <c r="F86" s="335" t="s">
        <v>452</v>
      </c>
      <c r="G86" s="335"/>
      <c r="U86" s="336">
        <f>COUNTIF(Q23:U42,"Cause unknown")</f>
        <v>2</v>
      </c>
    </row>
    <row r="87">
      <c r="B87" s="334">
        <v>9.0</v>
      </c>
      <c r="C87" s="117"/>
      <c r="D87" s="117"/>
      <c r="E87" s="118"/>
      <c r="F87" s="335" t="s">
        <v>453</v>
      </c>
      <c r="G87" s="335"/>
      <c r="U87" s="336">
        <f>COUNTIF(Q23:U42,"requirement error")</f>
        <v>1</v>
      </c>
    </row>
    <row r="88">
      <c r="B88" s="334">
        <v>10.0</v>
      </c>
      <c r="C88" s="117"/>
      <c r="D88" s="117"/>
      <c r="E88" s="118"/>
      <c r="F88" s="335" t="s">
        <v>454</v>
      </c>
      <c r="G88" s="335"/>
      <c r="U88" s="336">
        <f>COUNTIF(Q23:U42,"Other")</f>
        <v>1</v>
      </c>
    </row>
  </sheetData>
  <mergeCells count="202">
    <mergeCell ref="E39:G39"/>
    <mergeCell ref="H39:K39"/>
    <mergeCell ref="E40:G40"/>
    <mergeCell ref="H40:K40"/>
    <mergeCell ref="L40:P40"/>
    <mergeCell ref="Q40:U40"/>
    <mergeCell ref="V40:Y40"/>
    <mergeCell ref="C40:D40"/>
    <mergeCell ref="C41:D41"/>
    <mergeCell ref="E41:G41"/>
    <mergeCell ref="H41:K41"/>
    <mergeCell ref="L41:P41"/>
    <mergeCell ref="Q41:U41"/>
    <mergeCell ref="V41:Y41"/>
    <mergeCell ref="E43:G43"/>
    <mergeCell ref="H43:K43"/>
    <mergeCell ref="V43:Y43"/>
    <mergeCell ref="B48:E48"/>
    <mergeCell ref="F48:O48"/>
    <mergeCell ref="P48:Y48"/>
    <mergeCell ref="B49:E49"/>
    <mergeCell ref="B50:E50"/>
    <mergeCell ref="B51:E51"/>
    <mergeCell ref="B52:E52"/>
    <mergeCell ref="B53:E53"/>
    <mergeCell ref="B54:E54"/>
    <mergeCell ref="B55:E55"/>
    <mergeCell ref="B56:E56"/>
    <mergeCell ref="L25:P25"/>
    <mergeCell ref="Q25:U25"/>
    <mergeCell ref="L26:P26"/>
    <mergeCell ref="Q26:U26"/>
    <mergeCell ref="V26:Y26"/>
    <mergeCell ref="L27:P27"/>
    <mergeCell ref="Q27:U27"/>
    <mergeCell ref="V27:Y27"/>
    <mergeCell ref="C24:D24"/>
    <mergeCell ref="E24:G24"/>
    <mergeCell ref="H24:K24"/>
    <mergeCell ref="L24:P24"/>
    <mergeCell ref="Q24:U24"/>
    <mergeCell ref="V24:Y24"/>
    <mergeCell ref="C25:D25"/>
    <mergeCell ref="V25:Y25"/>
    <mergeCell ref="C27:D27"/>
    <mergeCell ref="C28:D28"/>
    <mergeCell ref="E28:G28"/>
    <mergeCell ref="H28:K28"/>
    <mergeCell ref="L28:P28"/>
    <mergeCell ref="Q28:U28"/>
    <mergeCell ref="V28:Y28"/>
    <mergeCell ref="E25:G25"/>
    <mergeCell ref="H25:K25"/>
    <mergeCell ref="C26:D26"/>
    <mergeCell ref="E26:G26"/>
    <mergeCell ref="H26:K26"/>
    <mergeCell ref="E27:G27"/>
    <mergeCell ref="H27:K27"/>
    <mergeCell ref="C29:D29"/>
    <mergeCell ref="E29:G29"/>
    <mergeCell ref="H29:K29"/>
    <mergeCell ref="L29:P29"/>
    <mergeCell ref="Q29:U29"/>
    <mergeCell ref="V29:Y29"/>
    <mergeCell ref="C30:D30"/>
    <mergeCell ref="V30:Y30"/>
    <mergeCell ref="C32:D32"/>
    <mergeCell ref="C33:D33"/>
    <mergeCell ref="E33:G33"/>
    <mergeCell ref="H33:K33"/>
    <mergeCell ref="L33:P33"/>
    <mergeCell ref="Q33:U33"/>
    <mergeCell ref="V33:Y33"/>
    <mergeCell ref="B83:E83"/>
    <mergeCell ref="B84:E84"/>
    <mergeCell ref="B85:E85"/>
    <mergeCell ref="B86:E86"/>
    <mergeCell ref="B87:E87"/>
    <mergeCell ref="B88:E88"/>
    <mergeCell ref="B78:E78"/>
    <mergeCell ref="F78:O78"/>
    <mergeCell ref="P78:Y78"/>
    <mergeCell ref="B79:E79"/>
    <mergeCell ref="B80:E80"/>
    <mergeCell ref="B81:E81"/>
    <mergeCell ref="B82:E82"/>
    <mergeCell ref="F14:K14"/>
    <mergeCell ref="L14:M14"/>
    <mergeCell ref="N14:O14"/>
    <mergeCell ref="P14:Q14"/>
    <mergeCell ref="R14:S14"/>
    <mergeCell ref="T14:X14"/>
    <mergeCell ref="M16:O16"/>
    <mergeCell ref="M17:O17"/>
    <mergeCell ref="E22:G22"/>
    <mergeCell ref="H22:K22"/>
    <mergeCell ref="L22:P22"/>
    <mergeCell ref="Q22:U22"/>
    <mergeCell ref="V22:Y22"/>
    <mergeCell ref="E3:G3"/>
    <mergeCell ref="H3:O3"/>
    <mergeCell ref="P3:T3"/>
    <mergeCell ref="U3:X3"/>
    <mergeCell ref="H4:O4"/>
    <mergeCell ref="P4:T4"/>
    <mergeCell ref="U4:X4"/>
    <mergeCell ref="E4:G4"/>
    <mergeCell ref="E5:G5"/>
    <mergeCell ref="H5:O5"/>
    <mergeCell ref="P5:T5"/>
    <mergeCell ref="U5:X5"/>
    <mergeCell ref="E6:G6"/>
    <mergeCell ref="H6:X6"/>
    <mergeCell ref="P11:Q11"/>
    <mergeCell ref="R11:S11"/>
    <mergeCell ref="P12:Q12"/>
    <mergeCell ref="R12:S12"/>
    <mergeCell ref="T12:X12"/>
    <mergeCell ref="F10:K10"/>
    <mergeCell ref="L10:M10"/>
    <mergeCell ref="N10:O10"/>
    <mergeCell ref="P10:Q10"/>
    <mergeCell ref="R10:S10"/>
    <mergeCell ref="T10:X10"/>
    <mergeCell ref="F11:K11"/>
    <mergeCell ref="T11:X11"/>
    <mergeCell ref="N13:O13"/>
    <mergeCell ref="P13:Q13"/>
    <mergeCell ref="R13:S13"/>
    <mergeCell ref="T13:X13"/>
    <mergeCell ref="L11:M11"/>
    <mergeCell ref="N11:O11"/>
    <mergeCell ref="F12:K12"/>
    <mergeCell ref="L12:M12"/>
    <mergeCell ref="N12:O12"/>
    <mergeCell ref="F13:K13"/>
    <mergeCell ref="L13:M13"/>
    <mergeCell ref="C22:D22"/>
    <mergeCell ref="C23:D23"/>
    <mergeCell ref="E23:G23"/>
    <mergeCell ref="H23:K23"/>
    <mergeCell ref="L23:P23"/>
    <mergeCell ref="Q23:U23"/>
    <mergeCell ref="V23:Y23"/>
    <mergeCell ref="L30:P30"/>
    <mergeCell ref="Q30:U30"/>
    <mergeCell ref="L31:P31"/>
    <mergeCell ref="Q31:U31"/>
    <mergeCell ref="V31:Y31"/>
    <mergeCell ref="L32:P32"/>
    <mergeCell ref="Q32:U32"/>
    <mergeCell ref="V32:Y32"/>
    <mergeCell ref="E30:G30"/>
    <mergeCell ref="H30:K30"/>
    <mergeCell ref="C31:D31"/>
    <mergeCell ref="E31:G31"/>
    <mergeCell ref="H31:K31"/>
    <mergeCell ref="E32:G32"/>
    <mergeCell ref="H32:K32"/>
    <mergeCell ref="L35:P35"/>
    <mergeCell ref="Q35:U35"/>
    <mergeCell ref="C34:D34"/>
    <mergeCell ref="E34:G34"/>
    <mergeCell ref="H34:K34"/>
    <mergeCell ref="L34:P34"/>
    <mergeCell ref="Q34:U34"/>
    <mergeCell ref="V34:Y34"/>
    <mergeCell ref="C35:D35"/>
    <mergeCell ref="V35:Y35"/>
    <mergeCell ref="E35:G35"/>
    <mergeCell ref="H35:K35"/>
    <mergeCell ref="E36:G36"/>
    <mergeCell ref="H36:K36"/>
    <mergeCell ref="L36:P36"/>
    <mergeCell ref="Q36:U36"/>
    <mergeCell ref="V36:Y36"/>
    <mergeCell ref="C36:D36"/>
    <mergeCell ref="C37:D37"/>
    <mergeCell ref="E37:G37"/>
    <mergeCell ref="H37:K37"/>
    <mergeCell ref="L37:P37"/>
    <mergeCell ref="Q37:U37"/>
    <mergeCell ref="V37:Y37"/>
    <mergeCell ref="L39:P39"/>
    <mergeCell ref="Q39:U39"/>
    <mergeCell ref="C38:D38"/>
    <mergeCell ref="E38:G38"/>
    <mergeCell ref="H38:K38"/>
    <mergeCell ref="L38:P38"/>
    <mergeCell ref="Q38:U38"/>
    <mergeCell ref="V38:Y38"/>
    <mergeCell ref="C39:D39"/>
    <mergeCell ref="V39:Y39"/>
    <mergeCell ref="L43:P43"/>
    <mergeCell ref="Q43:U43"/>
    <mergeCell ref="C42:D42"/>
    <mergeCell ref="E42:G42"/>
    <mergeCell ref="H42:K42"/>
    <mergeCell ref="L42:P42"/>
    <mergeCell ref="Q42:U42"/>
    <mergeCell ref="V42:Y42"/>
    <mergeCell ref="C43:D43"/>
  </mergeCells>
  <conditionalFormatting sqref="E23:G42">
    <cfRule type="notContainsBlanks" dxfId="8" priority="1">
      <formula>LEN(TRIM(E23))&gt;0</formula>
    </cfRule>
  </conditionalFormatting>
  <dataValidations>
    <dataValidation type="list" allowBlank="1" showErrorMessage="1" sqref="L23:L42">
      <formula1>"Coding mistake,Misunderstand Document,Unclear Document,Error in Document,Other"</formula1>
    </dataValidation>
    <dataValidation type="list" allowBlank="1" showErrorMessage="1" sqref="H23:H42">
      <formula1>"Functional,UI,Screen transition,Non functional,Other"</formula1>
    </dataValidation>
    <dataValidation type="list" allowBlank="1" showErrorMessage="1" sqref="E23:E42">
      <formula1>"Bug,No bug"</formula1>
    </dataValidation>
    <dataValidation type="list" allowBlank="1" showErrorMessage="1" sqref="Q23:Q42">
      <formula1>"As Specified,Duplicate,Insufficient execution environment,data error,Error in Testing procedure,Cannot Reproduce,Connected system bad,Cause unknown,requirement error,Other"</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13"/>
    <col customWidth="1" min="8" max="8" width="27.75"/>
  </cols>
  <sheetData>
    <row r="1">
      <c r="A1" s="43"/>
      <c r="B1" s="44"/>
      <c r="C1" s="44"/>
      <c r="D1" s="44"/>
      <c r="E1" s="44"/>
      <c r="F1" s="44"/>
      <c r="G1" s="44"/>
      <c r="H1" s="44"/>
      <c r="I1" s="43"/>
      <c r="J1" s="43"/>
      <c r="K1" s="43"/>
      <c r="L1" s="43"/>
      <c r="M1" s="43"/>
      <c r="N1" s="43"/>
      <c r="O1" s="43"/>
      <c r="P1" s="43"/>
      <c r="Q1" s="43"/>
      <c r="R1" s="43"/>
      <c r="S1" s="43"/>
      <c r="T1" s="43"/>
      <c r="U1" s="43"/>
      <c r="V1" s="43"/>
      <c r="W1" s="43"/>
      <c r="X1" s="43"/>
      <c r="Y1" s="43"/>
      <c r="Z1" s="43"/>
    </row>
    <row r="2" hidden="1">
      <c r="A2" s="45"/>
      <c r="B2" s="46" t="s">
        <v>25</v>
      </c>
      <c r="C2" s="47"/>
      <c r="D2" s="47"/>
      <c r="E2" s="47"/>
      <c r="F2" s="47"/>
      <c r="G2" s="47"/>
      <c r="H2" s="48"/>
      <c r="I2" s="43"/>
      <c r="J2" s="43"/>
      <c r="K2" s="43"/>
      <c r="L2" s="43"/>
      <c r="M2" s="43"/>
      <c r="N2" s="43"/>
      <c r="O2" s="43"/>
      <c r="P2" s="43"/>
      <c r="Q2" s="43"/>
      <c r="R2" s="43"/>
      <c r="S2" s="43"/>
      <c r="T2" s="43"/>
      <c r="U2" s="43"/>
      <c r="V2" s="43"/>
      <c r="W2" s="43"/>
      <c r="X2" s="43"/>
      <c r="Y2" s="43"/>
      <c r="Z2" s="43"/>
    </row>
    <row r="3" ht="409.5" customHeight="1">
      <c r="A3" s="45"/>
      <c r="B3" s="49" t="s">
        <v>26</v>
      </c>
      <c r="C3" s="50"/>
      <c r="D3" s="50"/>
      <c r="E3" s="50"/>
      <c r="F3" s="50"/>
      <c r="G3" s="50"/>
      <c r="H3" s="51"/>
      <c r="I3" s="43"/>
      <c r="J3" s="43"/>
      <c r="K3" s="43"/>
      <c r="L3" s="43"/>
      <c r="M3" s="43"/>
      <c r="N3" s="43"/>
      <c r="O3" s="43"/>
      <c r="P3" s="43"/>
      <c r="Q3" s="43"/>
      <c r="R3" s="43"/>
      <c r="S3" s="43"/>
      <c r="T3" s="43"/>
      <c r="U3" s="43"/>
      <c r="V3" s="43"/>
      <c r="W3" s="43"/>
      <c r="X3" s="43"/>
      <c r="Y3" s="43"/>
      <c r="Z3" s="43"/>
    </row>
    <row r="4">
      <c r="A4" s="45"/>
      <c r="B4" s="46" t="s">
        <v>27</v>
      </c>
      <c r="C4" s="47"/>
      <c r="D4" s="47"/>
      <c r="E4" s="47"/>
      <c r="F4" s="47"/>
      <c r="G4" s="47"/>
      <c r="H4" s="48"/>
      <c r="I4" s="43"/>
      <c r="J4" s="43"/>
      <c r="K4" s="43"/>
      <c r="L4" s="43"/>
      <c r="M4" s="43"/>
      <c r="N4" s="43"/>
      <c r="O4" s="43"/>
      <c r="P4" s="43"/>
      <c r="Q4" s="43"/>
      <c r="R4" s="43"/>
      <c r="S4" s="43"/>
      <c r="T4" s="43"/>
      <c r="U4" s="43"/>
      <c r="V4" s="43"/>
      <c r="W4" s="43"/>
      <c r="X4" s="43"/>
      <c r="Y4" s="43"/>
      <c r="Z4" s="43"/>
    </row>
    <row r="5" ht="105.75" customHeight="1">
      <c r="A5" s="45"/>
      <c r="B5" s="52" t="s">
        <v>28</v>
      </c>
      <c r="C5" s="50"/>
      <c r="D5" s="50"/>
      <c r="E5" s="50"/>
      <c r="F5" s="50"/>
      <c r="G5" s="50"/>
      <c r="H5" s="51"/>
      <c r="I5" s="43"/>
      <c r="J5" s="43"/>
      <c r="K5" s="43"/>
      <c r="L5" s="43"/>
      <c r="M5" s="43"/>
      <c r="N5" s="43"/>
      <c r="O5" s="43"/>
      <c r="P5" s="43"/>
      <c r="Q5" s="43"/>
      <c r="R5" s="43"/>
      <c r="S5" s="43"/>
      <c r="T5" s="43"/>
      <c r="U5" s="43"/>
      <c r="V5" s="43"/>
      <c r="W5" s="43"/>
      <c r="X5" s="43"/>
      <c r="Y5" s="43"/>
      <c r="Z5" s="43"/>
    </row>
    <row r="6">
      <c r="A6" s="45"/>
      <c r="B6" s="46" t="s">
        <v>29</v>
      </c>
      <c r="C6" s="47"/>
      <c r="D6" s="47"/>
      <c r="E6" s="47"/>
      <c r="F6" s="47"/>
      <c r="G6" s="47"/>
      <c r="H6" s="48"/>
      <c r="I6" s="43"/>
      <c r="J6" s="43"/>
      <c r="K6" s="43"/>
      <c r="L6" s="43"/>
      <c r="M6" s="43"/>
      <c r="N6" s="43"/>
      <c r="O6" s="43"/>
      <c r="P6" s="43"/>
      <c r="Q6" s="43"/>
      <c r="R6" s="43"/>
      <c r="S6" s="43"/>
      <c r="T6" s="43"/>
      <c r="U6" s="43"/>
      <c r="V6" s="43"/>
      <c r="W6" s="43"/>
      <c r="X6" s="43"/>
      <c r="Y6" s="43"/>
      <c r="Z6" s="43"/>
    </row>
    <row r="7" ht="240.0" customHeight="1">
      <c r="A7" s="45"/>
      <c r="B7" s="49" t="s">
        <v>30</v>
      </c>
      <c r="C7" s="50"/>
      <c r="D7" s="50"/>
      <c r="E7" s="50"/>
      <c r="F7" s="50"/>
      <c r="G7" s="50"/>
      <c r="H7" s="51"/>
      <c r="I7" s="43"/>
      <c r="J7" s="43"/>
      <c r="K7" s="43"/>
      <c r="L7" s="43"/>
      <c r="M7" s="43"/>
      <c r="N7" s="43"/>
      <c r="O7" s="43"/>
      <c r="P7" s="43"/>
      <c r="Q7" s="43"/>
      <c r="R7" s="43"/>
      <c r="S7" s="43"/>
      <c r="T7" s="43"/>
      <c r="U7" s="43"/>
      <c r="V7" s="43"/>
      <c r="W7" s="43"/>
      <c r="X7" s="43"/>
      <c r="Y7" s="43"/>
      <c r="Z7" s="43"/>
    </row>
    <row r="8">
      <c r="A8" s="45"/>
      <c r="B8" s="46" t="s">
        <v>31</v>
      </c>
      <c r="C8" s="47"/>
      <c r="D8" s="47"/>
      <c r="E8" s="47"/>
      <c r="F8" s="47"/>
      <c r="G8" s="47"/>
      <c r="H8" s="48"/>
      <c r="I8" s="43"/>
      <c r="J8" s="43"/>
      <c r="K8" s="43"/>
      <c r="L8" s="43"/>
      <c r="M8" s="43"/>
      <c r="N8" s="43"/>
      <c r="O8" s="43"/>
      <c r="P8" s="43"/>
      <c r="Q8" s="43"/>
      <c r="R8" s="43"/>
      <c r="S8" s="43"/>
      <c r="T8" s="43"/>
      <c r="U8" s="43"/>
      <c r="V8" s="43"/>
      <c r="W8" s="43"/>
      <c r="X8" s="43"/>
      <c r="Y8" s="43"/>
      <c r="Z8" s="43"/>
    </row>
    <row r="9">
      <c r="A9" s="45"/>
      <c r="B9" s="53" t="s">
        <v>32</v>
      </c>
      <c r="C9" s="54" t="s">
        <v>33</v>
      </c>
      <c r="D9" s="55"/>
      <c r="E9" s="54" t="s">
        <v>34</v>
      </c>
      <c r="F9" s="55"/>
      <c r="G9" s="54" t="s">
        <v>35</v>
      </c>
      <c r="H9" s="56"/>
      <c r="I9" s="43"/>
      <c r="J9" s="43"/>
      <c r="K9" s="43"/>
      <c r="L9" s="43"/>
      <c r="M9" s="43"/>
      <c r="N9" s="43"/>
      <c r="O9" s="43"/>
      <c r="P9" s="43"/>
      <c r="Q9" s="43"/>
      <c r="R9" s="43"/>
      <c r="S9" s="43"/>
      <c r="T9" s="43"/>
      <c r="U9" s="43"/>
      <c r="V9" s="43"/>
      <c r="W9" s="43"/>
      <c r="X9" s="43"/>
      <c r="Y9" s="43"/>
      <c r="Z9" s="43"/>
    </row>
    <row r="10" ht="159.0" customHeight="1">
      <c r="A10" s="45"/>
      <c r="B10" s="57">
        <v>1.0</v>
      </c>
      <c r="C10" s="58"/>
      <c r="D10" s="23"/>
      <c r="E10" s="58" t="s">
        <v>36</v>
      </c>
      <c r="F10" s="23"/>
      <c r="G10" s="59" t="s">
        <v>37</v>
      </c>
      <c r="H10" s="60"/>
      <c r="I10" s="43"/>
      <c r="J10" s="43"/>
      <c r="K10" s="43"/>
      <c r="L10" s="43"/>
      <c r="M10" s="43"/>
      <c r="N10" s="43"/>
      <c r="O10" s="43"/>
      <c r="P10" s="43"/>
      <c r="Q10" s="43"/>
      <c r="R10" s="43"/>
      <c r="S10" s="43"/>
      <c r="T10" s="43"/>
      <c r="U10" s="43"/>
      <c r="V10" s="43"/>
      <c r="W10" s="43"/>
      <c r="X10" s="43"/>
      <c r="Y10" s="43"/>
      <c r="Z10" s="43"/>
    </row>
    <row r="11" ht="126.75" customHeight="1">
      <c r="A11" s="45"/>
      <c r="B11" s="57">
        <v>2.0</v>
      </c>
      <c r="C11" s="58"/>
      <c r="D11" s="23"/>
      <c r="E11" s="58" t="s">
        <v>38</v>
      </c>
      <c r="F11" s="23"/>
      <c r="G11" s="59" t="s">
        <v>39</v>
      </c>
      <c r="H11" s="60"/>
      <c r="I11" s="43"/>
      <c r="J11" s="43"/>
      <c r="K11" s="43"/>
      <c r="L11" s="43"/>
      <c r="M11" s="43"/>
      <c r="N11" s="43"/>
      <c r="O11" s="43"/>
      <c r="P11" s="43"/>
      <c r="Q11" s="43"/>
      <c r="R11" s="43"/>
      <c r="S11" s="43"/>
      <c r="T11" s="43"/>
      <c r="U11" s="43"/>
      <c r="V11" s="43"/>
      <c r="W11" s="43"/>
      <c r="X11" s="43"/>
      <c r="Y11" s="43"/>
      <c r="Z11" s="43"/>
    </row>
    <row r="12">
      <c r="A12" s="45"/>
      <c r="B12" s="46" t="s">
        <v>40</v>
      </c>
      <c r="C12" s="47"/>
      <c r="D12" s="47"/>
      <c r="E12" s="47"/>
      <c r="F12" s="47"/>
      <c r="G12" s="47"/>
      <c r="H12" s="48"/>
      <c r="I12" s="43"/>
      <c r="J12" s="43"/>
      <c r="K12" s="43"/>
      <c r="L12" s="43"/>
      <c r="M12" s="43"/>
      <c r="N12" s="43"/>
      <c r="O12" s="43"/>
      <c r="P12" s="43"/>
      <c r="Q12" s="43"/>
      <c r="R12" s="43"/>
      <c r="S12" s="43"/>
      <c r="T12" s="43"/>
      <c r="U12" s="43"/>
      <c r="V12" s="43"/>
      <c r="W12" s="43"/>
      <c r="X12" s="43"/>
      <c r="Y12" s="43"/>
      <c r="Z12" s="43"/>
    </row>
    <row r="13">
      <c r="A13" s="45"/>
      <c r="B13" s="53" t="s">
        <v>32</v>
      </c>
      <c r="C13" s="53" t="s">
        <v>41</v>
      </c>
      <c r="D13" s="53" t="s">
        <v>42</v>
      </c>
      <c r="E13" s="53" t="s">
        <v>43</v>
      </c>
      <c r="F13" s="53" t="s">
        <v>44</v>
      </c>
      <c r="G13" s="53" t="s">
        <v>45</v>
      </c>
      <c r="H13" s="61" t="s">
        <v>46</v>
      </c>
      <c r="I13" s="43"/>
      <c r="J13" s="43"/>
      <c r="K13" s="43"/>
      <c r="L13" s="43"/>
      <c r="M13" s="43"/>
      <c r="N13" s="43"/>
      <c r="O13" s="43"/>
      <c r="P13" s="43"/>
      <c r="Q13" s="43"/>
      <c r="R13" s="43"/>
      <c r="S13" s="43"/>
      <c r="T13" s="43"/>
      <c r="U13" s="43"/>
      <c r="V13" s="43"/>
      <c r="W13" s="43"/>
      <c r="X13" s="43"/>
      <c r="Y13" s="43"/>
      <c r="Z13" s="43"/>
    </row>
    <row r="14">
      <c r="A14" s="62"/>
      <c r="B14" s="63">
        <v>1.0</v>
      </c>
      <c r="C14" s="64" t="s">
        <v>47</v>
      </c>
      <c r="D14" s="63">
        <v>15.0</v>
      </c>
      <c r="E14" s="64" t="s">
        <v>19</v>
      </c>
      <c r="F14" s="64" t="s">
        <v>47</v>
      </c>
      <c r="G14" s="65">
        <v>45153.0</v>
      </c>
      <c r="H14" s="66"/>
      <c r="I14" s="67"/>
      <c r="J14" s="67"/>
      <c r="K14" s="67"/>
      <c r="L14" s="67"/>
      <c r="M14" s="67"/>
      <c r="N14" s="67"/>
      <c r="O14" s="67"/>
      <c r="P14" s="67"/>
      <c r="Q14" s="67"/>
      <c r="R14" s="67"/>
      <c r="S14" s="67"/>
      <c r="T14" s="67"/>
      <c r="U14" s="67"/>
      <c r="V14" s="67"/>
      <c r="W14" s="67"/>
      <c r="X14" s="67"/>
      <c r="Y14" s="67"/>
      <c r="Z14" s="67"/>
    </row>
    <row r="15">
      <c r="A15" s="62"/>
      <c r="B15" s="63">
        <v>2.0</v>
      </c>
      <c r="C15" s="64" t="s">
        <v>48</v>
      </c>
      <c r="D15" s="63">
        <v>175.0</v>
      </c>
      <c r="E15" s="64" t="s">
        <v>49</v>
      </c>
      <c r="F15" s="64" t="s">
        <v>48</v>
      </c>
      <c r="G15" s="65">
        <v>45168.0</v>
      </c>
      <c r="H15" s="68" t="s">
        <v>50</v>
      </c>
      <c r="I15" s="67"/>
      <c r="J15" s="67"/>
      <c r="K15" s="67"/>
      <c r="L15" s="67"/>
      <c r="M15" s="67"/>
      <c r="N15" s="67"/>
      <c r="O15" s="67"/>
      <c r="P15" s="67"/>
      <c r="Q15" s="67"/>
      <c r="R15" s="67"/>
      <c r="S15" s="67"/>
      <c r="T15" s="67"/>
      <c r="U15" s="67"/>
      <c r="V15" s="67"/>
      <c r="W15" s="67"/>
      <c r="X15" s="67"/>
      <c r="Y15" s="67"/>
      <c r="Z15" s="67"/>
    </row>
    <row r="16">
      <c r="A16" s="62"/>
      <c r="B16" s="63">
        <v>3.0</v>
      </c>
      <c r="C16" s="64" t="s">
        <v>51</v>
      </c>
      <c r="D16" s="63">
        <v>188.0</v>
      </c>
      <c r="E16" s="64" t="s">
        <v>52</v>
      </c>
      <c r="F16" s="64" t="s">
        <v>51</v>
      </c>
      <c r="G16" s="65" t="s">
        <v>53</v>
      </c>
      <c r="H16" s="68" t="s">
        <v>50</v>
      </c>
      <c r="I16" s="67"/>
      <c r="J16" s="67"/>
      <c r="K16" s="67"/>
      <c r="L16" s="67"/>
      <c r="M16" s="67"/>
      <c r="N16" s="67"/>
      <c r="O16" s="67"/>
      <c r="P16" s="67"/>
      <c r="Q16" s="67"/>
      <c r="R16" s="67"/>
      <c r="S16" s="67"/>
      <c r="T16" s="67"/>
      <c r="U16" s="67"/>
      <c r="V16" s="67"/>
      <c r="W16" s="67"/>
      <c r="X16" s="67"/>
      <c r="Y16" s="67"/>
      <c r="Z16" s="67"/>
    </row>
    <row r="17">
      <c r="A17" s="62"/>
      <c r="B17" s="63">
        <v>4.0</v>
      </c>
      <c r="C17" s="64" t="s">
        <v>54</v>
      </c>
      <c r="D17" s="63">
        <v>201.0</v>
      </c>
      <c r="E17" s="64" t="s">
        <v>55</v>
      </c>
      <c r="F17" s="64" t="s">
        <v>54</v>
      </c>
      <c r="G17" s="65">
        <v>45214.0</v>
      </c>
      <c r="H17" s="68" t="s">
        <v>50</v>
      </c>
      <c r="I17" s="67"/>
      <c r="J17" s="67"/>
      <c r="K17" s="67"/>
      <c r="L17" s="67"/>
      <c r="M17" s="67"/>
      <c r="N17" s="67"/>
      <c r="O17" s="67"/>
      <c r="P17" s="67"/>
      <c r="Q17" s="67"/>
      <c r="R17" s="67"/>
      <c r="S17" s="67"/>
      <c r="T17" s="67"/>
      <c r="U17" s="67"/>
      <c r="V17" s="67"/>
      <c r="W17" s="67"/>
      <c r="X17" s="67"/>
      <c r="Y17" s="67"/>
      <c r="Z17" s="67"/>
    </row>
    <row r="18">
      <c r="A18" s="45"/>
      <c r="B18" s="57">
        <v>5.0</v>
      </c>
      <c r="C18" s="69"/>
      <c r="D18" s="69"/>
      <c r="E18" s="69"/>
      <c r="F18" s="69"/>
      <c r="G18" s="70"/>
      <c r="H18" s="71"/>
      <c r="I18" s="43"/>
      <c r="J18" s="43"/>
      <c r="K18" s="43"/>
      <c r="L18" s="43"/>
      <c r="M18" s="43"/>
      <c r="N18" s="43"/>
      <c r="O18" s="43"/>
      <c r="P18" s="43"/>
      <c r="Q18" s="43"/>
      <c r="R18" s="43"/>
      <c r="S18" s="43"/>
      <c r="T18" s="43"/>
      <c r="U18" s="43"/>
      <c r="V18" s="43"/>
      <c r="W18" s="43"/>
      <c r="X18" s="43"/>
      <c r="Y18" s="43"/>
      <c r="Z18" s="43"/>
    </row>
    <row r="19">
      <c r="A19" s="45"/>
      <c r="B19" s="57">
        <v>6.0</v>
      </c>
      <c r="C19" s="69"/>
      <c r="D19" s="69"/>
      <c r="E19" s="69"/>
      <c r="F19" s="69"/>
      <c r="G19" s="70"/>
      <c r="H19" s="71"/>
      <c r="I19" s="43"/>
      <c r="J19" s="43"/>
      <c r="K19" s="43"/>
      <c r="L19" s="43"/>
      <c r="M19" s="43"/>
      <c r="N19" s="43"/>
      <c r="O19" s="43"/>
      <c r="P19" s="43"/>
      <c r="Q19" s="43"/>
      <c r="R19" s="43"/>
      <c r="S19" s="43"/>
      <c r="T19" s="43"/>
      <c r="U19" s="43"/>
      <c r="V19" s="43"/>
      <c r="W19" s="43"/>
      <c r="X19" s="43"/>
      <c r="Y19" s="43"/>
      <c r="Z19" s="43"/>
    </row>
    <row r="20">
      <c r="A20" s="45"/>
      <c r="B20" s="72">
        <v>7.0</v>
      </c>
      <c r="C20" s="73"/>
      <c r="D20" s="73"/>
      <c r="E20" s="73"/>
      <c r="F20" s="73"/>
      <c r="G20" s="74"/>
      <c r="H20" s="75"/>
      <c r="I20" s="43"/>
      <c r="J20" s="43"/>
      <c r="K20" s="43"/>
      <c r="L20" s="43"/>
      <c r="M20" s="43"/>
      <c r="N20" s="43"/>
      <c r="O20" s="43"/>
      <c r="P20" s="43"/>
      <c r="Q20" s="43"/>
      <c r="R20" s="43"/>
      <c r="S20" s="43"/>
      <c r="T20" s="43"/>
      <c r="U20" s="43"/>
      <c r="V20" s="43"/>
      <c r="W20" s="43"/>
      <c r="X20" s="43"/>
      <c r="Y20" s="43"/>
      <c r="Z20" s="43"/>
    </row>
    <row r="21">
      <c r="A21" s="45"/>
      <c r="B21" s="46" t="s">
        <v>56</v>
      </c>
      <c r="C21" s="47"/>
      <c r="D21" s="47"/>
      <c r="E21" s="47"/>
      <c r="F21" s="47"/>
      <c r="G21" s="47"/>
      <c r="H21" s="48"/>
      <c r="I21" s="43"/>
      <c r="J21" s="43"/>
      <c r="K21" s="43"/>
      <c r="L21" s="43"/>
      <c r="M21" s="43"/>
      <c r="N21" s="43"/>
      <c r="O21" s="43"/>
      <c r="P21" s="43"/>
      <c r="Q21" s="43"/>
      <c r="R21" s="43"/>
      <c r="S21" s="43"/>
      <c r="T21" s="43"/>
      <c r="U21" s="43"/>
      <c r="V21" s="43"/>
      <c r="W21" s="43"/>
      <c r="X21" s="43"/>
      <c r="Y21" s="43"/>
      <c r="Z21" s="43"/>
    </row>
    <row r="22">
      <c r="A22" s="45"/>
      <c r="B22" s="76" t="s">
        <v>57</v>
      </c>
      <c r="C22" s="77"/>
      <c r="D22" s="78"/>
      <c r="E22" s="54" t="s">
        <v>58</v>
      </c>
      <c r="F22" s="79"/>
      <c r="G22" s="79"/>
      <c r="H22" s="56"/>
      <c r="I22" s="43"/>
      <c r="J22" s="43"/>
      <c r="K22" s="43"/>
      <c r="L22" s="43"/>
      <c r="M22" s="43"/>
      <c r="N22" s="43"/>
      <c r="O22" s="43"/>
      <c r="P22" s="43"/>
      <c r="Q22" s="43"/>
      <c r="R22" s="43"/>
      <c r="S22" s="43"/>
      <c r="T22" s="43"/>
      <c r="U22" s="43"/>
      <c r="V22" s="43"/>
      <c r="W22" s="43"/>
      <c r="X22" s="43"/>
      <c r="Y22" s="43"/>
      <c r="Z22" s="43"/>
    </row>
    <row r="23">
      <c r="A23" s="45"/>
      <c r="B23" s="80"/>
      <c r="C23" s="50"/>
      <c r="D23" s="51"/>
      <c r="E23" s="53" t="s">
        <v>59</v>
      </c>
      <c r="F23" s="53" t="s">
        <v>60</v>
      </c>
      <c r="G23" s="53" t="s">
        <v>61</v>
      </c>
      <c r="H23" s="61" t="s">
        <v>62</v>
      </c>
      <c r="I23" s="43"/>
      <c r="J23" s="43"/>
      <c r="K23" s="43"/>
      <c r="L23" s="43"/>
      <c r="M23" s="43"/>
      <c r="N23" s="43"/>
      <c r="O23" s="43"/>
      <c r="P23" s="43"/>
      <c r="Q23" s="43"/>
      <c r="R23" s="43"/>
      <c r="S23" s="43"/>
      <c r="T23" s="43"/>
      <c r="U23" s="43"/>
      <c r="V23" s="43"/>
      <c r="W23" s="43"/>
      <c r="X23" s="43"/>
      <c r="Y23" s="43"/>
      <c r="Z23" s="43"/>
    </row>
    <row r="24">
      <c r="A24" s="45"/>
      <c r="B24" s="81" t="s">
        <v>63</v>
      </c>
      <c r="C24" s="22"/>
      <c r="D24" s="60"/>
      <c r="E24" s="69" t="s">
        <v>64</v>
      </c>
      <c r="F24" s="69" t="s">
        <v>64</v>
      </c>
      <c r="G24" s="82" t="s">
        <v>65</v>
      </c>
      <c r="H24" s="82" t="s">
        <v>66</v>
      </c>
      <c r="I24" s="43"/>
      <c r="J24" s="43"/>
      <c r="K24" s="43"/>
      <c r="L24" s="43"/>
      <c r="M24" s="43"/>
      <c r="N24" s="43"/>
      <c r="O24" s="43"/>
      <c r="P24" s="43"/>
      <c r="Q24" s="43"/>
      <c r="R24" s="43"/>
      <c r="S24" s="43"/>
      <c r="T24" s="43"/>
      <c r="U24" s="43"/>
      <c r="V24" s="43"/>
      <c r="W24" s="43"/>
      <c r="X24" s="43"/>
      <c r="Y24" s="43"/>
      <c r="Z24" s="43"/>
    </row>
    <row r="25">
      <c r="A25" s="45"/>
      <c r="B25" s="81" t="s">
        <v>67</v>
      </c>
      <c r="C25" s="22"/>
      <c r="D25" s="60"/>
      <c r="E25" s="69" t="s">
        <v>64</v>
      </c>
      <c r="F25" s="69" t="s">
        <v>64</v>
      </c>
      <c r="G25" s="82" t="s">
        <v>65</v>
      </c>
      <c r="H25" s="82" t="s">
        <v>66</v>
      </c>
      <c r="I25" s="43"/>
      <c r="J25" s="43"/>
      <c r="K25" s="43"/>
      <c r="L25" s="43"/>
      <c r="M25" s="43"/>
      <c r="N25" s="43"/>
      <c r="O25" s="43"/>
      <c r="P25" s="43"/>
      <c r="Q25" s="43"/>
      <c r="R25" s="43"/>
      <c r="S25" s="43"/>
      <c r="T25" s="43"/>
      <c r="U25" s="43"/>
      <c r="V25" s="43"/>
      <c r="W25" s="43"/>
      <c r="X25" s="43"/>
      <c r="Y25" s="43"/>
      <c r="Z25" s="43"/>
    </row>
    <row r="26">
      <c r="A26" s="45"/>
      <c r="B26" s="81" t="s">
        <v>68</v>
      </c>
      <c r="C26" s="22"/>
      <c r="D26" s="60"/>
      <c r="E26" s="69" t="s">
        <v>69</v>
      </c>
      <c r="F26" s="69" t="s">
        <v>69</v>
      </c>
      <c r="G26" s="83" t="s">
        <v>64</v>
      </c>
      <c r="H26" s="82" t="s">
        <v>66</v>
      </c>
      <c r="I26" s="43"/>
      <c r="J26" s="43"/>
      <c r="K26" s="43"/>
      <c r="L26" s="43"/>
      <c r="M26" s="43"/>
      <c r="N26" s="43"/>
      <c r="O26" s="43"/>
      <c r="P26" s="43"/>
      <c r="Q26" s="43"/>
      <c r="R26" s="43"/>
      <c r="S26" s="43"/>
      <c r="T26" s="43"/>
      <c r="U26" s="43"/>
      <c r="V26" s="43"/>
      <c r="W26" s="43"/>
      <c r="X26" s="43"/>
      <c r="Y26" s="43"/>
      <c r="Z26" s="43"/>
    </row>
    <row r="27">
      <c r="A27" s="45"/>
      <c r="B27" s="52" t="s">
        <v>70</v>
      </c>
      <c r="C27" s="50"/>
      <c r="D27" s="51"/>
      <c r="E27" s="73" t="s">
        <v>64</v>
      </c>
      <c r="F27" s="73" t="s">
        <v>64</v>
      </c>
      <c r="G27" s="82" t="s">
        <v>65</v>
      </c>
      <c r="H27" s="82" t="s">
        <v>66</v>
      </c>
      <c r="I27" s="43"/>
      <c r="J27" s="43"/>
      <c r="K27" s="43"/>
      <c r="L27" s="43"/>
      <c r="M27" s="43"/>
      <c r="N27" s="43"/>
      <c r="O27" s="43"/>
      <c r="P27" s="43"/>
      <c r="Q27" s="43"/>
      <c r="R27" s="43"/>
      <c r="S27" s="43"/>
      <c r="T27" s="43"/>
      <c r="U27" s="43"/>
      <c r="V27" s="43"/>
      <c r="W27" s="43"/>
      <c r="X27" s="43"/>
      <c r="Y27" s="43"/>
      <c r="Z27" s="43"/>
    </row>
    <row r="28">
      <c r="A28" s="45"/>
      <c r="B28" s="46" t="s">
        <v>71</v>
      </c>
      <c r="C28" s="47"/>
      <c r="D28" s="47"/>
      <c r="E28" s="47"/>
      <c r="F28" s="47"/>
      <c r="G28" s="47"/>
      <c r="H28" s="48"/>
      <c r="I28" s="43"/>
      <c r="J28" s="43"/>
      <c r="K28" s="43"/>
      <c r="L28" s="43"/>
      <c r="M28" s="43"/>
      <c r="N28" s="43"/>
      <c r="O28" s="43"/>
      <c r="P28" s="43"/>
      <c r="Q28" s="43"/>
      <c r="R28" s="43"/>
      <c r="S28" s="43"/>
      <c r="T28" s="43"/>
      <c r="U28" s="43"/>
      <c r="V28" s="43"/>
      <c r="W28" s="43"/>
      <c r="X28" s="43"/>
      <c r="Y28" s="43"/>
      <c r="Z28" s="43"/>
    </row>
    <row r="29" ht="15.0" customHeight="1">
      <c r="A29" s="45"/>
      <c r="B29" s="84" t="s">
        <v>72</v>
      </c>
      <c r="C29" s="85"/>
      <c r="D29" s="86"/>
      <c r="E29" s="87" t="s">
        <v>73</v>
      </c>
      <c r="F29" s="85"/>
      <c r="G29" s="85"/>
      <c r="H29" s="86"/>
      <c r="I29" s="43"/>
      <c r="J29" s="43"/>
      <c r="K29" s="43"/>
      <c r="L29" s="43"/>
      <c r="M29" s="43"/>
      <c r="N29" s="43"/>
      <c r="O29" s="43"/>
      <c r="P29" s="43"/>
      <c r="Q29" s="43"/>
      <c r="R29" s="43"/>
      <c r="S29" s="43"/>
      <c r="T29" s="43"/>
      <c r="U29" s="43"/>
      <c r="V29" s="43"/>
      <c r="W29" s="43"/>
      <c r="X29" s="43"/>
      <c r="Y29" s="43"/>
      <c r="Z29" s="43"/>
    </row>
    <row r="30" ht="80.25" customHeight="1">
      <c r="A30" s="45"/>
      <c r="B30" s="88" t="s">
        <v>74</v>
      </c>
      <c r="C30" s="22"/>
      <c r="D30" s="60"/>
      <c r="E30" s="89" t="s">
        <v>75</v>
      </c>
      <c r="F30" s="22"/>
      <c r="G30" s="22"/>
      <c r="H30" s="60"/>
      <c r="I30" s="43"/>
      <c r="J30" s="43"/>
      <c r="K30" s="43"/>
      <c r="L30" s="43"/>
      <c r="M30" s="43"/>
      <c r="N30" s="43"/>
      <c r="O30" s="43"/>
      <c r="P30" s="43"/>
      <c r="Q30" s="43"/>
      <c r="R30" s="43"/>
      <c r="S30" s="43"/>
      <c r="T30" s="43"/>
      <c r="U30" s="43"/>
      <c r="V30" s="43"/>
      <c r="W30" s="43"/>
      <c r="X30" s="43"/>
      <c r="Y30" s="43"/>
      <c r="Z30" s="43"/>
    </row>
    <row r="31" ht="60.75" customHeight="1">
      <c r="A31" s="45"/>
      <c r="B31" s="88" t="s">
        <v>76</v>
      </c>
      <c r="C31" s="22"/>
      <c r="D31" s="60"/>
      <c r="E31" s="89" t="s">
        <v>77</v>
      </c>
      <c r="F31" s="22"/>
      <c r="G31" s="22"/>
      <c r="H31" s="60"/>
      <c r="I31" s="43"/>
      <c r="J31" s="43"/>
      <c r="K31" s="43"/>
      <c r="L31" s="43"/>
      <c r="M31" s="43"/>
      <c r="N31" s="43"/>
      <c r="O31" s="43"/>
      <c r="P31" s="43"/>
      <c r="Q31" s="43"/>
      <c r="R31" s="43"/>
      <c r="S31" s="43"/>
      <c r="T31" s="43"/>
      <c r="U31" s="43"/>
      <c r="V31" s="43"/>
      <c r="W31" s="43"/>
      <c r="X31" s="43"/>
      <c r="Y31" s="43"/>
      <c r="Z31" s="43"/>
    </row>
    <row r="32" ht="70.5" customHeight="1">
      <c r="A32" s="45"/>
      <c r="B32" s="88" t="s">
        <v>78</v>
      </c>
      <c r="C32" s="22"/>
      <c r="D32" s="60"/>
      <c r="E32" s="89" t="s">
        <v>79</v>
      </c>
      <c r="F32" s="22"/>
      <c r="G32" s="22"/>
      <c r="H32" s="60"/>
      <c r="I32" s="43"/>
      <c r="J32" s="43"/>
      <c r="K32" s="43"/>
      <c r="L32" s="43"/>
      <c r="M32" s="43"/>
      <c r="N32" s="43"/>
      <c r="O32" s="43"/>
      <c r="P32" s="43"/>
      <c r="Q32" s="43"/>
      <c r="R32" s="43"/>
      <c r="S32" s="43"/>
      <c r="T32" s="43"/>
      <c r="U32" s="43"/>
      <c r="V32" s="43"/>
      <c r="W32" s="43"/>
      <c r="X32" s="43"/>
      <c r="Y32" s="43"/>
      <c r="Z32" s="43"/>
    </row>
    <row r="33">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c r="A34" s="43"/>
      <c r="B34" s="43"/>
      <c r="C34" s="43"/>
      <c r="D34" s="43"/>
      <c r="E34" s="90" t="s">
        <v>80</v>
      </c>
      <c r="F34" s="43"/>
      <c r="G34" s="43"/>
      <c r="H34" s="43"/>
      <c r="I34" s="43"/>
      <c r="J34" s="43"/>
      <c r="K34" s="43"/>
      <c r="L34" s="43"/>
      <c r="M34" s="43"/>
      <c r="N34" s="43"/>
      <c r="O34" s="43"/>
      <c r="P34" s="43"/>
      <c r="Q34" s="43"/>
      <c r="R34" s="43"/>
      <c r="S34" s="43"/>
      <c r="T34" s="43"/>
      <c r="U34" s="43"/>
      <c r="V34" s="43"/>
      <c r="W34" s="43"/>
      <c r="X34" s="43"/>
      <c r="Y34" s="43"/>
      <c r="Z34" s="43"/>
    </row>
    <row r="35">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sheetData>
  <mergeCells count="33">
    <mergeCell ref="B2:H2"/>
    <mergeCell ref="B3:H3"/>
    <mergeCell ref="B4:H4"/>
    <mergeCell ref="B5:H5"/>
    <mergeCell ref="B6:H6"/>
    <mergeCell ref="B7:H7"/>
    <mergeCell ref="B8:H8"/>
    <mergeCell ref="E11:F11"/>
    <mergeCell ref="G11:H11"/>
    <mergeCell ref="C9:D9"/>
    <mergeCell ref="E9:F9"/>
    <mergeCell ref="G9:H9"/>
    <mergeCell ref="C10:D10"/>
    <mergeCell ref="E10:F10"/>
    <mergeCell ref="G10:H10"/>
    <mergeCell ref="C11:D11"/>
    <mergeCell ref="B12:H12"/>
    <mergeCell ref="B21:H21"/>
    <mergeCell ref="B22:D23"/>
    <mergeCell ref="E22:H22"/>
    <mergeCell ref="B24:D24"/>
    <mergeCell ref="B25:D25"/>
    <mergeCell ref="B26:D26"/>
    <mergeCell ref="B31:D31"/>
    <mergeCell ref="B32:D32"/>
    <mergeCell ref="B27:D27"/>
    <mergeCell ref="B28:H28"/>
    <mergeCell ref="B29:D29"/>
    <mergeCell ref="E29:H29"/>
    <mergeCell ref="B30:D30"/>
    <mergeCell ref="E30:H30"/>
    <mergeCell ref="E31:H31"/>
    <mergeCell ref="E32:H32"/>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sheetData>
    <row r="3">
      <c r="A3" s="91" t="s">
        <v>81</v>
      </c>
      <c r="B3" s="17"/>
      <c r="C3" s="17"/>
      <c r="D3" s="17"/>
      <c r="E3" s="17"/>
      <c r="F3" s="17"/>
      <c r="G3" s="17"/>
      <c r="H3" s="17"/>
      <c r="I3" s="17"/>
      <c r="J3" s="17"/>
      <c r="K3" s="17"/>
      <c r="L3" s="17"/>
      <c r="M3" s="17"/>
      <c r="N3" s="17"/>
      <c r="O3" s="17"/>
      <c r="P3" s="18"/>
    </row>
    <row r="4">
      <c r="A4" s="21"/>
      <c r="B4" s="22"/>
      <c r="C4" s="22"/>
      <c r="D4" s="22"/>
      <c r="E4" s="22"/>
      <c r="F4" s="22"/>
      <c r="G4" s="22"/>
      <c r="H4" s="22"/>
      <c r="I4" s="22"/>
      <c r="J4" s="22"/>
      <c r="K4" s="22"/>
      <c r="L4" s="22"/>
      <c r="M4" s="22"/>
      <c r="N4" s="22"/>
      <c r="O4" s="22"/>
      <c r="P4" s="23"/>
    </row>
    <row r="5" ht="15.0" customHeight="1">
      <c r="A5" s="92" t="s">
        <v>32</v>
      </c>
      <c r="B5" s="92" t="s">
        <v>82</v>
      </c>
      <c r="C5" s="92" t="s">
        <v>83</v>
      </c>
      <c r="D5" s="92" t="s">
        <v>84</v>
      </c>
      <c r="E5" s="93" t="s">
        <v>85</v>
      </c>
      <c r="F5" s="6"/>
      <c r="G5" s="7"/>
      <c r="H5" s="94" t="s">
        <v>86</v>
      </c>
      <c r="I5" s="6"/>
      <c r="J5" s="7"/>
      <c r="K5" s="95" t="s">
        <v>87</v>
      </c>
      <c r="L5" s="6"/>
      <c r="M5" s="6"/>
      <c r="N5" s="7"/>
      <c r="O5" s="92" t="s">
        <v>88</v>
      </c>
      <c r="P5" s="92" t="s">
        <v>89</v>
      </c>
    </row>
    <row r="6" ht="15.0" customHeight="1">
      <c r="A6" s="96"/>
      <c r="B6" s="96"/>
      <c r="C6" s="96"/>
      <c r="D6" s="96"/>
      <c r="E6" s="93" t="s">
        <v>48</v>
      </c>
      <c r="F6" s="6"/>
      <c r="G6" s="7"/>
      <c r="H6" s="94" t="s">
        <v>90</v>
      </c>
      <c r="I6" s="6"/>
      <c r="J6" s="7"/>
      <c r="K6" s="95" t="s">
        <v>91</v>
      </c>
      <c r="L6" s="6"/>
      <c r="M6" s="6"/>
      <c r="N6" s="7"/>
      <c r="O6" s="96"/>
      <c r="P6" s="96"/>
    </row>
    <row r="7" ht="15.0" customHeight="1">
      <c r="A7" s="96"/>
      <c r="B7" s="96"/>
      <c r="C7" s="96"/>
      <c r="D7" s="20"/>
      <c r="E7" s="97" t="s">
        <v>92</v>
      </c>
      <c r="F7" s="97" t="s">
        <v>93</v>
      </c>
      <c r="G7" s="97" t="s">
        <v>94</v>
      </c>
      <c r="H7" s="98" t="s">
        <v>95</v>
      </c>
      <c r="I7" s="98" t="s">
        <v>96</v>
      </c>
      <c r="J7" s="98" t="s">
        <v>97</v>
      </c>
      <c r="K7" s="99" t="s">
        <v>98</v>
      </c>
      <c r="L7" s="99" t="s">
        <v>99</v>
      </c>
      <c r="M7" s="99" t="s">
        <v>100</v>
      </c>
      <c r="N7" s="99" t="s">
        <v>101</v>
      </c>
      <c r="O7" s="20"/>
      <c r="P7" s="20"/>
    </row>
    <row r="8" ht="15.0" customHeight="1">
      <c r="A8" s="20"/>
      <c r="B8" s="20"/>
      <c r="C8" s="20"/>
      <c r="D8" s="100">
        <v>855.0</v>
      </c>
      <c r="E8" s="97">
        <v>67.0</v>
      </c>
      <c r="F8" s="97">
        <v>33.5</v>
      </c>
      <c r="G8" s="97">
        <v>8.375</v>
      </c>
      <c r="H8" s="98">
        <v>76.0</v>
      </c>
      <c r="I8" s="98">
        <v>38.0</v>
      </c>
      <c r="J8" s="98">
        <v>9.5</v>
      </c>
      <c r="K8" s="99">
        <v>82.0</v>
      </c>
      <c r="L8" s="99">
        <v>41.0</v>
      </c>
      <c r="M8" s="99">
        <v>10.25</v>
      </c>
      <c r="N8" s="99">
        <v>10.25</v>
      </c>
      <c r="O8" s="100">
        <v>375.875</v>
      </c>
      <c r="P8" s="100">
        <v>47.0</v>
      </c>
    </row>
    <row r="9" ht="15.0" customHeight="1">
      <c r="A9" s="101">
        <v>1.0</v>
      </c>
      <c r="B9" s="102" t="s">
        <v>102</v>
      </c>
      <c r="C9" s="103" t="s">
        <v>102</v>
      </c>
      <c r="D9" s="104">
        <v>25.0</v>
      </c>
      <c r="E9" s="105">
        <v>3.0</v>
      </c>
      <c r="F9" s="105">
        <v>1.5</v>
      </c>
      <c r="G9" s="105">
        <v>0.375</v>
      </c>
      <c r="H9" s="106">
        <v>3.0</v>
      </c>
      <c r="I9" s="106">
        <v>1.5</v>
      </c>
      <c r="J9" s="106">
        <v>0.375</v>
      </c>
      <c r="K9" s="107">
        <v>3.0</v>
      </c>
      <c r="L9" s="107">
        <v>1.5</v>
      </c>
      <c r="M9" s="107">
        <v>0.375</v>
      </c>
      <c r="N9" s="107">
        <v>0.375</v>
      </c>
      <c r="O9" s="108">
        <v>15.0</v>
      </c>
      <c r="P9" s="108">
        <v>2.0</v>
      </c>
    </row>
    <row r="10" ht="15.0" customHeight="1">
      <c r="A10" s="101">
        <v>2.0</v>
      </c>
      <c r="B10" s="102" t="s">
        <v>103</v>
      </c>
      <c r="C10" s="103" t="s">
        <v>103</v>
      </c>
      <c r="D10" s="104">
        <v>70.0</v>
      </c>
      <c r="E10" s="105">
        <v>7.0</v>
      </c>
      <c r="F10" s="105">
        <v>3.5</v>
      </c>
      <c r="G10" s="105">
        <v>0.875</v>
      </c>
      <c r="H10" s="106">
        <v>7.0</v>
      </c>
      <c r="I10" s="106">
        <v>3.5</v>
      </c>
      <c r="J10" s="106">
        <v>0.875</v>
      </c>
      <c r="K10" s="107">
        <v>7.0</v>
      </c>
      <c r="L10" s="107">
        <v>3.5</v>
      </c>
      <c r="M10" s="107">
        <v>0.875</v>
      </c>
      <c r="N10" s="107">
        <v>0.875</v>
      </c>
      <c r="O10" s="108">
        <v>35.0</v>
      </c>
      <c r="P10" s="108">
        <v>4.0</v>
      </c>
    </row>
    <row r="11" ht="15.0" customHeight="1">
      <c r="A11" s="101">
        <v>3.0</v>
      </c>
      <c r="B11" s="102" t="s">
        <v>104</v>
      </c>
      <c r="C11" s="103" t="s">
        <v>104</v>
      </c>
      <c r="D11" s="104">
        <v>10.0</v>
      </c>
      <c r="E11" s="105">
        <v>1.0</v>
      </c>
      <c r="F11" s="105">
        <v>0.5</v>
      </c>
      <c r="G11" s="105">
        <v>0.125</v>
      </c>
      <c r="H11" s="106">
        <v>1.0</v>
      </c>
      <c r="I11" s="106">
        <v>0.5</v>
      </c>
      <c r="J11" s="106">
        <v>0.125</v>
      </c>
      <c r="K11" s="107">
        <v>1.0</v>
      </c>
      <c r="L11" s="107">
        <v>0.5</v>
      </c>
      <c r="M11" s="107">
        <v>0.125</v>
      </c>
      <c r="N11" s="107">
        <v>0.125</v>
      </c>
      <c r="O11" s="108">
        <v>5.0</v>
      </c>
      <c r="P11" s="108">
        <v>1.0</v>
      </c>
    </row>
    <row r="12" ht="15.0" customHeight="1">
      <c r="A12" s="109">
        <v>4.0</v>
      </c>
      <c r="B12" s="110" t="s">
        <v>105</v>
      </c>
      <c r="C12" s="103" t="s">
        <v>106</v>
      </c>
      <c r="D12" s="104">
        <v>10.0</v>
      </c>
      <c r="E12" s="105">
        <v>1.0</v>
      </c>
      <c r="F12" s="105">
        <v>0.5</v>
      </c>
      <c r="G12" s="105">
        <v>0.125</v>
      </c>
      <c r="H12" s="106">
        <v>1.0</v>
      </c>
      <c r="I12" s="106">
        <v>0.5</v>
      </c>
      <c r="J12" s="106">
        <v>0.125</v>
      </c>
      <c r="K12" s="107">
        <v>1.0</v>
      </c>
      <c r="L12" s="107">
        <v>0.5</v>
      </c>
      <c r="M12" s="107">
        <v>0.125</v>
      </c>
      <c r="N12" s="107">
        <v>0.125</v>
      </c>
      <c r="O12" s="108">
        <v>5.0</v>
      </c>
      <c r="P12" s="108">
        <v>1.0</v>
      </c>
    </row>
    <row r="13" ht="15.0" customHeight="1">
      <c r="A13" s="20"/>
      <c r="B13" s="20"/>
      <c r="C13" s="103" t="s">
        <v>107</v>
      </c>
      <c r="D13" s="104">
        <v>25.0</v>
      </c>
      <c r="E13" s="105">
        <v>2.0</v>
      </c>
      <c r="F13" s="105">
        <v>1.0</v>
      </c>
      <c r="G13" s="105">
        <v>0.25</v>
      </c>
      <c r="H13" s="106">
        <v>2.0</v>
      </c>
      <c r="I13" s="106">
        <v>1.0</v>
      </c>
      <c r="J13" s="106">
        <v>0.25</v>
      </c>
      <c r="K13" s="107">
        <v>2.0</v>
      </c>
      <c r="L13" s="107">
        <v>1.0</v>
      </c>
      <c r="M13" s="107">
        <v>0.25</v>
      </c>
      <c r="N13" s="107">
        <v>0.25</v>
      </c>
      <c r="O13" s="108">
        <v>10.0</v>
      </c>
      <c r="P13" s="108">
        <v>1.0</v>
      </c>
    </row>
    <row r="14" ht="15.0" customHeight="1">
      <c r="A14" s="109">
        <v>5.0</v>
      </c>
      <c r="B14" s="110" t="s">
        <v>108</v>
      </c>
      <c r="C14" s="103" t="s">
        <v>109</v>
      </c>
      <c r="D14" s="104">
        <v>25.0</v>
      </c>
      <c r="E14" s="105">
        <v>2.0</v>
      </c>
      <c r="F14" s="105">
        <v>1.0</v>
      </c>
      <c r="G14" s="105">
        <v>0.25</v>
      </c>
      <c r="H14" s="106">
        <v>2.0</v>
      </c>
      <c r="I14" s="106">
        <v>1.0</v>
      </c>
      <c r="J14" s="106">
        <v>0.25</v>
      </c>
      <c r="K14" s="107">
        <v>2.0</v>
      </c>
      <c r="L14" s="107">
        <v>1.0</v>
      </c>
      <c r="M14" s="107">
        <v>0.25</v>
      </c>
      <c r="N14" s="107">
        <v>0.25</v>
      </c>
      <c r="O14" s="108">
        <v>10.0</v>
      </c>
      <c r="P14" s="108">
        <v>1.0</v>
      </c>
    </row>
    <row r="15" ht="15.0" customHeight="1">
      <c r="A15" s="96"/>
      <c r="B15" s="96"/>
      <c r="C15" s="103" t="s">
        <v>110</v>
      </c>
      <c r="D15" s="104">
        <v>35.0</v>
      </c>
      <c r="E15" s="105">
        <v>3.0</v>
      </c>
      <c r="F15" s="105">
        <v>1.5</v>
      </c>
      <c r="G15" s="105">
        <v>0.375</v>
      </c>
      <c r="H15" s="106">
        <v>3.0</v>
      </c>
      <c r="I15" s="106">
        <v>1.5</v>
      </c>
      <c r="J15" s="106">
        <v>0.375</v>
      </c>
      <c r="K15" s="107">
        <v>3.0</v>
      </c>
      <c r="L15" s="107">
        <v>1.5</v>
      </c>
      <c r="M15" s="107">
        <v>0.375</v>
      </c>
      <c r="N15" s="107">
        <v>0.375</v>
      </c>
      <c r="O15" s="108">
        <v>15.0</v>
      </c>
      <c r="P15" s="108">
        <v>2.0</v>
      </c>
    </row>
    <row r="16" ht="15.0" customHeight="1">
      <c r="A16" s="96"/>
      <c r="B16" s="96"/>
      <c r="C16" s="103" t="s">
        <v>111</v>
      </c>
      <c r="D16" s="104">
        <v>25.0</v>
      </c>
      <c r="E16" s="105">
        <v>2.0</v>
      </c>
      <c r="F16" s="105">
        <v>1.0</v>
      </c>
      <c r="G16" s="105">
        <v>0.25</v>
      </c>
      <c r="H16" s="106">
        <v>2.0</v>
      </c>
      <c r="I16" s="106">
        <v>1.0</v>
      </c>
      <c r="J16" s="106">
        <v>0.25</v>
      </c>
      <c r="K16" s="107">
        <v>2.0</v>
      </c>
      <c r="L16" s="107">
        <v>1.0</v>
      </c>
      <c r="M16" s="107">
        <v>0.25</v>
      </c>
      <c r="N16" s="107">
        <v>0.25</v>
      </c>
      <c r="O16" s="108">
        <v>10.0</v>
      </c>
      <c r="P16" s="108">
        <v>1.0</v>
      </c>
    </row>
    <row r="17" ht="15.0" customHeight="1">
      <c r="A17" s="96"/>
      <c r="B17" s="96"/>
      <c r="C17" s="103" t="s">
        <v>112</v>
      </c>
      <c r="D17" s="104">
        <v>15.0</v>
      </c>
      <c r="E17" s="105">
        <v>1.0</v>
      </c>
      <c r="F17" s="105">
        <v>0.5</v>
      </c>
      <c r="G17" s="105">
        <v>0.125</v>
      </c>
      <c r="H17" s="106">
        <v>1.0</v>
      </c>
      <c r="I17" s="106">
        <v>0.5</v>
      </c>
      <c r="J17" s="106">
        <v>0.125</v>
      </c>
      <c r="K17" s="107">
        <v>1.0</v>
      </c>
      <c r="L17" s="107">
        <v>0.5</v>
      </c>
      <c r="M17" s="107">
        <v>0.125</v>
      </c>
      <c r="N17" s="107">
        <v>0.125</v>
      </c>
      <c r="O17" s="108">
        <v>5.0</v>
      </c>
      <c r="P17" s="108">
        <v>1.0</v>
      </c>
    </row>
    <row r="18" ht="15.0" customHeight="1">
      <c r="A18" s="20"/>
      <c r="B18" s="20"/>
      <c r="C18" s="103" t="s">
        <v>113</v>
      </c>
      <c r="D18" s="104">
        <v>15.0</v>
      </c>
      <c r="E18" s="105">
        <v>1.0</v>
      </c>
      <c r="F18" s="105">
        <v>0.5</v>
      </c>
      <c r="G18" s="105">
        <v>0.125</v>
      </c>
      <c r="H18" s="106">
        <v>1.0</v>
      </c>
      <c r="I18" s="106">
        <v>0.5</v>
      </c>
      <c r="J18" s="106">
        <v>0.125</v>
      </c>
      <c r="K18" s="107">
        <v>1.0</v>
      </c>
      <c r="L18" s="107">
        <v>0.5</v>
      </c>
      <c r="M18" s="107">
        <v>0.125</v>
      </c>
      <c r="N18" s="107">
        <v>0.125</v>
      </c>
      <c r="O18" s="108">
        <v>5.0</v>
      </c>
      <c r="P18" s="108">
        <v>1.0</v>
      </c>
    </row>
    <row r="19" ht="15.0" customHeight="1">
      <c r="A19" s="101">
        <v>6.0</v>
      </c>
      <c r="B19" s="102" t="s">
        <v>114</v>
      </c>
      <c r="C19" s="103" t="s">
        <v>114</v>
      </c>
      <c r="D19" s="104">
        <v>70.0</v>
      </c>
      <c r="E19" s="105">
        <v>7.0</v>
      </c>
      <c r="F19" s="105">
        <v>3.5</v>
      </c>
      <c r="G19" s="105">
        <v>0.875</v>
      </c>
      <c r="H19" s="106">
        <v>7.0</v>
      </c>
      <c r="I19" s="106">
        <v>3.5</v>
      </c>
      <c r="J19" s="106">
        <v>0.875</v>
      </c>
      <c r="K19" s="107">
        <v>7.0</v>
      </c>
      <c r="L19" s="107">
        <v>3.5</v>
      </c>
      <c r="M19" s="107">
        <v>0.875</v>
      </c>
      <c r="N19" s="107">
        <v>0.875</v>
      </c>
      <c r="O19" s="108">
        <v>35.0</v>
      </c>
      <c r="P19" s="108">
        <v>4.0</v>
      </c>
    </row>
    <row r="20" ht="15.0" customHeight="1">
      <c r="A20" s="109">
        <v>7.0</v>
      </c>
      <c r="B20" s="110" t="s">
        <v>115</v>
      </c>
      <c r="C20" s="103" t="s">
        <v>116</v>
      </c>
      <c r="D20" s="109">
        <v>55.0</v>
      </c>
      <c r="E20" s="111">
        <v>5.0</v>
      </c>
      <c r="F20" s="105">
        <v>2.5</v>
      </c>
      <c r="G20" s="105">
        <v>0.625</v>
      </c>
      <c r="H20" s="112">
        <v>5.0</v>
      </c>
      <c r="I20" s="106">
        <v>2.5</v>
      </c>
      <c r="J20" s="106">
        <v>0.625</v>
      </c>
      <c r="K20" s="113">
        <v>5.0</v>
      </c>
      <c r="L20" s="107">
        <v>2.5</v>
      </c>
      <c r="M20" s="107">
        <v>0.625</v>
      </c>
      <c r="N20" s="107">
        <v>0.625</v>
      </c>
      <c r="O20" s="108">
        <v>25.0</v>
      </c>
      <c r="P20" s="108">
        <v>3.0</v>
      </c>
    </row>
    <row r="21" ht="15.0" customHeight="1">
      <c r="A21" s="96"/>
      <c r="B21" s="96"/>
      <c r="C21" s="103" t="s">
        <v>117</v>
      </c>
      <c r="D21" s="96"/>
      <c r="E21" s="96"/>
      <c r="F21" s="105">
        <v>0.0</v>
      </c>
      <c r="G21" s="105">
        <v>0.0</v>
      </c>
      <c r="H21" s="96"/>
      <c r="I21" s="106">
        <v>0.0</v>
      </c>
      <c r="J21" s="106">
        <v>0.0</v>
      </c>
      <c r="K21" s="96"/>
      <c r="L21" s="107">
        <v>0.0</v>
      </c>
      <c r="M21" s="107">
        <v>0.0</v>
      </c>
      <c r="N21" s="107">
        <v>0.0</v>
      </c>
      <c r="O21" s="108">
        <v>0.0</v>
      </c>
      <c r="P21" s="108">
        <v>0.0</v>
      </c>
    </row>
    <row r="22">
      <c r="A22" s="96"/>
      <c r="B22" s="96"/>
      <c r="C22" s="103" t="s">
        <v>118</v>
      </c>
      <c r="D22" s="96"/>
      <c r="E22" s="96"/>
      <c r="F22" s="105">
        <v>0.0</v>
      </c>
      <c r="G22" s="105">
        <v>0.0</v>
      </c>
      <c r="H22" s="96"/>
      <c r="I22" s="106">
        <v>0.0</v>
      </c>
      <c r="J22" s="106">
        <v>0.0</v>
      </c>
      <c r="K22" s="96"/>
      <c r="L22" s="107">
        <v>0.0</v>
      </c>
      <c r="M22" s="107">
        <v>0.0</v>
      </c>
      <c r="N22" s="107">
        <v>0.0</v>
      </c>
      <c r="O22" s="108">
        <v>0.0</v>
      </c>
      <c r="P22" s="108">
        <v>0.0</v>
      </c>
    </row>
    <row r="23">
      <c r="A23" s="20"/>
      <c r="B23" s="20"/>
      <c r="C23" s="103" t="s">
        <v>119</v>
      </c>
      <c r="D23" s="20"/>
      <c r="E23" s="20"/>
      <c r="F23" s="105">
        <v>0.0</v>
      </c>
      <c r="G23" s="105">
        <v>0.0</v>
      </c>
      <c r="H23" s="20"/>
      <c r="I23" s="106">
        <v>0.0</v>
      </c>
      <c r="J23" s="106">
        <v>0.0</v>
      </c>
      <c r="K23" s="20"/>
      <c r="L23" s="107">
        <v>0.0</v>
      </c>
      <c r="M23" s="107">
        <v>0.0</v>
      </c>
      <c r="N23" s="107">
        <v>0.0</v>
      </c>
      <c r="O23" s="108">
        <v>0.0</v>
      </c>
      <c r="P23" s="108">
        <v>0.0</v>
      </c>
    </row>
    <row r="24">
      <c r="A24" s="109">
        <v>8.0</v>
      </c>
      <c r="B24" s="110" t="s">
        <v>120</v>
      </c>
      <c r="C24" s="103" t="s">
        <v>121</v>
      </c>
      <c r="D24" s="109">
        <v>55.0</v>
      </c>
      <c r="E24" s="111">
        <v>5.0</v>
      </c>
      <c r="F24" s="105">
        <v>2.5</v>
      </c>
      <c r="G24" s="105">
        <v>0.625</v>
      </c>
      <c r="H24" s="112">
        <v>5.0</v>
      </c>
      <c r="I24" s="106">
        <v>2.5</v>
      </c>
      <c r="J24" s="106">
        <v>0.625</v>
      </c>
      <c r="K24" s="113">
        <v>5.0</v>
      </c>
      <c r="L24" s="107">
        <v>2.5</v>
      </c>
      <c r="M24" s="107">
        <v>0.625</v>
      </c>
      <c r="N24" s="107">
        <v>0.625</v>
      </c>
      <c r="O24" s="108">
        <v>25.0</v>
      </c>
      <c r="P24" s="108">
        <v>3.0</v>
      </c>
    </row>
    <row r="25">
      <c r="A25" s="20"/>
      <c r="B25" s="20"/>
      <c r="C25" s="103" t="s">
        <v>122</v>
      </c>
      <c r="D25" s="20"/>
      <c r="E25" s="20"/>
      <c r="F25" s="105">
        <v>0.0</v>
      </c>
      <c r="G25" s="105">
        <v>0.0</v>
      </c>
      <c r="H25" s="20"/>
      <c r="I25" s="106">
        <v>0.0</v>
      </c>
      <c r="J25" s="106">
        <v>0.0</v>
      </c>
      <c r="K25" s="20"/>
      <c r="L25" s="107">
        <v>0.0</v>
      </c>
      <c r="M25" s="107">
        <v>0.0</v>
      </c>
      <c r="N25" s="107">
        <v>0.0</v>
      </c>
      <c r="O25" s="108">
        <v>0.0</v>
      </c>
      <c r="P25" s="108">
        <v>0.0</v>
      </c>
    </row>
    <row r="26">
      <c r="A26" s="101">
        <v>9.0</v>
      </c>
      <c r="B26" s="102" t="s">
        <v>123</v>
      </c>
      <c r="C26" s="103" t="s">
        <v>123</v>
      </c>
      <c r="D26" s="104">
        <v>55.0</v>
      </c>
      <c r="E26" s="105">
        <v>5.0</v>
      </c>
      <c r="F26" s="105">
        <v>2.5</v>
      </c>
      <c r="G26" s="105">
        <v>0.625</v>
      </c>
      <c r="H26" s="106">
        <v>5.0</v>
      </c>
      <c r="I26" s="106">
        <v>2.5</v>
      </c>
      <c r="J26" s="106">
        <v>0.625</v>
      </c>
      <c r="K26" s="107">
        <v>5.0</v>
      </c>
      <c r="L26" s="107">
        <v>2.5</v>
      </c>
      <c r="M26" s="107">
        <v>0.625</v>
      </c>
      <c r="N26" s="107">
        <v>0.625</v>
      </c>
      <c r="O26" s="108">
        <v>25.0</v>
      </c>
      <c r="P26" s="108">
        <v>3.0</v>
      </c>
    </row>
    <row r="27">
      <c r="A27" s="109">
        <v>10.0</v>
      </c>
      <c r="B27" s="110" t="s">
        <v>124</v>
      </c>
      <c r="C27" s="103" t="s">
        <v>125</v>
      </c>
      <c r="D27" s="104">
        <v>55.0</v>
      </c>
      <c r="E27" s="105">
        <v>5.0</v>
      </c>
      <c r="F27" s="105">
        <v>2.5</v>
      </c>
      <c r="G27" s="105">
        <v>0.625</v>
      </c>
      <c r="H27" s="106">
        <v>5.0</v>
      </c>
      <c r="I27" s="106">
        <v>2.5</v>
      </c>
      <c r="J27" s="106">
        <v>0.625</v>
      </c>
      <c r="K27" s="107">
        <v>5.0</v>
      </c>
      <c r="L27" s="107">
        <v>2.5</v>
      </c>
      <c r="M27" s="107">
        <v>0.625</v>
      </c>
      <c r="N27" s="107">
        <v>0.625</v>
      </c>
      <c r="O27" s="108">
        <v>25.0</v>
      </c>
      <c r="P27" s="108">
        <v>3.0</v>
      </c>
    </row>
    <row r="28">
      <c r="A28" s="96"/>
      <c r="B28" s="96"/>
      <c r="C28" s="103" t="s">
        <v>126</v>
      </c>
      <c r="D28" s="104">
        <v>15.0</v>
      </c>
      <c r="E28" s="105">
        <v>1.0</v>
      </c>
      <c r="F28" s="105">
        <v>0.5</v>
      </c>
      <c r="G28" s="105">
        <v>0.125</v>
      </c>
      <c r="H28" s="106">
        <v>1.0</v>
      </c>
      <c r="I28" s="106">
        <v>0.5</v>
      </c>
      <c r="J28" s="106">
        <v>0.125</v>
      </c>
      <c r="K28" s="107">
        <v>1.0</v>
      </c>
      <c r="L28" s="107">
        <v>0.5</v>
      </c>
      <c r="M28" s="107">
        <v>0.125</v>
      </c>
      <c r="N28" s="107">
        <v>0.125</v>
      </c>
      <c r="O28" s="108">
        <v>5.0</v>
      </c>
      <c r="P28" s="108">
        <v>1.0</v>
      </c>
    </row>
    <row r="29">
      <c r="A29" s="96"/>
      <c r="B29" s="96"/>
      <c r="C29" s="103" t="s">
        <v>127</v>
      </c>
      <c r="D29" s="104">
        <v>15.0</v>
      </c>
      <c r="E29" s="105">
        <v>1.0</v>
      </c>
      <c r="F29" s="105">
        <v>0.5</v>
      </c>
      <c r="G29" s="105">
        <v>0.125</v>
      </c>
      <c r="H29" s="106">
        <v>1.0</v>
      </c>
      <c r="I29" s="106">
        <v>0.5</v>
      </c>
      <c r="J29" s="106">
        <v>0.125</v>
      </c>
      <c r="K29" s="107">
        <v>1.0</v>
      </c>
      <c r="L29" s="107">
        <v>0.5</v>
      </c>
      <c r="M29" s="107">
        <v>0.125</v>
      </c>
      <c r="N29" s="107">
        <v>0.125</v>
      </c>
      <c r="O29" s="108">
        <v>5.0</v>
      </c>
      <c r="P29" s="108">
        <v>1.0</v>
      </c>
    </row>
    <row r="30">
      <c r="A30" s="20"/>
      <c r="B30" s="20"/>
      <c r="C30" s="103" t="s">
        <v>128</v>
      </c>
      <c r="D30" s="104">
        <v>15.0</v>
      </c>
      <c r="E30" s="105">
        <v>1.0</v>
      </c>
      <c r="F30" s="105">
        <v>0.5</v>
      </c>
      <c r="G30" s="105">
        <v>0.125</v>
      </c>
      <c r="H30" s="106">
        <v>1.0</v>
      </c>
      <c r="I30" s="106">
        <v>0.5</v>
      </c>
      <c r="J30" s="106">
        <v>0.125</v>
      </c>
      <c r="K30" s="107">
        <v>1.0</v>
      </c>
      <c r="L30" s="107">
        <v>0.5</v>
      </c>
      <c r="M30" s="107">
        <v>0.125</v>
      </c>
      <c r="N30" s="107">
        <v>0.125</v>
      </c>
      <c r="O30" s="108">
        <v>5.0</v>
      </c>
      <c r="P30" s="108">
        <v>1.0</v>
      </c>
    </row>
    <row r="31">
      <c r="A31" s="109">
        <v>11.0</v>
      </c>
      <c r="B31" s="110" t="s">
        <v>129</v>
      </c>
      <c r="C31" s="103" t="s">
        <v>130</v>
      </c>
      <c r="D31" s="104">
        <v>25.0</v>
      </c>
      <c r="E31" s="105">
        <v>2.0</v>
      </c>
      <c r="F31" s="105">
        <v>1.0</v>
      </c>
      <c r="G31" s="105">
        <v>0.25</v>
      </c>
      <c r="H31" s="106">
        <v>2.0</v>
      </c>
      <c r="I31" s="106">
        <v>1.0</v>
      </c>
      <c r="J31" s="106">
        <v>0.25</v>
      </c>
      <c r="K31" s="107">
        <v>2.0</v>
      </c>
      <c r="L31" s="107">
        <v>1.0</v>
      </c>
      <c r="M31" s="107">
        <v>0.25</v>
      </c>
      <c r="N31" s="107">
        <v>0.25</v>
      </c>
      <c r="O31" s="108">
        <v>10.0</v>
      </c>
      <c r="P31" s="108">
        <v>1.0</v>
      </c>
    </row>
    <row r="32">
      <c r="A32" s="96"/>
      <c r="B32" s="96"/>
      <c r="C32" s="103" t="s">
        <v>131</v>
      </c>
      <c r="D32" s="104">
        <v>15.0</v>
      </c>
      <c r="E32" s="105">
        <v>1.0</v>
      </c>
      <c r="F32" s="105">
        <v>0.5</v>
      </c>
      <c r="G32" s="105">
        <v>0.125</v>
      </c>
      <c r="H32" s="106">
        <v>1.0</v>
      </c>
      <c r="I32" s="106">
        <v>0.5</v>
      </c>
      <c r="J32" s="106">
        <v>0.125</v>
      </c>
      <c r="K32" s="107">
        <v>1.0</v>
      </c>
      <c r="L32" s="107">
        <v>0.5</v>
      </c>
      <c r="M32" s="107">
        <v>0.125</v>
      </c>
      <c r="N32" s="107">
        <v>0.125</v>
      </c>
      <c r="O32" s="108">
        <v>5.0</v>
      </c>
      <c r="P32" s="108">
        <v>1.0</v>
      </c>
    </row>
    <row r="33">
      <c r="A33" s="96"/>
      <c r="B33" s="96"/>
      <c r="C33" s="103" t="s">
        <v>132</v>
      </c>
      <c r="D33" s="104">
        <v>35.0</v>
      </c>
      <c r="E33" s="105">
        <v>3.0</v>
      </c>
      <c r="F33" s="105">
        <v>1.5</v>
      </c>
      <c r="G33" s="105">
        <v>0.375</v>
      </c>
      <c r="H33" s="106">
        <v>3.0</v>
      </c>
      <c r="I33" s="106">
        <v>1.5</v>
      </c>
      <c r="J33" s="106">
        <v>0.375</v>
      </c>
      <c r="K33" s="107">
        <v>3.0</v>
      </c>
      <c r="L33" s="107">
        <v>1.5</v>
      </c>
      <c r="M33" s="107">
        <v>0.375</v>
      </c>
      <c r="N33" s="107">
        <v>0.375</v>
      </c>
      <c r="O33" s="108">
        <v>15.0</v>
      </c>
      <c r="P33" s="108">
        <v>2.0</v>
      </c>
    </row>
    <row r="34">
      <c r="A34" s="96"/>
      <c r="B34" s="96"/>
      <c r="C34" s="103" t="s">
        <v>133</v>
      </c>
      <c r="D34" s="104">
        <v>25.0</v>
      </c>
      <c r="E34" s="105">
        <v>2.0</v>
      </c>
      <c r="F34" s="105">
        <v>1.0</v>
      </c>
      <c r="G34" s="105">
        <v>0.25</v>
      </c>
      <c r="H34" s="106">
        <v>2.0</v>
      </c>
      <c r="I34" s="106">
        <v>1.0</v>
      </c>
      <c r="J34" s="106">
        <v>0.25</v>
      </c>
      <c r="K34" s="107">
        <v>2.0</v>
      </c>
      <c r="L34" s="107">
        <v>1.0</v>
      </c>
      <c r="M34" s="107">
        <v>0.25</v>
      </c>
      <c r="N34" s="107">
        <v>0.25</v>
      </c>
      <c r="O34" s="108">
        <v>10.0</v>
      </c>
      <c r="P34" s="108">
        <v>1.0</v>
      </c>
    </row>
    <row r="35">
      <c r="A35" s="96"/>
      <c r="B35" s="96"/>
      <c r="C35" s="103" t="s">
        <v>134</v>
      </c>
      <c r="D35" s="104">
        <v>65.0</v>
      </c>
      <c r="E35" s="105">
        <v>6.0</v>
      </c>
      <c r="F35" s="105">
        <v>3.0</v>
      </c>
      <c r="G35" s="105">
        <v>0.75</v>
      </c>
      <c r="H35" s="106">
        <v>6.0</v>
      </c>
      <c r="I35" s="106">
        <v>3.0</v>
      </c>
      <c r="J35" s="106">
        <v>0.75</v>
      </c>
      <c r="K35" s="107">
        <v>6.0</v>
      </c>
      <c r="L35" s="107">
        <v>3.0</v>
      </c>
      <c r="M35" s="107">
        <v>0.75</v>
      </c>
      <c r="N35" s="107">
        <v>0.75</v>
      </c>
      <c r="O35" s="108">
        <v>30.0</v>
      </c>
      <c r="P35" s="108">
        <v>4.0</v>
      </c>
    </row>
    <row r="36">
      <c r="A36" s="20"/>
      <c r="B36" s="20"/>
      <c r="C36" s="103" t="s">
        <v>135</v>
      </c>
      <c r="D36" s="104">
        <v>0.0</v>
      </c>
      <c r="E36" s="105">
        <v>0.0</v>
      </c>
      <c r="F36" s="105">
        <v>0.0</v>
      </c>
      <c r="G36" s="105">
        <v>0.0</v>
      </c>
      <c r="H36" s="106">
        <v>0.0</v>
      </c>
      <c r="I36" s="106">
        <v>0.0</v>
      </c>
      <c r="J36" s="106">
        <v>0.0</v>
      </c>
      <c r="K36" s="107">
        <v>0.0</v>
      </c>
      <c r="L36" s="107">
        <v>0.0</v>
      </c>
      <c r="M36" s="107">
        <v>0.0</v>
      </c>
      <c r="N36" s="107">
        <v>0.0</v>
      </c>
      <c r="O36" s="108">
        <v>0.0</v>
      </c>
      <c r="P36" s="108">
        <v>0.0</v>
      </c>
    </row>
    <row r="37">
      <c r="A37" s="101">
        <v>12.0</v>
      </c>
      <c r="B37" s="102" t="s">
        <v>136</v>
      </c>
      <c r="C37" s="103" t="s">
        <v>137</v>
      </c>
      <c r="D37" s="104">
        <v>100.0</v>
      </c>
      <c r="E37" s="105">
        <v>0.0</v>
      </c>
      <c r="F37" s="105">
        <v>0.0</v>
      </c>
      <c r="G37" s="105">
        <v>0.0</v>
      </c>
      <c r="H37" s="106">
        <v>9.0</v>
      </c>
      <c r="I37" s="106">
        <v>4.5</v>
      </c>
      <c r="J37" s="106">
        <v>1.125</v>
      </c>
      <c r="K37" s="107">
        <v>15.0</v>
      </c>
      <c r="L37" s="107">
        <v>7.5</v>
      </c>
      <c r="M37" s="107">
        <v>1.875</v>
      </c>
      <c r="N37" s="107">
        <v>1.875</v>
      </c>
      <c r="O37" s="108">
        <v>40.875</v>
      </c>
      <c r="P37" s="108">
        <v>5.0</v>
      </c>
    </row>
  </sheetData>
  <mergeCells count="33">
    <mergeCell ref="K5:N5"/>
    <mergeCell ref="O5:O7"/>
    <mergeCell ref="K6:N6"/>
    <mergeCell ref="A3:P4"/>
    <mergeCell ref="A5:A8"/>
    <mergeCell ref="B5:B8"/>
    <mergeCell ref="C5:C8"/>
    <mergeCell ref="D5:D7"/>
    <mergeCell ref="H5:J5"/>
    <mergeCell ref="P5:P7"/>
    <mergeCell ref="H6:J6"/>
    <mergeCell ref="B20:B23"/>
    <mergeCell ref="D20:D23"/>
    <mergeCell ref="H20:H23"/>
    <mergeCell ref="K20:K23"/>
    <mergeCell ref="A20:A23"/>
    <mergeCell ref="A24:A25"/>
    <mergeCell ref="B24:B25"/>
    <mergeCell ref="D24:D25"/>
    <mergeCell ref="E24:E25"/>
    <mergeCell ref="H24:H25"/>
    <mergeCell ref="K24:K25"/>
    <mergeCell ref="A27:A30"/>
    <mergeCell ref="B27:B30"/>
    <mergeCell ref="A31:A36"/>
    <mergeCell ref="B31:B36"/>
    <mergeCell ref="E5:G5"/>
    <mergeCell ref="E6:G6"/>
    <mergeCell ref="A12:A13"/>
    <mergeCell ref="B12:B13"/>
    <mergeCell ref="A14:A18"/>
    <mergeCell ref="B14:B18"/>
    <mergeCell ref="E20:E2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row r="3" ht="13.5" customHeight="1">
      <c r="A3" s="114" t="s">
        <v>138</v>
      </c>
    </row>
    <row r="4" ht="13.5" customHeight="1">
      <c r="B4" s="115"/>
    </row>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8.88"/>
    <col customWidth="1" min="3" max="3" width="14.88"/>
    <col customWidth="1" min="4" max="4" width="5.88"/>
    <col customWidth="1" min="5" max="5" width="8.63"/>
    <col customWidth="1" min="6" max="6" width="16.0"/>
    <col customWidth="1" min="7" max="7" width="8.63"/>
    <col customWidth="1" min="8" max="8" width="13.63"/>
    <col customWidth="1" min="9" max="9" width="15.0"/>
    <col customWidth="1" min="10" max="10" width="15.75"/>
    <col customWidth="1" min="11" max="11" width="13.5"/>
    <col customWidth="1" min="12" max="12" width="8.63"/>
    <col customWidth="1" min="13" max="13" width="36.88"/>
    <col customWidth="1" min="14" max="26" width="8.63"/>
  </cols>
  <sheetData>
    <row r="1" ht="13.5" customHeight="1">
      <c r="A1" s="116" t="s">
        <v>139</v>
      </c>
      <c r="B1" s="117"/>
      <c r="C1" s="118"/>
      <c r="D1" s="119" t="s">
        <v>102</v>
      </c>
      <c r="E1" s="116" t="s">
        <v>140</v>
      </c>
      <c r="F1" s="118"/>
      <c r="G1" s="119" t="s">
        <v>141</v>
      </c>
      <c r="H1" s="116" t="s">
        <v>142</v>
      </c>
      <c r="I1" s="118"/>
      <c r="J1" s="119" t="s">
        <v>143</v>
      </c>
      <c r="K1" s="120" t="s">
        <v>144</v>
      </c>
      <c r="L1" s="120"/>
      <c r="M1" s="121">
        <v>45039.0</v>
      </c>
    </row>
    <row r="2" ht="13.5" customHeight="1">
      <c r="A2" s="122"/>
      <c r="B2" s="122"/>
      <c r="C2" s="122"/>
      <c r="D2" s="122"/>
      <c r="E2" s="122"/>
      <c r="F2" s="122"/>
      <c r="G2" s="123"/>
      <c r="H2" s="123"/>
      <c r="I2" s="122"/>
      <c r="J2" s="122"/>
      <c r="K2" s="122"/>
      <c r="L2" s="122"/>
      <c r="M2" s="122"/>
    </row>
    <row r="3" ht="13.5" customHeight="1">
      <c r="A3" s="116" t="s">
        <v>145</v>
      </c>
      <c r="B3" s="117"/>
      <c r="C3" s="117"/>
      <c r="D3" s="117"/>
      <c r="E3" s="118"/>
      <c r="F3" s="124"/>
      <c r="G3" s="125"/>
      <c r="H3" s="125"/>
      <c r="I3" s="124"/>
      <c r="J3" s="124"/>
      <c r="K3" s="124"/>
      <c r="L3" s="124"/>
      <c r="M3" s="124"/>
    </row>
    <row r="4" ht="13.5" customHeight="1">
      <c r="A4" s="122"/>
      <c r="B4" s="122"/>
      <c r="C4" s="122"/>
      <c r="D4" s="122"/>
      <c r="E4" s="122"/>
      <c r="F4" s="122"/>
      <c r="G4" s="123"/>
      <c r="H4" s="123"/>
      <c r="I4" s="122"/>
      <c r="J4" s="122"/>
      <c r="K4" s="122"/>
      <c r="L4" s="122"/>
      <c r="M4" s="122"/>
    </row>
    <row r="5" ht="13.5" customHeight="1">
      <c r="A5" s="122"/>
      <c r="B5" s="122"/>
      <c r="C5" s="122"/>
      <c r="D5" s="122"/>
      <c r="E5" s="122"/>
      <c r="F5" s="122"/>
      <c r="G5" s="123"/>
      <c r="H5" s="123"/>
      <c r="I5" s="122"/>
      <c r="J5" s="122"/>
      <c r="K5" s="122"/>
      <c r="L5" s="122"/>
      <c r="M5" s="122"/>
    </row>
    <row r="6" ht="13.5" customHeight="1">
      <c r="A6" s="122"/>
      <c r="B6" s="122"/>
      <c r="C6" s="122"/>
      <c r="D6" s="122"/>
      <c r="E6" s="122"/>
      <c r="F6" s="122"/>
      <c r="G6" s="123"/>
      <c r="H6" s="123"/>
      <c r="I6" s="122"/>
      <c r="J6" s="122"/>
      <c r="K6" s="122"/>
      <c r="L6" s="122"/>
      <c r="M6" s="122"/>
    </row>
    <row r="7" ht="13.5" customHeight="1">
      <c r="A7" s="122"/>
      <c r="B7" s="122"/>
      <c r="C7" s="122"/>
      <c r="D7" s="122"/>
      <c r="E7" s="122"/>
      <c r="F7" s="122"/>
      <c r="G7" s="123"/>
      <c r="H7" s="123"/>
      <c r="I7" s="122"/>
      <c r="J7" s="122"/>
      <c r="K7" s="122"/>
      <c r="L7" s="122"/>
      <c r="M7" s="122"/>
    </row>
    <row r="8" ht="13.5" customHeight="1">
      <c r="A8" s="122"/>
      <c r="B8" s="122"/>
      <c r="C8" s="122"/>
      <c r="D8" s="122"/>
      <c r="E8" s="122"/>
      <c r="F8" s="122"/>
      <c r="G8" s="123"/>
      <c r="H8" s="123"/>
      <c r="I8" s="122"/>
      <c r="J8" s="122"/>
      <c r="K8" s="122"/>
      <c r="L8" s="122"/>
      <c r="M8" s="122"/>
    </row>
    <row r="9" ht="13.5" customHeight="1">
      <c r="A9" s="122"/>
      <c r="B9" s="122"/>
      <c r="C9" s="122"/>
      <c r="D9" s="122"/>
      <c r="E9" s="122"/>
      <c r="F9" s="122"/>
      <c r="G9" s="123"/>
      <c r="H9" s="123"/>
      <c r="I9" s="122"/>
      <c r="J9" s="122"/>
      <c r="K9" s="122"/>
      <c r="L9" s="122"/>
      <c r="M9" s="122"/>
    </row>
    <row r="10" ht="13.5" customHeight="1">
      <c r="A10" s="122"/>
      <c r="B10" s="122"/>
      <c r="C10" s="122"/>
      <c r="D10" s="122"/>
      <c r="E10" s="122"/>
      <c r="F10" s="122"/>
      <c r="G10" s="123"/>
      <c r="H10" s="123"/>
      <c r="I10" s="122"/>
      <c r="J10" s="122"/>
      <c r="K10" s="122"/>
      <c r="L10" s="122"/>
      <c r="M10" s="122"/>
    </row>
    <row r="11" ht="13.5" customHeight="1">
      <c r="A11" s="122"/>
      <c r="B11" s="122"/>
      <c r="C11" s="122"/>
      <c r="D11" s="122"/>
      <c r="E11" s="122"/>
      <c r="F11" s="122"/>
      <c r="G11" s="123"/>
      <c r="H11" s="123"/>
      <c r="I11" s="122"/>
      <c r="J11" s="122"/>
      <c r="K11" s="122"/>
      <c r="L11" s="122"/>
      <c r="M11" s="122"/>
    </row>
    <row r="12" ht="13.5" customHeight="1">
      <c r="A12" s="122"/>
      <c r="B12" s="122"/>
      <c r="C12" s="122"/>
      <c r="D12" s="122"/>
      <c r="E12" s="122"/>
      <c r="F12" s="122"/>
      <c r="G12" s="123"/>
      <c r="H12" s="123"/>
      <c r="I12" s="122"/>
      <c r="J12" s="122"/>
      <c r="K12" s="122"/>
      <c r="L12" s="122"/>
      <c r="M12" s="122"/>
    </row>
    <row r="13" ht="13.5" customHeight="1">
      <c r="A13" s="122"/>
      <c r="B13" s="122"/>
      <c r="C13" s="122"/>
      <c r="D13" s="122"/>
      <c r="E13" s="122"/>
      <c r="F13" s="122"/>
      <c r="G13" s="123"/>
      <c r="H13" s="123"/>
      <c r="I13" s="122"/>
      <c r="J13" s="122"/>
      <c r="K13" s="122"/>
      <c r="L13" s="122"/>
      <c r="M13" s="122"/>
    </row>
    <row r="14" ht="13.5" customHeight="1">
      <c r="A14" s="122"/>
      <c r="B14" s="122"/>
      <c r="C14" s="122"/>
      <c r="D14" s="122"/>
      <c r="E14" s="122"/>
      <c r="F14" s="122"/>
      <c r="G14" s="123"/>
      <c r="H14" s="123"/>
      <c r="I14" s="122"/>
      <c r="J14" s="122"/>
      <c r="K14" s="122"/>
      <c r="L14" s="122"/>
      <c r="M14" s="122"/>
    </row>
    <row r="15" ht="13.5" customHeight="1">
      <c r="A15" s="122"/>
      <c r="B15" s="122"/>
      <c r="C15" s="122"/>
      <c r="D15" s="122"/>
      <c r="E15" s="122"/>
      <c r="F15" s="122"/>
      <c r="G15" s="123"/>
      <c r="H15" s="123"/>
      <c r="I15" s="122"/>
      <c r="J15" s="122"/>
      <c r="K15" s="122"/>
      <c r="L15" s="122"/>
      <c r="M15" s="122"/>
    </row>
    <row r="16" ht="13.5" customHeight="1">
      <c r="A16" s="122"/>
      <c r="B16" s="122"/>
      <c r="C16" s="122"/>
      <c r="D16" s="122"/>
      <c r="E16" s="122"/>
      <c r="F16" s="122"/>
      <c r="G16" s="123"/>
      <c r="H16" s="123"/>
      <c r="I16" s="122"/>
      <c r="J16" s="122"/>
      <c r="K16" s="122"/>
      <c r="L16" s="122"/>
      <c r="M16" s="122"/>
    </row>
    <row r="17" ht="13.5" customHeight="1">
      <c r="A17" s="122"/>
      <c r="B17" s="122"/>
      <c r="C17" s="122"/>
      <c r="D17" s="122"/>
      <c r="E17" s="122"/>
      <c r="F17" s="122"/>
      <c r="G17" s="123"/>
      <c r="H17" s="123"/>
      <c r="I17" s="122"/>
      <c r="J17" s="122"/>
      <c r="K17" s="122"/>
      <c r="L17" s="122"/>
      <c r="M17" s="122"/>
    </row>
    <row r="18" ht="13.5" customHeight="1">
      <c r="A18" s="122"/>
      <c r="B18" s="122"/>
      <c r="C18" s="122"/>
      <c r="D18" s="122"/>
      <c r="E18" s="122"/>
      <c r="F18" s="122"/>
      <c r="G18" s="123"/>
      <c r="H18" s="123"/>
      <c r="I18" s="122"/>
      <c r="J18" s="122"/>
      <c r="K18" s="122"/>
      <c r="L18" s="122"/>
      <c r="M18" s="122"/>
    </row>
    <row r="19" ht="13.5" customHeight="1">
      <c r="A19" s="122"/>
      <c r="B19" s="122"/>
      <c r="C19" s="122"/>
      <c r="D19" s="122"/>
      <c r="E19" s="122"/>
      <c r="F19" s="122"/>
      <c r="G19" s="123"/>
      <c r="H19" s="123"/>
      <c r="I19" s="122"/>
      <c r="J19" s="122"/>
      <c r="K19" s="122"/>
      <c r="L19" s="122"/>
      <c r="M19" s="122"/>
    </row>
    <row r="20" ht="13.5" customHeight="1">
      <c r="A20" s="116" t="s">
        <v>146</v>
      </c>
      <c r="B20" s="117"/>
      <c r="C20" s="117"/>
      <c r="D20" s="117"/>
      <c r="E20" s="117"/>
      <c r="F20" s="118"/>
      <c r="G20" s="125"/>
      <c r="H20" s="125"/>
      <c r="I20" s="124"/>
      <c r="J20" s="124"/>
      <c r="K20" s="124"/>
      <c r="L20" s="124"/>
      <c r="M20" s="124"/>
    </row>
    <row r="21" ht="13.5" customHeight="1">
      <c r="A21" s="126" t="s">
        <v>147</v>
      </c>
    </row>
    <row r="22" ht="13.5" customHeight="1"/>
    <row r="23" ht="13.5" customHeight="1"/>
    <row r="24" ht="94.5" customHeight="1"/>
    <row r="25" ht="13.5" customHeight="1">
      <c r="A25" s="116" t="s">
        <v>148</v>
      </c>
      <c r="B25" s="117"/>
      <c r="C25" s="117"/>
      <c r="D25" s="117"/>
      <c r="E25" s="118"/>
      <c r="F25" s="124"/>
      <c r="G25" s="125"/>
      <c r="H25" s="125"/>
      <c r="I25" s="124"/>
      <c r="J25" s="124"/>
      <c r="K25" s="124"/>
      <c r="L25" s="124"/>
      <c r="M25" s="124"/>
    </row>
    <row r="26" ht="13.5" customHeight="1">
      <c r="A26" s="127" t="s">
        <v>149</v>
      </c>
    </row>
    <row r="27" ht="13.5" customHeight="1"/>
    <row r="28" ht="13.5" customHeight="1"/>
    <row r="29" ht="13.5" customHeight="1"/>
    <row r="30" ht="13.5" customHeight="1">
      <c r="A30" s="128" t="s">
        <v>150</v>
      </c>
      <c r="B30" s="128" t="s">
        <v>33</v>
      </c>
      <c r="C30" s="128" t="s">
        <v>151</v>
      </c>
      <c r="D30" s="128" t="s">
        <v>152</v>
      </c>
      <c r="E30" s="128" t="s">
        <v>153</v>
      </c>
      <c r="F30" s="128" t="s">
        <v>154</v>
      </c>
      <c r="G30" s="129" t="s">
        <v>155</v>
      </c>
      <c r="H30" s="129" t="s">
        <v>156</v>
      </c>
      <c r="I30" s="128" t="s">
        <v>157</v>
      </c>
      <c r="J30" s="128" t="s">
        <v>158</v>
      </c>
      <c r="K30" s="128" t="s">
        <v>159</v>
      </c>
      <c r="L30" s="128" t="s">
        <v>160</v>
      </c>
      <c r="M30" s="128" t="s">
        <v>46</v>
      </c>
    </row>
    <row r="31" ht="70.5" customHeight="1">
      <c r="A31" s="130">
        <v>1.0</v>
      </c>
      <c r="B31" s="131"/>
      <c r="C31" s="132" t="s">
        <v>161</v>
      </c>
      <c r="D31" s="133" t="s">
        <v>162</v>
      </c>
      <c r="E31" s="133"/>
      <c r="F31" s="133"/>
      <c r="G31" s="134" t="s">
        <v>163</v>
      </c>
      <c r="H31" s="134"/>
      <c r="I31" s="134"/>
      <c r="J31" s="134"/>
      <c r="K31" s="134"/>
      <c r="L31" s="135"/>
      <c r="M31" s="136" t="s">
        <v>164</v>
      </c>
    </row>
    <row r="32" ht="32.25" customHeight="1">
      <c r="A32" s="137">
        <v>2.0</v>
      </c>
      <c r="B32" s="138"/>
      <c r="C32" s="139" t="s">
        <v>165</v>
      </c>
      <c r="D32" s="140" t="s">
        <v>166</v>
      </c>
      <c r="E32" s="140"/>
      <c r="F32" s="140"/>
      <c r="G32" s="141" t="s">
        <v>167</v>
      </c>
      <c r="H32" s="141"/>
      <c r="I32" s="141"/>
      <c r="J32" s="141" t="s">
        <v>168</v>
      </c>
      <c r="K32" s="142" t="s">
        <v>169</v>
      </c>
      <c r="L32" s="142"/>
      <c r="M32" s="143"/>
    </row>
    <row r="33" ht="76.5" customHeight="1">
      <c r="A33" s="137">
        <v>3.0</v>
      </c>
      <c r="B33" s="138"/>
      <c r="C33" s="139" t="s">
        <v>170</v>
      </c>
      <c r="D33" s="140" t="s">
        <v>162</v>
      </c>
      <c r="E33" s="140"/>
      <c r="F33" s="140"/>
      <c r="G33" s="141" t="s">
        <v>163</v>
      </c>
      <c r="H33" s="141"/>
      <c r="I33" s="141"/>
      <c r="J33" s="141"/>
      <c r="K33" s="144"/>
      <c r="L33" s="144"/>
      <c r="M33" s="145" t="s">
        <v>164</v>
      </c>
    </row>
    <row r="34" ht="34.5" customHeight="1">
      <c r="A34" s="137">
        <v>4.0</v>
      </c>
      <c r="B34" s="138"/>
      <c r="C34" s="139" t="s">
        <v>171</v>
      </c>
      <c r="D34" s="140" t="s">
        <v>166</v>
      </c>
      <c r="E34" s="140"/>
      <c r="F34" s="140"/>
      <c r="G34" s="141" t="s">
        <v>167</v>
      </c>
      <c r="H34" s="141"/>
      <c r="I34" s="144"/>
      <c r="J34" s="141" t="s">
        <v>168</v>
      </c>
      <c r="K34" s="142" t="s">
        <v>172</v>
      </c>
      <c r="L34" s="142"/>
      <c r="M34" s="143"/>
    </row>
    <row r="35" ht="94.5" customHeight="1">
      <c r="A35" s="146">
        <v>5.0</v>
      </c>
      <c r="B35" s="146" t="s">
        <v>173</v>
      </c>
      <c r="C35" s="139" t="s">
        <v>174</v>
      </c>
      <c r="D35" s="140" t="s">
        <v>162</v>
      </c>
      <c r="E35" s="140"/>
      <c r="F35" s="140"/>
      <c r="G35" s="141" t="s">
        <v>163</v>
      </c>
      <c r="H35" s="141"/>
      <c r="I35" s="141"/>
      <c r="J35" s="141"/>
      <c r="K35" s="144"/>
      <c r="L35" s="144"/>
      <c r="M35" s="143" t="s">
        <v>175</v>
      </c>
      <c r="T35" s="115"/>
    </row>
    <row r="36" ht="55.5" customHeight="1">
      <c r="A36" s="147"/>
      <c r="B36" s="147"/>
      <c r="C36" s="139" t="s">
        <v>176</v>
      </c>
      <c r="D36" s="140" t="s">
        <v>162</v>
      </c>
      <c r="E36" s="140"/>
      <c r="F36" s="140"/>
      <c r="G36" s="141" t="s">
        <v>163</v>
      </c>
      <c r="H36" s="141"/>
      <c r="I36" s="141"/>
      <c r="J36" s="148" t="s">
        <v>177</v>
      </c>
      <c r="K36" s="149" t="s">
        <v>178</v>
      </c>
      <c r="L36" s="149"/>
      <c r="M36" s="143" t="s">
        <v>179</v>
      </c>
    </row>
    <row r="37" ht="60.75" customHeight="1">
      <c r="A37" s="150"/>
      <c r="B37" s="147"/>
      <c r="C37" s="139" t="s">
        <v>180</v>
      </c>
      <c r="D37" s="140" t="s">
        <v>162</v>
      </c>
      <c r="E37" s="140"/>
      <c r="F37" s="140"/>
      <c r="G37" s="141" t="s">
        <v>163</v>
      </c>
      <c r="H37" s="141"/>
      <c r="I37" s="141"/>
      <c r="J37" s="150"/>
      <c r="K37" s="150"/>
      <c r="L37" s="150"/>
      <c r="M37" s="143" t="s">
        <v>181</v>
      </c>
    </row>
    <row r="38" ht="84.0" customHeight="1">
      <c r="A38" s="137">
        <v>6.0</v>
      </c>
      <c r="B38" s="150"/>
      <c r="C38" s="139" t="s">
        <v>182</v>
      </c>
      <c r="D38" s="140" t="s">
        <v>162</v>
      </c>
      <c r="E38" s="140"/>
      <c r="F38" s="140"/>
      <c r="G38" s="141" t="s">
        <v>163</v>
      </c>
      <c r="H38" s="141"/>
      <c r="I38" s="141"/>
      <c r="J38" s="141"/>
      <c r="K38" s="141"/>
      <c r="L38" s="141"/>
      <c r="M38" s="143" t="s">
        <v>183</v>
      </c>
    </row>
    <row r="39" ht="79.5" customHeight="1">
      <c r="A39" s="151">
        <v>7.0</v>
      </c>
      <c r="B39" s="152" t="s">
        <v>184</v>
      </c>
      <c r="C39" s="153" t="s">
        <v>184</v>
      </c>
      <c r="D39" s="154" t="s">
        <v>166</v>
      </c>
      <c r="E39" s="154"/>
      <c r="F39" s="154"/>
      <c r="G39" s="155"/>
      <c r="H39" s="155"/>
      <c r="I39" s="155"/>
      <c r="J39" s="155"/>
      <c r="K39" s="155"/>
      <c r="L39" s="155"/>
      <c r="M39" s="145" t="s">
        <v>185</v>
      </c>
      <c r="N39" s="156"/>
      <c r="O39" s="156"/>
      <c r="P39" s="156"/>
      <c r="Q39" s="156"/>
      <c r="R39" s="156"/>
      <c r="S39" s="156"/>
      <c r="T39" s="156"/>
      <c r="U39" s="156"/>
      <c r="V39" s="156"/>
      <c r="W39" s="156"/>
      <c r="X39" s="156"/>
      <c r="Y39" s="156"/>
      <c r="Z39" s="156"/>
    </row>
    <row r="40" ht="69.0" customHeight="1">
      <c r="A40" s="151">
        <v>8.0</v>
      </c>
      <c r="B40" s="147"/>
      <c r="C40" s="153" t="s">
        <v>186</v>
      </c>
      <c r="D40" s="154" t="s">
        <v>162</v>
      </c>
      <c r="E40" s="154"/>
      <c r="F40" s="154"/>
      <c r="G40" s="155" t="s">
        <v>163</v>
      </c>
      <c r="H40" s="155"/>
      <c r="I40" s="155"/>
      <c r="J40" s="155"/>
      <c r="K40" s="155"/>
      <c r="L40" s="155"/>
      <c r="M40" s="155" t="s">
        <v>187</v>
      </c>
      <c r="N40" s="156"/>
      <c r="O40" s="156"/>
      <c r="P40" s="156"/>
      <c r="Q40" s="156"/>
      <c r="R40" s="156"/>
      <c r="S40" s="156"/>
      <c r="T40" s="156"/>
      <c r="U40" s="156"/>
      <c r="V40" s="156"/>
      <c r="W40" s="156"/>
      <c r="X40" s="156"/>
      <c r="Y40" s="156"/>
      <c r="Z40" s="156"/>
    </row>
    <row r="41" ht="70.5" customHeight="1">
      <c r="A41" s="137">
        <v>9.0</v>
      </c>
      <c r="B41" s="150"/>
      <c r="C41" s="139" t="s">
        <v>188</v>
      </c>
      <c r="D41" s="140" t="s">
        <v>162</v>
      </c>
      <c r="E41" s="140"/>
      <c r="F41" s="140"/>
      <c r="G41" s="141" t="s">
        <v>163</v>
      </c>
      <c r="H41" s="141"/>
      <c r="I41" s="141"/>
      <c r="J41" s="141"/>
      <c r="K41" s="141"/>
      <c r="L41" s="141"/>
      <c r="M41" s="141" t="s">
        <v>189</v>
      </c>
    </row>
    <row r="42" ht="38.25" customHeight="1">
      <c r="A42" s="137">
        <v>10.0</v>
      </c>
      <c r="B42" s="146" t="s">
        <v>190</v>
      </c>
      <c r="C42" s="139" t="s">
        <v>33</v>
      </c>
      <c r="D42" s="140" t="s">
        <v>166</v>
      </c>
      <c r="E42" s="140"/>
      <c r="F42" s="140"/>
      <c r="G42" s="141" t="s">
        <v>191</v>
      </c>
      <c r="H42" s="141"/>
      <c r="I42" s="141"/>
      <c r="J42" s="141" t="s">
        <v>168</v>
      </c>
      <c r="K42" s="141" t="s">
        <v>192</v>
      </c>
      <c r="L42" s="141"/>
      <c r="M42" s="143"/>
    </row>
    <row r="43" ht="33.0" customHeight="1">
      <c r="A43" s="137">
        <v>11.0</v>
      </c>
      <c r="B43" s="147"/>
      <c r="C43" s="139" t="s">
        <v>193</v>
      </c>
      <c r="D43" s="140" t="s">
        <v>166</v>
      </c>
      <c r="E43" s="140"/>
      <c r="F43" s="140"/>
      <c r="G43" s="141" t="s">
        <v>191</v>
      </c>
      <c r="H43" s="141"/>
      <c r="I43" s="141"/>
      <c r="J43" s="141" t="s">
        <v>194</v>
      </c>
      <c r="K43" s="141" t="s">
        <v>195</v>
      </c>
      <c r="L43" s="141"/>
      <c r="M43" s="143"/>
    </row>
    <row r="44" ht="37.5" customHeight="1">
      <c r="A44" s="137">
        <v>12.0</v>
      </c>
      <c r="B44" s="147"/>
      <c r="C44" s="139" t="s">
        <v>196</v>
      </c>
      <c r="D44" s="140" t="s">
        <v>162</v>
      </c>
      <c r="E44" s="140"/>
      <c r="F44" s="140"/>
      <c r="G44" s="141" t="s">
        <v>197</v>
      </c>
      <c r="H44" s="141"/>
      <c r="I44" s="141"/>
      <c r="J44" s="141"/>
      <c r="K44" s="141"/>
      <c r="L44" s="141" t="s">
        <v>198</v>
      </c>
      <c r="M44" s="143" t="s">
        <v>199</v>
      </c>
    </row>
    <row r="45" ht="40.5" customHeight="1">
      <c r="A45" s="137">
        <v>13.0</v>
      </c>
      <c r="B45" s="147"/>
      <c r="C45" s="139" t="s">
        <v>200</v>
      </c>
      <c r="D45" s="140" t="s">
        <v>162</v>
      </c>
      <c r="E45" s="140"/>
      <c r="F45" s="140"/>
      <c r="G45" s="141" t="s">
        <v>197</v>
      </c>
      <c r="H45" s="141"/>
      <c r="I45" s="141"/>
      <c r="J45" s="141" t="s">
        <v>168</v>
      </c>
      <c r="K45" s="141"/>
      <c r="L45" s="141" t="s">
        <v>201</v>
      </c>
      <c r="M45" s="143" t="s">
        <v>202</v>
      </c>
    </row>
    <row r="46" ht="50.25" customHeight="1">
      <c r="A46" s="137">
        <v>14.0</v>
      </c>
      <c r="B46" s="147"/>
      <c r="C46" s="139" t="s">
        <v>203</v>
      </c>
      <c r="D46" s="140" t="s">
        <v>162</v>
      </c>
      <c r="E46" s="140"/>
      <c r="F46" s="140"/>
      <c r="G46" s="141" t="s">
        <v>197</v>
      </c>
      <c r="H46" s="141"/>
      <c r="I46" s="141"/>
      <c r="J46" s="141" t="s">
        <v>177</v>
      </c>
      <c r="K46" s="141"/>
      <c r="L46" s="141" t="s">
        <v>204</v>
      </c>
      <c r="M46" s="143" t="s">
        <v>205</v>
      </c>
    </row>
    <row r="47" ht="45.75" customHeight="1">
      <c r="A47" s="137">
        <v>15.0</v>
      </c>
      <c r="B47" s="150"/>
      <c r="C47" s="139" t="s">
        <v>206</v>
      </c>
      <c r="D47" s="140" t="s">
        <v>162</v>
      </c>
      <c r="E47" s="140"/>
      <c r="F47" s="140"/>
      <c r="G47" s="141" t="s">
        <v>197</v>
      </c>
      <c r="H47" s="141"/>
      <c r="I47" s="141"/>
      <c r="J47" s="141" t="s">
        <v>177</v>
      </c>
      <c r="K47" s="141"/>
      <c r="L47" s="141" t="s">
        <v>207</v>
      </c>
      <c r="M47" s="157" t="s">
        <v>208</v>
      </c>
    </row>
    <row r="48" ht="46.5" customHeight="1">
      <c r="A48" s="137">
        <v>16.0</v>
      </c>
      <c r="B48" s="138"/>
      <c r="C48" s="139" t="s">
        <v>209</v>
      </c>
      <c r="D48" s="140" t="s">
        <v>162</v>
      </c>
      <c r="E48" s="140"/>
      <c r="F48" s="140"/>
      <c r="G48" s="141" t="s">
        <v>197</v>
      </c>
      <c r="H48" s="141"/>
      <c r="I48" s="141"/>
      <c r="J48" s="141"/>
      <c r="K48" s="141"/>
      <c r="L48" s="141" t="s">
        <v>209</v>
      </c>
      <c r="M48" s="143" t="s">
        <v>210</v>
      </c>
    </row>
    <row r="49" ht="48.0" customHeight="1">
      <c r="A49" s="137">
        <v>17.0</v>
      </c>
      <c r="B49" s="146" t="s">
        <v>211</v>
      </c>
      <c r="C49" s="139" t="s">
        <v>212</v>
      </c>
      <c r="D49" s="140" t="s">
        <v>162</v>
      </c>
      <c r="E49" s="140"/>
      <c r="F49" s="140"/>
      <c r="G49" s="141" t="s">
        <v>197</v>
      </c>
      <c r="H49" s="141"/>
      <c r="I49" s="141"/>
      <c r="J49" s="141"/>
      <c r="K49" s="141"/>
      <c r="L49" s="141" t="s">
        <v>213</v>
      </c>
      <c r="M49" s="143" t="s">
        <v>214</v>
      </c>
    </row>
    <row r="50" ht="42.75" customHeight="1">
      <c r="A50" s="137">
        <v>18.0</v>
      </c>
      <c r="B50" s="150"/>
      <c r="C50" s="139" t="s">
        <v>215</v>
      </c>
      <c r="D50" s="140" t="s">
        <v>162</v>
      </c>
      <c r="E50" s="140"/>
      <c r="F50" s="140"/>
      <c r="G50" s="141" t="s">
        <v>197</v>
      </c>
      <c r="H50" s="141"/>
      <c r="I50" s="141"/>
      <c r="J50" s="141"/>
      <c r="K50" s="141"/>
      <c r="L50" s="141" t="s">
        <v>216</v>
      </c>
      <c r="M50" s="143" t="s">
        <v>217</v>
      </c>
    </row>
    <row r="51" ht="99.0" customHeight="1">
      <c r="A51" s="137">
        <v>19.0</v>
      </c>
      <c r="B51" s="138"/>
      <c r="C51" s="158" t="s">
        <v>218</v>
      </c>
      <c r="D51" s="159" t="s">
        <v>166</v>
      </c>
      <c r="E51" s="160"/>
      <c r="F51" s="160"/>
      <c r="G51" s="161" t="s">
        <v>191</v>
      </c>
      <c r="H51" s="141"/>
      <c r="I51" s="141"/>
      <c r="J51" s="141"/>
      <c r="K51" s="141"/>
      <c r="L51" s="141"/>
      <c r="M51" s="162" t="s">
        <v>219</v>
      </c>
    </row>
    <row r="52" ht="42.0" customHeight="1">
      <c r="A52" s="163">
        <v>20.0</v>
      </c>
      <c r="B52" s="146" t="s">
        <v>220</v>
      </c>
      <c r="C52" s="164" t="s">
        <v>221</v>
      </c>
      <c r="D52" s="165" t="s">
        <v>166</v>
      </c>
      <c r="E52" s="165"/>
      <c r="F52" s="165"/>
      <c r="G52" s="166" t="s">
        <v>167</v>
      </c>
      <c r="H52" s="166"/>
      <c r="I52" s="166"/>
      <c r="J52" s="148" t="s">
        <v>168</v>
      </c>
      <c r="K52" s="166" t="s">
        <v>172</v>
      </c>
      <c r="L52" s="166"/>
      <c r="M52" s="167"/>
      <c r="N52" s="168"/>
      <c r="O52" s="168"/>
      <c r="P52" s="168"/>
      <c r="Q52" s="168"/>
      <c r="R52" s="168"/>
      <c r="S52" s="168"/>
      <c r="T52" s="168"/>
      <c r="U52" s="168"/>
      <c r="V52" s="168"/>
      <c r="W52" s="168"/>
      <c r="X52" s="168"/>
      <c r="Y52" s="168"/>
      <c r="Z52" s="168"/>
    </row>
    <row r="53" ht="80.25" customHeight="1">
      <c r="A53" s="137">
        <v>21.0</v>
      </c>
      <c r="B53" s="147"/>
      <c r="C53" s="139" t="s">
        <v>222</v>
      </c>
      <c r="D53" s="140" t="s">
        <v>162</v>
      </c>
      <c r="E53" s="140"/>
      <c r="F53" s="140"/>
      <c r="G53" s="141" t="s">
        <v>197</v>
      </c>
      <c r="H53" s="141"/>
      <c r="I53" s="141"/>
      <c r="J53" s="150"/>
      <c r="K53" s="141" t="s">
        <v>192</v>
      </c>
      <c r="L53" s="141"/>
      <c r="M53" s="143" t="s">
        <v>223</v>
      </c>
    </row>
    <row r="54" ht="37.5" customHeight="1">
      <c r="A54" s="137">
        <v>22.0</v>
      </c>
      <c r="B54" s="147"/>
      <c r="C54" s="139" t="s">
        <v>224</v>
      </c>
      <c r="D54" s="140" t="s">
        <v>166</v>
      </c>
      <c r="E54" s="140"/>
      <c r="F54" s="140"/>
      <c r="G54" s="141" t="s">
        <v>191</v>
      </c>
      <c r="H54" s="141"/>
      <c r="I54" s="141"/>
      <c r="J54" s="148" t="s">
        <v>225</v>
      </c>
      <c r="K54" s="141"/>
      <c r="L54" s="141"/>
      <c r="M54" s="143"/>
    </row>
    <row r="55" ht="42.0" customHeight="1">
      <c r="A55" s="137">
        <v>23.0</v>
      </c>
      <c r="B55" s="147"/>
      <c r="C55" s="139" t="s">
        <v>226</v>
      </c>
      <c r="D55" s="140" t="s">
        <v>166</v>
      </c>
      <c r="E55" s="140"/>
      <c r="F55" s="140"/>
      <c r="G55" s="141" t="s">
        <v>191</v>
      </c>
      <c r="H55" s="141"/>
      <c r="I55" s="141"/>
      <c r="J55" s="150"/>
      <c r="K55" s="141"/>
      <c r="L55" s="141"/>
      <c r="M55" s="143"/>
    </row>
    <row r="56" ht="40.5" customHeight="1">
      <c r="A56" s="137">
        <v>24.0</v>
      </c>
      <c r="B56" s="150"/>
      <c r="C56" s="139" t="s">
        <v>227</v>
      </c>
      <c r="D56" s="140" t="s">
        <v>162</v>
      </c>
      <c r="E56" s="140"/>
      <c r="F56" s="140"/>
      <c r="G56" s="141" t="s">
        <v>197</v>
      </c>
      <c r="H56" s="141"/>
      <c r="I56" s="141"/>
      <c r="J56" s="141"/>
      <c r="K56" s="141"/>
      <c r="L56" s="141"/>
      <c r="M56" s="143" t="s">
        <v>228</v>
      </c>
    </row>
    <row r="57" ht="30.75" customHeight="1">
      <c r="A57" s="146" t="s">
        <v>229</v>
      </c>
      <c r="B57" s="169"/>
      <c r="C57" s="139" t="s">
        <v>230</v>
      </c>
      <c r="D57" s="140" t="s">
        <v>162</v>
      </c>
      <c r="E57" s="140"/>
      <c r="F57" s="140"/>
      <c r="G57" s="141" t="s">
        <v>197</v>
      </c>
      <c r="H57" s="141"/>
      <c r="I57" s="141"/>
      <c r="J57" s="141"/>
      <c r="K57" s="141"/>
      <c r="L57" s="141"/>
      <c r="M57" s="143" t="s">
        <v>231</v>
      </c>
    </row>
    <row r="58" ht="36.75" customHeight="1">
      <c r="A58" s="150"/>
      <c r="B58" s="170"/>
      <c r="C58" s="139" t="s">
        <v>232</v>
      </c>
      <c r="D58" s="140"/>
      <c r="E58" s="140"/>
      <c r="F58" s="140"/>
      <c r="G58" s="141" t="s">
        <v>163</v>
      </c>
      <c r="H58" s="141"/>
      <c r="I58" s="141"/>
      <c r="J58" s="141"/>
      <c r="K58" s="141"/>
      <c r="L58" s="141"/>
      <c r="M58" s="143" t="s">
        <v>233</v>
      </c>
    </row>
    <row r="59" ht="35.25" customHeight="1">
      <c r="A59" s="137">
        <v>26.0</v>
      </c>
      <c r="B59" s="138"/>
      <c r="C59" s="139" t="s">
        <v>234</v>
      </c>
      <c r="D59" s="140" t="s">
        <v>166</v>
      </c>
      <c r="E59" s="140"/>
      <c r="F59" s="140"/>
      <c r="G59" s="141" t="s">
        <v>163</v>
      </c>
      <c r="H59" s="141"/>
      <c r="I59" s="141"/>
      <c r="J59" s="141"/>
      <c r="K59" s="141"/>
      <c r="L59" s="141"/>
      <c r="M59" s="143" t="s">
        <v>235</v>
      </c>
    </row>
    <row r="60" ht="39.0" customHeight="1">
      <c r="A60" s="137">
        <v>27.0</v>
      </c>
      <c r="B60" s="146" t="s">
        <v>236</v>
      </c>
      <c r="C60" s="139" t="s">
        <v>237</v>
      </c>
      <c r="D60" s="140" t="s">
        <v>162</v>
      </c>
      <c r="E60" s="140"/>
      <c r="F60" s="140"/>
      <c r="G60" s="141" t="s">
        <v>163</v>
      </c>
      <c r="H60" s="141"/>
      <c r="I60" s="141"/>
      <c r="J60" s="141"/>
      <c r="K60" s="141"/>
      <c r="L60" s="141"/>
      <c r="M60" s="143" t="s">
        <v>238</v>
      </c>
    </row>
    <row r="61" ht="43.5" customHeight="1">
      <c r="A61" s="137">
        <v>28.0</v>
      </c>
      <c r="B61" s="147"/>
      <c r="C61" s="139" t="s">
        <v>239</v>
      </c>
      <c r="D61" s="140" t="s">
        <v>166</v>
      </c>
      <c r="E61" s="140"/>
      <c r="F61" s="140"/>
      <c r="G61" s="141" t="s">
        <v>191</v>
      </c>
      <c r="H61" s="141"/>
      <c r="I61" s="141"/>
      <c r="J61" s="141"/>
      <c r="K61" s="141"/>
      <c r="L61" s="141"/>
      <c r="M61" s="143" t="s">
        <v>240</v>
      </c>
    </row>
    <row r="62" ht="44.25" customHeight="1">
      <c r="A62" s="137">
        <v>29.0</v>
      </c>
      <c r="B62" s="147"/>
      <c r="C62" s="139" t="s">
        <v>241</v>
      </c>
      <c r="D62" s="140" t="s">
        <v>166</v>
      </c>
      <c r="E62" s="140"/>
      <c r="F62" s="140"/>
      <c r="G62" s="141" t="s">
        <v>191</v>
      </c>
      <c r="H62" s="141"/>
      <c r="I62" s="141"/>
      <c r="J62" s="148" t="s">
        <v>242</v>
      </c>
      <c r="K62" s="144"/>
      <c r="L62" s="141"/>
      <c r="M62" s="143" t="s">
        <v>243</v>
      </c>
    </row>
    <row r="63" ht="60.75" customHeight="1">
      <c r="A63" s="137">
        <v>32.0</v>
      </c>
      <c r="B63" s="147"/>
      <c r="C63" s="139" t="s">
        <v>244</v>
      </c>
      <c r="D63" s="140" t="s">
        <v>162</v>
      </c>
      <c r="E63" s="140"/>
      <c r="F63" s="140"/>
      <c r="G63" s="141" t="s">
        <v>197</v>
      </c>
      <c r="H63" s="141"/>
      <c r="I63" s="141"/>
      <c r="J63" s="171"/>
      <c r="K63" s="141" t="s">
        <v>192</v>
      </c>
      <c r="L63" s="141"/>
      <c r="M63" s="143" t="s">
        <v>245</v>
      </c>
    </row>
    <row r="64" ht="29.25" customHeight="1">
      <c r="A64" s="137">
        <v>33.0</v>
      </c>
      <c r="B64" s="147"/>
      <c r="C64" s="139" t="s">
        <v>246</v>
      </c>
      <c r="D64" s="140" t="s">
        <v>162</v>
      </c>
      <c r="E64" s="140"/>
      <c r="F64" s="140"/>
      <c r="G64" s="141"/>
      <c r="H64" s="141"/>
      <c r="I64" s="141"/>
      <c r="J64" s="142" t="s">
        <v>247</v>
      </c>
      <c r="K64" s="142" t="s">
        <v>248</v>
      </c>
      <c r="L64" s="142"/>
      <c r="M64" s="142" t="s">
        <v>249</v>
      </c>
    </row>
    <row r="65" ht="32.25" customHeight="1">
      <c r="A65" s="146">
        <v>34.0</v>
      </c>
      <c r="B65" s="147"/>
      <c r="C65" s="139" t="s">
        <v>250</v>
      </c>
      <c r="D65" s="140" t="s">
        <v>162</v>
      </c>
      <c r="E65" s="140"/>
      <c r="F65" s="140"/>
      <c r="G65" s="141" t="s">
        <v>163</v>
      </c>
      <c r="H65" s="141"/>
      <c r="I65" s="141"/>
      <c r="J65" s="141"/>
      <c r="K65" s="141"/>
      <c r="L65" s="141"/>
      <c r="M65" s="143" t="s">
        <v>251</v>
      </c>
    </row>
    <row r="66" ht="34.5" customHeight="1">
      <c r="A66" s="147"/>
      <c r="B66" s="147"/>
      <c r="C66" s="139" t="s">
        <v>252</v>
      </c>
      <c r="D66" s="140" t="s">
        <v>253</v>
      </c>
      <c r="E66" s="140"/>
      <c r="F66" s="140"/>
      <c r="G66" s="141" t="s">
        <v>254</v>
      </c>
      <c r="H66" s="141"/>
      <c r="I66" s="141" t="s">
        <v>255</v>
      </c>
      <c r="J66" s="141"/>
      <c r="K66" s="141"/>
      <c r="L66" s="141"/>
      <c r="M66" s="143"/>
    </row>
    <row r="67" ht="36.0" customHeight="1">
      <c r="A67" s="150"/>
      <c r="B67" s="147"/>
      <c r="C67" s="139" t="s">
        <v>256</v>
      </c>
      <c r="D67" s="140" t="s">
        <v>162</v>
      </c>
      <c r="E67" s="140"/>
      <c r="F67" s="140"/>
      <c r="G67" s="141" t="s">
        <v>163</v>
      </c>
      <c r="H67" s="141"/>
      <c r="I67" s="141"/>
      <c r="J67" s="141"/>
      <c r="K67" s="141"/>
      <c r="L67" s="141"/>
      <c r="M67" s="142" t="s">
        <v>257</v>
      </c>
    </row>
    <row r="68" ht="41.25" customHeight="1">
      <c r="A68" s="146">
        <v>35.0</v>
      </c>
      <c r="B68" s="147"/>
      <c r="C68" s="139" t="s">
        <v>258</v>
      </c>
      <c r="D68" s="140" t="s">
        <v>162</v>
      </c>
      <c r="E68" s="140"/>
      <c r="F68" s="140"/>
      <c r="G68" s="141" t="s">
        <v>163</v>
      </c>
      <c r="H68" s="141"/>
      <c r="I68" s="141"/>
      <c r="J68" s="141"/>
      <c r="K68" s="141"/>
      <c r="L68" s="141"/>
      <c r="M68" s="143" t="s">
        <v>259</v>
      </c>
    </row>
    <row r="69" ht="36.75" customHeight="1">
      <c r="A69" s="147"/>
      <c r="B69" s="147"/>
      <c r="C69" s="139" t="s">
        <v>260</v>
      </c>
      <c r="D69" s="140" t="s">
        <v>162</v>
      </c>
      <c r="E69" s="140"/>
      <c r="F69" s="140"/>
      <c r="G69" s="141" t="s">
        <v>163</v>
      </c>
      <c r="H69" s="141"/>
      <c r="I69" s="141"/>
      <c r="J69" s="141"/>
      <c r="K69" s="141"/>
      <c r="L69" s="141"/>
      <c r="M69" s="143" t="s">
        <v>261</v>
      </c>
    </row>
    <row r="70" ht="27.75" customHeight="1">
      <c r="A70" s="147"/>
      <c r="B70" s="147"/>
      <c r="C70" s="139" t="s">
        <v>262</v>
      </c>
      <c r="D70" s="140" t="s">
        <v>162</v>
      </c>
      <c r="E70" s="140"/>
      <c r="F70" s="140"/>
      <c r="G70" s="141" t="s">
        <v>163</v>
      </c>
      <c r="H70" s="141"/>
      <c r="I70" s="141"/>
      <c r="J70" s="141"/>
      <c r="K70" s="141"/>
      <c r="L70" s="141"/>
      <c r="M70" s="143" t="s">
        <v>263</v>
      </c>
    </row>
    <row r="71" ht="36.0" customHeight="1">
      <c r="A71" s="150"/>
      <c r="B71" s="150"/>
      <c r="C71" s="139" t="s">
        <v>264</v>
      </c>
      <c r="D71" s="140" t="s">
        <v>162</v>
      </c>
      <c r="E71" s="140"/>
      <c r="F71" s="140"/>
      <c r="G71" s="141" t="s">
        <v>163</v>
      </c>
      <c r="H71" s="141"/>
      <c r="I71" s="141"/>
      <c r="J71" s="141"/>
      <c r="K71" s="141"/>
      <c r="L71" s="141"/>
      <c r="M71" s="143" t="s">
        <v>265</v>
      </c>
    </row>
    <row r="72" ht="56.25" customHeight="1">
      <c r="A72" s="137">
        <v>38.0</v>
      </c>
      <c r="B72" s="138"/>
      <c r="C72" s="139" t="s">
        <v>266</v>
      </c>
      <c r="D72" s="140" t="s">
        <v>162</v>
      </c>
      <c r="E72" s="140"/>
      <c r="F72" s="140"/>
      <c r="G72" s="141" t="s">
        <v>163</v>
      </c>
      <c r="H72" s="141"/>
      <c r="I72" s="141"/>
      <c r="J72" s="141"/>
      <c r="K72" s="141"/>
      <c r="L72" s="141"/>
      <c r="M72" s="143" t="s">
        <v>267</v>
      </c>
    </row>
    <row r="73" ht="191.25" customHeight="1">
      <c r="A73" s="137">
        <v>39.0</v>
      </c>
      <c r="B73" s="138"/>
      <c r="C73" s="139" t="s">
        <v>268</v>
      </c>
      <c r="D73" s="140" t="s">
        <v>166</v>
      </c>
      <c r="E73" s="140"/>
      <c r="F73" s="140"/>
      <c r="G73" s="141" t="s">
        <v>191</v>
      </c>
      <c r="H73" s="141"/>
      <c r="I73" s="141"/>
      <c r="J73" s="141" t="s">
        <v>168</v>
      </c>
      <c r="K73" s="141"/>
      <c r="L73" s="141"/>
      <c r="M73" s="143" t="s">
        <v>269</v>
      </c>
    </row>
    <row r="74" ht="40.5" customHeight="1">
      <c r="A74" s="137">
        <v>40.0</v>
      </c>
      <c r="B74" s="138"/>
      <c r="C74" s="139" t="s">
        <v>270</v>
      </c>
      <c r="D74" s="140" t="s">
        <v>162</v>
      </c>
      <c r="E74" s="140"/>
      <c r="F74" s="140"/>
      <c r="G74" s="141" t="s">
        <v>163</v>
      </c>
      <c r="H74" s="141"/>
      <c r="I74" s="141"/>
      <c r="J74" s="141"/>
      <c r="K74" s="141"/>
      <c r="L74" s="141"/>
      <c r="M74" s="143"/>
    </row>
    <row r="75" ht="47.25" customHeight="1">
      <c r="A75" s="137">
        <v>41.0</v>
      </c>
      <c r="B75" s="138"/>
      <c r="C75" s="139" t="s">
        <v>271</v>
      </c>
      <c r="D75" s="140" t="s">
        <v>162</v>
      </c>
      <c r="E75" s="140"/>
      <c r="F75" s="140"/>
      <c r="G75" s="141" t="s">
        <v>163</v>
      </c>
      <c r="H75" s="141"/>
      <c r="I75" s="141"/>
      <c r="J75" s="141"/>
      <c r="K75" s="141"/>
      <c r="L75" s="141"/>
      <c r="M75" s="143" t="s">
        <v>272</v>
      </c>
      <c r="N75" s="115"/>
      <c r="O75" s="115"/>
      <c r="P75" s="115"/>
      <c r="Q75" s="115"/>
      <c r="R75" s="115"/>
      <c r="S75" s="115"/>
      <c r="T75" s="115"/>
      <c r="U75" s="115"/>
      <c r="V75" s="115"/>
      <c r="W75" s="115"/>
      <c r="X75" s="115"/>
      <c r="Y75" s="115"/>
      <c r="Z75" s="115"/>
    </row>
    <row r="76" ht="42.0" customHeight="1">
      <c r="A76" s="137">
        <v>42.0</v>
      </c>
      <c r="B76" s="138"/>
      <c r="C76" s="139" t="s">
        <v>273</v>
      </c>
      <c r="D76" s="140" t="s">
        <v>162</v>
      </c>
      <c r="E76" s="140"/>
      <c r="F76" s="140"/>
      <c r="G76" s="141" t="s">
        <v>163</v>
      </c>
      <c r="H76" s="141"/>
      <c r="I76" s="141"/>
      <c r="J76" s="141"/>
      <c r="K76" s="141"/>
      <c r="L76" s="141"/>
      <c r="M76" s="143" t="s">
        <v>274</v>
      </c>
    </row>
    <row r="77" ht="13.5" customHeight="1">
      <c r="B77" s="115"/>
    </row>
    <row r="78" ht="13.5" customHeight="1">
      <c r="B78" s="115"/>
    </row>
    <row r="79" ht="13.5" customHeight="1">
      <c r="B79" s="115"/>
    </row>
    <row r="80" ht="13.5" customHeight="1">
      <c r="B80" s="115"/>
    </row>
    <row r="81" ht="13.5" customHeight="1">
      <c r="B81" s="115"/>
    </row>
    <row r="82" ht="13.5" customHeight="1">
      <c r="B82" s="115"/>
    </row>
    <row r="83" ht="13.5" customHeight="1">
      <c r="B83" s="115"/>
    </row>
    <row r="84" ht="13.5" customHeight="1">
      <c r="B84" s="115"/>
    </row>
    <row r="85" ht="13.5" customHeight="1">
      <c r="B85" s="115"/>
    </row>
    <row r="86" ht="13.5" customHeight="1">
      <c r="B86" s="115"/>
    </row>
    <row r="87" ht="13.5" customHeight="1">
      <c r="B87" s="115"/>
    </row>
    <row r="88" ht="13.5" customHeight="1">
      <c r="B88" s="115"/>
    </row>
    <row r="89" ht="13.5" customHeight="1">
      <c r="B89" s="115"/>
    </row>
    <row r="90" ht="13.5" customHeight="1">
      <c r="B90" s="115"/>
    </row>
    <row r="91" ht="13.5" customHeight="1">
      <c r="B91" s="115"/>
    </row>
    <row r="92" ht="13.5" customHeight="1">
      <c r="B92" s="115"/>
    </row>
    <row r="93" ht="13.5" customHeight="1">
      <c r="B93" s="115"/>
    </row>
    <row r="94" ht="13.5" customHeight="1">
      <c r="B94" s="115"/>
    </row>
    <row r="95" ht="13.5" customHeight="1">
      <c r="B95" s="115"/>
    </row>
    <row r="96" ht="13.5" customHeight="1">
      <c r="B96" s="115"/>
    </row>
    <row r="97" ht="13.5" customHeight="1">
      <c r="B97" s="115"/>
    </row>
    <row r="98" ht="13.5" customHeight="1">
      <c r="B98" s="115"/>
    </row>
    <row r="99" ht="13.5" customHeight="1">
      <c r="B99" s="115"/>
    </row>
    <row r="100" ht="13.5" customHeight="1">
      <c r="B100" s="115"/>
    </row>
    <row r="101" ht="13.5" customHeight="1">
      <c r="B101" s="115"/>
    </row>
    <row r="102" ht="13.5" customHeight="1">
      <c r="B102" s="115"/>
    </row>
    <row r="103" ht="13.5" customHeight="1">
      <c r="B103" s="115"/>
    </row>
    <row r="104" ht="13.5" customHeight="1">
      <c r="B104" s="115"/>
    </row>
    <row r="105" ht="13.5" customHeight="1">
      <c r="B105" s="115"/>
    </row>
    <row r="106" ht="13.5" customHeight="1">
      <c r="B106" s="115"/>
    </row>
    <row r="107" ht="13.5" customHeight="1">
      <c r="B107" s="115"/>
    </row>
    <row r="108" ht="13.5" customHeight="1">
      <c r="B108" s="115"/>
    </row>
    <row r="109" ht="13.5" customHeight="1">
      <c r="B109" s="115"/>
    </row>
    <row r="110" ht="13.5" customHeight="1">
      <c r="B110" s="115"/>
    </row>
    <row r="111" ht="13.5" customHeight="1">
      <c r="B111" s="115"/>
    </row>
    <row r="112" ht="13.5" customHeight="1">
      <c r="B112" s="115"/>
    </row>
    <row r="113" ht="13.5" customHeight="1">
      <c r="B113" s="115"/>
    </row>
    <row r="114" ht="13.5" customHeight="1">
      <c r="B114" s="115"/>
    </row>
    <row r="115" ht="13.5" customHeight="1">
      <c r="B115" s="115"/>
    </row>
    <row r="116" ht="13.5" customHeight="1">
      <c r="B116" s="115"/>
    </row>
    <row r="117" ht="13.5" customHeight="1">
      <c r="B117" s="115"/>
    </row>
    <row r="118" ht="13.5" customHeight="1">
      <c r="B118" s="115"/>
    </row>
    <row r="119" ht="13.5" customHeight="1">
      <c r="B119" s="115"/>
    </row>
    <row r="120" ht="13.5" customHeight="1">
      <c r="B120" s="115"/>
    </row>
    <row r="121" ht="13.5" customHeight="1">
      <c r="B121" s="115"/>
    </row>
    <row r="122" ht="13.5" customHeight="1">
      <c r="B122" s="115"/>
    </row>
    <row r="123" ht="13.5" customHeight="1">
      <c r="B123" s="115"/>
    </row>
    <row r="124" ht="13.5" customHeight="1">
      <c r="B124" s="115"/>
    </row>
    <row r="125" ht="13.5" customHeight="1">
      <c r="B125" s="115"/>
    </row>
    <row r="126" ht="13.5" customHeight="1">
      <c r="B126" s="115"/>
    </row>
    <row r="127" ht="13.5" customHeight="1">
      <c r="B127" s="115"/>
    </row>
    <row r="128" ht="13.5" customHeight="1">
      <c r="B128" s="115"/>
    </row>
    <row r="129" ht="13.5" customHeight="1">
      <c r="B129" s="115"/>
    </row>
    <row r="130" ht="13.5" customHeight="1">
      <c r="B130" s="115"/>
    </row>
    <row r="131" ht="13.5" customHeight="1">
      <c r="B131" s="115"/>
    </row>
    <row r="132" ht="13.5" customHeight="1">
      <c r="B132" s="115"/>
    </row>
    <row r="133" ht="13.5" customHeight="1">
      <c r="B133" s="115"/>
    </row>
    <row r="134" ht="13.5" customHeight="1">
      <c r="B134" s="115"/>
    </row>
    <row r="135" ht="13.5" customHeight="1">
      <c r="B135" s="115"/>
    </row>
    <row r="136" ht="13.5" customHeight="1">
      <c r="B136" s="115"/>
    </row>
    <row r="137" ht="13.5" customHeight="1">
      <c r="B137" s="115"/>
    </row>
    <row r="138" ht="13.5" customHeight="1">
      <c r="B138" s="115"/>
    </row>
    <row r="139" ht="13.5" customHeight="1">
      <c r="B139" s="115"/>
    </row>
    <row r="140" ht="13.5" customHeight="1">
      <c r="B140" s="115"/>
    </row>
    <row r="141" ht="13.5" customHeight="1">
      <c r="B141" s="115"/>
    </row>
    <row r="142" ht="13.5" customHeight="1">
      <c r="B142" s="115"/>
    </row>
    <row r="143" ht="13.5" customHeight="1">
      <c r="B143" s="115"/>
    </row>
    <row r="144" ht="13.5" customHeight="1">
      <c r="B144" s="115"/>
    </row>
    <row r="145" ht="13.5" customHeight="1">
      <c r="B145" s="115"/>
    </row>
    <row r="146" ht="13.5" customHeight="1">
      <c r="B146" s="115"/>
    </row>
    <row r="147" ht="13.5" customHeight="1">
      <c r="B147" s="115"/>
    </row>
    <row r="148" ht="13.5" customHeight="1">
      <c r="B148" s="115"/>
    </row>
    <row r="149" ht="13.5" customHeight="1">
      <c r="B149" s="115"/>
    </row>
    <row r="150" ht="13.5" customHeight="1">
      <c r="B150" s="115"/>
    </row>
    <row r="151" ht="13.5" customHeight="1">
      <c r="B151" s="115"/>
    </row>
    <row r="152" ht="13.5" customHeight="1">
      <c r="B152" s="115"/>
    </row>
    <row r="153" ht="13.5" customHeight="1">
      <c r="B153" s="115"/>
    </row>
    <row r="154" ht="13.5" customHeight="1">
      <c r="B154" s="115"/>
    </row>
    <row r="155" ht="13.5" customHeight="1">
      <c r="B155" s="115"/>
    </row>
    <row r="156" ht="13.5" customHeight="1">
      <c r="B156" s="115"/>
    </row>
    <row r="157" ht="13.5" customHeight="1">
      <c r="B157" s="115"/>
    </row>
    <row r="158" ht="13.5" customHeight="1">
      <c r="B158" s="115"/>
    </row>
    <row r="159" ht="13.5" customHeight="1">
      <c r="B159" s="115"/>
    </row>
    <row r="160" ht="13.5" customHeight="1">
      <c r="B160" s="115"/>
    </row>
    <row r="161" ht="13.5" customHeight="1">
      <c r="B161" s="115"/>
    </row>
    <row r="162" ht="13.5" customHeight="1">
      <c r="B162" s="115"/>
    </row>
    <row r="163" ht="13.5" customHeight="1">
      <c r="B163" s="115"/>
    </row>
    <row r="164" ht="13.5" customHeight="1">
      <c r="B164" s="115"/>
    </row>
    <row r="165" ht="13.5" customHeight="1">
      <c r="B165" s="115"/>
    </row>
    <row r="166" ht="13.5" customHeight="1">
      <c r="B166" s="115"/>
    </row>
    <row r="167" ht="13.5" customHeight="1">
      <c r="B167" s="115"/>
    </row>
    <row r="168" ht="13.5" customHeight="1">
      <c r="B168" s="115"/>
    </row>
    <row r="169" ht="13.5" customHeight="1">
      <c r="B169" s="115"/>
    </row>
    <row r="170" ht="13.5" customHeight="1">
      <c r="B170" s="115"/>
    </row>
    <row r="171" ht="13.5" customHeight="1">
      <c r="B171" s="115"/>
    </row>
    <row r="172" ht="13.5" customHeight="1">
      <c r="B172" s="115"/>
    </row>
    <row r="173" ht="13.5" customHeight="1">
      <c r="B173" s="115"/>
    </row>
    <row r="174" ht="13.5" customHeight="1">
      <c r="B174" s="115"/>
    </row>
    <row r="175" ht="13.5" customHeight="1">
      <c r="B175" s="115"/>
    </row>
    <row r="176" ht="13.5" customHeight="1">
      <c r="B176" s="115"/>
    </row>
    <row r="177" ht="13.5" customHeight="1">
      <c r="B177" s="115"/>
    </row>
    <row r="178" ht="13.5" customHeight="1">
      <c r="B178" s="115"/>
    </row>
    <row r="179" ht="13.5" customHeight="1">
      <c r="B179" s="115"/>
    </row>
    <row r="180" ht="13.5" customHeight="1">
      <c r="B180" s="115"/>
    </row>
    <row r="181" ht="13.5" customHeight="1">
      <c r="B181" s="115"/>
    </row>
    <row r="182" ht="13.5" customHeight="1">
      <c r="B182" s="115"/>
    </row>
    <row r="183" ht="13.5" customHeight="1">
      <c r="B183" s="115"/>
    </row>
    <row r="184" ht="13.5" customHeight="1">
      <c r="B184" s="115"/>
    </row>
    <row r="185" ht="13.5" customHeight="1">
      <c r="B185" s="115"/>
    </row>
    <row r="186" ht="13.5" customHeight="1">
      <c r="B186" s="115"/>
    </row>
    <row r="187" ht="13.5" customHeight="1">
      <c r="B187" s="115"/>
    </row>
    <row r="188" ht="13.5" customHeight="1">
      <c r="B188" s="115"/>
    </row>
    <row r="189" ht="13.5" customHeight="1">
      <c r="B189" s="115"/>
    </row>
    <row r="190" ht="13.5" customHeight="1">
      <c r="B190" s="115"/>
    </row>
    <row r="191" ht="13.5" customHeight="1">
      <c r="B191" s="115"/>
    </row>
    <row r="192" ht="13.5" customHeight="1">
      <c r="B192" s="115"/>
    </row>
    <row r="193" ht="13.5" customHeight="1">
      <c r="B193" s="115"/>
    </row>
    <row r="194" ht="13.5" customHeight="1">
      <c r="B194" s="115"/>
    </row>
    <row r="195" ht="13.5" customHeight="1">
      <c r="B195" s="115"/>
    </row>
    <row r="196" ht="13.5" customHeight="1">
      <c r="B196" s="115"/>
    </row>
    <row r="197" ht="13.5" customHeight="1">
      <c r="B197" s="115"/>
    </row>
    <row r="198" ht="13.5" customHeight="1">
      <c r="B198" s="115"/>
    </row>
    <row r="199" ht="13.5" customHeight="1">
      <c r="B199" s="115"/>
    </row>
    <row r="200" ht="13.5" customHeight="1">
      <c r="B200" s="115"/>
    </row>
    <row r="201" ht="13.5" customHeight="1">
      <c r="B201" s="115"/>
    </row>
    <row r="202" ht="13.5" customHeight="1">
      <c r="B202" s="115"/>
    </row>
    <row r="203" ht="13.5" customHeight="1">
      <c r="B203" s="115"/>
    </row>
    <row r="204" ht="13.5" customHeight="1">
      <c r="B204" s="115"/>
    </row>
    <row r="205" ht="13.5" customHeight="1">
      <c r="B205" s="115"/>
    </row>
    <row r="206" ht="13.5" customHeight="1">
      <c r="B206" s="115"/>
    </row>
    <row r="207" ht="13.5" customHeight="1">
      <c r="B207" s="115"/>
    </row>
    <row r="208" ht="13.5" customHeight="1">
      <c r="B208" s="115"/>
    </row>
    <row r="209" ht="13.5" customHeight="1">
      <c r="B209" s="115"/>
    </row>
    <row r="210" ht="13.5" customHeight="1">
      <c r="B210" s="115"/>
    </row>
    <row r="211" ht="13.5" customHeight="1">
      <c r="B211" s="115"/>
    </row>
    <row r="212" ht="13.5" customHeight="1">
      <c r="B212" s="115"/>
    </row>
    <row r="213" ht="13.5" customHeight="1">
      <c r="B213" s="115"/>
    </row>
    <row r="214" ht="13.5" customHeight="1">
      <c r="B214" s="115"/>
    </row>
    <row r="215" ht="13.5" customHeight="1">
      <c r="B215" s="115"/>
    </row>
    <row r="216" ht="13.5" customHeight="1">
      <c r="B216" s="115"/>
    </row>
    <row r="217" ht="13.5" customHeight="1">
      <c r="B217" s="115"/>
    </row>
    <row r="218" ht="13.5" customHeight="1">
      <c r="B218" s="115"/>
    </row>
    <row r="219" ht="13.5" customHeight="1">
      <c r="B219" s="115"/>
    </row>
    <row r="220" ht="13.5" customHeight="1">
      <c r="B220" s="115"/>
    </row>
    <row r="221" ht="13.5" customHeight="1">
      <c r="B221" s="115"/>
    </row>
    <row r="222" ht="13.5" customHeight="1">
      <c r="B222" s="115"/>
    </row>
    <row r="223" ht="13.5" customHeight="1">
      <c r="B223" s="115"/>
    </row>
    <row r="224" ht="13.5" customHeight="1">
      <c r="B224" s="115"/>
    </row>
    <row r="225" ht="13.5" customHeight="1">
      <c r="B225" s="115"/>
    </row>
    <row r="226" ht="13.5" customHeight="1">
      <c r="B226" s="115"/>
    </row>
    <row r="227" ht="13.5" customHeight="1">
      <c r="B227" s="115"/>
    </row>
    <row r="228" ht="13.5" customHeight="1">
      <c r="B228" s="115"/>
    </row>
    <row r="229" ht="13.5" customHeight="1">
      <c r="B229" s="115"/>
    </row>
    <row r="230" ht="13.5" customHeight="1">
      <c r="B230" s="115"/>
    </row>
    <row r="231" ht="13.5" customHeight="1">
      <c r="B231" s="115"/>
    </row>
    <row r="232" ht="13.5" customHeight="1">
      <c r="B232" s="115"/>
    </row>
    <row r="233" ht="13.5" customHeight="1">
      <c r="B233" s="115"/>
    </row>
    <row r="234" ht="13.5" customHeight="1">
      <c r="B234" s="115"/>
    </row>
    <row r="235" ht="13.5" customHeight="1">
      <c r="B235" s="115"/>
    </row>
    <row r="236" ht="13.5" customHeight="1">
      <c r="B236" s="115"/>
    </row>
    <row r="237" ht="13.5" customHeight="1">
      <c r="B237" s="115"/>
    </row>
    <row r="238" ht="13.5" customHeight="1">
      <c r="B238" s="115"/>
    </row>
    <row r="239" ht="13.5" customHeight="1">
      <c r="B239" s="115"/>
    </row>
    <row r="240" ht="13.5" customHeight="1">
      <c r="B240" s="115"/>
    </row>
    <row r="241" ht="13.5" customHeight="1">
      <c r="B241" s="115"/>
    </row>
    <row r="242" ht="13.5" customHeight="1">
      <c r="B242" s="115"/>
    </row>
    <row r="243" ht="13.5" customHeight="1">
      <c r="B243" s="115"/>
    </row>
    <row r="244" ht="13.5" customHeight="1">
      <c r="B244" s="115"/>
    </row>
    <row r="245" ht="13.5" customHeight="1">
      <c r="B245" s="115"/>
    </row>
    <row r="246" ht="13.5" customHeight="1">
      <c r="B246" s="115"/>
    </row>
    <row r="247" ht="13.5" customHeight="1">
      <c r="B247" s="115"/>
    </row>
    <row r="248" ht="13.5" customHeight="1">
      <c r="B248" s="115"/>
    </row>
    <row r="249" ht="13.5" customHeight="1">
      <c r="B249" s="115"/>
    </row>
    <row r="250" ht="13.5" customHeight="1">
      <c r="B250" s="115"/>
    </row>
    <row r="251" ht="13.5" customHeight="1">
      <c r="B251" s="115"/>
    </row>
    <row r="252" ht="13.5" customHeight="1">
      <c r="B252" s="115"/>
    </row>
    <row r="253" ht="13.5" customHeight="1">
      <c r="B253" s="115"/>
    </row>
    <row r="254" ht="13.5" customHeight="1">
      <c r="B254" s="115"/>
    </row>
    <row r="255" ht="13.5" customHeight="1">
      <c r="B255" s="115"/>
    </row>
    <row r="256" ht="13.5" customHeight="1">
      <c r="B256" s="115"/>
    </row>
    <row r="257" ht="13.5" customHeight="1">
      <c r="B257" s="115"/>
    </row>
    <row r="258" ht="13.5" customHeight="1">
      <c r="B258" s="115"/>
    </row>
    <row r="259" ht="13.5" customHeight="1">
      <c r="B259" s="115"/>
    </row>
    <row r="260" ht="13.5" customHeight="1">
      <c r="B260" s="115"/>
    </row>
    <row r="261" ht="13.5" customHeight="1">
      <c r="B261" s="115"/>
    </row>
    <row r="262" ht="13.5" customHeight="1">
      <c r="B262" s="115"/>
    </row>
    <row r="263" ht="13.5" customHeight="1">
      <c r="B263" s="115"/>
    </row>
    <row r="264" ht="13.5" customHeight="1">
      <c r="B264" s="115"/>
    </row>
    <row r="265" ht="13.5" customHeight="1">
      <c r="B265" s="115"/>
    </row>
    <row r="266" ht="13.5" customHeight="1">
      <c r="B266" s="115"/>
    </row>
    <row r="267" ht="13.5" customHeight="1">
      <c r="B267" s="115"/>
    </row>
    <row r="268" ht="13.5" customHeight="1">
      <c r="B268" s="115"/>
    </row>
    <row r="269" ht="13.5" customHeight="1">
      <c r="B269" s="115"/>
    </row>
    <row r="270" ht="13.5" customHeight="1">
      <c r="B270" s="115"/>
    </row>
    <row r="271" ht="13.5" customHeight="1">
      <c r="B271" s="115"/>
    </row>
    <row r="272" ht="13.5" customHeight="1">
      <c r="B272" s="115"/>
    </row>
    <row r="273" ht="13.5" customHeight="1">
      <c r="B273" s="115"/>
    </row>
    <row r="274" ht="13.5" customHeight="1">
      <c r="B274" s="115"/>
    </row>
    <row r="275" ht="13.5" customHeight="1">
      <c r="B275" s="115"/>
    </row>
    <row r="276" ht="13.5" customHeight="1">
      <c r="B276" s="115"/>
    </row>
    <row r="277" ht="13.5" customHeight="1">
      <c r="B277" s="115"/>
    </row>
    <row r="278" ht="13.5" customHeight="1">
      <c r="B278" s="115"/>
    </row>
    <row r="279" ht="13.5" customHeight="1">
      <c r="B279" s="115"/>
    </row>
    <row r="280" ht="13.5" customHeight="1">
      <c r="B280" s="115"/>
    </row>
    <row r="281" ht="13.5" customHeight="1">
      <c r="B281" s="115"/>
    </row>
    <row r="282" ht="13.5" customHeight="1">
      <c r="B282" s="115"/>
    </row>
    <row r="283" ht="13.5" customHeight="1">
      <c r="B283" s="115"/>
    </row>
    <row r="284" ht="13.5" customHeight="1">
      <c r="B284" s="115"/>
    </row>
    <row r="285" ht="13.5" customHeight="1">
      <c r="B285" s="115"/>
    </row>
    <row r="286" ht="13.5" customHeight="1">
      <c r="B286" s="115"/>
    </row>
    <row r="287" ht="13.5" customHeight="1">
      <c r="B287" s="115"/>
    </row>
    <row r="288" ht="13.5" customHeight="1">
      <c r="B288" s="115"/>
    </row>
    <row r="289" ht="13.5" customHeight="1">
      <c r="B289" s="115"/>
    </row>
    <row r="290" ht="13.5" customHeight="1">
      <c r="B290" s="115"/>
    </row>
    <row r="291" ht="13.5" customHeight="1">
      <c r="B291" s="115"/>
    </row>
    <row r="292" ht="13.5" customHeight="1">
      <c r="B292" s="115"/>
    </row>
    <row r="293" ht="13.5" customHeight="1">
      <c r="B293" s="115"/>
    </row>
    <row r="294" ht="13.5" customHeight="1">
      <c r="B294" s="115"/>
    </row>
    <row r="295" ht="13.5" customHeight="1">
      <c r="B295" s="115"/>
    </row>
    <row r="296" ht="13.5" customHeight="1">
      <c r="B296" s="115"/>
    </row>
    <row r="297" ht="13.5" customHeight="1">
      <c r="B297" s="115"/>
    </row>
    <row r="298" ht="13.5" customHeight="1">
      <c r="B298" s="115"/>
    </row>
    <row r="299" ht="13.5" customHeight="1">
      <c r="B299" s="115"/>
    </row>
    <row r="300" ht="13.5" customHeight="1">
      <c r="B300" s="115"/>
    </row>
    <row r="301" ht="13.5" customHeight="1">
      <c r="B301" s="115"/>
    </row>
    <row r="302" ht="13.5" customHeight="1">
      <c r="B302" s="115"/>
    </row>
    <row r="303" ht="13.5" customHeight="1">
      <c r="B303" s="115"/>
    </row>
    <row r="304" ht="13.5" customHeight="1">
      <c r="B304" s="115"/>
    </row>
    <row r="305" ht="13.5" customHeight="1">
      <c r="B305" s="115"/>
    </row>
    <row r="306" ht="13.5" customHeight="1">
      <c r="B306" s="115"/>
    </row>
    <row r="307" ht="13.5" customHeight="1">
      <c r="B307" s="115"/>
    </row>
    <row r="308" ht="13.5" customHeight="1">
      <c r="B308" s="115"/>
    </row>
    <row r="309" ht="13.5" customHeight="1">
      <c r="B309" s="115"/>
    </row>
    <row r="310" ht="13.5" customHeight="1">
      <c r="B310" s="115"/>
    </row>
    <row r="311" ht="13.5" customHeight="1">
      <c r="B311" s="115"/>
    </row>
    <row r="312" ht="13.5" customHeight="1">
      <c r="B312" s="115"/>
    </row>
    <row r="313" ht="13.5" customHeight="1">
      <c r="B313" s="115"/>
    </row>
    <row r="314" ht="13.5" customHeight="1">
      <c r="B314" s="115"/>
    </row>
    <row r="315" ht="13.5" customHeight="1">
      <c r="B315" s="115"/>
    </row>
    <row r="316" ht="13.5" customHeight="1">
      <c r="B316" s="115"/>
    </row>
    <row r="317" ht="13.5" customHeight="1">
      <c r="B317" s="115"/>
    </row>
    <row r="318" ht="13.5" customHeight="1">
      <c r="B318" s="115"/>
    </row>
    <row r="319" ht="13.5" customHeight="1">
      <c r="B319" s="115"/>
    </row>
    <row r="320" ht="13.5" customHeight="1">
      <c r="B320" s="115"/>
    </row>
    <row r="321" ht="13.5" customHeight="1">
      <c r="B321" s="115"/>
    </row>
    <row r="322" ht="13.5" customHeight="1">
      <c r="B322" s="115"/>
    </row>
    <row r="323" ht="13.5" customHeight="1">
      <c r="B323" s="115"/>
    </row>
    <row r="324" ht="13.5" customHeight="1">
      <c r="B324" s="115"/>
    </row>
    <row r="325" ht="13.5" customHeight="1">
      <c r="B325" s="115"/>
    </row>
    <row r="326" ht="13.5" customHeight="1">
      <c r="B326" s="115"/>
    </row>
    <row r="327" ht="13.5" customHeight="1">
      <c r="B327" s="115"/>
    </row>
    <row r="328" ht="13.5" customHeight="1">
      <c r="B328" s="115"/>
    </row>
    <row r="329" ht="13.5" customHeight="1">
      <c r="B329" s="115"/>
    </row>
    <row r="330" ht="13.5" customHeight="1">
      <c r="B330" s="115"/>
    </row>
    <row r="331" ht="13.5" customHeight="1">
      <c r="B331" s="115"/>
    </row>
    <row r="332" ht="13.5" customHeight="1">
      <c r="B332" s="115"/>
    </row>
    <row r="333" ht="13.5" customHeight="1">
      <c r="B333" s="115"/>
    </row>
    <row r="334" ht="13.5" customHeight="1">
      <c r="B334" s="115"/>
    </row>
    <row r="335" ht="13.5" customHeight="1">
      <c r="B335" s="115"/>
    </row>
    <row r="336" ht="13.5" customHeight="1">
      <c r="B336" s="115"/>
    </row>
    <row r="337" ht="13.5" customHeight="1">
      <c r="B337" s="115"/>
    </row>
    <row r="338" ht="13.5" customHeight="1">
      <c r="B338" s="115"/>
    </row>
    <row r="339" ht="13.5" customHeight="1">
      <c r="B339" s="115"/>
    </row>
    <row r="340" ht="13.5" customHeight="1">
      <c r="B340" s="115"/>
    </row>
    <row r="341" ht="13.5" customHeight="1">
      <c r="B341" s="115"/>
    </row>
    <row r="342" ht="13.5" customHeight="1">
      <c r="B342" s="115"/>
    </row>
    <row r="343" ht="13.5" customHeight="1">
      <c r="B343" s="115"/>
    </row>
    <row r="344" ht="13.5" customHeight="1">
      <c r="B344" s="115"/>
    </row>
    <row r="345" ht="13.5" customHeight="1">
      <c r="B345" s="115"/>
    </row>
    <row r="346" ht="13.5" customHeight="1">
      <c r="B346" s="115"/>
    </row>
    <row r="347" ht="13.5" customHeight="1">
      <c r="B347" s="115"/>
    </row>
    <row r="348" ht="13.5" customHeight="1">
      <c r="B348" s="115"/>
    </row>
    <row r="349" ht="13.5" customHeight="1">
      <c r="B349" s="115"/>
    </row>
    <row r="350" ht="13.5" customHeight="1">
      <c r="B350" s="115"/>
    </row>
    <row r="351" ht="13.5" customHeight="1">
      <c r="B351" s="115"/>
    </row>
    <row r="352" ht="13.5" customHeight="1">
      <c r="B352" s="115"/>
    </row>
    <row r="353" ht="13.5" customHeight="1">
      <c r="B353" s="115"/>
    </row>
    <row r="354" ht="13.5" customHeight="1">
      <c r="B354" s="115"/>
    </row>
    <row r="355" ht="13.5" customHeight="1">
      <c r="B355" s="115"/>
    </row>
    <row r="356" ht="13.5" customHeight="1">
      <c r="B356" s="115"/>
    </row>
    <row r="357" ht="13.5" customHeight="1">
      <c r="B357" s="115"/>
    </row>
    <row r="358" ht="13.5" customHeight="1">
      <c r="B358" s="115"/>
    </row>
    <row r="359" ht="13.5" customHeight="1">
      <c r="B359" s="115"/>
    </row>
    <row r="360" ht="13.5" customHeight="1">
      <c r="B360" s="115"/>
    </row>
    <row r="361" ht="13.5" customHeight="1">
      <c r="B361" s="115"/>
    </row>
    <row r="362" ht="13.5" customHeight="1">
      <c r="B362" s="115"/>
    </row>
    <row r="363" ht="13.5" customHeight="1">
      <c r="B363" s="115"/>
    </row>
    <row r="364" ht="13.5" customHeight="1">
      <c r="B364" s="115"/>
    </row>
    <row r="365" ht="13.5" customHeight="1">
      <c r="B365" s="115"/>
    </row>
    <row r="366" ht="13.5" customHeight="1">
      <c r="B366" s="115"/>
    </row>
    <row r="367" ht="13.5" customHeight="1">
      <c r="B367" s="115"/>
    </row>
    <row r="368" ht="13.5" customHeight="1">
      <c r="B368" s="115"/>
    </row>
    <row r="369" ht="13.5" customHeight="1">
      <c r="B369" s="115"/>
    </row>
    <row r="370" ht="13.5" customHeight="1">
      <c r="B370" s="115"/>
    </row>
    <row r="371" ht="13.5" customHeight="1">
      <c r="B371" s="115"/>
    </row>
    <row r="372" ht="13.5" customHeight="1">
      <c r="B372" s="115"/>
    </row>
    <row r="373" ht="13.5" customHeight="1">
      <c r="B373" s="115"/>
    </row>
    <row r="374" ht="13.5" customHeight="1">
      <c r="B374" s="115"/>
    </row>
    <row r="375" ht="13.5" customHeight="1">
      <c r="B375" s="115"/>
    </row>
    <row r="376" ht="13.5" customHeight="1">
      <c r="B376" s="115"/>
    </row>
    <row r="377" ht="13.5" customHeight="1">
      <c r="B377" s="115"/>
    </row>
    <row r="378" ht="13.5" customHeight="1">
      <c r="B378" s="115"/>
    </row>
    <row r="379" ht="13.5" customHeight="1">
      <c r="B379" s="115"/>
    </row>
    <row r="380" ht="13.5" customHeight="1">
      <c r="B380" s="115"/>
    </row>
    <row r="381" ht="13.5" customHeight="1">
      <c r="B381" s="115"/>
    </row>
    <row r="382" ht="13.5" customHeight="1">
      <c r="B382" s="115"/>
    </row>
    <row r="383" ht="13.5" customHeight="1">
      <c r="B383" s="115"/>
    </row>
    <row r="384" ht="13.5" customHeight="1">
      <c r="B384" s="115"/>
    </row>
    <row r="385" ht="13.5" customHeight="1">
      <c r="B385" s="115"/>
    </row>
    <row r="386" ht="13.5" customHeight="1">
      <c r="B386" s="115"/>
    </row>
    <row r="387" ht="13.5" customHeight="1">
      <c r="B387" s="115"/>
    </row>
    <row r="388" ht="13.5" customHeight="1">
      <c r="B388" s="115"/>
    </row>
    <row r="389" ht="13.5" customHeight="1">
      <c r="B389" s="115"/>
    </row>
    <row r="390" ht="13.5" customHeight="1">
      <c r="B390" s="115"/>
    </row>
    <row r="391" ht="13.5" customHeight="1">
      <c r="B391" s="115"/>
    </row>
    <row r="392" ht="13.5" customHeight="1">
      <c r="B392" s="115"/>
    </row>
    <row r="393" ht="13.5" customHeight="1">
      <c r="B393" s="115"/>
    </row>
    <row r="394" ht="13.5" customHeight="1">
      <c r="B394" s="115"/>
    </row>
    <row r="395" ht="13.5" customHeight="1">
      <c r="B395" s="115"/>
    </row>
    <row r="396" ht="13.5" customHeight="1">
      <c r="B396" s="115"/>
    </row>
    <row r="397" ht="13.5" customHeight="1">
      <c r="B397" s="115"/>
    </row>
    <row r="398" ht="13.5" customHeight="1">
      <c r="B398" s="115"/>
    </row>
    <row r="399" ht="13.5" customHeight="1">
      <c r="B399" s="115"/>
    </row>
    <row r="400" ht="13.5" customHeight="1">
      <c r="B400" s="115"/>
    </row>
    <row r="401" ht="13.5" customHeight="1">
      <c r="B401" s="115"/>
    </row>
    <row r="402" ht="13.5" customHeight="1">
      <c r="B402" s="115"/>
    </row>
    <row r="403" ht="13.5" customHeight="1">
      <c r="B403" s="115"/>
    </row>
    <row r="404" ht="13.5" customHeight="1">
      <c r="B404" s="115"/>
    </row>
    <row r="405" ht="13.5" customHeight="1">
      <c r="B405" s="115"/>
    </row>
    <row r="406" ht="13.5" customHeight="1">
      <c r="B406" s="115"/>
    </row>
    <row r="407" ht="13.5" customHeight="1">
      <c r="B407" s="115"/>
    </row>
    <row r="408" ht="13.5" customHeight="1">
      <c r="B408" s="115"/>
    </row>
    <row r="409" ht="13.5" customHeight="1">
      <c r="B409" s="115"/>
    </row>
    <row r="410" ht="13.5" customHeight="1">
      <c r="B410" s="115"/>
    </row>
    <row r="411" ht="13.5" customHeight="1">
      <c r="B411" s="115"/>
    </row>
    <row r="412" ht="13.5" customHeight="1">
      <c r="B412" s="115"/>
    </row>
    <row r="413" ht="13.5" customHeight="1">
      <c r="B413" s="115"/>
    </row>
    <row r="414" ht="13.5" customHeight="1">
      <c r="B414" s="115"/>
    </row>
    <row r="415" ht="13.5" customHeight="1">
      <c r="B415" s="115"/>
    </row>
    <row r="416" ht="13.5" customHeight="1">
      <c r="B416" s="115"/>
    </row>
    <row r="417" ht="13.5" customHeight="1">
      <c r="B417" s="115"/>
    </row>
    <row r="418" ht="13.5" customHeight="1">
      <c r="B418" s="115"/>
    </row>
    <row r="419" ht="13.5" customHeight="1">
      <c r="B419" s="115"/>
    </row>
    <row r="420" ht="13.5" customHeight="1">
      <c r="B420" s="115"/>
    </row>
    <row r="421" ht="13.5" customHeight="1">
      <c r="B421" s="115"/>
    </row>
    <row r="422" ht="13.5" customHeight="1">
      <c r="B422" s="115"/>
    </row>
    <row r="423" ht="13.5" customHeight="1">
      <c r="B423" s="115"/>
    </row>
    <row r="424" ht="13.5" customHeight="1">
      <c r="B424" s="115"/>
    </row>
    <row r="425" ht="13.5" customHeight="1">
      <c r="B425" s="115"/>
    </row>
    <row r="426" ht="13.5" customHeight="1">
      <c r="B426" s="115"/>
    </row>
    <row r="427" ht="13.5" customHeight="1">
      <c r="B427" s="115"/>
    </row>
    <row r="428" ht="13.5" customHeight="1">
      <c r="B428" s="115"/>
    </row>
    <row r="429" ht="13.5" customHeight="1">
      <c r="B429" s="115"/>
    </row>
    <row r="430" ht="13.5" customHeight="1">
      <c r="B430" s="115"/>
    </row>
    <row r="431" ht="13.5" customHeight="1">
      <c r="B431" s="115"/>
    </row>
    <row r="432" ht="13.5" customHeight="1">
      <c r="B432" s="115"/>
    </row>
    <row r="433" ht="13.5" customHeight="1">
      <c r="B433" s="115"/>
    </row>
    <row r="434" ht="13.5" customHeight="1">
      <c r="B434" s="115"/>
    </row>
    <row r="435" ht="13.5" customHeight="1">
      <c r="B435" s="115"/>
    </row>
    <row r="436" ht="13.5" customHeight="1">
      <c r="B436" s="115"/>
    </row>
    <row r="437" ht="13.5" customHeight="1">
      <c r="B437" s="115"/>
    </row>
    <row r="438" ht="13.5" customHeight="1">
      <c r="B438" s="115"/>
    </row>
    <row r="439" ht="13.5" customHeight="1">
      <c r="B439" s="115"/>
    </row>
    <row r="440" ht="13.5" customHeight="1">
      <c r="B440" s="115"/>
    </row>
    <row r="441" ht="13.5" customHeight="1">
      <c r="B441" s="115"/>
    </row>
    <row r="442" ht="13.5" customHeight="1">
      <c r="B442" s="115"/>
    </row>
    <row r="443" ht="13.5" customHeight="1">
      <c r="B443" s="115"/>
    </row>
    <row r="444" ht="13.5" customHeight="1">
      <c r="B444" s="115"/>
    </row>
    <row r="445" ht="13.5" customHeight="1">
      <c r="B445" s="115"/>
    </row>
    <row r="446" ht="13.5" customHeight="1">
      <c r="B446" s="115"/>
    </row>
    <row r="447" ht="13.5" customHeight="1">
      <c r="B447" s="115"/>
    </row>
    <row r="448" ht="13.5" customHeight="1">
      <c r="B448" s="115"/>
    </row>
    <row r="449" ht="13.5" customHeight="1">
      <c r="B449" s="115"/>
    </row>
    <row r="450" ht="13.5" customHeight="1">
      <c r="B450" s="115"/>
    </row>
    <row r="451" ht="13.5" customHeight="1">
      <c r="B451" s="115"/>
    </row>
    <row r="452" ht="13.5" customHeight="1">
      <c r="B452" s="115"/>
    </row>
    <row r="453" ht="13.5" customHeight="1">
      <c r="B453" s="115"/>
    </row>
    <row r="454" ht="13.5" customHeight="1">
      <c r="B454" s="115"/>
    </row>
    <row r="455" ht="13.5" customHeight="1">
      <c r="B455" s="115"/>
    </row>
    <row r="456" ht="13.5" customHeight="1">
      <c r="B456" s="115"/>
    </row>
    <row r="457" ht="13.5" customHeight="1">
      <c r="B457" s="115"/>
    </row>
    <row r="458" ht="13.5" customHeight="1">
      <c r="B458" s="115"/>
    </row>
    <row r="459" ht="13.5" customHeight="1">
      <c r="B459" s="115"/>
    </row>
    <row r="460" ht="13.5" customHeight="1">
      <c r="B460" s="115"/>
    </row>
    <row r="461" ht="13.5" customHeight="1">
      <c r="B461" s="115"/>
    </row>
    <row r="462" ht="13.5" customHeight="1">
      <c r="B462" s="115"/>
    </row>
    <row r="463" ht="13.5" customHeight="1">
      <c r="B463" s="115"/>
    </row>
    <row r="464" ht="13.5" customHeight="1">
      <c r="B464" s="115"/>
    </row>
    <row r="465" ht="13.5" customHeight="1">
      <c r="B465" s="115"/>
    </row>
    <row r="466" ht="13.5" customHeight="1">
      <c r="B466" s="115"/>
    </row>
    <row r="467" ht="13.5" customHeight="1">
      <c r="B467" s="115"/>
    </row>
    <row r="468" ht="13.5" customHeight="1">
      <c r="B468" s="115"/>
    </row>
    <row r="469" ht="13.5" customHeight="1">
      <c r="B469" s="115"/>
    </row>
    <row r="470" ht="13.5" customHeight="1">
      <c r="B470" s="115"/>
    </row>
    <row r="471" ht="13.5" customHeight="1">
      <c r="B471" s="115"/>
    </row>
    <row r="472" ht="13.5" customHeight="1">
      <c r="B472" s="115"/>
    </row>
    <row r="473" ht="13.5" customHeight="1">
      <c r="B473" s="115"/>
    </row>
    <row r="474" ht="13.5" customHeight="1">
      <c r="B474" s="115"/>
    </row>
    <row r="475" ht="13.5" customHeight="1">
      <c r="B475" s="115"/>
    </row>
    <row r="476" ht="13.5" customHeight="1">
      <c r="B476" s="115"/>
    </row>
    <row r="477" ht="13.5" customHeight="1">
      <c r="B477" s="115"/>
    </row>
    <row r="478" ht="13.5" customHeight="1">
      <c r="B478" s="115"/>
    </row>
    <row r="479" ht="13.5" customHeight="1">
      <c r="B479" s="115"/>
    </row>
    <row r="480" ht="13.5" customHeight="1">
      <c r="B480" s="115"/>
    </row>
    <row r="481" ht="13.5" customHeight="1">
      <c r="B481" s="115"/>
    </row>
    <row r="482" ht="13.5" customHeight="1">
      <c r="B482" s="115"/>
    </row>
    <row r="483" ht="13.5" customHeight="1">
      <c r="B483" s="115"/>
    </row>
    <row r="484" ht="13.5" customHeight="1">
      <c r="B484" s="115"/>
    </row>
    <row r="485" ht="13.5" customHeight="1">
      <c r="B485" s="115"/>
    </row>
    <row r="486" ht="13.5" customHeight="1">
      <c r="B486" s="115"/>
    </row>
    <row r="487" ht="13.5" customHeight="1">
      <c r="B487" s="115"/>
    </row>
    <row r="488" ht="13.5" customHeight="1">
      <c r="B488" s="115"/>
    </row>
    <row r="489" ht="13.5" customHeight="1">
      <c r="B489" s="115"/>
    </row>
    <row r="490" ht="13.5" customHeight="1">
      <c r="B490" s="115"/>
    </row>
    <row r="491" ht="13.5" customHeight="1">
      <c r="B491" s="115"/>
    </row>
    <row r="492" ht="13.5" customHeight="1">
      <c r="B492" s="115"/>
    </row>
    <row r="493" ht="13.5" customHeight="1">
      <c r="B493" s="115"/>
    </row>
    <row r="494" ht="13.5" customHeight="1">
      <c r="B494" s="115"/>
    </row>
    <row r="495" ht="13.5" customHeight="1">
      <c r="B495" s="115"/>
    </row>
    <row r="496" ht="13.5" customHeight="1">
      <c r="B496" s="115"/>
    </row>
    <row r="497" ht="13.5" customHeight="1">
      <c r="B497" s="115"/>
    </row>
    <row r="498" ht="13.5" customHeight="1">
      <c r="B498" s="115"/>
    </row>
    <row r="499" ht="13.5" customHeight="1">
      <c r="B499" s="115"/>
    </row>
    <row r="500" ht="13.5" customHeight="1">
      <c r="B500" s="115"/>
    </row>
    <row r="501" ht="13.5" customHeight="1">
      <c r="B501" s="115"/>
    </row>
    <row r="502" ht="13.5" customHeight="1">
      <c r="B502" s="115"/>
    </row>
    <row r="503" ht="13.5" customHeight="1">
      <c r="B503" s="115"/>
    </row>
    <row r="504" ht="13.5" customHeight="1">
      <c r="B504" s="115"/>
    </row>
    <row r="505" ht="13.5" customHeight="1">
      <c r="B505" s="115"/>
    </row>
    <row r="506" ht="13.5" customHeight="1">
      <c r="B506" s="115"/>
    </row>
    <row r="507" ht="13.5" customHeight="1">
      <c r="B507" s="115"/>
    </row>
    <row r="508" ht="13.5" customHeight="1">
      <c r="B508" s="115"/>
    </row>
    <row r="509" ht="13.5" customHeight="1">
      <c r="B509" s="115"/>
    </row>
    <row r="510" ht="13.5" customHeight="1">
      <c r="B510" s="115"/>
    </row>
    <row r="511" ht="13.5" customHeight="1">
      <c r="B511" s="115"/>
    </row>
    <row r="512" ht="13.5" customHeight="1">
      <c r="B512" s="115"/>
    </row>
    <row r="513" ht="13.5" customHeight="1">
      <c r="B513" s="115"/>
    </row>
    <row r="514" ht="13.5" customHeight="1">
      <c r="B514" s="115"/>
    </row>
    <row r="515" ht="13.5" customHeight="1">
      <c r="B515" s="115"/>
    </row>
    <row r="516" ht="13.5" customHeight="1">
      <c r="B516" s="115"/>
    </row>
    <row r="517" ht="13.5" customHeight="1">
      <c r="B517" s="115"/>
    </row>
    <row r="518" ht="13.5" customHeight="1">
      <c r="B518" s="115"/>
    </row>
    <row r="519" ht="13.5" customHeight="1">
      <c r="B519" s="115"/>
    </row>
    <row r="520" ht="13.5" customHeight="1">
      <c r="B520" s="115"/>
    </row>
    <row r="521" ht="13.5" customHeight="1">
      <c r="B521" s="115"/>
    </row>
    <row r="522" ht="13.5" customHeight="1">
      <c r="B522" s="115"/>
    </row>
    <row r="523" ht="13.5" customHeight="1">
      <c r="B523" s="115"/>
    </row>
    <row r="524" ht="13.5" customHeight="1">
      <c r="B524" s="115"/>
    </row>
    <row r="525" ht="13.5" customHeight="1">
      <c r="B525" s="115"/>
    </row>
    <row r="526" ht="13.5" customHeight="1">
      <c r="B526" s="115"/>
    </row>
    <row r="527" ht="13.5" customHeight="1">
      <c r="B527" s="115"/>
    </row>
    <row r="528" ht="13.5" customHeight="1">
      <c r="B528" s="115"/>
    </row>
    <row r="529" ht="13.5" customHeight="1">
      <c r="B529" s="115"/>
    </row>
    <row r="530" ht="13.5" customHeight="1">
      <c r="B530" s="115"/>
    </row>
    <row r="531" ht="13.5" customHeight="1">
      <c r="B531" s="115"/>
    </row>
    <row r="532" ht="13.5" customHeight="1">
      <c r="B532" s="115"/>
    </row>
    <row r="533" ht="13.5" customHeight="1">
      <c r="B533" s="115"/>
    </row>
    <row r="534" ht="13.5" customHeight="1">
      <c r="B534" s="115"/>
    </row>
    <row r="535" ht="13.5" customHeight="1">
      <c r="B535" s="115"/>
    </row>
    <row r="536" ht="13.5" customHeight="1">
      <c r="B536" s="115"/>
    </row>
    <row r="537" ht="13.5" customHeight="1">
      <c r="B537" s="115"/>
    </row>
    <row r="538" ht="13.5" customHeight="1">
      <c r="B538" s="115"/>
    </row>
    <row r="539" ht="13.5" customHeight="1">
      <c r="B539" s="115"/>
    </row>
    <row r="540" ht="13.5" customHeight="1">
      <c r="B540" s="115"/>
    </row>
    <row r="541" ht="13.5" customHeight="1">
      <c r="B541" s="115"/>
    </row>
    <row r="542" ht="13.5" customHeight="1">
      <c r="B542" s="115"/>
    </row>
    <row r="543" ht="13.5" customHeight="1">
      <c r="B543" s="115"/>
    </row>
    <row r="544" ht="13.5" customHeight="1">
      <c r="B544" s="115"/>
    </row>
    <row r="545" ht="13.5" customHeight="1">
      <c r="B545" s="115"/>
    </row>
    <row r="546" ht="13.5" customHeight="1">
      <c r="B546" s="115"/>
    </row>
    <row r="547" ht="13.5" customHeight="1">
      <c r="B547" s="115"/>
    </row>
    <row r="548" ht="13.5" customHeight="1">
      <c r="B548" s="115"/>
    </row>
    <row r="549" ht="13.5" customHeight="1">
      <c r="B549" s="115"/>
    </row>
    <row r="550" ht="13.5" customHeight="1">
      <c r="B550" s="115"/>
    </row>
    <row r="551" ht="13.5" customHeight="1">
      <c r="B551" s="115"/>
    </row>
    <row r="552" ht="13.5" customHeight="1">
      <c r="B552" s="115"/>
    </row>
    <row r="553" ht="13.5" customHeight="1">
      <c r="B553" s="115"/>
    </row>
    <row r="554" ht="13.5" customHeight="1">
      <c r="B554" s="115"/>
    </row>
    <row r="555" ht="13.5" customHeight="1">
      <c r="B555" s="115"/>
    </row>
    <row r="556" ht="13.5" customHeight="1">
      <c r="B556" s="115"/>
    </row>
    <row r="557" ht="13.5" customHeight="1">
      <c r="B557" s="115"/>
    </row>
    <row r="558" ht="13.5" customHeight="1">
      <c r="B558" s="115"/>
    </row>
    <row r="559" ht="13.5" customHeight="1">
      <c r="B559" s="115"/>
    </row>
    <row r="560" ht="13.5" customHeight="1">
      <c r="B560" s="115"/>
    </row>
    <row r="561" ht="13.5" customHeight="1">
      <c r="B561" s="115"/>
    </row>
    <row r="562" ht="13.5" customHeight="1">
      <c r="B562" s="115"/>
    </row>
    <row r="563" ht="13.5" customHeight="1">
      <c r="B563" s="115"/>
    </row>
    <row r="564" ht="13.5" customHeight="1">
      <c r="B564" s="115"/>
    </row>
    <row r="565" ht="13.5" customHeight="1">
      <c r="B565" s="115"/>
    </row>
    <row r="566" ht="13.5" customHeight="1">
      <c r="B566" s="115"/>
    </row>
    <row r="567" ht="13.5" customHeight="1">
      <c r="B567" s="115"/>
    </row>
    <row r="568" ht="13.5" customHeight="1">
      <c r="B568" s="115"/>
    </row>
    <row r="569" ht="13.5" customHeight="1">
      <c r="B569" s="115"/>
    </row>
    <row r="570" ht="13.5" customHeight="1">
      <c r="B570" s="115"/>
    </row>
    <row r="571" ht="13.5" customHeight="1">
      <c r="B571" s="115"/>
    </row>
    <row r="572" ht="13.5" customHeight="1">
      <c r="B572" s="115"/>
    </row>
    <row r="573" ht="13.5" customHeight="1">
      <c r="B573" s="115"/>
    </row>
    <row r="574" ht="13.5" customHeight="1">
      <c r="B574" s="115"/>
    </row>
    <row r="575" ht="13.5" customHeight="1">
      <c r="B575" s="115"/>
    </row>
    <row r="576" ht="13.5" customHeight="1">
      <c r="B576" s="115"/>
    </row>
    <row r="577" ht="13.5" customHeight="1">
      <c r="B577" s="115"/>
    </row>
    <row r="578" ht="13.5" customHeight="1">
      <c r="B578" s="115"/>
    </row>
    <row r="579" ht="13.5" customHeight="1">
      <c r="B579" s="115"/>
    </row>
    <row r="580" ht="13.5" customHeight="1">
      <c r="B580" s="115"/>
    </row>
    <row r="581" ht="13.5" customHeight="1">
      <c r="B581" s="115"/>
    </row>
    <row r="582" ht="13.5" customHeight="1">
      <c r="B582" s="115"/>
    </row>
    <row r="583" ht="13.5" customHeight="1">
      <c r="B583" s="115"/>
    </row>
    <row r="584" ht="13.5" customHeight="1">
      <c r="B584" s="115"/>
    </row>
    <row r="585" ht="13.5" customHeight="1">
      <c r="B585" s="115"/>
    </row>
    <row r="586" ht="13.5" customHeight="1">
      <c r="B586" s="115"/>
    </row>
    <row r="587" ht="13.5" customHeight="1">
      <c r="B587" s="115"/>
    </row>
    <row r="588" ht="13.5" customHeight="1">
      <c r="B588" s="115"/>
    </row>
    <row r="589" ht="13.5" customHeight="1">
      <c r="B589" s="115"/>
    </row>
    <row r="590" ht="13.5" customHeight="1">
      <c r="B590" s="115"/>
    </row>
    <row r="591" ht="13.5" customHeight="1">
      <c r="B591" s="115"/>
    </row>
    <row r="592" ht="13.5" customHeight="1">
      <c r="B592" s="115"/>
    </row>
    <row r="593" ht="13.5" customHeight="1">
      <c r="B593" s="115"/>
    </row>
    <row r="594" ht="13.5" customHeight="1">
      <c r="B594" s="115"/>
    </row>
    <row r="595" ht="13.5" customHeight="1">
      <c r="B595" s="115"/>
    </row>
    <row r="596" ht="13.5" customHeight="1">
      <c r="B596" s="115"/>
    </row>
    <row r="597" ht="13.5" customHeight="1">
      <c r="B597" s="115"/>
    </row>
    <row r="598" ht="13.5" customHeight="1">
      <c r="B598" s="115"/>
    </row>
    <row r="599" ht="13.5" customHeight="1">
      <c r="B599" s="115"/>
    </row>
    <row r="600" ht="13.5" customHeight="1">
      <c r="B600" s="115"/>
    </row>
    <row r="601" ht="13.5" customHeight="1">
      <c r="B601" s="115"/>
    </row>
    <row r="602" ht="13.5" customHeight="1">
      <c r="B602" s="115"/>
    </row>
    <row r="603" ht="13.5" customHeight="1">
      <c r="B603" s="115"/>
    </row>
    <row r="604" ht="13.5" customHeight="1">
      <c r="B604" s="115"/>
    </row>
    <row r="605" ht="13.5" customHeight="1">
      <c r="B605" s="115"/>
    </row>
    <row r="606" ht="13.5" customHeight="1">
      <c r="B606" s="115"/>
    </row>
    <row r="607" ht="13.5" customHeight="1">
      <c r="B607" s="115"/>
    </row>
    <row r="608" ht="13.5" customHeight="1">
      <c r="B608" s="115"/>
    </row>
    <row r="609" ht="13.5" customHeight="1">
      <c r="B609" s="115"/>
    </row>
    <row r="610" ht="13.5" customHeight="1">
      <c r="B610" s="115"/>
    </row>
    <row r="611" ht="13.5" customHeight="1">
      <c r="B611" s="115"/>
    </row>
    <row r="612" ht="13.5" customHeight="1">
      <c r="B612" s="115"/>
    </row>
    <row r="613" ht="13.5" customHeight="1">
      <c r="B613" s="115"/>
    </row>
    <row r="614" ht="13.5" customHeight="1">
      <c r="B614" s="115"/>
    </row>
    <row r="615" ht="13.5" customHeight="1">
      <c r="B615" s="115"/>
    </row>
    <row r="616" ht="13.5" customHeight="1">
      <c r="B616" s="115"/>
    </row>
    <row r="617" ht="13.5" customHeight="1">
      <c r="B617" s="115"/>
    </row>
    <row r="618" ht="13.5" customHeight="1">
      <c r="B618" s="115"/>
    </row>
    <row r="619" ht="13.5" customHeight="1">
      <c r="B619" s="115"/>
    </row>
    <row r="620" ht="13.5" customHeight="1">
      <c r="B620" s="115"/>
    </row>
    <row r="621" ht="13.5" customHeight="1">
      <c r="B621" s="115"/>
    </row>
    <row r="622" ht="13.5" customHeight="1">
      <c r="B622" s="115"/>
    </row>
    <row r="623" ht="13.5" customHeight="1">
      <c r="B623" s="115"/>
    </row>
    <row r="624" ht="13.5" customHeight="1">
      <c r="B624" s="115"/>
    </row>
    <row r="625" ht="13.5" customHeight="1">
      <c r="B625" s="115"/>
    </row>
    <row r="626" ht="13.5" customHeight="1">
      <c r="B626" s="115"/>
    </row>
    <row r="627" ht="13.5" customHeight="1">
      <c r="B627" s="115"/>
    </row>
    <row r="628" ht="13.5" customHeight="1">
      <c r="B628" s="115"/>
    </row>
    <row r="629" ht="13.5" customHeight="1">
      <c r="B629" s="115"/>
    </row>
    <row r="630" ht="13.5" customHeight="1">
      <c r="B630" s="115"/>
    </row>
    <row r="631" ht="13.5" customHeight="1">
      <c r="B631" s="115"/>
    </row>
    <row r="632" ht="13.5" customHeight="1">
      <c r="B632" s="115"/>
    </row>
    <row r="633" ht="13.5" customHeight="1">
      <c r="B633" s="115"/>
    </row>
    <row r="634" ht="13.5" customHeight="1">
      <c r="B634" s="115"/>
    </row>
    <row r="635" ht="13.5" customHeight="1">
      <c r="B635" s="115"/>
    </row>
    <row r="636" ht="13.5" customHeight="1">
      <c r="B636" s="115"/>
    </row>
    <row r="637" ht="13.5" customHeight="1">
      <c r="B637" s="115"/>
    </row>
    <row r="638" ht="13.5" customHeight="1">
      <c r="B638" s="115"/>
    </row>
    <row r="639" ht="13.5" customHeight="1">
      <c r="B639" s="115"/>
    </row>
    <row r="640" ht="13.5" customHeight="1">
      <c r="B640" s="115"/>
    </row>
    <row r="641" ht="13.5" customHeight="1">
      <c r="B641" s="115"/>
    </row>
    <row r="642" ht="13.5" customHeight="1">
      <c r="B642" s="115"/>
    </row>
    <row r="643" ht="13.5" customHeight="1">
      <c r="B643" s="115"/>
    </row>
    <row r="644" ht="13.5" customHeight="1">
      <c r="B644" s="115"/>
    </row>
    <row r="645" ht="13.5" customHeight="1">
      <c r="B645" s="115"/>
    </row>
    <row r="646" ht="13.5" customHeight="1">
      <c r="B646" s="115"/>
    </row>
    <row r="647" ht="13.5" customHeight="1">
      <c r="B647" s="115"/>
    </row>
    <row r="648" ht="13.5" customHeight="1">
      <c r="B648" s="115"/>
    </row>
    <row r="649" ht="13.5" customHeight="1">
      <c r="B649" s="115"/>
    </row>
    <row r="650" ht="13.5" customHeight="1">
      <c r="B650" s="115"/>
    </row>
    <row r="651" ht="13.5" customHeight="1">
      <c r="B651" s="115"/>
    </row>
    <row r="652" ht="13.5" customHeight="1">
      <c r="B652" s="115"/>
    </row>
    <row r="653" ht="13.5" customHeight="1">
      <c r="B653" s="115"/>
    </row>
    <row r="654" ht="13.5" customHeight="1">
      <c r="B654" s="115"/>
    </row>
    <row r="655" ht="13.5" customHeight="1">
      <c r="B655" s="115"/>
    </row>
    <row r="656" ht="13.5" customHeight="1">
      <c r="B656" s="115"/>
    </row>
    <row r="657" ht="13.5" customHeight="1">
      <c r="B657" s="115"/>
    </row>
    <row r="658" ht="13.5" customHeight="1">
      <c r="B658" s="115"/>
    </row>
    <row r="659" ht="13.5" customHeight="1">
      <c r="B659" s="115"/>
    </row>
    <row r="660" ht="13.5" customHeight="1">
      <c r="B660" s="115"/>
    </row>
    <row r="661" ht="13.5" customHeight="1">
      <c r="B661" s="115"/>
    </row>
    <row r="662" ht="13.5" customHeight="1">
      <c r="B662" s="115"/>
    </row>
    <row r="663" ht="13.5" customHeight="1">
      <c r="B663" s="115"/>
    </row>
    <row r="664" ht="13.5" customHeight="1">
      <c r="B664" s="115"/>
    </row>
    <row r="665" ht="13.5" customHeight="1">
      <c r="B665" s="115"/>
    </row>
    <row r="666" ht="13.5" customHeight="1">
      <c r="B666" s="115"/>
    </row>
    <row r="667" ht="13.5" customHeight="1">
      <c r="B667" s="115"/>
    </row>
    <row r="668" ht="13.5" customHeight="1">
      <c r="B668" s="115"/>
    </row>
    <row r="669" ht="13.5" customHeight="1">
      <c r="B669" s="115"/>
    </row>
    <row r="670" ht="13.5" customHeight="1">
      <c r="B670" s="115"/>
    </row>
    <row r="671" ht="13.5" customHeight="1">
      <c r="B671" s="115"/>
    </row>
    <row r="672" ht="13.5" customHeight="1">
      <c r="B672" s="115"/>
    </row>
    <row r="673" ht="13.5" customHeight="1">
      <c r="B673" s="115"/>
    </row>
    <row r="674" ht="13.5" customHeight="1">
      <c r="B674" s="115"/>
    </row>
    <row r="675" ht="13.5" customHeight="1">
      <c r="B675" s="115"/>
    </row>
    <row r="676" ht="13.5" customHeight="1">
      <c r="B676" s="115"/>
    </row>
    <row r="677" ht="13.5" customHeight="1">
      <c r="B677" s="115"/>
    </row>
    <row r="678" ht="13.5" customHeight="1">
      <c r="B678" s="115"/>
    </row>
    <row r="679" ht="13.5" customHeight="1">
      <c r="B679" s="115"/>
    </row>
    <row r="680" ht="13.5" customHeight="1">
      <c r="B680" s="115"/>
    </row>
    <row r="681" ht="13.5" customHeight="1">
      <c r="B681" s="115"/>
    </row>
    <row r="682" ht="13.5" customHeight="1">
      <c r="B682" s="115"/>
    </row>
    <row r="683" ht="13.5" customHeight="1">
      <c r="B683" s="115"/>
    </row>
    <row r="684" ht="13.5" customHeight="1">
      <c r="B684" s="115"/>
    </row>
    <row r="685" ht="13.5" customHeight="1">
      <c r="B685" s="115"/>
    </row>
    <row r="686" ht="13.5" customHeight="1">
      <c r="B686" s="115"/>
    </row>
    <row r="687" ht="13.5" customHeight="1">
      <c r="B687" s="115"/>
    </row>
    <row r="688" ht="13.5" customHeight="1">
      <c r="B688" s="115"/>
    </row>
    <row r="689" ht="13.5" customHeight="1">
      <c r="B689" s="115"/>
    </row>
    <row r="690" ht="13.5" customHeight="1">
      <c r="B690" s="115"/>
    </row>
    <row r="691" ht="13.5" customHeight="1">
      <c r="B691" s="115"/>
    </row>
    <row r="692" ht="13.5" customHeight="1">
      <c r="B692" s="115"/>
    </row>
    <row r="693" ht="13.5" customHeight="1">
      <c r="B693" s="115"/>
    </row>
    <row r="694" ht="13.5" customHeight="1">
      <c r="B694" s="115"/>
    </row>
    <row r="695" ht="13.5" customHeight="1">
      <c r="B695" s="115"/>
    </row>
    <row r="696" ht="13.5" customHeight="1">
      <c r="B696" s="115"/>
    </row>
    <row r="697" ht="13.5" customHeight="1">
      <c r="B697" s="115"/>
    </row>
    <row r="698" ht="13.5" customHeight="1">
      <c r="B698" s="115"/>
    </row>
    <row r="699" ht="13.5" customHeight="1">
      <c r="B699" s="115"/>
    </row>
    <row r="700" ht="13.5" customHeight="1">
      <c r="B700" s="115"/>
    </row>
    <row r="701" ht="13.5" customHeight="1">
      <c r="B701" s="115"/>
    </row>
    <row r="702" ht="13.5" customHeight="1">
      <c r="B702" s="115"/>
    </row>
    <row r="703" ht="13.5" customHeight="1">
      <c r="B703" s="115"/>
    </row>
    <row r="704" ht="13.5" customHeight="1">
      <c r="B704" s="115"/>
    </row>
    <row r="705" ht="13.5" customHeight="1">
      <c r="B705" s="115"/>
    </row>
    <row r="706" ht="13.5" customHeight="1">
      <c r="B706" s="115"/>
    </row>
    <row r="707" ht="13.5" customHeight="1">
      <c r="B707" s="115"/>
    </row>
    <row r="708" ht="13.5" customHeight="1">
      <c r="B708" s="115"/>
    </row>
    <row r="709" ht="13.5" customHeight="1">
      <c r="B709" s="115"/>
    </row>
    <row r="710" ht="13.5" customHeight="1">
      <c r="B710" s="115"/>
    </row>
    <row r="711" ht="13.5" customHeight="1">
      <c r="B711" s="115"/>
    </row>
    <row r="712" ht="13.5" customHeight="1">
      <c r="B712" s="115"/>
    </row>
    <row r="713" ht="13.5" customHeight="1">
      <c r="B713" s="115"/>
    </row>
    <row r="714" ht="13.5" customHeight="1">
      <c r="B714" s="115"/>
    </row>
    <row r="715" ht="13.5" customHeight="1">
      <c r="B715" s="115"/>
    </row>
    <row r="716" ht="13.5" customHeight="1">
      <c r="B716" s="115"/>
    </row>
    <row r="717" ht="13.5" customHeight="1">
      <c r="B717" s="115"/>
    </row>
    <row r="718" ht="13.5" customHeight="1">
      <c r="B718" s="115"/>
    </row>
    <row r="719" ht="13.5" customHeight="1">
      <c r="B719" s="115"/>
    </row>
    <row r="720" ht="13.5" customHeight="1">
      <c r="B720" s="115"/>
    </row>
    <row r="721" ht="13.5" customHeight="1">
      <c r="B721" s="115"/>
    </row>
    <row r="722" ht="13.5" customHeight="1">
      <c r="B722" s="115"/>
    </row>
    <row r="723" ht="13.5" customHeight="1">
      <c r="B723" s="115"/>
    </row>
    <row r="724" ht="13.5" customHeight="1">
      <c r="B724" s="115"/>
    </row>
    <row r="725" ht="13.5" customHeight="1">
      <c r="B725" s="115"/>
    </row>
    <row r="726" ht="13.5" customHeight="1">
      <c r="B726" s="115"/>
    </row>
    <row r="727" ht="13.5" customHeight="1">
      <c r="B727" s="115"/>
    </row>
    <row r="728" ht="13.5" customHeight="1">
      <c r="B728" s="115"/>
    </row>
    <row r="729" ht="13.5" customHeight="1">
      <c r="B729" s="115"/>
    </row>
    <row r="730" ht="13.5" customHeight="1">
      <c r="B730" s="115"/>
    </row>
    <row r="731" ht="13.5" customHeight="1">
      <c r="B731" s="115"/>
    </row>
    <row r="732" ht="13.5" customHeight="1">
      <c r="B732" s="115"/>
    </row>
    <row r="733" ht="13.5" customHeight="1">
      <c r="B733" s="115"/>
    </row>
    <row r="734" ht="13.5" customHeight="1">
      <c r="B734" s="115"/>
    </row>
    <row r="735" ht="13.5" customHeight="1">
      <c r="B735" s="115"/>
    </row>
    <row r="736" ht="13.5" customHeight="1">
      <c r="B736" s="115"/>
    </row>
    <row r="737" ht="13.5" customHeight="1">
      <c r="B737" s="115"/>
    </row>
    <row r="738" ht="13.5" customHeight="1">
      <c r="B738" s="115"/>
    </row>
    <row r="739" ht="13.5" customHeight="1">
      <c r="B739" s="115"/>
    </row>
    <row r="740" ht="13.5" customHeight="1">
      <c r="B740" s="115"/>
    </row>
    <row r="741" ht="13.5" customHeight="1">
      <c r="B741" s="115"/>
    </row>
    <row r="742" ht="13.5" customHeight="1">
      <c r="B742" s="115"/>
    </row>
    <row r="743" ht="13.5" customHeight="1">
      <c r="B743" s="115"/>
    </row>
    <row r="744" ht="13.5" customHeight="1">
      <c r="B744" s="115"/>
    </row>
    <row r="745" ht="13.5" customHeight="1">
      <c r="B745" s="115"/>
    </row>
    <row r="746" ht="13.5" customHeight="1">
      <c r="B746" s="115"/>
    </row>
    <row r="747" ht="13.5" customHeight="1">
      <c r="B747" s="115"/>
    </row>
    <row r="748" ht="13.5" customHeight="1">
      <c r="B748" s="115"/>
    </row>
    <row r="749" ht="13.5" customHeight="1">
      <c r="B749" s="115"/>
    </row>
    <row r="750" ht="13.5" customHeight="1">
      <c r="B750" s="115"/>
    </row>
    <row r="751" ht="13.5" customHeight="1">
      <c r="B751" s="115"/>
    </row>
    <row r="752" ht="13.5" customHeight="1">
      <c r="B752" s="115"/>
    </row>
    <row r="753" ht="13.5" customHeight="1">
      <c r="B753" s="115"/>
    </row>
    <row r="754" ht="13.5" customHeight="1">
      <c r="B754" s="115"/>
    </row>
    <row r="755" ht="13.5" customHeight="1">
      <c r="B755" s="115"/>
    </row>
    <row r="756" ht="13.5" customHeight="1">
      <c r="B756" s="115"/>
    </row>
    <row r="757" ht="13.5" customHeight="1">
      <c r="B757" s="115"/>
    </row>
    <row r="758" ht="13.5" customHeight="1">
      <c r="B758" s="115"/>
    </row>
    <row r="759" ht="13.5" customHeight="1">
      <c r="B759" s="115"/>
    </row>
    <row r="760" ht="13.5" customHeight="1">
      <c r="B760" s="115"/>
    </row>
    <row r="761" ht="13.5" customHeight="1">
      <c r="B761" s="115"/>
    </row>
    <row r="762" ht="13.5" customHeight="1">
      <c r="B762" s="115"/>
    </row>
    <row r="763" ht="13.5" customHeight="1">
      <c r="B763" s="115"/>
    </row>
    <row r="764" ht="13.5" customHeight="1">
      <c r="B764" s="115"/>
    </row>
    <row r="765" ht="13.5" customHeight="1">
      <c r="B765" s="115"/>
    </row>
    <row r="766" ht="13.5" customHeight="1">
      <c r="B766" s="115"/>
    </row>
    <row r="767" ht="13.5" customHeight="1">
      <c r="B767" s="115"/>
    </row>
    <row r="768" ht="13.5" customHeight="1">
      <c r="B768" s="115"/>
    </row>
    <row r="769" ht="13.5" customHeight="1">
      <c r="B769" s="115"/>
    </row>
    <row r="770" ht="13.5" customHeight="1">
      <c r="B770" s="115"/>
    </row>
    <row r="771" ht="13.5" customHeight="1">
      <c r="B771" s="115"/>
    </row>
    <row r="772" ht="13.5" customHeight="1">
      <c r="B772" s="115"/>
    </row>
    <row r="773" ht="13.5" customHeight="1">
      <c r="B773" s="115"/>
    </row>
    <row r="774" ht="13.5" customHeight="1">
      <c r="B774" s="115"/>
    </row>
    <row r="775" ht="13.5" customHeight="1">
      <c r="B775" s="115"/>
    </row>
    <row r="776" ht="13.5" customHeight="1">
      <c r="B776" s="115"/>
    </row>
    <row r="777" ht="13.5" customHeight="1">
      <c r="B777" s="115"/>
    </row>
    <row r="778" ht="13.5" customHeight="1">
      <c r="B778" s="115"/>
    </row>
    <row r="779" ht="13.5" customHeight="1">
      <c r="B779" s="115"/>
    </row>
    <row r="780" ht="13.5" customHeight="1">
      <c r="B780" s="115"/>
    </row>
    <row r="781" ht="13.5" customHeight="1">
      <c r="B781" s="115"/>
    </row>
    <row r="782" ht="13.5" customHeight="1">
      <c r="B782" s="115"/>
    </row>
    <row r="783" ht="13.5" customHeight="1">
      <c r="B783" s="115"/>
    </row>
    <row r="784" ht="13.5" customHeight="1">
      <c r="B784" s="115"/>
    </row>
    <row r="785" ht="13.5" customHeight="1">
      <c r="B785" s="115"/>
    </row>
    <row r="786" ht="13.5" customHeight="1">
      <c r="B786" s="115"/>
    </row>
    <row r="787" ht="13.5" customHeight="1">
      <c r="B787" s="115"/>
    </row>
    <row r="788" ht="13.5" customHeight="1">
      <c r="B788" s="115"/>
    </row>
    <row r="789" ht="13.5" customHeight="1">
      <c r="B789" s="115"/>
    </row>
    <row r="790" ht="13.5" customHeight="1">
      <c r="B790" s="115"/>
    </row>
    <row r="791" ht="13.5" customHeight="1">
      <c r="B791" s="115"/>
    </row>
    <row r="792" ht="13.5" customHeight="1">
      <c r="B792" s="115"/>
    </row>
    <row r="793" ht="13.5" customHeight="1">
      <c r="B793" s="115"/>
    </row>
    <row r="794" ht="13.5" customHeight="1">
      <c r="B794" s="115"/>
    </row>
    <row r="795" ht="13.5" customHeight="1">
      <c r="B795" s="115"/>
    </row>
    <row r="796" ht="13.5" customHeight="1">
      <c r="B796" s="115"/>
    </row>
    <row r="797" ht="13.5" customHeight="1">
      <c r="B797" s="115"/>
    </row>
    <row r="798" ht="13.5" customHeight="1">
      <c r="B798" s="115"/>
    </row>
    <row r="799" ht="13.5" customHeight="1">
      <c r="B799" s="115"/>
    </row>
    <row r="800" ht="13.5" customHeight="1">
      <c r="B800" s="115"/>
    </row>
    <row r="801" ht="13.5" customHeight="1">
      <c r="B801" s="115"/>
    </row>
    <row r="802" ht="13.5" customHeight="1">
      <c r="B802" s="115"/>
    </row>
    <row r="803" ht="13.5" customHeight="1">
      <c r="B803" s="115"/>
    </row>
    <row r="804" ht="13.5" customHeight="1">
      <c r="B804" s="115"/>
    </row>
    <row r="805" ht="13.5" customHeight="1">
      <c r="B805" s="115"/>
    </row>
    <row r="806" ht="13.5" customHeight="1">
      <c r="B806" s="115"/>
    </row>
    <row r="807" ht="13.5" customHeight="1">
      <c r="B807" s="115"/>
    </row>
    <row r="808" ht="13.5" customHeight="1">
      <c r="B808" s="115"/>
    </row>
    <row r="809" ht="13.5" customHeight="1">
      <c r="B809" s="115"/>
    </row>
    <row r="810" ht="13.5" customHeight="1">
      <c r="B810" s="115"/>
    </row>
    <row r="811" ht="13.5" customHeight="1">
      <c r="B811" s="115"/>
    </row>
    <row r="812" ht="13.5" customHeight="1">
      <c r="B812" s="115"/>
    </row>
    <row r="813" ht="13.5" customHeight="1">
      <c r="B813" s="115"/>
    </row>
    <row r="814" ht="13.5" customHeight="1">
      <c r="B814" s="115"/>
    </row>
    <row r="815" ht="13.5" customHeight="1">
      <c r="B815" s="115"/>
    </row>
    <row r="816" ht="13.5" customHeight="1">
      <c r="B816" s="115"/>
    </row>
    <row r="817" ht="13.5" customHeight="1">
      <c r="B817" s="115"/>
    </row>
    <row r="818" ht="13.5" customHeight="1">
      <c r="B818" s="115"/>
    </row>
    <row r="819" ht="13.5" customHeight="1">
      <c r="B819" s="115"/>
    </row>
    <row r="820" ht="13.5" customHeight="1">
      <c r="B820" s="115"/>
    </row>
    <row r="821" ht="13.5" customHeight="1">
      <c r="B821" s="115"/>
    </row>
    <row r="822" ht="13.5" customHeight="1">
      <c r="B822" s="115"/>
    </row>
    <row r="823" ht="13.5" customHeight="1">
      <c r="B823" s="115"/>
    </row>
    <row r="824" ht="13.5" customHeight="1">
      <c r="B824" s="115"/>
    </row>
    <row r="825" ht="13.5" customHeight="1">
      <c r="B825" s="115"/>
    </row>
    <row r="826" ht="13.5" customHeight="1">
      <c r="B826" s="115"/>
    </row>
    <row r="827" ht="13.5" customHeight="1">
      <c r="B827" s="115"/>
    </row>
    <row r="828" ht="13.5" customHeight="1">
      <c r="B828" s="115"/>
    </row>
    <row r="829" ht="13.5" customHeight="1">
      <c r="B829" s="115"/>
    </row>
    <row r="830" ht="13.5" customHeight="1">
      <c r="B830" s="115"/>
    </row>
    <row r="831" ht="13.5" customHeight="1">
      <c r="B831" s="115"/>
    </row>
    <row r="832" ht="13.5" customHeight="1">
      <c r="B832" s="115"/>
    </row>
    <row r="833" ht="13.5" customHeight="1">
      <c r="B833" s="115"/>
    </row>
    <row r="834" ht="13.5" customHeight="1">
      <c r="B834" s="115"/>
    </row>
    <row r="835" ht="13.5" customHeight="1">
      <c r="B835" s="115"/>
    </row>
    <row r="836" ht="13.5" customHeight="1">
      <c r="B836" s="115"/>
    </row>
    <row r="837" ht="13.5" customHeight="1">
      <c r="B837" s="115"/>
    </row>
    <row r="838" ht="13.5" customHeight="1">
      <c r="B838" s="115"/>
    </row>
    <row r="839" ht="13.5" customHeight="1">
      <c r="B839" s="115"/>
    </row>
    <row r="840" ht="13.5" customHeight="1">
      <c r="B840" s="115"/>
    </row>
    <row r="841" ht="13.5" customHeight="1">
      <c r="B841" s="115"/>
    </row>
    <row r="842" ht="13.5" customHeight="1">
      <c r="B842" s="115"/>
    </row>
    <row r="843" ht="13.5" customHeight="1">
      <c r="B843" s="115"/>
    </row>
    <row r="844" ht="13.5" customHeight="1">
      <c r="B844" s="115"/>
    </row>
    <row r="845" ht="13.5" customHeight="1">
      <c r="B845" s="115"/>
    </row>
    <row r="846" ht="13.5" customHeight="1">
      <c r="B846" s="115"/>
    </row>
    <row r="847" ht="13.5" customHeight="1">
      <c r="B847" s="115"/>
    </row>
    <row r="848" ht="13.5" customHeight="1">
      <c r="B848" s="115"/>
    </row>
    <row r="849" ht="13.5" customHeight="1">
      <c r="B849" s="115"/>
    </row>
    <row r="850" ht="13.5" customHeight="1">
      <c r="B850" s="115"/>
    </row>
    <row r="851" ht="13.5" customHeight="1">
      <c r="B851" s="115"/>
    </row>
    <row r="852" ht="13.5" customHeight="1">
      <c r="B852" s="115"/>
    </row>
    <row r="853" ht="13.5" customHeight="1">
      <c r="B853" s="115"/>
    </row>
    <row r="854" ht="13.5" customHeight="1">
      <c r="B854" s="115"/>
    </row>
    <row r="855" ht="13.5" customHeight="1">
      <c r="B855" s="115"/>
    </row>
    <row r="856" ht="13.5" customHeight="1">
      <c r="B856" s="115"/>
    </row>
    <row r="857" ht="13.5" customHeight="1">
      <c r="B857" s="115"/>
    </row>
    <row r="858" ht="13.5" customHeight="1">
      <c r="B858" s="115"/>
    </row>
    <row r="859" ht="13.5" customHeight="1">
      <c r="B859" s="115"/>
    </row>
    <row r="860" ht="13.5" customHeight="1">
      <c r="B860" s="115"/>
    </row>
    <row r="861" ht="13.5" customHeight="1">
      <c r="B861" s="115"/>
    </row>
    <row r="862" ht="13.5" customHeight="1">
      <c r="B862" s="115"/>
    </row>
    <row r="863" ht="13.5" customHeight="1">
      <c r="B863" s="115"/>
    </row>
    <row r="864" ht="13.5" customHeight="1">
      <c r="B864" s="115"/>
    </row>
    <row r="865" ht="13.5" customHeight="1">
      <c r="B865" s="115"/>
    </row>
    <row r="866" ht="13.5" customHeight="1">
      <c r="B866" s="115"/>
    </row>
    <row r="867" ht="13.5" customHeight="1">
      <c r="B867" s="115"/>
    </row>
    <row r="868" ht="13.5" customHeight="1">
      <c r="B868" s="115"/>
    </row>
    <row r="869" ht="13.5" customHeight="1">
      <c r="B869" s="115"/>
    </row>
    <row r="870" ht="13.5" customHeight="1">
      <c r="B870" s="115"/>
    </row>
    <row r="871" ht="13.5" customHeight="1">
      <c r="B871" s="115"/>
    </row>
    <row r="872" ht="13.5" customHeight="1">
      <c r="B872" s="115"/>
    </row>
    <row r="873" ht="13.5" customHeight="1">
      <c r="B873" s="115"/>
    </row>
    <row r="874" ht="13.5" customHeight="1">
      <c r="B874" s="115"/>
    </row>
    <row r="875" ht="13.5" customHeight="1">
      <c r="B875" s="115"/>
    </row>
    <row r="876" ht="13.5" customHeight="1">
      <c r="B876" s="115"/>
    </row>
    <row r="877" ht="13.5" customHeight="1">
      <c r="B877" s="115"/>
    </row>
    <row r="878" ht="13.5" customHeight="1">
      <c r="B878" s="115"/>
    </row>
    <row r="879" ht="13.5" customHeight="1">
      <c r="B879" s="115"/>
    </row>
    <row r="880" ht="13.5" customHeight="1">
      <c r="B880" s="115"/>
    </row>
    <row r="881" ht="13.5" customHeight="1">
      <c r="B881" s="115"/>
    </row>
    <row r="882" ht="13.5" customHeight="1">
      <c r="B882" s="115"/>
    </row>
    <row r="883" ht="13.5" customHeight="1">
      <c r="B883" s="115"/>
    </row>
    <row r="884" ht="13.5" customHeight="1">
      <c r="B884" s="115"/>
    </row>
    <row r="885" ht="13.5" customHeight="1">
      <c r="B885" s="115"/>
    </row>
    <row r="886" ht="13.5" customHeight="1">
      <c r="B886" s="115"/>
    </row>
    <row r="887" ht="13.5" customHeight="1">
      <c r="B887" s="115"/>
    </row>
    <row r="888" ht="13.5" customHeight="1">
      <c r="B888" s="115"/>
    </row>
    <row r="889" ht="13.5" customHeight="1">
      <c r="B889" s="115"/>
    </row>
    <row r="890" ht="13.5" customHeight="1">
      <c r="B890" s="115"/>
    </row>
    <row r="891" ht="13.5" customHeight="1">
      <c r="B891" s="115"/>
    </row>
    <row r="892" ht="13.5" customHeight="1">
      <c r="B892" s="115"/>
    </row>
    <row r="893" ht="13.5" customHeight="1">
      <c r="B893" s="115"/>
    </row>
    <row r="894" ht="13.5" customHeight="1">
      <c r="B894" s="115"/>
    </row>
    <row r="895" ht="13.5" customHeight="1">
      <c r="B895" s="115"/>
    </row>
    <row r="896" ht="13.5" customHeight="1">
      <c r="B896" s="115"/>
    </row>
    <row r="897" ht="13.5" customHeight="1">
      <c r="B897" s="115"/>
    </row>
    <row r="898" ht="13.5" customHeight="1">
      <c r="B898" s="115"/>
    </row>
    <row r="899" ht="13.5" customHeight="1">
      <c r="B899" s="115"/>
    </row>
    <row r="900" ht="13.5" customHeight="1">
      <c r="B900" s="115"/>
    </row>
    <row r="901" ht="13.5" customHeight="1">
      <c r="B901" s="115"/>
    </row>
    <row r="902" ht="13.5" customHeight="1">
      <c r="B902" s="115"/>
    </row>
    <row r="903" ht="13.5" customHeight="1">
      <c r="B903" s="115"/>
    </row>
    <row r="904" ht="13.5" customHeight="1">
      <c r="B904" s="115"/>
    </row>
    <row r="905" ht="13.5" customHeight="1">
      <c r="B905" s="115"/>
    </row>
    <row r="906" ht="13.5" customHeight="1">
      <c r="B906" s="115"/>
    </row>
    <row r="907" ht="13.5" customHeight="1">
      <c r="B907" s="115"/>
    </row>
    <row r="908" ht="13.5" customHeight="1">
      <c r="B908" s="115"/>
    </row>
    <row r="909" ht="13.5" customHeight="1">
      <c r="B909" s="115"/>
    </row>
    <row r="910" ht="13.5" customHeight="1">
      <c r="B910" s="115"/>
    </row>
    <row r="911" ht="13.5" customHeight="1">
      <c r="B911" s="115"/>
    </row>
    <row r="912" ht="13.5" customHeight="1">
      <c r="B912" s="115"/>
    </row>
    <row r="913" ht="13.5" customHeight="1">
      <c r="B913" s="115"/>
    </row>
    <row r="914" ht="13.5" customHeight="1">
      <c r="B914" s="115"/>
    </row>
    <row r="915" ht="13.5" customHeight="1">
      <c r="B915" s="115"/>
    </row>
    <row r="916" ht="13.5" customHeight="1">
      <c r="B916" s="115"/>
    </row>
    <row r="917" ht="13.5" customHeight="1">
      <c r="B917" s="115"/>
    </row>
    <row r="918" ht="13.5" customHeight="1">
      <c r="B918" s="115"/>
    </row>
    <row r="919" ht="13.5" customHeight="1">
      <c r="B919" s="115"/>
    </row>
    <row r="920" ht="13.5" customHeight="1">
      <c r="B920" s="115"/>
    </row>
    <row r="921" ht="13.5" customHeight="1">
      <c r="B921" s="115"/>
    </row>
    <row r="922" ht="13.5" customHeight="1">
      <c r="B922" s="115"/>
    </row>
    <row r="923" ht="13.5" customHeight="1">
      <c r="B923" s="115"/>
    </row>
    <row r="924" ht="13.5" customHeight="1">
      <c r="B924" s="115"/>
    </row>
    <row r="925" ht="13.5" customHeight="1">
      <c r="B925" s="115"/>
    </row>
    <row r="926" ht="13.5" customHeight="1">
      <c r="B926" s="115"/>
    </row>
    <row r="927" ht="13.5" customHeight="1">
      <c r="B927" s="115"/>
    </row>
    <row r="928" ht="13.5" customHeight="1">
      <c r="B928" s="115"/>
    </row>
    <row r="929" ht="13.5" customHeight="1">
      <c r="B929" s="115"/>
    </row>
    <row r="930" ht="13.5" customHeight="1">
      <c r="B930" s="115"/>
    </row>
    <row r="931" ht="13.5" customHeight="1">
      <c r="B931" s="115"/>
    </row>
    <row r="932" ht="13.5" customHeight="1">
      <c r="B932" s="115"/>
    </row>
    <row r="933" ht="13.5" customHeight="1">
      <c r="B933" s="115"/>
    </row>
    <row r="934" ht="13.5" customHeight="1">
      <c r="B934" s="115"/>
    </row>
    <row r="935" ht="13.5" customHeight="1">
      <c r="B935" s="115"/>
    </row>
    <row r="936" ht="13.5" customHeight="1">
      <c r="B936" s="115"/>
    </row>
    <row r="937" ht="13.5" customHeight="1">
      <c r="B937" s="115"/>
    </row>
    <row r="938" ht="13.5" customHeight="1">
      <c r="B938" s="115"/>
    </row>
    <row r="939" ht="13.5" customHeight="1">
      <c r="B939" s="115"/>
    </row>
    <row r="940" ht="13.5" customHeight="1">
      <c r="B940" s="115"/>
    </row>
    <row r="941" ht="13.5" customHeight="1">
      <c r="B941" s="115"/>
    </row>
    <row r="942" ht="13.5" customHeight="1">
      <c r="B942" s="115"/>
    </row>
    <row r="943" ht="13.5" customHeight="1">
      <c r="B943" s="115"/>
    </row>
    <row r="944" ht="13.5" customHeight="1">
      <c r="B944" s="115"/>
    </row>
    <row r="945" ht="13.5" customHeight="1">
      <c r="B945" s="115"/>
    </row>
    <row r="946" ht="13.5" customHeight="1">
      <c r="B946" s="115"/>
    </row>
    <row r="947" ht="13.5" customHeight="1">
      <c r="B947" s="115"/>
    </row>
    <row r="948" ht="13.5" customHeight="1">
      <c r="B948" s="115"/>
    </row>
    <row r="949" ht="13.5" customHeight="1">
      <c r="B949" s="115"/>
    </row>
    <row r="950" ht="13.5" customHeight="1">
      <c r="B950" s="115"/>
    </row>
    <row r="951" ht="13.5" customHeight="1">
      <c r="B951" s="115"/>
    </row>
    <row r="952" ht="13.5" customHeight="1">
      <c r="B952" s="115"/>
    </row>
    <row r="953" ht="13.5" customHeight="1">
      <c r="B953" s="115"/>
    </row>
    <row r="954" ht="13.5" customHeight="1">
      <c r="B954" s="115"/>
    </row>
    <row r="955" ht="13.5" customHeight="1">
      <c r="B955" s="115"/>
    </row>
    <row r="956" ht="13.5" customHeight="1">
      <c r="B956" s="115"/>
    </row>
    <row r="957" ht="13.5" customHeight="1">
      <c r="B957" s="115"/>
    </row>
    <row r="958" ht="13.5" customHeight="1">
      <c r="B958" s="115"/>
    </row>
    <row r="959" ht="13.5" customHeight="1">
      <c r="B959" s="115"/>
    </row>
    <row r="960" ht="13.5" customHeight="1">
      <c r="B960" s="115"/>
    </row>
    <row r="961" ht="13.5" customHeight="1">
      <c r="B961" s="115"/>
    </row>
    <row r="962" ht="13.5" customHeight="1">
      <c r="B962" s="115"/>
    </row>
    <row r="963" ht="13.5" customHeight="1">
      <c r="B963" s="115"/>
    </row>
    <row r="964" ht="13.5" customHeight="1">
      <c r="B964" s="115"/>
    </row>
    <row r="965" ht="13.5" customHeight="1">
      <c r="B965" s="115"/>
    </row>
    <row r="966" ht="13.5" customHeight="1">
      <c r="B966" s="115"/>
    </row>
    <row r="967" ht="13.5" customHeight="1">
      <c r="B967" s="115"/>
    </row>
    <row r="968" ht="13.5" customHeight="1">
      <c r="B968" s="115"/>
    </row>
    <row r="969" ht="13.5" customHeight="1">
      <c r="B969" s="115"/>
    </row>
    <row r="970" ht="13.5" customHeight="1">
      <c r="B970" s="115"/>
    </row>
    <row r="971" ht="13.5" customHeight="1">
      <c r="B971" s="115"/>
    </row>
    <row r="972" ht="13.5" customHeight="1">
      <c r="B972" s="115"/>
    </row>
    <row r="973" ht="13.5" customHeight="1">
      <c r="B973" s="115"/>
    </row>
    <row r="974" ht="13.5" customHeight="1">
      <c r="B974" s="115"/>
    </row>
    <row r="975" ht="13.5" customHeight="1">
      <c r="B975" s="115"/>
    </row>
    <row r="976" ht="13.5" customHeight="1">
      <c r="B976" s="115"/>
    </row>
    <row r="977" ht="13.5" customHeight="1">
      <c r="B977" s="115"/>
    </row>
    <row r="978" ht="13.5" customHeight="1">
      <c r="B978" s="115"/>
    </row>
    <row r="979" ht="13.5" customHeight="1">
      <c r="B979" s="115"/>
    </row>
    <row r="980" ht="13.5" customHeight="1">
      <c r="B980" s="115"/>
    </row>
    <row r="981" ht="13.5" customHeight="1">
      <c r="B981" s="115"/>
    </row>
    <row r="982" ht="13.5" customHeight="1">
      <c r="B982" s="115"/>
    </row>
    <row r="983" ht="13.5" customHeight="1">
      <c r="B983" s="115"/>
    </row>
    <row r="984" ht="13.5" customHeight="1">
      <c r="B984" s="115"/>
    </row>
    <row r="985" ht="13.5" customHeight="1">
      <c r="B985" s="115"/>
    </row>
    <row r="986" ht="13.5" customHeight="1">
      <c r="B986" s="115"/>
    </row>
    <row r="987" ht="13.5" customHeight="1">
      <c r="B987" s="115"/>
    </row>
    <row r="988" ht="13.5" customHeight="1">
      <c r="B988" s="115"/>
    </row>
    <row r="989" ht="13.5" customHeight="1">
      <c r="B989" s="115"/>
    </row>
    <row r="990" ht="13.5" customHeight="1">
      <c r="B990" s="115"/>
    </row>
    <row r="991" ht="13.5" customHeight="1">
      <c r="B991" s="115"/>
    </row>
    <row r="992" ht="13.5" customHeight="1">
      <c r="B992" s="115"/>
    </row>
    <row r="993" ht="13.5" customHeight="1">
      <c r="B993" s="115"/>
    </row>
    <row r="994" ht="13.5" customHeight="1">
      <c r="B994" s="115"/>
    </row>
    <row r="995" ht="13.5" customHeight="1">
      <c r="B995" s="115"/>
    </row>
    <row r="996" ht="13.5" customHeight="1">
      <c r="B996" s="115"/>
    </row>
    <row r="997" ht="13.5" customHeight="1">
      <c r="B997" s="115"/>
    </row>
    <row r="998" ht="13.5" customHeight="1">
      <c r="B998" s="115"/>
    </row>
    <row r="999" ht="13.5" customHeight="1">
      <c r="B999" s="115"/>
    </row>
    <row r="1000" ht="13.5" customHeight="1">
      <c r="B1000" s="115"/>
    </row>
  </sheetData>
  <mergeCells count="23">
    <mergeCell ref="A1:C1"/>
    <mergeCell ref="E1:F1"/>
    <mergeCell ref="H1:I1"/>
    <mergeCell ref="A3:E3"/>
    <mergeCell ref="A20:F20"/>
    <mergeCell ref="A21:M24"/>
    <mergeCell ref="A26:M29"/>
    <mergeCell ref="A25:E25"/>
    <mergeCell ref="A35:A37"/>
    <mergeCell ref="B35:B38"/>
    <mergeCell ref="J36:J37"/>
    <mergeCell ref="K36:K37"/>
    <mergeCell ref="L36:L37"/>
    <mergeCell ref="B39:B41"/>
    <mergeCell ref="A65:A67"/>
    <mergeCell ref="A68:A71"/>
    <mergeCell ref="B42:B47"/>
    <mergeCell ref="B49:B50"/>
    <mergeCell ref="B52:B56"/>
    <mergeCell ref="J52:J53"/>
    <mergeCell ref="J54:J55"/>
    <mergeCell ref="A57:A58"/>
    <mergeCell ref="B60:B71"/>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8.63"/>
    <col customWidth="1" min="4" max="4" width="0.88"/>
    <col customWidth="1" hidden="1" min="5" max="5" width="9.0"/>
    <col customWidth="1" min="6" max="13" width="8.63"/>
    <col customWidth="1" min="14" max="14" width="7.75"/>
    <col customWidth="1" hidden="1" min="15" max="17" width="9.0"/>
    <col customWidth="1" hidden="1" min="18" max="18" width="2.88"/>
    <col customWidth="1" hidden="1" min="19" max="33" width="9.0"/>
    <col customWidth="1" min="34" max="35" width="8.63"/>
    <col customWidth="1" min="36" max="36" width="1.0"/>
    <col customWidth="1" hidden="1" min="37" max="37" width="9.0"/>
    <col customWidth="1" min="38" max="38" width="8.63"/>
    <col customWidth="1" min="39" max="39" width="7.5"/>
    <col customWidth="1" hidden="1" min="40" max="40" width="9.0"/>
    <col customWidth="1" min="41" max="42" width="8.63"/>
    <col customWidth="1" min="43" max="43" width="4.38"/>
    <col customWidth="1" hidden="1" min="44" max="44" width="9.0"/>
    <col customWidth="1" min="45" max="45" width="52.13"/>
    <col customWidth="1" min="46" max="51" width="8.63"/>
  </cols>
  <sheetData>
    <row r="1" ht="13.5" customHeight="1"/>
    <row r="2" ht="13.5" customHeight="1"/>
    <row r="3" ht="13.5" customHeight="1">
      <c r="A3" s="172" t="s">
        <v>275</v>
      </c>
      <c r="B3" s="17"/>
      <c r="C3" s="17"/>
      <c r="D3" s="17"/>
      <c r="E3" s="18"/>
      <c r="F3" s="172" t="s">
        <v>276</v>
      </c>
      <c r="G3" s="17"/>
      <c r="H3" s="17"/>
      <c r="I3" s="17"/>
      <c r="J3" s="17"/>
      <c r="K3" s="17"/>
      <c r="L3" s="17"/>
      <c r="M3" s="17"/>
      <c r="N3" s="17"/>
      <c r="O3" s="17"/>
      <c r="P3" s="17"/>
      <c r="Q3" s="17"/>
      <c r="R3" s="17"/>
      <c r="S3" s="17"/>
      <c r="T3" s="17"/>
      <c r="U3" s="17"/>
      <c r="V3" s="17"/>
      <c r="W3" s="17"/>
      <c r="X3" s="17"/>
      <c r="Y3" s="17"/>
      <c r="Z3" s="17"/>
      <c r="AA3" s="17"/>
      <c r="AB3" s="17"/>
      <c r="AC3" s="17"/>
      <c r="AD3" s="17"/>
      <c r="AE3" s="17"/>
      <c r="AF3" s="17"/>
      <c r="AG3" s="18"/>
      <c r="AH3" s="173" t="s">
        <v>277</v>
      </c>
      <c r="AI3" s="17"/>
      <c r="AJ3" s="17"/>
      <c r="AK3" s="18"/>
      <c r="AL3" s="173" t="s">
        <v>278</v>
      </c>
      <c r="AM3" s="17"/>
      <c r="AN3" s="18"/>
      <c r="AO3" s="173" t="s">
        <v>279</v>
      </c>
      <c r="AP3" s="17"/>
      <c r="AQ3" s="17"/>
      <c r="AR3" s="174"/>
      <c r="AS3" s="175" t="s">
        <v>46</v>
      </c>
    </row>
    <row r="4" ht="13.5" customHeight="1">
      <c r="A4" s="21"/>
      <c r="B4" s="22"/>
      <c r="C4" s="22"/>
      <c r="D4" s="22"/>
      <c r="E4" s="23"/>
      <c r="F4" s="21"/>
      <c r="G4" s="22"/>
      <c r="H4" s="22"/>
      <c r="I4" s="22"/>
      <c r="J4" s="22"/>
      <c r="K4" s="22"/>
      <c r="L4" s="22"/>
      <c r="M4" s="22"/>
      <c r="N4" s="22"/>
      <c r="O4" s="22"/>
      <c r="P4" s="22"/>
      <c r="Q4" s="22"/>
      <c r="R4" s="22"/>
      <c r="S4" s="22"/>
      <c r="T4" s="22"/>
      <c r="U4" s="22"/>
      <c r="V4" s="22"/>
      <c r="W4" s="22"/>
      <c r="X4" s="22"/>
      <c r="Y4" s="22"/>
      <c r="Z4" s="22"/>
      <c r="AA4" s="22"/>
      <c r="AB4" s="22"/>
      <c r="AC4" s="22"/>
      <c r="AD4" s="22"/>
      <c r="AE4" s="22"/>
      <c r="AF4" s="22"/>
      <c r="AG4" s="23"/>
      <c r="AH4" s="21"/>
      <c r="AI4" s="22"/>
      <c r="AJ4" s="22"/>
      <c r="AK4" s="23"/>
      <c r="AL4" s="21"/>
      <c r="AM4" s="22"/>
      <c r="AN4" s="23"/>
      <c r="AO4" s="21"/>
      <c r="AP4" s="22"/>
      <c r="AQ4" s="22"/>
      <c r="AR4" s="176"/>
      <c r="AS4" s="20"/>
    </row>
    <row r="5" ht="13.5" customHeight="1">
      <c r="A5" s="177" t="s">
        <v>280</v>
      </c>
      <c r="B5" s="17"/>
      <c r="C5" s="17"/>
      <c r="D5" s="17"/>
      <c r="E5" s="18"/>
      <c r="F5" s="178" t="s">
        <v>281</v>
      </c>
      <c r="G5" s="17"/>
      <c r="H5" s="17"/>
      <c r="I5" s="17"/>
      <c r="J5" s="17"/>
      <c r="K5" s="17"/>
      <c r="L5" s="17"/>
      <c r="M5" s="17"/>
      <c r="N5" s="17"/>
      <c r="O5" s="17"/>
      <c r="P5" s="17"/>
      <c r="Q5" s="17"/>
      <c r="R5" s="17"/>
      <c r="S5" s="17"/>
      <c r="T5" s="17"/>
      <c r="U5" s="17"/>
      <c r="V5" s="17"/>
      <c r="W5" s="17"/>
      <c r="X5" s="17"/>
      <c r="Y5" s="17"/>
      <c r="Z5" s="17"/>
      <c r="AA5" s="17"/>
      <c r="AB5" s="17"/>
      <c r="AC5" s="17"/>
      <c r="AD5" s="17"/>
      <c r="AE5" s="17"/>
      <c r="AF5" s="17"/>
      <c r="AG5" s="18"/>
      <c r="AH5" s="179" t="s">
        <v>282</v>
      </c>
      <c r="AI5" s="17"/>
      <c r="AJ5" s="17"/>
      <c r="AK5" s="18"/>
      <c r="AL5" s="180">
        <v>45230.0</v>
      </c>
      <c r="AM5" s="17"/>
      <c r="AN5" s="18"/>
      <c r="AO5" s="177" t="s">
        <v>283</v>
      </c>
      <c r="AP5" s="17"/>
      <c r="AQ5" s="17"/>
      <c r="AR5" s="17"/>
      <c r="AS5" s="181"/>
    </row>
    <row r="6" ht="31.5" customHeight="1">
      <c r="A6" s="182"/>
      <c r="E6" s="183"/>
      <c r="F6" s="21"/>
      <c r="G6" s="22"/>
      <c r="H6" s="22"/>
      <c r="I6" s="22"/>
      <c r="J6" s="22"/>
      <c r="K6" s="22"/>
      <c r="L6" s="22"/>
      <c r="M6" s="22"/>
      <c r="N6" s="22"/>
      <c r="O6" s="22"/>
      <c r="P6" s="22"/>
      <c r="Q6" s="22"/>
      <c r="R6" s="22"/>
      <c r="S6" s="22"/>
      <c r="T6" s="22"/>
      <c r="U6" s="22"/>
      <c r="V6" s="22"/>
      <c r="W6" s="22"/>
      <c r="X6" s="22"/>
      <c r="Y6" s="22"/>
      <c r="Z6" s="22"/>
      <c r="AA6" s="22"/>
      <c r="AB6" s="22"/>
      <c r="AC6" s="22"/>
      <c r="AD6" s="22"/>
      <c r="AE6" s="22"/>
      <c r="AF6" s="22"/>
      <c r="AG6" s="23"/>
      <c r="AH6" s="21"/>
      <c r="AI6" s="22"/>
      <c r="AJ6" s="22"/>
      <c r="AK6" s="23"/>
      <c r="AL6" s="21"/>
      <c r="AM6" s="22"/>
      <c r="AN6" s="23"/>
      <c r="AO6" s="21"/>
      <c r="AP6" s="22"/>
      <c r="AQ6" s="22"/>
      <c r="AR6" s="22"/>
      <c r="AS6" s="181"/>
    </row>
    <row r="7" ht="13.5" customHeight="1">
      <c r="A7" s="182"/>
      <c r="E7" s="183"/>
      <c r="F7" s="184" t="s">
        <v>284</v>
      </c>
      <c r="AG7" s="183"/>
      <c r="AH7" s="179" t="s">
        <v>282</v>
      </c>
      <c r="AI7" s="17"/>
      <c r="AJ7" s="17"/>
      <c r="AK7" s="18"/>
      <c r="AL7" s="180">
        <v>45230.0</v>
      </c>
      <c r="AM7" s="17"/>
      <c r="AN7" s="18"/>
      <c r="AO7" s="177" t="s">
        <v>283</v>
      </c>
      <c r="AP7" s="17"/>
      <c r="AQ7" s="17"/>
      <c r="AR7" s="17"/>
      <c r="AS7" s="181"/>
    </row>
    <row r="8" ht="36.75" customHeight="1">
      <c r="A8" s="182"/>
      <c r="E8" s="183"/>
      <c r="F8" s="21"/>
      <c r="G8" s="22"/>
      <c r="H8" s="22"/>
      <c r="I8" s="22"/>
      <c r="J8" s="22"/>
      <c r="K8" s="22"/>
      <c r="L8" s="22"/>
      <c r="M8" s="22"/>
      <c r="N8" s="22"/>
      <c r="O8" s="22"/>
      <c r="P8" s="22"/>
      <c r="Q8" s="22"/>
      <c r="R8" s="22"/>
      <c r="S8" s="22"/>
      <c r="T8" s="22"/>
      <c r="U8" s="22"/>
      <c r="V8" s="22"/>
      <c r="W8" s="22"/>
      <c r="X8" s="22"/>
      <c r="Y8" s="22"/>
      <c r="Z8" s="22"/>
      <c r="AA8" s="22"/>
      <c r="AB8" s="22"/>
      <c r="AC8" s="22"/>
      <c r="AD8" s="22"/>
      <c r="AE8" s="22"/>
      <c r="AF8" s="22"/>
      <c r="AG8" s="23"/>
      <c r="AH8" s="21"/>
      <c r="AI8" s="22"/>
      <c r="AJ8" s="22"/>
      <c r="AK8" s="23"/>
      <c r="AL8" s="21"/>
      <c r="AM8" s="22"/>
      <c r="AN8" s="23"/>
      <c r="AO8" s="21"/>
      <c r="AP8" s="22"/>
      <c r="AQ8" s="22"/>
      <c r="AR8" s="22"/>
      <c r="AS8" s="181"/>
    </row>
    <row r="9" ht="13.5" customHeight="1">
      <c r="A9" s="182"/>
      <c r="E9" s="183"/>
      <c r="F9" s="184" t="s">
        <v>285</v>
      </c>
      <c r="AG9" s="183"/>
      <c r="AH9" s="185" t="s">
        <v>286</v>
      </c>
      <c r="AI9" s="17"/>
      <c r="AJ9" s="17"/>
      <c r="AK9" s="18"/>
      <c r="AL9" s="180">
        <v>45230.0</v>
      </c>
      <c r="AM9" s="17"/>
      <c r="AN9" s="18"/>
      <c r="AO9" s="177" t="s">
        <v>283</v>
      </c>
      <c r="AP9" s="17"/>
      <c r="AQ9" s="17"/>
      <c r="AR9" s="17"/>
      <c r="AS9" s="186" t="s">
        <v>287</v>
      </c>
    </row>
    <row r="10" ht="57.75" customHeight="1">
      <c r="A10" s="182"/>
      <c r="E10" s="183"/>
      <c r="F10" s="21"/>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3"/>
      <c r="AH10" s="21"/>
      <c r="AI10" s="22"/>
      <c r="AJ10" s="22"/>
      <c r="AK10" s="23"/>
      <c r="AL10" s="21"/>
      <c r="AM10" s="22"/>
      <c r="AN10" s="23"/>
      <c r="AO10" s="21"/>
      <c r="AP10" s="22"/>
      <c r="AQ10" s="22"/>
      <c r="AR10" s="22"/>
      <c r="AS10" s="20"/>
      <c r="AT10" s="187"/>
      <c r="AU10" s="187"/>
      <c r="AV10" s="187"/>
      <c r="AW10" s="187"/>
      <c r="AX10" s="187"/>
      <c r="AY10" s="187"/>
    </row>
    <row r="11" ht="13.5" customHeight="1">
      <c r="A11" s="182"/>
      <c r="E11" s="183"/>
      <c r="F11" s="184" t="s">
        <v>288</v>
      </c>
      <c r="AG11" s="183"/>
      <c r="AH11" s="188" t="s">
        <v>69</v>
      </c>
      <c r="AI11" s="17"/>
      <c r="AJ11" s="17"/>
      <c r="AK11" s="18"/>
      <c r="AL11" s="180">
        <v>45230.0</v>
      </c>
      <c r="AM11" s="17"/>
      <c r="AN11" s="18"/>
      <c r="AO11" s="177" t="s">
        <v>283</v>
      </c>
      <c r="AP11" s="17"/>
      <c r="AQ11" s="17"/>
      <c r="AR11" s="17"/>
      <c r="AS11" s="189"/>
      <c r="AT11" s="187"/>
      <c r="AU11" s="187"/>
      <c r="AV11" s="187"/>
      <c r="AW11" s="187"/>
      <c r="AX11" s="187"/>
      <c r="AY11" s="187"/>
    </row>
    <row r="12" ht="13.5" customHeight="1">
      <c r="A12" s="182"/>
      <c r="E12" s="183"/>
      <c r="F12" s="21"/>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3"/>
      <c r="AH12" s="21"/>
      <c r="AI12" s="22"/>
      <c r="AJ12" s="22"/>
      <c r="AK12" s="23"/>
      <c r="AL12" s="21"/>
      <c r="AM12" s="22"/>
      <c r="AN12" s="23"/>
      <c r="AO12" s="21"/>
      <c r="AP12" s="22"/>
      <c r="AQ12" s="22"/>
      <c r="AR12" s="22"/>
      <c r="AS12" s="181"/>
    </row>
    <row r="13" ht="13.5" customHeight="1">
      <c r="A13" s="182"/>
      <c r="E13" s="183"/>
      <c r="F13" s="184" t="s">
        <v>289</v>
      </c>
      <c r="AG13" s="183"/>
      <c r="AH13" s="179" t="s">
        <v>282</v>
      </c>
      <c r="AI13" s="17"/>
      <c r="AJ13" s="17"/>
      <c r="AK13" s="18"/>
      <c r="AL13" s="180">
        <v>45230.0</v>
      </c>
      <c r="AM13" s="17"/>
      <c r="AN13" s="18"/>
      <c r="AO13" s="177" t="s">
        <v>283</v>
      </c>
      <c r="AP13" s="17"/>
      <c r="AQ13" s="17"/>
      <c r="AR13" s="17"/>
      <c r="AS13" s="181"/>
    </row>
    <row r="14" ht="13.5" customHeight="1">
      <c r="A14" s="182"/>
      <c r="E14" s="183"/>
      <c r="F14" s="21"/>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3"/>
      <c r="AH14" s="21"/>
      <c r="AI14" s="22"/>
      <c r="AJ14" s="22"/>
      <c r="AK14" s="23"/>
      <c r="AL14" s="21"/>
      <c r="AM14" s="22"/>
      <c r="AN14" s="23"/>
      <c r="AO14" s="21"/>
      <c r="AP14" s="22"/>
      <c r="AQ14" s="22"/>
      <c r="AR14" s="22"/>
      <c r="AS14" s="181"/>
    </row>
    <row r="15" ht="13.5" customHeight="1">
      <c r="A15" s="182"/>
      <c r="E15" s="183"/>
      <c r="F15" s="184" t="s">
        <v>290</v>
      </c>
      <c r="AG15" s="183"/>
      <c r="AH15" s="179" t="s">
        <v>282</v>
      </c>
      <c r="AI15" s="17"/>
      <c r="AJ15" s="17"/>
      <c r="AK15" s="18"/>
      <c r="AL15" s="180">
        <v>45230.0</v>
      </c>
      <c r="AM15" s="17"/>
      <c r="AN15" s="18"/>
      <c r="AO15" s="177" t="s">
        <v>283</v>
      </c>
      <c r="AP15" s="17"/>
      <c r="AQ15" s="17"/>
      <c r="AR15" s="17"/>
      <c r="AS15" s="181"/>
    </row>
    <row r="16" ht="13.5" customHeight="1">
      <c r="A16" s="21"/>
      <c r="B16" s="22"/>
      <c r="C16" s="22"/>
      <c r="D16" s="22"/>
      <c r="E16" s="23"/>
      <c r="F16" s="21"/>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3"/>
      <c r="AH16" s="21"/>
      <c r="AI16" s="22"/>
      <c r="AJ16" s="22"/>
      <c r="AK16" s="23"/>
      <c r="AL16" s="21"/>
      <c r="AM16" s="22"/>
      <c r="AN16" s="23"/>
      <c r="AO16" s="21"/>
      <c r="AP16" s="22"/>
      <c r="AQ16" s="22"/>
      <c r="AR16" s="22"/>
      <c r="AS16" s="181"/>
    </row>
    <row r="17" ht="13.5" customHeight="1">
      <c r="A17" s="177" t="s">
        <v>291</v>
      </c>
      <c r="B17" s="17"/>
      <c r="C17" s="17"/>
      <c r="D17" s="17"/>
      <c r="E17" s="18"/>
      <c r="F17" s="184" t="s">
        <v>292</v>
      </c>
      <c r="AG17" s="183"/>
      <c r="AH17" s="179" t="s">
        <v>282</v>
      </c>
      <c r="AI17" s="17"/>
      <c r="AJ17" s="17"/>
      <c r="AK17" s="18"/>
      <c r="AL17" s="180">
        <v>45230.0</v>
      </c>
      <c r="AM17" s="17"/>
      <c r="AN17" s="18"/>
      <c r="AO17" s="177" t="s">
        <v>283</v>
      </c>
      <c r="AP17" s="17"/>
      <c r="AQ17" s="17"/>
      <c r="AR17" s="17"/>
      <c r="AS17" s="181"/>
    </row>
    <row r="18" ht="13.5" customHeight="1">
      <c r="A18" s="182"/>
      <c r="E18" s="183"/>
      <c r="F18" s="21"/>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3"/>
      <c r="AH18" s="21"/>
      <c r="AI18" s="22"/>
      <c r="AJ18" s="22"/>
      <c r="AK18" s="23"/>
      <c r="AL18" s="21"/>
      <c r="AM18" s="22"/>
      <c r="AN18" s="23"/>
      <c r="AO18" s="21"/>
      <c r="AP18" s="22"/>
      <c r="AQ18" s="22"/>
      <c r="AR18" s="22"/>
      <c r="AS18" s="181"/>
    </row>
    <row r="19" ht="13.5" customHeight="1">
      <c r="A19" s="182"/>
      <c r="E19" s="183"/>
      <c r="F19" s="184" t="s">
        <v>293</v>
      </c>
      <c r="AG19" s="183"/>
      <c r="AH19" s="179" t="s">
        <v>282</v>
      </c>
      <c r="AI19" s="17"/>
      <c r="AJ19" s="17"/>
      <c r="AK19" s="18"/>
      <c r="AL19" s="180">
        <v>45230.0</v>
      </c>
      <c r="AM19" s="17"/>
      <c r="AN19" s="18"/>
      <c r="AO19" s="177" t="s">
        <v>283</v>
      </c>
      <c r="AP19" s="17"/>
      <c r="AQ19" s="17"/>
      <c r="AR19" s="17"/>
      <c r="AS19" s="181"/>
    </row>
    <row r="20" ht="13.5" customHeight="1">
      <c r="A20" s="182"/>
      <c r="E20" s="183"/>
      <c r="F20" s="21"/>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3"/>
      <c r="AH20" s="21"/>
      <c r="AI20" s="22"/>
      <c r="AJ20" s="22"/>
      <c r="AK20" s="23"/>
      <c r="AL20" s="21"/>
      <c r="AM20" s="22"/>
      <c r="AN20" s="23"/>
      <c r="AO20" s="21"/>
      <c r="AP20" s="22"/>
      <c r="AQ20" s="22"/>
      <c r="AR20" s="22"/>
      <c r="AS20" s="181"/>
    </row>
    <row r="21" ht="13.5" customHeight="1">
      <c r="A21" s="182"/>
      <c r="E21" s="183"/>
      <c r="F21" s="184" t="s">
        <v>294</v>
      </c>
      <c r="AG21" s="183"/>
      <c r="AH21" s="179" t="s">
        <v>282</v>
      </c>
      <c r="AI21" s="17"/>
      <c r="AJ21" s="17"/>
      <c r="AK21" s="18"/>
      <c r="AL21" s="180">
        <v>45230.0</v>
      </c>
      <c r="AM21" s="17"/>
      <c r="AN21" s="18"/>
      <c r="AO21" s="177" t="s">
        <v>283</v>
      </c>
      <c r="AP21" s="17"/>
      <c r="AQ21" s="17"/>
      <c r="AR21" s="17"/>
      <c r="AS21" s="181"/>
    </row>
    <row r="22" ht="13.5" customHeight="1">
      <c r="A22" s="182"/>
      <c r="E22" s="183"/>
      <c r="F22" s="21"/>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3"/>
      <c r="AH22" s="21"/>
      <c r="AI22" s="22"/>
      <c r="AJ22" s="22"/>
      <c r="AK22" s="23"/>
      <c r="AL22" s="21"/>
      <c r="AM22" s="22"/>
      <c r="AN22" s="23"/>
      <c r="AO22" s="21"/>
      <c r="AP22" s="22"/>
      <c r="AQ22" s="22"/>
      <c r="AR22" s="22"/>
      <c r="AS22" s="181"/>
    </row>
    <row r="23" ht="13.5" customHeight="1">
      <c r="A23" s="182"/>
      <c r="E23" s="183"/>
      <c r="F23" s="184" t="s">
        <v>295</v>
      </c>
      <c r="AG23" s="183"/>
      <c r="AH23" s="179" t="s">
        <v>282</v>
      </c>
      <c r="AI23" s="17"/>
      <c r="AJ23" s="17"/>
      <c r="AK23" s="18"/>
      <c r="AL23" s="180">
        <v>45230.0</v>
      </c>
      <c r="AM23" s="17"/>
      <c r="AN23" s="18"/>
      <c r="AO23" s="177" t="s">
        <v>283</v>
      </c>
      <c r="AP23" s="17"/>
      <c r="AQ23" s="17"/>
      <c r="AR23" s="17"/>
      <c r="AS23" s="181"/>
    </row>
    <row r="24" ht="13.5" customHeight="1">
      <c r="A24" s="182"/>
      <c r="E24" s="183"/>
      <c r="F24" s="21"/>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3"/>
      <c r="AH24" s="21"/>
      <c r="AI24" s="22"/>
      <c r="AJ24" s="22"/>
      <c r="AK24" s="23"/>
      <c r="AL24" s="21"/>
      <c r="AM24" s="22"/>
      <c r="AN24" s="23"/>
      <c r="AO24" s="21"/>
      <c r="AP24" s="22"/>
      <c r="AQ24" s="22"/>
      <c r="AR24" s="22"/>
      <c r="AS24" s="181"/>
    </row>
    <row r="25" ht="13.5" customHeight="1">
      <c r="A25" s="182"/>
      <c r="E25" s="183"/>
      <c r="F25" s="184" t="s">
        <v>296</v>
      </c>
      <c r="AG25" s="183"/>
      <c r="AH25" s="185" t="s">
        <v>286</v>
      </c>
      <c r="AI25" s="17"/>
      <c r="AJ25" s="17"/>
      <c r="AK25" s="18"/>
      <c r="AL25" s="180">
        <v>45230.0</v>
      </c>
      <c r="AM25" s="17"/>
      <c r="AN25" s="18"/>
      <c r="AO25" s="177" t="s">
        <v>283</v>
      </c>
      <c r="AP25" s="17"/>
      <c r="AQ25" s="17"/>
      <c r="AR25" s="17"/>
      <c r="AS25" s="181"/>
    </row>
    <row r="26" ht="13.5" customHeight="1">
      <c r="A26" s="182"/>
      <c r="E26" s="183"/>
      <c r="F26" s="21"/>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3"/>
      <c r="AH26" s="21"/>
      <c r="AI26" s="22"/>
      <c r="AJ26" s="22"/>
      <c r="AK26" s="23"/>
      <c r="AL26" s="21"/>
      <c r="AM26" s="22"/>
      <c r="AN26" s="23"/>
      <c r="AO26" s="21"/>
      <c r="AP26" s="22"/>
      <c r="AQ26" s="22"/>
      <c r="AR26" s="22"/>
      <c r="AS26" s="190" t="s">
        <v>297</v>
      </c>
    </row>
    <row r="27" ht="13.5" customHeight="1">
      <c r="A27" s="182"/>
      <c r="E27" s="183"/>
      <c r="F27" s="184" t="s">
        <v>298</v>
      </c>
      <c r="AG27" s="183"/>
      <c r="AH27" s="179" t="s">
        <v>282</v>
      </c>
      <c r="AI27" s="17"/>
      <c r="AJ27" s="17"/>
      <c r="AK27" s="18"/>
      <c r="AL27" s="180">
        <v>45230.0</v>
      </c>
      <c r="AM27" s="17"/>
      <c r="AN27" s="18"/>
      <c r="AO27" s="177" t="s">
        <v>283</v>
      </c>
      <c r="AP27" s="17"/>
      <c r="AQ27" s="17"/>
      <c r="AR27" s="17"/>
      <c r="AS27" s="181"/>
    </row>
    <row r="28" ht="13.5" customHeight="1">
      <c r="A28" s="182"/>
      <c r="E28" s="183"/>
      <c r="F28" s="21"/>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3"/>
      <c r="AH28" s="21"/>
      <c r="AI28" s="22"/>
      <c r="AJ28" s="22"/>
      <c r="AK28" s="23"/>
      <c r="AL28" s="21"/>
      <c r="AM28" s="22"/>
      <c r="AN28" s="23"/>
      <c r="AO28" s="21"/>
      <c r="AP28" s="22"/>
      <c r="AQ28" s="22"/>
      <c r="AR28" s="22"/>
      <c r="AS28" s="181"/>
    </row>
    <row r="29" ht="13.5" customHeight="1">
      <c r="A29" s="182"/>
      <c r="E29" s="183"/>
      <c r="F29" s="184" t="s">
        <v>299</v>
      </c>
      <c r="AG29" s="183"/>
      <c r="AH29" s="179" t="s">
        <v>282</v>
      </c>
      <c r="AI29" s="17"/>
      <c r="AJ29" s="17"/>
      <c r="AK29" s="18"/>
      <c r="AL29" s="180">
        <v>45230.0</v>
      </c>
      <c r="AM29" s="17"/>
      <c r="AN29" s="18"/>
      <c r="AO29" s="177" t="s">
        <v>283</v>
      </c>
      <c r="AP29" s="17"/>
      <c r="AQ29" s="17"/>
      <c r="AR29" s="17"/>
      <c r="AS29" s="181"/>
    </row>
    <row r="30" ht="13.5" customHeight="1">
      <c r="A30" s="182"/>
      <c r="E30" s="183"/>
      <c r="F30" s="21"/>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3"/>
      <c r="AH30" s="21"/>
      <c r="AI30" s="22"/>
      <c r="AJ30" s="22"/>
      <c r="AK30" s="23"/>
      <c r="AL30" s="21"/>
      <c r="AM30" s="22"/>
      <c r="AN30" s="23"/>
      <c r="AO30" s="21"/>
      <c r="AP30" s="22"/>
      <c r="AQ30" s="22"/>
      <c r="AR30" s="22"/>
      <c r="AS30" s="181"/>
    </row>
    <row r="31" ht="13.5" customHeight="1">
      <c r="A31" s="182"/>
      <c r="E31" s="183"/>
      <c r="F31" s="184" t="s">
        <v>300</v>
      </c>
      <c r="AG31" s="183"/>
      <c r="AH31" s="179" t="s">
        <v>282</v>
      </c>
      <c r="AI31" s="17"/>
      <c r="AJ31" s="17"/>
      <c r="AK31" s="18"/>
      <c r="AL31" s="180">
        <v>45230.0</v>
      </c>
      <c r="AM31" s="17"/>
      <c r="AN31" s="18"/>
      <c r="AO31" s="177" t="s">
        <v>283</v>
      </c>
      <c r="AP31" s="17"/>
      <c r="AQ31" s="17"/>
      <c r="AR31" s="17"/>
      <c r="AS31" s="181"/>
    </row>
    <row r="32" ht="13.5" customHeight="1">
      <c r="A32" s="21"/>
      <c r="B32" s="22"/>
      <c r="C32" s="22"/>
      <c r="D32" s="22"/>
      <c r="E32" s="23"/>
      <c r="F32" s="21"/>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3"/>
      <c r="AH32" s="21"/>
      <c r="AI32" s="22"/>
      <c r="AJ32" s="22"/>
      <c r="AK32" s="23"/>
      <c r="AL32" s="21"/>
      <c r="AM32" s="22"/>
      <c r="AN32" s="23"/>
      <c r="AO32" s="21"/>
      <c r="AP32" s="22"/>
      <c r="AQ32" s="22"/>
      <c r="AR32" s="22"/>
      <c r="AS32" s="181"/>
    </row>
    <row r="33" ht="13.5" customHeight="1">
      <c r="A33" s="177" t="s">
        <v>301</v>
      </c>
      <c r="B33" s="17"/>
      <c r="C33" s="17"/>
      <c r="D33" s="17"/>
      <c r="E33" s="18"/>
      <c r="F33" s="184" t="s">
        <v>302</v>
      </c>
      <c r="AG33" s="183"/>
      <c r="AH33" s="179" t="s">
        <v>282</v>
      </c>
      <c r="AI33" s="17"/>
      <c r="AJ33" s="17"/>
      <c r="AK33" s="18"/>
      <c r="AL33" s="180">
        <v>45230.0</v>
      </c>
      <c r="AM33" s="17"/>
      <c r="AN33" s="18"/>
      <c r="AO33" s="177" t="s">
        <v>283</v>
      </c>
      <c r="AP33" s="17"/>
      <c r="AQ33" s="17"/>
      <c r="AR33" s="17"/>
      <c r="AS33" s="181"/>
    </row>
    <row r="34" ht="13.5" customHeight="1">
      <c r="A34" s="182"/>
      <c r="E34" s="183"/>
      <c r="F34" s="21"/>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3"/>
      <c r="AH34" s="21"/>
      <c r="AI34" s="22"/>
      <c r="AJ34" s="22"/>
      <c r="AK34" s="23"/>
      <c r="AL34" s="21"/>
      <c r="AM34" s="22"/>
      <c r="AN34" s="23"/>
      <c r="AO34" s="21"/>
      <c r="AP34" s="22"/>
      <c r="AQ34" s="22"/>
      <c r="AR34" s="22"/>
      <c r="AS34" s="181"/>
    </row>
    <row r="35" ht="13.5" customHeight="1">
      <c r="A35" s="182"/>
      <c r="E35" s="183"/>
      <c r="F35" s="184" t="s">
        <v>303</v>
      </c>
      <c r="AG35" s="183"/>
      <c r="AH35" s="188" t="s">
        <v>69</v>
      </c>
      <c r="AI35" s="17"/>
      <c r="AJ35" s="17"/>
      <c r="AK35" s="18"/>
      <c r="AL35" s="180">
        <v>45230.0</v>
      </c>
      <c r="AM35" s="17"/>
      <c r="AN35" s="18"/>
      <c r="AO35" s="177" t="s">
        <v>283</v>
      </c>
      <c r="AP35" s="17"/>
      <c r="AQ35" s="17"/>
      <c r="AR35" s="17"/>
      <c r="AS35" s="181"/>
    </row>
    <row r="36" ht="13.5" customHeight="1">
      <c r="A36" s="182"/>
      <c r="E36" s="183"/>
      <c r="F36" s="21"/>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3"/>
      <c r="AH36" s="21"/>
      <c r="AI36" s="22"/>
      <c r="AJ36" s="22"/>
      <c r="AK36" s="23"/>
      <c r="AL36" s="21"/>
      <c r="AM36" s="22"/>
      <c r="AN36" s="23"/>
      <c r="AO36" s="21"/>
      <c r="AP36" s="22"/>
      <c r="AQ36" s="22"/>
      <c r="AR36" s="22"/>
      <c r="AS36" s="181"/>
    </row>
    <row r="37" ht="13.5" customHeight="1">
      <c r="A37" s="182"/>
      <c r="E37" s="183"/>
      <c r="F37" s="184" t="s">
        <v>304</v>
      </c>
      <c r="AG37" s="183"/>
      <c r="AH37" s="188" t="s">
        <v>69</v>
      </c>
      <c r="AI37" s="17"/>
      <c r="AJ37" s="17"/>
      <c r="AK37" s="18"/>
      <c r="AL37" s="180">
        <v>45230.0</v>
      </c>
      <c r="AM37" s="17"/>
      <c r="AN37" s="18"/>
      <c r="AO37" s="177" t="s">
        <v>283</v>
      </c>
      <c r="AP37" s="17"/>
      <c r="AQ37" s="17"/>
      <c r="AR37" s="17"/>
      <c r="AS37" s="181"/>
    </row>
    <row r="38" ht="30.75" customHeight="1">
      <c r="A38" s="21"/>
      <c r="B38" s="22"/>
      <c r="C38" s="22"/>
      <c r="D38" s="22"/>
      <c r="E38" s="23"/>
      <c r="F38" s="21"/>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3"/>
      <c r="AH38" s="21"/>
      <c r="AI38" s="22"/>
      <c r="AJ38" s="22"/>
      <c r="AK38" s="23"/>
      <c r="AL38" s="21"/>
      <c r="AM38" s="22"/>
      <c r="AN38" s="23"/>
      <c r="AO38" s="21"/>
      <c r="AP38" s="22"/>
      <c r="AQ38" s="22"/>
      <c r="AR38" s="22"/>
      <c r="AS38" s="181"/>
    </row>
    <row r="39" ht="13.5" customHeight="1">
      <c r="A39" s="177" t="s">
        <v>305</v>
      </c>
      <c r="B39" s="17"/>
      <c r="C39" s="17"/>
      <c r="D39" s="17"/>
      <c r="E39" s="18"/>
      <c r="F39" s="184" t="s">
        <v>306</v>
      </c>
      <c r="AG39" s="183"/>
      <c r="AH39" s="188" t="s">
        <v>69</v>
      </c>
      <c r="AI39" s="17"/>
      <c r="AJ39" s="17"/>
      <c r="AK39" s="18"/>
      <c r="AL39" s="180">
        <v>45230.0</v>
      </c>
      <c r="AM39" s="17"/>
      <c r="AN39" s="18"/>
      <c r="AO39" s="177" t="s">
        <v>283</v>
      </c>
      <c r="AP39" s="17"/>
      <c r="AQ39" s="17"/>
      <c r="AR39" s="17"/>
      <c r="AS39" s="181"/>
    </row>
    <row r="40" ht="13.5" customHeight="1">
      <c r="A40" s="182"/>
      <c r="E40" s="183"/>
      <c r="F40" s="21"/>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3"/>
      <c r="AH40" s="21"/>
      <c r="AI40" s="22"/>
      <c r="AJ40" s="22"/>
      <c r="AK40" s="23"/>
      <c r="AL40" s="21"/>
      <c r="AM40" s="22"/>
      <c r="AN40" s="23"/>
      <c r="AO40" s="21"/>
      <c r="AP40" s="22"/>
      <c r="AQ40" s="22"/>
      <c r="AR40" s="22"/>
      <c r="AS40" s="181"/>
    </row>
    <row r="41" ht="13.5" customHeight="1">
      <c r="A41" s="182"/>
      <c r="E41" s="183"/>
      <c r="F41" s="184" t="s">
        <v>307</v>
      </c>
      <c r="AG41" s="183"/>
      <c r="AH41" s="188" t="s">
        <v>69</v>
      </c>
      <c r="AI41" s="17"/>
      <c r="AJ41" s="17"/>
      <c r="AK41" s="18"/>
      <c r="AL41" s="180">
        <v>45230.0</v>
      </c>
      <c r="AM41" s="17"/>
      <c r="AN41" s="18"/>
      <c r="AO41" s="177" t="s">
        <v>283</v>
      </c>
      <c r="AP41" s="17"/>
      <c r="AQ41" s="17"/>
      <c r="AR41" s="17"/>
      <c r="AS41" s="181"/>
    </row>
    <row r="42" ht="13.5" customHeight="1">
      <c r="A42" s="182"/>
      <c r="E42" s="183"/>
      <c r="F42" s="21"/>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3"/>
      <c r="AH42" s="21"/>
      <c r="AI42" s="22"/>
      <c r="AJ42" s="22"/>
      <c r="AK42" s="23"/>
      <c r="AL42" s="21"/>
      <c r="AM42" s="22"/>
      <c r="AN42" s="23"/>
      <c r="AO42" s="21"/>
      <c r="AP42" s="22"/>
      <c r="AQ42" s="22"/>
      <c r="AR42" s="22"/>
      <c r="AS42" s="181"/>
    </row>
    <row r="43" ht="13.5" customHeight="1">
      <c r="A43" s="182"/>
      <c r="E43" s="183"/>
      <c r="F43" s="184" t="s">
        <v>308</v>
      </c>
      <c r="AG43" s="183"/>
      <c r="AH43" s="188" t="s">
        <v>69</v>
      </c>
      <c r="AI43" s="17"/>
      <c r="AJ43" s="17"/>
      <c r="AK43" s="18"/>
      <c r="AL43" s="180">
        <v>45230.0</v>
      </c>
      <c r="AM43" s="17"/>
      <c r="AN43" s="18"/>
      <c r="AO43" s="177" t="s">
        <v>283</v>
      </c>
      <c r="AP43" s="17"/>
      <c r="AQ43" s="17"/>
      <c r="AR43" s="17"/>
      <c r="AS43" s="181"/>
    </row>
    <row r="44" ht="13.5" customHeight="1">
      <c r="A44" s="21"/>
      <c r="B44" s="22"/>
      <c r="C44" s="22"/>
      <c r="D44" s="22"/>
      <c r="E44" s="23"/>
      <c r="F44" s="21"/>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3"/>
      <c r="AH44" s="21"/>
      <c r="AI44" s="22"/>
      <c r="AJ44" s="22"/>
      <c r="AK44" s="23"/>
      <c r="AL44" s="21"/>
      <c r="AM44" s="22"/>
      <c r="AN44" s="23"/>
      <c r="AO44" s="21"/>
      <c r="AP44" s="22"/>
      <c r="AQ44" s="22"/>
      <c r="AR44" s="22"/>
      <c r="AS44" s="181"/>
    </row>
    <row r="45" ht="13.5" customHeight="1">
      <c r="A45" s="177" t="s">
        <v>309</v>
      </c>
      <c r="B45" s="17"/>
      <c r="C45" s="17"/>
      <c r="D45" s="17"/>
      <c r="E45" s="18"/>
      <c r="F45" s="184" t="s">
        <v>310</v>
      </c>
      <c r="AG45" s="183"/>
      <c r="AH45" s="188" t="s">
        <v>69</v>
      </c>
      <c r="AI45" s="17"/>
      <c r="AJ45" s="17"/>
      <c r="AK45" s="18"/>
      <c r="AL45" s="180">
        <v>45230.0</v>
      </c>
      <c r="AM45" s="17"/>
      <c r="AN45" s="18"/>
      <c r="AO45" s="177" t="s">
        <v>283</v>
      </c>
      <c r="AP45" s="17"/>
      <c r="AQ45" s="17"/>
      <c r="AR45" s="17"/>
      <c r="AS45" s="181"/>
    </row>
    <row r="46" ht="13.5" customHeight="1">
      <c r="A46" s="182"/>
      <c r="E46" s="183"/>
      <c r="F46" s="21"/>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3"/>
      <c r="AH46" s="21"/>
      <c r="AI46" s="22"/>
      <c r="AJ46" s="22"/>
      <c r="AK46" s="23"/>
      <c r="AL46" s="21"/>
      <c r="AM46" s="22"/>
      <c r="AN46" s="23"/>
      <c r="AO46" s="21"/>
      <c r="AP46" s="22"/>
      <c r="AQ46" s="22"/>
      <c r="AR46" s="22"/>
      <c r="AS46" s="181"/>
    </row>
    <row r="47" ht="13.5" customHeight="1">
      <c r="A47" s="182"/>
      <c r="E47" s="183"/>
      <c r="F47" s="184" t="s">
        <v>311</v>
      </c>
      <c r="AG47" s="183"/>
      <c r="AH47" s="188" t="s">
        <v>69</v>
      </c>
      <c r="AI47" s="17"/>
      <c r="AJ47" s="17"/>
      <c r="AK47" s="18"/>
      <c r="AL47" s="180">
        <v>45230.0</v>
      </c>
      <c r="AM47" s="17"/>
      <c r="AN47" s="18"/>
      <c r="AO47" s="177" t="s">
        <v>283</v>
      </c>
      <c r="AP47" s="17"/>
      <c r="AQ47" s="17"/>
      <c r="AR47" s="17"/>
      <c r="AS47" s="181"/>
    </row>
    <row r="48" ht="35.25" customHeight="1">
      <c r="A48" s="182"/>
      <c r="E48" s="183"/>
      <c r="F48" s="21"/>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3"/>
      <c r="AH48" s="21"/>
      <c r="AI48" s="22"/>
      <c r="AJ48" s="22"/>
      <c r="AK48" s="23"/>
      <c r="AL48" s="21"/>
      <c r="AM48" s="22"/>
      <c r="AN48" s="23"/>
      <c r="AO48" s="21"/>
      <c r="AP48" s="22"/>
      <c r="AQ48" s="22"/>
      <c r="AR48" s="22"/>
      <c r="AS48" s="181"/>
    </row>
    <row r="49" ht="13.5" customHeight="1">
      <c r="A49" s="182"/>
      <c r="E49" s="183"/>
      <c r="F49" s="184" t="s">
        <v>312</v>
      </c>
      <c r="AG49" s="183"/>
      <c r="AH49" s="188" t="s">
        <v>69</v>
      </c>
      <c r="AI49" s="17"/>
      <c r="AJ49" s="17"/>
      <c r="AK49" s="18"/>
      <c r="AL49" s="180">
        <v>45230.0</v>
      </c>
      <c r="AM49" s="17"/>
      <c r="AN49" s="18"/>
      <c r="AO49" s="177" t="s">
        <v>283</v>
      </c>
      <c r="AP49" s="17"/>
      <c r="AQ49" s="17"/>
      <c r="AR49" s="17"/>
      <c r="AS49" s="181"/>
    </row>
    <row r="50" ht="13.5" customHeight="1">
      <c r="A50" s="21"/>
      <c r="B50" s="22"/>
      <c r="C50" s="22"/>
      <c r="D50" s="22"/>
      <c r="E50" s="23"/>
      <c r="F50" s="21"/>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3"/>
      <c r="AH50" s="21"/>
      <c r="AI50" s="22"/>
      <c r="AJ50" s="22"/>
      <c r="AK50" s="23"/>
      <c r="AL50" s="21"/>
      <c r="AM50" s="22"/>
      <c r="AN50" s="23"/>
      <c r="AO50" s="21"/>
      <c r="AP50" s="22"/>
      <c r="AQ50" s="22"/>
      <c r="AR50" s="22"/>
      <c r="AS50" s="181"/>
    </row>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04">
    <mergeCell ref="F5:AG6"/>
    <mergeCell ref="AH5:AK6"/>
    <mergeCell ref="AL5:AN6"/>
    <mergeCell ref="AO5:AR6"/>
    <mergeCell ref="F7:AG8"/>
    <mergeCell ref="AH7:AK8"/>
    <mergeCell ref="AL7:AN8"/>
    <mergeCell ref="AO7:AR8"/>
    <mergeCell ref="F9:AG10"/>
    <mergeCell ref="AH9:AK10"/>
    <mergeCell ref="AL9:AN10"/>
    <mergeCell ref="AO9:AR10"/>
    <mergeCell ref="F13:AG14"/>
    <mergeCell ref="AH13:AK14"/>
    <mergeCell ref="AS9:AS10"/>
    <mergeCell ref="F11:AG12"/>
    <mergeCell ref="AH11:AK12"/>
    <mergeCell ref="AL11:AN12"/>
    <mergeCell ref="AO11:AR12"/>
    <mergeCell ref="AL13:AN14"/>
    <mergeCell ref="AO13:AR14"/>
    <mergeCell ref="AL15:AN16"/>
    <mergeCell ref="AO15:AR16"/>
    <mergeCell ref="AL17:AN18"/>
    <mergeCell ref="AO17:AR18"/>
    <mergeCell ref="AL19:AN20"/>
    <mergeCell ref="AO19:AR20"/>
    <mergeCell ref="A3:E4"/>
    <mergeCell ref="F3:AG4"/>
    <mergeCell ref="AH3:AK4"/>
    <mergeCell ref="AL3:AN4"/>
    <mergeCell ref="AO3:AR4"/>
    <mergeCell ref="AS3:AS4"/>
    <mergeCell ref="A5:E16"/>
    <mergeCell ref="F21:AG22"/>
    <mergeCell ref="AH21:AK22"/>
    <mergeCell ref="AL21:AN22"/>
    <mergeCell ref="AO21:AR22"/>
    <mergeCell ref="F23:AG24"/>
    <mergeCell ref="AH23:AK24"/>
    <mergeCell ref="AL23:AN24"/>
    <mergeCell ref="AO23:AR24"/>
    <mergeCell ref="F25:AG26"/>
    <mergeCell ref="AH25:AK26"/>
    <mergeCell ref="AL25:AN26"/>
    <mergeCell ref="AO25:AR26"/>
    <mergeCell ref="F43:AG44"/>
    <mergeCell ref="AH43:AK44"/>
    <mergeCell ref="AL43:AN44"/>
    <mergeCell ref="AO43:AR44"/>
    <mergeCell ref="F41:AG42"/>
    <mergeCell ref="F45:AG46"/>
    <mergeCell ref="AH45:AK46"/>
    <mergeCell ref="AL45:AN46"/>
    <mergeCell ref="AO45:AR46"/>
    <mergeCell ref="F47:AG48"/>
    <mergeCell ref="AH47:AK48"/>
    <mergeCell ref="AL47:AN48"/>
    <mergeCell ref="AO47:AR48"/>
    <mergeCell ref="F49:AG50"/>
    <mergeCell ref="AH49:AK50"/>
    <mergeCell ref="AL49:AN50"/>
    <mergeCell ref="AO49:AR50"/>
    <mergeCell ref="F37:AG38"/>
    <mergeCell ref="AH37:AK38"/>
    <mergeCell ref="A39:E44"/>
    <mergeCell ref="F39:AG40"/>
    <mergeCell ref="AH39:AK40"/>
    <mergeCell ref="AH41:AK42"/>
    <mergeCell ref="A45:E50"/>
    <mergeCell ref="F27:AG28"/>
    <mergeCell ref="AH27:AK28"/>
    <mergeCell ref="AL27:AN28"/>
    <mergeCell ref="AO27:AR28"/>
    <mergeCell ref="F29:AG30"/>
    <mergeCell ref="AH29:AK30"/>
    <mergeCell ref="AL29:AN30"/>
    <mergeCell ref="AO29:AR30"/>
    <mergeCell ref="F31:AG32"/>
    <mergeCell ref="AH31:AK32"/>
    <mergeCell ref="AL31:AN32"/>
    <mergeCell ref="AO31:AR32"/>
    <mergeCell ref="F15:AG16"/>
    <mergeCell ref="AH15:AK16"/>
    <mergeCell ref="A17:E32"/>
    <mergeCell ref="F17:AG18"/>
    <mergeCell ref="AH17:AK18"/>
    <mergeCell ref="F19:AG20"/>
    <mergeCell ref="AH19:AK20"/>
    <mergeCell ref="AL35:AN36"/>
    <mergeCell ref="AO35:AR36"/>
    <mergeCell ref="AL37:AN38"/>
    <mergeCell ref="AO37:AR38"/>
    <mergeCell ref="AL39:AN40"/>
    <mergeCell ref="AO39:AR40"/>
    <mergeCell ref="AL41:AN42"/>
    <mergeCell ref="AO41:AR42"/>
    <mergeCell ref="A33:E38"/>
    <mergeCell ref="F33:AG34"/>
    <mergeCell ref="AH33:AK34"/>
    <mergeCell ref="AL33:AN34"/>
    <mergeCell ref="AO33:AR34"/>
    <mergeCell ref="F35:AG36"/>
    <mergeCell ref="AH35:AK36"/>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25"/>
    <col customWidth="1" hidden="1" min="2" max="2" width="9.0"/>
    <col customWidth="1" min="3" max="4" width="8.63"/>
    <col customWidth="1" min="5" max="5" width="1.13"/>
    <col customWidth="1" hidden="1" min="6" max="7" width="9.0"/>
    <col customWidth="1" min="8" max="15" width="8.63"/>
    <col customWidth="1" min="16" max="16" width="3.38"/>
    <col customWidth="1" hidden="1" min="17" max="20" width="9.0"/>
    <col customWidth="1" hidden="1" min="21" max="21" width="6.63"/>
    <col customWidth="1" hidden="1" min="22" max="35" width="9.0"/>
    <col customWidth="1" min="36" max="36" width="8.63"/>
    <col customWidth="1" min="37" max="37" width="5.38"/>
    <col customWidth="1" hidden="1" min="38" max="38" width="5.13"/>
    <col customWidth="1" hidden="1" min="39" max="39" width="0.13"/>
    <col customWidth="1" min="40" max="41" width="8.63"/>
    <col customWidth="1" min="42" max="42" width="1.5"/>
    <col customWidth="1" min="43" max="44" width="8.63"/>
    <col customWidth="1" min="45" max="45" width="0.25"/>
    <col customWidth="1" hidden="1" min="46" max="46" width="9.0"/>
    <col customWidth="1" min="47" max="50" width="8.63"/>
    <col customWidth="1" min="51" max="51" width="9.13"/>
    <col customWidth="1" hidden="1" min="52" max="53" width="9.0"/>
  </cols>
  <sheetData>
    <row r="1" ht="13.5" customHeight="1"/>
    <row r="2" ht="13.5" customHeight="1"/>
    <row r="3" ht="13.5" customHeight="1"/>
    <row r="4" ht="13.5" customHeight="1"/>
    <row r="5" ht="13.5" customHeight="1">
      <c r="A5" s="172" t="s">
        <v>313</v>
      </c>
      <c r="B5" s="18"/>
      <c r="C5" s="172" t="s">
        <v>275</v>
      </c>
      <c r="D5" s="17"/>
      <c r="E5" s="17"/>
      <c r="F5" s="17"/>
      <c r="G5" s="18"/>
      <c r="H5" s="172" t="s">
        <v>276</v>
      </c>
      <c r="I5" s="17"/>
      <c r="J5" s="17"/>
      <c r="K5" s="17"/>
      <c r="L5" s="17"/>
      <c r="M5" s="17"/>
      <c r="N5" s="17"/>
      <c r="O5" s="17"/>
      <c r="P5" s="17"/>
      <c r="Q5" s="17"/>
      <c r="R5" s="17"/>
      <c r="S5" s="17"/>
      <c r="T5" s="17"/>
      <c r="U5" s="17"/>
      <c r="V5" s="17"/>
      <c r="W5" s="17"/>
      <c r="X5" s="17"/>
      <c r="Y5" s="17"/>
      <c r="Z5" s="17"/>
      <c r="AA5" s="17"/>
      <c r="AB5" s="17"/>
      <c r="AC5" s="17"/>
      <c r="AD5" s="17"/>
      <c r="AE5" s="17"/>
      <c r="AF5" s="17"/>
      <c r="AG5" s="17"/>
      <c r="AH5" s="17"/>
      <c r="AI5" s="18"/>
      <c r="AJ5" s="173" t="s">
        <v>277</v>
      </c>
      <c r="AK5" s="17"/>
      <c r="AL5" s="17"/>
      <c r="AM5" s="18"/>
      <c r="AN5" s="173" t="s">
        <v>278</v>
      </c>
      <c r="AO5" s="17"/>
      <c r="AP5" s="18"/>
      <c r="AQ5" s="173" t="s">
        <v>279</v>
      </c>
      <c r="AR5" s="17"/>
      <c r="AS5" s="17"/>
      <c r="AT5" s="18"/>
      <c r="AU5" s="172" t="s">
        <v>46</v>
      </c>
      <c r="AV5" s="17"/>
      <c r="AW5" s="17"/>
      <c r="AX5" s="17"/>
      <c r="AY5" s="17"/>
      <c r="AZ5" s="17"/>
      <c r="BA5" s="18"/>
    </row>
    <row r="6" ht="13.5" customHeight="1">
      <c r="A6" s="21"/>
      <c r="B6" s="23"/>
      <c r="C6" s="21"/>
      <c r="D6" s="22"/>
      <c r="E6" s="22"/>
      <c r="F6" s="22"/>
      <c r="G6" s="23"/>
      <c r="H6" s="21"/>
      <c r="I6" s="22"/>
      <c r="J6" s="22"/>
      <c r="K6" s="22"/>
      <c r="L6" s="22"/>
      <c r="M6" s="22"/>
      <c r="N6" s="22"/>
      <c r="O6" s="22"/>
      <c r="P6" s="22"/>
      <c r="Q6" s="22"/>
      <c r="R6" s="22"/>
      <c r="S6" s="22"/>
      <c r="T6" s="22"/>
      <c r="U6" s="22"/>
      <c r="V6" s="22"/>
      <c r="W6" s="22"/>
      <c r="X6" s="22"/>
      <c r="Y6" s="22"/>
      <c r="Z6" s="22"/>
      <c r="AA6" s="22"/>
      <c r="AB6" s="22"/>
      <c r="AC6" s="22"/>
      <c r="AD6" s="22"/>
      <c r="AE6" s="22"/>
      <c r="AF6" s="22"/>
      <c r="AG6" s="22"/>
      <c r="AH6" s="22"/>
      <c r="AI6" s="23"/>
      <c r="AJ6" s="21"/>
      <c r="AK6" s="22"/>
      <c r="AL6" s="22"/>
      <c r="AM6" s="23"/>
      <c r="AN6" s="21"/>
      <c r="AO6" s="22"/>
      <c r="AP6" s="23"/>
      <c r="AQ6" s="21"/>
      <c r="AR6" s="22"/>
      <c r="AS6" s="22"/>
      <c r="AT6" s="23"/>
      <c r="AU6" s="191"/>
      <c r="AV6" s="192"/>
      <c r="AW6" s="192"/>
      <c r="AX6" s="192"/>
      <c r="AY6" s="192"/>
      <c r="AZ6" s="192"/>
      <c r="BA6" s="193"/>
    </row>
    <row r="7" ht="13.5" customHeight="1">
      <c r="A7" s="194">
        <v>1.0</v>
      </c>
      <c r="B7" s="18"/>
      <c r="C7" s="177" t="s">
        <v>280</v>
      </c>
      <c r="D7" s="17"/>
      <c r="E7" s="17"/>
      <c r="F7" s="17"/>
      <c r="G7" s="18"/>
      <c r="H7" s="178" t="s">
        <v>281</v>
      </c>
      <c r="I7" s="17"/>
      <c r="J7" s="17"/>
      <c r="K7" s="17"/>
      <c r="L7" s="17"/>
      <c r="M7" s="17"/>
      <c r="N7" s="17"/>
      <c r="O7" s="17"/>
      <c r="P7" s="17"/>
      <c r="Q7" s="17"/>
      <c r="R7" s="17"/>
      <c r="S7" s="17"/>
      <c r="T7" s="17"/>
      <c r="U7" s="17"/>
      <c r="V7" s="17"/>
      <c r="W7" s="17"/>
      <c r="X7" s="17"/>
      <c r="Y7" s="17"/>
      <c r="Z7" s="17"/>
      <c r="AA7" s="17"/>
      <c r="AB7" s="17"/>
      <c r="AC7" s="17"/>
      <c r="AD7" s="17"/>
      <c r="AE7" s="17"/>
      <c r="AF7" s="17"/>
      <c r="AG7" s="17"/>
      <c r="AH7" s="17"/>
      <c r="AI7" s="18"/>
      <c r="AJ7" s="179" t="s">
        <v>282</v>
      </c>
      <c r="AK7" s="17"/>
      <c r="AL7" s="17"/>
      <c r="AM7" s="18"/>
      <c r="AN7" s="180">
        <v>45230.0</v>
      </c>
      <c r="AO7" s="17"/>
      <c r="AP7" s="18"/>
      <c r="AQ7" s="177" t="s">
        <v>283</v>
      </c>
      <c r="AR7" s="17"/>
      <c r="AS7" s="17"/>
      <c r="AT7" s="17"/>
      <c r="AU7" s="194"/>
      <c r="AV7" s="17"/>
      <c r="AW7" s="17"/>
      <c r="AX7" s="17"/>
      <c r="AY7" s="17"/>
      <c r="AZ7" s="17"/>
      <c r="BA7" s="18"/>
    </row>
    <row r="8" ht="13.5" customHeight="1">
      <c r="A8" s="21"/>
      <c r="B8" s="23"/>
      <c r="C8" s="182"/>
      <c r="G8" s="183"/>
      <c r="H8" s="21"/>
      <c r="I8" s="22"/>
      <c r="J8" s="22"/>
      <c r="K8" s="22"/>
      <c r="L8" s="22"/>
      <c r="M8" s="22"/>
      <c r="N8" s="22"/>
      <c r="O8" s="22"/>
      <c r="P8" s="22"/>
      <c r="Q8" s="22"/>
      <c r="R8" s="22"/>
      <c r="S8" s="22"/>
      <c r="T8" s="22"/>
      <c r="U8" s="22"/>
      <c r="V8" s="22"/>
      <c r="W8" s="22"/>
      <c r="X8" s="22"/>
      <c r="Y8" s="22"/>
      <c r="Z8" s="22"/>
      <c r="AA8" s="22"/>
      <c r="AB8" s="22"/>
      <c r="AC8" s="22"/>
      <c r="AD8" s="22"/>
      <c r="AE8" s="22"/>
      <c r="AF8" s="22"/>
      <c r="AG8" s="22"/>
      <c r="AH8" s="22"/>
      <c r="AI8" s="23"/>
      <c r="AJ8" s="21"/>
      <c r="AK8" s="22"/>
      <c r="AL8" s="22"/>
      <c r="AM8" s="23"/>
      <c r="AN8" s="21"/>
      <c r="AO8" s="22"/>
      <c r="AP8" s="23"/>
      <c r="AQ8" s="21"/>
      <c r="AR8" s="22"/>
      <c r="AS8" s="22"/>
      <c r="AT8" s="22"/>
      <c r="AU8" s="21"/>
      <c r="AV8" s="22"/>
      <c r="AW8" s="22"/>
      <c r="AX8" s="22"/>
      <c r="AY8" s="22"/>
      <c r="AZ8" s="22"/>
      <c r="BA8" s="23"/>
    </row>
    <row r="9" ht="13.5" customHeight="1">
      <c r="A9" s="194">
        <v>2.0</v>
      </c>
      <c r="B9" s="18"/>
      <c r="C9" s="182"/>
      <c r="G9" s="183"/>
      <c r="H9" s="184" t="s">
        <v>284</v>
      </c>
      <c r="AI9" s="183"/>
      <c r="AJ9" s="179" t="s">
        <v>282</v>
      </c>
      <c r="AK9" s="17"/>
      <c r="AL9" s="17"/>
      <c r="AM9" s="18"/>
      <c r="AN9" s="180">
        <v>45230.0</v>
      </c>
      <c r="AO9" s="17"/>
      <c r="AP9" s="18"/>
      <c r="AQ9" s="177" t="s">
        <v>283</v>
      </c>
      <c r="AR9" s="17"/>
      <c r="AS9" s="17"/>
      <c r="AT9" s="17"/>
      <c r="AU9" s="177"/>
      <c r="AV9" s="17"/>
      <c r="AW9" s="17"/>
      <c r="AX9" s="17"/>
      <c r="AY9" s="17"/>
      <c r="AZ9" s="17"/>
      <c r="BA9" s="18"/>
    </row>
    <row r="10" ht="31.5" customHeight="1">
      <c r="A10" s="21"/>
      <c r="B10" s="23"/>
      <c r="C10" s="182"/>
      <c r="G10" s="183"/>
      <c r="H10" s="21"/>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3"/>
      <c r="AJ10" s="21"/>
      <c r="AK10" s="22"/>
      <c r="AL10" s="22"/>
      <c r="AM10" s="23"/>
      <c r="AN10" s="21"/>
      <c r="AO10" s="22"/>
      <c r="AP10" s="23"/>
      <c r="AQ10" s="21"/>
      <c r="AR10" s="22"/>
      <c r="AS10" s="22"/>
      <c r="AT10" s="22"/>
      <c r="AU10" s="21"/>
      <c r="AV10" s="22"/>
      <c r="AW10" s="22"/>
      <c r="AX10" s="22"/>
      <c r="AY10" s="22"/>
      <c r="AZ10" s="22"/>
      <c r="BA10" s="23"/>
    </row>
    <row r="11" ht="13.5" customHeight="1">
      <c r="A11" s="194">
        <v>3.0</v>
      </c>
      <c r="B11" s="18"/>
      <c r="C11" s="182"/>
      <c r="G11" s="183"/>
      <c r="H11" s="184" t="s">
        <v>285</v>
      </c>
      <c r="AI11" s="183"/>
      <c r="AJ11" s="185" t="s">
        <v>286</v>
      </c>
      <c r="AK11" s="17"/>
      <c r="AL11" s="17"/>
      <c r="AM11" s="18"/>
      <c r="AN11" s="180">
        <v>45230.0</v>
      </c>
      <c r="AO11" s="17"/>
      <c r="AP11" s="18"/>
      <c r="AQ11" s="177" t="s">
        <v>283</v>
      </c>
      <c r="AR11" s="17"/>
      <c r="AS11" s="17"/>
      <c r="AT11" s="17"/>
      <c r="AU11" s="177" t="s">
        <v>314</v>
      </c>
      <c r="AV11" s="17"/>
      <c r="AW11" s="17"/>
      <c r="AX11" s="17"/>
      <c r="AY11" s="17"/>
      <c r="AZ11" s="17"/>
      <c r="BA11" s="18"/>
    </row>
    <row r="12" ht="49.5" customHeight="1">
      <c r="A12" s="21"/>
      <c r="B12" s="23"/>
      <c r="C12" s="182"/>
      <c r="G12" s="183"/>
      <c r="H12" s="21"/>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3"/>
      <c r="AJ12" s="21"/>
      <c r="AK12" s="22"/>
      <c r="AL12" s="22"/>
      <c r="AM12" s="23"/>
      <c r="AN12" s="21"/>
      <c r="AO12" s="22"/>
      <c r="AP12" s="23"/>
      <c r="AQ12" s="21"/>
      <c r="AR12" s="22"/>
      <c r="AS12" s="22"/>
      <c r="AT12" s="22"/>
      <c r="AU12" s="21"/>
      <c r="AV12" s="22"/>
      <c r="AW12" s="22"/>
      <c r="AX12" s="22"/>
      <c r="AY12" s="22"/>
      <c r="AZ12" s="22"/>
      <c r="BA12" s="23"/>
    </row>
    <row r="13" ht="13.5" customHeight="1">
      <c r="A13" s="194">
        <v>4.0</v>
      </c>
      <c r="B13" s="18"/>
      <c r="C13" s="182"/>
      <c r="G13" s="183"/>
      <c r="H13" s="184" t="s">
        <v>288</v>
      </c>
      <c r="AI13" s="183"/>
      <c r="AJ13" s="188" t="s">
        <v>69</v>
      </c>
      <c r="AK13" s="17"/>
      <c r="AL13" s="17"/>
      <c r="AM13" s="18"/>
      <c r="AN13" s="180">
        <v>45230.0</v>
      </c>
      <c r="AO13" s="17"/>
      <c r="AP13" s="18"/>
      <c r="AQ13" s="177" t="s">
        <v>283</v>
      </c>
      <c r="AR13" s="17"/>
      <c r="AS13" s="17"/>
      <c r="AT13" s="17"/>
      <c r="AU13" s="194"/>
      <c r="AV13" s="17"/>
      <c r="AW13" s="17"/>
      <c r="AX13" s="17"/>
      <c r="AY13" s="17"/>
      <c r="AZ13" s="17"/>
      <c r="BA13" s="18"/>
    </row>
    <row r="14" ht="13.5" customHeight="1">
      <c r="A14" s="21"/>
      <c r="B14" s="23"/>
      <c r="C14" s="182"/>
      <c r="G14" s="183"/>
      <c r="H14" s="21"/>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3"/>
      <c r="AJ14" s="21"/>
      <c r="AK14" s="22"/>
      <c r="AL14" s="22"/>
      <c r="AM14" s="23"/>
      <c r="AN14" s="21"/>
      <c r="AO14" s="22"/>
      <c r="AP14" s="23"/>
      <c r="AQ14" s="21"/>
      <c r="AR14" s="22"/>
      <c r="AS14" s="22"/>
      <c r="AT14" s="22"/>
      <c r="AU14" s="21"/>
      <c r="AV14" s="22"/>
      <c r="AW14" s="22"/>
      <c r="AX14" s="22"/>
      <c r="AY14" s="22"/>
      <c r="AZ14" s="22"/>
      <c r="BA14" s="23"/>
    </row>
    <row r="15" ht="13.5" customHeight="1">
      <c r="A15" s="194">
        <v>5.0</v>
      </c>
      <c r="B15" s="18"/>
      <c r="C15" s="182"/>
      <c r="G15" s="183"/>
      <c r="H15" s="184" t="s">
        <v>289</v>
      </c>
      <c r="AI15" s="183"/>
      <c r="AJ15" s="179" t="s">
        <v>282</v>
      </c>
      <c r="AK15" s="17"/>
      <c r="AL15" s="17"/>
      <c r="AM15" s="18"/>
      <c r="AN15" s="180">
        <v>45230.0</v>
      </c>
      <c r="AO15" s="17"/>
      <c r="AP15" s="18"/>
      <c r="AQ15" s="177" t="s">
        <v>283</v>
      </c>
      <c r="AR15" s="17"/>
      <c r="AS15" s="17"/>
      <c r="AT15" s="17"/>
      <c r="AU15" s="194"/>
      <c r="AV15" s="17"/>
      <c r="AW15" s="17"/>
      <c r="AX15" s="17"/>
      <c r="AY15" s="17"/>
      <c r="AZ15" s="17"/>
      <c r="BA15" s="18"/>
    </row>
    <row r="16" ht="22.5" customHeight="1">
      <c r="A16" s="21"/>
      <c r="B16" s="23"/>
      <c r="C16" s="182"/>
      <c r="G16" s="183"/>
      <c r="H16" s="21"/>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3"/>
      <c r="AJ16" s="21"/>
      <c r="AK16" s="22"/>
      <c r="AL16" s="22"/>
      <c r="AM16" s="23"/>
      <c r="AN16" s="21"/>
      <c r="AO16" s="22"/>
      <c r="AP16" s="23"/>
      <c r="AQ16" s="21"/>
      <c r="AR16" s="22"/>
      <c r="AS16" s="22"/>
      <c r="AT16" s="22"/>
      <c r="AU16" s="182"/>
      <c r="BA16" s="183"/>
    </row>
    <row r="17" ht="13.5" customHeight="1">
      <c r="A17" s="194">
        <v>6.0</v>
      </c>
      <c r="B17" s="18"/>
      <c r="C17" s="182"/>
      <c r="G17" s="183"/>
      <c r="H17" s="184" t="s">
        <v>290</v>
      </c>
      <c r="AI17" s="183"/>
      <c r="AJ17" s="179" t="s">
        <v>282</v>
      </c>
      <c r="AK17" s="17"/>
      <c r="AL17" s="17"/>
      <c r="AM17" s="18"/>
      <c r="AN17" s="180">
        <v>45230.0</v>
      </c>
      <c r="AO17" s="17"/>
      <c r="AP17" s="18"/>
      <c r="AQ17" s="177" t="s">
        <v>283</v>
      </c>
      <c r="AR17" s="17"/>
      <c r="AS17" s="17"/>
      <c r="AT17" s="17"/>
      <c r="AU17" s="182"/>
      <c r="BA17" s="183"/>
    </row>
    <row r="18" ht="13.5" customHeight="1">
      <c r="A18" s="21"/>
      <c r="B18" s="23"/>
      <c r="C18" s="21"/>
      <c r="D18" s="22"/>
      <c r="E18" s="22"/>
      <c r="F18" s="22"/>
      <c r="G18" s="23"/>
      <c r="H18" s="21"/>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3"/>
      <c r="AJ18" s="21"/>
      <c r="AK18" s="22"/>
      <c r="AL18" s="22"/>
      <c r="AM18" s="23"/>
      <c r="AN18" s="21"/>
      <c r="AO18" s="22"/>
      <c r="AP18" s="23"/>
      <c r="AQ18" s="21"/>
      <c r="AR18" s="22"/>
      <c r="AS18" s="22"/>
      <c r="AT18" s="22"/>
      <c r="AU18" s="182"/>
      <c r="BA18" s="183"/>
    </row>
    <row r="19" ht="13.5" customHeight="1">
      <c r="A19" s="194">
        <v>7.0</v>
      </c>
      <c r="B19" s="18"/>
      <c r="C19" s="177" t="s">
        <v>291</v>
      </c>
      <c r="D19" s="17"/>
      <c r="E19" s="17"/>
      <c r="F19" s="17"/>
      <c r="G19" s="18"/>
      <c r="H19" s="184" t="s">
        <v>292</v>
      </c>
      <c r="AI19" s="183"/>
      <c r="AJ19" s="179" t="s">
        <v>282</v>
      </c>
      <c r="AK19" s="17"/>
      <c r="AL19" s="17"/>
      <c r="AM19" s="18"/>
      <c r="AN19" s="180">
        <v>45230.0</v>
      </c>
      <c r="AO19" s="17"/>
      <c r="AP19" s="18"/>
      <c r="AQ19" s="177" t="s">
        <v>283</v>
      </c>
      <c r="AR19" s="17"/>
      <c r="AS19" s="17"/>
      <c r="AT19" s="17"/>
      <c r="AU19" s="182"/>
      <c r="BA19" s="183"/>
    </row>
    <row r="20" ht="13.5" customHeight="1">
      <c r="A20" s="21"/>
      <c r="B20" s="23"/>
      <c r="C20" s="182"/>
      <c r="G20" s="183"/>
      <c r="H20" s="21"/>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3"/>
      <c r="AJ20" s="21"/>
      <c r="AK20" s="22"/>
      <c r="AL20" s="22"/>
      <c r="AM20" s="23"/>
      <c r="AN20" s="21"/>
      <c r="AO20" s="22"/>
      <c r="AP20" s="23"/>
      <c r="AQ20" s="21"/>
      <c r="AR20" s="22"/>
      <c r="AS20" s="22"/>
      <c r="AT20" s="22"/>
      <c r="AU20" s="182"/>
      <c r="BA20" s="183"/>
    </row>
    <row r="21" ht="13.5" customHeight="1">
      <c r="A21" s="194">
        <v>8.0</v>
      </c>
      <c r="B21" s="18"/>
      <c r="C21" s="182"/>
      <c r="G21" s="183"/>
      <c r="H21" s="184" t="s">
        <v>293</v>
      </c>
      <c r="AI21" s="183"/>
      <c r="AJ21" s="179" t="s">
        <v>282</v>
      </c>
      <c r="AK21" s="17"/>
      <c r="AL21" s="17"/>
      <c r="AM21" s="18"/>
      <c r="AN21" s="180">
        <v>45230.0</v>
      </c>
      <c r="AO21" s="17"/>
      <c r="AP21" s="18"/>
      <c r="AQ21" s="177" t="s">
        <v>283</v>
      </c>
      <c r="AR21" s="17"/>
      <c r="AS21" s="17"/>
      <c r="AT21" s="17"/>
      <c r="AU21" s="182"/>
      <c r="BA21" s="183"/>
    </row>
    <row r="22" ht="13.5" customHeight="1">
      <c r="A22" s="21"/>
      <c r="B22" s="23"/>
      <c r="C22" s="182"/>
      <c r="G22" s="183"/>
      <c r="H22" s="21"/>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3"/>
      <c r="AJ22" s="21"/>
      <c r="AK22" s="22"/>
      <c r="AL22" s="22"/>
      <c r="AM22" s="23"/>
      <c r="AN22" s="21"/>
      <c r="AO22" s="22"/>
      <c r="AP22" s="23"/>
      <c r="AQ22" s="21"/>
      <c r="AR22" s="22"/>
      <c r="AS22" s="22"/>
      <c r="AT22" s="22"/>
      <c r="AU22" s="182"/>
      <c r="BA22" s="183"/>
    </row>
    <row r="23" ht="13.5" customHeight="1">
      <c r="A23" s="194">
        <v>9.0</v>
      </c>
      <c r="B23" s="18"/>
      <c r="C23" s="182"/>
      <c r="G23" s="183"/>
      <c r="H23" s="184" t="s">
        <v>294</v>
      </c>
      <c r="AI23" s="183"/>
      <c r="AJ23" s="179" t="s">
        <v>282</v>
      </c>
      <c r="AK23" s="17"/>
      <c r="AL23" s="17"/>
      <c r="AM23" s="18"/>
      <c r="AN23" s="180">
        <v>45230.0</v>
      </c>
      <c r="AO23" s="17"/>
      <c r="AP23" s="18"/>
      <c r="AQ23" s="177" t="s">
        <v>283</v>
      </c>
      <c r="AR23" s="17"/>
      <c r="AS23" s="17"/>
      <c r="AT23" s="17"/>
      <c r="AU23" s="182"/>
      <c r="BA23" s="183"/>
    </row>
    <row r="24" ht="13.5" customHeight="1">
      <c r="A24" s="21"/>
      <c r="B24" s="23"/>
      <c r="C24" s="182"/>
      <c r="G24" s="183"/>
      <c r="H24" s="21"/>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3"/>
      <c r="AJ24" s="21"/>
      <c r="AK24" s="22"/>
      <c r="AL24" s="22"/>
      <c r="AM24" s="23"/>
      <c r="AN24" s="21"/>
      <c r="AO24" s="22"/>
      <c r="AP24" s="23"/>
      <c r="AQ24" s="21"/>
      <c r="AR24" s="22"/>
      <c r="AS24" s="22"/>
      <c r="AT24" s="22"/>
      <c r="AU24" s="182"/>
      <c r="BA24" s="183"/>
    </row>
    <row r="25" ht="13.5" customHeight="1">
      <c r="A25" s="194">
        <v>10.0</v>
      </c>
      <c r="B25" s="18"/>
      <c r="C25" s="182"/>
      <c r="G25" s="183"/>
      <c r="H25" s="184" t="s">
        <v>295</v>
      </c>
      <c r="AI25" s="183"/>
      <c r="AJ25" s="179" t="s">
        <v>282</v>
      </c>
      <c r="AK25" s="17"/>
      <c r="AL25" s="17"/>
      <c r="AM25" s="18"/>
      <c r="AN25" s="180">
        <v>45230.0</v>
      </c>
      <c r="AO25" s="17"/>
      <c r="AP25" s="18"/>
      <c r="AQ25" s="177" t="s">
        <v>283</v>
      </c>
      <c r="AR25" s="17"/>
      <c r="AS25" s="17"/>
      <c r="AT25" s="17"/>
      <c r="AU25" s="182"/>
      <c r="BA25" s="183"/>
    </row>
    <row r="26" ht="13.5" customHeight="1">
      <c r="A26" s="21"/>
      <c r="B26" s="23"/>
      <c r="C26" s="182"/>
      <c r="G26" s="183"/>
      <c r="H26" s="21"/>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3"/>
      <c r="AJ26" s="21"/>
      <c r="AK26" s="22"/>
      <c r="AL26" s="22"/>
      <c r="AM26" s="23"/>
      <c r="AN26" s="21"/>
      <c r="AO26" s="22"/>
      <c r="AP26" s="23"/>
      <c r="AQ26" s="21"/>
      <c r="AR26" s="22"/>
      <c r="AS26" s="22"/>
      <c r="AT26" s="22"/>
      <c r="AU26" s="182"/>
      <c r="BA26" s="183"/>
    </row>
    <row r="27" ht="13.5" customHeight="1">
      <c r="A27" s="194">
        <v>11.0</v>
      </c>
      <c r="B27" s="18"/>
      <c r="C27" s="182"/>
      <c r="G27" s="183"/>
      <c r="H27" s="184" t="s">
        <v>296</v>
      </c>
      <c r="AI27" s="183"/>
      <c r="AJ27" s="179" t="s">
        <v>282</v>
      </c>
      <c r="AK27" s="17"/>
      <c r="AL27" s="17"/>
      <c r="AM27" s="18"/>
      <c r="AN27" s="180">
        <v>45230.0</v>
      </c>
      <c r="AO27" s="17"/>
      <c r="AP27" s="18"/>
      <c r="AQ27" s="177" t="s">
        <v>283</v>
      </c>
      <c r="AR27" s="17"/>
      <c r="AS27" s="17"/>
      <c r="AT27" s="17"/>
      <c r="AU27" s="182"/>
      <c r="BA27" s="183"/>
    </row>
    <row r="28" ht="13.5" customHeight="1">
      <c r="A28" s="21"/>
      <c r="B28" s="23"/>
      <c r="C28" s="182"/>
      <c r="G28" s="183"/>
      <c r="H28" s="21"/>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3"/>
      <c r="AJ28" s="21"/>
      <c r="AK28" s="22"/>
      <c r="AL28" s="22"/>
      <c r="AM28" s="23"/>
      <c r="AN28" s="21"/>
      <c r="AO28" s="22"/>
      <c r="AP28" s="23"/>
      <c r="AQ28" s="21"/>
      <c r="AR28" s="22"/>
      <c r="AS28" s="22"/>
      <c r="AT28" s="22"/>
      <c r="AU28" s="182"/>
      <c r="BA28" s="183"/>
    </row>
    <row r="29" ht="13.5" customHeight="1">
      <c r="A29" s="194">
        <v>12.0</v>
      </c>
      <c r="B29" s="18"/>
      <c r="C29" s="182"/>
      <c r="G29" s="183"/>
      <c r="H29" s="184" t="s">
        <v>298</v>
      </c>
      <c r="AI29" s="183"/>
      <c r="AJ29" s="179" t="s">
        <v>282</v>
      </c>
      <c r="AK29" s="17"/>
      <c r="AL29" s="17"/>
      <c r="AM29" s="18"/>
      <c r="AN29" s="180">
        <v>45230.0</v>
      </c>
      <c r="AO29" s="17"/>
      <c r="AP29" s="18"/>
      <c r="AQ29" s="177" t="s">
        <v>283</v>
      </c>
      <c r="AR29" s="17"/>
      <c r="AS29" s="17"/>
      <c r="AT29" s="17"/>
      <c r="AU29" s="182"/>
      <c r="BA29" s="183"/>
    </row>
    <row r="30" ht="26.25" customHeight="1">
      <c r="A30" s="21"/>
      <c r="B30" s="23"/>
      <c r="C30" s="182"/>
      <c r="G30" s="183"/>
      <c r="H30" s="21"/>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3"/>
      <c r="AJ30" s="21"/>
      <c r="AK30" s="22"/>
      <c r="AL30" s="22"/>
      <c r="AM30" s="23"/>
      <c r="AN30" s="21"/>
      <c r="AO30" s="22"/>
      <c r="AP30" s="23"/>
      <c r="AQ30" s="21"/>
      <c r="AR30" s="22"/>
      <c r="AS30" s="22"/>
      <c r="AT30" s="22"/>
      <c r="AU30" s="182"/>
      <c r="BA30" s="183"/>
    </row>
    <row r="31" ht="13.5" customHeight="1">
      <c r="A31" s="194">
        <v>13.0</v>
      </c>
      <c r="B31" s="18"/>
      <c r="C31" s="182"/>
      <c r="G31" s="183"/>
      <c r="H31" s="184" t="s">
        <v>299</v>
      </c>
      <c r="AI31" s="183"/>
      <c r="AJ31" s="179" t="s">
        <v>282</v>
      </c>
      <c r="AK31" s="17"/>
      <c r="AL31" s="17"/>
      <c r="AM31" s="18"/>
      <c r="AN31" s="180">
        <v>45230.0</v>
      </c>
      <c r="AO31" s="17"/>
      <c r="AP31" s="18"/>
      <c r="AQ31" s="177" t="s">
        <v>283</v>
      </c>
      <c r="AR31" s="17"/>
      <c r="AS31" s="17"/>
      <c r="AT31" s="17"/>
      <c r="AU31" s="182"/>
      <c r="BA31" s="183"/>
    </row>
    <row r="32" ht="13.5" customHeight="1">
      <c r="A32" s="21"/>
      <c r="B32" s="23"/>
      <c r="C32" s="182"/>
      <c r="G32" s="183"/>
      <c r="H32" s="21"/>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3"/>
      <c r="AJ32" s="21"/>
      <c r="AK32" s="22"/>
      <c r="AL32" s="22"/>
      <c r="AM32" s="23"/>
      <c r="AN32" s="21"/>
      <c r="AO32" s="22"/>
      <c r="AP32" s="23"/>
      <c r="AQ32" s="21"/>
      <c r="AR32" s="22"/>
      <c r="AS32" s="22"/>
      <c r="AT32" s="22"/>
      <c r="AU32" s="182"/>
      <c r="BA32" s="183"/>
    </row>
    <row r="33" ht="13.5" customHeight="1">
      <c r="A33" s="194">
        <v>14.0</v>
      </c>
      <c r="B33" s="18"/>
      <c r="C33" s="182"/>
      <c r="G33" s="183"/>
      <c r="H33" s="184" t="s">
        <v>300</v>
      </c>
      <c r="AI33" s="183"/>
      <c r="AJ33" s="179" t="s">
        <v>282</v>
      </c>
      <c r="AK33" s="17"/>
      <c r="AL33" s="17"/>
      <c r="AM33" s="18"/>
      <c r="AN33" s="180">
        <v>45230.0</v>
      </c>
      <c r="AO33" s="17"/>
      <c r="AP33" s="18"/>
      <c r="AQ33" s="177" t="s">
        <v>283</v>
      </c>
      <c r="AR33" s="17"/>
      <c r="AS33" s="17"/>
      <c r="AT33" s="17"/>
      <c r="AU33" s="182"/>
      <c r="BA33" s="183"/>
    </row>
    <row r="34" ht="13.5" customHeight="1">
      <c r="A34" s="21"/>
      <c r="B34" s="23"/>
      <c r="C34" s="21"/>
      <c r="D34" s="22"/>
      <c r="E34" s="22"/>
      <c r="F34" s="22"/>
      <c r="G34" s="23"/>
      <c r="H34" s="21"/>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3"/>
      <c r="AJ34" s="21"/>
      <c r="AK34" s="22"/>
      <c r="AL34" s="22"/>
      <c r="AM34" s="23"/>
      <c r="AN34" s="21"/>
      <c r="AO34" s="22"/>
      <c r="AP34" s="23"/>
      <c r="AQ34" s="21"/>
      <c r="AR34" s="22"/>
      <c r="AS34" s="22"/>
      <c r="AT34" s="22"/>
      <c r="AU34" s="182"/>
      <c r="BA34" s="183"/>
    </row>
    <row r="35" ht="13.5" customHeight="1">
      <c r="A35" s="194">
        <v>15.0</v>
      </c>
      <c r="B35" s="18"/>
      <c r="C35" s="177" t="s">
        <v>301</v>
      </c>
      <c r="D35" s="17"/>
      <c r="E35" s="17"/>
      <c r="F35" s="17"/>
      <c r="G35" s="18"/>
      <c r="H35" s="184" t="s">
        <v>302</v>
      </c>
      <c r="AI35" s="183"/>
      <c r="AJ35" s="179" t="s">
        <v>282</v>
      </c>
      <c r="AK35" s="17"/>
      <c r="AL35" s="17"/>
      <c r="AM35" s="18"/>
      <c r="AN35" s="180">
        <v>45230.0</v>
      </c>
      <c r="AO35" s="17"/>
      <c r="AP35" s="18"/>
      <c r="AQ35" s="177" t="s">
        <v>283</v>
      </c>
      <c r="AR35" s="17"/>
      <c r="AS35" s="17"/>
      <c r="AT35" s="17"/>
      <c r="AU35" s="182"/>
      <c r="BA35" s="183"/>
    </row>
    <row r="36" ht="13.5" customHeight="1">
      <c r="A36" s="21"/>
      <c r="B36" s="23"/>
      <c r="C36" s="182"/>
      <c r="G36" s="183"/>
      <c r="H36" s="21"/>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3"/>
      <c r="AJ36" s="21"/>
      <c r="AK36" s="22"/>
      <c r="AL36" s="22"/>
      <c r="AM36" s="23"/>
      <c r="AN36" s="21"/>
      <c r="AO36" s="22"/>
      <c r="AP36" s="23"/>
      <c r="AQ36" s="21"/>
      <c r="AR36" s="22"/>
      <c r="AS36" s="22"/>
      <c r="AT36" s="22"/>
      <c r="AU36" s="182"/>
      <c r="BA36" s="183"/>
    </row>
    <row r="37" ht="13.5" customHeight="1">
      <c r="A37" s="194">
        <v>16.0</v>
      </c>
      <c r="B37" s="18"/>
      <c r="C37" s="182"/>
      <c r="G37" s="183"/>
      <c r="H37" s="184" t="s">
        <v>303</v>
      </c>
      <c r="AI37" s="183"/>
      <c r="AJ37" s="188" t="s">
        <v>69</v>
      </c>
      <c r="AK37" s="17"/>
      <c r="AL37" s="17"/>
      <c r="AM37" s="18"/>
      <c r="AN37" s="180">
        <v>45230.0</v>
      </c>
      <c r="AO37" s="17"/>
      <c r="AP37" s="18"/>
      <c r="AQ37" s="177" t="s">
        <v>283</v>
      </c>
      <c r="AR37" s="17"/>
      <c r="AS37" s="17"/>
      <c r="AT37" s="17"/>
      <c r="AU37" s="182"/>
      <c r="BA37" s="183"/>
    </row>
    <row r="38" ht="13.5" customHeight="1">
      <c r="A38" s="21"/>
      <c r="B38" s="23"/>
      <c r="C38" s="182"/>
      <c r="G38" s="183"/>
      <c r="H38" s="21"/>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3"/>
      <c r="AJ38" s="21"/>
      <c r="AK38" s="22"/>
      <c r="AL38" s="22"/>
      <c r="AM38" s="23"/>
      <c r="AN38" s="21"/>
      <c r="AO38" s="22"/>
      <c r="AP38" s="23"/>
      <c r="AQ38" s="21"/>
      <c r="AR38" s="22"/>
      <c r="AS38" s="22"/>
      <c r="AT38" s="22"/>
      <c r="AU38" s="182"/>
      <c r="BA38" s="183"/>
    </row>
    <row r="39" ht="13.5" customHeight="1">
      <c r="A39" s="194">
        <v>17.0</v>
      </c>
      <c r="B39" s="18"/>
      <c r="C39" s="182"/>
      <c r="G39" s="183"/>
      <c r="H39" s="184" t="s">
        <v>304</v>
      </c>
      <c r="AI39" s="183"/>
      <c r="AJ39" s="188" t="s">
        <v>69</v>
      </c>
      <c r="AK39" s="17"/>
      <c r="AL39" s="17"/>
      <c r="AM39" s="18"/>
      <c r="AN39" s="180">
        <v>45230.0</v>
      </c>
      <c r="AO39" s="17"/>
      <c r="AP39" s="18"/>
      <c r="AQ39" s="177" t="s">
        <v>283</v>
      </c>
      <c r="AR39" s="17"/>
      <c r="AS39" s="17"/>
      <c r="AT39" s="17"/>
      <c r="AU39" s="182"/>
      <c r="BA39" s="183"/>
    </row>
    <row r="40" ht="23.25" customHeight="1">
      <c r="A40" s="21"/>
      <c r="B40" s="23"/>
      <c r="C40" s="21"/>
      <c r="D40" s="22"/>
      <c r="E40" s="22"/>
      <c r="F40" s="22"/>
      <c r="G40" s="23"/>
      <c r="H40" s="21"/>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3"/>
      <c r="AJ40" s="21"/>
      <c r="AK40" s="22"/>
      <c r="AL40" s="22"/>
      <c r="AM40" s="23"/>
      <c r="AN40" s="21"/>
      <c r="AO40" s="22"/>
      <c r="AP40" s="23"/>
      <c r="AQ40" s="21"/>
      <c r="AR40" s="22"/>
      <c r="AS40" s="22"/>
      <c r="AT40" s="22"/>
      <c r="AU40" s="182"/>
      <c r="BA40" s="183"/>
    </row>
    <row r="41" ht="13.5" customHeight="1">
      <c r="A41" s="194">
        <v>18.0</v>
      </c>
      <c r="B41" s="18"/>
      <c r="C41" s="177" t="s">
        <v>305</v>
      </c>
      <c r="D41" s="17"/>
      <c r="E41" s="17"/>
      <c r="F41" s="17"/>
      <c r="G41" s="18"/>
      <c r="H41" s="184" t="s">
        <v>306</v>
      </c>
      <c r="AI41" s="183"/>
      <c r="AJ41" s="188" t="s">
        <v>69</v>
      </c>
      <c r="AK41" s="17"/>
      <c r="AL41" s="17"/>
      <c r="AM41" s="18"/>
      <c r="AN41" s="180">
        <v>45230.0</v>
      </c>
      <c r="AO41" s="17"/>
      <c r="AP41" s="18"/>
      <c r="AQ41" s="177" t="s">
        <v>283</v>
      </c>
      <c r="AR41" s="17"/>
      <c r="AS41" s="17"/>
      <c r="AT41" s="17"/>
      <c r="AU41" s="182"/>
      <c r="BA41" s="183"/>
    </row>
    <row r="42" ht="13.5" customHeight="1">
      <c r="A42" s="21"/>
      <c r="B42" s="23"/>
      <c r="C42" s="182"/>
      <c r="G42" s="183"/>
      <c r="H42" s="21"/>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3"/>
      <c r="AJ42" s="21"/>
      <c r="AK42" s="22"/>
      <c r="AL42" s="22"/>
      <c r="AM42" s="23"/>
      <c r="AN42" s="21"/>
      <c r="AO42" s="22"/>
      <c r="AP42" s="23"/>
      <c r="AQ42" s="21"/>
      <c r="AR42" s="22"/>
      <c r="AS42" s="22"/>
      <c r="AT42" s="22"/>
      <c r="AU42" s="182"/>
      <c r="BA42" s="183"/>
    </row>
    <row r="43" ht="13.5" customHeight="1">
      <c r="A43" s="194">
        <v>19.0</v>
      </c>
      <c r="B43" s="18"/>
      <c r="C43" s="182"/>
      <c r="G43" s="183"/>
      <c r="H43" s="184" t="s">
        <v>307</v>
      </c>
      <c r="AI43" s="183"/>
      <c r="AJ43" s="188" t="s">
        <v>69</v>
      </c>
      <c r="AK43" s="17"/>
      <c r="AL43" s="17"/>
      <c r="AM43" s="18"/>
      <c r="AN43" s="180">
        <v>45230.0</v>
      </c>
      <c r="AO43" s="17"/>
      <c r="AP43" s="18"/>
      <c r="AQ43" s="177" t="s">
        <v>283</v>
      </c>
      <c r="AR43" s="17"/>
      <c r="AS43" s="17"/>
      <c r="AT43" s="17"/>
      <c r="AU43" s="182"/>
      <c r="BA43" s="183"/>
    </row>
    <row r="44" ht="21.75" customHeight="1">
      <c r="A44" s="21"/>
      <c r="B44" s="23"/>
      <c r="C44" s="182"/>
      <c r="G44" s="183"/>
      <c r="H44" s="21"/>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3"/>
      <c r="AJ44" s="21"/>
      <c r="AK44" s="22"/>
      <c r="AL44" s="22"/>
      <c r="AM44" s="23"/>
      <c r="AN44" s="21"/>
      <c r="AO44" s="22"/>
      <c r="AP44" s="23"/>
      <c r="AQ44" s="21"/>
      <c r="AR44" s="22"/>
      <c r="AS44" s="22"/>
      <c r="AT44" s="22"/>
      <c r="AU44" s="182"/>
      <c r="BA44" s="183"/>
    </row>
    <row r="45" ht="13.5" customHeight="1">
      <c r="A45" s="194">
        <v>20.0</v>
      </c>
      <c r="B45" s="18"/>
      <c r="C45" s="182"/>
      <c r="G45" s="183"/>
      <c r="H45" s="184" t="s">
        <v>308</v>
      </c>
      <c r="AI45" s="183"/>
      <c r="AJ45" s="188" t="s">
        <v>69</v>
      </c>
      <c r="AK45" s="17"/>
      <c r="AL45" s="17"/>
      <c r="AM45" s="18"/>
      <c r="AN45" s="180">
        <v>45230.0</v>
      </c>
      <c r="AO45" s="17"/>
      <c r="AP45" s="18"/>
      <c r="AQ45" s="177" t="s">
        <v>283</v>
      </c>
      <c r="AR45" s="17"/>
      <c r="AS45" s="17"/>
      <c r="AT45" s="17"/>
      <c r="AU45" s="182"/>
      <c r="BA45" s="183"/>
    </row>
    <row r="46" ht="13.5" customHeight="1">
      <c r="A46" s="21"/>
      <c r="B46" s="23"/>
      <c r="C46" s="21"/>
      <c r="D46" s="22"/>
      <c r="E46" s="22"/>
      <c r="F46" s="22"/>
      <c r="G46" s="23"/>
      <c r="H46" s="21"/>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3"/>
      <c r="AJ46" s="21"/>
      <c r="AK46" s="22"/>
      <c r="AL46" s="22"/>
      <c r="AM46" s="23"/>
      <c r="AN46" s="21"/>
      <c r="AO46" s="22"/>
      <c r="AP46" s="23"/>
      <c r="AQ46" s="21"/>
      <c r="AR46" s="22"/>
      <c r="AS46" s="22"/>
      <c r="AT46" s="22"/>
      <c r="AU46" s="182"/>
      <c r="BA46" s="183"/>
    </row>
    <row r="47" ht="13.5" customHeight="1">
      <c r="A47" s="194">
        <v>21.0</v>
      </c>
      <c r="B47" s="18"/>
      <c r="C47" s="177" t="s">
        <v>309</v>
      </c>
      <c r="D47" s="17"/>
      <c r="E47" s="17"/>
      <c r="F47" s="17"/>
      <c r="G47" s="18"/>
      <c r="H47" s="184" t="s">
        <v>310</v>
      </c>
      <c r="AI47" s="183"/>
      <c r="AJ47" s="188" t="s">
        <v>69</v>
      </c>
      <c r="AK47" s="17"/>
      <c r="AL47" s="17"/>
      <c r="AM47" s="18"/>
      <c r="AN47" s="180">
        <v>45230.0</v>
      </c>
      <c r="AO47" s="17"/>
      <c r="AP47" s="18"/>
      <c r="AQ47" s="177" t="s">
        <v>283</v>
      </c>
      <c r="AR47" s="17"/>
      <c r="AS47" s="17"/>
      <c r="AT47" s="17"/>
      <c r="AU47" s="182"/>
      <c r="BA47" s="183"/>
    </row>
    <row r="48" ht="13.5" customHeight="1">
      <c r="A48" s="21"/>
      <c r="B48" s="23"/>
      <c r="C48" s="182"/>
      <c r="G48" s="183"/>
      <c r="H48" s="21"/>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3"/>
      <c r="AJ48" s="21"/>
      <c r="AK48" s="22"/>
      <c r="AL48" s="22"/>
      <c r="AM48" s="23"/>
      <c r="AN48" s="21"/>
      <c r="AO48" s="22"/>
      <c r="AP48" s="23"/>
      <c r="AQ48" s="21"/>
      <c r="AR48" s="22"/>
      <c r="AS48" s="22"/>
      <c r="AT48" s="22"/>
      <c r="AU48" s="182"/>
      <c r="BA48" s="183"/>
    </row>
    <row r="49" ht="13.5" customHeight="1">
      <c r="A49" s="194">
        <v>22.0</v>
      </c>
      <c r="B49" s="18"/>
      <c r="C49" s="182"/>
      <c r="G49" s="183"/>
      <c r="H49" s="184" t="s">
        <v>311</v>
      </c>
      <c r="AI49" s="183"/>
      <c r="AJ49" s="188" t="s">
        <v>69</v>
      </c>
      <c r="AK49" s="17"/>
      <c r="AL49" s="17"/>
      <c r="AM49" s="18"/>
      <c r="AN49" s="180">
        <v>45230.0</v>
      </c>
      <c r="AO49" s="17"/>
      <c r="AP49" s="18"/>
      <c r="AQ49" s="177" t="s">
        <v>283</v>
      </c>
      <c r="AR49" s="17"/>
      <c r="AS49" s="17"/>
      <c r="AT49" s="17"/>
      <c r="AU49" s="182"/>
      <c r="BA49" s="183"/>
    </row>
    <row r="50" ht="27.0" customHeight="1">
      <c r="A50" s="21"/>
      <c r="B50" s="23"/>
      <c r="C50" s="182"/>
      <c r="G50" s="183"/>
      <c r="H50" s="21"/>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3"/>
      <c r="AJ50" s="21"/>
      <c r="AK50" s="22"/>
      <c r="AL50" s="22"/>
      <c r="AM50" s="23"/>
      <c r="AN50" s="21"/>
      <c r="AO50" s="22"/>
      <c r="AP50" s="23"/>
      <c r="AQ50" s="21"/>
      <c r="AR50" s="22"/>
      <c r="AS50" s="22"/>
      <c r="AT50" s="22"/>
      <c r="AU50" s="182"/>
      <c r="BA50" s="183"/>
    </row>
    <row r="51" ht="13.5" customHeight="1">
      <c r="A51" s="194">
        <v>23.0</v>
      </c>
      <c r="B51" s="18"/>
      <c r="C51" s="182"/>
      <c r="G51" s="183"/>
      <c r="H51" s="184" t="s">
        <v>312</v>
      </c>
      <c r="AI51" s="183"/>
      <c r="AJ51" s="188" t="s">
        <v>69</v>
      </c>
      <c r="AK51" s="17"/>
      <c r="AL51" s="17"/>
      <c r="AM51" s="18"/>
      <c r="AN51" s="180">
        <v>45230.0</v>
      </c>
      <c r="AO51" s="17"/>
      <c r="AP51" s="18"/>
      <c r="AQ51" s="177" t="s">
        <v>283</v>
      </c>
      <c r="AR51" s="17"/>
      <c r="AS51" s="17"/>
      <c r="AT51" s="17"/>
      <c r="AU51" s="182"/>
      <c r="BA51" s="183"/>
    </row>
    <row r="52" ht="13.5" customHeight="1">
      <c r="A52" s="21"/>
      <c r="B52" s="23"/>
      <c r="C52" s="21"/>
      <c r="D52" s="22"/>
      <c r="E52" s="22"/>
      <c r="F52" s="22"/>
      <c r="G52" s="23"/>
      <c r="H52" s="21"/>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3"/>
      <c r="AJ52" s="21"/>
      <c r="AK52" s="22"/>
      <c r="AL52" s="22"/>
      <c r="AM52" s="23"/>
      <c r="AN52" s="21"/>
      <c r="AO52" s="22"/>
      <c r="AP52" s="23"/>
      <c r="AQ52" s="21"/>
      <c r="AR52" s="22"/>
      <c r="AS52" s="22"/>
      <c r="AT52" s="22"/>
      <c r="AU52" s="21"/>
      <c r="AV52" s="22"/>
      <c r="AW52" s="22"/>
      <c r="AX52" s="22"/>
      <c r="AY52" s="22"/>
      <c r="AZ52" s="22"/>
      <c r="BA52" s="23"/>
    </row>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32">
    <mergeCell ref="C7:G18"/>
    <mergeCell ref="C19:G34"/>
    <mergeCell ref="C35:G40"/>
    <mergeCell ref="C41:G46"/>
    <mergeCell ref="C47:G52"/>
    <mergeCell ref="C5:G6"/>
    <mergeCell ref="A9:B10"/>
    <mergeCell ref="A11:B12"/>
    <mergeCell ref="A13:B14"/>
    <mergeCell ref="A15:B16"/>
    <mergeCell ref="A17:B18"/>
    <mergeCell ref="A19:B20"/>
    <mergeCell ref="A21:B22"/>
    <mergeCell ref="A23:B24"/>
    <mergeCell ref="A25:B26"/>
    <mergeCell ref="A27:B28"/>
    <mergeCell ref="A29:B30"/>
    <mergeCell ref="A31:B32"/>
    <mergeCell ref="A33:B34"/>
    <mergeCell ref="A49:B50"/>
    <mergeCell ref="A51:B52"/>
    <mergeCell ref="A35:B36"/>
    <mergeCell ref="A37:B38"/>
    <mergeCell ref="A39:B40"/>
    <mergeCell ref="A41:B42"/>
    <mergeCell ref="A43:B44"/>
    <mergeCell ref="A45:B46"/>
    <mergeCell ref="A47:B48"/>
    <mergeCell ref="H17:AI18"/>
    <mergeCell ref="AJ17:AM18"/>
    <mergeCell ref="H19:AI20"/>
    <mergeCell ref="AJ19:AM20"/>
    <mergeCell ref="H21:AI22"/>
    <mergeCell ref="AJ21:AM22"/>
    <mergeCell ref="AJ23:AM24"/>
    <mergeCell ref="H23:AI24"/>
    <mergeCell ref="H25:AI26"/>
    <mergeCell ref="AJ25:AM26"/>
    <mergeCell ref="H27:AI28"/>
    <mergeCell ref="AJ27:AM28"/>
    <mergeCell ref="H29:AI30"/>
    <mergeCell ref="AJ29:AM30"/>
    <mergeCell ref="AN37:AP38"/>
    <mergeCell ref="AQ37:AT38"/>
    <mergeCell ref="AN43:AP44"/>
    <mergeCell ref="AQ43:AT44"/>
    <mergeCell ref="AN45:AP46"/>
    <mergeCell ref="AQ45:AT46"/>
    <mergeCell ref="AN47:AP48"/>
    <mergeCell ref="AQ47:AT48"/>
    <mergeCell ref="AN49:AP50"/>
    <mergeCell ref="AQ49:AT50"/>
    <mergeCell ref="AN51:AP52"/>
    <mergeCell ref="AQ51:AT52"/>
    <mergeCell ref="AN15:AP16"/>
    <mergeCell ref="AQ15:AT16"/>
    <mergeCell ref="AU15:BA52"/>
    <mergeCell ref="AN17:AP18"/>
    <mergeCell ref="AQ17:AT18"/>
    <mergeCell ref="AN19:AP20"/>
    <mergeCell ref="AQ19:AT20"/>
    <mergeCell ref="AN23:AP24"/>
    <mergeCell ref="AQ23:AT24"/>
    <mergeCell ref="AN25:AP26"/>
    <mergeCell ref="AQ25:AT26"/>
    <mergeCell ref="AN27:AP28"/>
    <mergeCell ref="AQ27:AT28"/>
    <mergeCell ref="AN29:AP30"/>
    <mergeCell ref="AQ29:AT30"/>
    <mergeCell ref="AN31:AP32"/>
    <mergeCell ref="AQ31:AT32"/>
    <mergeCell ref="AN33:AP34"/>
    <mergeCell ref="AQ33:AT34"/>
    <mergeCell ref="AN35:AP36"/>
    <mergeCell ref="AQ35:AT36"/>
    <mergeCell ref="H31:AI32"/>
    <mergeCell ref="AJ31:AM32"/>
    <mergeCell ref="H33:AI34"/>
    <mergeCell ref="AJ33:AM34"/>
    <mergeCell ref="H35:AI36"/>
    <mergeCell ref="AJ35:AM36"/>
    <mergeCell ref="AJ37:AM38"/>
    <mergeCell ref="H37:AI38"/>
    <mergeCell ref="H39:AI40"/>
    <mergeCell ref="AJ39:AM40"/>
    <mergeCell ref="AN39:AP40"/>
    <mergeCell ref="AQ39:AT40"/>
    <mergeCell ref="H41:AI42"/>
    <mergeCell ref="AJ41:AM42"/>
    <mergeCell ref="H49:AI50"/>
    <mergeCell ref="H51:AI52"/>
    <mergeCell ref="AJ51:AM52"/>
    <mergeCell ref="H43:AI44"/>
    <mergeCell ref="AJ43:AM44"/>
    <mergeCell ref="H45:AI46"/>
    <mergeCell ref="AJ45:AM46"/>
    <mergeCell ref="H47:AI48"/>
    <mergeCell ref="AJ47:AM48"/>
    <mergeCell ref="AJ49:AM50"/>
    <mergeCell ref="AN7:AP8"/>
    <mergeCell ref="AQ7:AT8"/>
    <mergeCell ref="AQ9:AT10"/>
    <mergeCell ref="AU9:BA10"/>
    <mergeCell ref="A5:B6"/>
    <mergeCell ref="H5:AI6"/>
    <mergeCell ref="AJ5:AM6"/>
    <mergeCell ref="AN5:AP6"/>
    <mergeCell ref="AQ5:AT6"/>
    <mergeCell ref="AU5:BA6"/>
    <mergeCell ref="A7:B8"/>
    <mergeCell ref="AU7:BA8"/>
    <mergeCell ref="AN11:AP12"/>
    <mergeCell ref="AQ11:AT12"/>
    <mergeCell ref="AU11:BA12"/>
    <mergeCell ref="H7:AI8"/>
    <mergeCell ref="AJ7:AM8"/>
    <mergeCell ref="H9:AI10"/>
    <mergeCell ref="AJ9:AM10"/>
    <mergeCell ref="AN9:AP10"/>
    <mergeCell ref="H11:AI12"/>
    <mergeCell ref="AJ11:AM12"/>
    <mergeCell ref="H13:AI14"/>
    <mergeCell ref="AJ13:AM14"/>
    <mergeCell ref="AN13:AP14"/>
    <mergeCell ref="AQ13:AT14"/>
    <mergeCell ref="AU13:BA14"/>
    <mergeCell ref="H15:AI16"/>
    <mergeCell ref="AJ15:AM16"/>
    <mergeCell ref="AN21:AP22"/>
    <mergeCell ref="AQ21:AT22"/>
    <mergeCell ref="AN41:AP42"/>
    <mergeCell ref="AQ41:AT42"/>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88"/>
    <col customWidth="1" min="3" max="3" width="26.5"/>
    <col customWidth="1" min="4" max="4" width="17.13"/>
    <col customWidth="1" min="5" max="5" width="28.13"/>
    <col customWidth="1" min="6" max="6" width="30.63"/>
    <col customWidth="1" min="7" max="26" width="10.0"/>
  </cols>
  <sheetData>
    <row r="1" ht="24.75" customHeight="1">
      <c r="A1" s="11"/>
      <c r="B1" s="195"/>
      <c r="C1" s="196"/>
      <c r="D1" s="197" t="s">
        <v>315</v>
      </c>
      <c r="E1" s="198"/>
      <c r="F1" s="196"/>
      <c r="G1" s="11"/>
      <c r="H1" s="11"/>
      <c r="I1" s="11"/>
      <c r="J1" s="11"/>
      <c r="K1" s="11"/>
      <c r="L1" s="11"/>
      <c r="M1" s="11"/>
      <c r="N1" s="11"/>
      <c r="O1" s="11"/>
      <c r="P1" s="11"/>
      <c r="Q1" s="11"/>
      <c r="R1" s="11"/>
      <c r="S1" s="11"/>
      <c r="T1" s="11"/>
      <c r="U1" s="11"/>
      <c r="V1" s="11"/>
      <c r="W1" s="11"/>
      <c r="X1" s="11"/>
      <c r="Y1" s="11"/>
      <c r="Z1" s="11"/>
    </row>
    <row r="2" ht="13.5" customHeight="1">
      <c r="A2" s="11"/>
      <c r="B2" s="195"/>
      <c r="C2" s="196"/>
      <c r="D2" s="199"/>
      <c r="E2" s="199"/>
      <c r="F2" s="196"/>
      <c r="G2" s="11"/>
      <c r="H2" s="11"/>
      <c r="I2" s="11"/>
      <c r="J2" s="11"/>
      <c r="K2" s="11"/>
      <c r="L2" s="11"/>
      <c r="M2" s="11"/>
      <c r="N2" s="11"/>
      <c r="O2" s="11"/>
      <c r="P2" s="11"/>
      <c r="Q2" s="11"/>
      <c r="R2" s="11"/>
      <c r="S2" s="11"/>
      <c r="T2" s="11"/>
      <c r="U2" s="11"/>
      <c r="V2" s="11"/>
      <c r="W2" s="11"/>
      <c r="X2" s="11"/>
      <c r="Y2" s="11"/>
      <c r="Z2" s="11"/>
    </row>
    <row r="3" ht="12.75" customHeight="1">
      <c r="A3" s="11"/>
      <c r="B3" s="200" t="s">
        <v>2</v>
      </c>
      <c r="C3" s="201"/>
      <c r="D3" s="202" t="str">
        <f>Cover!C4</f>
        <v>Codegym_Tester_Shopping online </v>
      </c>
      <c r="E3" s="6"/>
      <c r="F3" s="7"/>
      <c r="G3" s="11"/>
      <c r="H3" s="11"/>
      <c r="I3" s="11"/>
      <c r="J3" s="11"/>
      <c r="K3" s="11"/>
      <c r="L3" s="11"/>
      <c r="M3" s="11"/>
      <c r="N3" s="11"/>
      <c r="O3" s="11"/>
      <c r="P3" s="11"/>
      <c r="Q3" s="11"/>
      <c r="R3" s="11"/>
      <c r="S3" s="11"/>
      <c r="T3" s="11"/>
      <c r="U3" s="11"/>
      <c r="V3" s="11"/>
      <c r="W3" s="11"/>
      <c r="X3" s="11"/>
      <c r="Y3" s="11"/>
      <c r="Z3" s="11"/>
    </row>
    <row r="4" ht="12.75" customHeight="1">
      <c r="A4" s="11"/>
      <c r="B4" s="200" t="s">
        <v>5</v>
      </c>
      <c r="C4" s="201"/>
      <c r="D4" s="202" t="str">
        <f>Cover!C5</f>
        <v>CG_SO</v>
      </c>
      <c r="E4" s="6"/>
      <c r="F4" s="7"/>
      <c r="G4" s="11"/>
      <c r="H4" s="11"/>
      <c r="I4" s="11"/>
      <c r="J4" s="11"/>
      <c r="K4" s="11"/>
      <c r="L4" s="11"/>
      <c r="M4" s="11"/>
      <c r="N4" s="11"/>
      <c r="O4" s="11"/>
      <c r="P4" s="11"/>
      <c r="Q4" s="11"/>
      <c r="R4" s="11"/>
      <c r="S4" s="11"/>
      <c r="T4" s="11"/>
      <c r="U4" s="11"/>
      <c r="V4" s="11"/>
      <c r="W4" s="11"/>
      <c r="X4" s="11"/>
      <c r="Y4" s="11"/>
      <c r="Z4" s="11"/>
    </row>
    <row r="5" ht="84.75" customHeight="1">
      <c r="A5" s="203"/>
      <c r="B5" s="204" t="s">
        <v>316</v>
      </c>
      <c r="C5" s="7"/>
      <c r="D5" s="205" t="s">
        <v>317</v>
      </c>
      <c r="E5" s="6"/>
      <c r="F5" s="7"/>
      <c r="G5" s="203"/>
      <c r="H5" s="203"/>
      <c r="I5" s="203"/>
      <c r="J5" s="203"/>
      <c r="K5" s="203"/>
      <c r="L5" s="203"/>
      <c r="M5" s="203"/>
      <c r="N5" s="203"/>
      <c r="O5" s="203"/>
      <c r="P5" s="203"/>
      <c r="Q5" s="203"/>
      <c r="R5" s="203"/>
      <c r="S5" s="203"/>
      <c r="T5" s="203"/>
      <c r="U5" s="203"/>
      <c r="V5" s="203"/>
      <c r="W5" s="203"/>
      <c r="X5" s="203"/>
      <c r="Y5" s="203"/>
      <c r="Z5" s="203"/>
    </row>
    <row r="6" ht="12.75" customHeight="1">
      <c r="A6" s="11"/>
      <c r="B6" s="206"/>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207"/>
      <c r="B7" s="208"/>
      <c r="C7" s="209"/>
      <c r="D7" s="209"/>
      <c r="E7" s="209"/>
      <c r="F7" s="209"/>
      <c r="G7" s="207"/>
      <c r="H7" s="207"/>
      <c r="I7" s="207"/>
      <c r="J7" s="207"/>
      <c r="K7" s="207"/>
      <c r="L7" s="207"/>
      <c r="M7" s="207"/>
      <c r="N7" s="207"/>
      <c r="O7" s="207"/>
      <c r="P7" s="207"/>
      <c r="Q7" s="207"/>
      <c r="R7" s="207"/>
      <c r="S7" s="207"/>
      <c r="T7" s="207"/>
      <c r="U7" s="207"/>
      <c r="V7" s="207"/>
      <c r="W7" s="207"/>
      <c r="X7" s="207"/>
      <c r="Y7" s="207"/>
      <c r="Z7" s="207"/>
    </row>
    <row r="8" ht="21.0" customHeight="1">
      <c r="A8" s="210"/>
      <c r="B8" s="211" t="s">
        <v>313</v>
      </c>
      <c r="C8" s="212" t="s">
        <v>318</v>
      </c>
      <c r="D8" s="212" t="s">
        <v>319</v>
      </c>
      <c r="E8" s="213" t="s">
        <v>320</v>
      </c>
      <c r="F8" s="214" t="s">
        <v>321</v>
      </c>
      <c r="G8" s="210"/>
      <c r="H8" s="210"/>
      <c r="I8" s="210"/>
      <c r="J8" s="210"/>
      <c r="K8" s="210"/>
      <c r="L8" s="210"/>
      <c r="M8" s="210"/>
      <c r="N8" s="210"/>
      <c r="O8" s="210"/>
      <c r="P8" s="210"/>
      <c r="Q8" s="210"/>
      <c r="R8" s="210"/>
      <c r="S8" s="210"/>
      <c r="T8" s="210"/>
      <c r="U8" s="210"/>
      <c r="V8" s="210"/>
      <c r="W8" s="210"/>
      <c r="X8" s="210"/>
      <c r="Y8" s="210"/>
      <c r="Z8" s="210"/>
    </row>
    <row r="9" ht="12.75" customHeight="1">
      <c r="A9" s="11"/>
      <c r="B9" s="215">
        <v>1.0</v>
      </c>
      <c r="C9" s="216" t="s">
        <v>322</v>
      </c>
      <c r="D9" s="217" t="s">
        <v>323</v>
      </c>
      <c r="E9" s="218"/>
      <c r="F9" s="219"/>
      <c r="G9" s="11"/>
      <c r="H9" s="11"/>
      <c r="I9" s="11"/>
      <c r="J9" s="11"/>
      <c r="K9" s="11"/>
      <c r="L9" s="11"/>
      <c r="M9" s="11"/>
      <c r="N9" s="11"/>
      <c r="O9" s="11"/>
      <c r="P9" s="11"/>
      <c r="Q9" s="11"/>
      <c r="R9" s="11"/>
      <c r="S9" s="11"/>
      <c r="T9" s="11"/>
      <c r="U9" s="11"/>
      <c r="V9" s="11"/>
      <c r="W9" s="11"/>
      <c r="X9" s="11"/>
      <c r="Y9" s="11"/>
      <c r="Z9" s="11"/>
    </row>
    <row r="10" ht="12.75" customHeight="1">
      <c r="A10" s="11"/>
      <c r="B10" s="215">
        <v>2.0</v>
      </c>
      <c r="C10" s="216" t="s">
        <v>102</v>
      </c>
      <c r="D10" s="218" t="s">
        <v>324</v>
      </c>
      <c r="E10" s="218"/>
      <c r="F10" s="219"/>
      <c r="G10" s="11"/>
      <c r="H10" s="11"/>
      <c r="I10" s="11"/>
      <c r="J10" s="11"/>
      <c r="K10" s="11"/>
      <c r="L10" s="11"/>
      <c r="M10" s="11"/>
      <c r="N10" s="11"/>
      <c r="O10" s="11"/>
      <c r="P10" s="11"/>
      <c r="Q10" s="11"/>
      <c r="R10" s="11"/>
      <c r="S10" s="11"/>
      <c r="T10" s="11"/>
      <c r="U10" s="11"/>
      <c r="V10" s="11"/>
      <c r="W10" s="11"/>
      <c r="X10" s="11"/>
      <c r="Y10" s="11"/>
      <c r="Z10" s="11"/>
    </row>
    <row r="11" ht="12.75" customHeight="1">
      <c r="A11" s="11"/>
      <c r="B11" s="215">
        <v>3.0</v>
      </c>
      <c r="C11" s="216" t="s">
        <v>325</v>
      </c>
      <c r="D11" s="218" t="s">
        <v>326</v>
      </c>
      <c r="E11" s="218"/>
      <c r="F11" s="219"/>
      <c r="G11" s="11"/>
      <c r="H11" s="11"/>
      <c r="I11" s="11"/>
      <c r="J11" s="11"/>
      <c r="K11" s="11"/>
      <c r="L11" s="11"/>
      <c r="M11" s="11"/>
      <c r="N11" s="11"/>
      <c r="O11" s="11"/>
      <c r="P11" s="11"/>
      <c r="Q11" s="11"/>
      <c r="R11" s="11"/>
      <c r="S11" s="11"/>
      <c r="T11" s="11"/>
      <c r="U11" s="11"/>
      <c r="V11" s="11"/>
      <c r="W11" s="11"/>
      <c r="X11" s="11"/>
      <c r="Y11" s="11"/>
      <c r="Z11" s="11"/>
    </row>
    <row r="12" ht="12.75" customHeight="1">
      <c r="A12" s="11"/>
      <c r="B12" s="215">
        <v>4.0</v>
      </c>
      <c r="C12" s="216" t="s">
        <v>327</v>
      </c>
      <c r="D12" s="218" t="s">
        <v>328</v>
      </c>
      <c r="E12" s="218"/>
      <c r="F12" s="219"/>
      <c r="G12" s="11"/>
      <c r="H12" s="11"/>
      <c r="I12" s="11"/>
      <c r="J12" s="11"/>
      <c r="K12" s="11"/>
      <c r="L12" s="11"/>
      <c r="M12" s="11"/>
      <c r="N12" s="11"/>
      <c r="O12" s="11"/>
      <c r="P12" s="11"/>
      <c r="Q12" s="11"/>
      <c r="R12" s="11"/>
      <c r="S12" s="11"/>
      <c r="T12" s="11"/>
      <c r="U12" s="11"/>
      <c r="V12" s="11"/>
      <c r="W12" s="11"/>
      <c r="X12" s="11"/>
      <c r="Y12" s="11"/>
      <c r="Z12" s="11"/>
    </row>
    <row r="13" ht="12.75" customHeight="1">
      <c r="A13" s="11"/>
      <c r="B13" s="215">
        <v>5.0</v>
      </c>
      <c r="C13" s="216" t="s">
        <v>329</v>
      </c>
      <c r="D13" s="218" t="s">
        <v>330</v>
      </c>
      <c r="E13" s="218"/>
      <c r="F13" s="219"/>
      <c r="G13" s="11"/>
      <c r="H13" s="11"/>
      <c r="I13" s="11"/>
      <c r="J13" s="11"/>
      <c r="K13" s="11"/>
      <c r="L13" s="11"/>
      <c r="M13" s="11"/>
      <c r="N13" s="11"/>
      <c r="O13" s="11"/>
      <c r="P13" s="11"/>
      <c r="Q13" s="11"/>
      <c r="R13" s="11"/>
      <c r="S13" s="11"/>
      <c r="T13" s="11"/>
      <c r="U13" s="11"/>
      <c r="V13" s="11"/>
      <c r="W13" s="11"/>
      <c r="X13" s="11"/>
      <c r="Y13" s="11"/>
      <c r="Z13" s="11"/>
    </row>
    <row r="14" ht="12.75" customHeight="1">
      <c r="A14" s="11"/>
      <c r="B14" s="215"/>
      <c r="C14" s="216"/>
      <c r="D14" s="220"/>
      <c r="E14" s="220"/>
      <c r="F14" s="219"/>
      <c r="G14" s="11"/>
      <c r="H14" s="11"/>
      <c r="I14" s="11"/>
      <c r="J14" s="11"/>
      <c r="K14" s="11"/>
      <c r="L14" s="11"/>
      <c r="M14" s="11"/>
      <c r="N14" s="11"/>
      <c r="O14" s="11"/>
      <c r="P14" s="11"/>
      <c r="Q14" s="11"/>
      <c r="R14" s="11"/>
      <c r="S14" s="11"/>
      <c r="T14" s="11"/>
      <c r="U14" s="11"/>
      <c r="V14" s="11"/>
      <c r="W14" s="11"/>
      <c r="X14" s="11"/>
      <c r="Y14" s="11"/>
      <c r="Z14" s="11"/>
    </row>
    <row r="15" ht="12.75" customHeight="1">
      <c r="A15" s="11"/>
      <c r="B15" s="215"/>
      <c r="C15" s="216"/>
      <c r="D15" s="220"/>
      <c r="E15" s="220"/>
      <c r="F15" s="219"/>
      <c r="G15" s="11"/>
      <c r="H15" s="11"/>
      <c r="I15" s="11"/>
      <c r="J15" s="11"/>
      <c r="K15" s="11"/>
      <c r="L15" s="11"/>
      <c r="M15" s="11"/>
      <c r="N15" s="11"/>
      <c r="O15" s="11"/>
      <c r="P15" s="11"/>
      <c r="Q15" s="11"/>
      <c r="R15" s="11"/>
      <c r="S15" s="11"/>
      <c r="T15" s="11"/>
      <c r="U15" s="11"/>
      <c r="V15" s="11"/>
      <c r="W15" s="11"/>
      <c r="X15" s="11"/>
      <c r="Y15" s="11"/>
      <c r="Z15" s="11"/>
    </row>
    <row r="16" ht="12.75" customHeight="1">
      <c r="A16" s="11"/>
      <c r="B16" s="215"/>
      <c r="C16" s="216"/>
      <c r="D16" s="220"/>
      <c r="E16" s="220"/>
      <c r="F16" s="219"/>
      <c r="G16" s="11"/>
      <c r="H16" s="11"/>
      <c r="I16" s="11"/>
      <c r="J16" s="11"/>
      <c r="K16" s="11"/>
      <c r="L16" s="11"/>
      <c r="M16" s="11"/>
      <c r="N16" s="11"/>
      <c r="O16" s="11"/>
      <c r="P16" s="11"/>
      <c r="Q16" s="11"/>
      <c r="R16" s="11"/>
      <c r="S16" s="11"/>
      <c r="T16" s="11"/>
      <c r="U16" s="11"/>
      <c r="V16" s="11"/>
      <c r="W16" s="11"/>
      <c r="X16" s="11"/>
      <c r="Y16" s="11"/>
      <c r="Z16" s="11"/>
    </row>
    <row r="17" ht="12.75" customHeight="1">
      <c r="A17" s="11"/>
      <c r="B17" s="215"/>
      <c r="C17" s="216"/>
      <c r="D17" s="220"/>
      <c r="E17" s="220"/>
      <c r="F17" s="219"/>
      <c r="G17" s="11"/>
      <c r="H17" s="11"/>
      <c r="I17" s="11"/>
      <c r="J17" s="11"/>
      <c r="K17" s="11"/>
      <c r="L17" s="11"/>
      <c r="M17" s="11"/>
      <c r="N17" s="11"/>
      <c r="O17" s="11"/>
      <c r="P17" s="11"/>
      <c r="Q17" s="11"/>
      <c r="R17" s="11"/>
      <c r="S17" s="11"/>
      <c r="T17" s="11"/>
      <c r="U17" s="11"/>
      <c r="V17" s="11"/>
      <c r="W17" s="11"/>
      <c r="X17" s="11"/>
      <c r="Y17" s="11"/>
      <c r="Z17" s="11"/>
    </row>
    <row r="18" ht="12.75" customHeight="1">
      <c r="A18" s="11"/>
      <c r="B18" s="215"/>
      <c r="C18" s="216"/>
      <c r="D18" s="220"/>
      <c r="E18" s="220"/>
      <c r="F18" s="219"/>
      <c r="G18" s="11"/>
      <c r="H18" s="11"/>
      <c r="I18" s="11"/>
      <c r="J18" s="11"/>
      <c r="K18" s="11"/>
      <c r="L18" s="11"/>
      <c r="M18" s="11"/>
      <c r="N18" s="11"/>
      <c r="O18" s="11"/>
      <c r="P18" s="11"/>
      <c r="Q18" s="11"/>
      <c r="R18" s="11"/>
      <c r="S18" s="11"/>
      <c r="T18" s="11"/>
      <c r="U18" s="11"/>
      <c r="V18" s="11"/>
      <c r="W18" s="11"/>
      <c r="X18" s="11"/>
      <c r="Y18" s="11"/>
      <c r="Z18" s="11"/>
    </row>
    <row r="19" ht="12.75" customHeight="1">
      <c r="A19" s="11"/>
      <c r="B19" s="215"/>
      <c r="C19" s="216"/>
      <c r="D19" s="220"/>
      <c r="E19" s="220"/>
      <c r="F19" s="219"/>
      <c r="G19" s="11"/>
      <c r="H19" s="11"/>
      <c r="I19" s="11"/>
      <c r="J19" s="11"/>
      <c r="K19" s="11"/>
      <c r="L19" s="11"/>
      <c r="M19" s="11"/>
      <c r="N19" s="11"/>
      <c r="O19" s="11"/>
      <c r="P19" s="11"/>
      <c r="Q19" s="11"/>
      <c r="R19" s="11"/>
      <c r="S19" s="11"/>
      <c r="T19" s="11"/>
      <c r="U19" s="11"/>
      <c r="V19" s="11"/>
      <c r="W19" s="11"/>
      <c r="X19" s="11"/>
      <c r="Y19" s="11"/>
      <c r="Z19" s="11"/>
    </row>
    <row r="20" ht="12.75" customHeight="1">
      <c r="A20" s="11"/>
      <c r="B20" s="215"/>
      <c r="C20" s="216"/>
      <c r="D20" s="220"/>
      <c r="E20" s="220"/>
      <c r="F20" s="219"/>
      <c r="G20" s="11"/>
      <c r="H20" s="11"/>
      <c r="I20" s="11"/>
      <c r="J20" s="11"/>
      <c r="K20" s="11"/>
      <c r="L20" s="11"/>
      <c r="M20" s="11"/>
      <c r="N20" s="11"/>
      <c r="O20" s="11"/>
      <c r="P20" s="11"/>
      <c r="Q20" s="11"/>
      <c r="R20" s="11"/>
      <c r="S20" s="11"/>
      <c r="T20" s="11"/>
      <c r="U20" s="11"/>
      <c r="V20" s="11"/>
      <c r="W20" s="11"/>
      <c r="X20" s="11"/>
      <c r="Y20" s="11"/>
      <c r="Z20" s="11"/>
    </row>
    <row r="21" ht="12.75" customHeight="1">
      <c r="A21" s="11"/>
      <c r="B21" s="221"/>
      <c r="C21" s="222"/>
      <c r="D21" s="223"/>
      <c r="E21" s="223"/>
      <c r="F21" s="224"/>
      <c r="G21" s="11"/>
      <c r="H21" s="11"/>
      <c r="I21" s="11"/>
      <c r="J21" s="11"/>
      <c r="K21" s="11"/>
      <c r="L21" s="11"/>
      <c r="M21" s="11"/>
      <c r="N21" s="11"/>
      <c r="O21" s="11"/>
      <c r="P21" s="11"/>
      <c r="Q21" s="11"/>
      <c r="R21" s="11"/>
      <c r="S21" s="11"/>
      <c r="T21" s="11"/>
      <c r="U21" s="11"/>
      <c r="V21" s="11"/>
      <c r="W21" s="11"/>
      <c r="X21" s="11"/>
      <c r="Y21" s="11"/>
      <c r="Z21" s="11"/>
    </row>
    <row r="22" ht="12.75" customHeight="1">
      <c r="A22" s="11"/>
      <c r="B22" s="195"/>
      <c r="C22" s="196"/>
      <c r="D22" s="196"/>
      <c r="E22" s="196"/>
      <c r="F22" s="196"/>
      <c r="G22" s="11"/>
      <c r="H22" s="11"/>
      <c r="I22" s="11"/>
      <c r="J22" s="11"/>
      <c r="K22" s="11"/>
      <c r="L22" s="11"/>
      <c r="M22" s="11"/>
      <c r="N22" s="11"/>
      <c r="O22" s="11"/>
      <c r="P22" s="11"/>
      <c r="Q22" s="11"/>
      <c r="R22" s="11"/>
      <c r="S22" s="11"/>
      <c r="T22" s="11"/>
      <c r="U22" s="11"/>
      <c r="V22" s="11"/>
      <c r="W22" s="11"/>
      <c r="X22" s="11"/>
      <c r="Y22" s="11"/>
      <c r="Z22" s="11"/>
    </row>
    <row r="23" ht="12.75" customHeight="1">
      <c r="A23" s="11"/>
      <c r="B23" s="195"/>
      <c r="C23" s="196"/>
      <c r="D23" s="196"/>
      <c r="E23" s="196"/>
      <c r="F23" s="196"/>
      <c r="G23" s="11"/>
      <c r="H23" s="11"/>
      <c r="I23" s="11"/>
      <c r="J23" s="11"/>
      <c r="K23" s="11"/>
      <c r="L23" s="11"/>
      <c r="M23" s="11"/>
      <c r="N23" s="11"/>
      <c r="O23" s="11"/>
      <c r="P23" s="11"/>
      <c r="Q23" s="11"/>
      <c r="R23" s="11"/>
      <c r="S23" s="11"/>
      <c r="T23" s="11"/>
      <c r="U23" s="11"/>
      <c r="V23" s="11"/>
      <c r="W23" s="11"/>
      <c r="X23" s="11"/>
      <c r="Y23" s="11"/>
      <c r="Z23" s="11"/>
    </row>
    <row r="24" ht="12.75" customHeight="1">
      <c r="A24" s="11"/>
      <c r="B24" s="195"/>
      <c r="C24" s="196"/>
      <c r="D24" s="196"/>
      <c r="E24" s="196"/>
      <c r="F24" s="196"/>
      <c r="G24" s="11"/>
      <c r="H24" s="11"/>
      <c r="I24" s="11"/>
      <c r="J24" s="11"/>
      <c r="K24" s="11"/>
      <c r="L24" s="11"/>
      <c r="M24" s="11"/>
      <c r="N24" s="11"/>
      <c r="O24" s="11"/>
      <c r="P24" s="11"/>
      <c r="Q24" s="11"/>
      <c r="R24" s="11"/>
      <c r="S24" s="11"/>
      <c r="T24" s="11"/>
      <c r="U24" s="11"/>
      <c r="V24" s="11"/>
      <c r="W24" s="11"/>
      <c r="X24" s="11"/>
      <c r="Y24" s="11"/>
      <c r="Z24" s="11"/>
    </row>
    <row r="25" ht="12.75" customHeight="1">
      <c r="A25" s="11"/>
      <c r="B25" s="195"/>
      <c r="C25" s="196"/>
      <c r="D25" s="196"/>
      <c r="E25" s="196"/>
      <c r="F25" s="196"/>
      <c r="G25" s="11"/>
      <c r="H25" s="11"/>
      <c r="I25" s="11"/>
      <c r="J25" s="11"/>
      <c r="K25" s="11"/>
      <c r="L25" s="11"/>
      <c r="M25" s="11"/>
      <c r="N25" s="11"/>
      <c r="O25" s="11"/>
      <c r="P25" s="11"/>
      <c r="Q25" s="11"/>
      <c r="R25" s="11"/>
      <c r="S25" s="11"/>
      <c r="T25" s="11"/>
      <c r="U25" s="11"/>
      <c r="V25" s="11"/>
      <c r="W25" s="11"/>
      <c r="X25" s="11"/>
      <c r="Y25" s="11"/>
      <c r="Z25" s="11"/>
    </row>
    <row r="26" ht="12.75" customHeight="1">
      <c r="A26" s="11"/>
      <c r="B26" s="195"/>
      <c r="C26" s="196"/>
      <c r="D26" s="196"/>
      <c r="E26" s="196"/>
      <c r="F26" s="196"/>
      <c r="G26" s="11"/>
      <c r="H26" s="11"/>
      <c r="I26" s="11"/>
      <c r="J26" s="11"/>
      <c r="K26" s="11"/>
      <c r="L26" s="11"/>
      <c r="M26" s="11"/>
      <c r="N26" s="11"/>
      <c r="O26" s="11"/>
      <c r="P26" s="11"/>
      <c r="Q26" s="11"/>
      <c r="R26" s="11"/>
      <c r="S26" s="11"/>
      <c r="T26" s="11"/>
      <c r="U26" s="11"/>
      <c r="V26" s="11"/>
      <c r="W26" s="11"/>
      <c r="X26" s="11"/>
      <c r="Y26" s="11"/>
      <c r="Z26" s="11"/>
    </row>
    <row r="27" ht="12.75" customHeight="1">
      <c r="A27" s="11"/>
      <c r="B27" s="195"/>
      <c r="C27" s="196"/>
      <c r="D27" s="196"/>
      <c r="E27" s="196"/>
      <c r="F27" s="196"/>
      <c r="G27" s="11"/>
      <c r="H27" s="11"/>
      <c r="I27" s="11"/>
      <c r="J27" s="11"/>
      <c r="K27" s="11"/>
      <c r="L27" s="11"/>
      <c r="M27" s="11"/>
      <c r="N27" s="11"/>
      <c r="O27" s="11"/>
      <c r="P27" s="11"/>
      <c r="Q27" s="11"/>
      <c r="R27" s="11"/>
      <c r="S27" s="11"/>
      <c r="T27" s="11"/>
      <c r="U27" s="11"/>
      <c r="V27" s="11"/>
      <c r="W27" s="11"/>
      <c r="X27" s="11"/>
      <c r="Y27" s="11"/>
      <c r="Z27" s="11"/>
    </row>
    <row r="28" ht="12.75" customHeight="1">
      <c r="A28" s="11"/>
      <c r="B28" s="195"/>
      <c r="C28" s="196"/>
      <c r="D28" s="196"/>
      <c r="E28" s="196"/>
      <c r="F28" s="196"/>
      <c r="G28" s="11"/>
      <c r="H28" s="11"/>
      <c r="I28" s="11"/>
      <c r="J28" s="11"/>
      <c r="K28" s="11"/>
      <c r="L28" s="11"/>
      <c r="M28" s="11"/>
      <c r="N28" s="11"/>
      <c r="O28" s="11"/>
      <c r="P28" s="11"/>
      <c r="Q28" s="11"/>
      <c r="R28" s="11"/>
      <c r="S28" s="11"/>
      <c r="T28" s="11"/>
      <c r="U28" s="11"/>
      <c r="V28" s="11"/>
      <c r="W28" s="11"/>
      <c r="X28" s="11"/>
      <c r="Y28" s="11"/>
      <c r="Z28" s="11"/>
    </row>
    <row r="29" ht="12.75" customHeight="1">
      <c r="A29" s="11"/>
      <c r="B29" s="195"/>
      <c r="C29" s="196"/>
      <c r="D29" s="196"/>
      <c r="E29" s="196"/>
      <c r="F29" s="196"/>
      <c r="G29" s="11"/>
      <c r="H29" s="11"/>
      <c r="I29" s="11"/>
      <c r="J29" s="11"/>
      <c r="K29" s="11"/>
      <c r="L29" s="11"/>
      <c r="M29" s="11"/>
      <c r="N29" s="11"/>
      <c r="O29" s="11"/>
      <c r="P29" s="11"/>
      <c r="Q29" s="11"/>
      <c r="R29" s="11"/>
      <c r="S29" s="11"/>
      <c r="T29" s="11"/>
      <c r="U29" s="11"/>
      <c r="V29" s="11"/>
      <c r="W29" s="11"/>
      <c r="X29" s="11"/>
      <c r="Y29" s="11"/>
      <c r="Z29" s="11"/>
    </row>
    <row r="30" ht="12.75" customHeight="1">
      <c r="A30" s="11"/>
      <c r="B30" s="195"/>
      <c r="C30" s="196"/>
      <c r="D30" s="196"/>
      <c r="E30" s="196"/>
      <c r="F30" s="196"/>
      <c r="G30" s="11"/>
      <c r="H30" s="11"/>
      <c r="I30" s="11"/>
      <c r="J30" s="11"/>
      <c r="K30" s="11"/>
      <c r="L30" s="11"/>
      <c r="M30" s="11"/>
      <c r="N30" s="11"/>
      <c r="O30" s="11"/>
      <c r="P30" s="11"/>
      <c r="Q30" s="11"/>
      <c r="R30" s="11"/>
      <c r="S30" s="11"/>
      <c r="T30" s="11"/>
      <c r="U30" s="11"/>
      <c r="V30" s="11"/>
      <c r="W30" s="11"/>
      <c r="X30" s="11"/>
      <c r="Y30" s="11"/>
      <c r="Z30" s="11"/>
    </row>
    <row r="31" ht="12.75" customHeight="1">
      <c r="A31" s="11"/>
      <c r="B31" s="195"/>
      <c r="C31" s="196"/>
      <c r="D31" s="196"/>
      <c r="E31" s="196"/>
      <c r="F31" s="196"/>
      <c r="G31" s="11"/>
      <c r="H31" s="11"/>
      <c r="I31" s="11"/>
      <c r="J31" s="11"/>
      <c r="K31" s="11"/>
      <c r="L31" s="11"/>
      <c r="M31" s="11"/>
      <c r="N31" s="11"/>
      <c r="O31" s="11"/>
      <c r="P31" s="11"/>
      <c r="Q31" s="11"/>
      <c r="R31" s="11"/>
      <c r="S31" s="11"/>
      <c r="T31" s="11"/>
      <c r="U31" s="11"/>
      <c r="V31" s="11"/>
      <c r="W31" s="11"/>
      <c r="X31" s="11"/>
      <c r="Y31" s="11"/>
      <c r="Z31" s="11"/>
    </row>
    <row r="32" ht="12.75" customHeight="1">
      <c r="A32" s="11"/>
      <c r="B32" s="195"/>
      <c r="C32" s="196"/>
      <c r="D32" s="196"/>
      <c r="E32" s="196"/>
      <c r="F32" s="196"/>
      <c r="G32" s="11"/>
      <c r="H32" s="11"/>
      <c r="I32" s="11"/>
      <c r="J32" s="11"/>
      <c r="K32" s="11"/>
      <c r="L32" s="11"/>
      <c r="M32" s="11"/>
      <c r="N32" s="11"/>
      <c r="O32" s="11"/>
      <c r="P32" s="11"/>
      <c r="Q32" s="11"/>
      <c r="R32" s="11"/>
      <c r="S32" s="11"/>
      <c r="T32" s="11"/>
      <c r="U32" s="11"/>
      <c r="V32" s="11"/>
      <c r="W32" s="11"/>
      <c r="X32" s="11"/>
      <c r="Y32" s="11"/>
      <c r="Z32" s="11"/>
    </row>
    <row r="33" ht="12.75" customHeight="1">
      <c r="A33" s="11"/>
      <c r="B33" s="195"/>
      <c r="C33" s="196"/>
      <c r="D33" s="196"/>
      <c r="E33" s="196"/>
      <c r="F33" s="196"/>
      <c r="G33" s="11"/>
      <c r="H33" s="11"/>
      <c r="I33" s="11"/>
      <c r="J33" s="11"/>
      <c r="K33" s="11"/>
      <c r="L33" s="11"/>
      <c r="M33" s="11"/>
      <c r="N33" s="11"/>
      <c r="O33" s="11"/>
      <c r="P33" s="11"/>
      <c r="Q33" s="11"/>
      <c r="R33" s="11"/>
      <c r="S33" s="11"/>
      <c r="T33" s="11"/>
      <c r="U33" s="11"/>
      <c r="V33" s="11"/>
      <c r="W33" s="11"/>
      <c r="X33" s="11"/>
      <c r="Y33" s="11"/>
      <c r="Z33" s="11"/>
    </row>
    <row r="34" ht="12.75" customHeight="1">
      <c r="A34" s="11"/>
      <c r="B34" s="195"/>
      <c r="C34" s="196"/>
      <c r="D34" s="196"/>
      <c r="E34" s="196"/>
      <c r="F34" s="196"/>
      <c r="G34" s="11"/>
      <c r="H34" s="11"/>
      <c r="I34" s="11"/>
      <c r="J34" s="11"/>
      <c r="K34" s="11"/>
      <c r="L34" s="11"/>
      <c r="M34" s="11"/>
      <c r="N34" s="11"/>
      <c r="O34" s="11"/>
      <c r="P34" s="11"/>
      <c r="Q34" s="11"/>
      <c r="R34" s="11"/>
      <c r="S34" s="11"/>
      <c r="T34" s="11"/>
      <c r="U34" s="11"/>
      <c r="V34" s="11"/>
      <c r="W34" s="11"/>
      <c r="X34" s="11"/>
      <c r="Y34" s="11"/>
      <c r="Z34" s="11"/>
    </row>
    <row r="35" ht="12.75" customHeight="1">
      <c r="A35" s="11"/>
      <c r="B35" s="195"/>
      <c r="C35" s="196"/>
      <c r="D35" s="196"/>
      <c r="E35" s="196"/>
      <c r="F35" s="196"/>
      <c r="G35" s="11"/>
      <c r="H35" s="11"/>
      <c r="I35" s="11"/>
      <c r="J35" s="11"/>
      <c r="K35" s="11"/>
      <c r="L35" s="11"/>
      <c r="M35" s="11"/>
      <c r="N35" s="11"/>
      <c r="O35" s="11"/>
      <c r="P35" s="11"/>
      <c r="Q35" s="11"/>
      <c r="R35" s="11"/>
      <c r="S35" s="11"/>
      <c r="T35" s="11"/>
      <c r="U35" s="11"/>
      <c r="V35" s="11"/>
      <c r="W35" s="11"/>
      <c r="X35" s="11"/>
      <c r="Y35" s="11"/>
      <c r="Z35" s="11"/>
    </row>
    <row r="36" ht="12.75" customHeight="1">
      <c r="A36" s="11"/>
      <c r="B36" s="195"/>
      <c r="C36" s="196"/>
      <c r="D36" s="196"/>
      <c r="E36" s="196"/>
      <c r="F36" s="196"/>
      <c r="G36" s="11"/>
      <c r="H36" s="11"/>
      <c r="I36" s="11"/>
      <c r="J36" s="11"/>
      <c r="K36" s="11"/>
      <c r="L36" s="11"/>
      <c r="M36" s="11"/>
      <c r="N36" s="11"/>
      <c r="O36" s="11"/>
      <c r="P36" s="11"/>
      <c r="Q36" s="11"/>
      <c r="R36" s="11"/>
      <c r="S36" s="11"/>
      <c r="T36" s="11"/>
      <c r="U36" s="11"/>
      <c r="V36" s="11"/>
      <c r="W36" s="11"/>
      <c r="X36" s="11"/>
      <c r="Y36" s="11"/>
      <c r="Z36" s="11"/>
    </row>
    <row r="37" ht="12.75" customHeight="1">
      <c r="A37" s="11"/>
      <c r="B37" s="195"/>
      <c r="C37" s="196"/>
      <c r="D37" s="196"/>
      <c r="E37" s="196"/>
      <c r="F37" s="196"/>
      <c r="G37" s="11"/>
      <c r="H37" s="11"/>
      <c r="I37" s="11"/>
      <c r="J37" s="11"/>
      <c r="K37" s="11"/>
      <c r="L37" s="11"/>
      <c r="M37" s="11"/>
      <c r="N37" s="11"/>
      <c r="O37" s="11"/>
      <c r="P37" s="11"/>
      <c r="Q37" s="11"/>
      <c r="R37" s="11"/>
      <c r="S37" s="11"/>
      <c r="T37" s="11"/>
      <c r="U37" s="11"/>
      <c r="V37" s="11"/>
      <c r="W37" s="11"/>
      <c r="X37" s="11"/>
      <c r="Y37" s="11"/>
      <c r="Z37" s="11"/>
    </row>
    <row r="38" ht="12.75" customHeight="1">
      <c r="A38" s="11"/>
      <c r="B38" s="195"/>
      <c r="C38" s="196"/>
      <c r="D38" s="196"/>
      <c r="E38" s="196"/>
      <c r="F38" s="196"/>
      <c r="G38" s="11"/>
      <c r="H38" s="11"/>
      <c r="I38" s="11"/>
      <c r="J38" s="11"/>
      <c r="K38" s="11"/>
      <c r="L38" s="11"/>
      <c r="M38" s="11"/>
      <c r="N38" s="11"/>
      <c r="O38" s="11"/>
      <c r="P38" s="11"/>
      <c r="Q38" s="11"/>
      <c r="R38" s="11"/>
      <c r="S38" s="11"/>
      <c r="T38" s="11"/>
      <c r="U38" s="11"/>
      <c r="V38" s="11"/>
      <c r="W38" s="11"/>
      <c r="X38" s="11"/>
      <c r="Y38" s="11"/>
      <c r="Z38" s="11"/>
    </row>
    <row r="39" ht="12.75" customHeight="1">
      <c r="A39" s="11"/>
      <c r="B39" s="195"/>
      <c r="C39" s="196"/>
      <c r="D39" s="196"/>
      <c r="E39" s="196"/>
      <c r="F39" s="196"/>
      <c r="G39" s="11"/>
      <c r="H39" s="11"/>
      <c r="I39" s="11"/>
      <c r="J39" s="11"/>
      <c r="K39" s="11"/>
      <c r="L39" s="11"/>
      <c r="M39" s="11"/>
      <c r="N39" s="11"/>
      <c r="O39" s="11"/>
      <c r="P39" s="11"/>
      <c r="Q39" s="11"/>
      <c r="R39" s="11"/>
      <c r="S39" s="11"/>
      <c r="T39" s="11"/>
      <c r="U39" s="11"/>
      <c r="V39" s="11"/>
      <c r="W39" s="11"/>
      <c r="X39" s="11"/>
      <c r="Y39" s="11"/>
      <c r="Z39" s="11"/>
    </row>
    <row r="40" ht="12.75" customHeight="1">
      <c r="A40" s="11"/>
      <c r="B40" s="195"/>
      <c r="C40" s="196"/>
      <c r="D40" s="196"/>
      <c r="E40" s="196"/>
      <c r="F40" s="196"/>
      <c r="G40" s="11"/>
      <c r="H40" s="11"/>
      <c r="I40" s="11"/>
      <c r="J40" s="11"/>
      <c r="K40" s="11"/>
      <c r="L40" s="11"/>
      <c r="M40" s="11"/>
      <c r="N40" s="11"/>
      <c r="O40" s="11"/>
      <c r="P40" s="11"/>
      <c r="Q40" s="11"/>
      <c r="R40" s="11"/>
      <c r="S40" s="11"/>
      <c r="T40" s="11"/>
      <c r="U40" s="11"/>
      <c r="V40" s="11"/>
      <c r="W40" s="11"/>
      <c r="X40" s="11"/>
      <c r="Y40" s="11"/>
      <c r="Z40" s="11"/>
    </row>
    <row r="41" ht="12.75" customHeight="1">
      <c r="A41" s="11"/>
      <c r="B41" s="195"/>
      <c r="C41" s="196"/>
      <c r="D41" s="196"/>
      <c r="E41" s="196"/>
      <c r="F41" s="196"/>
      <c r="G41" s="11"/>
      <c r="H41" s="11"/>
      <c r="I41" s="11"/>
      <c r="J41" s="11"/>
      <c r="K41" s="11"/>
      <c r="L41" s="11"/>
      <c r="M41" s="11"/>
      <c r="N41" s="11"/>
      <c r="O41" s="11"/>
      <c r="P41" s="11"/>
      <c r="Q41" s="11"/>
      <c r="R41" s="11"/>
      <c r="S41" s="11"/>
      <c r="T41" s="11"/>
      <c r="U41" s="11"/>
      <c r="V41" s="11"/>
      <c r="W41" s="11"/>
      <c r="X41" s="11"/>
      <c r="Y41" s="11"/>
      <c r="Z41" s="11"/>
    </row>
    <row r="42" ht="12.75" customHeight="1">
      <c r="A42" s="11"/>
      <c r="B42" s="195"/>
      <c r="C42" s="196"/>
      <c r="D42" s="196"/>
      <c r="E42" s="196"/>
      <c r="F42" s="196"/>
      <c r="G42" s="11"/>
      <c r="H42" s="11"/>
      <c r="I42" s="11"/>
      <c r="J42" s="11"/>
      <c r="K42" s="11"/>
      <c r="L42" s="11"/>
      <c r="M42" s="11"/>
      <c r="N42" s="11"/>
      <c r="O42" s="11"/>
      <c r="P42" s="11"/>
      <c r="Q42" s="11"/>
      <c r="R42" s="11"/>
      <c r="S42" s="11"/>
      <c r="T42" s="11"/>
      <c r="U42" s="11"/>
      <c r="V42" s="11"/>
      <c r="W42" s="11"/>
      <c r="X42" s="11"/>
      <c r="Y42" s="11"/>
      <c r="Z42" s="11"/>
    </row>
    <row r="43" ht="12.75" customHeight="1">
      <c r="A43" s="11"/>
      <c r="B43" s="195"/>
      <c r="C43" s="196"/>
      <c r="D43" s="196"/>
      <c r="E43" s="196"/>
      <c r="F43" s="196"/>
      <c r="G43" s="11"/>
      <c r="H43" s="11"/>
      <c r="I43" s="11"/>
      <c r="J43" s="11"/>
      <c r="K43" s="11"/>
      <c r="L43" s="11"/>
      <c r="M43" s="11"/>
      <c r="N43" s="11"/>
      <c r="O43" s="11"/>
      <c r="P43" s="11"/>
      <c r="Q43" s="11"/>
      <c r="R43" s="11"/>
      <c r="S43" s="11"/>
      <c r="T43" s="11"/>
      <c r="U43" s="11"/>
      <c r="V43" s="11"/>
      <c r="W43" s="11"/>
      <c r="X43" s="11"/>
      <c r="Y43" s="11"/>
      <c r="Z43" s="11"/>
    </row>
    <row r="44" ht="12.75" customHeight="1">
      <c r="A44" s="11"/>
      <c r="B44" s="195"/>
      <c r="C44" s="196"/>
      <c r="D44" s="196"/>
      <c r="E44" s="196"/>
      <c r="F44" s="196"/>
      <c r="G44" s="11"/>
      <c r="H44" s="11"/>
      <c r="I44" s="11"/>
      <c r="J44" s="11"/>
      <c r="K44" s="11"/>
      <c r="L44" s="11"/>
      <c r="M44" s="11"/>
      <c r="N44" s="11"/>
      <c r="O44" s="11"/>
      <c r="P44" s="11"/>
      <c r="Q44" s="11"/>
      <c r="R44" s="11"/>
      <c r="S44" s="11"/>
      <c r="T44" s="11"/>
      <c r="U44" s="11"/>
      <c r="V44" s="11"/>
      <c r="W44" s="11"/>
      <c r="X44" s="11"/>
      <c r="Y44" s="11"/>
      <c r="Z44" s="11"/>
    </row>
    <row r="45" ht="12.75" customHeight="1">
      <c r="A45" s="11"/>
      <c r="B45" s="195"/>
      <c r="C45" s="196"/>
      <c r="D45" s="196"/>
      <c r="E45" s="196"/>
      <c r="F45" s="196"/>
      <c r="G45" s="11"/>
      <c r="H45" s="11"/>
      <c r="I45" s="11"/>
      <c r="J45" s="11"/>
      <c r="K45" s="11"/>
      <c r="L45" s="11"/>
      <c r="M45" s="11"/>
      <c r="N45" s="11"/>
      <c r="O45" s="11"/>
      <c r="P45" s="11"/>
      <c r="Q45" s="11"/>
      <c r="R45" s="11"/>
      <c r="S45" s="11"/>
      <c r="T45" s="11"/>
      <c r="U45" s="11"/>
      <c r="V45" s="11"/>
      <c r="W45" s="11"/>
      <c r="X45" s="11"/>
      <c r="Y45" s="11"/>
      <c r="Z45" s="11"/>
    </row>
    <row r="46" ht="12.75" customHeight="1">
      <c r="A46" s="11"/>
      <c r="B46" s="195"/>
      <c r="C46" s="196"/>
      <c r="D46" s="196"/>
      <c r="E46" s="196"/>
      <c r="F46" s="196"/>
      <c r="G46" s="11"/>
      <c r="H46" s="11"/>
      <c r="I46" s="11"/>
      <c r="J46" s="11"/>
      <c r="K46" s="11"/>
      <c r="L46" s="11"/>
      <c r="M46" s="11"/>
      <c r="N46" s="11"/>
      <c r="O46" s="11"/>
      <c r="P46" s="11"/>
      <c r="Q46" s="11"/>
      <c r="R46" s="11"/>
      <c r="S46" s="11"/>
      <c r="T46" s="11"/>
      <c r="U46" s="11"/>
      <c r="V46" s="11"/>
      <c r="W46" s="11"/>
      <c r="X46" s="11"/>
      <c r="Y46" s="11"/>
      <c r="Z46" s="11"/>
    </row>
    <row r="47" ht="12.75" customHeight="1">
      <c r="A47" s="11"/>
      <c r="B47" s="195"/>
      <c r="C47" s="196"/>
      <c r="D47" s="196"/>
      <c r="E47" s="196"/>
      <c r="F47" s="196"/>
      <c r="G47" s="11"/>
      <c r="H47" s="11"/>
      <c r="I47" s="11"/>
      <c r="J47" s="11"/>
      <c r="K47" s="11"/>
      <c r="L47" s="11"/>
      <c r="M47" s="11"/>
      <c r="N47" s="11"/>
      <c r="O47" s="11"/>
      <c r="P47" s="11"/>
      <c r="Q47" s="11"/>
      <c r="R47" s="11"/>
      <c r="S47" s="11"/>
      <c r="T47" s="11"/>
      <c r="U47" s="11"/>
      <c r="V47" s="11"/>
      <c r="W47" s="11"/>
      <c r="X47" s="11"/>
      <c r="Y47" s="11"/>
      <c r="Z47" s="11"/>
    </row>
    <row r="48" ht="12.75" customHeight="1">
      <c r="A48" s="11"/>
      <c r="B48" s="195"/>
      <c r="C48" s="196"/>
      <c r="D48" s="196"/>
      <c r="E48" s="196"/>
      <c r="F48" s="196"/>
      <c r="G48" s="11"/>
      <c r="H48" s="11"/>
      <c r="I48" s="11"/>
      <c r="J48" s="11"/>
      <c r="K48" s="11"/>
      <c r="L48" s="11"/>
      <c r="M48" s="11"/>
      <c r="N48" s="11"/>
      <c r="O48" s="11"/>
      <c r="P48" s="11"/>
      <c r="Q48" s="11"/>
      <c r="R48" s="11"/>
      <c r="S48" s="11"/>
      <c r="T48" s="11"/>
      <c r="U48" s="11"/>
      <c r="V48" s="11"/>
      <c r="W48" s="11"/>
      <c r="X48" s="11"/>
      <c r="Y48" s="11"/>
      <c r="Z48" s="11"/>
    </row>
    <row r="49" ht="12.75" customHeight="1">
      <c r="A49" s="11"/>
      <c r="B49" s="195"/>
      <c r="C49" s="196"/>
      <c r="D49" s="196"/>
      <c r="E49" s="196"/>
      <c r="F49" s="196"/>
      <c r="G49" s="11"/>
      <c r="H49" s="11"/>
      <c r="I49" s="11"/>
      <c r="J49" s="11"/>
      <c r="K49" s="11"/>
      <c r="L49" s="11"/>
      <c r="M49" s="11"/>
      <c r="N49" s="11"/>
      <c r="O49" s="11"/>
      <c r="P49" s="11"/>
      <c r="Q49" s="11"/>
      <c r="R49" s="11"/>
      <c r="S49" s="11"/>
      <c r="T49" s="11"/>
      <c r="U49" s="11"/>
      <c r="V49" s="11"/>
      <c r="W49" s="11"/>
      <c r="X49" s="11"/>
      <c r="Y49" s="11"/>
      <c r="Z49" s="11"/>
    </row>
    <row r="50" ht="12.75" customHeight="1">
      <c r="A50" s="11"/>
      <c r="B50" s="195"/>
      <c r="C50" s="196"/>
      <c r="D50" s="196"/>
      <c r="E50" s="196"/>
      <c r="F50" s="196"/>
      <c r="G50" s="11"/>
      <c r="H50" s="11"/>
      <c r="I50" s="11"/>
      <c r="J50" s="11"/>
      <c r="K50" s="11"/>
      <c r="L50" s="11"/>
      <c r="M50" s="11"/>
      <c r="N50" s="11"/>
      <c r="O50" s="11"/>
      <c r="P50" s="11"/>
      <c r="Q50" s="11"/>
      <c r="R50" s="11"/>
      <c r="S50" s="11"/>
      <c r="T50" s="11"/>
      <c r="U50" s="11"/>
      <c r="V50" s="11"/>
      <c r="W50" s="11"/>
      <c r="X50" s="11"/>
      <c r="Y50" s="11"/>
      <c r="Z50" s="11"/>
    </row>
    <row r="51" ht="12.75" customHeight="1">
      <c r="A51" s="11"/>
      <c r="B51" s="195"/>
      <c r="C51" s="196"/>
      <c r="D51" s="196"/>
      <c r="E51" s="196"/>
      <c r="F51" s="196"/>
      <c r="G51" s="11"/>
      <c r="H51" s="11"/>
      <c r="I51" s="11"/>
      <c r="J51" s="11"/>
      <c r="K51" s="11"/>
      <c r="L51" s="11"/>
      <c r="M51" s="11"/>
      <c r="N51" s="11"/>
      <c r="O51" s="11"/>
      <c r="P51" s="11"/>
      <c r="Q51" s="11"/>
      <c r="R51" s="11"/>
      <c r="S51" s="11"/>
      <c r="T51" s="11"/>
      <c r="U51" s="11"/>
      <c r="V51" s="11"/>
      <c r="W51" s="11"/>
      <c r="X51" s="11"/>
      <c r="Y51" s="11"/>
      <c r="Z51" s="11"/>
    </row>
    <row r="52" ht="12.75" customHeight="1">
      <c r="A52" s="11"/>
      <c r="B52" s="195"/>
      <c r="C52" s="196"/>
      <c r="D52" s="196"/>
      <c r="E52" s="196"/>
      <c r="F52" s="196"/>
      <c r="G52" s="11"/>
      <c r="H52" s="11"/>
      <c r="I52" s="11"/>
      <c r="J52" s="11"/>
      <c r="K52" s="11"/>
      <c r="L52" s="11"/>
      <c r="M52" s="11"/>
      <c r="N52" s="11"/>
      <c r="O52" s="11"/>
      <c r="P52" s="11"/>
      <c r="Q52" s="11"/>
      <c r="R52" s="11"/>
      <c r="S52" s="11"/>
      <c r="T52" s="11"/>
      <c r="U52" s="11"/>
      <c r="V52" s="11"/>
      <c r="W52" s="11"/>
      <c r="X52" s="11"/>
      <c r="Y52" s="11"/>
      <c r="Z52" s="11"/>
    </row>
    <row r="53" ht="12.75" customHeight="1">
      <c r="A53" s="11"/>
      <c r="B53" s="195"/>
      <c r="C53" s="196"/>
      <c r="D53" s="196"/>
      <c r="E53" s="196"/>
      <c r="F53" s="196"/>
      <c r="G53" s="11"/>
      <c r="H53" s="11"/>
      <c r="I53" s="11"/>
      <c r="J53" s="11"/>
      <c r="K53" s="11"/>
      <c r="L53" s="11"/>
      <c r="M53" s="11"/>
      <c r="N53" s="11"/>
      <c r="O53" s="11"/>
      <c r="P53" s="11"/>
      <c r="Q53" s="11"/>
      <c r="R53" s="11"/>
      <c r="S53" s="11"/>
      <c r="T53" s="11"/>
      <c r="U53" s="11"/>
      <c r="V53" s="11"/>
      <c r="W53" s="11"/>
      <c r="X53" s="11"/>
      <c r="Y53" s="11"/>
      <c r="Z53" s="11"/>
    </row>
    <row r="54" ht="12.75" customHeight="1">
      <c r="A54" s="11"/>
      <c r="B54" s="195"/>
      <c r="C54" s="196"/>
      <c r="D54" s="196"/>
      <c r="E54" s="196"/>
      <c r="F54" s="196"/>
      <c r="G54" s="11"/>
      <c r="H54" s="11"/>
      <c r="I54" s="11"/>
      <c r="J54" s="11"/>
      <c r="K54" s="11"/>
      <c r="L54" s="11"/>
      <c r="M54" s="11"/>
      <c r="N54" s="11"/>
      <c r="O54" s="11"/>
      <c r="P54" s="11"/>
      <c r="Q54" s="11"/>
      <c r="R54" s="11"/>
      <c r="S54" s="11"/>
      <c r="T54" s="11"/>
      <c r="U54" s="11"/>
      <c r="V54" s="11"/>
      <c r="W54" s="11"/>
      <c r="X54" s="11"/>
      <c r="Y54" s="11"/>
      <c r="Z54" s="11"/>
    </row>
    <row r="55" ht="12.75" customHeight="1">
      <c r="A55" s="11"/>
      <c r="B55" s="195"/>
      <c r="C55" s="196"/>
      <c r="D55" s="196"/>
      <c r="E55" s="196"/>
      <c r="F55" s="196"/>
      <c r="G55" s="11"/>
      <c r="H55" s="11"/>
      <c r="I55" s="11"/>
      <c r="J55" s="11"/>
      <c r="K55" s="11"/>
      <c r="L55" s="11"/>
      <c r="M55" s="11"/>
      <c r="N55" s="11"/>
      <c r="O55" s="11"/>
      <c r="P55" s="11"/>
      <c r="Q55" s="11"/>
      <c r="R55" s="11"/>
      <c r="S55" s="11"/>
      <c r="T55" s="11"/>
      <c r="U55" s="11"/>
      <c r="V55" s="11"/>
      <c r="W55" s="11"/>
      <c r="X55" s="11"/>
      <c r="Y55" s="11"/>
      <c r="Z55" s="11"/>
    </row>
    <row r="56" ht="12.75" customHeight="1">
      <c r="A56" s="11"/>
      <c r="B56" s="195"/>
      <c r="C56" s="196"/>
      <c r="D56" s="196"/>
      <c r="E56" s="196"/>
      <c r="F56" s="196"/>
      <c r="G56" s="11"/>
      <c r="H56" s="11"/>
      <c r="I56" s="11"/>
      <c r="J56" s="11"/>
      <c r="K56" s="11"/>
      <c r="L56" s="11"/>
      <c r="M56" s="11"/>
      <c r="N56" s="11"/>
      <c r="O56" s="11"/>
      <c r="P56" s="11"/>
      <c r="Q56" s="11"/>
      <c r="R56" s="11"/>
      <c r="S56" s="11"/>
      <c r="T56" s="11"/>
      <c r="U56" s="11"/>
      <c r="V56" s="11"/>
      <c r="W56" s="11"/>
      <c r="X56" s="11"/>
      <c r="Y56" s="11"/>
      <c r="Z56" s="11"/>
    </row>
    <row r="57" ht="12.75" customHeight="1">
      <c r="A57" s="11"/>
      <c r="B57" s="195"/>
      <c r="C57" s="196"/>
      <c r="D57" s="196"/>
      <c r="E57" s="196"/>
      <c r="F57" s="196"/>
      <c r="G57" s="11"/>
      <c r="H57" s="11"/>
      <c r="I57" s="11"/>
      <c r="J57" s="11"/>
      <c r="K57" s="11"/>
      <c r="L57" s="11"/>
      <c r="M57" s="11"/>
      <c r="N57" s="11"/>
      <c r="O57" s="11"/>
      <c r="P57" s="11"/>
      <c r="Q57" s="11"/>
      <c r="R57" s="11"/>
      <c r="S57" s="11"/>
      <c r="T57" s="11"/>
      <c r="U57" s="11"/>
      <c r="V57" s="11"/>
      <c r="W57" s="11"/>
      <c r="X57" s="11"/>
      <c r="Y57" s="11"/>
      <c r="Z57" s="11"/>
    </row>
    <row r="58" ht="12.75" customHeight="1">
      <c r="A58" s="11"/>
      <c r="B58" s="195"/>
      <c r="C58" s="196"/>
      <c r="D58" s="196"/>
      <c r="E58" s="196"/>
      <c r="F58" s="196"/>
      <c r="G58" s="11"/>
      <c r="H58" s="11"/>
      <c r="I58" s="11"/>
      <c r="J58" s="11"/>
      <c r="K58" s="11"/>
      <c r="L58" s="11"/>
      <c r="M58" s="11"/>
      <c r="N58" s="11"/>
      <c r="O58" s="11"/>
      <c r="P58" s="11"/>
      <c r="Q58" s="11"/>
      <c r="R58" s="11"/>
      <c r="S58" s="11"/>
      <c r="T58" s="11"/>
      <c r="U58" s="11"/>
      <c r="V58" s="11"/>
      <c r="W58" s="11"/>
      <c r="X58" s="11"/>
      <c r="Y58" s="11"/>
      <c r="Z58" s="11"/>
    </row>
    <row r="59" ht="12.75" customHeight="1">
      <c r="A59" s="11"/>
      <c r="B59" s="195"/>
      <c r="C59" s="196"/>
      <c r="D59" s="196"/>
      <c r="E59" s="196"/>
      <c r="F59" s="196"/>
      <c r="G59" s="11"/>
      <c r="H59" s="11"/>
      <c r="I59" s="11"/>
      <c r="J59" s="11"/>
      <c r="K59" s="11"/>
      <c r="L59" s="11"/>
      <c r="M59" s="11"/>
      <c r="N59" s="11"/>
      <c r="O59" s="11"/>
      <c r="P59" s="11"/>
      <c r="Q59" s="11"/>
      <c r="R59" s="11"/>
      <c r="S59" s="11"/>
      <c r="T59" s="11"/>
      <c r="U59" s="11"/>
      <c r="V59" s="11"/>
      <c r="W59" s="11"/>
      <c r="X59" s="11"/>
      <c r="Y59" s="11"/>
      <c r="Z59" s="11"/>
    </row>
    <row r="60" ht="12.75" customHeight="1">
      <c r="A60" s="11"/>
      <c r="B60" s="195"/>
      <c r="C60" s="196"/>
      <c r="D60" s="196"/>
      <c r="E60" s="196"/>
      <c r="F60" s="196"/>
      <c r="G60" s="11"/>
      <c r="H60" s="11"/>
      <c r="I60" s="11"/>
      <c r="J60" s="11"/>
      <c r="K60" s="11"/>
      <c r="L60" s="11"/>
      <c r="M60" s="11"/>
      <c r="N60" s="11"/>
      <c r="O60" s="11"/>
      <c r="P60" s="11"/>
      <c r="Q60" s="11"/>
      <c r="R60" s="11"/>
      <c r="S60" s="11"/>
      <c r="T60" s="11"/>
      <c r="U60" s="11"/>
      <c r="V60" s="11"/>
      <c r="W60" s="11"/>
      <c r="X60" s="11"/>
      <c r="Y60" s="11"/>
      <c r="Z60" s="11"/>
    </row>
    <row r="61" ht="12.75" customHeight="1">
      <c r="A61" s="11"/>
      <c r="B61" s="195"/>
      <c r="C61" s="196"/>
      <c r="D61" s="196"/>
      <c r="E61" s="196"/>
      <c r="F61" s="196"/>
      <c r="G61" s="11"/>
      <c r="H61" s="11"/>
      <c r="I61" s="11"/>
      <c r="J61" s="11"/>
      <c r="K61" s="11"/>
      <c r="L61" s="11"/>
      <c r="M61" s="11"/>
      <c r="N61" s="11"/>
      <c r="O61" s="11"/>
      <c r="P61" s="11"/>
      <c r="Q61" s="11"/>
      <c r="R61" s="11"/>
      <c r="S61" s="11"/>
      <c r="T61" s="11"/>
      <c r="U61" s="11"/>
      <c r="V61" s="11"/>
      <c r="W61" s="11"/>
      <c r="X61" s="11"/>
      <c r="Y61" s="11"/>
      <c r="Z61" s="11"/>
    </row>
    <row r="62" ht="12.75" customHeight="1">
      <c r="A62" s="11"/>
      <c r="B62" s="195"/>
      <c r="C62" s="196"/>
      <c r="D62" s="196"/>
      <c r="E62" s="196"/>
      <c r="F62" s="196"/>
      <c r="G62" s="11"/>
      <c r="H62" s="11"/>
      <c r="I62" s="11"/>
      <c r="J62" s="11"/>
      <c r="K62" s="11"/>
      <c r="L62" s="11"/>
      <c r="M62" s="11"/>
      <c r="N62" s="11"/>
      <c r="O62" s="11"/>
      <c r="P62" s="11"/>
      <c r="Q62" s="11"/>
      <c r="R62" s="11"/>
      <c r="S62" s="11"/>
      <c r="T62" s="11"/>
      <c r="U62" s="11"/>
      <c r="V62" s="11"/>
      <c r="W62" s="11"/>
      <c r="X62" s="11"/>
      <c r="Y62" s="11"/>
      <c r="Z62" s="11"/>
    </row>
    <row r="63" ht="12.75" customHeight="1">
      <c r="A63" s="11"/>
      <c r="B63" s="195"/>
      <c r="C63" s="196"/>
      <c r="D63" s="196"/>
      <c r="E63" s="196"/>
      <c r="F63" s="196"/>
      <c r="G63" s="11"/>
      <c r="H63" s="11"/>
      <c r="I63" s="11"/>
      <c r="J63" s="11"/>
      <c r="K63" s="11"/>
      <c r="L63" s="11"/>
      <c r="M63" s="11"/>
      <c r="N63" s="11"/>
      <c r="O63" s="11"/>
      <c r="P63" s="11"/>
      <c r="Q63" s="11"/>
      <c r="R63" s="11"/>
      <c r="S63" s="11"/>
      <c r="T63" s="11"/>
      <c r="U63" s="11"/>
      <c r="V63" s="11"/>
      <c r="W63" s="11"/>
      <c r="X63" s="11"/>
      <c r="Y63" s="11"/>
      <c r="Z63" s="11"/>
    </row>
    <row r="64" ht="12.75" customHeight="1">
      <c r="A64" s="11"/>
      <c r="B64" s="195"/>
      <c r="C64" s="196"/>
      <c r="D64" s="196"/>
      <c r="E64" s="196"/>
      <c r="F64" s="196"/>
      <c r="G64" s="11"/>
      <c r="H64" s="11"/>
      <c r="I64" s="11"/>
      <c r="J64" s="11"/>
      <c r="K64" s="11"/>
      <c r="L64" s="11"/>
      <c r="M64" s="11"/>
      <c r="N64" s="11"/>
      <c r="O64" s="11"/>
      <c r="P64" s="11"/>
      <c r="Q64" s="11"/>
      <c r="R64" s="11"/>
      <c r="S64" s="11"/>
      <c r="T64" s="11"/>
      <c r="U64" s="11"/>
      <c r="V64" s="11"/>
      <c r="W64" s="11"/>
      <c r="X64" s="11"/>
      <c r="Y64" s="11"/>
      <c r="Z64" s="11"/>
    </row>
    <row r="65" ht="12.75" customHeight="1">
      <c r="A65" s="11"/>
      <c r="B65" s="195"/>
      <c r="C65" s="196"/>
      <c r="D65" s="196"/>
      <c r="E65" s="196"/>
      <c r="F65" s="196"/>
      <c r="G65" s="11"/>
      <c r="H65" s="11"/>
      <c r="I65" s="11"/>
      <c r="J65" s="11"/>
      <c r="K65" s="11"/>
      <c r="L65" s="11"/>
      <c r="M65" s="11"/>
      <c r="N65" s="11"/>
      <c r="O65" s="11"/>
      <c r="P65" s="11"/>
      <c r="Q65" s="11"/>
      <c r="R65" s="11"/>
      <c r="S65" s="11"/>
      <c r="T65" s="11"/>
      <c r="U65" s="11"/>
      <c r="V65" s="11"/>
      <c r="W65" s="11"/>
      <c r="X65" s="11"/>
      <c r="Y65" s="11"/>
      <c r="Z65" s="11"/>
    </row>
    <row r="66" ht="12.75" customHeight="1">
      <c r="A66" s="11"/>
      <c r="B66" s="195"/>
      <c r="C66" s="196"/>
      <c r="D66" s="196"/>
      <c r="E66" s="196"/>
      <c r="F66" s="196"/>
      <c r="G66" s="11"/>
      <c r="H66" s="11"/>
      <c r="I66" s="11"/>
      <c r="J66" s="11"/>
      <c r="K66" s="11"/>
      <c r="L66" s="11"/>
      <c r="M66" s="11"/>
      <c r="N66" s="11"/>
      <c r="O66" s="11"/>
      <c r="P66" s="11"/>
      <c r="Q66" s="11"/>
      <c r="R66" s="11"/>
      <c r="S66" s="11"/>
      <c r="T66" s="11"/>
      <c r="U66" s="11"/>
      <c r="V66" s="11"/>
      <c r="W66" s="11"/>
      <c r="X66" s="11"/>
      <c r="Y66" s="11"/>
      <c r="Z66" s="11"/>
    </row>
    <row r="67" ht="12.75" customHeight="1">
      <c r="A67" s="11"/>
      <c r="B67" s="195"/>
      <c r="C67" s="196"/>
      <c r="D67" s="196"/>
      <c r="E67" s="196"/>
      <c r="F67" s="196"/>
      <c r="G67" s="11"/>
      <c r="H67" s="11"/>
      <c r="I67" s="11"/>
      <c r="J67" s="11"/>
      <c r="K67" s="11"/>
      <c r="L67" s="11"/>
      <c r="M67" s="11"/>
      <c r="N67" s="11"/>
      <c r="O67" s="11"/>
      <c r="P67" s="11"/>
      <c r="Q67" s="11"/>
      <c r="R67" s="11"/>
      <c r="S67" s="11"/>
      <c r="T67" s="11"/>
      <c r="U67" s="11"/>
      <c r="V67" s="11"/>
      <c r="W67" s="11"/>
      <c r="X67" s="11"/>
      <c r="Y67" s="11"/>
      <c r="Z67" s="11"/>
    </row>
    <row r="68" ht="12.75" customHeight="1">
      <c r="A68" s="11"/>
      <c r="B68" s="195"/>
      <c r="C68" s="196"/>
      <c r="D68" s="196"/>
      <c r="E68" s="196"/>
      <c r="F68" s="196"/>
      <c r="G68" s="11"/>
      <c r="H68" s="11"/>
      <c r="I68" s="11"/>
      <c r="J68" s="11"/>
      <c r="K68" s="11"/>
      <c r="L68" s="11"/>
      <c r="M68" s="11"/>
      <c r="N68" s="11"/>
      <c r="O68" s="11"/>
      <c r="P68" s="11"/>
      <c r="Q68" s="11"/>
      <c r="R68" s="11"/>
      <c r="S68" s="11"/>
      <c r="T68" s="11"/>
      <c r="U68" s="11"/>
      <c r="V68" s="11"/>
      <c r="W68" s="11"/>
      <c r="X68" s="11"/>
      <c r="Y68" s="11"/>
      <c r="Z68" s="11"/>
    </row>
    <row r="69" ht="12.75" customHeight="1">
      <c r="A69" s="11"/>
      <c r="B69" s="195"/>
      <c r="C69" s="196"/>
      <c r="D69" s="196"/>
      <c r="E69" s="196"/>
      <c r="F69" s="196"/>
      <c r="G69" s="11"/>
      <c r="H69" s="11"/>
      <c r="I69" s="11"/>
      <c r="J69" s="11"/>
      <c r="K69" s="11"/>
      <c r="L69" s="11"/>
      <c r="M69" s="11"/>
      <c r="N69" s="11"/>
      <c r="O69" s="11"/>
      <c r="P69" s="11"/>
      <c r="Q69" s="11"/>
      <c r="R69" s="11"/>
      <c r="S69" s="11"/>
      <c r="T69" s="11"/>
      <c r="U69" s="11"/>
      <c r="V69" s="11"/>
      <c r="W69" s="11"/>
      <c r="X69" s="11"/>
      <c r="Y69" s="11"/>
      <c r="Z69" s="11"/>
    </row>
    <row r="70" ht="12.75" customHeight="1">
      <c r="A70" s="11"/>
      <c r="B70" s="195"/>
      <c r="C70" s="196"/>
      <c r="D70" s="196"/>
      <c r="E70" s="196"/>
      <c r="F70" s="196"/>
      <c r="G70" s="11"/>
      <c r="H70" s="11"/>
      <c r="I70" s="11"/>
      <c r="J70" s="11"/>
      <c r="K70" s="11"/>
      <c r="L70" s="11"/>
      <c r="M70" s="11"/>
      <c r="N70" s="11"/>
      <c r="O70" s="11"/>
      <c r="P70" s="11"/>
      <c r="Q70" s="11"/>
      <c r="R70" s="11"/>
      <c r="S70" s="11"/>
      <c r="T70" s="11"/>
      <c r="U70" s="11"/>
      <c r="V70" s="11"/>
      <c r="W70" s="11"/>
      <c r="X70" s="11"/>
      <c r="Y70" s="11"/>
      <c r="Z70" s="11"/>
    </row>
    <row r="71" ht="12.75" customHeight="1">
      <c r="A71" s="11"/>
      <c r="B71" s="195"/>
      <c r="C71" s="196"/>
      <c r="D71" s="196"/>
      <c r="E71" s="196"/>
      <c r="F71" s="196"/>
      <c r="G71" s="11"/>
      <c r="H71" s="11"/>
      <c r="I71" s="11"/>
      <c r="J71" s="11"/>
      <c r="K71" s="11"/>
      <c r="L71" s="11"/>
      <c r="M71" s="11"/>
      <c r="N71" s="11"/>
      <c r="O71" s="11"/>
      <c r="P71" s="11"/>
      <c r="Q71" s="11"/>
      <c r="R71" s="11"/>
      <c r="S71" s="11"/>
      <c r="T71" s="11"/>
      <c r="U71" s="11"/>
      <c r="V71" s="11"/>
      <c r="W71" s="11"/>
      <c r="X71" s="11"/>
      <c r="Y71" s="11"/>
      <c r="Z71" s="11"/>
    </row>
    <row r="72" ht="12.75" customHeight="1">
      <c r="A72" s="11"/>
      <c r="B72" s="195"/>
      <c r="C72" s="196"/>
      <c r="D72" s="196"/>
      <c r="E72" s="196"/>
      <c r="F72" s="196"/>
      <c r="G72" s="11"/>
      <c r="H72" s="11"/>
      <c r="I72" s="11"/>
      <c r="J72" s="11"/>
      <c r="K72" s="11"/>
      <c r="L72" s="11"/>
      <c r="M72" s="11"/>
      <c r="N72" s="11"/>
      <c r="O72" s="11"/>
      <c r="P72" s="11"/>
      <c r="Q72" s="11"/>
      <c r="R72" s="11"/>
      <c r="S72" s="11"/>
      <c r="T72" s="11"/>
      <c r="U72" s="11"/>
      <c r="V72" s="11"/>
      <c r="W72" s="11"/>
      <c r="X72" s="11"/>
      <c r="Y72" s="11"/>
      <c r="Z72" s="11"/>
    </row>
    <row r="73" ht="12.75" customHeight="1">
      <c r="A73" s="11"/>
      <c r="B73" s="195"/>
      <c r="C73" s="196"/>
      <c r="D73" s="196"/>
      <c r="E73" s="196"/>
      <c r="F73" s="196"/>
      <c r="G73" s="11"/>
      <c r="H73" s="11"/>
      <c r="I73" s="11"/>
      <c r="J73" s="11"/>
      <c r="K73" s="11"/>
      <c r="L73" s="11"/>
      <c r="M73" s="11"/>
      <c r="N73" s="11"/>
      <c r="O73" s="11"/>
      <c r="P73" s="11"/>
      <c r="Q73" s="11"/>
      <c r="R73" s="11"/>
      <c r="S73" s="11"/>
      <c r="T73" s="11"/>
      <c r="U73" s="11"/>
      <c r="V73" s="11"/>
      <c r="W73" s="11"/>
      <c r="X73" s="11"/>
      <c r="Y73" s="11"/>
      <c r="Z73" s="11"/>
    </row>
    <row r="74" ht="12.75" customHeight="1">
      <c r="A74" s="11"/>
      <c r="B74" s="195"/>
      <c r="C74" s="196"/>
      <c r="D74" s="196"/>
      <c r="E74" s="196"/>
      <c r="F74" s="196"/>
      <c r="G74" s="11"/>
      <c r="H74" s="11"/>
      <c r="I74" s="11"/>
      <c r="J74" s="11"/>
      <c r="K74" s="11"/>
      <c r="L74" s="11"/>
      <c r="M74" s="11"/>
      <c r="N74" s="11"/>
      <c r="O74" s="11"/>
      <c r="P74" s="11"/>
      <c r="Q74" s="11"/>
      <c r="R74" s="11"/>
      <c r="S74" s="11"/>
      <c r="T74" s="11"/>
      <c r="U74" s="11"/>
      <c r="V74" s="11"/>
      <c r="W74" s="11"/>
      <c r="X74" s="11"/>
      <c r="Y74" s="11"/>
      <c r="Z74" s="11"/>
    </row>
    <row r="75" ht="12.75" customHeight="1">
      <c r="A75" s="11"/>
      <c r="B75" s="195"/>
      <c r="C75" s="196"/>
      <c r="D75" s="196"/>
      <c r="E75" s="196"/>
      <c r="F75" s="196"/>
      <c r="G75" s="11"/>
      <c r="H75" s="11"/>
      <c r="I75" s="11"/>
      <c r="J75" s="11"/>
      <c r="K75" s="11"/>
      <c r="L75" s="11"/>
      <c r="M75" s="11"/>
      <c r="N75" s="11"/>
      <c r="O75" s="11"/>
      <c r="P75" s="11"/>
      <c r="Q75" s="11"/>
      <c r="R75" s="11"/>
      <c r="S75" s="11"/>
      <c r="T75" s="11"/>
      <c r="U75" s="11"/>
      <c r="V75" s="11"/>
      <c r="W75" s="11"/>
      <c r="X75" s="11"/>
      <c r="Y75" s="11"/>
      <c r="Z75" s="11"/>
    </row>
    <row r="76" ht="12.75" customHeight="1">
      <c r="A76" s="11"/>
      <c r="B76" s="195"/>
      <c r="C76" s="196"/>
      <c r="D76" s="196"/>
      <c r="E76" s="196"/>
      <c r="F76" s="196"/>
      <c r="G76" s="11"/>
      <c r="H76" s="11"/>
      <c r="I76" s="11"/>
      <c r="J76" s="11"/>
      <c r="K76" s="11"/>
      <c r="L76" s="11"/>
      <c r="M76" s="11"/>
      <c r="N76" s="11"/>
      <c r="O76" s="11"/>
      <c r="P76" s="11"/>
      <c r="Q76" s="11"/>
      <c r="R76" s="11"/>
      <c r="S76" s="11"/>
      <c r="T76" s="11"/>
      <c r="U76" s="11"/>
      <c r="V76" s="11"/>
      <c r="W76" s="11"/>
      <c r="X76" s="11"/>
      <c r="Y76" s="11"/>
      <c r="Z76" s="11"/>
    </row>
    <row r="77" ht="12.75" customHeight="1">
      <c r="A77" s="11"/>
      <c r="B77" s="195"/>
      <c r="C77" s="196"/>
      <c r="D77" s="196"/>
      <c r="E77" s="196"/>
      <c r="F77" s="196"/>
      <c r="G77" s="11"/>
      <c r="H77" s="11"/>
      <c r="I77" s="11"/>
      <c r="J77" s="11"/>
      <c r="K77" s="11"/>
      <c r="L77" s="11"/>
      <c r="M77" s="11"/>
      <c r="N77" s="11"/>
      <c r="O77" s="11"/>
      <c r="P77" s="11"/>
      <c r="Q77" s="11"/>
      <c r="R77" s="11"/>
      <c r="S77" s="11"/>
      <c r="T77" s="11"/>
      <c r="U77" s="11"/>
      <c r="V77" s="11"/>
      <c r="W77" s="11"/>
      <c r="X77" s="11"/>
      <c r="Y77" s="11"/>
      <c r="Z77" s="11"/>
    </row>
    <row r="78" ht="12.75" customHeight="1">
      <c r="A78" s="11"/>
      <c r="B78" s="195"/>
      <c r="C78" s="196"/>
      <c r="D78" s="196"/>
      <c r="E78" s="196"/>
      <c r="F78" s="196"/>
      <c r="G78" s="11"/>
      <c r="H78" s="11"/>
      <c r="I78" s="11"/>
      <c r="J78" s="11"/>
      <c r="K78" s="11"/>
      <c r="L78" s="11"/>
      <c r="M78" s="11"/>
      <c r="N78" s="11"/>
      <c r="O78" s="11"/>
      <c r="P78" s="11"/>
      <c r="Q78" s="11"/>
      <c r="R78" s="11"/>
      <c r="S78" s="11"/>
      <c r="T78" s="11"/>
      <c r="U78" s="11"/>
      <c r="V78" s="11"/>
      <c r="W78" s="11"/>
      <c r="X78" s="11"/>
      <c r="Y78" s="11"/>
      <c r="Z78" s="11"/>
    </row>
    <row r="79" ht="12.75" customHeight="1">
      <c r="A79" s="11"/>
      <c r="B79" s="195"/>
      <c r="C79" s="196"/>
      <c r="D79" s="196"/>
      <c r="E79" s="196"/>
      <c r="F79" s="196"/>
      <c r="G79" s="11"/>
      <c r="H79" s="11"/>
      <c r="I79" s="11"/>
      <c r="J79" s="11"/>
      <c r="K79" s="11"/>
      <c r="L79" s="11"/>
      <c r="M79" s="11"/>
      <c r="N79" s="11"/>
      <c r="O79" s="11"/>
      <c r="P79" s="11"/>
      <c r="Q79" s="11"/>
      <c r="R79" s="11"/>
      <c r="S79" s="11"/>
      <c r="T79" s="11"/>
      <c r="U79" s="11"/>
      <c r="V79" s="11"/>
      <c r="W79" s="11"/>
      <c r="X79" s="11"/>
      <c r="Y79" s="11"/>
      <c r="Z79" s="11"/>
    </row>
    <row r="80" ht="12.75" customHeight="1">
      <c r="A80" s="11"/>
      <c r="B80" s="195"/>
      <c r="C80" s="196"/>
      <c r="D80" s="196"/>
      <c r="E80" s="196"/>
      <c r="F80" s="196"/>
      <c r="G80" s="11"/>
      <c r="H80" s="11"/>
      <c r="I80" s="11"/>
      <c r="J80" s="11"/>
      <c r="K80" s="11"/>
      <c r="L80" s="11"/>
      <c r="M80" s="11"/>
      <c r="N80" s="11"/>
      <c r="O80" s="11"/>
      <c r="P80" s="11"/>
      <c r="Q80" s="11"/>
      <c r="R80" s="11"/>
      <c r="S80" s="11"/>
      <c r="T80" s="11"/>
      <c r="U80" s="11"/>
      <c r="V80" s="11"/>
      <c r="W80" s="11"/>
      <c r="X80" s="11"/>
      <c r="Y80" s="11"/>
      <c r="Z80" s="11"/>
    </row>
    <row r="81" ht="12.75" customHeight="1">
      <c r="A81" s="11"/>
      <c r="B81" s="195"/>
      <c r="C81" s="196"/>
      <c r="D81" s="196"/>
      <c r="E81" s="196"/>
      <c r="F81" s="196"/>
      <c r="G81" s="11"/>
      <c r="H81" s="11"/>
      <c r="I81" s="11"/>
      <c r="J81" s="11"/>
      <c r="K81" s="11"/>
      <c r="L81" s="11"/>
      <c r="M81" s="11"/>
      <c r="N81" s="11"/>
      <c r="O81" s="11"/>
      <c r="P81" s="11"/>
      <c r="Q81" s="11"/>
      <c r="R81" s="11"/>
      <c r="S81" s="11"/>
      <c r="T81" s="11"/>
      <c r="U81" s="11"/>
      <c r="V81" s="11"/>
      <c r="W81" s="11"/>
      <c r="X81" s="11"/>
      <c r="Y81" s="11"/>
      <c r="Z81" s="11"/>
    </row>
    <row r="82" ht="12.75" customHeight="1">
      <c r="A82" s="11"/>
      <c r="B82" s="195"/>
      <c r="C82" s="196"/>
      <c r="D82" s="196"/>
      <c r="E82" s="196"/>
      <c r="F82" s="196"/>
      <c r="G82" s="11"/>
      <c r="H82" s="11"/>
      <c r="I82" s="11"/>
      <c r="J82" s="11"/>
      <c r="K82" s="11"/>
      <c r="L82" s="11"/>
      <c r="M82" s="11"/>
      <c r="N82" s="11"/>
      <c r="O82" s="11"/>
      <c r="P82" s="11"/>
      <c r="Q82" s="11"/>
      <c r="R82" s="11"/>
      <c r="S82" s="11"/>
      <c r="T82" s="11"/>
      <c r="U82" s="11"/>
      <c r="V82" s="11"/>
      <c r="W82" s="11"/>
      <c r="X82" s="11"/>
      <c r="Y82" s="11"/>
      <c r="Z82" s="11"/>
    </row>
    <row r="83" ht="12.75" customHeight="1">
      <c r="A83" s="11"/>
      <c r="B83" s="195"/>
      <c r="C83" s="196"/>
      <c r="D83" s="196"/>
      <c r="E83" s="196"/>
      <c r="F83" s="196"/>
      <c r="G83" s="11"/>
      <c r="H83" s="11"/>
      <c r="I83" s="11"/>
      <c r="J83" s="11"/>
      <c r="K83" s="11"/>
      <c r="L83" s="11"/>
      <c r="M83" s="11"/>
      <c r="N83" s="11"/>
      <c r="O83" s="11"/>
      <c r="P83" s="11"/>
      <c r="Q83" s="11"/>
      <c r="R83" s="11"/>
      <c r="S83" s="11"/>
      <c r="T83" s="11"/>
      <c r="U83" s="11"/>
      <c r="V83" s="11"/>
      <c r="W83" s="11"/>
      <c r="X83" s="11"/>
      <c r="Y83" s="11"/>
      <c r="Z83" s="11"/>
    </row>
    <row r="84" ht="12.75" customHeight="1">
      <c r="A84" s="11"/>
      <c r="B84" s="195"/>
      <c r="C84" s="196"/>
      <c r="D84" s="196"/>
      <c r="E84" s="196"/>
      <c r="F84" s="196"/>
      <c r="G84" s="11"/>
      <c r="H84" s="11"/>
      <c r="I84" s="11"/>
      <c r="J84" s="11"/>
      <c r="K84" s="11"/>
      <c r="L84" s="11"/>
      <c r="M84" s="11"/>
      <c r="N84" s="11"/>
      <c r="O84" s="11"/>
      <c r="P84" s="11"/>
      <c r="Q84" s="11"/>
      <c r="R84" s="11"/>
      <c r="S84" s="11"/>
      <c r="T84" s="11"/>
      <c r="U84" s="11"/>
      <c r="V84" s="11"/>
      <c r="W84" s="11"/>
      <c r="X84" s="11"/>
      <c r="Y84" s="11"/>
      <c r="Z84" s="11"/>
    </row>
    <row r="85" ht="12.75" customHeight="1">
      <c r="A85" s="11"/>
      <c r="B85" s="195"/>
      <c r="C85" s="196"/>
      <c r="D85" s="196"/>
      <c r="E85" s="196"/>
      <c r="F85" s="196"/>
      <c r="G85" s="11"/>
      <c r="H85" s="11"/>
      <c r="I85" s="11"/>
      <c r="J85" s="11"/>
      <c r="K85" s="11"/>
      <c r="L85" s="11"/>
      <c r="M85" s="11"/>
      <c r="N85" s="11"/>
      <c r="O85" s="11"/>
      <c r="P85" s="11"/>
      <c r="Q85" s="11"/>
      <c r="R85" s="11"/>
      <c r="S85" s="11"/>
      <c r="T85" s="11"/>
      <c r="U85" s="11"/>
      <c r="V85" s="11"/>
      <c r="W85" s="11"/>
      <c r="X85" s="11"/>
      <c r="Y85" s="11"/>
      <c r="Z85" s="11"/>
    </row>
    <row r="86" ht="12.75" customHeight="1">
      <c r="A86" s="11"/>
      <c r="B86" s="195"/>
      <c r="C86" s="196"/>
      <c r="D86" s="196"/>
      <c r="E86" s="196"/>
      <c r="F86" s="196"/>
      <c r="G86" s="11"/>
      <c r="H86" s="11"/>
      <c r="I86" s="11"/>
      <c r="J86" s="11"/>
      <c r="K86" s="11"/>
      <c r="L86" s="11"/>
      <c r="M86" s="11"/>
      <c r="N86" s="11"/>
      <c r="O86" s="11"/>
      <c r="P86" s="11"/>
      <c r="Q86" s="11"/>
      <c r="R86" s="11"/>
      <c r="S86" s="11"/>
      <c r="T86" s="11"/>
      <c r="U86" s="11"/>
      <c r="V86" s="11"/>
      <c r="W86" s="11"/>
      <c r="X86" s="11"/>
      <c r="Y86" s="11"/>
      <c r="Z86" s="11"/>
    </row>
    <row r="87" ht="12.75" customHeight="1">
      <c r="A87" s="11"/>
      <c r="B87" s="195"/>
      <c r="C87" s="196"/>
      <c r="D87" s="196"/>
      <c r="E87" s="196"/>
      <c r="F87" s="196"/>
      <c r="G87" s="11"/>
      <c r="H87" s="11"/>
      <c r="I87" s="11"/>
      <c r="J87" s="11"/>
      <c r="K87" s="11"/>
      <c r="L87" s="11"/>
      <c r="M87" s="11"/>
      <c r="N87" s="11"/>
      <c r="O87" s="11"/>
      <c r="P87" s="11"/>
      <c r="Q87" s="11"/>
      <c r="R87" s="11"/>
      <c r="S87" s="11"/>
      <c r="T87" s="11"/>
      <c r="U87" s="11"/>
      <c r="V87" s="11"/>
      <c r="W87" s="11"/>
      <c r="X87" s="11"/>
      <c r="Y87" s="11"/>
      <c r="Z87" s="11"/>
    </row>
    <row r="88" ht="12.75" customHeight="1">
      <c r="A88" s="11"/>
      <c r="B88" s="195"/>
      <c r="C88" s="196"/>
      <c r="D88" s="196"/>
      <c r="E88" s="196"/>
      <c r="F88" s="196"/>
      <c r="G88" s="11"/>
      <c r="H88" s="11"/>
      <c r="I88" s="11"/>
      <c r="J88" s="11"/>
      <c r="K88" s="11"/>
      <c r="L88" s="11"/>
      <c r="M88" s="11"/>
      <c r="N88" s="11"/>
      <c r="O88" s="11"/>
      <c r="P88" s="11"/>
      <c r="Q88" s="11"/>
      <c r="R88" s="11"/>
      <c r="S88" s="11"/>
      <c r="T88" s="11"/>
      <c r="U88" s="11"/>
      <c r="V88" s="11"/>
      <c r="W88" s="11"/>
      <c r="X88" s="11"/>
      <c r="Y88" s="11"/>
      <c r="Z88" s="11"/>
    </row>
    <row r="89" ht="12.75" customHeight="1">
      <c r="A89" s="11"/>
      <c r="B89" s="195"/>
      <c r="C89" s="196"/>
      <c r="D89" s="196"/>
      <c r="E89" s="196"/>
      <c r="F89" s="196"/>
      <c r="G89" s="11"/>
      <c r="H89" s="11"/>
      <c r="I89" s="11"/>
      <c r="J89" s="11"/>
      <c r="K89" s="11"/>
      <c r="L89" s="11"/>
      <c r="M89" s="11"/>
      <c r="N89" s="11"/>
      <c r="O89" s="11"/>
      <c r="P89" s="11"/>
      <c r="Q89" s="11"/>
      <c r="R89" s="11"/>
      <c r="S89" s="11"/>
      <c r="T89" s="11"/>
      <c r="U89" s="11"/>
      <c r="V89" s="11"/>
      <c r="W89" s="11"/>
      <c r="X89" s="11"/>
      <c r="Y89" s="11"/>
      <c r="Z89" s="11"/>
    </row>
    <row r="90" ht="12.75" customHeight="1">
      <c r="A90" s="11"/>
      <c r="B90" s="195"/>
      <c r="C90" s="196"/>
      <c r="D90" s="196"/>
      <c r="E90" s="196"/>
      <c r="F90" s="196"/>
      <c r="G90" s="11"/>
      <c r="H90" s="11"/>
      <c r="I90" s="11"/>
      <c r="J90" s="11"/>
      <c r="K90" s="11"/>
      <c r="L90" s="11"/>
      <c r="M90" s="11"/>
      <c r="N90" s="11"/>
      <c r="O90" s="11"/>
      <c r="P90" s="11"/>
      <c r="Q90" s="11"/>
      <c r="R90" s="11"/>
      <c r="S90" s="11"/>
      <c r="T90" s="11"/>
      <c r="U90" s="11"/>
      <c r="V90" s="11"/>
      <c r="W90" s="11"/>
      <c r="X90" s="11"/>
      <c r="Y90" s="11"/>
      <c r="Z90" s="11"/>
    </row>
    <row r="91" ht="12.75" customHeight="1">
      <c r="A91" s="11"/>
      <c r="B91" s="195"/>
      <c r="C91" s="196"/>
      <c r="D91" s="196"/>
      <c r="E91" s="196"/>
      <c r="F91" s="196"/>
      <c r="G91" s="11"/>
      <c r="H91" s="11"/>
      <c r="I91" s="11"/>
      <c r="J91" s="11"/>
      <c r="K91" s="11"/>
      <c r="L91" s="11"/>
      <c r="M91" s="11"/>
      <c r="N91" s="11"/>
      <c r="O91" s="11"/>
      <c r="P91" s="11"/>
      <c r="Q91" s="11"/>
      <c r="R91" s="11"/>
      <c r="S91" s="11"/>
      <c r="T91" s="11"/>
      <c r="U91" s="11"/>
      <c r="V91" s="11"/>
      <c r="W91" s="11"/>
      <c r="X91" s="11"/>
      <c r="Y91" s="11"/>
      <c r="Z91" s="11"/>
    </row>
    <row r="92" ht="12.75" customHeight="1">
      <c r="A92" s="11"/>
      <c r="B92" s="195"/>
      <c r="C92" s="196"/>
      <c r="D92" s="196"/>
      <c r="E92" s="196"/>
      <c r="F92" s="196"/>
      <c r="G92" s="11"/>
      <c r="H92" s="11"/>
      <c r="I92" s="11"/>
      <c r="J92" s="11"/>
      <c r="K92" s="11"/>
      <c r="L92" s="11"/>
      <c r="M92" s="11"/>
      <c r="N92" s="11"/>
      <c r="O92" s="11"/>
      <c r="P92" s="11"/>
      <c r="Q92" s="11"/>
      <c r="R92" s="11"/>
      <c r="S92" s="11"/>
      <c r="T92" s="11"/>
      <c r="U92" s="11"/>
      <c r="V92" s="11"/>
      <c r="W92" s="11"/>
      <c r="X92" s="11"/>
      <c r="Y92" s="11"/>
      <c r="Z92" s="11"/>
    </row>
    <row r="93" ht="12.75" customHeight="1">
      <c r="A93" s="11"/>
      <c r="B93" s="195"/>
      <c r="C93" s="196"/>
      <c r="D93" s="196"/>
      <c r="E93" s="196"/>
      <c r="F93" s="196"/>
      <c r="G93" s="11"/>
      <c r="H93" s="11"/>
      <c r="I93" s="11"/>
      <c r="J93" s="11"/>
      <c r="K93" s="11"/>
      <c r="L93" s="11"/>
      <c r="M93" s="11"/>
      <c r="N93" s="11"/>
      <c r="O93" s="11"/>
      <c r="P93" s="11"/>
      <c r="Q93" s="11"/>
      <c r="R93" s="11"/>
      <c r="S93" s="11"/>
      <c r="T93" s="11"/>
      <c r="U93" s="11"/>
      <c r="V93" s="11"/>
      <c r="W93" s="11"/>
      <c r="X93" s="11"/>
      <c r="Y93" s="11"/>
      <c r="Z93" s="11"/>
    </row>
    <row r="94" ht="12.75" customHeight="1">
      <c r="A94" s="11"/>
      <c r="B94" s="195"/>
      <c r="C94" s="196"/>
      <c r="D94" s="196"/>
      <c r="E94" s="196"/>
      <c r="F94" s="196"/>
      <c r="G94" s="11"/>
      <c r="H94" s="11"/>
      <c r="I94" s="11"/>
      <c r="J94" s="11"/>
      <c r="K94" s="11"/>
      <c r="L94" s="11"/>
      <c r="M94" s="11"/>
      <c r="N94" s="11"/>
      <c r="O94" s="11"/>
      <c r="P94" s="11"/>
      <c r="Q94" s="11"/>
      <c r="R94" s="11"/>
      <c r="S94" s="11"/>
      <c r="T94" s="11"/>
      <c r="U94" s="11"/>
      <c r="V94" s="11"/>
      <c r="W94" s="11"/>
      <c r="X94" s="11"/>
      <c r="Y94" s="11"/>
      <c r="Z94" s="11"/>
    </row>
    <row r="95" ht="12.75" customHeight="1">
      <c r="A95" s="11"/>
      <c r="B95" s="195"/>
      <c r="C95" s="196"/>
      <c r="D95" s="196"/>
      <c r="E95" s="196"/>
      <c r="F95" s="196"/>
      <c r="G95" s="11"/>
      <c r="H95" s="11"/>
      <c r="I95" s="11"/>
      <c r="J95" s="11"/>
      <c r="K95" s="11"/>
      <c r="L95" s="11"/>
      <c r="M95" s="11"/>
      <c r="N95" s="11"/>
      <c r="O95" s="11"/>
      <c r="P95" s="11"/>
      <c r="Q95" s="11"/>
      <c r="R95" s="11"/>
      <c r="S95" s="11"/>
      <c r="T95" s="11"/>
      <c r="U95" s="11"/>
      <c r="V95" s="11"/>
      <c r="W95" s="11"/>
      <c r="X95" s="11"/>
      <c r="Y95" s="11"/>
      <c r="Z95" s="11"/>
    </row>
    <row r="96" ht="12.75" customHeight="1">
      <c r="A96" s="11"/>
      <c r="B96" s="195"/>
      <c r="C96" s="196"/>
      <c r="D96" s="196"/>
      <c r="E96" s="196"/>
      <c r="F96" s="196"/>
      <c r="G96" s="11"/>
      <c r="H96" s="11"/>
      <c r="I96" s="11"/>
      <c r="J96" s="11"/>
      <c r="K96" s="11"/>
      <c r="L96" s="11"/>
      <c r="M96" s="11"/>
      <c r="N96" s="11"/>
      <c r="O96" s="11"/>
      <c r="P96" s="11"/>
      <c r="Q96" s="11"/>
      <c r="R96" s="11"/>
      <c r="S96" s="11"/>
      <c r="T96" s="11"/>
      <c r="U96" s="11"/>
      <c r="V96" s="11"/>
      <c r="W96" s="11"/>
      <c r="X96" s="11"/>
      <c r="Y96" s="11"/>
      <c r="Z96" s="11"/>
    </row>
    <row r="97" ht="12.75" customHeight="1">
      <c r="A97" s="11"/>
      <c r="B97" s="195"/>
      <c r="C97" s="196"/>
      <c r="D97" s="196"/>
      <c r="E97" s="196"/>
      <c r="F97" s="196"/>
      <c r="G97" s="11"/>
      <c r="H97" s="11"/>
      <c r="I97" s="11"/>
      <c r="J97" s="11"/>
      <c r="K97" s="11"/>
      <c r="L97" s="11"/>
      <c r="M97" s="11"/>
      <c r="N97" s="11"/>
      <c r="O97" s="11"/>
      <c r="P97" s="11"/>
      <c r="Q97" s="11"/>
      <c r="R97" s="11"/>
      <c r="S97" s="11"/>
      <c r="T97" s="11"/>
      <c r="U97" s="11"/>
      <c r="V97" s="11"/>
      <c r="W97" s="11"/>
      <c r="X97" s="11"/>
      <c r="Y97" s="11"/>
      <c r="Z97" s="11"/>
    </row>
    <row r="98" ht="12.75" customHeight="1">
      <c r="A98" s="11"/>
      <c r="B98" s="195"/>
      <c r="C98" s="196"/>
      <c r="D98" s="196"/>
      <c r="E98" s="196"/>
      <c r="F98" s="196"/>
      <c r="G98" s="11"/>
      <c r="H98" s="11"/>
      <c r="I98" s="11"/>
      <c r="J98" s="11"/>
      <c r="K98" s="11"/>
      <c r="L98" s="11"/>
      <c r="M98" s="11"/>
      <c r="N98" s="11"/>
      <c r="O98" s="11"/>
      <c r="P98" s="11"/>
      <c r="Q98" s="11"/>
      <c r="R98" s="11"/>
      <c r="S98" s="11"/>
      <c r="T98" s="11"/>
      <c r="U98" s="11"/>
      <c r="V98" s="11"/>
      <c r="W98" s="11"/>
      <c r="X98" s="11"/>
      <c r="Y98" s="11"/>
      <c r="Z98" s="11"/>
    </row>
    <row r="99" ht="12.75" customHeight="1">
      <c r="A99" s="11"/>
      <c r="B99" s="195"/>
      <c r="C99" s="196"/>
      <c r="D99" s="196"/>
      <c r="E99" s="196"/>
      <c r="F99" s="196"/>
      <c r="G99" s="11"/>
      <c r="H99" s="11"/>
      <c r="I99" s="11"/>
      <c r="J99" s="11"/>
      <c r="K99" s="11"/>
      <c r="L99" s="11"/>
      <c r="M99" s="11"/>
      <c r="N99" s="11"/>
      <c r="O99" s="11"/>
      <c r="P99" s="11"/>
      <c r="Q99" s="11"/>
      <c r="R99" s="11"/>
      <c r="S99" s="11"/>
      <c r="T99" s="11"/>
      <c r="U99" s="11"/>
      <c r="V99" s="11"/>
      <c r="W99" s="11"/>
      <c r="X99" s="11"/>
      <c r="Y99" s="11"/>
      <c r="Z99" s="11"/>
    </row>
    <row r="100" ht="12.75" customHeight="1">
      <c r="A100" s="11"/>
      <c r="B100" s="195"/>
      <c r="C100" s="196"/>
      <c r="D100" s="196"/>
      <c r="E100" s="196"/>
      <c r="F100" s="196"/>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95"/>
      <c r="C101" s="196"/>
      <c r="D101" s="196"/>
      <c r="E101" s="196"/>
      <c r="F101" s="196"/>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95"/>
      <c r="C102" s="196"/>
      <c r="D102" s="196"/>
      <c r="E102" s="196"/>
      <c r="F102" s="196"/>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95"/>
      <c r="C103" s="196"/>
      <c r="D103" s="196"/>
      <c r="E103" s="196"/>
      <c r="F103" s="196"/>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95"/>
      <c r="C104" s="196"/>
      <c r="D104" s="196"/>
      <c r="E104" s="196"/>
      <c r="F104" s="196"/>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95"/>
      <c r="C105" s="196"/>
      <c r="D105" s="196"/>
      <c r="E105" s="196"/>
      <c r="F105" s="196"/>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95"/>
      <c r="C106" s="196"/>
      <c r="D106" s="196"/>
      <c r="E106" s="196"/>
      <c r="F106" s="196"/>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95"/>
      <c r="C107" s="196"/>
      <c r="D107" s="196"/>
      <c r="E107" s="196"/>
      <c r="F107" s="196"/>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95"/>
      <c r="C108" s="196"/>
      <c r="D108" s="196"/>
      <c r="E108" s="196"/>
      <c r="F108" s="196"/>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95"/>
      <c r="C109" s="196"/>
      <c r="D109" s="196"/>
      <c r="E109" s="196"/>
      <c r="F109" s="196"/>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95"/>
      <c r="C110" s="196"/>
      <c r="D110" s="196"/>
      <c r="E110" s="196"/>
      <c r="F110" s="196"/>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95"/>
      <c r="C111" s="196"/>
      <c r="D111" s="196"/>
      <c r="E111" s="196"/>
      <c r="F111" s="196"/>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95"/>
      <c r="C112" s="196"/>
      <c r="D112" s="196"/>
      <c r="E112" s="196"/>
      <c r="F112" s="196"/>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95"/>
      <c r="C113" s="196"/>
      <c r="D113" s="196"/>
      <c r="E113" s="196"/>
      <c r="F113" s="196"/>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95"/>
      <c r="C114" s="196"/>
      <c r="D114" s="196"/>
      <c r="E114" s="196"/>
      <c r="F114" s="196"/>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95"/>
      <c r="C115" s="196"/>
      <c r="D115" s="196"/>
      <c r="E115" s="196"/>
      <c r="F115" s="196"/>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95"/>
      <c r="C116" s="196"/>
      <c r="D116" s="196"/>
      <c r="E116" s="196"/>
      <c r="F116" s="196"/>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95"/>
      <c r="C117" s="196"/>
      <c r="D117" s="196"/>
      <c r="E117" s="196"/>
      <c r="F117" s="196"/>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95"/>
      <c r="C118" s="196"/>
      <c r="D118" s="196"/>
      <c r="E118" s="196"/>
      <c r="F118" s="196"/>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95"/>
      <c r="C119" s="196"/>
      <c r="D119" s="196"/>
      <c r="E119" s="196"/>
      <c r="F119" s="196"/>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95"/>
      <c r="C120" s="196"/>
      <c r="D120" s="196"/>
      <c r="E120" s="196"/>
      <c r="F120" s="196"/>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95"/>
      <c r="C121" s="196"/>
      <c r="D121" s="196"/>
      <c r="E121" s="196"/>
      <c r="F121" s="196"/>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95"/>
      <c r="C122" s="196"/>
      <c r="D122" s="196"/>
      <c r="E122" s="196"/>
      <c r="F122" s="196"/>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95"/>
      <c r="C123" s="196"/>
      <c r="D123" s="196"/>
      <c r="E123" s="196"/>
      <c r="F123" s="196"/>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95"/>
      <c r="C124" s="196"/>
      <c r="D124" s="196"/>
      <c r="E124" s="196"/>
      <c r="F124" s="196"/>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95"/>
      <c r="C125" s="196"/>
      <c r="D125" s="196"/>
      <c r="E125" s="196"/>
      <c r="F125" s="196"/>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95"/>
      <c r="C126" s="196"/>
      <c r="D126" s="196"/>
      <c r="E126" s="196"/>
      <c r="F126" s="196"/>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95"/>
      <c r="C127" s="196"/>
      <c r="D127" s="196"/>
      <c r="E127" s="196"/>
      <c r="F127" s="196"/>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95"/>
      <c r="C128" s="196"/>
      <c r="D128" s="196"/>
      <c r="E128" s="196"/>
      <c r="F128" s="196"/>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95"/>
      <c r="C129" s="196"/>
      <c r="D129" s="196"/>
      <c r="E129" s="196"/>
      <c r="F129" s="196"/>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95"/>
      <c r="C130" s="196"/>
      <c r="D130" s="196"/>
      <c r="E130" s="196"/>
      <c r="F130" s="196"/>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95"/>
      <c r="C131" s="196"/>
      <c r="D131" s="196"/>
      <c r="E131" s="196"/>
      <c r="F131" s="196"/>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95"/>
      <c r="C132" s="196"/>
      <c r="D132" s="196"/>
      <c r="E132" s="196"/>
      <c r="F132" s="196"/>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95"/>
      <c r="C133" s="196"/>
      <c r="D133" s="196"/>
      <c r="E133" s="196"/>
      <c r="F133" s="196"/>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95"/>
      <c r="C134" s="196"/>
      <c r="D134" s="196"/>
      <c r="E134" s="196"/>
      <c r="F134" s="196"/>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95"/>
      <c r="C135" s="196"/>
      <c r="D135" s="196"/>
      <c r="E135" s="196"/>
      <c r="F135" s="196"/>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95"/>
      <c r="C136" s="196"/>
      <c r="D136" s="196"/>
      <c r="E136" s="196"/>
      <c r="F136" s="196"/>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95"/>
      <c r="C137" s="196"/>
      <c r="D137" s="196"/>
      <c r="E137" s="196"/>
      <c r="F137" s="196"/>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95"/>
      <c r="C138" s="196"/>
      <c r="D138" s="196"/>
      <c r="E138" s="196"/>
      <c r="F138" s="196"/>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95"/>
      <c r="C139" s="196"/>
      <c r="D139" s="196"/>
      <c r="E139" s="196"/>
      <c r="F139" s="196"/>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95"/>
      <c r="C140" s="196"/>
      <c r="D140" s="196"/>
      <c r="E140" s="196"/>
      <c r="F140" s="196"/>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95"/>
      <c r="C141" s="196"/>
      <c r="D141" s="196"/>
      <c r="E141" s="196"/>
      <c r="F141" s="196"/>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95"/>
      <c r="C142" s="196"/>
      <c r="D142" s="196"/>
      <c r="E142" s="196"/>
      <c r="F142" s="196"/>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95"/>
      <c r="C143" s="196"/>
      <c r="D143" s="196"/>
      <c r="E143" s="196"/>
      <c r="F143" s="196"/>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95"/>
      <c r="C144" s="196"/>
      <c r="D144" s="196"/>
      <c r="E144" s="196"/>
      <c r="F144" s="196"/>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95"/>
      <c r="C145" s="196"/>
      <c r="D145" s="196"/>
      <c r="E145" s="196"/>
      <c r="F145" s="196"/>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95"/>
      <c r="C146" s="196"/>
      <c r="D146" s="196"/>
      <c r="E146" s="196"/>
      <c r="F146" s="196"/>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95"/>
      <c r="C147" s="196"/>
      <c r="D147" s="196"/>
      <c r="E147" s="196"/>
      <c r="F147" s="196"/>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95"/>
      <c r="C148" s="196"/>
      <c r="D148" s="196"/>
      <c r="E148" s="196"/>
      <c r="F148" s="196"/>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95"/>
      <c r="C149" s="196"/>
      <c r="D149" s="196"/>
      <c r="E149" s="196"/>
      <c r="F149" s="196"/>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95"/>
      <c r="C150" s="196"/>
      <c r="D150" s="196"/>
      <c r="E150" s="196"/>
      <c r="F150" s="196"/>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95"/>
      <c r="C151" s="196"/>
      <c r="D151" s="196"/>
      <c r="E151" s="196"/>
      <c r="F151" s="196"/>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95"/>
      <c r="C152" s="196"/>
      <c r="D152" s="196"/>
      <c r="E152" s="196"/>
      <c r="F152" s="196"/>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95"/>
      <c r="C153" s="196"/>
      <c r="D153" s="196"/>
      <c r="E153" s="196"/>
      <c r="F153" s="196"/>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95"/>
      <c r="C154" s="196"/>
      <c r="D154" s="196"/>
      <c r="E154" s="196"/>
      <c r="F154" s="196"/>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95"/>
      <c r="C155" s="196"/>
      <c r="D155" s="196"/>
      <c r="E155" s="196"/>
      <c r="F155" s="196"/>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95"/>
      <c r="C156" s="196"/>
      <c r="D156" s="196"/>
      <c r="E156" s="196"/>
      <c r="F156" s="196"/>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95"/>
      <c r="C157" s="196"/>
      <c r="D157" s="196"/>
      <c r="E157" s="196"/>
      <c r="F157" s="196"/>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95"/>
      <c r="C158" s="196"/>
      <c r="D158" s="196"/>
      <c r="E158" s="196"/>
      <c r="F158" s="196"/>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95"/>
      <c r="C159" s="196"/>
      <c r="D159" s="196"/>
      <c r="E159" s="196"/>
      <c r="F159" s="196"/>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95"/>
      <c r="C160" s="196"/>
      <c r="D160" s="196"/>
      <c r="E160" s="196"/>
      <c r="F160" s="196"/>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95"/>
      <c r="C161" s="196"/>
      <c r="D161" s="196"/>
      <c r="E161" s="196"/>
      <c r="F161" s="196"/>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95"/>
      <c r="C162" s="196"/>
      <c r="D162" s="196"/>
      <c r="E162" s="196"/>
      <c r="F162" s="196"/>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95"/>
      <c r="C163" s="196"/>
      <c r="D163" s="196"/>
      <c r="E163" s="196"/>
      <c r="F163" s="196"/>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95"/>
      <c r="C164" s="196"/>
      <c r="D164" s="196"/>
      <c r="E164" s="196"/>
      <c r="F164" s="196"/>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95"/>
      <c r="C165" s="196"/>
      <c r="D165" s="196"/>
      <c r="E165" s="196"/>
      <c r="F165" s="196"/>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95"/>
      <c r="C166" s="196"/>
      <c r="D166" s="196"/>
      <c r="E166" s="196"/>
      <c r="F166" s="196"/>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95"/>
      <c r="C167" s="196"/>
      <c r="D167" s="196"/>
      <c r="E167" s="196"/>
      <c r="F167" s="196"/>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95"/>
      <c r="C168" s="196"/>
      <c r="D168" s="196"/>
      <c r="E168" s="196"/>
      <c r="F168" s="196"/>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95"/>
      <c r="C169" s="196"/>
      <c r="D169" s="196"/>
      <c r="E169" s="196"/>
      <c r="F169" s="196"/>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95"/>
      <c r="C170" s="196"/>
      <c r="D170" s="196"/>
      <c r="E170" s="196"/>
      <c r="F170" s="196"/>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95"/>
      <c r="C171" s="196"/>
      <c r="D171" s="196"/>
      <c r="E171" s="196"/>
      <c r="F171" s="196"/>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95"/>
      <c r="C172" s="196"/>
      <c r="D172" s="196"/>
      <c r="E172" s="196"/>
      <c r="F172" s="196"/>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95"/>
      <c r="C173" s="196"/>
      <c r="D173" s="196"/>
      <c r="E173" s="196"/>
      <c r="F173" s="196"/>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95"/>
      <c r="C174" s="196"/>
      <c r="D174" s="196"/>
      <c r="E174" s="196"/>
      <c r="F174" s="196"/>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95"/>
      <c r="C175" s="196"/>
      <c r="D175" s="196"/>
      <c r="E175" s="196"/>
      <c r="F175" s="196"/>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95"/>
      <c r="C176" s="196"/>
      <c r="D176" s="196"/>
      <c r="E176" s="196"/>
      <c r="F176" s="196"/>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95"/>
      <c r="C177" s="196"/>
      <c r="D177" s="196"/>
      <c r="E177" s="196"/>
      <c r="F177" s="196"/>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95"/>
      <c r="C178" s="196"/>
      <c r="D178" s="196"/>
      <c r="E178" s="196"/>
      <c r="F178" s="196"/>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95"/>
      <c r="C179" s="196"/>
      <c r="D179" s="196"/>
      <c r="E179" s="196"/>
      <c r="F179" s="196"/>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95"/>
      <c r="C180" s="196"/>
      <c r="D180" s="196"/>
      <c r="E180" s="196"/>
      <c r="F180" s="196"/>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95"/>
      <c r="C181" s="196"/>
      <c r="D181" s="196"/>
      <c r="E181" s="196"/>
      <c r="F181" s="196"/>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95"/>
      <c r="C182" s="196"/>
      <c r="D182" s="196"/>
      <c r="E182" s="196"/>
      <c r="F182" s="196"/>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95"/>
      <c r="C183" s="196"/>
      <c r="D183" s="196"/>
      <c r="E183" s="196"/>
      <c r="F183" s="196"/>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95"/>
      <c r="C184" s="196"/>
      <c r="D184" s="196"/>
      <c r="E184" s="196"/>
      <c r="F184" s="196"/>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95"/>
      <c r="C185" s="196"/>
      <c r="D185" s="196"/>
      <c r="E185" s="196"/>
      <c r="F185" s="196"/>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95"/>
      <c r="C186" s="196"/>
      <c r="D186" s="196"/>
      <c r="E186" s="196"/>
      <c r="F186" s="196"/>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95"/>
      <c r="C187" s="196"/>
      <c r="D187" s="196"/>
      <c r="E187" s="196"/>
      <c r="F187" s="196"/>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95"/>
      <c r="C188" s="196"/>
      <c r="D188" s="196"/>
      <c r="E188" s="196"/>
      <c r="F188" s="196"/>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95"/>
      <c r="C189" s="196"/>
      <c r="D189" s="196"/>
      <c r="E189" s="196"/>
      <c r="F189" s="196"/>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95"/>
      <c r="C190" s="196"/>
      <c r="D190" s="196"/>
      <c r="E190" s="196"/>
      <c r="F190" s="196"/>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95"/>
      <c r="C191" s="196"/>
      <c r="D191" s="196"/>
      <c r="E191" s="196"/>
      <c r="F191" s="196"/>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95"/>
      <c r="C192" s="196"/>
      <c r="D192" s="196"/>
      <c r="E192" s="196"/>
      <c r="F192" s="196"/>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95"/>
      <c r="C193" s="196"/>
      <c r="D193" s="196"/>
      <c r="E193" s="196"/>
      <c r="F193" s="196"/>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95"/>
      <c r="C194" s="196"/>
      <c r="D194" s="196"/>
      <c r="E194" s="196"/>
      <c r="F194" s="196"/>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95"/>
      <c r="C195" s="196"/>
      <c r="D195" s="196"/>
      <c r="E195" s="196"/>
      <c r="F195" s="196"/>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95"/>
      <c r="C196" s="196"/>
      <c r="D196" s="196"/>
      <c r="E196" s="196"/>
      <c r="F196" s="196"/>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95"/>
      <c r="C197" s="196"/>
      <c r="D197" s="196"/>
      <c r="E197" s="196"/>
      <c r="F197" s="196"/>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95"/>
      <c r="C198" s="196"/>
      <c r="D198" s="196"/>
      <c r="E198" s="196"/>
      <c r="F198" s="196"/>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95"/>
      <c r="C199" s="196"/>
      <c r="D199" s="196"/>
      <c r="E199" s="196"/>
      <c r="F199" s="196"/>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95"/>
      <c r="C200" s="196"/>
      <c r="D200" s="196"/>
      <c r="E200" s="196"/>
      <c r="F200" s="196"/>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95"/>
      <c r="C201" s="196"/>
      <c r="D201" s="196"/>
      <c r="E201" s="196"/>
      <c r="F201" s="196"/>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95"/>
      <c r="C202" s="196"/>
      <c r="D202" s="196"/>
      <c r="E202" s="196"/>
      <c r="F202" s="196"/>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95"/>
      <c r="C203" s="196"/>
      <c r="D203" s="196"/>
      <c r="E203" s="196"/>
      <c r="F203" s="196"/>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95"/>
      <c r="C204" s="196"/>
      <c r="D204" s="196"/>
      <c r="E204" s="196"/>
      <c r="F204" s="196"/>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95"/>
      <c r="C205" s="196"/>
      <c r="D205" s="196"/>
      <c r="E205" s="196"/>
      <c r="F205" s="196"/>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95"/>
      <c r="C206" s="196"/>
      <c r="D206" s="196"/>
      <c r="E206" s="196"/>
      <c r="F206" s="196"/>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95"/>
      <c r="C207" s="196"/>
      <c r="D207" s="196"/>
      <c r="E207" s="196"/>
      <c r="F207" s="196"/>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95"/>
      <c r="C208" s="196"/>
      <c r="D208" s="196"/>
      <c r="E208" s="196"/>
      <c r="F208" s="196"/>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95"/>
      <c r="C209" s="196"/>
      <c r="D209" s="196"/>
      <c r="E209" s="196"/>
      <c r="F209" s="196"/>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95"/>
      <c r="C210" s="196"/>
      <c r="D210" s="196"/>
      <c r="E210" s="196"/>
      <c r="F210" s="196"/>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95"/>
      <c r="C211" s="196"/>
      <c r="D211" s="196"/>
      <c r="E211" s="196"/>
      <c r="F211" s="196"/>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95"/>
      <c r="C212" s="196"/>
      <c r="D212" s="196"/>
      <c r="E212" s="196"/>
      <c r="F212" s="196"/>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95"/>
      <c r="C213" s="196"/>
      <c r="D213" s="196"/>
      <c r="E213" s="196"/>
      <c r="F213" s="196"/>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95"/>
      <c r="C214" s="196"/>
      <c r="D214" s="196"/>
      <c r="E214" s="196"/>
      <c r="F214" s="196"/>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95"/>
      <c r="C215" s="196"/>
      <c r="D215" s="196"/>
      <c r="E215" s="196"/>
      <c r="F215" s="196"/>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95"/>
      <c r="C216" s="196"/>
      <c r="D216" s="196"/>
      <c r="E216" s="196"/>
      <c r="F216" s="196"/>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95"/>
      <c r="C217" s="196"/>
      <c r="D217" s="196"/>
      <c r="E217" s="196"/>
      <c r="F217" s="196"/>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95"/>
      <c r="C218" s="196"/>
      <c r="D218" s="196"/>
      <c r="E218" s="196"/>
      <c r="F218" s="196"/>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95"/>
      <c r="C219" s="196"/>
      <c r="D219" s="196"/>
      <c r="E219" s="196"/>
      <c r="F219" s="196"/>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95"/>
      <c r="C220" s="196"/>
      <c r="D220" s="196"/>
      <c r="E220" s="196"/>
      <c r="F220" s="196"/>
      <c r="G220" s="11"/>
      <c r="H220" s="11"/>
      <c r="I220" s="11"/>
      <c r="J220" s="11"/>
      <c r="K220" s="11"/>
      <c r="L220" s="11"/>
      <c r="M220" s="11"/>
      <c r="N220" s="11"/>
      <c r="O220" s="11"/>
      <c r="P220" s="11"/>
      <c r="Q220" s="11"/>
      <c r="R220" s="11"/>
      <c r="S220" s="11"/>
      <c r="T220" s="11"/>
      <c r="U220" s="11"/>
      <c r="V220" s="11"/>
      <c r="W220" s="11"/>
      <c r="X220" s="11"/>
      <c r="Y220" s="11"/>
      <c r="Z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C3"/>
    <mergeCell ref="D3:F3"/>
    <mergeCell ref="B4:C4"/>
    <mergeCell ref="D4:F4"/>
    <mergeCell ref="B5:C5"/>
    <mergeCell ref="D5:F5"/>
  </mergeCells>
  <hyperlinks>
    <hyperlink display="MailList" location="Template!A1" ref="D9"/>
  </hyperlinks>
  <printOptions/>
  <pageMargins bottom="0.75" footer="0.0" header="0.0" left="0.7" right="0.7" top="0.75"/>
  <pageSetup orientation="landscape"/>
  <headerFooter>
    <oddFooter>&amp;L 02ae-BM/PM/HDCV/FSOFT v2/0&amp;CInternal use&amp;R&amp;P/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4.38"/>
    <col customWidth="1" min="2" max="5" width="20.38"/>
    <col customWidth="1" min="6" max="7" width="25.0"/>
    <col customWidth="1" min="8" max="8" width="30.13"/>
    <col customWidth="1" min="9" max="9" width="15.13"/>
    <col customWidth="1" min="10" max="10" width="16.38"/>
    <col customWidth="1" min="11" max="11" width="15.88"/>
    <col customWidth="1" min="12" max="12" width="8.13"/>
    <col customWidth="1" hidden="1" min="13" max="13" width="10.0"/>
    <col customWidth="1" min="14" max="26" width="10.0"/>
  </cols>
  <sheetData>
    <row r="1" ht="13.5" customHeight="1">
      <c r="A1" s="225"/>
      <c r="B1" s="226"/>
      <c r="C1" s="226"/>
      <c r="D1" s="227"/>
      <c r="E1" s="227"/>
      <c r="F1" s="227"/>
      <c r="G1" s="227"/>
      <c r="H1" s="227"/>
      <c r="I1" s="203"/>
      <c r="J1" s="228"/>
      <c r="K1" s="203"/>
      <c r="L1" s="229"/>
      <c r="M1" s="230"/>
      <c r="N1" s="230"/>
      <c r="O1" s="230"/>
      <c r="P1" s="230"/>
      <c r="Q1" s="230"/>
      <c r="R1" s="230"/>
      <c r="S1" s="230"/>
      <c r="T1" s="230"/>
      <c r="U1" s="230"/>
      <c r="V1" s="230"/>
      <c r="W1" s="230"/>
      <c r="X1" s="230"/>
      <c r="Y1" s="230"/>
      <c r="Z1" s="230"/>
    </row>
    <row r="2" ht="28.5" customHeight="1">
      <c r="A2" s="231" t="s">
        <v>331</v>
      </c>
      <c r="B2" s="232" t="s">
        <v>332</v>
      </c>
      <c r="C2" s="233"/>
      <c r="D2" s="234"/>
      <c r="E2" s="235"/>
      <c r="F2" s="236"/>
      <c r="G2" s="237"/>
      <c r="H2" s="238"/>
      <c r="I2" s="238"/>
      <c r="J2" s="203"/>
      <c r="K2" s="203"/>
      <c r="L2" s="229"/>
      <c r="M2" s="230" t="s">
        <v>333</v>
      </c>
      <c r="N2" s="230"/>
      <c r="O2" s="230"/>
      <c r="P2" s="230"/>
      <c r="Q2" s="230"/>
      <c r="R2" s="230"/>
      <c r="S2" s="230"/>
      <c r="T2" s="230"/>
      <c r="U2" s="230"/>
      <c r="V2" s="230"/>
      <c r="W2" s="230"/>
      <c r="X2" s="230"/>
      <c r="Y2" s="230"/>
      <c r="Z2" s="230"/>
    </row>
    <row r="3" ht="25.5" customHeight="1">
      <c r="A3" s="239" t="s">
        <v>334</v>
      </c>
      <c r="B3" s="240" t="s">
        <v>335</v>
      </c>
      <c r="C3" s="241"/>
      <c r="D3" s="242"/>
      <c r="E3" s="243"/>
      <c r="F3" s="236"/>
      <c r="G3" s="237"/>
      <c r="H3" s="238"/>
      <c r="I3" s="238"/>
      <c r="J3" s="203"/>
      <c r="K3" s="203"/>
      <c r="L3" s="229"/>
      <c r="M3" s="230" t="s">
        <v>336</v>
      </c>
      <c r="N3" s="230"/>
      <c r="O3" s="230"/>
      <c r="P3" s="230"/>
      <c r="Q3" s="230"/>
      <c r="R3" s="230"/>
      <c r="S3" s="230"/>
      <c r="T3" s="230"/>
      <c r="U3" s="230"/>
      <c r="V3" s="230"/>
      <c r="W3" s="230"/>
      <c r="X3" s="230"/>
      <c r="Y3" s="230"/>
      <c r="Z3" s="230"/>
    </row>
    <row r="4" ht="18.0" customHeight="1">
      <c r="A4" s="244" t="s">
        <v>38</v>
      </c>
      <c r="B4" s="245"/>
      <c r="C4" s="246"/>
      <c r="D4" s="246"/>
      <c r="E4" s="247"/>
      <c r="F4" s="238"/>
      <c r="G4" s="248"/>
      <c r="H4" s="238"/>
      <c r="I4" s="238"/>
      <c r="J4" s="203"/>
      <c r="K4" s="203"/>
      <c r="L4" s="229"/>
      <c r="M4" s="249"/>
      <c r="N4" s="230"/>
      <c r="O4" s="230"/>
      <c r="P4" s="230"/>
      <c r="Q4" s="230"/>
      <c r="R4" s="230"/>
      <c r="S4" s="230"/>
      <c r="T4" s="230"/>
      <c r="U4" s="230"/>
      <c r="V4" s="230"/>
      <c r="W4" s="230"/>
      <c r="X4" s="230"/>
      <c r="Y4" s="230"/>
      <c r="Z4" s="230"/>
    </row>
    <row r="5" ht="19.5" customHeight="1">
      <c r="A5" s="250" t="s">
        <v>333</v>
      </c>
      <c r="B5" s="251" t="s">
        <v>336</v>
      </c>
      <c r="C5" s="251" t="s">
        <v>337</v>
      </c>
      <c r="D5" s="251" t="s">
        <v>69</v>
      </c>
      <c r="E5" s="252" t="s">
        <v>338</v>
      </c>
      <c r="F5" s="230"/>
      <c r="G5" s="253"/>
      <c r="H5" s="253"/>
      <c r="I5" s="253"/>
      <c r="J5" s="254"/>
      <c r="K5" s="254"/>
      <c r="L5" s="255"/>
      <c r="M5" s="230" t="s">
        <v>339</v>
      </c>
      <c r="N5" s="230"/>
      <c r="O5" s="230"/>
      <c r="P5" s="230"/>
      <c r="Q5" s="230"/>
      <c r="R5" s="230"/>
      <c r="S5" s="230"/>
      <c r="T5" s="230"/>
      <c r="U5" s="230"/>
      <c r="V5" s="230"/>
      <c r="W5" s="230"/>
      <c r="X5" s="230"/>
      <c r="Y5" s="230"/>
      <c r="Z5" s="230"/>
    </row>
    <row r="6" ht="19.5" customHeight="1">
      <c r="A6" s="256">
        <f>COUNTIF(I9:I995,"Pass")</f>
        <v>1</v>
      </c>
      <c r="B6" s="257">
        <f>COUNTIF(I9:I995,"Fail")</f>
        <v>1</v>
      </c>
      <c r="C6" s="257">
        <f>E6-D6-A6-B6</f>
        <v>4</v>
      </c>
      <c r="D6" s="258">
        <f>COUNTIF(H$9:I$995,"N/A")</f>
        <v>0</v>
      </c>
      <c r="E6" s="259">
        <f>COUNTA(A9:A999)</f>
        <v>6</v>
      </c>
      <c r="F6" s="230"/>
      <c r="G6" s="260"/>
      <c r="H6" s="260"/>
      <c r="I6" s="261"/>
      <c r="J6" s="254"/>
      <c r="K6" s="254"/>
      <c r="L6" s="255"/>
      <c r="M6" s="230" t="s">
        <v>69</v>
      </c>
      <c r="N6" s="230"/>
      <c r="O6" s="230"/>
      <c r="P6" s="230"/>
      <c r="Q6" s="230"/>
      <c r="R6" s="230"/>
      <c r="S6" s="230"/>
      <c r="T6" s="230"/>
      <c r="U6" s="230"/>
      <c r="V6" s="230"/>
      <c r="W6" s="230"/>
      <c r="X6" s="230"/>
      <c r="Y6" s="230"/>
      <c r="Z6" s="230"/>
    </row>
    <row r="7">
      <c r="A7" s="230"/>
      <c r="B7" s="230"/>
      <c r="C7" s="230"/>
      <c r="D7" s="230"/>
      <c r="E7" s="230"/>
      <c r="F7" s="230"/>
      <c r="G7" s="230"/>
      <c r="H7" s="262"/>
      <c r="I7" s="254"/>
      <c r="J7" s="254"/>
      <c r="K7" s="254"/>
      <c r="L7" s="255"/>
      <c r="M7" s="230"/>
      <c r="N7" s="230"/>
      <c r="O7" s="230"/>
      <c r="P7" s="230"/>
      <c r="Q7" s="230"/>
      <c r="R7" s="230"/>
      <c r="S7" s="230"/>
      <c r="T7" s="230"/>
      <c r="U7" s="230"/>
      <c r="V7" s="230"/>
      <c r="W7" s="230"/>
      <c r="X7" s="230"/>
      <c r="Y7" s="230"/>
      <c r="Z7" s="230"/>
    </row>
    <row r="8">
      <c r="A8" s="263" t="s">
        <v>150</v>
      </c>
      <c r="B8" s="263" t="s">
        <v>340</v>
      </c>
      <c r="C8" s="263" t="s">
        <v>341</v>
      </c>
      <c r="D8" s="263" t="s">
        <v>342</v>
      </c>
      <c r="E8" s="263" t="s">
        <v>343</v>
      </c>
      <c r="F8" s="263" t="s">
        <v>344</v>
      </c>
      <c r="G8" s="263" t="s">
        <v>345</v>
      </c>
      <c r="H8" s="263" t="s">
        <v>346</v>
      </c>
      <c r="I8" s="264" t="s">
        <v>347</v>
      </c>
      <c r="J8" s="264" t="s">
        <v>348</v>
      </c>
      <c r="K8" s="263" t="s">
        <v>46</v>
      </c>
      <c r="L8" s="265"/>
      <c r="M8" s="230"/>
      <c r="N8" s="230"/>
      <c r="O8" s="230"/>
      <c r="P8" s="230"/>
      <c r="Q8" s="230"/>
      <c r="R8" s="230"/>
      <c r="S8" s="230"/>
      <c r="T8" s="230"/>
      <c r="U8" s="230"/>
      <c r="V8" s="230"/>
      <c r="W8" s="230"/>
      <c r="X8" s="230"/>
      <c r="Y8" s="230"/>
      <c r="Z8" s="230"/>
    </row>
    <row r="9" ht="42.75" customHeight="1">
      <c r="A9" s="266" t="str">
        <f t="shared" ref="A9:A14" si="1">$B$2&amp;"-"&amp;ROW()-8</f>
        <v>Module1 -1</v>
      </c>
      <c r="B9" s="267" t="s">
        <v>349</v>
      </c>
      <c r="C9" s="267" t="s">
        <v>350</v>
      </c>
      <c r="D9" s="267" t="s">
        <v>351</v>
      </c>
      <c r="E9" s="267"/>
      <c r="F9" s="267" t="s">
        <v>352</v>
      </c>
      <c r="G9" s="267"/>
      <c r="H9" s="268" t="s">
        <v>353</v>
      </c>
      <c r="I9" s="266" t="s">
        <v>333</v>
      </c>
      <c r="J9" s="266"/>
      <c r="K9" s="266"/>
      <c r="L9" s="269"/>
      <c r="M9" s="270"/>
      <c r="N9" s="270"/>
      <c r="O9" s="270"/>
      <c r="P9" s="270"/>
      <c r="Q9" s="270"/>
      <c r="R9" s="270"/>
      <c r="S9" s="270"/>
      <c r="T9" s="270"/>
      <c r="U9" s="270"/>
      <c r="V9" s="270"/>
      <c r="W9" s="270"/>
      <c r="X9" s="270"/>
      <c r="Y9" s="270"/>
      <c r="Z9" s="270"/>
    </row>
    <row r="10" ht="12.75" customHeight="1">
      <c r="A10" s="266" t="str">
        <f t="shared" si="1"/>
        <v>Module1 -2</v>
      </c>
      <c r="B10" s="266" t="s">
        <v>354</v>
      </c>
      <c r="C10" s="266"/>
      <c r="D10" s="266"/>
      <c r="E10" s="266"/>
      <c r="F10" s="266"/>
      <c r="G10" s="266"/>
      <c r="H10" s="271"/>
      <c r="I10" s="266" t="s">
        <v>336</v>
      </c>
      <c r="J10" s="266"/>
      <c r="K10" s="266"/>
      <c r="L10" s="269"/>
      <c r="M10" s="11"/>
      <c r="N10" s="11"/>
      <c r="O10" s="11"/>
      <c r="P10" s="11"/>
      <c r="Q10" s="11"/>
      <c r="R10" s="11"/>
      <c r="S10" s="11"/>
      <c r="T10" s="11"/>
      <c r="U10" s="11"/>
      <c r="V10" s="11"/>
      <c r="W10" s="11"/>
      <c r="X10" s="11"/>
      <c r="Y10" s="11"/>
      <c r="Z10" s="11"/>
    </row>
    <row r="11" ht="12.75" customHeight="1">
      <c r="A11" s="266" t="str">
        <f t="shared" si="1"/>
        <v>Module1 -3</v>
      </c>
      <c r="B11" s="266"/>
      <c r="C11" s="266"/>
      <c r="D11" s="266"/>
      <c r="E11" s="266"/>
      <c r="F11" s="266"/>
      <c r="G11" s="266"/>
      <c r="H11" s="271"/>
      <c r="I11" s="266"/>
      <c r="J11" s="266"/>
      <c r="K11" s="266"/>
      <c r="L11" s="269"/>
      <c r="M11" s="11"/>
      <c r="N11" s="11"/>
      <c r="O11" s="11"/>
      <c r="P11" s="11"/>
      <c r="Q11" s="11"/>
      <c r="R11" s="11"/>
      <c r="S11" s="11"/>
      <c r="T11" s="11"/>
      <c r="U11" s="11"/>
      <c r="V11" s="11"/>
      <c r="W11" s="11"/>
      <c r="X11" s="11"/>
      <c r="Y11" s="11"/>
      <c r="Z11" s="11"/>
    </row>
    <row r="12" ht="12.75" customHeight="1">
      <c r="A12" s="266" t="str">
        <f t="shared" si="1"/>
        <v>Module1 -4</v>
      </c>
      <c r="B12" s="266"/>
      <c r="C12" s="266"/>
      <c r="D12" s="266"/>
      <c r="E12" s="266"/>
      <c r="F12" s="266"/>
      <c r="G12" s="266"/>
      <c r="H12" s="266"/>
      <c r="I12" s="266"/>
      <c r="J12" s="266"/>
      <c r="K12" s="266"/>
      <c r="L12" s="269"/>
      <c r="M12" s="11"/>
      <c r="N12" s="11"/>
      <c r="O12" s="11"/>
      <c r="P12" s="11"/>
      <c r="Q12" s="11"/>
      <c r="R12" s="11"/>
      <c r="S12" s="11"/>
      <c r="T12" s="11"/>
      <c r="U12" s="11"/>
      <c r="V12" s="11"/>
      <c r="W12" s="11"/>
      <c r="X12" s="11"/>
      <c r="Y12" s="11"/>
      <c r="Z12" s="11"/>
    </row>
    <row r="13" ht="12.75" customHeight="1">
      <c r="A13" s="266" t="str">
        <f t="shared" si="1"/>
        <v>Module1 -5</v>
      </c>
      <c r="B13" s="266"/>
      <c r="C13" s="266"/>
      <c r="D13" s="266"/>
      <c r="E13" s="266"/>
      <c r="F13" s="266"/>
      <c r="G13" s="266"/>
      <c r="H13" s="266"/>
      <c r="I13" s="266"/>
      <c r="J13" s="272"/>
      <c r="K13" s="272"/>
      <c r="L13" s="273"/>
      <c r="M13" s="11"/>
      <c r="N13" s="11"/>
      <c r="O13" s="11"/>
      <c r="P13" s="11"/>
      <c r="Q13" s="11"/>
      <c r="R13" s="11"/>
      <c r="S13" s="11"/>
      <c r="T13" s="11"/>
      <c r="U13" s="11"/>
      <c r="V13" s="11"/>
      <c r="W13" s="11"/>
      <c r="X13" s="11"/>
      <c r="Y13" s="11"/>
      <c r="Z13" s="11"/>
    </row>
    <row r="14" ht="12.75" customHeight="1">
      <c r="A14" s="266" t="str">
        <f t="shared" si="1"/>
        <v>Module1 -6</v>
      </c>
      <c r="B14" s="266"/>
      <c r="C14" s="266"/>
      <c r="D14" s="266"/>
      <c r="E14" s="266"/>
      <c r="F14" s="266"/>
      <c r="G14" s="266"/>
      <c r="H14" s="266"/>
      <c r="I14" s="266"/>
      <c r="J14" s="266"/>
      <c r="K14" s="266"/>
      <c r="L14" s="269"/>
      <c r="M14" s="11"/>
      <c r="N14" s="11"/>
      <c r="O14" s="11"/>
      <c r="P14" s="11"/>
      <c r="Q14" s="11"/>
      <c r="R14" s="11"/>
      <c r="S14" s="11"/>
      <c r="T14" s="11"/>
      <c r="U14" s="11"/>
      <c r="V14" s="11"/>
      <c r="W14" s="11"/>
      <c r="X14" s="11"/>
      <c r="Y14" s="11"/>
      <c r="Z14" s="11"/>
    </row>
    <row r="15" ht="12.75" customHeight="1">
      <c r="A15" s="11"/>
      <c r="B15" s="11"/>
      <c r="C15" s="11"/>
      <c r="D15" s="11"/>
      <c r="E15" s="11"/>
      <c r="F15" s="11"/>
      <c r="G15" s="11"/>
      <c r="H15" s="11"/>
      <c r="I15" s="11"/>
      <c r="J15" s="11"/>
      <c r="K15" s="11"/>
      <c r="L15" s="273"/>
      <c r="M15" s="11"/>
      <c r="N15" s="11"/>
      <c r="O15" s="11"/>
      <c r="P15" s="11"/>
      <c r="Q15" s="11"/>
      <c r="R15" s="11"/>
      <c r="S15" s="11"/>
      <c r="T15" s="11"/>
      <c r="U15" s="11"/>
      <c r="V15" s="11"/>
      <c r="W15" s="11"/>
      <c r="X15" s="11"/>
      <c r="Y15" s="11"/>
      <c r="Z15" s="11"/>
    </row>
    <row r="16" ht="12.75" customHeight="1">
      <c r="A16" s="11"/>
      <c r="B16" s="11"/>
      <c r="C16" s="11"/>
      <c r="D16" s="11"/>
      <c r="E16" s="11"/>
      <c r="F16" s="11"/>
      <c r="G16" s="11"/>
      <c r="H16" s="11"/>
      <c r="I16" s="11"/>
      <c r="J16" s="11"/>
      <c r="K16" s="11"/>
      <c r="L16" s="273"/>
      <c r="M16" s="11"/>
      <c r="N16" s="11"/>
      <c r="O16" s="11"/>
      <c r="P16" s="11"/>
      <c r="Q16" s="11"/>
      <c r="R16" s="11"/>
      <c r="S16" s="11"/>
      <c r="T16" s="11"/>
      <c r="U16" s="11"/>
      <c r="V16" s="11"/>
      <c r="W16" s="11"/>
      <c r="X16" s="11"/>
      <c r="Y16" s="11"/>
      <c r="Z16" s="11"/>
    </row>
    <row r="17" ht="12.75" customHeight="1">
      <c r="A17" s="11"/>
      <c r="B17" s="11"/>
      <c r="C17" s="11"/>
      <c r="D17" s="11"/>
      <c r="E17" s="11"/>
      <c r="F17" s="11"/>
      <c r="G17" s="11"/>
      <c r="H17" s="11"/>
      <c r="I17" s="11"/>
      <c r="J17" s="11"/>
      <c r="K17" s="11"/>
      <c r="L17" s="273"/>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273"/>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273"/>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273"/>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273"/>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273"/>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273"/>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273"/>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273"/>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273"/>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273"/>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273"/>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273"/>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273"/>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273"/>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273"/>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273"/>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273"/>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273"/>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273"/>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273"/>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273"/>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273"/>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273"/>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273"/>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273"/>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273"/>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273"/>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273"/>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273"/>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273"/>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273"/>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273"/>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273"/>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273"/>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273"/>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273"/>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273"/>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273"/>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273"/>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273"/>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273"/>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273"/>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273"/>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273"/>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273"/>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273"/>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273"/>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273"/>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273"/>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273"/>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273"/>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273"/>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273"/>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273"/>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273"/>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273"/>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273"/>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273"/>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273"/>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273"/>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273"/>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273"/>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273"/>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273"/>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273"/>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273"/>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273"/>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273"/>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273"/>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273"/>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273"/>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273"/>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273"/>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273"/>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273"/>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273"/>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273"/>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273"/>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273"/>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273"/>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273"/>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273"/>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273"/>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273"/>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273"/>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273"/>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273"/>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273"/>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273"/>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273"/>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273"/>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273"/>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273"/>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273"/>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273"/>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273"/>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273"/>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273"/>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273"/>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273"/>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273"/>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273"/>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273"/>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273"/>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273"/>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273"/>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273"/>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273"/>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273"/>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273"/>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273"/>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273"/>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273"/>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273"/>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273"/>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273"/>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273"/>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273"/>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273"/>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273"/>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273"/>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273"/>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273"/>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273"/>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273"/>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273"/>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273"/>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273"/>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273"/>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273"/>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273"/>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273"/>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273"/>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273"/>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273"/>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273"/>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273"/>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273"/>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273"/>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273"/>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273"/>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273"/>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273"/>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273"/>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273"/>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273"/>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273"/>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273"/>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273"/>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273"/>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273"/>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273"/>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273"/>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273"/>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273"/>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273"/>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273"/>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273"/>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273"/>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273"/>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273"/>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273"/>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273"/>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273"/>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273"/>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273"/>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273"/>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273"/>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273"/>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273"/>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273"/>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273"/>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273"/>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273"/>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273"/>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273"/>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273"/>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273"/>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273"/>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273"/>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273"/>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273"/>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273"/>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273"/>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273"/>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273"/>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273"/>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273"/>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273"/>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273"/>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273"/>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273"/>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273"/>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273"/>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273"/>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273"/>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273"/>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273"/>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273"/>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273"/>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273"/>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273"/>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273"/>
      <c r="M220" s="11"/>
      <c r="N220" s="11"/>
      <c r="O220" s="11"/>
      <c r="P220" s="11"/>
      <c r="Q220" s="11"/>
      <c r="R220" s="11"/>
      <c r="S220" s="11"/>
      <c r="T220" s="11"/>
      <c r="U220" s="11"/>
      <c r="V220" s="11"/>
      <c r="W220" s="11"/>
      <c r="X220" s="11"/>
      <c r="Y220" s="11"/>
      <c r="Z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I9:I14">
    <cfRule type="containsText" dxfId="0" priority="1" operator="containsText" text="&quot;Pass&quot;">
      <formula>NOT(ISERROR(SEARCH(("""Pass"""),(I9))))</formula>
    </cfRule>
  </conditionalFormatting>
  <conditionalFormatting sqref="I9:I14">
    <cfRule type="containsText" dxfId="1" priority="2" operator="containsText" text="&quot;N/A&quot;">
      <formula>NOT(ISERROR(SEARCH(("""N/A"""),(I9))))</formula>
    </cfRule>
  </conditionalFormatting>
  <conditionalFormatting sqref="I9:I14">
    <cfRule type="containsText" dxfId="2" priority="3" operator="containsText" text="&quot;Fail&quot;">
      <formula>NOT(ISERROR(SEARCH(("""Fail"""),(I9))))</formula>
    </cfRule>
  </conditionalFormatting>
  <conditionalFormatting sqref="I9:I14">
    <cfRule type="containsText" dxfId="3" priority="4" operator="containsText" text="&quot;Pass&quot;">
      <formula>NOT(ISERROR(SEARCH(("""Pass"""),(I9))))</formula>
    </cfRule>
  </conditionalFormatting>
  <conditionalFormatting sqref="I10">
    <cfRule type="containsText" dxfId="4" priority="5" operator="containsText" text="&quot;Pass&quot;">
      <formula>NOT(ISERROR(SEARCH(("""Pass"""),(I10))))</formula>
    </cfRule>
  </conditionalFormatting>
  <conditionalFormatting sqref="I10">
    <cfRule type="containsText" dxfId="1" priority="6" operator="containsText" text="&quot;N/A&quot;">
      <formula>NOT(ISERROR(SEARCH(("""N/A"""),(I10))))</formula>
    </cfRule>
  </conditionalFormatting>
  <conditionalFormatting sqref="I10">
    <cfRule type="containsText" dxfId="2" priority="7" operator="containsText" text="&quot;Fail&quot;">
      <formula>NOT(ISERROR(SEARCH(("""Fail"""),(I10))))</formula>
    </cfRule>
  </conditionalFormatting>
  <conditionalFormatting sqref="I10">
    <cfRule type="containsText" dxfId="3" priority="8" operator="containsText" text="&quot;Pass&quot;">
      <formula>NOT(ISERROR(SEARCH(("""Pass"""),(I10))))</formula>
    </cfRule>
  </conditionalFormatting>
  <conditionalFormatting sqref="I11">
    <cfRule type="containsText" dxfId="4" priority="9" operator="containsText" text="&quot;Pass&quot;">
      <formula>NOT(ISERROR(SEARCH(("""Pass"""),(I11))))</formula>
    </cfRule>
  </conditionalFormatting>
  <conditionalFormatting sqref="I11">
    <cfRule type="containsText" dxfId="1" priority="10" operator="containsText" text="&quot;N/A&quot;">
      <formula>NOT(ISERROR(SEARCH(("""N/A"""),(I11))))</formula>
    </cfRule>
  </conditionalFormatting>
  <conditionalFormatting sqref="I11">
    <cfRule type="containsText" dxfId="2" priority="11" operator="containsText" text="&quot;Fail&quot;">
      <formula>NOT(ISERROR(SEARCH(("""Fail"""),(I11))))</formula>
    </cfRule>
  </conditionalFormatting>
  <conditionalFormatting sqref="I11">
    <cfRule type="containsText" dxfId="3" priority="12" operator="containsText" text="&quot;Pass&quot;">
      <formula>NOT(ISERROR(SEARCH(("""Pass"""),(I11))))</formula>
    </cfRule>
  </conditionalFormatting>
  <conditionalFormatting sqref="I12">
    <cfRule type="containsText" dxfId="4" priority="13" operator="containsText" text="&quot;Pass&quot;">
      <formula>NOT(ISERROR(SEARCH(("""Pass"""),(I12))))</formula>
    </cfRule>
  </conditionalFormatting>
  <conditionalFormatting sqref="I12">
    <cfRule type="containsText" dxfId="1" priority="14" operator="containsText" text="&quot;N/A&quot;">
      <formula>NOT(ISERROR(SEARCH(("""N/A"""),(I12))))</formula>
    </cfRule>
  </conditionalFormatting>
  <conditionalFormatting sqref="I12">
    <cfRule type="containsText" dxfId="2" priority="15" operator="containsText" text="&quot;Fail&quot;">
      <formula>NOT(ISERROR(SEARCH(("""Fail"""),(I12))))</formula>
    </cfRule>
  </conditionalFormatting>
  <conditionalFormatting sqref="I12">
    <cfRule type="containsText" dxfId="3" priority="16" operator="containsText" text="&quot;Pass&quot;">
      <formula>NOT(ISERROR(SEARCH(("""Pass"""),(I12))))</formula>
    </cfRule>
  </conditionalFormatting>
  <conditionalFormatting sqref="I13">
    <cfRule type="containsText" dxfId="4" priority="17" operator="containsText" text="&quot;Pass&quot;">
      <formula>NOT(ISERROR(SEARCH(("""Pass"""),(I13))))</formula>
    </cfRule>
  </conditionalFormatting>
  <conditionalFormatting sqref="I13">
    <cfRule type="containsText" dxfId="1" priority="18" operator="containsText" text="&quot;N/A&quot;">
      <formula>NOT(ISERROR(SEARCH(("""N/A"""),(I13))))</formula>
    </cfRule>
  </conditionalFormatting>
  <conditionalFormatting sqref="I13">
    <cfRule type="containsText" dxfId="2" priority="19" operator="containsText" text="&quot;Fail&quot;">
      <formula>NOT(ISERROR(SEARCH(("""Fail"""),(I13))))</formula>
    </cfRule>
  </conditionalFormatting>
  <conditionalFormatting sqref="I13">
    <cfRule type="containsText" dxfId="3" priority="20" operator="containsText" text="&quot;Pass&quot;">
      <formula>NOT(ISERROR(SEARCH(("""Pass"""),(I13))))</formula>
    </cfRule>
  </conditionalFormatting>
  <conditionalFormatting sqref="I14">
    <cfRule type="containsText" dxfId="4" priority="21" operator="containsText" text="&quot;Pass&quot;">
      <formula>NOT(ISERROR(SEARCH(("""Pass"""),(I14))))</formula>
    </cfRule>
  </conditionalFormatting>
  <conditionalFormatting sqref="I14">
    <cfRule type="containsText" dxfId="1" priority="22" operator="containsText" text="&quot;N/A&quot;">
      <formula>NOT(ISERROR(SEARCH(("""N/A"""),(I14))))</formula>
    </cfRule>
  </conditionalFormatting>
  <conditionalFormatting sqref="I14">
    <cfRule type="containsText" dxfId="2" priority="23" operator="containsText" text="&quot;Fail&quot;">
      <formula>NOT(ISERROR(SEARCH(("""Fail"""),(I14))))</formula>
    </cfRule>
  </conditionalFormatting>
  <conditionalFormatting sqref="I14">
    <cfRule type="containsText" dxfId="3" priority="24" operator="containsText" text="&quot;Pass&quot;">
      <formula>NOT(ISERROR(SEARCH(("""Pass"""),(I14))))</formula>
    </cfRule>
  </conditionalFormatting>
  <conditionalFormatting sqref="I9:I14">
    <cfRule type="containsText" dxfId="5" priority="25" operator="containsText" text="Pass">
      <formula>NOT(ISERROR(SEARCH(("Pass"),(I9))))</formula>
    </cfRule>
  </conditionalFormatting>
  <conditionalFormatting sqref="I9:I14">
    <cfRule type="containsText" dxfId="6" priority="26" operator="containsText" text="Fail">
      <formula>NOT(ISERROR(SEARCH(("Fail"),(I9))))</formula>
    </cfRule>
  </conditionalFormatting>
  <conditionalFormatting sqref="I9:I14">
    <cfRule type="containsText" dxfId="7" priority="27" operator="containsText" text="Untested">
      <formula>NOT(ISERROR(SEARCH(("Untested"),(I9))))</formula>
    </cfRule>
  </conditionalFormatting>
  <dataValidations>
    <dataValidation type="list" allowBlank="1" showInputMessage="1" showErrorMessage="1" prompt=" - " sqref="I1:I3 I7:I8 I15:I142">
      <formula1>$M$2:$M$6</formula1>
    </dataValidation>
    <dataValidation type="list" allowBlank="1" showInputMessage="1" showErrorMessage="1" prompt=" - " sqref="I9:I14">
      <formula1>"Pass,Fail,Untested,N/A"</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2023-08-05T04:24:22Z</dcterms:created>
</cp:coreProperties>
</file>