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Checklist Newsfeed" sheetId="2" r:id="rId5"/>
    <sheet state="visible" name="Checklist Change Avatar " sheetId="3" r:id="rId6"/>
    <sheet state="visible" name="Newsfeed" sheetId="4" r:id="rId7"/>
    <sheet state="visible" name=" Change Avatar " sheetId="5" r:id="rId8"/>
    <sheet state="visible" name="Integration" sheetId="6" r:id="rId9"/>
  </sheets>
  <externalReferences>
    <externalReference r:id="rId10"/>
  </externalReferences>
  <definedNames/>
  <calcPr/>
  <extLst>
    <ext uri="GoogleSheetsCustomDataVersion1">
      <go:sheetsCustomData xmlns:go="http://customooxmlschemas.google.com/" r:id="rId11" roundtripDataSignature="AMtx7mgOf5o7Yo8ryvUsmIr+Dtid5xYuRw=="/>
    </ext>
  </extLst>
</workbook>
</file>

<file path=xl/sharedStrings.xml><?xml version="1.0" encoding="utf-8"?>
<sst xmlns="http://schemas.openxmlformats.org/spreadsheetml/2006/main" count="874" uniqueCount="823">
  <si>
    <t>TEST REPORT</t>
  </si>
  <si>
    <t>Project Name</t>
  </si>
  <si>
    <t>Tinder</t>
  </si>
  <si>
    <t>Creator</t>
  </si>
  <si>
    <t>Thủy</t>
  </si>
  <si>
    <t>Project Code</t>
  </si>
  <si>
    <t>Tinder07</t>
  </si>
  <si>
    <t>Reviewer/Approver</t>
  </si>
  <si>
    <t>Vân Anh</t>
  </si>
  <si>
    <t>Document Code</t>
  </si>
  <si>
    <t>Date</t>
  </si>
  <si>
    <t>Notes</t>
  </si>
  <si>
    <t>I. Bug of Funtions</t>
  </si>
  <si>
    <t>No</t>
  </si>
  <si>
    <t>Module code</t>
  </si>
  <si>
    <t>Pass</t>
  </si>
  <si>
    <t>Fail</t>
  </si>
  <si>
    <t>Untesed</t>
  </si>
  <si>
    <t>N/A</t>
  </si>
  <si>
    <t>Block</t>
  </si>
  <si>
    <t>Number of test cases</t>
  </si>
  <si>
    <t>Newsfeed</t>
  </si>
  <si>
    <t>Change Avatar</t>
  </si>
  <si>
    <t>Intergration</t>
  </si>
  <si>
    <t>Total</t>
  </si>
  <si>
    <t>Test coverage</t>
  </si>
  <si>
    <t>Test successful coverage</t>
  </si>
  <si>
    <t>II. Report by Defect</t>
  </si>
  <si>
    <t>1. Classify Defect</t>
  </si>
  <si>
    <t>BugID</t>
  </si>
  <si>
    <t>Bug/Nobug</t>
  </si>
  <si>
    <t>Bug type</t>
  </si>
  <si>
    <t>Cause of bug</t>
  </si>
  <si>
    <t>Not-bug Classification</t>
  </si>
  <si>
    <t>Action</t>
  </si>
  <si>
    <t>Bug</t>
  </si>
  <si>
    <t xml:space="preserve">Functional </t>
  </si>
  <si>
    <t>Coding mistake</t>
  </si>
  <si>
    <t>No bug</t>
  </si>
  <si>
    <t>Error in Testing procedure</t>
  </si>
  <si>
    <t>Chú ý dữ liệu test</t>
  </si>
  <si>
    <t>Duplicate</t>
  </si>
  <si>
    <t>Functional</t>
  </si>
  <si>
    <t>2. Bug Analysis</t>
  </si>
  <si>
    <t>2.1 Bug reason</t>
  </si>
  <si>
    <t>Reason</t>
  </si>
  <si>
    <t>Number</t>
  </si>
  <si>
    <t>Misunderstand Document</t>
  </si>
  <si>
    <t>Unclear Document</t>
  </si>
  <si>
    <t>Error in Document</t>
  </si>
  <si>
    <t>Other</t>
  </si>
  <si>
    <t>2.2 No Bug</t>
  </si>
  <si>
    <t>As Specified</t>
  </si>
  <si>
    <t>Insufficient execution environment</t>
  </si>
  <si>
    <t>Data error</t>
  </si>
  <si>
    <t>Cannot Reproduce</t>
  </si>
  <si>
    <t>Connected system bad</t>
  </si>
  <si>
    <t>Cause unknown</t>
  </si>
  <si>
    <t>Requirement error</t>
  </si>
  <si>
    <t>Check list bug Newsfeed</t>
  </si>
  <si>
    <r>
      <rPr>
        <rFont val="Calibri"/>
        <b/>
        <color theme="1"/>
        <sz val="11.0"/>
      </rPr>
      <t>No</t>
    </r>
  </si>
  <si>
    <r>
      <rPr>
        <rFont val="Calibri"/>
        <b/>
        <color theme="1"/>
        <sz val="11.0"/>
      </rPr>
      <t>Check Content</t>
    </r>
  </si>
  <si>
    <r>
      <rPr>
        <rFont val="Calibri"/>
        <b/>
        <color theme="1"/>
        <sz val="11.0"/>
      </rPr>
      <t>Status</t>
    </r>
  </si>
  <si>
    <r>
      <rPr>
        <rFont val="Calibri"/>
        <b/>
        <color theme="1"/>
        <sz val="11.0"/>
      </rPr>
      <t>Check Date</t>
    </r>
  </si>
  <si>
    <r>
      <rPr>
        <rFont val="Calibri"/>
        <b/>
        <color theme="1"/>
        <sz val="11.0"/>
      </rPr>
      <t>QA check</t>
    </r>
  </si>
  <si>
    <r>
      <rPr>
        <rFont val="Calibri"/>
        <b/>
        <color theme="1"/>
        <sz val="11.0"/>
      </rPr>
      <t>Note</t>
    </r>
  </si>
  <si>
    <r>
      <rPr>
        <rFont val="Calibri"/>
        <color theme="1"/>
        <sz val="11.0"/>
      </rPr>
      <t>Có thực hiện test đầy đủ theo TC hay không?</t>
    </r>
    <r>
      <rPr>
        <rFont val="Calibri"/>
        <color theme="1"/>
        <sz val="11.0"/>
      </rPr>
      <t xml:space="preserve">
</t>
    </r>
  </si>
  <si>
    <t>OK</t>
  </si>
  <si>
    <r>
      <rPr>
        <rFont val="Calibri"/>
        <color theme="1"/>
        <sz val="11.0"/>
      </rPr>
      <t>Có thực hiện report bug lên hệ thống quản lý bug đầy đủ không? Note mã bug ở redmine vào file test.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Khi đưa bug chọn bug Owner, và release</t>
    </r>
  </si>
  <si>
    <t>NG</t>
  </si>
  <si>
    <t>Chưa ghi lại mã bug</t>
  </si>
  <si>
    <r>
      <rPr>
        <rFont val="Calibri"/>
        <color theme="1"/>
        <sz val="11.0"/>
      </rPr>
      <t>Có ghi lại hình ảnh lỗi hoặc video không?</t>
    </r>
    <r>
      <rPr>
        <rFont val="Calibri"/>
        <color theme="1"/>
        <sz val="11.0"/>
      </rPr>
      <t xml:space="preserve">
</t>
    </r>
  </si>
  <si>
    <r>
      <rPr>
        <rFont val="Calibri"/>
        <color theme="1"/>
        <sz val="11.0"/>
      </rPr>
      <t>Có Kiểm tra trạng thái các bug, cập nhật trạng thái chính xác, ?</t>
    </r>
  </si>
  <si>
    <r>
      <rPr>
        <rFont val="Calibri"/>
        <color theme="1"/>
        <sz val="11.0"/>
      </rPr>
      <t>Bug khi report đã đủ các thông tin cần thiết chưa?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The title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Precondition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Procedure/Steps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Expected results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Actual Results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Attachment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Version web/app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Device/account</t>
    </r>
    <r>
      <rPr>
        <rFont val="Calibri"/>
        <color theme="1"/>
        <sz val="11.0"/>
      </rPr>
      <t xml:space="preserve">
</t>
    </r>
  </si>
  <si>
    <r>
      <rPr>
        <rFont val="Calibri"/>
        <color theme="1"/>
        <sz val="11.0"/>
      </rPr>
      <t>Có sót bug không ?</t>
    </r>
  </si>
  <si>
    <t xml:space="preserve">Check list bug Change Avatar </t>
  </si>
  <si>
    <r>
      <rPr>
        <rFont val="Calibri"/>
        <b/>
        <color theme="1"/>
        <sz val="11.0"/>
      </rPr>
      <t>No</t>
    </r>
  </si>
  <si>
    <r>
      <rPr>
        <rFont val="Calibri"/>
        <b/>
        <color theme="1"/>
        <sz val="11.0"/>
      </rPr>
      <t>Check Content</t>
    </r>
  </si>
  <si>
    <r>
      <rPr>
        <rFont val="Calibri"/>
        <b/>
        <color theme="1"/>
        <sz val="11.0"/>
      </rPr>
      <t>Status</t>
    </r>
  </si>
  <si>
    <r>
      <rPr>
        <rFont val="Calibri"/>
        <b/>
        <color theme="1"/>
        <sz val="11.0"/>
      </rPr>
      <t>Check Date</t>
    </r>
  </si>
  <si>
    <r>
      <rPr>
        <rFont val="Calibri"/>
        <b/>
        <color theme="1"/>
        <sz val="11.0"/>
      </rPr>
      <t>QA check</t>
    </r>
  </si>
  <si>
    <r>
      <rPr>
        <rFont val="Calibri"/>
        <b/>
        <color theme="1"/>
        <sz val="11.0"/>
      </rPr>
      <t>Note</t>
    </r>
  </si>
  <si>
    <r>
      <rPr>
        <rFont val="Calibri"/>
        <color theme="1"/>
        <sz val="11.0"/>
      </rPr>
      <t>Có thực hiện test đầy đủ theo TC hay không?</t>
    </r>
    <r>
      <rPr>
        <rFont val="Calibri"/>
        <color theme="1"/>
        <sz val="11.0"/>
      </rPr>
      <t xml:space="preserve">
</t>
    </r>
  </si>
  <si>
    <r>
      <rPr>
        <rFont val="Calibri"/>
        <color theme="1"/>
        <sz val="11.0"/>
      </rPr>
      <t>Có thực hiện report bug lên hệ thống quản lý bug đầy đủ không? Note mã bug ở redmine vào file test.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Khi đưa bug chọn bug Owner, và release</t>
    </r>
  </si>
  <si>
    <r>
      <rPr>
        <rFont val="Calibri"/>
        <color theme="1"/>
        <sz val="11.0"/>
      </rPr>
      <t>Có ghi lại hình ảnh lỗi hoặc video không?</t>
    </r>
    <r>
      <rPr>
        <rFont val="Calibri"/>
        <color theme="1"/>
        <sz val="11.0"/>
      </rPr>
      <t xml:space="preserve">
</t>
    </r>
  </si>
  <si>
    <r>
      <rPr>
        <rFont val="Calibri"/>
        <color theme="1"/>
        <sz val="11.0"/>
      </rPr>
      <t>Có Kiểm tra trạng thái các bug, cập nhật trạng thái chính xác, ?</t>
    </r>
  </si>
  <si>
    <r>
      <rPr>
        <rFont val="Calibri"/>
        <color theme="1"/>
        <sz val="11.0"/>
      </rPr>
      <t>Bug khi report đã đủ các thông tin cần thiết chưa?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The title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Precondition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Procedure/Steps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Expected results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Actual Results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Attachment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Version web/app</t>
    </r>
    <r>
      <rPr>
        <rFont val="Calibri"/>
        <color theme="1"/>
        <sz val="11.0"/>
      </rPr>
      <t xml:space="preserve">
</t>
    </r>
    <r>
      <rPr>
        <rFont val="Calibri"/>
        <color theme="1"/>
        <sz val="11.0"/>
      </rPr>
      <t>Device/account</t>
    </r>
    <r>
      <rPr>
        <rFont val="Calibri"/>
        <color theme="1"/>
        <sz val="11.0"/>
      </rPr>
      <t xml:space="preserve">
</t>
    </r>
  </si>
  <si>
    <r>
      <rPr>
        <rFont val="Calibri"/>
        <color theme="1"/>
        <sz val="11.0"/>
      </rPr>
      <t>Có sót bug không ?</t>
    </r>
  </si>
  <si>
    <r>
      <rPr>
        <rFont val="Arial"/>
        <b/>
        <color theme="1"/>
        <sz val="10.0"/>
      </rPr>
      <t>Module code</t>
    </r>
  </si>
  <si>
    <r>
      <rPr>
        <rFont val="Arial"/>
        <i/>
        <color rgb="FF006411"/>
        <sz val="10.0"/>
      </rPr>
      <t>Newsfeed</t>
    </r>
  </si>
  <si>
    <r>
      <rPr>
        <rFont val="Arial"/>
        <b/>
        <color theme="1"/>
        <sz val="10.0"/>
      </rPr>
      <t>Test requirement</t>
    </r>
  </si>
  <si>
    <r>
      <rPr>
        <rFont val="Arial"/>
        <b/>
        <color theme="1"/>
        <sz val="10.0"/>
      </rPr>
      <t>Tester</t>
    </r>
  </si>
  <si>
    <r>
      <rPr>
        <rFont val="Arial"/>
        <color theme="1"/>
        <sz val="10.0"/>
      </rPr>
      <t>UyenDTV</t>
    </r>
  </si>
  <si>
    <r>
      <rPr>
        <rFont val="Arial"/>
        <b/>
        <color theme="1"/>
        <sz val="10.0"/>
      </rPr>
      <t>Pass</t>
    </r>
  </si>
  <si>
    <r>
      <rPr>
        <rFont val="Arial"/>
        <b/>
        <color theme="1"/>
        <sz val="10.0"/>
      </rPr>
      <t>Fail</t>
    </r>
  </si>
  <si>
    <r>
      <rPr>
        <rFont val="Arial"/>
        <b/>
        <color theme="1"/>
        <sz val="10.0"/>
      </rPr>
      <t>Untested</t>
    </r>
  </si>
  <si>
    <r>
      <rPr>
        <rFont val="Arial"/>
        <b/>
        <color theme="1"/>
        <sz val="10.0"/>
      </rPr>
      <t>N/A</t>
    </r>
  </si>
  <si>
    <r>
      <rPr>
        <rFont val="Arial"/>
        <b/>
        <color theme="1"/>
        <sz val="10.0"/>
      </rPr>
      <t>Number of Test cases</t>
    </r>
  </si>
  <si>
    <r>
      <rPr>
        <rFont val="Arial"/>
        <b/>
        <color rgb="FFFFFFFF"/>
        <sz val="10.0"/>
      </rPr>
      <t>ID</t>
    </r>
  </si>
  <si>
    <r>
      <rPr>
        <rFont val="Arial"/>
        <b/>
        <color rgb="FFFFFFFF"/>
        <sz val="10.0"/>
      </rPr>
      <t>Group Name</t>
    </r>
  </si>
  <si>
    <r>
      <rPr>
        <rFont val="Arial"/>
        <b/>
        <color rgb="FFFFFFFF"/>
        <sz val="10.0"/>
      </rPr>
      <t>Sub-group Name</t>
    </r>
  </si>
  <si>
    <r>
      <rPr>
        <rFont val="Arial"/>
        <b/>
        <color rgb="FFFFFFFF"/>
        <sz val="10.0"/>
      </rPr>
      <t>Test Case Description</t>
    </r>
  </si>
  <si>
    <r>
      <rPr>
        <rFont val="Arial"/>
        <b/>
        <color rgb="FFFFFFFF"/>
        <sz val="10.0"/>
      </rPr>
      <t>Precondition</t>
    </r>
  </si>
  <si>
    <r>
      <rPr>
        <rFont val="Arial"/>
        <b/>
        <color rgb="FFFFFFFF"/>
        <sz val="10.0"/>
      </rPr>
      <t>Test Case Procedure</t>
    </r>
  </si>
  <si>
    <r>
      <rPr>
        <rFont val="Arial"/>
        <b/>
        <color rgb="FFFFFFFF"/>
        <sz val="10.0"/>
      </rPr>
      <t>Test data</t>
    </r>
  </si>
  <si>
    <r>
      <rPr>
        <rFont val="Arial"/>
        <b/>
        <color rgb="FFFFFFFF"/>
        <sz val="10.0"/>
      </rPr>
      <t>Expected Output</t>
    </r>
  </si>
  <si>
    <r>
      <rPr>
        <rFont val="Arial"/>
        <b/>
        <color rgb="FFFFFFFF"/>
        <sz val="10.0"/>
      </rPr>
      <t>Actual Result</t>
    </r>
  </si>
  <si>
    <r>
      <rPr>
        <rFont val="Arial"/>
        <b/>
        <color rgb="FFFFFFFF"/>
        <sz val="10.0"/>
      </rPr>
      <t>Result</t>
    </r>
  </si>
  <si>
    <r>
      <rPr>
        <rFont val="Arial"/>
        <b/>
        <color rgb="FFFFFFFF"/>
        <sz val="10.0"/>
      </rPr>
      <t>ID bug</t>
    </r>
  </si>
  <si>
    <r>
      <rPr>
        <rFont val="Arial"/>
        <b/>
        <color rgb="FFFFFFFF"/>
        <sz val="10.0"/>
      </rPr>
      <t>Test date</t>
    </r>
  </si>
  <si>
    <r>
      <rPr>
        <rFont val="Arial"/>
        <b/>
        <color rgb="FFFFFFFF"/>
        <sz val="10.0"/>
      </rPr>
      <t>Note</t>
    </r>
  </si>
  <si>
    <r>
      <rPr>
        <rFont val="Arial"/>
        <color theme="1"/>
        <sz val="10.0"/>
      </rPr>
      <t>Newsfeed-1</t>
    </r>
  </si>
  <si>
    <r>
      <rPr>
        <rFont val="Arial"/>
        <color theme="1"/>
        <sz val="10.0"/>
      </rPr>
      <t>Access right</t>
    </r>
  </si>
  <si>
    <r>
      <rPr>
        <rFont val="Arial"/>
        <color theme="1"/>
        <sz val="10.0"/>
      </rPr>
      <t>Truy cập bằng click icon Home</t>
    </r>
  </si>
  <si>
    <r>
      <rPr>
        <rFont val="Arial"/>
        <color theme="1"/>
        <sz val="10.0"/>
      </rPr>
      <t>Check truy cập bằng cách click vào icon Home ở giữa Header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</si>
  <si>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User đang ở màn hình Newsfeed</t>
    </r>
  </si>
  <si>
    <r>
      <rPr>
        <rFont val="Arial"/>
        <color theme="1"/>
        <sz val="10.0"/>
      </rPr>
      <t>1. Click vào icon Home ở giữa Header</t>
    </r>
  </si>
  <si>
    <r>
      <rPr>
        <rFont val="Arial"/>
        <color theme="1"/>
        <sz val="10.0"/>
      </rPr>
      <t>Vẫn ở màn hình Newsfeed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</si>
  <si>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</si>
  <si>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Newsfeed-2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</si>
  <si>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User đang ở màn hình khác Newsfeed</t>
    </r>
  </si>
  <si>
    <r>
      <rPr>
        <rFont val="Arial"/>
        <color theme="1"/>
        <sz val="10.0"/>
      </rPr>
      <t>1. Click vào icon Home ở giữa Header</t>
    </r>
  </si>
  <si>
    <r>
      <rPr>
        <rFont val="Arial"/>
        <color theme="1"/>
        <sz val="10.0"/>
      </rPr>
      <t>Redirect sang màn hình Newsfeed</t>
    </r>
  </si>
  <si>
    <r>
      <rPr>
        <rFont val="Arial"/>
        <color theme="1"/>
        <sz val="10.0"/>
      </rPr>
      <t>Hiển thị màn hình khác News feed</t>
    </r>
  </si>
  <si>
    <r>
      <rPr>
        <rFont val="Arial"/>
        <color theme="1"/>
        <sz val="10.0"/>
      </rPr>
      <t>Fail</t>
    </r>
  </si>
  <si>
    <t>https://redmine.warface.codegym.vn/issues/12863</t>
  </si>
  <si>
    <t>Nên ghi lại ID bug</t>
  </si>
  <si>
    <r>
      <rPr>
        <rFont val="Arial"/>
        <color theme="1"/>
        <sz val="10.0"/>
      </rPr>
      <t>Newsfeed-3</t>
    </r>
  </si>
  <si>
    <r>
      <rPr>
        <rFont val="Arial"/>
        <color theme="1"/>
        <sz val="10.0"/>
      </rPr>
      <t>Truy cập bằng click Logo "C10 Tinder"</t>
    </r>
  </si>
  <si>
    <r>
      <rPr>
        <rFont val="Arial"/>
        <color theme="1"/>
        <sz val="10.0"/>
      </rPr>
      <t>Check truy cập bằng cách click vào Logo "C10 Tinder" ở góc bên trái Header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</si>
  <si>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User đang ở màn hình Newsfeed</t>
    </r>
  </si>
  <si>
    <r>
      <rPr>
        <rFont val="Arial"/>
        <color theme="1"/>
        <sz val="10.0"/>
      </rPr>
      <t>1. Click vào Logo "C10 Tinder" ở góc trái Header</t>
    </r>
  </si>
  <si>
    <r>
      <rPr>
        <rFont val="Arial"/>
        <color theme="1"/>
        <sz val="10.0"/>
      </rPr>
      <t>Vẫn ở màn hình Newsfeed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</si>
  <si>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</si>
  <si>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Newsfeed-4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</si>
  <si>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User đang ở màn hình khác Newsfeed</t>
    </r>
  </si>
  <si>
    <r>
      <rPr>
        <rFont val="Arial"/>
        <color theme="1"/>
        <sz val="10.0"/>
      </rPr>
      <t>1. Click vào Logo "C10 Tinder" ở góc trái Header</t>
    </r>
  </si>
  <si>
    <r>
      <rPr>
        <rFont val="Arial"/>
        <color theme="1"/>
        <sz val="10.0"/>
      </rPr>
      <t>Redirect sang màn hình Newsfeed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</si>
  <si>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</si>
  <si>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Newsfeed-5</t>
    </r>
  </si>
  <si>
    <r>
      <rPr>
        <rFont val="Arial"/>
        <color theme="1"/>
        <sz val="10.0"/>
      </rPr>
      <t>Truy cập bằng click link News feed</t>
    </r>
  </si>
  <si>
    <r>
      <rPr>
        <rFont val="Arial"/>
        <color theme="1"/>
        <sz val="10.0"/>
      </rPr>
      <t>Check truy cập bằng cách click vào link News feed ở mục Shortcuts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</si>
  <si>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User đang ở màn hình My pages/ Friend's page/ Others page/</t>
    </r>
  </si>
  <si>
    <r>
      <rPr>
        <rFont val="Arial"/>
        <color theme="1"/>
        <sz val="10.0"/>
      </rPr>
      <t>1. Click vào Link News feed ở mục Shortcuts</t>
    </r>
  </si>
  <si>
    <r>
      <rPr>
        <rFont val="Arial"/>
        <color theme="1"/>
        <sz val="10.0"/>
      </rPr>
      <t>Redirect sang màn hình Newsfeed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</si>
  <si>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</si>
  <si>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Newsfeed-6</t>
    </r>
  </si>
  <si>
    <r>
      <rPr>
        <rFont val="Arial"/>
        <color theme="1"/>
        <sz val="10.0"/>
      </rPr>
      <t>Truy cập bằng paste url</t>
    </r>
  </si>
  <si>
    <r>
      <rPr>
        <rFont val="Arial"/>
        <color theme="1"/>
        <sz val="10.0"/>
      </rPr>
      <t>Check truy cập bằng cách paste url trên cùng trình duyệt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</si>
  <si>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</si>
  <si>
    <r>
      <rPr>
        <rFont val="Arial"/>
        <color theme="1"/>
        <sz val="10.0"/>
      </rPr>
      <t>1. Mở tab mới trên cùng 1 trình duyệt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2. Paste URL của màn hình Newsfeed</t>
    </r>
  </si>
  <si>
    <t>URL: https://social-network.warface.codegym.vn/newsfeed</t>
  </si>
  <si>
    <r>
      <rPr>
        <rFont val="Arial"/>
        <color theme="1"/>
        <sz val="10.0"/>
      </rPr>
      <t>Redirect sang màn hình Newsfeed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</si>
  <si>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</si>
  <si>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Newsfeed-7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</si>
  <si>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Hết session</t>
    </r>
  </si>
  <si>
    <r>
      <rPr>
        <rFont val="Arial"/>
        <color theme="1"/>
        <sz val="10.0"/>
      </rPr>
      <t>Redirect sang màn hình Login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</si>
  <si>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</si>
  <si>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Newsfeed-8</t>
    </r>
  </si>
  <si>
    <r>
      <rPr>
        <rFont val="Arial"/>
        <color theme="1"/>
        <sz val="10.0"/>
      </rPr>
      <t>Check truy cập bằng cách paste url khác trình duyệt</t>
    </r>
  </si>
  <si>
    <r>
      <rPr>
        <rFont val="Arial"/>
        <color theme="1"/>
        <sz val="10.0"/>
      </rPr>
      <t>1. Mở tab mới trên 1 trình duyệt khác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2. Paste URL của màn hình Newsfeed</t>
    </r>
  </si>
  <si>
    <r>
      <rPr>
        <rFont val="Arial"/>
        <color theme="1"/>
        <sz val="10.0"/>
      </rPr>
      <t>Redirect sang màn hình Login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</si>
  <si>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</si>
  <si>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Newsfeed-9</t>
    </r>
  </si>
  <si>
    <r>
      <rPr>
        <rFont val="Arial"/>
        <color theme="1"/>
        <sz val="10.0"/>
      </rPr>
      <t>UI/UX</t>
    </r>
  </si>
  <si>
    <r>
      <rPr>
        <rFont val="Arial"/>
        <color theme="1"/>
        <sz val="10.0"/>
      </rPr>
      <t>Check màn hình onload</t>
    </r>
  </si>
  <si>
    <r>
      <rPr>
        <rFont val="Arial"/>
        <color theme="1"/>
        <sz val="10.0"/>
      </rPr>
      <t>Kiểm tra số lượng các item trên màn hình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</si>
  <si>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</si>
  <si>
    <r>
      <rPr>
        <rFont val="Arial"/>
        <color theme="1"/>
        <sz val="10.0"/>
      </rPr>
      <t>1. Truy cập màn hình Newsfeed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2. Kiểm tra số lượng các item trên màn hình</t>
    </r>
  </si>
  <si>
    <r>
      <rPr>
        <rFont val="Arial"/>
        <color theme="1"/>
        <sz val="10.0"/>
      </rPr>
      <t>2. Số lượng các item trên màn hình Newsfeed như sau: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Vùng Header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Vùng Advertisment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 xml:space="preserve">- Vùng Create Post 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Vùng Recommend Friends (đang chờ BA confirm)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Vùng Chat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Vùng Shortcuts: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Vùng Friends Suggest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Vùng Post list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</si>
  <si>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</si>
  <si>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Thông tin chi tiết refer đến từng sheet chức năng</t>
    </r>
  </si>
  <si>
    <r>
      <rPr>
        <rFont val="Arial"/>
        <color theme="1"/>
        <sz val="10.0"/>
      </rPr>
      <t>Newsfeed-10</t>
    </r>
  </si>
  <si>
    <r>
      <rPr>
        <rFont val="Arial"/>
        <color theme="1"/>
        <sz val="10.0"/>
      </rPr>
      <t>Kiểm tra vị trí, font chữ, size chữ, màu sắc của các item trên màn hình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</si>
  <si>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</si>
  <si>
    <r>
      <rPr>
        <rFont val="Arial"/>
        <color theme="1"/>
        <sz val="10.0"/>
      </rPr>
      <t>1. Truy cập màn hình Newsfeed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2. Kiểm tra vị trí, font chữ, size chữ, màu sắc</t>
    </r>
  </si>
  <si>
    <r>
      <rPr>
        <rFont val="Arial"/>
        <color theme="1"/>
        <sz val="10.0"/>
      </rPr>
      <t xml:space="preserve">2. 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Các item hiển thị đúng vị trí, font chữ, size chữ, màu sắc theo design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</si>
  <si>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</si>
  <si>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Newsfeed-11</t>
    </r>
  </si>
  <si>
    <r>
      <rPr>
        <rFont val="Arial"/>
        <color theme="1"/>
        <sz val="10.0"/>
      </rPr>
      <t>Kiểm tra trạng thái các item trên màn hình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</si>
  <si>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</si>
  <si>
    <r>
      <rPr>
        <rFont val="Arial"/>
        <color theme="1"/>
        <sz val="10.0"/>
      </rPr>
      <t>1. Truy cập màn hình Newsfeed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2. Kiểm tra trạng thái các item trên màn hình</t>
    </r>
  </si>
  <si>
    <r>
      <rPr>
        <rFont val="Arial"/>
        <color theme="1"/>
        <sz val="10.0"/>
      </rPr>
      <t xml:space="preserve">2. 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 xml:space="preserve">- Các Search box rỗng, có thể nhập 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Các combo box có thể chọn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Các button, icon button đều enable, có thể click đc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Link có thể click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Scrollbar có thể cuộn lên/xuống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Scroll back to top có thể cuộn lên trên đầu màn hình</t>
    </r>
  </si>
  <si>
    <r>
      <rPr>
        <rFont val="Arial"/>
        <color theme="1"/>
        <sz val="10.0"/>
      </rPr>
      <t>Pass</t>
    </r>
  </si>
  <si>
    <r>
      <rPr>
        <rFont val="Arial"/>
        <color theme="1"/>
        <sz val="10.0"/>
      </rPr>
      <t>Newsfeed-12</t>
    </r>
  </si>
  <si>
    <r>
      <rPr>
        <rFont val="Arial"/>
        <color theme="1"/>
        <sz val="10.0"/>
      </rPr>
      <t>Kiểm tra giá trị default của các item trên màn hình</t>
    </r>
  </si>
  <si>
    <r>
      <rPr>
        <rFont val="Arial"/>
        <color theme="1"/>
        <sz val="10.0"/>
      </rPr>
      <t>- UserĐã Login thành công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Còn session</t>
    </r>
  </si>
  <si>
    <r>
      <rPr>
        <rFont val="Arial"/>
        <color theme="1"/>
        <sz val="10.0"/>
      </rPr>
      <t>1. Truy cập màn hình Newsfeed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2. Kiểm tra giá trị default các item trên màn hình</t>
    </r>
  </si>
  <si>
    <r>
      <rPr>
        <rFont val="Arial"/>
        <color theme="1"/>
        <sz val="10.0"/>
      </rPr>
      <t xml:space="preserve">2. 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Textarea "Post Content": hiển thị giá trị rỗng + Placeholder: "Share some what you are thinking?"</t>
    </r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- Search box: hiển thị giá trị rỗng + Placeholder: Search People</t>
    </r>
  </si>
  <si>
    <r>
      <rPr>
        <rFont val="Arial"/>
        <color theme="1"/>
        <sz val="10.0"/>
      </rPr>
      <t>Pass</t>
    </r>
  </si>
  <si>
    <r>
      <rPr>
        <rFont val="Arial"/>
        <b/>
        <color theme="1"/>
        <sz val="11.0"/>
      </rPr>
      <t>Module Code</t>
    </r>
  </si>
  <si>
    <r>
      <rPr>
        <rFont val="Arial"/>
        <color rgb="FF006411"/>
        <sz val="11.0"/>
      </rPr>
      <t>Change Avatar</t>
    </r>
  </si>
  <si>
    <r>
      <rPr>
        <rFont val="Arial"/>
        <b/>
        <color theme="1"/>
        <sz val="11.0"/>
      </rPr>
      <t>Test requirement</t>
    </r>
  </si>
  <si>
    <t>Tinder_Requirement.xlsx</t>
  </si>
  <si>
    <r>
      <rPr>
        <rFont val="Arial"/>
        <b/>
        <color theme="1"/>
        <sz val="11.0"/>
      </rPr>
      <t>Tester</t>
    </r>
  </si>
  <si>
    <r>
      <rPr>
        <rFont val="Arial"/>
        <color rgb="FF006411"/>
        <sz val="11.0"/>
      </rPr>
      <t>Minh Anh</t>
    </r>
  </si>
  <si>
    <r>
      <rPr>
        <rFont val="Arial"/>
        <i/>
        <color rgb="FF006411"/>
        <sz val="11.0"/>
      </rPr>
      <t>Test + Log bug</t>
    </r>
  </si>
  <si>
    <r>
      <rPr>
        <rFont val="Arial"/>
        <i/>
        <color rgb="FF006411"/>
        <sz val="11.0"/>
      </rPr>
      <t>Le Vui</t>
    </r>
  </si>
  <si>
    <r>
      <rPr>
        <rFont val="Arial"/>
        <b/>
        <color theme="1"/>
        <sz val="11.0"/>
      </rPr>
      <t>Pass</t>
    </r>
  </si>
  <si>
    <r>
      <rPr>
        <rFont val="Arial"/>
        <b/>
        <color theme="1"/>
        <sz val="11.0"/>
      </rPr>
      <t>Fail</t>
    </r>
  </si>
  <si>
    <r>
      <rPr>
        <rFont val="Arial"/>
        <b/>
        <color theme="1"/>
        <sz val="11.0"/>
      </rPr>
      <t>Untested</t>
    </r>
  </si>
  <si>
    <r>
      <rPr>
        <rFont val="Arial"/>
        <b/>
        <color theme="1"/>
        <sz val="11.0"/>
      </rPr>
      <t>N/A</t>
    </r>
  </si>
  <si>
    <r>
      <rPr>
        <rFont val="Arial"/>
        <b/>
        <color theme="1"/>
        <sz val="11.0"/>
      </rPr>
      <t>Number of Test cases</t>
    </r>
  </si>
  <si>
    <r>
      <rPr>
        <rFont val="Arial"/>
        <b/>
        <color rgb="FFFFFFFF"/>
        <sz val="11.0"/>
      </rPr>
      <t>ID</t>
    </r>
  </si>
  <si>
    <r>
      <rPr>
        <rFont val="Arial"/>
        <b/>
        <color rgb="FFFFFFFF"/>
        <sz val="11.0"/>
      </rPr>
      <t>Group Name</t>
    </r>
  </si>
  <si>
    <r>
      <rPr>
        <rFont val="Arial"/>
        <b/>
        <color rgb="FFFFFFFF"/>
        <sz val="11.0"/>
      </rPr>
      <t>Sub Group Name</t>
    </r>
  </si>
  <si>
    <r>
      <rPr>
        <rFont val="Arial"/>
        <b/>
        <color rgb="FFFFFFFF"/>
        <sz val="11.0"/>
      </rPr>
      <t>Test Case Description</t>
    </r>
  </si>
  <si>
    <r>
      <rPr>
        <rFont val="Arial"/>
        <b/>
        <color rgb="FFFFFFFF"/>
        <sz val="11.0"/>
      </rPr>
      <t>Precondition</t>
    </r>
  </si>
  <si>
    <r>
      <rPr>
        <rFont val="Arial"/>
        <b/>
        <color rgb="FFFFFFFF"/>
        <sz val="11.0"/>
      </rPr>
      <t>Test Case Procedure</t>
    </r>
  </si>
  <si>
    <r>
      <rPr>
        <rFont val="Arial"/>
        <b/>
        <color rgb="FFFFFFFF"/>
        <sz val="11.0"/>
      </rPr>
      <t>Test data</t>
    </r>
  </si>
  <si>
    <r>
      <rPr>
        <rFont val="Arial"/>
        <b/>
        <color rgb="FFFFFFFF"/>
        <sz val="11.0"/>
      </rPr>
      <t>Expected Output</t>
    </r>
  </si>
  <si>
    <r>
      <rPr>
        <rFont val="Arial"/>
        <b/>
        <color rgb="FFFFFFFF"/>
        <sz val="11.0"/>
      </rPr>
      <t>Actual Results</t>
    </r>
  </si>
  <si>
    <r>
      <rPr>
        <rFont val="Arial"/>
        <b/>
        <color rgb="FFFFFFFF"/>
        <sz val="11.0"/>
      </rPr>
      <t>Result</t>
    </r>
  </si>
  <si>
    <r>
      <rPr>
        <rFont val="Arial"/>
        <b/>
        <color rgb="FFFFFFFF"/>
        <sz val="11.0"/>
      </rPr>
      <t>ID Bug</t>
    </r>
  </si>
  <si>
    <r>
      <rPr>
        <rFont val="Arial"/>
        <b/>
        <color rgb="FFFFFFFF"/>
        <sz val="11.0"/>
      </rPr>
      <t>Test date</t>
    </r>
  </si>
  <si>
    <r>
      <rPr>
        <rFont val="Arial"/>
        <b/>
        <color rgb="FFFFFFFF"/>
        <sz val="11.0"/>
      </rPr>
      <t>Note by Vui</t>
    </r>
  </si>
  <si>
    <r>
      <rPr>
        <rFont val="Arial"/>
        <color theme="1"/>
        <sz val="11.0"/>
      </rPr>
      <t>Change Avatar-1</t>
    </r>
  </si>
  <si>
    <r>
      <rPr>
        <rFont val="Arial"/>
        <color theme="1"/>
        <sz val="11.0"/>
      </rPr>
      <t>Acess Right</t>
    </r>
  </si>
  <si>
    <r>
      <rPr>
        <rFont val="Arial"/>
        <color theme="1"/>
        <sz val="11.0"/>
      </rPr>
      <t>Copy link cùng trình duyệt còn hiệu lực</t>
    </r>
  </si>
  <si>
    <r>
      <rPr>
        <rFont val="Arial"/>
        <color theme="1"/>
        <sz val="11.0"/>
      </rPr>
      <t>Login thành công vào tài khoản Tinder</t>
    </r>
  </si>
  <si>
    <r>
      <rPr>
        <rFont val="Arial"/>
        <color theme="1"/>
        <sz val="11.0"/>
      </rPr>
      <t>1. Copy link cùng trình duyệt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Paste link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Ấn enter/click icon kính lúp</t>
    </r>
  </si>
  <si>
    <t>https://social-network.warface.codegym.vn/edit/update-avatar</t>
  </si>
  <si>
    <r>
      <rPr>
        <rFont val="Arial"/>
        <color theme="1"/>
        <sz val="11.0"/>
      </rPr>
      <t>Hiển thị màn hình Change Avatar</t>
    </r>
  </si>
  <si>
    <r>
      <rPr>
        <rFont val="Arial"/>
        <color theme="1"/>
        <sz val="11.0"/>
      </rPr>
      <t>1. Hệ thống hiển thị màn hình Login</t>
    </r>
  </si>
  <si>
    <r>
      <rPr>
        <rFont val="Tahoma"/>
        <color rgb="FFFFCFC9"/>
        <sz val="10.0"/>
      </rPr>
      <t>Fail</t>
    </r>
  </si>
  <si>
    <r>
      <rPr>
        <rFont val="Arial"/>
        <color theme="1"/>
        <sz val="11.0"/>
      </rPr>
      <t>Change Avatar-2</t>
    </r>
  </si>
  <si>
    <r>
      <rPr>
        <rFont val="Arial"/>
        <color theme="1"/>
        <sz val="11.0"/>
      </rPr>
      <t>Copy link khác trình duyệt còn hiệu lực</t>
    </r>
  </si>
  <si>
    <r>
      <rPr>
        <rFont val="Arial"/>
        <color theme="1"/>
        <sz val="11.0"/>
      </rPr>
      <t>1. Copy link khác trình duyệt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Paste link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Ấn enter/click icon kính lúp</t>
    </r>
  </si>
  <si>
    <r>
      <rPr>
        <rFont val="Arial"/>
        <color theme="1"/>
        <sz val="11.0"/>
      </rPr>
      <t>Chuyển sang màn hình Login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</si>
  <si>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</si>
  <si>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Avatar-3</t>
    </r>
  </si>
  <si>
    <r>
      <rPr>
        <rFont val="Arial"/>
        <color theme="1"/>
        <sz val="11.0"/>
      </rPr>
      <t>Ấn vào button Change avatar từ mục edit profile ở phần avatar còn hiệu lực</t>
    </r>
  </si>
  <si>
    <r>
      <rPr>
        <rFont val="Arial"/>
        <color theme="1"/>
        <sz val="11.0"/>
      </rPr>
      <t>1.Click vào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vào button Edit Profile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Click vào button Change avatar</t>
    </r>
  </si>
  <si>
    <r>
      <rPr>
        <rFont val="Arial"/>
        <color theme="1"/>
        <sz val="11.0"/>
      </rPr>
      <t>Hiển thị màn hình Change Avatar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</si>
  <si>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</si>
  <si>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Avatar-4</t>
    </r>
  </si>
  <si>
    <r>
      <rPr>
        <rFont val="Arial"/>
        <color theme="1"/>
        <sz val="11.0"/>
      </rPr>
      <t>Copy link cùng trình duyệt hết hiệu lực</t>
    </r>
  </si>
  <si>
    <r>
      <rPr>
        <rFont val="Arial"/>
        <color theme="1"/>
        <sz val="11.0"/>
      </rPr>
      <t>1. Copy link cùng trình duyệt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Paste link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Ấn enter/click icon kính lúp</t>
    </r>
  </si>
  <si>
    <r>
      <rPr>
        <rFont val="Arial"/>
        <color theme="1"/>
        <sz val="11.0"/>
      </rPr>
      <t>Chuyển sang màn hình Login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</si>
  <si>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</si>
  <si>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Avatar-5</t>
    </r>
  </si>
  <si>
    <r>
      <rPr>
        <rFont val="Arial"/>
        <color theme="1"/>
        <sz val="11.0"/>
      </rPr>
      <t>Ấn vào button Change avatar từ mục edit profile ở phần avatar hết hiệu lực</t>
    </r>
  </si>
  <si>
    <r>
      <rPr>
        <rFont val="Arial"/>
        <color theme="1"/>
        <sz val="11.0"/>
      </rPr>
      <t>1.Click vào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vào button Edit Profile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Click vào button Change avatar</t>
    </r>
  </si>
  <si>
    <r>
      <rPr>
        <rFont val="Arial"/>
        <color theme="1"/>
        <sz val="11.0"/>
      </rPr>
      <t>Chuyển sang màn hình Login</t>
    </r>
  </si>
  <si>
    <r>
      <rPr>
        <rFont val="Tahoma"/>
        <color rgb="FF3D3D3D"/>
        <sz val="10.0"/>
      </rPr>
      <t>Untested</t>
    </r>
  </si>
  <si>
    <r>
      <rPr>
        <rFont val="Arial"/>
        <color theme="1"/>
        <sz val="11.0"/>
      </rPr>
      <t>Case này test khi session hết hiệu lực, tức làĐã bị logout nên không thể click vào avatar</t>
    </r>
  </si>
  <si>
    <r>
      <rPr>
        <rFont val="Arial"/>
        <color theme="1"/>
        <sz val="11.0"/>
      </rPr>
      <t>Change Avatar-6</t>
    </r>
  </si>
  <si>
    <r>
      <rPr>
        <rFont val="Arial"/>
        <color theme="1"/>
        <sz val="11.0"/>
      </rPr>
      <t>UI</t>
    </r>
  </si>
  <si>
    <r>
      <rPr>
        <rFont val="Arial"/>
        <color theme="1"/>
        <sz val="11.0"/>
      </rPr>
      <t>Kiểm tra số lượng Item</t>
    </r>
  </si>
  <si>
    <r>
      <rPr>
        <rFont val="Arial"/>
        <color theme="1"/>
        <sz val="11.0"/>
      </rPr>
      <t>Kiểm tra số lượng Item</t>
    </r>
  </si>
  <si>
    <r>
      <rPr>
        <rFont val="Arial"/>
        <color theme="1"/>
        <sz val="11.0"/>
      </rPr>
      <t>Màn hình hiển thị: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Lable: Edit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Button: background, uploand avatar, remove avatar, photograph, cancel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Scroll: Scroll zoom avatar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</si>
  <si>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</si>
  <si>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Avatar-7</t>
    </r>
  </si>
  <si>
    <r>
      <rPr>
        <rFont val="Arial"/>
        <color theme="1"/>
        <sz val="11.0"/>
      </rPr>
      <t>Kiểm tra vị trí, font, size....</t>
    </r>
  </si>
  <si>
    <r>
      <rPr>
        <rFont val="Arial"/>
        <color theme="1"/>
        <sz val="11.0"/>
      </rPr>
      <t>Kiểm tra vị trí, font, size....</t>
    </r>
  </si>
  <si>
    <r>
      <rPr>
        <rFont val="Arial"/>
        <color theme="1"/>
        <sz val="11.0"/>
      </rPr>
      <t>Hiển thị đúng vị trí, font, size....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</si>
  <si>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</si>
  <si>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Avatar-8</t>
    </r>
  </si>
  <si>
    <r>
      <rPr>
        <rFont val="Arial"/>
        <color theme="1"/>
        <sz val="11.0"/>
      </rPr>
      <t>Kiểm tra trạng thái các item</t>
    </r>
  </si>
  <si>
    <r>
      <rPr>
        <rFont val="Arial"/>
        <color theme="1"/>
        <sz val="11.0"/>
      </rPr>
      <t>Kiểm tra trạng thái các item</t>
    </r>
  </si>
  <si>
    <r>
      <rPr>
        <rFont val="Arial"/>
        <color theme="1"/>
        <sz val="11.0"/>
      </rPr>
      <t>Các button có thể click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</si>
  <si>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</si>
  <si>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Avatar-9</t>
    </r>
  </si>
  <si>
    <r>
      <rPr>
        <rFont val="Arial"/>
        <color theme="1"/>
        <sz val="11.0"/>
      </rPr>
      <t>Business</t>
    </r>
  </si>
  <si>
    <r>
      <rPr>
        <rFont val="Arial"/>
        <color theme="1"/>
        <sz val="11.0"/>
      </rPr>
      <t>Ảnh bìa</t>
    </r>
  </si>
  <si>
    <r>
      <rPr>
        <rFont val="Arial"/>
        <color theme="1"/>
        <sz val="11.0"/>
      </rPr>
      <t>Không thay đổi ảnh</t>
    </r>
  </si>
  <si>
    <r>
      <rPr>
        <rFont val="Arial"/>
        <color theme="1"/>
        <sz val="11.0"/>
      </rPr>
      <t>1. Không chọn ảnh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button Save</t>
    </r>
  </si>
  <si>
    <r>
      <rPr>
        <rFont val="Arial"/>
        <color theme="1"/>
        <sz val="11.0"/>
      </rPr>
      <t>Màn hình vẫn giữ nguyên ảnh trước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</si>
  <si>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</si>
  <si>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1. Sub group name + Test description và precondition đang không hợp lý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1. Ví dụ: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Sub group name: Kiểm tra ảnh bìa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Test description: Kiểm tra không chọn ảnh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Precondition: Login thành công và đang ở màn hình Change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( Tương tự cho các case 10-27)</t>
    </r>
  </si>
  <si>
    <r>
      <rPr>
        <rFont val="Arial"/>
        <color theme="1"/>
        <sz val="11.0"/>
      </rPr>
      <t>Change Avatar-10</t>
    </r>
  </si>
  <si>
    <r>
      <rPr>
        <rFont val="Arial"/>
        <color theme="1"/>
        <sz val="11.0"/>
      </rPr>
      <t>Thay đổi ảnh đúng định dạng</t>
    </r>
  </si>
  <si>
    <r>
      <rPr>
        <rFont val="Arial"/>
        <color theme="1"/>
        <sz val="11.0"/>
      </rPr>
      <t>1. Click vào icon ảnh, mở ra cửa sổ trong PC để chọn ảnh thay thế đúng định dạng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- png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.jpeg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.jpg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2. Click button OK từ </t>
    </r>
    <r>
      <rPr>
        <rFont val="Arial"/>
        <color rgb="FFFF0000"/>
        <sz val="11.0"/>
      </rPr>
      <t>pocup</t>
    </r>
    <r>
      <rPr>
        <rFont val="Arial"/>
        <color theme="1"/>
        <sz val="11.0"/>
      </rPr>
      <t xml:space="preserve"> update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Click button Save</t>
    </r>
  </si>
  <si>
    <r>
      <rPr>
        <rFont val="Arial"/>
        <color theme="1"/>
        <sz val="11.0"/>
      </rPr>
      <t>ảnh: jpg</t>
    </r>
  </si>
  <si>
    <r>
      <rPr>
        <rFont val="Arial"/>
        <color theme="1"/>
        <sz val="11.0"/>
      </rPr>
      <t xml:space="preserve">Hệ thống hiển thị pop-up ảnh được chọn với nội dung: "Are you sure you will choose this image as your background ?"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+ Nhấn button OK, ảnh được upload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+ Nhấn button Close, upload ảnh bị hủy bỏ</t>
    </r>
  </si>
  <si>
    <r>
      <rPr>
        <rFont val="Arial"/>
        <color theme="1"/>
        <sz val="11.0"/>
      </rPr>
      <t>1. Hệ thống lưu ảnh khi click button OK trong Popup( không nhấn Save)</t>
    </r>
  </si>
  <si>
    <r>
      <rPr>
        <rFont val="Tahoma"/>
        <color rgb="FFFFCFC9"/>
        <sz val="10.0"/>
      </rPr>
      <t>Fail</t>
    </r>
  </si>
  <si>
    <r>
      <rPr>
        <rFont val="Arial"/>
        <color theme="1"/>
        <sz val="11.0"/>
      </rPr>
      <t>1. Case này nên tách ra check khi click button OK/Cancel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Chú ý chính tả Pop-up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TBD: Tại sao đang thay ảnh đại bìa, pop-up lại hiển thị Update Avatar? Cần trao đổi lại.</t>
    </r>
  </si>
  <si>
    <r>
      <rPr>
        <rFont val="Arial"/>
        <color theme="1"/>
        <sz val="11.0"/>
      </rPr>
      <t>Change Avatar-11</t>
    </r>
  </si>
  <si>
    <r>
      <rPr>
        <rFont val="Arial"/>
        <color theme="1"/>
        <sz val="11.0"/>
      </rPr>
      <t>Thay đổi ảnh sai định dạng</t>
    </r>
  </si>
  <si>
    <r>
      <rPr>
        <rFont val="Arial"/>
        <color theme="1"/>
        <sz val="11.0"/>
      </rPr>
      <t>1. Click vào icon ảnh, mở ra cửa sổ trong PC để chọn ảnh thay thế sai định dạng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psd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-pdf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eps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2. Click button OK từ </t>
    </r>
    <r>
      <rPr>
        <rFont val="Arial"/>
        <color rgb="FFFF0000"/>
        <sz val="11.0"/>
      </rPr>
      <t>pocup</t>
    </r>
    <r>
      <rPr>
        <rFont val="Arial"/>
        <color theme="1"/>
        <sz val="11.0"/>
      </rPr>
      <t xml:space="preserve"> update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Click button Save</t>
    </r>
  </si>
  <si>
    <r>
      <rPr>
        <rFont val="Arial"/>
        <color theme="1"/>
        <sz val="11.0"/>
      </rPr>
      <t>ảnh: pdf</t>
    </r>
  </si>
  <si>
    <r>
      <rPr>
        <rFont val="Arial"/>
        <color theme="1"/>
        <sz val="11.0"/>
      </rPr>
      <t>Hệ thống hiển thị mess: "Error image invalid (file.PNG or file.JPG)!"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</si>
  <si>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</si>
  <si>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1. Chú ý chính tả "Pop-up" không phải "Pocup" ở 1 số case(đã đánh dấu chữ đỏ)</t>
    </r>
  </si>
  <si>
    <r>
      <rPr>
        <rFont val="Arial"/>
        <color theme="1"/>
        <sz val="11.0"/>
      </rPr>
      <t>Change Avatar-12</t>
    </r>
  </si>
  <si>
    <r>
      <rPr>
        <rFont val="Arial"/>
        <color theme="1"/>
        <sz val="11.0"/>
      </rPr>
      <t>Thay đổi ảnh &lt;2M</t>
    </r>
  </si>
  <si>
    <r>
      <rPr>
        <rFont val="Arial"/>
        <color theme="1"/>
        <sz val="11.0"/>
      </rPr>
      <t>1. Click vào icon ảnh, mở ra cửa sổ trong PC để chọn ảnh &lt;2M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2. Click button OK từ </t>
    </r>
    <r>
      <rPr>
        <rFont val="Arial"/>
        <color rgb="FFFF0000"/>
        <sz val="11.0"/>
      </rPr>
      <t>pocup</t>
    </r>
    <r>
      <rPr>
        <rFont val="Arial"/>
        <color theme="1"/>
        <sz val="11.0"/>
      </rPr>
      <t xml:space="preserve"> update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Click button Save</t>
    </r>
  </si>
  <si>
    <r>
      <rPr>
        <rFont val="Arial"/>
        <color theme="1"/>
        <sz val="11.0"/>
      </rPr>
      <t>ảnh: 1.99M</t>
    </r>
  </si>
  <si>
    <r>
      <rPr>
        <rFont val="Arial"/>
        <color theme="1"/>
        <sz val="11.0"/>
      </rPr>
      <t xml:space="preserve">Hệ thống hiển thị pop-up ảnh được chọn với nội dung: "Are you sure you will choose this image as your background ?"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+ Nhấn button OK, ảnh được upload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+ Nhấn button Close, upload ảnh bị hủy bỏ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</si>
  <si>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</si>
  <si>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Avatar-13</t>
    </r>
  </si>
  <si>
    <r>
      <rPr>
        <rFont val="Arial"/>
        <color theme="1"/>
        <sz val="11.0"/>
      </rPr>
      <t>Thay đổi ảnh &gt;2M</t>
    </r>
  </si>
  <si>
    <r>
      <rPr>
        <rFont val="Arial"/>
        <color theme="1"/>
        <sz val="11.0"/>
      </rPr>
      <t>1. Click vào icon ảnh, mở ra cửa sổ trong PC để chọn ảnh &gt;2M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2. Click button OK từ </t>
    </r>
    <r>
      <rPr>
        <rFont val="Arial"/>
        <color rgb="FFFF0000"/>
        <sz val="11.0"/>
      </rPr>
      <t>pocup</t>
    </r>
    <r>
      <rPr>
        <rFont val="Arial"/>
        <color theme="1"/>
        <sz val="11.0"/>
      </rPr>
      <t xml:space="preserve"> update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Click button Save</t>
    </r>
  </si>
  <si>
    <r>
      <rPr>
        <rFont val="Arial"/>
        <color theme="1"/>
        <sz val="11.0"/>
      </rPr>
      <t>ảnh: 2.1M</t>
    </r>
  </si>
  <si>
    <r>
      <rPr>
        <rFont val="Arial"/>
        <color theme="1"/>
        <sz val="11.0"/>
      </rPr>
      <t>Hệ thống thông báo kích thước ảnh tối đa 2M</t>
    </r>
  </si>
  <si>
    <r>
      <rPr>
        <rFont val="Arial"/>
        <color theme="1"/>
        <sz val="11.0"/>
      </rPr>
      <t>1. Hệ thống vẫn lưu thành công và cập nhật vào DB</t>
    </r>
  </si>
  <si>
    <r>
      <rPr>
        <rFont val="Tahoma"/>
        <color rgb="FFFFCFC9"/>
        <sz val="10.0"/>
      </rPr>
      <t>Fail</t>
    </r>
  </si>
  <si>
    <r>
      <rPr>
        <rFont val="Arial"/>
        <color theme="1"/>
        <sz val="11.0"/>
      </rPr>
      <t>Hệ thống thông báo lỗi cụ thể là gì? Cần trao đổi lại.</t>
    </r>
  </si>
  <si>
    <r>
      <rPr>
        <rFont val="Arial"/>
        <color theme="1"/>
        <sz val="11.0"/>
      </rPr>
      <t>Change Avatar-14</t>
    </r>
  </si>
  <si>
    <r>
      <rPr>
        <rFont val="Arial"/>
        <color theme="1"/>
        <sz val="11.0"/>
      </rPr>
      <t>Thay đổi ảnh =2M</t>
    </r>
  </si>
  <si>
    <r>
      <rPr>
        <rFont val="Arial"/>
        <color theme="1"/>
        <sz val="11.0"/>
      </rPr>
      <t>1. Click vào icon ảnh, mở ra cửa sổ trong PC để chọn ảnh =2M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button OK từ pocup update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Click button Save</t>
    </r>
  </si>
  <si>
    <r>
      <rPr>
        <rFont val="Arial"/>
        <color theme="1"/>
        <sz val="11.0"/>
      </rPr>
      <t>ản: 2M</t>
    </r>
  </si>
  <si>
    <r>
      <rPr>
        <rFont val="Arial"/>
        <color theme="1"/>
        <sz val="11.0"/>
      </rPr>
      <t xml:space="preserve">Hệ thống hiển thị pop-up ảnh được chọn với nội dung: "Are you sure you will choose this image as your background ?"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+ Nhấn button OK, ảnh được upload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+ Nhấn button Close, upload ảnh bị hủy bỏ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</si>
  <si>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</si>
  <si>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Avatar-15</t>
    </r>
  </si>
  <si>
    <r>
      <rPr>
        <rFont val="Arial"/>
        <color theme="1"/>
        <sz val="11.0"/>
      </rPr>
      <t>Thay ảnh bằng video</t>
    </r>
  </si>
  <si>
    <r>
      <rPr>
        <rFont val="Arial"/>
        <color theme="1"/>
        <sz val="11.0"/>
      </rPr>
      <t>1. Click vào icon ảnh, mở ra cửa sổ trong PC để chọn video thay thế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2. Click button OK từ </t>
    </r>
    <r>
      <rPr>
        <rFont val="Arial"/>
        <color rgb="FFFF0000"/>
        <sz val="11.0"/>
      </rPr>
      <t>pocup</t>
    </r>
    <r>
      <rPr>
        <rFont val="Arial"/>
        <color theme="1"/>
        <sz val="11.0"/>
      </rPr>
      <t xml:space="preserve"> update avatar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3. Click button Save</t>
    </r>
  </si>
  <si>
    <r>
      <rPr>
        <rFont val="Arial"/>
        <color theme="1"/>
        <sz val="11.0"/>
      </rPr>
      <t>ảnh: mp4</t>
    </r>
  </si>
  <si>
    <r>
      <rPr>
        <rFont val="Arial"/>
        <color theme="1"/>
        <sz val="11.0"/>
      </rPr>
      <t>Hệ thống hiển thị mess: "Error image invalid (file.PNG or file.JPG)!"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</si>
  <si>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</si>
  <si>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Avatar-16</t>
    </r>
  </si>
  <si>
    <r>
      <rPr>
        <rFont val="Arial"/>
        <color theme="1"/>
        <sz val="11.0"/>
      </rPr>
      <t>Ảnh đại diện</t>
    </r>
  </si>
  <si>
    <r>
      <rPr>
        <rFont val="Arial"/>
        <color theme="1"/>
        <sz val="11.0"/>
      </rPr>
      <t>Không thay đổi ảnh</t>
    </r>
  </si>
  <si>
    <r>
      <rPr>
        <rFont val="Arial"/>
        <color theme="1"/>
        <sz val="11.0"/>
      </rPr>
      <t>Không chọn ảnh</t>
    </r>
  </si>
  <si>
    <r>
      <rPr>
        <rFont val="Arial"/>
        <color theme="1"/>
        <sz val="11.0"/>
      </rPr>
      <t>Màn hình vẫn giữ nguyên ảnh trước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</si>
  <si>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</si>
  <si>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Avatar-17</t>
    </r>
  </si>
  <si>
    <r>
      <rPr>
        <rFont val="Arial"/>
        <color theme="1"/>
        <sz val="11.0"/>
      </rPr>
      <t>Thay đổi ảnh đúng định dạng</t>
    </r>
  </si>
  <si>
    <r>
      <rPr>
        <rFont val="Arial"/>
        <color theme="1"/>
        <sz val="11.0"/>
      </rPr>
      <t>1. Click vào icon tải ảnh chọn ảnh đúng định dạng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- png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.jpeg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.jpg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button Save</t>
    </r>
  </si>
  <si>
    <r>
      <rPr>
        <rFont val="Arial"/>
        <color theme="1"/>
        <sz val="11.0"/>
      </rPr>
      <t>ảnh: jpg</t>
    </r>
  </si>
  <si>
    <r>
      <rPr>
        <rFont val="Arial"/>
        <color theme="1"/>
        <sz val="11.0"/>
      </rPr>
      <t xml:space="preserve">Hệ thống hiển thị pop-up ảnh được chọn với nội dung: "Are you sure you will choose this image as your background ?"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+ Nhấn button OK, ảnh được upload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+ Nhấn button Close, upload ảnh bị hủy bỏ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</si>
  <si>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</si>
  <si>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1. Case này đang kiểm tra thay đổi ảnh đúng định dạng thì Expected result : Thay đổi ảnh đại diện thành công và lưu vào DB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Button Cancel/Ok nên tách case check riêng</t>
    </r>
  </si>
  <si>
    <r>
      <rPr>
        <rFont val="Arial"/>
        <color theme="1"/>
        <sz val="11.0"/>
      </rPr>
      <t>Change Avatar-18</t>
    </r>
  </si>
  <si>
    <r>
      <rPr>
        <rFont val="Arial"/>
        <color theme="1"/>
        <sz val="11.0"/>
      </rPr>
      <t>Thay đổi ảnh sai định dạng</t>
    </r>
  </si>
  <si>
    <r>
      <rPr>
        <rFont val="Arial"/>
        <color theme="1"/>
        <sz val="11.0"/>
      </rPr>
      <t>1. Click vào icon tải ảnh chọn ảnh sai định dạng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- psd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-pdf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- eps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button Save</t>
    </r>
  </si>
  <si>
    <r>
      <rPr>
        <rFont val="Arial"/>
        <color theme="1"/>
        <sz val="11.0"/>
      </rPr>
      <t>ảnh: pdf</t>
    </r>
  </si>
  <si>
    <r>
      <rPr>
        <rFont val="Arial"/>
        <color theme="1"/>
        <sz val="11.0"/>
      </rPr>
      <t>Hệ thống hiển thị mess: "Error image invalid (file.PNG or file.JPG)!"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</si>
  <si>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</si>
  <si>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Avatar-19</t>
    </r>
  </si>
  <si>
    <r>
      <rPr>
        <rFont val="Arial"/>
        <color theme="1"/>
        <sz val="11.0"/>
      </rPr>
      <t>Thay đổi ảnh &lt;2M</t>
    </r>
  </si>
  <si>
    <r>
      <rPr>
        <rFont val="Arial"/>
        <color theme="1"/>
        <sz val="11.0"/>
      </rPr>
      <t>1. Click vào icon tải ảnh chọn ảnh &lt;2M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button Save</t>
    </r>
  </si>
  <si>
    <r>
      <rPr>
        <rFont val="Arial"/>
        <color theme="1"/>
        <sz val="11.0"/>
      </rPr>
      <t>ảnh: 1.99M</t>
    </r>
  </si>
  <si>
    <r>
      <rPr>
        <rFont val="Arial"/>
        <color theme="1"/>
        <sz val="11.0"/>
      </rPr>
      <t xml:space="preserve">Hệ thống hiển thị pop-up ảnh được chọn với nội dung: "Are you sure you will choose this image as your background ?"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+ Nhấn button OK, ảnh được upload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+ Nhấn button Close, upload ảnh bị hủy bỏ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</si>
  <si>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</si>
  <si>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Avatar-20</t>
    </r>
  </si>
  <si>
    <r>
      <rPr>
        <rFont val="Arial"/>
        <color theme="1"/>
        <sz val="11.0"/>
      </rPr>
      <t>Thay đổi ảnh =2M</t>
    </r>
  </si>
  <si>
    <r>
      <rPr>
        <rFont val="Arial"/>
        <color theme="1"/>
        <sz val="11.0"/>
      </rPr>
      <t>1. Click vào icon tải ảnh chọn ảnh =2M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button Save</t>
    </r>
  </si>
  <si>
    <r>
      <rPr>
        <rFont val="Arial"/>
        <color theme="1"/>
        <sz val="11.0"/>
      </rPr>
      <t>ảnh: 2M</t>
    </r>
  </si>
  <si>
    <r>
      <rPr>
        <rFont val="Arial"/>
        <color theme="1"/>
        <sz val="11.0"/>
      </rPr>
      <t xml:space="preserve">Hệ thống hiển thị pop-up ảnh được chọn với nội dung: "Are you sure you will choose this image as your background ?"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+ Nhấn button OK, ảnh được upload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+ Nhấn button Close, upload ảnh bị hủy bỏ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</si>
  <si>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</si>
  <si>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Avatar-21</t>
    </r>
  </si>
  <si>
    <r>
      <rPr>
        <rFont val="Arial"/>
        <color theme="1"/>
        <sz val="11.0"/>
      </rPr>
      <t>Thay đổi ảnh &gt;2M</t>
    </r>
  </si>
  <si>
    <r>
      <rPr>
        <rFont val="Arial"/>
        <color theme="1"/>
        <sz val="11.0"/>
      </rPr>
      <t>1. Click vào icon tải ảnh chọn ảnh &gt;2M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button Save</t>
    </r>
  </si>
  <si>
    <r>
      <rPr>
        <rFont val="Arial"/>
        <color theme="1"/>
        <sz val="11.0"/>
      </rPr>
      <t>ảnh: 2.1M</t>
    </r>
  </si>
  <si>
    <r>
      <rPr>
        <rFont val="Arial"/>
        <color theme="1"/>
        <sz val="11.0"/>
      </rPr>
      <t>Hệ thống thông báo kích thước ảnh tối đa 2M</t>
    </r>
  </si>
  <si>
    <r>
      <rPr>
        <rFont val="Arial"/>
        <color theme="1"/>
        <sz val="11.0"/>
      </rPr>
      <t>1. Lưu thành công ảnh đại diện và cập nhật vào DB</t>
    </r>
  </si>
  <si>
    <r>
      <rPr>
        <rFont val="Tahoma"/>
        <color rgb="FFFFCFC9"/>
        <sz val="10.0"/>
      </rPr>
      <t>Fail</t>
    </r>
  </si>
  <si>
    <r>
      <rPr>
        <rFont val="Arial"/>
        <color theme="1"/>
        <sz val="11.0"/>
      </rPr>
      <t>Change Avatar-22</t>
    </r>
  </si>
  <si>
    <r>
      <rPr>
        <rFont val="Arial"/>
        <color theme="1"/>
        <sz val="11.0"/>
      </rPr>
      <t>Thay ảnh bằng video</t>
    </r>
  </si>
  <si>
    <r>
      <rPr>
        <rFont val="Arial"/>
        <color theme="1"/>
        <sz val="11.0"/>
      </rPr>
      <t>1. Click vào icon tải ảnh họn video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Click button Save</t>
    </r>
  </si>
  <si>
    <r>
      <rPr>
        <rFont val="Arial"/>
        <color theme="1"/>
        <sz val="11.0"/>
      </rPr>
      <t>ản: mp4</t>
    </r>
  </si>
  <si>
    <r>
      <rPr>
        <rFont val="Arial"/>
        <color theme="1"/>
        <sz val="11.0"/>
      </rPr>
      <t>Hệ thống hiển thị mess: "Error image invalid (file.PNG or file.JPG)!"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</si>
  <si>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</si>
  <si>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Avatar-23</t>
    </r>
  </si>
  <si>
    <r>
      <rPr>
        <rFont val="Arial"/>
        <color theme="1"/>
        <sz val="11.0"/>
      </rPr>
      <t>Remove avatar</t>
    </r>
  </si>
  <si>
    <r>
      <rPr>
        <rFont val="Arial"/>
        <color theme="1"/>
        <sz val="11.0"/>
      </rPr>
      <t>Kiểm tra button remove avatar</t>
    </r>
  </si>
  <si>
    <r>
      <rPr>
        <rFont val="Arial"/>
        <color theme="1"/>
        <sz val="11.0"/>
      </rPr>
      <t>Click Remove avatar</t>
    </r>
  </si>
  <si>
    <r>
      <rPr>
        <rFont val="Arial"/>
        <color theme="1"/>
        <sz val="11.0"/>
      </rPr>
      <t xml:space="preserve">Hệ thống hiển thij pop-up Remove Image: "Are you sure you will remove this avatar?"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+ Click OK, hiển hiện mess màu xanh: "Successful avatar remove ! "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+ Click x/Close, đóng pop-up, avatar giữ nguyên</t>
    </r>
  </si>
  <si>
    <r>
      <rPr>
        <rFont val="Arial"/>
        <color theme="1"/>
        <sz val="11.0"/>
      </rPr>
      <t>1. Hệ thống xóa ảnh hiện tại và để trống ảnh đại diện</t>
    </r>
  </si>
  <si>
    <r>
      <rPr>
        <rFont val="Tahoma"/>
        <color theme="1"/>
        <sz val="10.0"/>
      </rPr>
      <t>N/A</t>
    </r>
  </si>
  <si>
    <r>
      <rPr>
        <rFont val="Arial"/>
        <color theme="1"/>
        <sz val="11.0"/>
      </rPr>
      <t>1. Requirement: Hệ thống xóa ảnh hiện tại và thay thế bằng ảnh cũ. TBD: Xóa ảnh hiện tại và để trống.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2. Nên tách case nhấn Ok/Cancel</t>
    </r>
  </si>
  <si>
    <r>
      <rPr>
        <rFont val="Arial"/>
        <color theme="1"/>
        <sz val="11.0"/>
      </rPr>
      <t>Change Avatar-24</t>
    </r>
  </si>
  <si>
    <r>
      <rPr>
        <rFont val="Arial"/>
        <color theme="1"/>
        <sz val="11.0"/>
      </rPr>
      <t>Photograph</t>
    </r>
  </si>
  <si>
    <r>
      <rPr>
        <rFont val="Arial"/>
        <color theme="1"/>
        <sz val="11.0"/>
      </rPr>
      <t>Kiểm tra button photograph</t>
    </r>
  </si>
  <si>
    <r>
      <rPr>
        <rFont val="Arial"/>
        <color theme="1"/>
        <sz val="11.0"/>
      </rPr>
      <t>Click button photograph</t>
    </r>
  </si>
  <si>
    <r>
      <rPr>
        <rFont val="Arial"/>
        <color theme="1"/>
        <sz val="11.0"/>
      </rPr>
      <t xml:space="preserve">Hệ thống hiển thị pop-up Photography Interface, xuất hiện thông báo social-network.warface.codegym.vn want to use your camera, allow/block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+ Button Allow: Cho phép sử dụng camera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+ Button Block: Không cho phép sử dụng camera Hiển thị pop-up chứa khung camera và2 button: "Camera" và "x"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</si>
  <si>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</si>
  <si>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1. Nên tách Case Allow và Block</t>
    </r>
  </si>
  <si>
    <r>
      <rPr>
        <rFont val="Arial"/>
        <color theme="1"/>
        <sz val="11.0"/>
      </rPr>
      <t>Change Avatar-25</t>
    </r>
  </si>
  <si>
    <r>
      <rPr>
        <rFont val="Arial"/>
        <color theme="1"/>
        <sz val="11.0"/>
      </rPr>
      <t>Scroll zoom avatar</t>
    </r>
  </si>
  <si>
    <r>
      <rPr>
        <rFont val="Arial"/>
        <color theme="1"/>
        <sz val="11.0"/>
      </rPr>
      <t>Kiểm tra button Scroll zoom avatar</t>
    </r>
  </si>
  <si>
    <r>
      <rPr>
        <rFont val="Arial"/>
        <color theme="1"/>
        <sz val="11.0"/>
      </rPr>
      <t>Di chuyển thanh Scroll zoom avatar</t>
    </r>
  </si>
  <si>
    <r>
      <rPr>
        <rFont val="Arial"/>
        <color theme="1"/>
        <sz val="11.0"/>
      </rPr>
      <t>Kiểm tra thu nhỏ phóng to avatar</t>
    </r>
  </si>
  <si>
    <r>
      <rPr>
        <rFont val="Tahoma"/>
        <color rgb="FF3D3D3D"/>
        <sz val="10.0"/>
      </rPr>
      <t>Untested</t>
    </r>
  </si>
  <si>
    <r>
      <rPr>
        <rFont val="Arial"/>
        <color theme="1"/>
        <sz val="11.0"/>
      </rPr>
      <t>Kiểm tra như thế nào? Có giới hạn gì không?</t>
    </r>
  </si>
  <si>
    <r>
      <rPr>
        <rFont val="Arial"/>
        <color theme="1"/>
        <sz val="11.0"/>
      </rPr>
      <t>Change Avatar-26</t>
    </r>
  </si>
  <si>
    <r>
      <rPr>
        <rFont val="Arial"/>
        <color theme="1"/>
        <sz val="11.0"/>
      </rPr>
      <t>Save</t>
    </r>
  </si>
  <si>
    <r>
      <rPr>
        <rFont val="Arial"/>
        <color theme="1"/>
        <sz val="11.0"/>
      </rPr>
      <t>Kiểm tra button save</t>
    </r>
  </si>
  <si>
    <r>
      <rPr>
        <rFont val="Arial"/>
        <color theme="1"/>
        <sz val="11.0"/>
      </rPr>
      <t>Click button save</t>
    </r>
  </si>
  <si>
    <r>
      <rPr>
        <rFont val="Arial"/>
        <color theme="1"/>
        <sz val="11.0"/>
      </rPr>
      <t xml:space="preserve">Hệ thống hiển thị pop-up ảnh được chọn với nội dung: "Are you sure you will choose this image as your background ?"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 xml:space="preserve">+ Nhấn button OK, ảnh được upload </t>
    </r>
    <r>
      <rPr>
        <rFont val="Arial"/>
        <color theme="1"/>
        <sz val="11.0"/>
      </rPr>
      <t xml:space="preserve">
</t>
    </r>
    <r>
      <rPr>
        <rFont val="Arial"/>
        <color theme="1"/>
        <sz val="11.0"/>
      </rPr>
      <t>+ Nhấn button Close, upload ảnh bị hủy bỏ</t>
    </r>
  </si>
  <si>
    <r>
      <rPr>
        <rFont val="Tahoma"/>
        <color rgb="FF030303"/>
        <sz val="10.0"/>
      </rPr>
      <t>Pass</t>
    </r>
  </si>
  <si>
    <r>
      <rPr>
        <rFont val="Arial"/>
        <color theme="1"/>
        <sz val="11.0"/>
      </rPr>
      <t>Change Avatar-27</t>
    </r>
  </si>
  <si>
    <r>
      <rPr>
        <rFont val="Arial"/>
        <color theme="1"/>
        <sz val="11.0"/>
      </rPr>
      <t>Canel</t>
    </r>
  </si>
  <si>
    <r>
      <rPr>
        <rFont val="Arial"/>
        <color theme="1"/>
        <sz val="11.0"/>
      </rPr>
      <t>Kiểm tra button canel</t>
    </r>
  </si>
  <si>
    <r>
      <rPr>
        <rFont val="Arial"/>
        <color theme="1"/>
        <sz val="11.0"/>
      </rPr>
      <t>Click button canel</t>
    </r>
  </si>
  <si>
    <r>
      <rPr>
        <rFont val="Arial"/>
        <color theme="1"/>
        <sz val="11.0"/>
      </rPr>
      <t>Huỷ quá trình sửa đổi Avatar, quay trở về màn hình Newfeed</t>
    </r>
  </si>
  <si>
    <r>
      <rPr>
        <rFont val="Tahoma"/>
        <color rgb="FF030303"/>
        <sz val="10.0"/>
      </rPr>
      <t>Pass</t>
    </r>
  </si>
  <si>
    <r>
      <rPr>
        <rFont val="Arial"/>
        <b/>
        <color theme="1"/>
        <sz val="10.0"/>
      </rPr>
      <t>Module Code</t>
    </r>
  </si>
  <si>
    <r>
      <rPr>
        <rFont val="Arial"/>
        <i/>
        <color rgb="FF006411"/>
        <sz val="10.0"/>
      </rPr>
      <t>Tinder</t>
    </r>
  </si>
  <si>
    <r>
      <rPr>
        <rFont val="Arial"/>
        <b/>
        <color theme="1"/>
        <sz val="10.0"/>
      </rPr>
      <t>Test requirement</t>
    </r>
  </si>
  <si>
    <t>Matrix</t>
  </si>
  <si>
    <r>
      <rPr>
        <rFont val="Arial"/>
        <b/>
        <color theme="1"/>
        <sz val="10.0"/>
      </rPr>
      <t>Tester</t>
    </r>
  </si>
  <si>
    <r>
      <rPr>
        <rFont val="Arial"/>
        <color theme="1"/>
        <sz val="10.0"/>
      </rPr>
      <t>Vân Anh</t>
    </r>
  </si>
  <si>
    <r>
      <rPr>
        <rFont val="Arial"/>
        <b/>
        <color theme="1"/>
        <sz val="10.0"/>
      </rPr>
      <t>Pass</t>
    </r>
  </si>
  <si>
    <r>
      <rPr>
        <rFont val="Arial"/>
        <b/>
        <color theme="1"/>
        <sz val="10.0"/>
      </rPr>
      <t>Fail</t>
    </r>
  </si>
  <si>
    <r>
      <rPr>
        <rFont val="Arial"/>
        <b/>
        <color theme="1"/>
        <sz val="10.0"/>
      </rPr>
      <t>Untested</t>
    </r>
  </si>
  <si>
    <r>
      <rPr>
        <rFont val="Arial"/>
        <b/>
        <color theme="1"/>
        <sz val="10.0"/>
      </rPr>
      <t>N/A</t>
    </r>
  </si>
  <si>
    <r>
      <rPr>
        <rFont val="Arial"/>
        <b/>
        <color theme="1"/>
        <sz val="10.0"/>
      </rPr>
      <t>Number of Test cases</t>
    </r>
  </si>
  <si>
    <r>
      <rPr>
        <rFont val="Tahoma"/>
        <b/>
        <color rgb="FFFFFFFF"/>
        <sz val="11.0"/>
      </rPr>
      <t>TS_ID</t>
    </r>
  </si>
  <si>
    <r>
      <rPr>
        <rFont val="Tahoma"/>
        <b/>
        <color rgb="FFFFFFFF"/>
        <sz val="11.0"/>
      </rPr>
      <t>Test scenario name</t>
    </r>
  </si>
  <si>
    <r>
      <rPr>
        <rFont val="Tahoma"/>
        <b/>
        <color rgb="FFFFFFFF"/>
        <sz val="11.0"/>
      </rPr>
      <t>TC_ID</t>
    </r>
  </si>
  <si>
    <r>
      <rPr>
        <rFont val="Tahoma"/>
        <b/>
        <color rgb="FFFFFFFF"/>
        <sz val="11.0"/>
      </rPr>
      <t>Test Case name</t>
    </r>
  </si>
  <si>
    <r>
      <rPr>
        <rFont val="Tahoma"/>
        <b/>
        <color rgb="FFFFFFFF"/>
        <sz val="11.0"/>
      </rPr>
      <t>Precondition</t>
    </r>
  </si>
  <si>
    <r>
      <rPr>
        <rFont val="Tahoma"/>
        <b/>
        <color rgb="FFFFFFFF"/>
        <sz val="11.0"/>
      </rPr>
      <t>Test Case Procedure</t>
    </r>
  </si>
  <si>
    <r>
      <rPr>
        <rFont val="Tahoma"/>
        <b/>
        <color rgb="FFFFFFFF"/>
        <sz val="11.0"/>
      </rPr>
      <t>Test data</t>
    </r>
  </si>
  <si>
    <r>
      <rPr>
        <rFont val="Tahoma"/>
        <b/>
        <color rgb="FFFFFFFF"/>
        <sz val="11.0"/>
      </rPr>
      <t>Expected Output</t>
    </r>
  </si>
  <si>
    <r>
      <rPr>
        <rFont val="Tahoma"/>
        <b/>
        <color rgb="FFFFFFFF"/>
        <sz val="11.0"/>
      </rPr>
      <t>Result</t>
    </r>
  </si>
  <si>
    <r>
      <rPr>
        <rFont val="Tahoma"/>
        <b/>
        <color rgb="FFFFFFFF"/>
        <sz val="11.0"/>
      </rPr>
      <t>Test date</t>
    </r>
  </si>
  <si>
    <r>
      <rPr>
        <rFont val="Tahoma"/>
        <b/>
        <color rgb="FFFFFFFF"/>
        <sz val="11.0"/>
      </rPr>
      <t>Note</t>
    </r>
  </si>
  <si>
    <r>
      <rPr>
        <rFont val="Tahoma"/>
        <color theme="1"/>
        <sz val="11.0"/>
      </rPr>
      <t>Tinder-1</t>
    </r>
  </si>
  <si>
    <r>
      <rPr>
        <rFont val="Tahoma"/>
        <color theme="1"/>
        <sz val="11.0"/>
      </rPr>
      <t>Check tích hợp giữa màn hình Register và các màn hình khác</t>
    </r>
  </si>
  <si>
    <r>
      <rPr>
        <rFont val="Tahoma"/>
        <color theme="1"/>
        <sz val="11.0"/>
      </rPr>
      <t>Check tích hợp màn Register và Login</t>
    </r>
  </si>
  <si>
    <r>
      <rPr>
        <rFont val="Tahoma"/>
        <color theme="1"/>
        <sz val="11.0"/>
      </rPr>
      <t>DB chưa tồn tại tài khoản với thông tin như sau: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Account name: binhminh, thaomeo, anhanh, vanvan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Email: Anh1507@Yopmail.Com, Thaomeo@Gmail.Com, Anhanh12@Gmail.Com, Vanvan13@Gmail.Com</t>
    </r>
  </si>
  <si>
    <r>
      <rPr>
        <rFont val="Tahoma"/>
        <color theme="1"/>
        <sz val="11.0"/>
      </rPr>
      <t>1. Đăng ký tài khoản theo test data tại màn hình Register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Đăng nhập bằng tài khoản test data đã đăng ký tại màn hình Login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Kiểm tra chuyển hướng và hiển thị màn hình</t>
    </r>
  </si>
  <si>
    <r>
      <rPr>
        <rFont val="Tahoma"/>
        <color theme="1"/>
        <sz val="11.0"/>
      </rPr>
      <t>Xem Data test tích hợp Register_TS_1, 2, 3, 4</t>
    </r>
  </si>
  <si>
    <r>
      <rPr>
        <rFont val="Tahoma"/>
        <color theme="1"/>
        <sz val="11.0"/>
      </rPr>
      <t>Đăng nhập thành công tài khoản.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Hệ thống chuyển hướng đến màn hình Newsfeed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</si>
  <si>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</si>
  <si>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</t>
    </r>
  </si>
  <si>
    <r>
      <rPr>
        <rFont val="Tahoma"/>
        <color theme="1"/>
        <sz val="11.0"/>
      </rPr>
      <t>Check tích hợp màn Register và Forgot password + Login</t>
    </r>
  </si>
  <si>
    <r>
      <rPr>
        <rFont val="Tahoma"/>
        <color theme="1"/>
        <sz val="11.0"/>
      </rPr>
      <t>- Đã đăng ký thành công tài khoản: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Login</t>
    </r>
  </si>
  <si>
    <r>
      <rPr>
        <rFont val="Tahoma"/>
        <color theme="1"/>
        <sz val="11.0"/>
      </rPr>
      <t xml:space="preserve">1. Tại màn Login, nhập Account Name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2. Click "Forgot password?"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3. Nhập email, Click button Send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4. Login bằng mật khẩu mới gửi về mail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5. Kiểm tra chuyển hướng và hiển thị màn hình</t>
    </r>
  </si>
  <si>
    <r>
      <rPr>
        <rFont val="Tahoma"/>
        <color theme="1"/>
        <sz val="11.0"/>
      </rPr>
      <t>- Account Name: binhminh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Nhập email: Anh1507@Yopmail.Com</t>
    </r>
  </si>
  <si>
    <r>
      <rPr>
        <rFont val="Tahoma"/>
        <color theme="1"/>
        <sz val="11.0"/>
      </rPr>
      <t>- Gửi mật khẩu đăng nhập mới về mail: Anh1507@Yopmail.Com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Login thành công vào hệ thống bằng mật khẩu mới được gửi về mail</t>
    </r>
  </si>
  <si>
    <r>
      <rPr>
        <rFont val="Arial"/>
        <color theme="1"/>
        <sz val="10.0"/>
      </rPr>
      <t>Fail</t>
    </r>
  </si>
  <si>
    <t>#12926</t>
  </si>
  <si>
    <r>
      <rPr>
        <rFont val="Tahoma"/>
        <color theme="1"/>
        <sz val="11.0"/>
      </rPr>
      <t>Tinder-3</t>
    </r>
  </si>
  <si>
    <r>
      <rPr>
        <rFont val="Tahoma"/>
        <color theme="1"/>
        <sz val="11.0"/>
      </rPr>
      <t>Check tích hợp màn Register và Search-Default</t>
    </r>
  </si>
  <si>
    <r>
      <rPr>
        <rFont val="Tahoma"/>
        <color theme="1"/>
        <sz val="11.0"/>
      </rPr>
      <t>- Đăng nhập thành công tài khoản: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Search-Default</t>
    </r>
  </si>
  <si>
    <r>
      <rPr>
        <rFont val="Tahoma"/>
        <color theme="1"/>
        <sz val="11.0"/>
      </rPr>
      <t>1. Nhập thông tin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button/Enter Search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Kiểm tra hiển thị thông tin trên màm hình</t>
    </r>
  </si>
  <si>
    <r>
      <rPr>
        <rFont val="Tahoma"/>
        <color theme="1"/>
        <sz val="11.0"/>
      </rPr>
      <t>Nhập: anhanh</t>
    </r>
    <r>
      <rPr>
        <rFont val="Tahoma"/>
        <color theme="1"/>
        <sz val="11.0"/>
      </rPr>
      <t xml:space="preserve">
</t>
    </r>
  </si>
  <si>
    <r>
      <rPr>
        <rFont val="Tahoma"/>
        <color theme="1"/>
        <sz val="11.0"/>
      </rPr>
      <t>Hiển thị thông tin user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Avatar +username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Not Friend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Address: Tỉnh Điện Biên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Favourites: Reading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</si>
  <si>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</si>
  <si>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</t>
    </r>
  </si>
  <si>
    <r>
      <rPr>
        <rFont val="Tahoma"/>
        <color theme="1"/>
        <sz val="11.0"/>
      </rPr>
      <t>Check tích hợp màn Register và Search-Advanced</t>
    </r>
  </si>
  <si>
    <r>
      <rPr>
        <rFont val="Tahoma"/>
        <color theme="1"/>
        <sz val="11.0"/>
      </rPr>
      <t>- Đăng nhập thành công tài khoản: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Search-Advancce</t>
    </r>
  </si>
  <si>
    <r>
      <rPr>
        <rFont val="Tahoma"/>
        <color theme="1"/>
        <sz val="11.0"/>
      </rPr>
      <t>1. Nhập đầy đủ các trường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button/Enter Search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Kiểm tra hiển thị thông tin trên màm hình</t>
    </r>
  </si>
  <si>
    <r>
      <rPr>
        <rFont val="Tahoma"/>
        <color theme="1"/>
        <sz val="11.0"/>
      </rPr>
      <t>- User name: binhminh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Birthday: 12/02/1998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Gender: Female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Province/City: Hà Nội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Occupation: Engineer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Favourite: múic</t>
    </r>
  </si>
  <si>
    <r>
      <rPr>
        <rFont val="Tahoma"/>
        <color theme="1"/>
        <sz val="11.0"/>
      </rPr>
      <t>Hiển thị thông tin user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Avatar +username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Me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Address: Tỉnh Sơn La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Favourites: Cooking, sport, music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</si>
  <si>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</si>
  <si>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</t>
    </r>
  </si>
  <si>
    <r>
      <rPr>
        <rFont val="Tahoma"/>
        <color theme="1"/>
        <sz val="11.0"/>
      </rPr>
      <t>Check tích hợp màn Register với màn hình hiển thị Information tại My Page</t>
    </r>
  </si>
  <si>
    <r>
      <rPr>
        <rFont val="Tahoma"/>
        <color theme="1"/>
        <sz val="11.0"/>
      </rPr>
      <t>- Login thành công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My Pages</t>
    </r>
  </si>
  <si>
    <r>
      <rPr>
        <rFont val="Tahoma"/>
        <color theme="1"/>
        <sz val="11.0"/>
      </rPr>
      <t>Kiểm tra thông tin "Information" tại màn My Pages</t>
    </r>
  </si>
  <si>
    <r>
      <rPr>
        <rFont val="Tahoma"/>
        <color theme="1"/>
        <sz val="11.0"/>
      </rPr>
      <t>- Account Name: binhminh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Password: a123456</t>
    </r>
  </si>
  <si>
    <r>
      <rPr>
        <rFont val="Tahoma"/>
        <color theme="1"/>
        <sz val="11.0"/>
      </rPr>
      <t xml:space="preserve">Hiển thị thông tin: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-Binhminh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-Occupation: Engineer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-Birthday : 12/02/1998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-Ward: Xã Chiềng Công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-District: Huyện Mường La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-Province: Tỉnh Sơn La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-Gender : Female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-Email : Anh1507@Yopmail.Com -Married : Single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</si>
  <si>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</si>
  <si>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Tinder-6</t>
    </r>
  </si>
  <si>
    <r>
      <rPr>
        <rFont val="Tahoma"/>
        <color theme="1"/>
        <sz val="11.0"/>
      </rPr>
      <t>Check tích hợp màn hình Register với màn hình Chat</t>
    </r>
  </si>
  <si>
    <r>
      <rPr>
        <rFont val="Tahoma"/>
        <color theme="1"/>
        <sz val="11.0"/>
      </rPr>
      <t>- Login thành công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Chat</t>
    </r>
  </si>
  <si>
    <r>
      <rPr>
        <rFont val="Tahoma"/>
        <color theme="1"/>
        <sz val="11.0"/>
      </rPr>
      <t>Click vào Accound Name vanvan tại màn Chat</t>
    </r>
    <r>
      <rPr>
        <rFont val="Tahoma"/>
        <color theme="1"/>
        <sz val="11.0"/>
      </rPr>
      <t xml:space="preserve">
</t>
    </r>
  </si>
  <si>
    <r>
      <rPr>
        <rFont val="Tahoma"/>
        <color theme="1"/>
        <sz val="11.0"/>
      </rPr>
      <t>- Đăng nhập Account 1: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Account 4: vanvan là friend</t>
    </r>
  </si>
  <si>
    <r>
      <rPr>
        <rFont val="Tahoma"/>
        <color theme="1"/>
        <sz val="11.0"/>
      </rPr>
      <t>Hiển thị Username và Avatar của account 4 đúng như thông tin đã đăng ký lấy từ bảng user. Có boxchat cho phép chat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</si>
  <si>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</si>
  <si>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Tinder-7</t>
    </r>
  </si>
  <si>
    <r>
      <rPr>
        <rFont val="Tahoma"/>
        <color theme="1"/>
        <sz val="11.0"/>
      </rPr>
      <t>Check tích hợp màn hình Register và Group Member</t>
    </r>
  </si>
  <si>
    <r>
      <rPr>
        <rFont val="Tahoma"/>
        <color theme="1"/>
        <sz val="11.0"/>
      </rPr>
      <t>- Login thành công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Group Member</t>
    </r>
  </si>
  <si>
    <r>
      <rPr>
        <rFont val="Tahoma"/>
        <color theme="1"/>
        <sz val="11.0"/>
      </rPr>
      <t>Kiểm tra thông tin Accound Name và Avatar tại màn Group member</t>
    </r>
  </si>
  <si>
    <r>
      <rPr>
        <rFont val="Tahoma"/>
        <color theme="1"/>
        <sz val="11.0"/>
      </rPr>
      <t>- Account Name: binhminh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Password: a123456</t>
    </r>
  </si>
  <si>
    <r>
      <rPr>
        <rFont val="Tahoma"/>
        <color theme="1"/>
        <sz val="11.0"/>
      </rPr>
      <t>Hiển thị Username và Avatar, Address của các thành viên đúng như thông tin đã đăng ký lấy từ bảng user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</si>
  <si>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</si>
  <si>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Tinder-8</t>
    </r>
  </si>
  <si>
    <r>
      <rPr>
        <rFont val="Tahoma"/>
        <color theme="1"/>
        <sz val="11.0"/>
      </rPr>
      <t>Check tích hợp màn hình Register và Group_Wanring</t>
    </r>
  </si>
  <si>
    <r>
      <rPr>
        <rFont val="Tahoma"/>
        <color theme="1"/>
        <sz val="11.0"/>
      </rPr>
      <t>- Login thành công tài khoản thaomeo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Group_Wanring</t>
    </r>
  </si>
  <si>
    <r>
      <rPr>
        <rFont val="Tahoma"/>
        <color theme="1"/>
        <sz val="11.0"/>
      </rPr>
      <t>Check User name và avatar</t>
    </r>
  </si>
  <si>
    <r>
      <rPr>
        <rFont val="Tahoma"/>
        <color theme="1"/>
        <sz val="11.0"/>
      </rPr>
      <t>- Account: thaomeo/123456 là admin của group meomeo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Account: binhminh là thành viên group meomeo</t>
    </r>
  </si>
  <si>
    <r>
      <rPr>
        <rFont val="Tahoma"/>
        <color theme="1"/>
        <sz val="11.0"/>
      </rPr>
      <t>Hiển thị Username và Avatar, đúng như thông tin đã đăng ký lấy từ bảng user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</si>
  <si>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</si>
  <si>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Tinder-9</t>
    </r>
  </si>
  <si>
    <r>
      <rPr>
        <rFont val="Tahoma"/>
        <color theme="1"/>
        <sz val="11.0"/>
      </rPr>
      <t>Check tích hợp màn hình Register và Header</t>
    </r>
  </si>
  <si>
    <r>
      <rPr>
        <rFont val="Tahoma"/>
        <color theme="1"/>
        <sz val="11.0"/>
      </rPr>
      <t>- Login thành công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Header</t>
    </r>
  </si>
  <si>
    <r>
      <rPr>
        <rFont val="Tahoma"/>
        <color theme="1"/>
        <sz val="11.0"/>
      </rPr>
      <t>Check User name và avatar</t>
    </r>
  </si>
  <si>
    <r>
      <rPr>
        <rFont val="Tahoma"/>
        <color theme="1"/>
        <sz val="11.0"/>
      </rPr>
      <t>- Account Name: binhminh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Password: a123456</t>
    </r>
  </si>
  <si>
    <r>
      <rPr>
        <rFont val="Tahoma"/>
        <color theme="1"/>
        <sz val="11.0"/>
      </rPr>
      <t>Hiển thị Username và Avatar của account binhminh đúng như thông tin đã đăng ký lấy từ bảng user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</si>
  <si>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</si>
  <si>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Tinder-10</t>
    </r>
  </si>
  <si>
    <r>
      <rPr>
        <rFont val="Tahoma"/>
        <color theme="1"/>
        <sz val="11.0"/>
      </rPr>
      <t>Check tích hợp màn hình Register và Post list</t>
    </r>
  </si>
  <si>
    <r>
      <rPr>
        <rFont val="Tahoma"/>
        <color theme="1"/>
        <sz val="11.0"/>
      </rPr>
      <t>- Login thành công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Post List</t>
    </r>
  </si>
  <si>
    <r>
      <rPr>
        <rFont val="Tahoma"/>
        <color theme="1"/>
        <sz val="11.0"/>
      </rPr>
      <t>Check User name và avatar</t>
    </r>
  </si>
  <si>
    <r>
      <rPr>
        <rFont val="Tahoma"/>
        <color theme="1"/>
        <sz val="11.0"/>
      </rPr>
      <t>- Account Name: binhminh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Password: a123456</t>
    </r>
  </si>
  <si>
    <r>
      <rPr>
        <rFont val="Tahoma"/>
        <color theme="1"/>
        <sz val="11.0"/>
      </rPr>
      <t>Hiển thị Username và Avatar đúng như thông tin đã đăng ký tại các post do account binhminh đăng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</si>
  <si>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</si>
  <si>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Tinder-11</t>
    </r>
  </si>
  <si>
    <r>
      <rPr>
        <rFont val="Tahoma"/>
        <color theme="1"/>
        <sz val="11.0"/>
      </rPr>
      <t>Check tích hợp màn hình Register với màn hình Comment/Reply</t>
    </r>
  </si>
  <si>
    <r>
      <rPr>
        <rFont val="Tahoma"/>
        <color theme="1"/>
        <sz val="11.0"/>
      </rPr>
      <t>- Login thành công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Comment/Reply</t>
    </r>
  </si>
  <si>
    <r>
      <rPr>
        <rFont val="Tahoma"/>
        <color theme="1"/>
        <sz val="11.0"/>
      </rPr>
      <t>1. Click vào 1 bài post trên Newsfeed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Thực hiện comment/reply</t>
    </r>
  </si>
  <si>
    <r>
      <rPr>
        <rFont val="Tahoma"/>
        <color theme="1"/>
        <sz val="11.0"/>
      </rPr>
      <t>Hệ thống cho phép account binhminh comment/reply và hiển thị nội dung comment/reply trong bài post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</si>
  <si>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</si>
  <si>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Tinder-12</t>
    </r>
  </si>
  <si>
    <r>
      <rPr>
        <rFont val="Tahoma"/>
        <color theme="1"/>
        <sz val="11.0"/>
      </rPr>
      <t>Check tích hợp màn hình Register với màn hình hiển thị trong Friend's Page</t>
    </r>
  </si>
  <si>
    <r>
      <rPr>
        <rFont val="Tahoma"/>
        <color theme="1"/>
        <sz val="11.0"/>
      </rPr>
      <t>Login thành công và là bạn với account vanvan</t>
    </r>
  </si>
  <si>
    <r>
      <rPr>
        <rFont val="Tahoma"/>
        <color theme="1"/>
        <sz val="11.0"/>
      </rPr>
      <t>1. Click Friends trong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vào vanvan</t>
    </r>
  </si>
  <si>
    <r>
      <rPr>
        <rFont val="Tahoma"/>
        <color theme="1"/>
        <sz val="11.0"/>
      </rPr>
      <t>- Account : binhminh/a123456</t>
    </r>
    <r>
      <rPr>
        <rFont val="Tahoma"/>
        <color theme="1"/>
        <sz val="11.0"/>
      </rPr>
      <t xml:space="preserve">
</t>
    </r>
  </si>
  <si>
    <r>
      <rPr>
        <rFont val="Tahoma"/>
        <color theme="1"/>
        <sz val="11.0"/>
      </rPr>
      <t>Hệ thống cho phép account binhminh xem các bài post trong trang cá nhân của account vanvan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</si>
  <si>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</si>
  <si>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Tinder-13</t>
    </r>
  </si>
  <si>
    <r>
      <rPr>
        <rFont val="Tahoma"/>
        <color theme="1"/>
        <sz val="11.0"/>
      </rPr>
      <t>Check tích hợp màn hình Register và Group _Participate</t>
    </r>
  </si>
  <si>
    <r>
      <rPr>
        <rFont val="Tahoma"/>
        <color theme="1"/>
        <sz val="11.0"/>
      </rPr>
      <t>Chưa tham gia nhóm meomeo</t>
    </r>
  </si>
  <si>
    <r>
      <rPr>
        <rFont val="Tahoma"/>
        <color theme="1"/>
        <sz val="11.0"/>
      </rPr>
      <t>1. Login vào hệ thống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Group tại Header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Click meomeo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4. Click Join Group</t>
    </r>
  </si>
  <si>
    <r>
      <rPr>
        <rFont val="Tahoma"/>
        <color theme="1"/>
        <sz val="11.0"/>
      </rPr>
      <t>Hệ thống cho phép gửi request tham gia group meomeo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</si>
  <si>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</si>
  <si>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Tinder-14</t>
    </r>
  </si>
  <si>
    <r>
      <rPr>
        <rFont val="Tahoma"/>
        <color theme="1"/>
        <sz val="11.0"/>
      </rPr>
      <t>Check tích hợp màn hình Register với màn hình hiển thị Group Timeline</t>
    </r>
  </si>
  <si>
    <r>
      <rPr>
        <rFont val="Tahoma"/>
        <color theme="1"/>
        <sz val="11.0"/>
      </rPr>
      <t>1. Login vào hệ thống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Group tại Header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Click meomeo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4. Click Timeline</t>
    </r>
  </si>
  <si>
    <r>
      <rPr>
        <rFont val="Tahoma"/>
        <color theme="1"/>
        <sz val="11.0"/>
      </rPr>
      <t>Hệ thống cho phép xem được Timeline của Group meomeo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</si>
  <si>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</si>
  <si>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Tinder-15</t>
    </r>
  </si>
  <si>
    <r>
      <rPr>
        <rFont val="Tahoma"/>
        <color theme="1"/>
        <sz val="11.0"/>
      </rPr>
      <t>Check tích hợp màn Register và Edit Profile</t>
    </r>
  </si>
  <si>
    <r>
      <rPr>
        <rFont val="Tahoma"/>
        <color theme="1"/>
        <sz val="11.0"/>
      </rPr>
      <t>- Đăng nhập thành công tài khoản: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Edit Profile</t>
    </r>
  </si>
  <si>
    <r>
      <rPr>
        <rFont val="Tahoma"/>
        <color theme="1"/>
        <sz val="11.0"/>
      </rPr>
      <t>1. Thay đổi địa chỉ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button Save</t>
    </r>
  </si>
  <si>
    <r>
      <rPr>
        <rFont val="Tahoma"/>
        <color theme="1"/>
        <sz val="11.0"/>
      </rPr>
      <t>Thay đổi địa chỉ từ "Hà Nội" thành " Mỹ Đình-Nam Từ Liêm-Hà Nội"</t>
    </r>
  </si>
  <si>
    <r>
      <rPr>
        <rFont val="Tahoma"/>
        <color theme="1"/>
        <sz val="11.0"/>
      </rPr>
      <t>Thay đổi tành công địa chỉ thành " Mỹ Đình-Nam Từ Liêm-Hà Nội" lưu vào cột Address trong bảng user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</si>
  <si>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</si>
  <si>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Tinder-16</t>
    </r>
  </si>
  <si>
    <r>
      <rPr>
        <rFont val="Tahoma"/>
        <color theme="1"/>
        <sz val="11.0"/>
      </rPr>
      <t>Check tích hợp màn hình Register với màn hình Change Avatar</t>
    </r>
  </si>
  <si>
    <r>
      <rPr>
        <rFont val="Tahoma"/>
        <color theme="1"/>
        <sz val="11.0"/>
      </rPr>
      <t>- Đăng nhập thành công tài khoản: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Change Avatar</t>
    </r>
  </si>
  <si>
    <r>
      <rPr>
        <rFont val="Tahoma"/>
        <color theme="1"/>
        <sz val="11.0"/>
      </rPr>
      <t>1. Clhọn file image định dạng.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button "Save"</t>
    </r>
  </si>
  <si>
    <r>
      <rPr>
        <rFont val="Tahoma"/>
        <color theme="1"/>
        <sz val="11.0"/>
      </rPr>
      <t>Ảnh: jpg/jpeg/pgn và dung lượng &lt;= 2MB</t>
    </r>
  </si>
  <si>
    <r>
      <rPr>
        <rFont val="Tahoma"/>
        <color theme="1"/>
        <sz val="11.0"/>
      </rPr>
      <t>Change Avatar thành công, thông tin được lưu vào bảng user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</si>
  <si>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</si>
  <si>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Tinder-17</t>
    </r>
  </si>
  <si>
    <r>
      <rPr>
        <rFont val="Tahoma"/>
        <color theme="1"/>
        <sz val="11.0"/>
      </rPr>
      <t>Check tích hợp màn hình Register với màn hình Change Status</t>
    </r>
  </si>
  <si>
    <r>
      <rPr>
        <rFont val="Tahoma"/>
        <color theme="1"/>
        <sz val="11.0"/>
      </rPr>
      <t>- Đăng nhập thành công tài khoản: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Change Status</t>
    </r>
  </si>
  <si>
    <r>
      <rPr>
        <rFont val="Tahoma"/>
        <color theme="1"/>
        <sz val="11.0"/>
      </rPr>
      <t>1. Click radio button ở trạng thái muốn đổi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button "Save"</t>
    </r>
  </si>
  <si>
    <r>
      <rPr>
        <rFont val="Tahoma"/>
        <color theme="1"/>
        <sz val="11.0"/>
      </rPr>
      <t>Đổi từ trạng thái Online sang trạng Busy</t>
    </r>
  </si>
  <si>
    <r>
      <rPr>
        <rFont val="Tahoma"/>
        <color theme="1"/>
        <sz val="11.0"/>
      </rPr>
      <t>Thông tin lưu thành công vào DB, chuyển sang trạng thái busy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</si>
  <si>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</si>
  <si>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Tinder-18</t>
    </r>
  </si>
  <si>
    <r>
      <rPr>
        <rFont val="Tahoma"/>
        <color theme="1"/>
        <sz val="11.0"/>
      </rPr>
      <t>Check tích hợp màn hình Register với màn hình Change Password+Login</t>
    </r>
  </si>
  <si>
    <r>
      <rPr>
        <rFont val="Tahoma"/>
        <color theme="1"/>
        <sz val="11.0"/>
      </rPr>
      <t>- Đăng nhập thành công tài khoản: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Đang ở màn hình Change Password</t>
    </r>
  </si>
  <si>
    <r>
      <rPr>
        <rFont val="Tahoma"/>
        <color theme="1"/>
        <sz val="11.0"/>
      </rPr>
      <t>1. Nhập password: old+new+confirm hợp lệ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button "Save"</t>
    </r>
  </si>
  <si>
    <r>
      <rPr>
        <rFont val="Tahoma"/>
        <color theme="1"/>
        <sz val="11.0"/>
      </rPr>
      <t>- Old password: 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New password: 123123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Confirm password: 123123</t>
    </r>
  </si>
  <si>
    <r>
      <rPr>
        <rFont val="Tahoma"/>
        <color theme="1"/>
        <sz val="11.0"/>
      </rPr>
      <t xml:space="preserve">1. Hiển thị thông báo change thành công, thông tin lưu vào DB, tự động out ra màn Login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Login thành công với Password vừa change</t>
    </r>
  </si>
  <si>
    <r>
      <rPr>
        <rFont val="Tahoma"/>
        <color rgb="FFFFCFC9"/>
        <sz val="11.0"/>
      </rPr>
      <t>Fail</t>
    </r>
  </si>
  <si>
    <t>#12928</t>
  </si>
  <si>
    <r>
      <rPr>
        <rFont val="Tahoma"/>
        <color theme="1"/>
        <sz val="11.0"/>
      </rPr>
      <t>Tinder-19</t>
    </r>
  </si>
  <si>
    <r>
      <rPr>
        <rFont val="Tahoma"/>
        <color theme="1"/>
        <sz val="11.0"/>
      </rPr>
      <t>Check tích hợp màn hình Register và My page - Friends request</t>
    </r>
  </si>
  <si>
    <r>
      <rPr>
        <rFont val="Tahoma"/>
        <color theme="1"/>
        <sz val="11.0"/>
      </rPr>
      <t>Login thành công, account gửi yêu cầu kết bạn với account binhminh</t>
    </r>
  </si>
  <si>
    <r>
      <rPr>
        <rFont val="Tahoma"/>
        <color theme="1"/>
        <sz val="11.0"/>
      </rPr>
      <t>1. Truy cập màn hình My Page/Friend request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thông tin trên màn hình</t>
    </r>
  </si>
  <si>
    <r>
      <rPr>
        <rFont val="Tahoma"/>
        <color theme="1"/>
        <sz val="11.0"/>
      </rPr>
      <t>Account : binhminh/a123456</t>
    </r>
  </si>
  <si>
    <r>
      <rPr>
        <rFont val="Tahoma"/>
        <color theme="1"/>
        <sz val="11.0"/>
      </rPr>
      <t>Hiển thị yêu cầu kết bạn của account vanvan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</si>
  <si>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</si>
  <si>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Tinder-20</t>
    </r>
  </si>
  <si>
    <r>
      <rPr>
        <rFont val="Tahoma"/>
        <color theme="1"/>
        <sz val="11.0"/>
      </rPr>
      <t>Check tích hợp giữa màn hình Edit Profile với các màn hình khác</t>
    </r>
  </si>
  <si>
    <r>
      <rPr>
        <rFont val="Tahoma"/>
        <color theme="1"/>
        <sz val="11.0"/>
      </rPr>
      <t>Check tích hợp màn hình Edit Profile với Search-default</t>
    </r>
  </si>
  <si>
    <r>
      <rPr>
        <rFont val="Tahoma"/>
        <color theme="1"/>
        <sz val="11.0"/>
      </rPr>
      <t>Edit thành công username, đang ở màn Search-default</t>
    </r>
  </si>
  <si>
    <r>
      <rPr>
        <rFont val="Tahoma"/>
        <color theme="1"/>
        <sz val="11.0"/>
      </rPr>
      <t xml:space="preserve">1. Nhập search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button search</t>
    </r>
  </si>
  <si>
    <r>
      <rPr>
        <rFont val="Tahoma"/>
        <color theme="1"/>
        <sz val="11.0"/>
      </rPr>
      <t>- Account Name: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Đổi username thành binhminh1</t>
    </r>
  </si>
  <si>
    <r>
      <rPr>
        <rFont val="Tahoma"/>
        <color theme="1"/>
        <sz val="11.0"/>
      </rPr>
      <t>Hiển thị thông tin user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Avatar +binhminh1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Me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Address: Tỉnh Sơn La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Favourites: Cooking, sport, music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</si>
  <si>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</si>
  <si>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Tinder-21</t>
    </r>
  </si>
  <si>
    <r>
      <rPr>
        <rFont val="Tahoma"/>
        <color theme="1"/>
        <sz val="11.0"/>
      </rPr>
      <t>Check tích hợp màn hình Edit Profile với Search-advance</t>
    </r>
  </si>
  <si>
    <r>
      <rPr>
        <rFont val="Tahoma"/>
        <color theme="1"/>
        <sz val="11.0"/>
      </rPr>
      <t>Edit thành công username, đang ở màn Search-advance</t>
    </r>
  </si>
  <si>
    <r>
      <rPr>
        <rFont val="Tahoma"/>
        <color theme="1"/>
        <sz val="11.0"/>
      </rPr>
      <t>1. Nhập đầy đủ các trường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button/Enter Search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Kiểm tra hiển thị thông tin trên màm hình</t>
    </r>
  </si>
  <si>
    <r>
      <rPr>
        <rFont val="Tahoma"/>
        <color theme="1"/>
        <sz val="11.0"/>
      </rPr>
      <t>- User name: binhminh1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Birthday: 12/02/1998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Gender: Female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Province/City: Hà Nội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Occupation: Engineer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Favourite: music</t>
    </r>
  </si>
  <si>
    <r>
      <rPr>
        <rFont val="Tahoma"/>
        <color theme="1"/>
        <sz val="11.0"/>
      </rPr>
      <t>Hiển thị thông tin user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Avatar +binhminh1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Me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Address: Tỉnh Sơn La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Favourites: Cooking, sport, music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</si>
  <si>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</si>
  <si>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Tinder-22</t>
    </r>
  </si>
  <si>
    <r>
      <rPr>
        <rFont val="Tahoma"/>
        <color theme="1"/>
        <sz val="11.0"/>
      </rPr>
      <t>Check tích hợp màn hình Edit Profile và Header</t>
    </r>
  </si>
  <si>
    <r>
      <rPr>
        <rFont val="Tahoma"/>
        <color theme="1"/>
        <sz val="11.0"/>
      </rPr>
      <t>Edit thành công username</t>
    </r>
  </si>
  <si>
    <r>
      <rPr>
        <rFont val="Tahoma"/>
        <color theme="1"/>
        <sz val="11.0"/>
      </rPr>
      <t>Kiểm tra thông tin hiển thị</t>
    </r>
  </si>
  <si>
    <r>
      <rPr>
        <rFont val="Tahoma"/>
        <color theme="1"/>
        <sz val="11.0"/>
      </rPr>
      <t>- Account Name: binhminh1</t>
    </r>
  </si>
  <si>
    <r>
      <rPr>
        <rFont val="Tahoma"/>
        <color theme="1"/>
        <sz val="11.0"/>
      </rPr>
      <t>Hiển thị Avatar và user name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</si>
  <si>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</si>
  <si>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Tinder-23</t>
    </r>
  </si>
  <si>
    <r>
      <rPr>
        <rFont val="Tahoma"/>
        <color theme="1"/>
        <sz val="11.0"/>
      </rPr>
      <t>Check tích hợp màn hình Edit Profile và Post List</t>
    </r>
  </si>
  <si>
    <r>
      <rPr>
        <rFont val="Tahoma"/>
        <color theme="1"/>
        <sz val="11.0"/>
      </rPr>
      <t>Kiểm tra thông tin hiển thị</t>
    </r>
  </si>
  <si>
    <r>
      <rPr>
        <rFont val="Tahoma"/>
        <color theme="1"/>
        <sz val="11.0"/>
      </rPr>
      <t>Hiển thị Username và Avatar đúng như thông tin đã đăng ký tại các post do account binhminh đăng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</si>
  <si>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</si>
  <si>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Tinder-24</t>
    </r>
  </si>
  <si>
    <r>
      <rPr>
        <rFont val="Tahoma"/>
        <color theme="1"/>
        <sz val="11.0"/>
      </rPr>
      <t>Check tích hợp màn hình Edit Profile và Comment+ Reply</t>
    </r>
  </si>
  <si>
    <r>
      <rPr>
        <rFont val="Tahoma"/>
        <color theme="1"/>
        <sz val="11.0"/>
      </rPr>
      <t>1. Click vào 1 bài post trên Newsfeed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thông tin hiển thị và thực hiện comment/reply</t>
    </r>
  </si>
  <si>
    <r>
      <rPr>
        <rFont val="Tahoma"/>
        <color theme="1"/>
        <sz val="11.0"/>
      </rPr>
      <t>- Account Name: binhminh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Password: 123123</t>
    </r>
  </si>
  <si>
    <r>
      <rPr>
        <rFont val="Tahoma"/>
        <color theme="1"/>
        <sz val="11.0"/>
      </rPr>
      <t>Hệ thống cho phép account binhminh1 comment/reply và hiển thị nội dung comment/reply trong bài post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</si>
  <si>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</si>
  <si>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Tinder-25</t>
    </r>
  </si>
  <si>
    <r>
      <rPr>
        <rFont val="Tahoma"/>
        <color theme="1"/>
        <sz val="11.0"/>
      </rPr>
      <t>Check tích hợp màn hình Edit Profile và Group member</t>
    </r>
  </si>
  <si>
    <r>
      <rPr>
        <rFont val="Tahoma"/>
        <color theme="1"/>
        <sz val="11.0"/>
      </rPr>
      <t>1. Click vào Group member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thông tin hiển thị</t>
    </r>
  </si>
  <si>
    <r>
      <rPr>
        <rFont val="Tahoma"/>
        <color theme="1"/>
        <sz val="11.0"/>
      </rPr>
      <t>Hệ thống hiển thị account name binhminh1 thay cho account binhminh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</si>
  <si>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</si>
  <si>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Tinder-26</t>
    </r>
  </si>
  <si>
    <r>
      <rPr>
        <rFont val="Tahoma"/>
        <color theme="1"/>
        <sz val="11.0"/>
      </rPr>
      <t>Check tích hợp màn hình Edit Profile và Group Warning</t>
    </r>
  </si>
  <si>
    <r>
      <rPr>
        <rFont val="Tahoma"/>
        <color theme="1"/>
        <sz val="11.0"/>
      </rPr>
      <t>1. Click vào Group Warning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thông tin hiển thị</t>
    </r>
  </si>
  <si>
    <r>
      <rPr>
        <rFont val="Tahoma"/>
        <color theme="1"/>
        <sz val="11.0"/>
      </rPr>
      <t>Hệ thống hiển thị account name binhminh1 thay cho account binhminh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</si>
  <si>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</si>
  <si>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Tinder-27</t>
    </r>
  </si>
  <si>
    <r>
      <rPr>
        <rFont val="Tahoma"/>
        <color theme="1"/>
        <sz val="11.0"/>
      </rPr>
      <t>Check tích hợp màn hình Edit Profile và Group Participate</t>
    </r>
  </si>
  <si>
    <r>
      <rPr>
        <rFont val="Tahoma"/>
        <color theme="1"/>
        <sz val="11.0"/>
      </rPr>
      <t>1. Click Group tại Header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meomeo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Click Join Group</t>
    </r>
  </si>
  <si>
    <r>
      <rPr>
        <rFont val="Tahoma"/>
        <color theme="1"/>
        <sz val="11.0"/>
      </rPr>
      <t>Hệ thống hiển thị đã tham gia nhóm, account name binhminh1 thay thế cho account binhminh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</si>
  <si>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</si>
  <si>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Tinder-28</t>
    </r>
  </si>
  <si>
    <r>
      <rPr>
        <rFont val="Tahoma"/>
        <color theme="1"/>
        <sz val="11.0"/>
      </rPr>
      <t>Check tích hợp màn hình Edit Profile và Friend's Page</t>
    </r>
  </si>
  <si>
    <r>
      <rPr>
        <rFont val="Tahoma"/>
        <color theme="1"/>
        <sz val="11.0"/>
      </rPr>
      <t>1. Click Friends trong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vào vanvan</t>
    </r>
  </si>
  <si>
    <r>
      <rPr>
        <rFont val="Tahoma"/>
        <color theme="1"/>
        <sz val="11.0"/>
      </rPr>
      <t>Hệ thống cho phép account binhminh1 xem các bài post trong trang cá nhân của account vanvan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</si>
  <si>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</si>
  <si>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Tinder-29</t>
    </r>
  </si>
  <si>
    <r>
      <rPr>
        <rFont val="Tahoma"/>
        <color theme="1"/>
        <sz val="11.0"/>
      </rPr>
      <t>Check tích hợp màn hình Edit Profile và Chat</t>
    </r>
  </si>
  <si>
    <r>
      <rPr>
        <rFont val="Tahoma"/>
        <color theme="1"/>
        <sz val="11.0"/>
      </rPr>
      <t>Click vào Accound Name vanvan tại màn Chat</t>
    </r>
    <r>
      <rPr>
        <rFont val="Tahoma"/>
        <color theme="1"/>
        <sz val="11.0"/>
      </rPr>
      <t xml:space="preserve">
</t>
    </r>
  </si>
  <si>
    <r>
      <rPr>
        <rFont val="Tahoma"/>
        <color theme="1"/>
        <sz val="11.0"/>
      </rPr>
      <t>Hiển thị Username và Avatar của account vanvan đúng như thông tin đã đăng ký lấy từ bảng user. Có boxchat cho phép chat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</si>
  <si>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</si>
  <si>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Tinder-30</t>
    </r>
  </si>
  <si>
    <r>
      <rPr>
        <rFont val="Tahoma"/>
        <color theme="1"/>
        <sz val="11.0"/>
      </rPr>
      <t>Check tích hợp màn hình Edit Profile và Login</t>
    </r>
  </si>
  <si>
    <r>
      <rPr>
        <rFont val="Tahoma"/>
        <color theme="1"/>
        <sz val="11.0"/>
      </rPr>
      <t>1. Log out ra màn Login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Nhập tên đăng nhập mới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Enter</t>
    </r>
  </si>
  <si>
    <r>
      <rPr>
        <rFont val="Tahoma"/>
        <color theme="1"/>
        <sz val="11.0"/>
      </rPr>
      <t>Account: binhminh1/a123456</t>
    </r>
  </si>
  <si>
    <r>
      <rPr>
        <rFont val="Tahoma"/>
        <color theme="1"/>
        <sz val="11.0"/>
      </rPr>
      <t>Đăng nhập thành công tài khoản.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Hệ thống chuyển hướng đến màn hình Newsfeed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</si>
  <si>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</si>
  <si>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Tinder-31</t>
    </r>
  </si>
  <si>
    <r>
      <rPr>
        <rFont val="Tahoma"/>
        <color theme="1"/>
        <sz val="11.0"/>
      </rPr>
      <t>Check tích hợp màn hình Edit Profile và Newsfeed</t>
    </r>
  </si>
  <si>
    <r>
      <rPr>
        <rFont val="Tahoma"/>
        <color theme="1"/>
        <sz val="11.0"/>
      </rPr>
      <t>1. Truy cập màn hình Newsfeed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thông tin</t>
    </r>
  </si>
  <si>
    <r>
      <rPr>
        <rFont val="Tahoma"/>
        <color theme="1"/>
        <sz val="11.0"/>
      </rPr>
      <t>Hiển thị avatar và user name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</si>
  <si>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</si>
  <si>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Tinder-32</t>
    </r>
  </si>
  <si>
    <r>
      <rPr>
        <rFont val="Tahoma"/>
        <color theme="1"/>
        <sz val="11.0"/>
      </rPr>
      <t>Check tích hợp màn hình Edit Profile và My Page</t>
    </r>
  </si>
  <si>
    <r>
      <rPr>
        <rFont val="Tahoma"/>
        <color theme="1"/>
        <sz val="11.0"/>
      </rPr>
      <t>1. Truy cập màn hình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thông tin</t>
    </r>
  </si>
  <si>
    <r>
      <rPr>
        <rFont val="Tahoma"/>
        <color theme="1"/>
        <sz val="11.0"/>
      </rPr>
      <t>Hiển thị avatar và user name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</si>
  <si>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</si>
  <si>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Tinder-33</t>
    </r>
  </si>
  <si>
    <r>
      <rPr>
        <rFont val="Tahoma"/>
        <color theme="1"/>
        <sz val="11.0"/>
      </rPr>
      <t>Check tích hợp màn hình Edit Profile và My Page_Information</t>
    </r>
  </si>
  <si>
    <r>
      <rPr>
        <rFont val="Tahoma"/>
        <color theme="1"/>
        <sz val="11.0"/>
      </rPr>
      <t>Edit ngày tháng năm sinh thành công</t>
    </r>
  </si>
  <si>
    <r>
      <rPr>
        <rFont val="Tahoma"/>
        <color theme="1"/>
        <sz val="11.0"/>
      </rPr>
      <t>1. Truy cập màn hình Edit Profile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thông tin</t>
    </r>
  </si>
  <si>
    <r>
      <rPr>
        <rFont val="Tahoma"/>
        <color theme="1"/>
        <sz val="11.0"/>
      </rPr>
      <t>Đổi ngày tháng 12/02/1998 12/02/2015</t>
    </r>
  </si>
  <si>
    <r>
      <rPr>
        <rFont val="Tahoma"/>
        <color theme="1"/>
        <sz val="11.0"/>
      </rPr>
      <t>Không cho lưu thông tin EditChưa đủ 18 tuổi thì không được đăng ký</t>
    </r>
  </si>
  <si>
    <r>
      <rPr>
        <rFont val="Tahoma"/>
        <color rgb="FFFFCFC9"/>
        <sz val="11.0"/>
      </rPr>
      <t>Fail</t>
    </r>
  </si>
  <si>
    <r>
      <rPr>
        <rFont val="Tahoma"/>
        <color theme="1"/>
        <sz val="11.0"/>
      </rPr>
      <t>#12963</t>
    </r>
  </si>
  <si>
    <r>
      <rPr>
        <rFont val="Tahoma"/>
        <color theme="1"/>
        <sz val="11.0"/>
      </rPr>
      <t>Tinder-34</t>
    </r>
  </si>
  <si>
    <r>
      <rPr>
        <rFont val="Tahoma"/>
        <color theme="1"/>
        <sz val="11.0"/>
      </rPr>
      <t>Check tích hợp màn hình Edit Profile và Forgot password</t>
    </r>
  </si>
  <si>
    <r>
      <rPr>
        <rFont val="Tahoma"/>
        <color theme="1"/>
        <sz val="11.0"/>
      </rPr>
      <t>Edit thành công email</t>
    </r>
  </si>
  <si>
    <r>
      <rPr>
        <rFont val="Tahoma"/>
        <color theme="1"/>
        <sz val="11.0"/>
      </rPr>
      <t xml:space="preserve">1. Tại màn Login, nhập Account Name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2. Click "Forgot password?"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3. Nhập email, Click button Send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4. Login bằng mật khẩu mới gửi về mail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5. Kiểm tra chuyển hướng và hiển thị màn hình</t>
    </r>
  </si>
  <si>
    <r>
      <rPr>
        <rFont val="Tahoma"/>
        <color theme="1"/>
        <sz val="11.0"/>
      </rPr>
      <t>- Account Name: binhminh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Nhập email: Anh1508@Yopmail.Com</t>
    </r>
  </si>
  <si>
    <r>
      <rPr>
        <rFont val="Tahoma"/>
        <color theme="1"/>
        <sz val="11.0"/>
      </rPr>
      <t>- Gửi mật khẩu đăng nhập mới về mail: Anh1508@Yopmail.Com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Login thành công vào hệ thống bằng mật khẩu mới được gửi về mail</t>
    </r>
  </si>
  <si>
    <r>
      <rPr>
        <rFont val="Tahoma"/>
        <color rgb="FFFFCFC9"/>
        <sz val="11.0"/>
      </rPr>
      <t>Fail</t>
    </r>
  </si>
  <si>
    <r>
      <rPr>
        <rFont val="Tahoma"/>
        <color theme="1"/>
        <sz val="11.0"/>
      </rPr>
      <t>#12928</t>
    </r>
  </si>
  <si>
    <r>
      <rPr>
        <rFont val="Tahoma"/>
        <color theme="1"/>
        <sz val="11.0"/>
      </rPr>
      <t>Tinder-35</t>
    </r>
  </si>
  <si>
    <r>
      <rPr>
        <rFont val="Tahoma"/>
        <color theme="1"/>
        <sz val="11.0"/>
      </rPr>
      <t>Check tích hợp giữa màn hình Change Avatar với các màn hình</t>
    </r>
  </si>
  <si>
    <r>
      <rPr>
        <rFont val="Tahoma"/>
        <color theme="1"/>
        <sz val="11.0"/>
      </rPr>
      <t>Check tích hợp giữa màn hình Change Avatar với Newsfeed</t>
    </r>
  </si>
  <si>
    <r>
      <rPr>
        <rFont val="Tahoma"/>
        <color theme="1"/>
        <sz val="11.0"/>
      </rPr>
      <t>Thay đổi Avatar thànhn công</t>
    </r>
  </si>
  <si>
    <r>
      <rPr>
        <rFont val="Tahoma"/>
        <color theme="1"/>
        <sz val="11.0"/>
      </rPr>
      <t>1. Truy cập màn hình Newsfeed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Avatar mới cập nhật</t>
    </r>
  </si>
  <si>
    <r>
      <rPr>
        <rFont val="Tahoma"/>
        <color theme="1"/>
        <sz val="11.0"/>
      </rPr>
      <t>Chọn file image định dạng: jpg/jpeg/pgn và dung lượng &lt;= 2Mb</t>
    </r>
  </si>
  <si>
    <r>
      <rPr>
        <rFont val="Tahoma"/>
        <color theme="1"/>
        <sz val="11.0"/>
      </rPr>
      <t>Hiển thị Avatar mới cập nhật thay cho avatar cũ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</si>
  <si>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</si>
  <si>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Tinder-36</t>
    </r>
  </si>
  <si>
    <r>
      <rPr>
        <rFont val="Tahoma"/>
        <color theme="1"/>
        <sz val="11.0"/>
      </rPr>
      <t>Check tích hợp giữa màn hình Change Avatar với My Page</t>
    </r>
  </si>
  <si>
    <r>
      <rPr>
        <rFont val="Tahoma"/>
        <color theme="1"/>
        <sz val="11.0"/>
      </rPr>
      <t>1. Truy cập màn hình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Avatar mới cập nhật</t>
    </r>
  </si>
  <si>
    <r>
      <rPr>
        <rFont val="Tahoma"/>
        <color theme="1"/>
        <sz val="11.0"/>
      </rPr>
      <t>Hiển thị Avatar mới cập nhật thay cho avatar cũ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</si>
  <si>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</si>
  <si>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Tinder-37</t>
    </r>
  </si>
  <si>
    <r>
      <rPr>
        <rFont val="Tahoma"/>
        <color theme="1"/>
        <sz val="11.0"/>
      </rPr>
      <t>Check tích hợp giữa màn hình Change Avatar với Search default</t>
    </r>
  </si>
  <si>
    <r>
      <rPr>
        <rFont val="Tahoma"/>
        <color theme="1"/>
        <sz val="11.0"/>
      </rPr>
      <t>1. Truy cập màn Header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Nhập seach people</t>
    </r>
  </si>
  <si>
    <r>
      <rPr>
        <rFont val="Tahoma"/>
        <color theme="1"/>
        <sz val="11.0"/>
      </rPr>
      <t>Nhập: binhminh</t>
    </r>
  </si>
  <si>
    <r>
      <rPr>
        <rFont val="Tahoma"/>
        <color theme="1"/>
        <sz val="11.0"/>
      </rPr>
      <t xml:space="preserve">Hiển thị thông tin user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 Avatar mới cập nhật +username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 Me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 xml:space="preserve">- Address: Tỉnh Sơn La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Favourites: Cooking, sport, music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</si>
  <si>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</si>
  <si>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Tinder-38</t>
    </r>
  </si>
  <si>
    <r>
      <rPr>
        <rFont val="Tahoma"/>
        <color theme="1"/>
        <sz val="11.0"/>
      </rPr>
      <t>Check tích hợp giữa màn hình Change Avatar với Search advance</t>
    </r>
  </si>
  <si>
    <r>
      <rPr>
        <rFont val="Tahoma"/>
        <color theme="1"/>
        <sz val="11.0"/>
      </rPr>
      <t>1. Truy cập màn hình Search advance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Nhập các thông tin</t>
    </r>
  </si>
  <si>
    <r>
      <rPr>
        <rFont val="Tahoma"/>
        <color theme="1"/>
        <sz val="11.0"/>
      </rPr>
      <t>- User name: binhminh1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Birthday: 12/02/1998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Gender: Female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Province/City: Hà Nội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Occupation: Engineer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Favourite: music</t>
    </r>
  </si>
  <si>
    <r>
      <rPr>
        <rFont val="Tahoma"/>
        <color theme="1"/>
        <sz val="11.0"/>
      </rPr>
      <t>Hiển thị thông tin user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Avatar +binhminh1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Me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Address: Tỉnh Sơn La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Favourites: Cooking, sport, music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</si>
  <si>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</si>
  <si>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Tinder-39</t>
    </r>
  </si>
  <si>
    <r>
      <rPr>
        <rFont val="Tahoma"/>
        <color theme="1"/>
        <sz val="11.0"/>
      </rPr>
      <t>Check tích hợp giữa màn hình Change Avatar với Header</t>
    </r>
  </si>
  <si>
    <r>
      <rPr>
        <rFont val="Tahoma"/>
        <color theme="1"/>
        <sz val="11.0"/>
      </rPr>
      <t>1. Truy cập màn hình Header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Avatar mới cập nhật</t>
    </r>
  </si>
  <si>
    <r>
      <rPr>
        <rFont val="Tahoma"/>
        <color theme="1"/>
        <sz val="11.0"/>
      </rPr>
      <t>Account: binhminh1/a123456</t>
    </r>
  </si>
  <si>
    <r>
      <rPr>
        <rFont val="Tahoma"/>
        <color theme="1"/>
        <sz val="11.0"/>
      </rPr>
      <t>Hiển thị Avatar mới cập nhật trên Header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</si>
  <si>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</si>
  <si>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Tinder-40</t>
    </r>
  </si>
  <si>
    <r>
      <rPr>
        <rFont val="Tahoma"/>
        <color theme="1"/>
        <sz val="11.0"/>
      </rPr>
      <t>Check tích hợp giữa màn hình Change Avatar với Friend's Page</t>
    </r>
  </si>
  <si>
    <r>
      <rPr>
        <rFont val="Tahoma"/>
        <color theme="1"/>
        <sz val="11.0"/>
      </rPr>
      <t>1. Truy cập màn Friends trong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Avatar mới cập nhật của binhminh1</t>
    </r>
  </si>
  <si>
    <r>
      <rPr>
        <rFont val="Tahoma"/>
        <color theme="1"/>
        <sz val="11.0"/>
      </rPr>
      <t>Account: vanvan/a123456</t>
    </r>
  </si>
  <si>
    <r>
      <rPr>
        <rFont val="Tahoma"/>
        <color theme="1"/>
        <sz val="11.0"/>
      </rPr>
      <t>Hiển thị Avatar mới cập nhật của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</si>
  <si>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</si>
  <si>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Tinder-41</t>
    </r>
  </si>
  <si>
    <r>
      <rPr>
        <rFont val="Tahoma"/>
        <color theme="1"/>
        <sz val="11.0"/>
      </rPr>
      <t>Check tích hợp giữa màn hình Change Avatar với Comment+Reply</t>
    </r>
  </si>
  <si>
    <r>
      <rPr>
        <rFont val="Tahoma"/>
        <color theme="1"/>
        <sz val="11.0"/>
      </rPr>
      <t>1. Truy cập màn hình comment/reply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Avatar mới cập nhật</t>
    </r>
  </si>
  <si>
    <r>
      <rPr>
        <rFont val="Tahoma"/>
        <color theme="1"/>
        <sz val="11.0"/>
      </rPr>
      <t>Account: binhminh1/a123456</t>
    </r>
  </si>
  <si>
    <r>
      <rPr>
        <rFont val="Tahoma"/>
        <color theme="1"/>
        <sz val="11.0"/>
      </rPr>
      <t>Hiển thị Avatar mới cập nhật của binhminh1 tại các comment/reply của account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</si>
  <si>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</si>
  <si>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Tinder-42</t>
    </r>
  </si>
  <si>
    <r>
      <rPr>
        <rFont val="Tahoma"/>
        <color theme="1"/>
        <sz val="11.0"/>
      </rPr>
      <t>Check tích hợp giữa màn hình Change Avatar với Group Member</t>
    </r>
  </si>
  <si>
    <r>
      <rPr>
        <rFont val="Tahoma"/>
        <color theme="1"/>
        <sz val="11.0"/>
      </rPr>
      <t>1. Truy cập màn hình Group Member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Avatar mới cập nhật</t>
    </r>
  </si>
  <si>
    <r>
      <rPr>
        <rFont val="Tahoma"/>
        <color theme="1"/>
        <sz val="11.0"/>
      </rPr>
      <t>Hiển thị Avatar mới cập nhật của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</si>
  <si>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</si>
  <si>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Tinder-43</t>
    </r>
  </si>
  <si>
    <r>
      <rPr>
        <rFont val="Tahoma"/>
        <color theme="1"/>
        <sz val="11.0"/>
      </rPr>
      <t>Check tích hợp giữa màn hình Change Avatar với Chat</t>
    </r>
  </si>
  <si>
    <r>
      <rPr>
        <rFont val="Tahoma"/>
        <color theme="1"/>
        <sz val="11.0"/>
      </rPr>
      <t>1. Truy cập màn hình chat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Avatar mới cập nhật</t>
    </r>
  </si>
  <si>
    <r>
      <rPr>
        <rFont val="Tahoma"/>
        <color theme="1"/>
        <sz val="11.0"/>
      </rPr>
      <t>Account: vanvan/a123456</t>
    </r>
  </si>
  <si>
    <r>
      <rPr>
        <rFont val="Tahoma"/>
        <color theme="1"/>
        <sz val="11.0"/>
      </rPr>
      <t>Hiển thị Avatar mới cập nhật của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</si>
  <si>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</si>
  <si>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Tinder-44</t>
    </r>
  </si>
  <si>
    <r>
      <rPr>
        <rFont val="Tahoma"/>
        <color theme="1"/>
        <sz val="11.0"/>
      </rPr>
      <t>Check tích hợp giữa màn hình Change Avatar với Other's Page</t>
    </r>
  </si>
  <si>
    <r>
      <rPr>
        <rFont val="Tahoma"/>
        <color theme="1"/>
        <sz val="11.0"/>
      </rPr>
      <t>1. Truy cập màn hình Other's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Tìm kiếm people binhminh1</t>
    </r>
  </si>
  <si>
    <r>
      <rPr>
        <rFont val="Tahoma"/>
        <color theme="1"/>
        <sz val="11.0"/>
      </rPr>
      <t>Account: thaomeo/123456</t>
    </r>
  </si>
  <si>
    <r>
      <rPr>
        <rFont val="Tahoma"/>
        <color theme="1"/>
        <sz val="11.0"/>
      </rPr>
      <t>Hiển thị Avatar mới cập nhật của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</si>
  <si>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</si>
  <si>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Tinder-45</t>
    </r>
  </si>
  <si>
    <r>
      <rPr>
        <rFont val="Tahoma"/>
        <color theme="1"/>
        <sz val="11.0"/>
      </rPr>
      <t>Check tích hợp giữa màn hình Change Avatar với Group Warning</t>
    </r>
  </si>
  <si>
    <r>
      <rPr>
        <rFont val="Tahoma"/>
        <color theme="1"/>
        <sz val="11.0"/>
      </rPr>
      <t>1. Truy cập màn hình Group Warning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Avatar mới cập nhật</t>
    </r>
  </si>
  <si>
    <r>
      <rPr>
        <rFont val="Tahoma"/>
        <color theme="1"/>
        <sz val="11.0"/>
      </rPr>
      <t>Hiển thị Avatar mới cập nhật của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</si>
  <si>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</si>
  <si>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Tinder-46</t>
    </r>
  </si>
  <si>
    <r>
      <rPr>
        <rFont val="Tahoma"/>
        <color theme="1"/>
        <sz val="11.0"/>
      </rPr>
      <t>Check tích hợp giữa màn hình Change Avatar với Group Participate</t>
    </r>
  </si>
  <si>
    <r>
      <rPr>
        <rFont val="Tahoma"/>
        <color theme="1"/>
        <sz val="11.0"/>
      </rPr>
      <t>1. Click Group tại Header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Anime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Click Join Group</t>
    </r>
  </si>
  <si>
    <r>
      <rPr>
        <rFont val="Tahoma"/>
        <color theme="1"/>
        <sz val="11.0"/>
      </rPr>
      <t>Hệ thống gửi yêu cầu tham gia nhóm tới admin của Group gồn avatar+ username của người gửi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</si>
  <si>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</si>
  <si>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Tinder-47</t>
    </r>
  </si>
  <si>
    <r>
      <rPr>
        <rFont val="Tahoma"/>
        <color theme="1"/>
        <sz val="11.0"/>
      </rPr>
      <t>Check tích hợp giữa màn hình Change Avatar với My page_Friends request</t>
    </r>
  </si>
  <si>
    <r>
      <rPr>
        <rFont val="Tahoma"/>
        <color theme="1"/>
        <sz val="11.0"/>
      </rPr>
      <t>1. Truy cập màn hình My page_Friends request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Avatar mới cập nhật</t>
    </r>
  </si>
  <si>
    <r>
      <rPr>
        <rFont val="Tahoma"/>
        <color theme="1"/>
        <sz val="11.0"/>
      </rPr>
      <t>Account: thaomeo/123456</t>
    </r>
  </si>
  <si>
    <r>
      <rPr>
        <rFont val="Tahoma"/>
        <color theme="1"/>
        <sz val="11.0"/>
      </rPr>
      <t>Hiển thị Avatar mới cập nhật của binhminh1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</si>
  <si>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</si>
  <si>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Tinder-48</t>
    </r>
  </si>
  <si>
    <r>
      <rPr>
        <rFont val="Tahoma"/>
        <color theme="1"/>
        <sz val="11.0"/>
      </rPr>
      <t>Check tích hợp giữa màn hình Change Password với các màn hình</t>
    </r>
  </si>
  <si>
    <r>
      <rPr>
        <rFont val="Tahoma"/>
        <color theme="1"/>
        <sz val="11.0"/>
      </rPr>
      <t>Check tích hợp màn Change Password với màn Login</t>
    </r>
  </si>
  <si>
    <r>
      <rPr>
        <rFont val="Tahoma"/>
        <color theme="1"/>
        <sz val="11.0"/>
      </rPr>
      <t>Thay đổi mật khẩu thành công</t>
    </r>
  </si>
  <si>
    <r>
      <rPr>
        <rFont val="Tahoma"/>
        <color theme="1"/>
        <sz val="11.0"/>
      </rPr>
      <t>1. Nhập Old Password đúng, nhập New Password và Confirm Password hợp lệ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button "Save"</t>
    </r>
  </si>
  <si>
    <r>
      <rPr>
        <rFont val="Tahoma"/>
        <color theme="1"/>
        <sz val="11.0"/>
      </rPr>
      <t>- Old Password: 123123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New Password: 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Confirm Password: a123456</t>
    </r>
  </si>
  <si>
    <r>
      <rPr>
        <rFont val="Tahoma"/>
        <color theme="1"/>
        <sz val="11.0"/>
      </rPr>
      <t>Login thành công với Password mới: a123456</t>
    </r>
  </si>
  <si>
    <r>
      <rPr>
        <rFont val="Tahoma"/>
        <color rgb="FFFFCFC9"/>
        <sz val="11.0"/>
      </rPr>
      <t>Fail</t>
    </r>
  </si>
  <si>
    <r>
      <rPr>
        <rFont val="Tahoma"/>
        <color theme="1"/>
        <sz val="11.0"/>
      </rPr>
      <t>#12928</t>
    </r>
  </si>
  <si>
    <r>
      <rPr>
        <rFont val="Tahoma"/>
        <color theme="1"/>
        <sz val="11.0"/>
      </rPr>
      <t>Tinder-49</t>
    </r>
  </si>
  <si>
    <r>
      <rPr>
        <rFont val="Tahoma"/>
        <color theme="1"/>
        <sz val="11.0"/>
      </rPr>
      <t>Check tích hợp giữa màn hình Change Status với các màn hình</t>
    </r>
  </si>
  <si>
    <r>
      <rPr>
        <rFont val="Tahoma"/>
        <color theme="1"/>
        <sz val="11.0"/>
      </rPr>
      <t>Check tích hợp giữa màn hình Change Status với Header</t>
    </r>
  </si>
  <si>
    <r>
      <rPr>
        <rFont val="Tahoma"/>
        <color theme="1"/>
        <sz val="11.0"/>
      </rPr>
      <t>Thay đổi thành công Status</t>
    </r>
  </si>
  <si>
    <r>
      <rPr>
        <rFont val="Tahoma"/>
        <color theme="1"/>
        <sz val="11.0"/>
      </rPr>
      <t>1. Truy cập màn Edit Profile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Chọn Change Status và kiểm tra hiển thị</t>
    </r>
  </si>
  <si>
    <r>
      <rPr>
        <rFont val="Tahoma"/>
        <color theme="1"/>
        <sz val="11.0"/>
      </rPr>
      <t>- AccountName: binhminh/a123456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- Thay đổi status từ online sang busy</t>
    </r>
  </si>
  <si>
    <r>
      <rPr>
        <rFont val="Tahoma"/>
        <color theme="1"/>
        <sz val="11.0"/>
      </rPr>
      <t>Status trên Header chuyển sang trạng thái busy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</si>
  <si>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</si>
  <si>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Tinder-50</t>
    </r>
  </si>
  <si>
    <r>
      <rPr>
        <rFont val="Tahoma"/>
        <color theme="1"/>
        <sz val="11.0"/>
      </rPr>
      <t>Check tích hợp giữa màn hình Change Status với màn Chat</t>
    </r>
  </si>
  <si>
    <r>
      <rPr>
        <rFont val="Tahoma"/>
        <color theme="1"/>
        <sz val="11.0"/>
      </rPr>
      <t>1. Truy cập màn Edit Profile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Chọn Change Status và kiểm tra hiển thị</t>
    </r>
  </si>
  <si>
    <r>
      <rPr>
        <rFont val="Tahoma"/>
        <color theme="1"/>
        <sz val="11.0"/>
      </rPr>
      <t>Status trên Chat chuyển sang trạng thái busy</t>
    </r>
  </si>
  <si>
    <r>
      <rPr>
        <rFont val="Tahoma"/>
        <color rgb="FFFFCFC9"/>
        <sz val="11.0"/>
      </rPr>
      <t>Fail</t>
    </r>
  </si>
  <si>
    <r>
      <rPr>
        <rFont val="Tahoma"/>
        <color theme="1"/>
        <sz val="11.0"/>
      </rPr>
      <t>#12932</t>
    </r>
  </si>
  <si>
    <r>
      <rPr>
        <rFont val="Tahoma"/>
        <color theme="1"/>
        <sz val="11.0"/>
      </rPr>
      <t>Tinder-51</t>
    </r>
  </si>
  <si>
    <r>
      <rPr>
        <rFont val="Tahoma"/>
        <color theme="1"/>
        <sz val="11.0"/>
      </rPr>
      <t>Check tích hợp giữa màn Create post với các màn khác</t>
    </r>
  </si>
  <si>
    <r>
      <rPr>
        <rFont val="Tahoma"/>
        <color theme="1"/>
        <sz val="11.0"/>
      </rPr>
      <t>Check tích hợp giữa màn Create post với My page</t>
    </r>
  </si>
  <si>
    <r>
      <rPr>
        <rFont val="Tahoma"/>
        <color theme="1"/>
        <sz val="11.0"/>
      </rPr>
      <t>- Đã đăng thành công 1 bài post trên My page</t>
    </r>
  </si>
  <si>
    <r>
      <rPr>
        <rFont val="Tahoma"/>
        <color theme="1"/>
        <sz val="11.0"/>
      </rPr>
      <t>1. Đã đăng 1 bài post trên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nội dung bài đăng</t>
    </r>
  </si>
  <si>
    <r>
      <rPr>
        <rFont val="Tahoma"/>
        <color theme="1"/>
        <sz val="11.0"/>
      </rPr>
      <t>Account: binhminh/a123456</t>
    </r>
  </si>
  <si>
    <r>
      <rPr>
        <rFont val="Tahoma"/>
        <color theme="1"/>
        <sz val="11.0"/>
      </rPr>
      <t>Hiển thị đầy đủ nội dung bài đăng trong Timeline của My page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</si>
  <si>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</si>
  <si>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Tinder-52</t>
    </r>
  </si>
  <si>
    <r>
      <rPr>
        <rFont val="Tahoma"/>
        <color theme="1"/>
        <sz val="11.0"/>
      </rPr>
      <t>Check tích hợp giữa màn Create post với Newsfeed page</t>
    </r>
  </si>
  <si>
    <r>
      <rPr>
        <rFont val="Tahoma"/>
        <color theme="1"/>
        <sz val="11.0"/>
      </rPr>
      <t>1. Đã đăng 1 bài post trên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nội dung bài đăng</t>
    </r>
  </si>
  <si>
    <r>
      <rPr>
        <rFont val="Tahoma"/>
        <color theme="1"/>
        <sz val="11.0"/>
      </rPr>
      <t>Hiển thị đầy đủ nội dung bài đăng trong Newsfeed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</si>
  <si>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</si>
  <si>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Tinder-53</t>
    </r>
  </si>
  <si>
    <r>
      <rPr>
        <rFont val="Tahoma"/>
        <color theme="1"/>
        <sz val="11.0"/>
      </rPr>
      <t>Check tích hợp giữa màn Create post với Friend's page</t>
    </r>
  </si>
  <si>
    <r>
      <rPr>
        <rFont val="Tahoma"/>
        <color theme="1"/>
        <sz val="11.0"/>
      </rPr>
      <t>1. Đã đăng 1 bài post trên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nội dung bài đăng</t>
    </r>
  </si>
  <si>
    <r>
      <rPr>
        <rFont val="Tahoma"/>
        <color theme="1"/>
        <sz val="11.0"/>
      </rPr>
      <t>Hiển thị đầy đủ nội dung bài đăng trong Friend's page khi post_status ở trạng thái public/friends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</si>
  <si>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</si>
  <si>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Tinder-54</t>
    </r>
  </si>
  <si>
    <r>
      <rPr>
        <rFont val="Tahoma"/>
        <color theme="1"/>
        <sz val="11.0"/>
      </rPr>
      <t>Check tích hợp giữa màn Create post với Group Timeline</t>
    </r>
  </si>
  <si>
    <r>
      <rPr>
        <rFont val="Tahoma"/>
        <color theme="1"/>
        <sz val="11.0"/>
      </rPr>
      <t>Là thành viên của Hội Công Sở. Đăng 1 bài post trong Group Hội Công Sở</t>
    </r>
  </si>
  <si>
    <r>
      <rPr>
        <rFont val="Tahoma"/>
        <color theme="1"/>
        <sz val="11.0"/>
      </rPr>
      <t>1. Đã đăng 1 bài post trong Group là thành viên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nội dung bài đăng</t>
    </r>
  </si>
  <si>
    <r>
      <rPr>
        <rFont val="Tahoma"/>
        <color theme="1"/>
        <sz val="11.0"/>
      </rPr>
      <t>Hiển thị đầy đủ nội dung bài đăng trong My page/Newsfeed/Group Timeline. Những thành viên của Group Hội Công Sở có thể xem được bài đăng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</si>
  <si>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</si>
  <si>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Tinder-55</t>
    </r>
  </si>
  <si>
    <r>
      <rPr>
        <rFont val="Tahoma"/>
        <color theme="1"/>
        <sz val="11.0"/>
      </rPr>
      <t>Check tích hợp giữa màn Group_Warning với các màn khác</t>
    </r>
  </si>
  <si>
    <r>
      <rPr>
        <rFont val="Tahoma"/>
        <color theme="1"/>
        <sz val="11.0"/>
      </rPr>
      <t>Check tích hợp giữa màn Group_Warning với Header</t>
    </r>
  </si>
  <si>
    <r>
      <rPr>
        <rFont val="Tahoma"/>
        <color theme="1"/>
        <sz val="11.0"/>
      </rPr>
      <t>- Add warning 1 member trong Group Hội Công Sở</t>
    </r>
  </si>
  <si>
    <r>
      <rPr>
        <rFont val="Tahoma"/>
        <color theme="1"/>
        <sz val="11.0"/>
      </rPr>
      <t>Kiểm tra Notification trên Header</t>
    </r>
  </si>
  <si>
    <r>
      <rPr>
        <rFont val="Tahoma"/>
        <color theme="1"/>
        <sz val="11.0"/>
      </rPr>
      <t>Account: binhminh/a123456</t>
    </r>
  </si>
  <si>
    <r>
      <rPr>
        <rFont val="Tahoma"/>
        <color theme="1"/>
        <sz val="11.0"/>
      </rPr>
      <t>Hiển thị thông báo Warning tại Notification trên Header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</si>
  <si>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</si>
  <si>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Tinder-56</t>
    </r>
  </si>
  <si>
    <r>
      <rPr>
        <rFont val="Tahoma"/>
        <color theme="1"/>
        <sz val="11.0"/>
      </rPr>
      <t>Check tích hợp giữa màn Group_Participate với các màn khác</t>
    </r>
  </si>
  <si>
    <r>
      <rPr>
        <rFont val="Tahoma"/>
        <color theme="1"/>
        <sz val="11.0"/>
      </rPr>
      <t>Check tích hợp giữa màn Group_Participate Header</t>
    </r>
  </si>
  <si>
    <r>
      <rPr>
        <rFont val="Tahoma"/>
        <color theme="1"/>
        <sz val="11.0"/>
      </rPr>
      <t>- Thêm mới 1 thành viên vào group</t>
    </r>
  </si>
  <si>
    <r>
      <rPr>
        <rFont val="Tahoma"/>
        <color theme="1"/>
        <sz val="11.0"/>
      </rPr>
      <t>Kiểm tra Notification trên Header</t>
    </r>
  </si>
  <si>
    <r>
      <rPr>
        <rFont val="Tahoma"/>
        <color theme="1"/>
        <sz val="11.0"/>
      </rPr>
      <t>Hiển thị thông báo đã được tham gia vào Group trên Header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</si>
  <si>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</si>
  <si>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Tinder-57</t>
    </r>
  </si>
  <si>
    <r>
      <rPr>
        <rFont val="Tahoma"/>
        <color theme="1"/>
        <sz val="11.0"/>
      </rPr>
      <t>Check tích hợp giữa màn Comment/Reply với các màn khác</t>
    </r>
  </si>
  <si>
    <r>
      <rPr>
        <rFont val="Tahoma"/>
        <color theme="1"/>
        <sz val="11.0"/>
      </rPr>
      <t>Check tích hợp giữa màn Comment/Reply với My page</t>
    </r>
  </si>
  <si>
    <r>
      <rPr>
        <rFont val="Tahoma"/>
        <color theme="1"/>
        <sz val="11.0"/>
      </rPr>
      <t>Thực hiện comment/reply trên My page</t>
    </r>
  </si>
  <si>
    <r>
      <rPr>
        <rFont val="Tahoma"/>
        <color theme="1"/>
        <sz val="11.0"/>
      </rPr>
      <t>1. Thực hiện comment/reply tại 1 post trên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nội dung commemt/reply trên My page</t>
    </r>
  </si>
  <si>
    <r>
      <rPr>
        <rFont val="Tahoma"/>
        <color theme="1"/>
        <sz val="11.0"/>
      </rPr>
      <t>Hiển thị nội dung comment/reply trong My page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</si>
  <si>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</si>
  <si>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Tinder-58</t>
    </r>
  </si>
  <si>
    <r>
      <rPr>
        <rFont val="Tahoma"/>
        <color theme="1"/>
        <sz val="11.0"/>
      </rPr>
      <t>Check tích hợp giữa màn Comment/Reply với Friend's Page</t>
    </r>
  </si>
  <si>
    <r>
      <rPr>
        <rFont val="Tahoma"/>
        <color theme="1"/>
        <sz val="11.0"/>
      </rPr>
      <t>1. Thực hiện comment/reply tại 1 post trên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nội dung commemt/reply trong Friend's page</t>
    </r>
  </si>
  <si>
    <r>
      <rPr>
        <rFont val="Tahoma"/>
        <color theme="1"/>
        <sz val="11.0"/>
      </rPr>
      <t>Hiển thị nội dung comment/reply trong Friend's page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</si>
  <si>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</si>
  <si>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Tinder-59</t>
    </r>
  </si>
  <si>
    <r>
      <rPr>
        <rFont val="Tahoma"/>
        <color theme="1"/>
        <sz val="11.0"/>
      </rPr>
      <t>Check tích hợp giữa màn Comment/Reply với Newsfeed</t>
    </r>
  </si>
  <si>
    <r>
      <rPr>
        <rFont val="Tahoma"/>
        <color theme="1"/>
        <sz val="11.0"/>
      </rPr>
      <t>1. Thực hiện comment/reply tại 1 post trên My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nội dung commemt/reply Newsfeed</t>
    </r>
  </si>
  <si>
    <r>
      <rPr>
        <rFont val="Tahoma"/>
        <color theme="1"/>
        <sz val="11.0"/>
      </rPr>
      <t>Hiển thị nội dung comment/reply trong Newsfeed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</si>
  <si>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</si>
  <si>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Tinder-60</t>
    </r>
  </si>
  <si>
    <r>
      <rPr>
        <rFont val="Tahoma"/>
        <color theme="1"/>
        <sz val="11.0"/>
      </rPr>
      <t>Check tích hợp giữa màn Comment/Reply với Group Timeline</t>
    </r>
  </si>
  <si>
    <r>
      <rPr>
        <rFont val="Tahoma"/>
        <color theme="1"/>
        <sz val="11.0"/>
      </rPr>
      <t>Thực hiện comment/reply 1 bài post trong Group Hội Công Sở</t>
    </r>
  </si>
  <si>
    <r>
      <rPr>
        <rFont val="Tahoma"/>
        <color theme="1"/>
        <sz val="11.0"/>
      </rPr>
      <t>1. Thực hiện comment/reply 1 bài post trong Group Hội Công Sở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Kiểm tra hiển thị nội dung commemt/reply</t>
    </r>
  </si>
  <si>
    <r>
      <rPr>
        <rFont val="Tahoma"/>
        <color theme="1"/>
        <sz val="11.0"/>
      </rPr>
      <t>Hiển thị nội dung comment/reply trong Timeline củaHội Công Sở, và trên Newsfeed của các thành viên trong Group Hội Công Sở</t>
    </r>
  </si>
  <si>
    <r>
      <rPr>
        <rFont val="Tahoma"/>
        <color rgb="FF030303"/>
        <sz val="11.0"/>
      </rPr>
      <t>Pass</t>
    </r>
  </si>
  <si>
    <r>
      <rPr>
        <rFont val="Tahoma"/>
        <color theme="1"/>
        <sz val="11.0"/>
      </rPr>
      <t>Tinder-61</t>
    </r>
  </si>
  <si>
    <r>
      <rPr>
        <rFont val="Tahoma"/>
        <color theme="1"/>
        <sz val="11.0"/>
      </rPr>
      <t>Check màn create với các màn khác</t>
    </r>
  </si>
  <si>
    <r>
      <rPr>
        <rFont val="Tahoma"/>
        <color theme="1"/>
        <sz val="11.0"/>
      </rPr>
      <t>Create Group thành công</t>
    </r>
  </si>
  <si>
    <r>
      <rPr>
        <rFont val="Tahoma"/>
        <color theme="1"/>
        <sz val="11.0"/>
      </rPr>
      <t>DB chưa tồn tại Group : Động vật</t>
    </r>
  </si>
  <si>
    <r>
      <rPr>
        <rFont val="Tahoma"/>
        <color theme="1"/>
        <sz val="11.0"/>
      </rPr>
      <t xml:space="preserve">1. Login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Group tại Header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Click Create Group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4. Nhập các trường dữ liệu hợp lệ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5. Click Create</t>
    </r>
  </si>
  <si>
    <r>
      <rPr>
        <rFont val="Tahoma"/>
        <color theme="1"/>
        <sz val="11.0"/>
      </rPr>
      <t>Account: binhminh/a123456</t>
    </r>
  </si>
  <si>
    <t>Hiển thị màn hình đăng ký cho phép tạo Group</t>
  </si>
  <si>
    <r>
      <rPr>
        <rFont val="Tahoma"/>
        <color rgb="FFFFCFC9"/>
        <sz val="11.0"/>
      </rPr>
      <t>Fail</t>
    </r>
  </si>
  <si>
    <r>
      <rPr>
        <rFont val="Tahoma"/>
        <color theme="1"/>
        <sz val="11.0"/>
      </rPr>
      <t>#12931</t>
    </r>
  </si>
  <si>
    <r>
      <rPr>
        <rFont val="Tahoma"/>
        <color theme="1"/>
        <sz val="11.0"/>
      </rPr>
      <t>Tinder-62</t>
    </r>
  </si>
  <si>
    <r>
      <rPr>
        <rFont val="Tahoma"/>
        <color theme="1"/>
        <sz val="11.0"/>
      </rPr>
      <t>Thực hiện Search Default khi Create Group thành công</t>
    </r>
  </si>
  <si>
    <r>
      <rPr>
        <rFont val="Tahoma"/>
        <color theme="1"/>
        <sz val="11.0"/>
      </rPr>
      <t>1. Login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Trên Header nhập Search: Động vật</t>
    </r>
  </si>
  <si>
    <r>
      <rPr>
        <rFont val="Tahoma"/>
        <color theme="1"/>
        <sz val="11.0"/>
      </rPr>
      <t>Hiển thị avatar và thông tin Group Động vật</t>
    </r>
  </si>
  <si>
    <r>
      <rPr>
        <rFont val="Tahoma"/>
        <color theme="1"/>
        <sz val="11.0"/>
      </rPr>
      <t>N/A</t>
    </r>
  </si>
  <si>
    <r>
      <rPr>
        <rFont val="Tahoma"/>
        <color theme="1"/>
        <sz val="11.0"/>
      </rPr>
      <t>Tinder-63</t>
    </r>
  </si>
  <si>
    <r>
      <rPr>
        <rFont val="Tahoma"/>
        <color theme="1"/>
        <sz val="11.0"/>
      </rPr>
      <t>Thực hiện Search Advanced khi Create Group thành công</t>
    </r>
  </si>
  <si>
    <r>
      <rPr>
        <rFont val="Tahoma"/>
        <color theme="1"/>
        <sz val="11.0"/>
      </rPr>
      <t xml:space="preserve">1. Login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Search: Động vật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Click Move to Advanced Search Page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4. Click Advanced Search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5. Click Search</t>
    </r>
  </si>
  <si>
    <r>
      <rPr>
        <rFont val="Tahoma"/>
        <color theme="1"/>
        <sz val="11.0"/>
      </rPr>
      <t>Hiển thị Avatar Group Động vật với thông tin của Group</t>
    </r>
  </si>
  <si>
    <r>
      <rPr>
        <rFont val="Tahoma"/>
        <color theme="1"/>
        <sz val="11.0"/>
      </rPr>
      <t>N/A</t>
    </r>
  </si>
  <si>
    <r>
      <rPr>
        <rFont val="Tahoma"/>
        <color theme="1"/>
        <sz val="11.0"/>
      </rPr>
      <t>Tinder-64</t>
    </r>
  </si>
  <si>
    <r>
      <rPr>
        <rFont val="Tahoma"/>
        <color theme="1"/>
        <sz val="11.0"/>
      </rPr>
      <t>Kiểm tra hiển thị Group tại Group List khi Create Group thành công</t>
    </r>
  </si>
  <si>
    <r>
      <rPr>
        <rFont val="Tahoma"/>
        <color theme="1"/>
        <sz val="11.0"/>
      </rPr>
      <t xml:space="preserve">1. Login 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Group tại Header</t>
    </r>
  </si>
  <si>
    <r>
      <rPr>
        <rFont val="Tahoma"/>
        <color theme="1"/>
        <sz val="11.0"/>
      </rPr>
      <t>Hiển thị Group Động vật trong Group List</t>
    </r>
  </si>
  <si>
    <r>
      <rPr>
        <rFont val="Tahoma"/>
        <color theme="1"/>
        <sz val="11.0"/>
      </rPr>
      <t>N/A</t>
    </r>
  </si>
  <si>
    <r>
      <rPr>
        <rFont val="Tahoma"/>
        <color theme="1"/>
        <sz val="11.0"/>
      </rPr>
      <t>Tinder-65</t>
    </r>
  </si>
  <si>
    <r>
      <rPr>
        <rFont val="Tahoma"/>
        <color theme="1"/>
        <sz val="11.0"/>
      </rPr>
      <t>Kiểm tra hiển thị Post List khi Create Group thành công</t>
    </r>
  </si>
  <si>
    <r>
      <rPr>
        <rFont val="Tahoma"/>
        <color theme="1"/>
        <sz val="11.0"/>
      </rPr>
      <t>1. Login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2. Click Group tại Header</t>
    </r>
    <r>
      <rPr>
        <rFont val="Tahoma"/>
        <color theme="1"/>
        <sz val="11.0"/>
      </rPr>
      <t xml:space="preserve">
</t>
    </r>
    <r>
      <rPr>
        <rFont val="Tahoma"/>
        <color theme="1"/>
        <sz val="11.0"/>
      </rPr>
      <t>3. Click Group Động vật</t>
    </r>
  </si>
  <si>
    <r>
      <rPr>
        <rFont val="Tahoma"/>
        <color theme="1"/>
        <sz val="11.0"/>
      </rPr>
      <t>Hiển thị Post List tại Group Timeline của Động vật</t>
    </r>
  </si>
  <si>
    <r>
      <rPr>
        <rFont val="Tahoma"/>
        <color theme="1"/>
        <sz val="11.0"/>
      </rPr>
      <t>N/A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</si>
</sst>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4">
    <font>
      <sz val="11.0"/>
      <color theme="1"/>
      <name val="Calibri"/>
      <scheme val="minor"/>
    </font>
    <font>
      <sz val="14.0"/>
      <color rgb="FF000000"/>
      <name val="Tahoma"/>
    </font>
    <font>
      <b/>
      <sz val="14.0"/>
      <color rgb="FF000000"/>
      <name val="Tahoma"/>
    </font>
    <font>
      <b/>
      <sz val="14.0"/>
      <color rgb="FF993300"/>
      <name val="Tahoma"/>
    </font>
    <font/>
    <font>
      <i/>
      <sz val="14.0"/>
      <color rgb="FF006411"/>
      <name val="Tahoma"/>
    </font>
    <font>
      <sz val="14.0"/>
      <color theme="1"/>
      <name val="Tahoma"/>
    </font>
    <font>
      <b/>
      <sz val="14.0"/>
      <color theme="1"/>
      <name val="Tahoma"/>
    </font>
    <font>
      <b/>
      <sz val="14.0"/>
      <color rgb="FF0000FF"/>
      <name val="Tahoma"/>
    </font>
    <font>
      <b/>
      <i/>
      <sz val="14.0"/>
      <color rgb="FF000000"/>
      <name val="Tahoma"/>
    </font>
    <font>
      <b/>
      <i/>
      <sz val="14.0"/>
      <color theme="1"/>
      <name val="Tahoma"/>
    </font>
    <font>
      <i/>
      <sz val="14.0"/>
      <color theme="1"/>
      <name val="Tahoma"/>
    </font>
    <font>
      <b/>
      <sz val="14.0"/>
      <color rgb="FFFFFFFF"/>
      <name val="Tahoma"/>
    </font>
    <font>
      <sz val="12.0"/>
      <color rgb="FF000000"/>
      <name val="Times New Roman"/>
    </font>
    <font>
      <sz val="10.0"/>
      <color theme="1"/>
      <name val="Arial"/>
    </font>
    <font>
      <b/>
      <sz val="3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i/>
      <sz val="10.0"/>
      <color rgb="FF006411"/>
      <name val="Arial"/>
    </font>
    <font>
      <b/>
      <u/>
      <sz val="10.0"/>
      <color rgb="FF1155CC"/>
      <name val="Arial"/>
    </font>
    <font>
      <b/>
      <sz val="10.0"/>
      <color rgb="FFFFFFFF"/>
      <name val="Arial"/>
    </font>
    <font>
      <u/>
      <sz val="11.0"/>
      <color rgb="FF0563C1"/>
      <name val="Calibri"/>
    </font>
    <font>
      <sz val="11.0"/>
      <color rgb="FFFF0000"/>
      <name val="Calibri"/>
    </font>
    <font>
      <u/>
      <sz val="10.0"/>
      <color theme="1"/>
      <name val="Arial"/>
    </font>
    <font>
      <b/>
      <sz val="11.0"/>
      <color theme="1"/>
      <name val="Arial"/>
    </font>
    <font>
      <sz val="11.0"/>
      <color rgb="FF006411"/>
      <name val="Arial"/>
    </font>
    <font>
      <u/>
      <sz val="11.0"/>
      <color rgb="FF006411"/>
      <name val="Arial"/>
    </font>
    <font>
      <i/>
      <sz val="11.0"/>
      <color rgb="FF006411"/>
      <name val="Arial"/>
    </font>
    <font>
      <sz val="12.0"/>
      <color theme="1"/>
      <name val="Times New Roman"/>
    </font>
    <font>
      <b/>
      <sz val="11.0"/>
      <color rgb="FFFFFFFF"/>
      <name val="Arial"/>
    </font>
    <font>
      <sz val="11.0"/>
      <color theme="1"/>
      <name val="Arial"/>
    </font>
    <font>
      <u/>
      <sz val="11.0"/>
      <color rgb="FF1155CC"/>
      <name val="Arial"/>
    </font>
    <font>
      <sz val="10.0"/>
      <color rgb="FFFFCFC9"/>
      <name val="Tahoma"/>
    </font>
    <font>
      <u/>
      <sz val="11.0"/>
      <color rgb="FF1155CC"/>
      <name val="Arial"/>
    </font>
    <font>
      <sz val="10.0"/>
      <color rgb="FF030303"/>
      <name val="Tahoma"/>
    </font>
    <font>
      <u/>
      <sz val="11.0"/>
      <color rgb="FF1155CC"/>
      <name val="Arial"/>
    </font>
    <font>
      <sz val="10.0"/>
      <color rgb="FF3D3D3D"/>
      <name val="Tahoma"/>
    </font>
    <font>
      <sz val="10.0"/>
      <color theme="1"/>
      <name val="Tahoma"/>
    </font>
    <font>
      <i/>
      <u/>
      <sz val="10.0"/>
      <color rgb="FF0563C1"/>
      <name val="Arial"/>
    </font>
    <font>
      <b/>
      <sz val="11.0"/>
      <color rgb="FFFFFFFF"/>
      <name val="Tahoma"/>
    </font>
    <font>
      <sz val="11.0"/>
      <color theme="1"/>
      <name val="Tahoma"/>
    </font>
    <font>
      <sz val="11.0"/>
      <color rgb="FF030303"/>
      <name val="Tahoma"/>
    </font>
    <font>
      <sz val="11.0"/>
      <color rgb="FFFFCFC9"/>
      <name val="Tahoma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C00000"/>
        <bgColor rgb="FFC00000"/>
      </patternFill>
    </fill>
    <fill>
      <patternFill patternType="solid">
        <fgColor rgb="FFFBD4B4"/>
        <bgColor rgb="FFFBD4B4"/>
      </patternFill>
    </fill>
    <fill>
      <patternFill patternType="solid">
        <fgColor rgb="FF000090"/>
        <bgColor rgb="FF000090"/>
      </patternFill>
    </fill>
    <fill>
      <patternFill patternType="solid">
        <fgColor rgb="FFA8D08D"/>
        <bgColor rgb="FFA8D08D"/>
      </patternFill>
    </fill>
    <fill>
      <patternFill patternType="solid">
        <fgColor rgb="FFB6D7A8"/>
        <bgColor rgb="FFB6D7A8"/>
      </patternFill>
    </fill>
    <fill>
      <patternFill patternType="solid">
        <fgColor rgb="FFB10202"/>
        <bgColor rgb="FFB10202"/>
      </patternFill>
    </fill>
    <fill>
      <patternFill patternType="solid">
        <fgColor rgb="FFFFF2CC"/>
        <bgColor rgb="FFFFF2CC"/>
      </patternFill>
    </fill>
    <fill>
      <patternFill patternType="solid">
        <fgColor rgb="FF04F243"/>
        <bgColor rgb="FF04F243"/>
      </patternFill>
    </fill>
    <fill>
      <patternFill patternType="solid">
        <fgColor rgb="FFF0F0F0"/>
        <bgColor rgb="FFF0F0F0"/>
      </patternFill>
    </fill>
    <fill>
      <patternFill patternType="solid">
        <fgColor rgb="FFC3C6CA"/>
        <bgColor rgb="FFC3C6CA"/>
      </patternFill>
    </fill>
  </fills>
  <borders count="4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</border>
    <border>
      <top style="medium">
        <color rgb="FFCCCCCC"/>
      </top>
    </border>
    <border>
      <right style="medium">
        <color rgb="FFCCCCCC"/>
      </right>
      <top style="medium">
        <color rgb="FFCCCCCC"/>
      </top>
    </border>
    <border>
      <left style="medium">
        <color rgb="FFCCCCCC"/>
      </left>
      <bottom style="medium">
        <color rgb="FFCCCCCC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CCCCCC"/>
      </top>
    </border>
    <border>
      <right style="medium">
        <color rgb="FF000000"/>
      </right>
      <top style="medium">
        <color rgb="FFCCCCCC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CCCCCC"/>
      </left>
      <bottom style="medium">
        <color rgb="FF000000"/>
      </bottom>
    </border>
    <border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</border>
    <border>
      <left/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thick">
        <color rgb="FFCCCCCC"/>
      </left>
      <right style="thick">
        <color rgb="FFCCCCCC"/>
      </right>
      <top/>
      <bottom/>
    </border>
    <border>
      <left style="medium">
        <color rgb="FFCCCCCC"/>
      </left>
      <right style="thick">
        <color rgb="FFCCCCCC"/>
      </right>
      <top/>
      <bottom/>
    </border>
    <border>
      <left style="medium">
        <color rgb="FFCCCCCC"/>
      </left>
      <right style="thick">
        <color rgb="FFCCCCCC"/>
      </right>
      <top style="medium">
        <color rgb="FFCCCCCC"/>
      </top>
      <bottom/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2" fillId="2" fontId="5" numFmtId="0" xfId="0" applyAlignment="1" applyBorder="1" applyFont="1">
      <alignment horizontal="left" vertical="bottom"/>
    </xf>
    <xf borderId="2" fillId="2" fontId="3" numFmtId="0" xfId="0" applyAlignment="1" applyBorder="1" applyFont="1">
      <alignment horizontal="left" vertical="bottom"/>
    </xf>
    <xf borderId="2" fillId="0" fontId="6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3" numFmtId="0" xfId="0" applyAlignment="1" applyBorder="1" applyFont="1">
      <alignment vertical="center"/>
    </xf>
    <xf borderId="2" fillId="0" fontId="6" numFmtId="164" xfId="0" applyAlignment="1" applyBorder="1" applyFont="1" applyNumberFormat="1">
      <alignment horizontal="left" readingOrder="0" vertical="bottom"/>
    </xf>
    <xf borderId="0" fillId="0" fontId="6" numFmtId="0" xfId="0" applyAlignment="1" applyFont="1">
      <alignment vertical="bottom"/>
    </xf>
    <xf borderId="1" fillId="2" fontId="7" numFmtId="0" xfId="0" applyAlignment="1" applyBorder="1" applyFont="1">
      <alignment vertical="bottom"/>
    </xf>
    <xf borderId="5" fillId="3" fontId="7" numFmtId="0" xfId="0" applyAlignment="1" applyBorder="1" applyFill="1" applyFont="1">
      <alignment horizontal="center" vertical="bottom"/>
    </xf>
    <xf borderId="2" fillId="3" fontId="7" numFmtId="0" xfId="0" applyAlignment="1" applyBorder="1" applyFont="1">
      <alignment horizontal="center" vertical="bottom"/>
    </xf>
    <xf borderId="5" fillId="3" fontId="7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readingOrder="1" shrinkToFit="0" vertical="bottom" wrapText="1"/>
    </xf>
    <xf borderId="2" fillId="0" fontId="1" numFmtId="0" xfId="0" applyAlignment="1" applyBorder="1" applyFont="1">
      <alignment horizontal="center" readingOrder="1" shrinkToFit="0" vertical="center" wrapText="1"/>
    </xf>
    <xf borderId="5" fillId="0" fontId="1" numFmtId="0" xfId="0" applyAlignment="1" applyBorder="1" applyFont="1">
      <alignment horizontal="center" readingOrder="1" shrinkToFit="0" vertical="center" wrapText="1"/>
    </xf>
    <xf borderId="2" fillId="4" fontId="1" numFmtId="0" xfId="0" applyAlignment="1" applyBorder="1" applyFill="1" applyFont="1">
      <alignment horizontal="left" readingOrder="1" shrinkToFit="0" vertical="bottom" wrapText="1"/>
    </xf>
    <xf borderId="2" fillId="4" fontId="1" numFmtId="0" xfId="0" applyAlignment="1" applyBorder="1" applyFont="1">
      <alignment horizontal="center" readingOrder="1" shrinkToFit="0" vertical="center" wrapText="1"/>
    </xf>
    <xf borderId="5" fillId="4" fontId="1" numFmtId="0" xfId="0" applyAlignment="1" applyBorder="1" applyFont="1">
      <alignment horizontal="center" readingOrder="1" shrinkToFit="0" vertical="center" wrapText="1"/>
    </xf>
    <xf borderId="1" fillId="2" fontId="3" numFmtId="0" xfId="0" applyAlignment="1" applyBorder="1" applyFont="1">
      <alignment vertical="bottom"/>
    </xf>
    <xf borderId="0" fillId="0" fontId="8" numFmtId="10" xfId="0" applyAlignment="1" applyFont="1" applyNumberFormat="1">
      <alignment vertical="bottom"/>
    </xf>
    <xf borderId="1" fillId="2" fontId="6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6" fillId="2" fontId="9" numFmtId="0" xfId="0" applyAlignment="1" applyBorder="1" applyFont="1">
      <alignment vertical="bottom"/>
    </xf>
    <xf borderId="2" fillId="2" fontId="2" numFmtId="0" xfId="0" applyAlignment="1" applyBorder="1" applyFont="1">
      <alignment horizontal="center" vertical="bottom"/>
    </xf>
    <xf borderId="9" fillId="2" fontId="2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5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6" numFmtId="0" xfId="0" applyAlignment="1" applyBorder="1" applyFont="1">
      <alignment vertical="bottom"/>
    </xf>
    <xf borderId="2" fillId="6" fontId="1" numFmtId="0" xfId="0" applyAlignment="1" applyBorder="1" applyFill="1" applyFont="1">
      <alignment vertical="bottom"/>
    </xf>
    <xf borderId="2" fillId="2" fontId="6" numFmtId="0" xfId="0" applyAlignment="1" applyBorder="1" applyFont="1">
      <alignment horizontal="center" vertical="bottom"/>
    </xf>
    <xf borderId="10" fillId="2" fontId="6" numFmtId="0" xfId="0" applyAlignment="1" applyBorder="1" applyFont="1">
      <alignment horizontal="center" vertical="bottom"/>
    </xf>
    <xf borderId="11" fillId="0" fontId="4" numFmtId="0" xfId="0" applyAlignment="1" applyBorder="1" applyFont="1">
      <alignment vertical="center"/>
    </xf>
    <xf borderId="10" fillId="2" fontId="1" numFmtId="0" xfId="0" applyAlignment="1" applyBorder="1" applyFont="1">
      <alignment vertical="bottom"/>
    </xf>
    <xf borderId="12" fillId="0" fontId="4" numFmtId="0" xfId="0" applyAlignment="1" applyBorder="1" applyFont="1">
      <alignment vertical="center"/>
    </xf>
    <xf borderId="10" fillId="2" fontId="6" numFmtId="0" xfId="0" applyAlignment="1" applyBorder="1" applyFont="1">
      <alignment vertical="bottom"/>
    </xf>
    <xf borderId="13" fillId="0" fontId="4" numFmtId="0" xfId="0" applyAlignment="1" applyBorder="1" applyFont="1">
      <alignment vertical="center"/>
    </xf>
    <xf borderId="9" fillId="2" fontId="1" numFmtId="0" xfId="0" applyAlignment="1" applyBorder="1" applyFont="1">
      <alignment vertical="bottom"/>
    </xf>
    <xf borderId="1" fillId="2" fontId="10" numFmtId="0" xfId="0" applyAlignment="1" applyBorder="1" applyFont="1">
      <alignment vertical="bottom"/>
    </xf>
    <xf borderId="1" fillId="2" fontId="11" numFmtId="0" xfId="0" applyAlignment="1" applyBorder="1" applyFont="1">
      <alignment vertical="bottom"/>
    </xf>
    <xf borderId="6" fillId="7" fontId="12" numFmtId="0" xfId="0" applyAlignment="1" applyBorder="1" applyFill="1" applyFont="1">
      <alignment horizontal="center" vertical="bottom"/>
    </xf>
    <xf borderId="6" fillId="7" fontId="12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vertical="bottom"/>
    </xf>
    <xf borderId="6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1" fillId="2" fontId="6" numFmtId="0" xfId="0" applyAlignment="1" applyBorder="1" applyFont="1">
      <alignment horizontal="center" vertical="bottom"/>
    </xf>
    <xf borderId="6" fillId="7" fontId="12" numFmtId="0" xfId="0" applyAlignment="1" applyBorder="1" applyFont="1">
      <alignment horizontal="center" shrinkToFit="0" vertical="bottom" wrapText="1"/>
    </xf>
    <xf borderId="0" fillId="0" fontId="13" numFmtId="0" xfId="0" applyAlignment="1" applyFont="1">
      <alignment vertical="bottom"/>
    </xf>
    <xf borderId="14" fillId="0" fontId="14" numFmtId="0" xfId="0" applyAlignment="1" applyBorder="1" applyFont="1">
      <alignment horizontal="left" readingOrder="1" shrinkToFit="0" vertical="bottom" wrapText="1"/>
    </xf>
    <xf borderId="15" fillId="0" fontId="15" numFmtId="0" xfId="0" applyAlignment="1" applyBorder="1" applyFont="1">
      <alignment shrinkToFit="0" vertical="bottom" wrapText="1"/>
    </xf>
    <xf borderId="16" fillId="0" fontId="4" numFmtId="0" xfId="0" applyAlignment="1" applyBorder="1" applyFont="1">
      <alignment vertical="center"/>
    </xf>
    <xf borderId="17" fillId="0" fontId="4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19" fillId="0" fontId="4" numFmtId="0" xfId="0" applyAlignment="1" applyBorder="1" applyFont="1">
      <alignment vertical="center"/>
    </xf>
    <xf borderId="20" fillId="0" fontId="4" numFmtId="0" xfId="0" applyAlignment="1" applyBorder="1" applyFont="1">
      <alignment vertical="center"/>
    </xf>
    <xf borderId="21" fillId="0" fontId="14" numFmtId="0" xfId="0" applyAlignment="1" applyBorder="1" applyFont="1">
      <alignment horizontal="left" readingOrder="1" shrinkToFit="0" vertical="bottom" wrapText="1"/>
    </xf>
    <xf borderId="22" fillId="8" fontId="16" numFmtId="0" xfId="0" applyAlignment="1" applyBorder="1" applyFill="1" applyFont="1">
      <alignment horizontal="center" shrinkToFit="0" vertical="center" wrapText="1"/>
    </xf>
    <xf borderId="23" fillId="0" fontId="4" numFmtId="0" xfId="0" applyAlignment="1" applyBorder="1" applyFont="1">
      <alignment vertical="center"/>
    </xf>
    <xf borderId="15" fillId="8" fontId="16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26" fillId="0" fontId="4" numFmtId="0" xfId="0" applyAlignment="1" applyBorder="1" applyFont="1">
      <alignment vertical="center"/>
    </xf>
    <xf borderId="27" fillId="0" fontId="4" numFmtId="0" xfId="0" applyAlignment="1" applyBorder="1" applyFont="1">
      <alignment vertical="center"/>
    </xf>
    <xf borderId="22" fillId="0" fontId="17" numFmtId="0" xfId="0" applyAlignment="1" applyBorder="1" applyFont="1">
      <alignment horizontal="center" shrinkToFit="0" vertical="center" wrapText="1"/>
    </xf>
    <xf borderId="15" fillId="0" fontId="17" numFmtId="0" xfId="0" applyAlignment="1" applyBorder="1" applyFont="1">
      <alignment shrinkToFit="0" vertical="top" wrapText="1"/>
    </xf>
    <xf borderId="15" fillId="0" fontId="17" numFmtId="0" xfId="0" applyAlignment="1" applyBorder="1" applyFont="1">
      <alignment horizontal="center" shrinkToFit="0" vertical="center" wrapText="1"/>
    </xf>
    <xf borderId="15" fillId="0" fontId="17" numFmtId="0" xfId="0" applyAlignment="1" applyBorder="1" applyFont="1">
      <alignment vertical="center"/>
    </xf>
    <xf borderId="15" fillId="5" fontId="17" numFmtId="0" xfId="0" applyAlignment="1" applyBorder="1" applyFont="1">
      <alignment horizontal="center" shrinkToFit="0" vertical="center" wrapText="1"/>
    </xf>
    <xf borderId="28" fillId="0" fontId="14" numFmtId="0" xfId="0" applyAlignment="1" applyBorder="1" applyFont="1">
      <alignment horizontal="left" readingOrder="1" shrinkToFit="0" vertical="center" wrapText="1"/>
    </xf>
    <xf borderId="29" fillId="2" fontId="14" numFmtId="0" xfId="0" applyAlignment="1" applyBorder="1" applyFont="1">
      <alignment horizontal="left" readingOrder="1" shrinkToFit="0" vertical="center" wrapText="1"/>
    </xf>
    <xf borderId="14" fillId="2" fontId="14" numFmtId="0" xfId="0" applyAlignment="1" applyBorder="1" applyFont="1">
      <alignment horizontal="left" readingOrder="1" shrinkToFit="0" vertical="center" wrapText="1"/>
    </xf>
    <xf borderId="14" fillId="2" fontId="14" numFmtId="0" xfId="0" applyAlignment="1" applyBorder="1" applyFont="1">
      <alignment horizontal="left" readingOrder="1" shrinkToFit="0" vertical="bottom" wrapText="1"/>
    </xf>
    <xf borderId="5" fillId="0" fontId="18" numFmtId="0" xfId="0" applyAlignment="1" applyBorder="1" applyFont="1">
      <alignment horizontal="left" readingOrder="1" shrinkToFit="0" vertical="center" wrapText="1"/>
    </xf>
    <xf borderId="2" fillId="2" fontId="19" numFmtId="0" xfId="0" applyAlignment="1" applyBorder="1" applyFont="1">
      <alignment horizontal="left" readingOrder="1" shrinkToFit="0" vertical="center" wrapText="1"/>
    </xf>
    <xf borderId="30" fillId="2" fontId="14" numFmtId="0" xfId="0" applyAlignment="1" applyBorder="1" applyFont="1">
      <alignment horizontal="left" readingOrder="1" shrinkToFit="0" vertical="center" wrapText="1"/>
    </xf>
    <xf borderId="5" fillId="2" fontId="18" numFmtId="0" xfId="0" applyAlignment="1" applyBorder="1" applyFont="1">
      <alignment horizontal="left" readingOrder="1" shrinkToFit="0" vertical="center" wrapText="1"/>
    </xf>
    <xf borderId="2" fillId="2" fontId="20" numFmtId="0" xfId="0" applyAlignment="1" applyBorder="1" applyFont="1">
      <alignment horizontal="left" readingOrder="1" shrinkToFit="0" vertical="center" wrapText="1"/>
    </xf>
    <xf borderId="2" fillId="2" fontId="14" numFmtId="0" xfId="0" applyAlignment="1" applyBorder="1" applyFont="1">
      <alignment horizontal="left" readingOrder="1" shrinkToFit="0" vertical="center" wrapText="1"/>
    </xf>
    <xf borderId="14" fillId="0" fontId="14" numFmtId="0" xfId="0" applyAlignment="1" applyBorder="1" applyFont="1">
      <alignment horizontal="left" readingOrder="1" shrinkToFit="0" vertical="center" wrapText="1"/>
    </xf>
    <xf borderId="5" fillId="2" fontId="14" numFmtId="0" xfId="0" applyAlignment="1" applyBorder="1" applyFont="1">
      <alignment horizontal="left" readingOrder="1" shrinkToFit="0" vertical="center" wrapText="1"/>
    </xf>
    <xf borderId="31" fillId="2" fontId="14" numFmtId="0" xfId="0" applyAlignment="1" applyBorder="1" applyFont="1">
      <alignment horizontal="left" readingOrder="1" shrinkToFit="0" vertical="center" wrapText="1"/>
    </xf>
    <xf borderId="29" fillId="2" fontId="14" numFmtId="0" xfId="0" applyAlignment="1" applyBorder="1" applyFont="1">
      <alignment horizontal="left" readingOrder="1" shrinkToFit="0" vertical="bottom" wrapText="1"/>
    </xf>
    <xf borderId="5" fillId="9" fontId="21" numFmtId="0" xfId="0" applyAlignment="1" applyBorder="1" applyFill="1" applyFont="1">
      <alignment horizontal="left" readingOrder="1" shrinkToFit="0" vertical="center" wrapText="1"/>
    </xf>
    <xf borderId="5" fillId="9" fontId="21" numFmtId="0" xfId="0" applyAlignment="1" applyBorder="1" applyFont="1">
      <alignment horizontal="left" readingOrder="1" shrinkToFit="0" vertical="bottom" wrapText="1"/>
    </xf>
    <xf borderId="32" fillId="0" fontId="14" numFmtId="0" xfId="0" applyAlignment="1" applyBorder="1" applyFont="1">
      <alignment shrinkToFit="0" vertical="center" wrapText="1"/>
    </xf>
    <xf borderId="5" fillId="0" fontId="14" numFmtId="0" xfId="0" applyAlignment="1" applyBorder="1" applyFont="1">
      <alignment shrinkToFit="0" vertical="center" wrapText="1"/>
    </xf>
    <xf borderId="5" fillId="0" fontId="14" numFmtId="0" xfId="0" applyAlignment="1" applyBorder="1" applyFont="1">
      <alignment horizontal="left" readingOrder="1" shrinkToFit="0" vertical="center" wrapText="1"/>
    </xf>
    <xf borderId="5" fillId="0" fontId="14" numFmtId="0" xfId="0" applyAlignment="1" applyBorder="1" applyFont="1">
      <alignment horizontal="left" readingOrder="1" shrinkToFit="0" vertical="bottom" wrapText="1"/>
    </xf>
    <xf borderId="5" fillId="10" fontId="14" numFmtId="0" xfId="0" applyAlignment="1" applyBorder="1" applyFill="1" applyFont="1">
      <alignment horizontal="left" readingOrder="1" shrinkToFit="0" vertical="bottom" wrapText="1"/>
    </xf>
    <xf borderId="5" fillId="2" fontId="14" numFmtId="0" xfId="0" applyAlignment="1" applyBorder="1" applyFont="1">
      <alignment horizontal="left" readingOrder="1" shrinkToFit="0" vertical="bottom" wrapText="1"/>
    </xf>
    <xf borderId="5" fillId="0" fontId="14" numFmtId="0" xfId="0" applyAlignment="1" applyBorder="1" applyFont="1">
      <alignment horizontal="right" readingOrder="1" shrinkToFit="0" vertical="bottom" wrapText="1"/>
    </xf>
    <xf borderId="33" fillId="0" fontId="4" numFmtId="0" xfId="0" applyAlignment="1" applyBorder="1" applyFont="1">
      <alignment vertical="center"/>
    </xf>
    <xf borderId="34" fillId="0" fontId="4" numFmtId="0" xfId="0" applyAlignment="1" applyBorder="1" applyFont="1">
      <alignment vertical="center"/>
    </xf>
    <xf borderId="5" fillId="5" fontId="14" numFmtId="0" xfId="0" applyAlignment="1" applyBorder="1" applyFont="1">
      <alignment horizontal="left" readingOrder="1" shrinkToFit="0" vertical="bottom" wrapText="1"/>
    </xf>
    <xf borderId="5" fillId="2" fontId="22" numFmtId="0" xfId="0" applyAlignment="1" applyBorder="1" applyFont="1">
      <alignment horizontal="left" readingOrder="1" shrinkToFit="0" vertical="bottom" wrapText="1"/>
    </xf>
    <xf borderId="0" fillId="0" fontId="23" numFmtId="0" xfId="0" applyAlignment="1" applyFont="1">
      <alignment vertical="center"/>
    </xf>
    <xf borderId="32" fillId="2" fontId="14" numFmtId="0" xfId="0" applyAlignment="1" applyBorder="1" applyFont="1">
      <alignment shrinkToFit="0" vertical="center" wrapText="1"/>
    </xf>
    <xf borderId="32" fillId="0" fontId="24" numFmtId="0" xfId="0" applyAlignment="1" applyBorder="1" applyFont="1">
      <alignment shrinkToFit="0" vertical="center" wrapText="1"/>
    </xf>
    <xf borderId="5" fillId="2" fontId="14" numFmtId="0" xfId="0" applyAlignment="1" applyBorder="1" applyFont="1">
      <alignment shrinkToFit="0" vertical="center" wrapText="1"/>
    </xf>
    <xf borderId="5" fillId="2" fontId="25" numFmtId="0" xfId="0" applyAlignment="1" applyBorder="1" applyFont="1">
      <alignment horizontal="left" readingOrder="1" shrinkToFit="0" vertical="bottom" wrapText="1"/>
    </xf>
    <xf borderId="5" fillId="2" fontId="26" numFmtId="0" xfId="0" applyAlignment="1" applyBorder="1" applyFont="1">
      <alignment horizontal="left" readingOrder="1" shrinkToFit="0" vertical="bottom" wrapText="1"/>
    </xf>
    <xf borderId="30" fillId="2" fontId="14" numFmtId="0" xfId="0" applyAlignment="1" applyBorder="1" applyFont="1">
      <alignment horizontal="left" readingOrder="1" shrinkToFit="0" vertical="bottom" wrapText="1"/>
    </xf>
    <xf borderId="14" fillId="2" fontId="14" numFmtId="0" xfId="0" applyAlignment="1" applyBorder="1" applyFont="1">
      <alignment horizontal="left" readingOrder="1" shrinkToFit="0" vertical="top" wrapText="1"/>
    </xf>
    <xf borderId="14" fillId="0" fontId="14" numFmtId="0" xfId="0" applyAlignment="1" applyBorder="1" applyFont="1">
      <alignment horizontal="left" readingOrder="1" shrinkToFit="0" vertical="top" wrapText="1"/>
    </xf>
    <xf borderId="2" fillId="2" fontId="27" numFmtId="0" xfId="0" applyAlignment="1" applyBorder="1" applyFont="1">
      <alignment horizontal="left" readingOrder="1" shrinkToFit="0" vertical="bottom" wrapText="1"/>
    </xf>
    <xf borderId="5" fillId="11" fontId="28" numFmtId="0" xfId="0" applyAlignment="1" applyBorder="1" applyFill="1" applyFont="1">
      <alignment horizontal="left" readingOrder="1" shrinkToFit="0" vertical="bottom" wrapText="1"/>
    </xf>
    <xf borderId="5" fillId="2" fontId="25" numFmtId="0" xfId="0" applyAlignment="1" applyBorder="1" applyFont="1">
      <alignment horizontal="center" readingOrder="1" shrinkToFit="0" vertical="bottom" wrapText="1"/>
    </xf>
    <xf borderId="5" fillId="2" fontId="14" numFmtId="0" xfId="0" applyAlignment="1" applyBorder="1" applyFont="1">
      <alignment horizontal="left" readingOrder="1" shrinkToFit="0" vertical="top" wrapText="1"/>
    </xf>
    <xf borderId="5" fillId="2" fontId="29" numFmtId="0" xfId="0" applyAlignment="1" applyBorder="1" applyFont="1">
      <alignment horizontal="center" readingOrder="1" shrinkToFit="0" vertical="bottom" wrapText="1"/>
    </xf>
    <xf borderId="31" fillId="2" fontId="14" numFmtId="0" xfId="0" applyAlignment="1" applyBorder="1" applyFont="1">
      <alignment horizontal="left" readingOrder="1" shrinkToFit="0" vertical="bottom" wrapText="1"/>
    </xf>
    <xf borderId="29" fillId="2" fontId="14" numFmtId="0" xfId="0" applyAlignment="1" applyBorder="1" applyFont="1">
      <alignment horizontal="left" readingOrder="1" shrinkToFit="0" vertical="top" wrapText="1"/>
    </xf>
    <xf borderId="28" fillId="0" fontId="14" numFmtId="0" xfId="0" applyAlignment="1" applyBorder="1" applyFont="1">
      <alignment horizontal="left" readingOrder="1" shrinkToFit="0" vertical="bottom" wrapText="1"/>
    </xf>
    <xf borderId="28" fillId="0" fontId="14" numFmtId="0" xfId="0" applyAlignment="1" applyBorder="1" applyFont="1">
      <alignment horizontal="left" readingOrder="1" shrinkToFit="0" vertical="top" wrapText="1"/>
    </xf>
    <xf borderId="5" fillId="9" fontId="30" numFmtId="0" xfId="0" applyAlignment="1" applyBorder="1" applyFont="1">
      <alignment horizontal="center" readingOrder="1" shrinkToFit="0" vertical="bottom" wrapText="1"/>
    </xf>
    <xf borderId="5" fillId="9" fontId="30" numFmtId="0" xfId="0" applyAlignment="1" applyBorder="1" applyFont="1">
      <alignment horizontal="center" readingOrder="1" shrinkToFit="0" vertical="center" wrapText="1"/>
    </xf>
    <xf borderId="5" fillId="9" fontId="30" numFmtId="0" xfId="0" applyAlignment="1" applyBorder="1" applyFont="1">
      <alignment horizontal="left" readingOrder="1" shrinkToFit="0" vertical="top" wrapText="1"/>
    </xf>
    <xf borderId="5" fillId="9" fontId="30" numFmtId="0" xfId="0" applyAlignment="1" applyBorder="1" applyFont="1">
      <alignment horizontal="center" readingOrder="1" shrinkToFit="0" vertical="top" wrapText="1"/>
    </xf>
    <xf borderId="5" fillId="2" fontId="31" numFmtId="0" xfId="0" applyAlignment="1" applyBorder="1" applyFont="1">
      <alignment horizontal="left" readingOrder="1" shrinkToFit="0" vertical="top" wrapText="1"/>
    </xf>
    <xf borderId="32" fillId="2" fontId="31" numFmtId="0" xfId="0" applyAlignment="1" applyBorder="1" applyFont="1">
      <alignment horizontal="center" shrinkToFit="0" vertical="center" wrapText="1"/>
    </xf>
    <xf borderId="32" fillId="2" fontId="31" numFmtId="0" xfId="0" applyAlignment="1" applyBorder="1" applyFont="1">
      <alignment shrinkToFit="0" vertical="top" wrapText="1"/>
    </xf>
    <xf borderId="5" fillId="2" fontId="31" numFmtId="0" xfId="0" applyAlignment="1" applyBorder="1" applyFont="1">
      <alignment shrinkToFit="0" vertical="top" wrapText="1"/>
    </xf>
    <xf borderId="32" fillId="0" fontId="32" numFmtId="0" xfId="0" applyAlignment="1" applyBorder="1" applyFont="1">
      <alignment shrinkToFit="0" vertical="bottom" wrapText="1"/>
    </xf>
    <xf borderId="5" fillId="12" fontId="33" numFmtId="0" xfId="0" applyAlignment="1" applyBorder="1" applyFill="1" applyFont="1">
      <alignment horizontal="left" readingOrder="1" shrinkToFit="0" vertical="center" wrapText="1"/>
    </xf>
    <xf borderId="5" fillId="2" fontId="34" numFmtId="0" xfId="0" applyAlignment="1" applyBorder="1" applyFont="1">
      <alignment horizontal="center" readingOrder="1" shrinkToFit="0" vertical="center" wrapText="1"/>
    </xf>
    <xf borderId="5" fillId="0" fontId="31" numFmtId="0" xfId="0" applyAlignment="1" applyBorder="1" applyFont="1">
      <alignment horizontal="left" readingOrder="1" shrinkToFit="0" vertical="top" wrapText="1"/>
    </xf>
    <xf borderId="5" fillId="13" fontId="14" numFmtId="0" xfId="0" applyAlignment="1" applyBorder="1" applyFill="1" applyFont="1">
      <alignment horizontal="left" readingOrder="1" shrinkToFit="0" vertical="top" wrapText="1"/>
    </xf>
    <xf borderId="5" fillId="14" fontId="35" numFmtId="0" xfId="0" applyAlignment="1" applyBorder="1" applyFill="1" applyFont="1">
      <alignment horizontal="left" readingOrder="1" shrinkToFit="0" vertical="center" wrapText="1"/>
    </xf>
    <xf borderId="5" fillId="0" fontId="36" numFmtId="0" xfId="0" applyAlignment="1" applyBorder="1" applyFont="1">
      <alignment horizontal="left" readingOrder="1" shrinkToFit="0" vertical="bottom" wrapText="1"/>
    </xf>
    <xf borderId="5" fillId="15" fontId="37" numFmtId="0" xfId="0" applyAlignment="1" applyBorder="1" applyFill="1" applyFont="1">
      <alignment horizontal="left" readingOrder="1" shrinkToFit="0" vertical="center" wrapText="1"/>
    </xf>
    <xf borderId="5" fillId="13" fontId="31" numFmtId="0" xfId="0" applyAlignment="1" applyBorder="1" applyFont="1">
      <alignment horizontal="left" readingOrder="1" shrinkToFit="0" vertical="top" wrapText="1"/>
    </xf>
    <xf borderId="5" fillId="13" fontId="31" numFmtId="0" xfId="0" applyAlignment="1" applyBorder="1" applyFont="1">
      <alignment shrinkToFit="0" vertical="top" wrapText="1"/>
    </xf>
    <xf borderId="5" fillId="0" fontId="31" numFmtId="0" xfId="0" applyAlignment="1" applyBorder="1" applyFont="1">
      <alignment horizontal="left" readingOrder="1" shrinkToFit="0" vertical="bottom" wrapText="1"/>
    </xf>
    <xf borderId="5" fillId="2" fontId="31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horizontal="left" readingOrder="1" shrinkToFit="0" vertical="top" wrapText="1"/>
    </xf>
    <xf borderId="5" fillId="16" fontId="38" numFmtId="0" xfId="0" applyAlignment="1" applyBorder="1" applyFill="1" applyFont="1">
      <alignment horizontal="left" readingOrder="1" shrinkToFit="0" vertical="center" wrapText="1"/>
    </xf>
    <xf borderId="5" fillId="0" fontId="31" numFmtId="0" xfId="0" applyAlignment="1" applyBorder="1" applyFont="1">
      <alignment shrinkToFit="0" vertical="bottom" wrapText="1"/>
    </xf>
    <xf borderId="5" fillId="2" fontId="31" numFmtId="0" xfId="0" applyAlignment="1" applyBorder="1" applyFont="1">
      <alignment horizontal="left" readingOrder="1" shrinkToFit="0" vertical="bottom" wrapText="1"/>
    </xf>
    <xf borderId="28" fillId="0" fontId="17" numFmtId="0" xfId="0" applyAlignment="1" applyBorder="1" applyFont="1">
      <alignment horizontal="left" readingOrder="1" shrinkToFit="0" vertical="center" wrapText="1"/>
    </xf>
    <xf borderId="35" fillId="0" fontId="17" numFmtId="0" xfId="0" applyAlignment="1" applyBorder="1" applyFont="1">
      <alignment horizontal="left" readingOrder="1" shrinkToFit="0" vertical="center" wrapText="1"/>
    </xf>
    <xf borderId="5" fillId="2" fontId="18" numFmtId="0" xfId="0" applyAlignment="1" applyBorder="1" applyFont="1">
      <alignment horizontal="center" readingOrder="1" shrinkToFit="0" vertical="center" wrapText="1"/>
    </xf>
    <xf borderId="36" fillId="2" fontId="17" numFmtId="0" xfId="0" applyAlignment="1" applyBorder="1" applyFont="1">
      <alignment horizontal="left" readingOrder="1" shrinkToFit="0" vertical="top" wrapText="1"/>
    </xf>
    <xf borderId="37" fillId="2" fontId="17" numFmtId="0" xfId="0" applyAlignment="1" applyBorder="1" applyFont="1">
      <alignment horizontal="left" readingOrder="1" shrinkToFit="0" vertical="top" wrapText="1"/>
    </xf>
    <xf borderId="37" fillId="2" fontId="17" numFmtId="0" xfId="0" applyAlignment="1" applyBorder="1" applyFont="1">
      <alignment horizontal="left" readingOrder="1" shrinkToFit="0" vertical="center" wrapText="1"/>
    </xf>
    <xf borderId="2" fillId="2" fontId="39" numFmtId="0" xfId="0" applyAlignment="1" applyBorder="1" applyFont="1">
      <alignment horizontal="left" readingOrder="1" shrinkToFit="0" vertical="center" wrapText="1"/>
    </xf>
    <xf borderId="5" fillId="2" fontId="17" numFmtId="0" xfId="0" applyAlignment="1" applyBorder="1" applyFont="1">
      <alignment horizontal="left" readingOrder="1" shrinkToFit="0" vertical="center" wrapText="1"/>
    </xf>
    <xf borderId="5" fillId="2" fontId="17" numFmtId="0" xfId="0" applyAlignment="1" applyBorder="1" applyFont="1">
      <alignment horizontal="left" readingOrder="1" shrinkToFit="0" vertical="top" wrapText="1"/>
    </xf>
    <xf borderId="5" fillId="2" fontId="31" numFmtId="0" xfId="0" applyAlignment="1" applyBorder="1" applyFont="1">
      <alignment horizontal="center" readingOrder="1" shrinkToFit="0" vertical="center" wrapText="1"/>
    </xf>
    <xf borderId="38" fillId="2" fontId="17" numFmtId="0" xfId="0" applyAlignment="1" applyBorder="1" applyFont="1">
      <alignment horizontal="left" readingOrder="1" shrinkToFit="0" vertical="center" wrapText="1"/>
    </xf>
    <xf borderId="39" fillId="2" fontId="17" numFmtId="0" xfId="0" applyAlignment="1" applyBorder="1" applyFont="1">
      <alignment horizontal="left" readingOrder="1" shrinkToFit="0" vertical="center" wrapText="1"/>
    </xf>
    <xf borderId="39" fillId="2" fontId="17" numFmtId="0" xfId="0" applyAlignment="1" applyBorder="1" applyFont="1">
      <alignment horizontal="left" readingOrder="1" shrinkToFit="0" vertical="top" wrapText="1"/>
    </xf>
    <xf borderId="40" fillId="2" fontId="17" numFmtId="0" xfId="0" applyAlignment="1" applyBorder="1" applyFont="1">
      <alignment horizontal="left" readingOrder="1" shrinkToFit="0" vertical="top" wrapText="1"/>
    </xf>
    <xf borderId="40" fillId="2" fontId="17" numFmtId="0" xfId="0" applyAlignment="1" applyBorder="1" applyFont="1">
      <alignment horizontal="left" readingOrder="1" shrinkToFit="0" vertical="center" wrapText="1"/>
    </xf>
    <xf borderId="5" fillId="9" fontId="40" numFmtId="0" xfId="0" applyAlignment="1" applyBorder="1" applyFont="1">
      <alignment horizontal="left" readingOrder="1" shrinkToFit="0" vertical="center" wrapText="1"/>
    </xf>
    <xf borderId="5" fillId="2" fontId="41" numFmtId="0" xfId="0" applyAlignment="1" applyBorder="1" applyFont="1">
      <alignment horizontal="center" readingOrder="1" shrinkToFit="0" vertical="center" wrapText="1"/>
    </xf>
    <xf borderId="32" fillId="2" fontId="41" numFmtId="0" xfId="0" applyAlignment="1" applyBorder="1" applyFont="1">
      <alignment horizontal="center" shrinkToFit="0" vertical="center" wrapText="1"/>
    </xf>
    <xf borderId="5" fillId="2" fontId="41" numFmtId="0" xfId="0" applyAlignment="1" applyBorder="1" applyFont="1">
      <alignment horizontal="left" readingOrder="1" shrinkToFit="0" vertical="center" wrapText="1"/>
    </xf>
    <xf borderId="5" fillId="2" fontId="41" numFmtId="0" xfId="0" applyAlignment="1" applyBorder="1" applyFont="1">
      <alignment shrinkToFit="0" vertical="top" wrapText="1"/>
    </xf>
    <xf borderId="5" fillId="2" fontId="41" numFmtId="0" xfId="0" applyAlignment="1" applyBorder="1" applyFont="1">
      <alignment horizontal="left" readingOrder="1" shrinkToFit="0" vertical="top" wrapText="1"/>
    </xf>
    <xf borderId="5" fillId="14" fontId="42" numFmtId="0" xfId="0" applyAlignment="1" applyBorder="1" applyFont="1">
      <alignment horizontal="left" readingOrder="1" shrinkToFit="0" vertical="top" wrapText="1"/>
    </xf>
    <xf borderId="5" fillId="0" fontId="17" numFmtId="0" xfId="0" applyAlignment="1" applyBorder="1" applyFont="1">
      <alignment horizontal="left" readingOrder="1" shrinkToFit="0" vertical="center" wrapText="1"/>
    </xf>
    <xf borderId="5" fillId="5" fontId="14" numFmtId="0" xfId="0" applyAlignment="1" applyBorder="1" applyFont="1">
      <alignment horizontal="center" readingOrder="1" shrinkToFit="0" vertical="center" wrapText="1"/>
    </xf>
    <xf borderId="5" fillId="0" fontId="41" numFmtId="0" xfId="0" applyAlignment="1" applyBorder="1" applyFont="1">
      <alignment horizontal="left" readingOrder="1" shrinkToFit="0" vertical="center" wrapText="1"/>
    </xf>
    <xf borderId="32" fillId="2" fontId="41" numFmtId="0" xfId="0" applyAlignment="1" applyBorder="1" applyFont="1">
      <alignment shrinkToFit="0" vertical="top" wrapText="1"/>
    </xf>
    <xf borderId="5" fillId="12" fontId="43" numFmtId="0" xfId="0" applyAlignment="1" applyBorder="1" applyFont="1">
      <alignment horizontal="left" readingOrder="1" shrinkToFit="0" vertical="top" wrapText="1"/>
    </xf>
    <xf borderId="32" fillId="2" fontId="41" numFmtId="0" xfId="0" applyAlignment="1" applyBorder="1" applyFont="1">
      <alignment shrinkToFit="0" vertical="center" wrapText="1"/>
    </xf>
    <xf borderId="5" fillId="0" fontId="41" numFmtId="0" xfId="0" applyAlignment="1" applyBorder="1" applyFont="1">
      <alignment horizontal="left" readingOrder="1" shrinkToFit="0" vertical="top" wrapText="1"/>
    </xf>
    <xf borderId="32" fillId="0" fontId="41" numFmtId="0" xfId="0" applyAlignment="1" applyBorder="1" applyFont="1">
      <alignment shrinkToFit="0" vertical="top" wrapText="1"/>
    </xf>
    <xf borderId="5" fillId="0" fontId="41" numFmtId="0" xfId="0" applyAlignment="1" applyBorder="1" applyFont="1">
      <alignment horizontal="center" readingOrder="1" shrinkToFit="0" vertical="center" wrapText="1"/>
    </xf>
    <xf borderId="32" fillId="0" fontId="41" numFmtId="0" xfId="0" applyAlignment="1" applyBorder="1" applyFont="1">
      <alignment shrinkToFit="0" vertical="center" wrapText="1"/>
    </xf>
    <xf borderId="5" fillId="2" fontId="41" numFmtId="0" xfId="0" applyAlignment="1" applyBorder="1" applyFont="1">
      <alignment shrinkToFit="0" vertical="center" wrapText="1"/>
    </xf>
    <xf borderId="5" fillId="16" fontId="41" numFmtId="0" xfId="0" applyAlignment="1" applyBorder="1" applyFont="1">
      <alignment horizontal="left" readingOrder="1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1 Coding mistake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'Test report'!$G$39:$Y$39</c:f>
              <c:numCache/>
            </c:numRef>
          </c:val>
        </c:ser>
        <c:ser>
          <c:idx val="1"/>
          <c:order val="1"/>
          <c:tx>
            <c:v>2 Misunderstand Document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'Test report'!$G$40:$Y$40</c:f>
              <c:numCache/>
            </c:numRef>
          </c:val>
        </c:ser>
        <c:ser>
          <c:idx val="2"/>
          <c:order val="2"/>
          <c:tx>
            <c:v>3 Unclear Document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'Test report'!$G$41:$Y$41</c:f>
              <c:numCache/>
            </c:numRef>
          </c:val>
        </c:ser>
        <c:ser>
          <c:idx val="3"/>
          <c:order val="3"/>
          <c:tx>
            <c:v>4 Error in Document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'Test report'!$G$42:$Y$42</c:f>
              <c:numCache/>
            </c:numRef>
          </c:val>
        </c:ser>
        <c:ser>
          <c:idx val="4"/>
          <c:order val="4"/>
          <c:tx>
            <c:v>5 Other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'Test report'!$G$43:$Y$43</c:f>
              <c:numCache/>
            </c:numRef>
          </c:val>
        </c:ser>
        <c:axId val="725240037"/>
        <c:axId val="1871427616"/>
      </c:barChart>
      <c:catAx>
        <c:axId val="725240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1427616"/>
      </c:catAx>
      <c:valAx>
        <c:axId val="187142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52400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As Specified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'Test report'!$G$71:$U$71</c:f>
              <c:numCache/>
            </c:numRef>
          </c:val>
        </c:ser>
        <c:ser>
          <c:idx val="1"/>
          <c:order val="1"/>
          <c:tx>
            <c:v>Duplicate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'Test report'!$G$72:$U$72</c:f>
              <c:numCache/>
            </c:numRef>
          </c:val>
        </c:ser>
        <c:ser>
          <c:idx val="2"/>
          <c:order val="2"/>
          <c:tx>
            <c:v>Insufficient execution environment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'Test report'!$G$73:$U$73</c:f>
              <c:numCache/>
            </c:numRef>
          </c:val>
        </c:ser>
        <c:ser>
          <c:idx val="3"/>
          <c:order val="3"/>
          <c:tx>
            <c:v>Data error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'Test report'!$G$74:$U$74</c:f>
              <c:numCache/>
            </c:numRef>
          </c:val>
        </c:ser>
        <c:ser>
          <c:idx val="4"/>
          <c:order val="4"/>
          <c:tx>
            <c:v>Error in Testing procedure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'Test report'!$G$75:$U$75</c:f>
              <c:numCache/>
            </c:numRef>
          </c:val>
        </c:ser>
        <c:ser>
          <c:idx val="5"/>
          <c:order val="5"/>
          <c:tx>
            <c:v>Cannot Reproduce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'Test report'!$G$76:$U$76</c:f>
              <c:numCache/>
            </c:numRef>
          </c:val>
        </c:ser>
        <c:ser>
          <c:idx val="6"/>
          <c:order val="6"/>
          <c:tx>
            <c:v>Connected system bad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'Test report'!$G$77:$U$77</c:f>
              <c:numCache/>
            </c:numRef>
          </c:val>
        </c:ser>
        <c:ser>
          <c:idx val="7"/>
          <c:order val="7"/>
          <c:tx>
            <c:v>Cause unknown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'Test report'!$G$78:$U$78</c:f>
              <c:numCache/>
            </c:numRef>
          </c:val>
        </c:ser>
        <c:ser>
          <c:idx val="8"/>
          <c:order val="8"/>
          <c:tx>
            <c:v>Requirement error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'Test report'!$G$79:$U$79</c:f>
              <c:numCache/>
            </c:numRef>
          </c:val>
        </c:ser>
        <c:ser>
          <c:idx val="9"/>
          <c:order val="9"/>
          <c:tx>
            <c:v>Other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'Test report'!$G$80:$U$80</c:f>
              <c:numCache/>
            </c:numRef>
          </c:val>
        </c:ser>
        <c:axId val="1374279885"/>
        <c:axId val="1709017813"/>
      </c:barChart>
      <c:catAx>
        <c:axId val="1374279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9017813"/>
      </c:catAx>
      <c:valAx>
        <c:axId val="1709017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4279885"/>
      </c:valAx>
    </c:plotArea>
    <c:legend>
      <c:legendPos val="b"/>
      <c:layout>
        <c:manualLayout>
          <c:xMode val="edge"/>
          <c:yMode val="edge"/>
          <c:x val="0.00416666666666667"/>
          <c:y val="0.94632352941176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45</xdr:row>
      <xdr:rowOff>114300</xdr:rowOff>
    </xdr:from>
    <xdr:ext cx="11525250" cy="3019425"/>
    <xdr:graphicFrame>
      <xdr:nvGraphicFramePr>
        <xdr:cNvPr id="1875984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82</xdr:row>
      <xdr:rowOff>133350</xdr:rowOff>
    </xdr:from>
    <xdr:ext cx="11763375" cy="3438525"/>
    <xdr:graphicFrame>
      <xdr:nvGraphicFramePr>
        <xdr:cNvPr id="5052637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\Users\PC\Downloads\C0423L1_&#272;&#224;o%20V&#226;n%20Anh_Test%20repor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st report"/>
      <sheetName val="Create Post"/>
      <sheetName val="Test Case_Change avatar"/>
      <sheetName val="Group List"/>
      <sheetName val="Timeline"/>
      <sheetName val="Intergration TC"/>
      <sheetName val="Search"/>
      <sheetName val="Friends page"/>
      <sheetName val="Chat"/>
      <sheetName val="My page"/>
      <sheetName val="Newsfeed"/>
      <sheetName val="Change Password"/>
      <sheetName val="Post List"/>
      <sheetName val="Forgot password"/>
      <sheetName val="Header"/>
      <sheetName val="Comment+Reply+List"/>
      <sheetName val="Change status"/>
      <sheetName val="Login"/>
      <sheetName val="Registration"/>
      <sheetName val="Friends suggest"/>
      <sheetName val="TC Edit Profile"/>
      <sheetName val="Advertisment"/>
      <sheetName val="Request participation"/>
      <sheetName val="Warning"/>
      <sheetName val="Mem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Syqwq-qk4PrLJARdIinAWjco6vnG6pD/edit" TargetMode="External"/><Relationship Id="rId2" Type="http://schemas.openxmlformats.org/officeDocument/2006/relationships/hyperlink" Target="https://redmine.warface.codegym.vn/issues/12863" TargetMode="External"/><Relationship Id="rId3" Type="http://schemas.openxmlformats.org/officeDocument/2006/relationships/hyperlink" Target="https://social-network.warface.codegym.vn/newsfeed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Syqwq-qk4PrLJARdIinAWjco6vnG6pD/edit" TargetMode="External"/><Relationship Id="rId2" Type="http://schemas.openxmlformats.org/officeDocument/2006/relationships/hyperlink" Target="https://social-network.warface.codegym.vn/edit/update-avatar" TargetMode="External"/><Relationship Id="rId3" Type="http://schemas.openxmlformats.org/officeDocument/2006/relationships/hyperlink" Target="https://redmine.warface.codegym.vn/issues/12858" TargetMode="External"/><Relationship Id="rId4" Type="http://schemas.openxmlformats.org/officeDocument/2006/relationships/hyperlink" Target="https://social-network.warface.codegym.vn/edit/update-avatar" TargetMode="External"/><Relationship Id="rId5" Type="http://schemas.openxmlformats.org/officeDocument/2006/relationships/hyperlink" Target="https://redmine.warface.codegym.vn/issues/12859" TargetMode="External"/><Relationship Id="rId6" Type="http://schemas.openxmlformats.org/officeDocument/2006/relationships/hyperlink" Target="https://redmine.warface.codegym.vn/issues/12860" TargetMode="External"/><Relationship Id="rId7" Type="http://schemas.openxmlformats.org/officeDocument/2006/relationships/hyperlink" Target="https://redmine.warface.codegym.vn/issues/12861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1"/>
      <c r="C3" s="1"/>
      <c r="D3" s="1"/>
      <c r="E3" s="3" t="s">
        <v>1</v>
      </c>
      <c r="F3" s="4"/>
      <c r="G3" s="5"/>
      <c r="H3" s="6" t="s">
        <v>2</v>
      </c>
      <c r="I3" s="4"/>
      <c r="J3" s="4"/>
      <c r="K3" s="4"/>
      <c r="L3" s="4"/>
      <c r="M3" s="4"/>
      <c r="N3" s="4"/>
      <c r="O3" s="5"/>
      <c r="P3" s="7" t="s">
        <v>3</v>
      </c>
      <c r="Q3" s="4"/>
      <c r="R3" s="4"/>
      <c r="S3" s="4"/>
      <c r="T3" s="5"/>
      <c r="U3" s="8" t="s">
        <v>4</v>
      </c>
      <c r="V3" s="4"/>
      <c r="W3" s="4"/>
      <c r="X3" s="5"/>
      <c r="Y3" s="9"/>
    </row>
    <row r="4" ht="14.25" customHeight="1">
      <c r="A4" s="1"/>
      <c r="B4" s="1"/>
      <c r="C4" s="1"/>
      <c r="D4" s="1"/>
      <c r="E4" s="3" t="s">
        <v>5</v>
      </c>
      <c r="F4" s="4"/>
      <c r="G4" s="5"/>
      <c r="H4" s="6" t="s">
        <v>6</v>
      </c>
      <c r="I4" s="4"/>
      <c r="J4" s="4"/>
      <c r="K4" s="4"/>
      <c r="L4" s="4"/>
      <c r="M4" s="4"/>
      <c r="N4" s="4"/>
      <c r="O4" s="5"/>
      <c r="P4" s="7" t="s">
        <v>7</v>
      </c>
      <c r="Q4" s="4"/>
      <c r="R4" s="4"/>
      <c r="S4" s="4"/>
      <c r="T4" s="5"/>
      <c r="U4" s="8" t="s">
        <v>8</v>
      </c>
      <c r="V4" s="4"/>
      <c r="W4" s="4"/>
      <c r="X4" s="5"/>
      <c r="Y4" s="9"/>
    </row>
    <row r="5" ht="14.25" customHeight="1">
      <c r="A5" s="1"/>
      <c r="B5" s="1"/>
      <c r="C5" s="1"/>
      <c r="D5" s="1"/>
      <c r="E5" s="10" t="s">
        <v>9</v>
      </c>
      <c r="F5" s="4"/>
      <c r="G5" s="5"/>
      <c r="H5" s="6" t="str">
        <f>H4&amp;"_"&amp;"Test Report"&amp;"_"&amp;"vx.x"</f>
        <v>Tinder07_Test Report_vx.x</v>
      </c>
      <c r="I5" s="4"/>
      <c r="J5" s="4"/>
      <c r="K5" s="4"/>
      <c r="L5" s="4"/>
      <c r="M5" s="4"/>
      <c r="N5" s="4"/>
      <c r="O5" s="5"/>
      <c r="P5" s="7" t="s">
        <v>10</v>
      </c>
      <c r="Q5" s="4"/>
      <c r="R5" s="4"/>
      <c r="S5" s="4"/>
      <c r="T5" s="5"/>
      <c r="U5" s="11">
        <v>45240.0</v>
      </c>
      <c r="V5" s="4"/>
      <c r="W5" s="4"/>
      <c r="X5" s="5"/>
      <c r="Y5" s="9"/>
    </row>
    <row r="6" ht="14.25" customHeight="1">
      <c r="A6" s="1"/>
      <c r="B6" s="1"/>
      <c r="C6" s="1"/>
      <c r="D6" s="1"/>
      <c r="E6" s="10" t="s">
        <v>11</v>
      </c>
      <c r="F6" s="4"/>
      <c r="G6" s="5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Y6" s="12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4.25" customHeight="1">
      <c r="A9" s="13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4.25" customHeight="1">
      <c r="A10" s="1"/>
      <c r="B10" s="1"/>
      <c r="C10" s="1"/>
      <c r="D10" s="1"/>
      <c r="E10" s="14" t="s">
        <v>13</v>
      </c>
      <c r="F10" s="15" t="s">
        <v>14</v>
      </c>
      <c r="G10" s="4"/>
      <c r="H10" s="4"/>
      <c r="I10" s="4"/>
      <c r="J10" s="4"/>
      <c r="K10" s="5"/>
      <c r="L10" s="15" t="s">
        <v>15</v>
      </c>
      <c r="M10" s="5"/>
      <c r="N10" s="15" t="s">
        <v>16</v>
      </c>
      <c r="O10" s="5"/>
      <c r="P10" s="15" t="s">
        <v>17</v>
      </c>
      <c r="Q10" s="5"/>
      <c r="R10" s="15" t="s">
        <v>18</v>
      </c>
      <c r="S10" s="5"/>
      <c r="T10" s="16" t="s">
        <v>19</v>
      </c>
      <c r="U10" s="15" t="s">
        <v>20</v>
      </c>
      <c r="V10" s="4"/>
      <c r="W10" s="4"/>
      <c r="X10" s="4"/>
      <c r="Y10" s="5"/>
    </row>
    <row r="11" ht="14.25" customHeight="1">
      <c r="A11" s="17"/>
      <c r="B11" s="17"/>
      <c r="C11" s="17"/>
      <c r="D11" s="17"/>
      <c r="E11" s="18">
        <v>1.0</v>
      </c>
      <c r="F11" s="19" t="s">
        <v>21</v>
      </c>
      <c r="G11" s="4"/>
      <c r="H11" s="4"/>
      <c r="I11" s="4"/>
      <c r="J11" s="4"/>
      <c r="K11" s="5"/>
      <c r="L11" s="20">
        <v>11.0</v>
      </c>
      <c r="M11" s="5"/>
      <c r="N11" s="20">
        <v>1.0</v>
      </c>
      <c r="O11" s="5"/>
      <c r="P11" s="20">
        <v>0.0</v>
      </c>
      <c r="Q11" s="5"/>
      <c r="R11" s="20">
        <v>0.0</v>
      </c>
      <c r="S11" s="5"/>
      <c r="T11" s="21">
        <v>0.0</v>
      </c>
      <c r="U11" s="20">
        <v>12.0</v>
      </c>
      <c r="V11" s="4"/>
      <c r="W11" s="4"/>
      <c r="X11" s="4"/>
      <c r="Y11" s="5"/>
    </row>
    <row r="12" ht="14.25" customHeight="1">
      <c r="A12" s="17"/>
      <c r="B12" s="17"/>
      <c r="C12" s="17"/>
      <c r="D12" s="17"/>
      <c r="E12" s="18">
        <v>2.0</v>
      </c>
      <c r="F12" s="19" t="s">
        <v>22</v>
      </c>
      <c r="G12" s="4"/>
      <c r="H12" s="4"/>
      <c r="I12" s="4"/>
      <c r="J12" s="4"/>
      <c r="K12" s="5"/>
      <c r="L12" s="20">
        <v>20.0</v>
      </c>
      <c r="M12" s="5"/>
      <c r="N12" s="20">
        <v>4.0</v>
      </c>
      <c r="O12" s="5"/>
      <c r="P12" s="20">
        <v>2.0</v>
      </c>
      <c r="Q12" s="5"/>
      <c r="R12" s="20">
        <v>1.0</v>
      </c>
      <c r="S12" s="5"/>
      <c r="T12" s="21">
        <v>0.0</v>
      </c>
      <c r="U12" s="20">
        <v>27.0</v>
      </c>
      <c r="V12" s="4"/>
      <c r="W12" s="4"/>
      <c r="X12" s="4"/>
      <c r="Y12" s="5"/>
    </row>
    <row r="13" ht="14.25" customHeight="1">
      <c r="A13" s="17"/>
      <c r="B13" s="17"/>
      <c r="C13" s="17"/>
      <c r="D13" s="17"/>
      <c r="E13" s="18">
        <v>3.0</v>
      </c>
      <c r="F13" s="19" t="s">
        <v>23</v>
      </c>
      <c r="G13" s="4"/>
      <c r="H13" s="4"/>
      <c r="I13" s="4"/>
      <c r="J13" s="4"/>
      <c r="K13" s="5"/>
      <c r="L13" s="20">
        <v>54.0</v>
      </c>
      <c r="M13" s="5"/>
      <c r="N13" s="20">
        <v>7.0</v>
      </c>
      <c r="O13" s="5"/>
      <c r="P13" s="20">
        <v>0.0</v>
      </c>
      <c r="Q13" s="5"/>
      <c r="R13" s="20">
        <v>4.0</v>
      </c>
      <c r="S13" s="5"/>
      <c r="T13" s="21">
        <v>0.0</v>
      </c>
      <c r="U13" s="20">
        <v>65.0</v>
      </c>
      <c r="V13" s="4"/>
      <c r="W13" s="4"/>
      <c r="X13" s="4"/>
      <c r="Y13" s="5"/>
    </row>
    <row r="14" ht="14.25" customHeight="1">
      <c r="A14" s="17"/>
      <c r="B14" s="17"/>
      <c r="C14" s="17"/>
      <c r="D14" s="17"/>
      <c r="E14" s="18"/>
      <c r="F14" s="22" t="s">
        <v>24</v>
      </c>
      <c r="G14" s="4"/>
      <c r="H14" s="4"/>
      <c r="I14" s="4"/>
      <c r="J14" s="4"/>
      <c r="K14" s="5"/>
      <c r="L14" s="23">
        <f>SUM(L11:M13)</f>
        <v>85</v>
      </c>
      <c r="M14" s="5"/>
      <c r="N14" s="23">
        <f>SUM(N11:O13)</f>
        <v>12</v>
      </c>
      <c r="O14" s="5"/>
      <c r="P14" s="23">
        <f>SUM(P11:Q13)</f>
        <v>2</v>
      </c>
      <c r="Q14" s="5"/>
      <c r="R14" s="23">
        <f>SUM(R11:S13)</f>
        <v>5</v>
      </c>
      <c r="S14" s="5"/>
      <c r="T14" s="24">
        <f>SUM(T11:T13)</f>
        <v>0</v>
      </c>
      <c r="U14" s="23">
        <f>SUM(U11:Y13)</f>
        <v>104</v>
      </c>
      <c r="V14" s="4"/>
      <c r="W14" s="4"/>
      <c r="X14" s="4"/>
      <c r="Y14" s="5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4.25" customHeight="1">
      <c r="A16" s="1"/>
      <c r="B16" s="1"/>
      <c r="C16" s="1"/>
      <c r="D16" s="1"/>
      <c r="E16" s="1"/>
      <c r="F16" s="25" t="s">
        <v>25</v>
      </c>
      <c r="G16" s="1"/>
      <c r="H16" s="1"/>
      <c r="I16" s="1"/>
      <c r="J16" s="1"/>
      <c r="K16" s="1"/>
      <c r="L16" s="1"/>
      <c r="M16" s="26">
        <f>(L14+N14)/(U14-R14)</f>
        <v>0.9797979798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1"/>
      <c r="C17" s="1"/>
      <c r="D17" s="1"/>
      <c r="E17" s="1"/>
      <c r="F17" s="25" t="s">
        <v>26</v>
      </c>
      <c r="G17" s="1"/>
      <c r="H17" s="1"/>
      <c r="I17" s="1"/>
      <c r="J17" s="1"/>
      <c r="K17" s="1"/>
      <c r="L17" s="1"/>
      <c r="M17" s="26">
        <f>L14/(U14-R14)</f>
        <v>0.8585858586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3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ht="14.25" customHeight="1">
      <c r="A19" s="28" t="s">
        <v>27</v>
      </c>
      <c r="B19" s="29"/>
      <c r="C19" s="29"/>
      <c r="D19" s="29"/>
      <c r="E19" s="3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4.25" customHeight="1">
      <c r="A20" s="9"/>
      <c r="B20" s="31" t="s">
        <v>28</v>
      </c>
      <c r="C20" s="29"/>
      <c r="D20" s="29"/>
      <c r="E20" s="29"/>
      <c r="F20" s="3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4.25" customHeight="1">
      <c r="A22" s="9"/>
      <c r="B22" s="1"/>
      <c r="C22" s="32" t="s">
        <v>29</v>
      </c>
      <c r="D22" s="5"/>
      <c r="E22" s="33" t="s">
        <v>30</v>
      </c>
      <c r="F22" s="4"/>
      <c r="G22" s="5"/>
      <c r="H22" s="33" t="s">
        <v>31</v>
      </c>
      <c r="I22" s="4"/>
      <c r="J22" s="4"/>
      <c r="K22" s="5"/>
      <c r="L22" s="33" t="s">
        <v>32</v>
      </c>
      <c r="M22" s="4"/>
      <c r="N22" s="4"/>
      <c r="O22" s="4"/>
      <c r="P22" s="5"/>
      <c r="Q22" s="33" t="s">
        <v>33</v>
      </c>
      <c r="R22" s="4"/>
      <c r="S22" s="4"/>
      <c r="T22" s="4"/>
      <c r="U22" s="5"/>
      <c r="V22" s="33" t="s">
        <v>34</v>
      </c>
      <c r="W22" s="4"/>
      <c r="X22" s="4"/>
      <c r="Y22" s="5"/>
    </row>
    <row r="23" ht="14.25" customHeight="1">
      <c r="A23" s="9"/>
      <c r="B23" s="9"/>
      <c r="C23" s="34">
        <v>12858.0</v>
      </c>
      <c r="D23" s="5"/>
      <c r="E23" s="35" t="s">
        <v>35</v>
      </c>
      <c r="F23" s="4"/>
      <c r="G23" s="5"/>
      <c r="H23" s="36" t="s">
        <v>36</v>
      </c>
      <c r="I23" s="4"/>
      <c r="J23" s="4"/>
      <c r="K23" s="5"/>
      <c r="L23" s="36" t="s">
        <v>37</v>
      </c>
      <c r="M23" s="4"/>
      <c r="N23" s="4"/>
      <c r="O23" s="4"/>
      <c r="P23" s="5"/>
      <c r="Q23" s="36"/>
      <c r="R23" s="4"/>
      <c r="S23" s="4"/>
      <c r="T23" s="4"/>
      <c r="U23" s="5"/>
      <c r="V23" s="37"/>
      <c r="W23" s="4"/>
      <c r="X23" s="4"/>
      <c r="Y23" s="5"/>
    </row>
    <row r="24" ht="14.25" customHeight="1">
      <c r="A24" s="9"/>
      <c r="B24" s="9"/>
      <c r="C24" s="34">
        <v>12859.0</v>
      </c>
      <c r="D24" s="5"/>
      <c r="E24" s="35" t="s">
        <v>35</v>
      </c>
      <c r="F24" s="4"/>
      <c r="G24" s="5"/>
      <c r="H24" s="36" t="s">
        <v>36</v>
      </c>
      <c r="I24" s="4"/>
      <c r="J24" s="4"/>
      <c r="K24" s="5"/>
      <c r="L24" s="36" t="s">
        <v>37</v>
      </c>
      <c r="M24" s="4"/>
      <c r="N24" s="4"/>
      <c r="O24" s="4"/>
      <c r="P24" s="5"/>
      <c r="Q24" s="36"/>
      <c r="R24" s="4"/>
      <c r="S24" s="4"/>
      <c r="T24" s="4"/>
      <c r="U24" s="5"/>
      <c r="V24" s="37"/>
      <c r="W24" s="4"/>
      <c r="X24" s="4"/>
      <c r="Y24" s="5"/>
    </row>
    <row r="25" ht="14.25" customHeight="1">
      <c r="A25" s="9"/>
      <c r="B25" s="9"/>
      <c r="C25" s="34">
        <v>12860.0</v>
      </c>
      <c r="D25" s="5"/>
      <c r="E25" s="38" t="s">
        <v>38</v>
      </c>
      <c r="F25" s="4"/>
      <c r="G25" s="5"/>
      <c r="H25" s="36"/>
      <c r="I25" s="4"/>
      <c r="J25" s="4"/>
      <c r="K25" s="5"/>
      <c r="L25" s="36"/>
      <c r="M25" s="4"/>
      <c r="N25" s="4"/>
      <c r="O25" s="4"/>
      <c r="P25" s="5"/>
      <c r="Q25" s="36" t="s">
        <v>39</v>
      </c>
      <c r="R25" s="4"/>
      <c r="S25" s="4"/>
      <c r="T25" s="4"/>
      <c r="U25" s="5"/>
      <c r="V25" s="37" t="s">
        <v>40</v>
      </c>
      <c r="W25" s="4"/>
      <c r="X25" s="4"/>
      <c r="Y25" s="5"/>
    </row>
    <row r="26" ht="14.25" customHeight="1">
      <c r="A26" s="9"/>
      <c r="B26" s="9"/>
      <c r="C26" s="39">
        <v>12863.0</v>
      </c>
      <c r="D26" s="5"/>
      <c r="E26" s="38" t="s">
        <v>38</v>
      </c>
      <c r="F26" s="4"/>
      <c r="G26" s="5"/>
      <c r="H26" s="36"/>
      <c r="I26" s="4"/>
      <c r="J26" s="4"/>
      <c r="K26" s="5"/>
      <c r="L26" s="36"/>
      <c r="M26" s="4"/>
      <c r="N26" s="4"/>
      <c r="O26" s="4"/>
      <c r="P26" s="5"/>
      <c r="Q26" s="36" t="s">
        <v>41</v>
      </c>
      <c r="R26" s="4"/>
      <c r="S26" s="4"/>
      <c r="T26" s="4"/>
      <c r="U26" s="5"/>
      <c r="V26" s="37" t="s">
        <v>40</v>
      </c>
      <c r="W26" s="4"/>
      <c r="X26" s="4"/>
      <c r="Y26" s="5"/>
    </row>
    <row r="27" ht="14.25" customHeight="1">
      <c r="A27" s="9"/>
      <c r="B27" s="9"/>
      <c r="C27" s="39">
        <v>12926.0</v>
      </c>
      <c r="D27" s="5"/>
      <c r="E27" s="35" t="s">
        <v>35</v>
      </c>
      <c r="F27" s="4"/>
      <c r="G27" s="5"/>
      <c r="H27" s="36" t="s">
        <v>36</v>
      </c>
      <c r="I27" s="4"/>
      <c r="J27" s="4"/>
      <c r="K27" s="5"/>
      <c r="L27" s="36" t="s">
        <v>37</v>
      </c>
      <c r="M27" s="4"/>
      <c r="N27" s="4"/>
      <c r="O27" s="4"/>
      <c r="P27" s="5"/>
      <c r="Q27" s="36"/>
      <c r="R27" s="4"/>
      <c r="S27" s="4"/>
      <c r="T27" s="4"/>
      <c r="U27" s="5"/>
      <c r="V27" s="37"/>
      <c r="W27" s="4"/>
      <c r="X27" s="4"/>
      <c r="Y27" s="5"/>
    </row>
    <row r="28" ht="14.25" customHeight="1">
      <c r="A28" s="9"/>
      <c r="B28" s="9"/>
      <c r="C28" s="39">
        <v>12928.0</v>
      </c>
      <c r="D28" s="5"/>
      <c r="E28" s="35" t="s">
        <v>35</v>
      </c>
      <c r="F28" s="4"/>
      <c r="G28" s="5"/>
      <c r="H28" s="36" t="s">
        <v>36</v>
      </c>
      <c r="I28" s="4"/>
      <c r="J28" s="4"/>
      <c r="K28" s="5"/>
      <c r="L28" s="36" t="s">
        <v>37</v>
      </c>
      <c r="M28" s="4"/>
      <c r="N28" s="4"/>
      <c r="O28" s="4"/>
      <c r="P28" s="5"/>
      <c r="Q28" s="36"/>
      <c r="R28" s="4"/>
      <c r="S28" s="4"/>
      <c r="T28" s="4"/>
      <c r="U28" s="5"/>
      <c r="V28" s="37"/>
      <c r="W28" s="4"/>
      <c r="X28" s="4"/>
      <c r="Y28" s="5"/>
    </row>
    <row r="29" ht="14.25" customHeight="1">
      <c r="A29" s="9"/>
      <c r="B29" s="9"/>
      <c r="C29" s="39">
        <v>12931.0</v>
      </c>
      <c r="D29" s="5"/>
      <c r="E29" s="35" t="s">
        <v>35</v>
      </c>
      <c r="F29" s="4"/>
      <c r="G29" s="5"/>
      <c r="H29" s="36" t="s">
        <v>42</v>
      </c>
      <c r="I29" s="4"/>
      <c r="J29" s="4"/>
      <c r="K29" s="5"/>
      <c r="L29" s="36" t="s">
        <v>37</v>
      </c>
      <c r="M29" s="4"/>
      <c r="N29" s="4"/>
      <c r="O29" s="4"/>
      <c r="P29" s="5"/>
      <c r="Q29" s="36"/>
      <c r="R29" s="4"/>
      <c r="S29" s="4"/>
      <c r="T29" s="4"/>
      <c r="U29" s="5"/>
      <c r="V29" s="37"/>
      <c r="W29" s="4"/>
      <c r="X29" s="4"/>
      <c r="Y29" s="5"/>
    </row>
    <row r="30" ht="14.25" customHeight="1">
      <c r="A30" s="9"/>
      <c r="B30" s="9"/>
      <c r="C30" s="40">
        <v>12932.0</v>
      </c>
      <c r="D30" s="41"/>
      <c r="E30" s="35" t="s">
        <v>35</v>
      </c>
      <c r="F30" s="4"/>
      <c r="G30" s="5"/>
      <c r="H30" s="42" t="s">
        <v>42</v>
      </c>
      <c r="I30" s="43"/>
      <c r="J30" s="43"/>
      <c r="K30" s="41"/>
      <c r="L30" s="36" t="s">
        <v>37</v>
      </c>
      <c r="M30" s="4"/>
      <c r="N30" s="4"/>
      <c r="O30" s="4"/>
      <c r="P30" s="5"/>
      <c r="Q30" s="42"/>
      <c r="R30" s="43"/>
      <c r="S30" s="43"/>
      <c r="T30" s="43"/>
      <c r="U30" s="41"/>
      <c r="V30" s="44"/>
      <c r="W30" s="43"/>
      <c r="X30" s="43"/>
      <c r="Y30" s="41"/>
    </row>
    <row r="31" ht="14.25" customHeight="1">
      <c r="A31" s="9"/>
      <c r="B31" s="9"/>
      <c r="C31" s="39">
        <v>12963.0</v>
      </c>
      <c r="D31" s="5"/>
      <c r="E31" s="35" t="s">
        <v>35</v>
      </c>
      <c r="F31" s="4"/>
      <c r="G31" s="45"/>
      <c r="H31" s="36" t="s">
        <v>42</v>
      </c>
      <c r="I31" s="4"/>
      <c r="J31" s="4"/>
      <c r="K31" s="5"/>
      <c r="L31" s="46" t="s">
        <v>37</v>
      </c>
      <c r="M31" s="4"/>
      <c r="N31" s="4"/>
      <c r="O31" s="4"/>
      <c r="P31" s="5"/>
      <c r="Q31" s="37"/>
      <c r="R31" s="4"/>
      <c r="S31" s="4"/>
      <c r="T31" s="4"/>
      <c r="U31" s="5"/>
      <c r="V31" s="37"/>
      <c r="W31" s="4"/>
      <c r="X31" s="4"/>
      <c r="Y31" s="5"/>
    </row>
    <row r="32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ht="14.25" customHeight="1">
      <c r="A35" s="27"/>
      <c r="B35" s="47" t="s">
        <v>43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ht="14.25" customHeight="1">
      <c r="A36" s="13"/>
      <c r="B36" s="27"/>
      <c r="C36" s="48" t="s">
        <v>44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ht="14.25" customHeight="1">
      <c r="A37" s="13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4.25" customHeight="1">
      <c r="A38" s="27"/>
      <c r="B38" s="49" t="s">
        <v>13</v>
      </c>
      <c r="C38" s="29"/>
      <c r="D38" s="29"/>
      <c r="E38" s="30"/>
      <c r="F38" s="49" t="s">
        <v>45</v>
      </c>
      <c r="G38" s="29"/>
      <c r="H38" s="29"/>
      <c r="I38" s="29"/>
      <c r="J38" s="29"/>
      <c r="K38" s="29"/>
      <c r="L38" s="29"/>
      <c r="M38" s="29"/>
      <c r="N38" s="29"/>
      <c r="O38" s="30"/>
      <c r="P38" s="50" t="s">
        <v>46</v>
      </c>
      <c r="Q38" s="29"/>
      <c r="R38" s="29"/>
      <c r="S38" s="29"/>
      <c r="T38" s="29"/>
      <c r="U38" s="29"/>
      <c r="V38" s="29"/>
      <c r="W38" s="29"/>
      <c r="X38" s="29"/>
      <c r="Y38" s="30"/>
    </row>
    <row r="39" ht="14.25" customHeight="1">
      <c r="A39" s="27"/>
      <c r="B39" s="51">
        <v>1.0</v>
      </c>
      <c r="C39" s="29"/>
      <c r="D39" s="29"/>
      <c r="E39" s="30"/>
      <c r="F39" s="9" t="s">
        <v>37</v>
      </c>
      <c r="G39" s="27"/>
      <c r="H39" s="27"/>
      <c r="I39" s="27"/>
      <c r="J39" s="27"/>
      <c r="K39" s="27"/>
      <c r="L39" s="27"/>
      <c r="M39" s="27"/>
      <c r="N39" s="27"/>
      <c r="O39" s="27"/>
      <c r="P39" s="17">
        <f>COUNTIF(L23:P31,"Coding mistake")</f>
        <v>7</v>
      </c>
    </row>
    <row r="40" ht="14.25" customHeight="1">
      <c r="A40" s="27"/>
      <c r="B40" s="51">
        <v>2.0</v>
      </c>
      <c r="C40" s="29"/>
      <c r="D40" s="29"/>
      <c r="E40" s="30"/>
      <c r="F40" s="9" t="s">
        <v>47</v>
      </c>
      <c r="G40" s="27"/>
      <c r="H40" s="27"/>
      <c r="I40" s="27"/>
      <c r="J40" s="27"/>
      <c r="K40" s="27"/>
      <c r="L40" s="27"/>
      <c r="M40" s="27"/>
      <c r="N40" s="27"/>
      <c r="O40" s="27"/>
      <c r="P40" s="52">
        <f>COUNTIF(L23:P30,"Misunderstand Document")</f>
        <v>0</v>
      </c>
      <c r="Q40" s="29"/>
      <c r="R40" s="29"/>
      <c r="S40" s="29"/>
      <c r="T40" s="29"/>
      <c r="U40" s="29"/>
      <c r="V40" s="29"/>
      <c r="W40" s="29"/>
      <c r="X40" s="29"/>
      <c r="Y40" s="30"/>
    </row>
    <row r="41" ht="14.25" customHeight="1">
      <c r="A41" s="27"/>
      <c r="B41" s="51">
        <v>3.0</v>
      </c>
      <c r="C41" s="29"/>
      <c r="D41" s="29"/>
      <c r="E41" s="30"/>
      <c r="F41" s="9" t="s">
        <v>48</v>
      </c>
      <c r="G41" s="27"/>
      <c r="H41" s="27"/>
      <c r="I41" s="27"/>
      <c r="J41" s="27"/>
      <c r="K41" s="27"/>
      <c r="L41" s="27"/>
      <c r="M41" s="27"/>
      <c r="N41" s="27"/>
      <c r="O41" s="27"/>
      <c r="P41" s="52">
        <f>COUNTIF(L23:P30,"Unclear Document")</f>
        <v>0</v>
      </c>
      <c r="Q41" s="29"/>
      <c r="R41" s="29"/>
      <c r="S41" s="29"/>
      <c r="T41" s="29"/>
      <c r="U41" s="29"/>
      <c r="V41" s="29"/>
      <c r="W41" s="29"/>
      <c r="X41" s="29"/>
      <c r="Y41" s="30"/>
    </row>
    <row r="42" ht="14.25" customHeight="1">
      <c r="A42" s="27"/>
      <c r="B42" s="51">
        <v>4.0</v>
      </c>
      <c r="C42" s="29"/>
      <c r="D42" s="29"/>
      <c r="E42" s="30"/>
      <c r="F42" s="9" t="s">
        <v>49</v>
      </c>
      <c r="G42" s="27"/>
      <c r="H42" s="27"/>
      <c r="I42" s="27"/>
      <c r="J42" s="27"/>
      <c r="K42" s="27"/>
      <c r="L42" s="27"/>
      <c r="M42" s="27"/>
      <c r="N42" s="27"/>
      <c r="O42" s="27"/>
      <c r="P42" s="52">
        <f>COUNTIF(L23:P30,"Error in Document")</f>
        <v>0</v>
      </c>
      <c r="Q42" s="29"/>
      <c r="R42" s="29"/>
      <c r="S42" s="29"/>
      <c r="T42" s="29"/>
      <c r="U42" s="29"/>
      <c r="V42" s="29"/>
      <c r="W42" s="29"/>
      <c r="X42" s="29"/>
      <c r="Y42" s="30"/>
    </row>
    <row r="43" ht="14.25" customHeight="1">
      <c r="A43" s="27"/>
      <c r="B43" s="51">
        <v>5.0</v>
      </c>
      <c r="C43" s="29"/>
      <c r="D43" s="29"/>
      <c r="E43" s="30"/>
      <c r="F43" s="9" t="s">
        <v>50</v>
      </c>
      <c r="G43" s="27"/>
      <c r="H43" s="27"/>
      <c r="I43" s="27"/>
      <c r="J43" s="27"/>
      <c r="K43" s="27"/>
      <c r="L43" s="27"/>
      <c r="M43" s="27"/>
      <c r="N43" s="27"/>
      <c r="O43" s="27"/>
      <c r="P43" s="52">
        <f>COUNTIF(L23:P30,"Other")</f>
        <v>0</v>
      </c>
      <c r="Q43" s="29"/>
      <c r="R43" s="29"/>
      <c r="S43" s="29"/>
      <c r="T43" s="29"/>
      <c r="U43" s="29"/>
      <c r="V43" s="29"/>
      <c r="W43" s="29"/>
      <c r="X43" s="29"/>
      <c r="Y43" s="30"/>
    </row>
    <row r="44" ht="14.25" customHeight="1">
      <c r="A44" s="13"/>
      <c r="B44" s="51"/>
      <c r="C44" s="29"/>
      <c r="D44" s="29"/>
      <c r="E44" s="30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 ht="14.25" customHeight="1">
      <c r="A45" s="13"/>
      <c r="B45" s="51"/>
      <c r="C45" s="29"/>
      <c r="D45" s="29"/>
      <c r="E45" s="30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ht="14.25" customHeight="1">
      <c r="A46" s="13"/>
      <c r="B46" s="51"/>
      <c r="C46" s="29"/>
      <c r="D46" s="29"/>
      <c r="E46" s="30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 ht="14.25" customHeight="1">
      <c r="A47" s="13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ht="14.25" customHeight="1">
      <c r="A48" s="13"/>
      <c r="B48" s="13"/>
      <c r="C48" s="48"/>
      <c r="D48" s="13"/>
      <c r="E48" s="13"/>
      <c r="F48" s="13"/>
      <c r="G48" s="13"/>
      <c r="H48" s="27"/>
      <c r="I48" s="27"/>
      <c r="J48" s="27"/>
      <c r="K48" s="27"/>
      <c r="L48" s="27"/>
      <c r="M48" s="27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t="14.25" customHeight="1">
      <c r="A49" s="13"/>
      <c r="B49" s="13"/>
      <c r="C49" s="48"/>
      <c r="D49" s="13"/>
      <c r="E49" s="13"/>
      <c r="F49" s="13"/>
      <c r="G49" s="13"/>
      <c r="H49" s="27"/>
      <c r="I49" s="27"/>
      <c r="J49" s="27"/>
      <c r="K49" s="27"/>
      <c r="L49" s="27"/>
      <c r="M49" s="1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t="14.25" customHeight="1">
      <c r="A50" s="27"/>
      <c r="B50" s="13"/>
      <c r="C50" s="48"/>
      <c r="D50" s="13"/>
      <c r="E50" s="13"/>
      <c r="F50" s="13"/>
      <c r="G50" s="13"/>
      <c r="H50" s="27"/>
      <c r="I50" s="27"/>
      <c r="J50" s="27"/>
      <c r="K50" s="27"/>
      <c r="L50" s="27"/>
      <c r="M50" s="27"/>
      <c r="N50" s="13"/>
      <c r="O50" s="13"/>
      <c r="P50" s="13"/>
      <c r="Q50" s="13"/>
      <c r="R50" s="13"/>
      <c r="S50" s="13"/>
      <c r="T50" s="13"/>
      <c r="U50" s="13"/>
      <c r="V50" s="27"/>
      <c r="W50" s="13"/>
      <c r="X50" s="13"/>
      <c r="Y50" s="13"/>
    </row>
    <row r="51" ht="14.25" customHeight="1">
      <c r="A51" s="27"/>
      <c r="B51" s="13"/>
      <c r="C51" s="48"/>
      <c r="D51" s="13"/>
      <c r="E51" s="13"/>
      <c r="F51" s="13"/>
      <c r="G51" s="13"/>
      <c r="H51" s="27"/>
      <c r="I51" s="27"/>
      <c r="J51" s="27"/>
      <c r="K51" s="27"/>
      <c r="L51" s="27"/>
      <c r="M51" s="27"/>
      <c r="N51" s="13"/>
      <c r="O51" s="13"/>
      <c r="P51" s="13"/>
      <c r="Q51" s="13"/>
      <c r="R51" s="13"/>
      <c r="S51" s="13"/>
      <c r="T51" s="13"/>
      <c r="U51" s="13"/>
      <c r="V51" s="27"/>
      <c r="W51" s="13"/>
      <c r="X51" s="13"/>
      <c r="Y51" s="13"/>
    </row>
    <row r="52" ht="14.25" customHeight="1">
      <c r="A52" s="27"/>
      <c r="B52" s="13"/>
      <c r="C52" s="48"/>
      <c r="D52" s="13"/>
      <c r="E52" s="13"/>
      <c r="F52" s="13"/>
      <c r="G52" s="13"/>
      <c r="H52" s="27"/>
      <c r="I52" s="27"/>
      <c r="J52" s="27"/>
      <c r="K52" s="27"/>
      <c r="L52" s="27"/>
      <c r="M52" s="27"/>
      <c r="N52" s="13"/>
      <c r="O52" s="13"/>
      <c r="P52" s="13"/>
      <c r="Q52" s="13"/>
      <c r="R52" s="13"/>
      <c r="S52" s="13"/>
      <c r="T52" s="13"/>
      <c r="U52" s="13"/>
      <c r="V52" s="27"/>
      <c r="W52" s="13"/>
      <c r="X52" s="13"/>
      <c r="Y52" s="13"/>
    </row>
    <row r="53" ht="14.25" customHeight="1">
      <c r="A53" s="27"/>
      <c r="B53" s="13"/>
      <c r="C53" s="48"/>
      <c r="D53" s="13"/>
      <c r="E53" s="13"/>
      <c r="F53" s="13"/>
      <c r="G53" s="13"/>
      <c r="H53" s="27"/>
      <c r="I53" s="27"/>
      <c r="J53" s="27"/>
      <c r="K53" s="27"/>
      <c r="L53" s="27"/>
      <c r="M53" s="27"/>
      <c r="N53" s="13"/>
      <c r="O53" s="13"/>
      <c r="P53" s="13"/>
      <c r="Q53" s="13"/>
      <c r="R53" s="13"/>
      <c r="S53" s="13"/>
      <c r="T53" s="13"/>
      <c r="U53" s="13"/>
      <c r="V53" s="27"/>
      <c r="W53" s="13"/>
      <c r="X53" s="13"/>
      <c r="Y53" s="13"/>
    </row>
    <row r="54" ht="14.25" customHeight="1">
      <c r="A54" s="27"/>
      <c r="B54" s="13"/>
      <c r="C54" s="48"/>
      <c r="D54" s="13"/>
      <c r="E54" s="13"/>
      <c r="F54" s="13"/>
      <c r="G54" s="13"/>
      <c r="H54" s="27"/>
      <c r="I54" s="27"/>
      <c r="J54" s="27"/>
      <c r="K54" s="27"/>
      <c r="L54" s="27"/>
      <c r="M54" s="27"/>
      <c r="N54" s="13"/>
      <c r="O54" s="13"/>
      <c r="P54" s="13"/>
      <c r="Q54" s="13"/>
      <c r="R54" s="13"/>
      <c r="S54" s="13"/>
      <c r="T54" s="13"/>
      <c r="U54" s="13"/>
      <c r="V54" s="27"/>
      <c r="W54" s="13"/>
      <c r="X54" s="13"/>
      <c r="Y54" s="13"/>
    </row>
    <row r="55" ht="14.25" customHeight="1">
      <c r="A55" s="27"/>
      <c r="B55" s="13"/>
      <c r="C55" s="48"/>
      <c r="D55" s="13"/>
      <c r="E55" s="13"/>
      <c r="F55" s="13"/>
      <c r="G55" s="13"/>
      <c r="H55" s="27"/>
      <c r="I55" s="27"/>
      <c r="J55" s="27"/>
      <c r="K55" s="27"/>
      <c r="L55" s="27"/>
      <c r="M55" s="27"/>
      <c r="N55" s="13"/>
      <c r="O55" s="13"/>
      <c r="P55" s="13"/>
      <c r="Q55" s="13"/>
      <c r="R55" s="13"/>
      <c r="S55" s="13"/>
      <c r="T55" s="13"/>
      <c r="U55" s="13"/>
      <c r="V55" s="27"/>
      <c r="W55" s="13"/>
      <c r="X55" s="13"/>
      <c r="Y55" s="13"/>
    </row>
    <row r="56" ht="14.25" customHeight="1">
      <c r="A56" s="27"/>
      <c r="B56" s="13"/>
      <c r="C56" s="48"/>
      <c r="D56" s="13"/>
      <c r="E56" s="13"/>
      <c r="F56" s="13"/>
      <c r="G56" s="13"/>
      <c r="H56" s="27"/>
      <c r="I56" s="27"/>
      <c r="J56" s="27"/>
      <c r="K56" s="27"/>
      <c r="L56" s="27"/>
      <c r="M56" s="27"/>
      <c r="N56" s="13"/>
      <c r="O56" s="13"/>
      <c r="P56" s="13"/>
      <c r="Q56" s="13"/>
      <c r="R56" s="13"/>
      <c r="S56" s="13"/>
      <c r="T56" s="13"/>
      <c r="U56" s="13"/>
      <c r="V56" s="27"/>
      <c r="W56" s="13"/>
      <c r="X56" s="13"/>
      <c r="Y56" s="13"/>
    </row>
    <row r="57" ht="14.25" customHeight="1">
      <c r="A57" s="27"/>
      <c r="B57" s="13"/>
      <c r="C57" s="48"/>
      <c r="D57" s="13"/>
      <c r="E57" s="13"/>
      <c r="F57" s="13"/>
      <c r="G57" s="13"/>
      <c r="H57" s="27"/>
      <c r="I57" s="27"/>
      <c r="J57" s="27"/>
      <c r="K57" s="27"/>
      <c r="L57" s="27"/>
      <c r="M57" s="27"/>
      <c r="N57" s="13"/>
      <c r="O57" s="13"/>
      <c r="P57" s="13"/>
      <c r="Q57" s="13"/>
      <c r="R57" s="13"/>
      <c r="S57" s="13"/>
      <c r="T57" s="13"/>
      <c r="U57" s="13"/>
      <c r="V57" s="27"/>
      <c r="W57" s="13"/>
      <c r="X57" s="13"/>
      <c r="Y57" s="13"/>
    </row>
    <row r="58" ht="14.25" customHeight="1">
      <c r="A58" s="27"/>
      <c r="B58" s="13"/>
      <c r="C58" s="4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27"/>
      <c r="W58" s="13"/>
      <c r="X58" s="13"/>
      <c r="Y58" s="13"/>
    </row>
    <row r="59" ht="14.25" customHeight="1">
      <c r="A59" s="13"/>
      <c r="B59" s="13"/>
      <c r="C59" s="4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t="14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t="14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t="14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t="14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27"/>
      <c r="C68" s="48" t="s">
        <v>51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ht="14.25" customHeight="1">
      <c r="A69" s="1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ht="14.25" customHeight="1">
      <c r="A70" s="1"/>
      <c r="B70" s="49" t="s">
        <v>13</v>
      </c>
      <c r="C70" s="29"/>
      <c r="D70" s="29"/>
      <c r="E70" s="30"/>
      <c r="F70" s="49" t="s">
        <v>45</v>
      </c>
      <c r="G70" s="29"/>
      <c r="H70" s="29"/>
      <c r="I70" s="29"/>
      <c r="J70" s="29"/>
      <c r="K70" s="29"/>
      <c r="L70" s="29"/>
      <c r="M70" s="29"/>
      <c r="N70" s="29"/>
      <c r="O70" s="30"/>
      <c r="P70" s="55" t="s">
        <v>46</v>
      </c>
      <c r="Q70" s="29"/>
      <c r="R70" s="29"/>
      <c r="S70" s="29"/>
      <c r="T70" s="29"/>
      <c r="U70" s="29"/>
      <c r="V70" s="29"/>
      <c r="W70" s="29"/>
      <c r="X70" s="29"/>
      <c r="Y70" s="30"/>
    </row>
    <row r="71" ht="14.25" customHeight="1">
      <c r="A71" s="1"/>
      <c r="B71" s="51">
        <v>1.0</v>
      </c>
      <c r="C71" s="29"/>
      <c r="D71" s="29"/>
      <c r="E71" s="30"/>
      <c r="F71" s="9" t="s">
        <v>52</v>
      </c>
      <c r="G71" s="27"/>
      <c r="H71" s="27"/>
      <c r="I71" s="27"/>
      <c r="J71" s="27"/>
      <c r="K71" s="27"/>
      <c r="L71" s="27"/>
      <c r="M71" s="27"/>
      <c r="N71" s="27"/>
      <c r="O71" s="27"/>
      <c r="P71" s="54"/>
      <c r="Q71" s="54"/>
      <c r="R71" s="54"/>
      <c r="S71" s="54"/>
      <c r="T71" s="54"/>
      <c r="U71" s="54">
        <f>COUNTIF(Q23:U30,"As Specified")</f>
        <v>0</v>
      </c>
      <c r="V71" s="54"/>
      <c r="W71" s="54"/>
      <c r="X71" s="54"/>
      <c r="Y71" s="54"/>
    </row>
    <row r="72" ht="14.25" customHeight="1">
      <c r="A72" s="1"/>
      <c r="B72" s="51">
        <v>2.0</v>
      </c>
      <c r="C72" s="29"/>
      <c r="D72" s="29"/>
      <c r="E72" s="30"/>
      <c r="F72" s="9" t="s">
        <v>41</v>
      </c>
      <c r="G72" s="27"/>
      <c r="H72" s="27"/>
      <c r="I72" s="27"/>
      <c r="J72" s="27"/>
      <c r="K72" s="27"/>
      <c r="L72" s="27"/>
      <c r="M72" s="27"/>
      <c r="N72" s="27"/>
      <c r="O72" s="27"/>
      <c r="P72" s="54"/>
      <c r="Q72" s="54"/>
      <c r="R72" s="54"/>
      <c r="S72" s="54"/>
      <c r="T72" s="54"/>
      <c r="U72" s="54">
        <f>COUNTIF(Q23:U30,"Duplicate")</f>
        <v>1</v>
      </c>
      <c r="V72" s="54"/>
      <c r="W72" s="54"/>
      <c r="X72" s="54"/>
      <c r="Y72" s="54"/>
    </row>
    <row r="73" ht="14.25" customHeight="1">
      <c r="A73" s="1"/>
      <c r="B73" s="51">
        <v>3.0</v>
      </c>
      <c r="C73" s="29"/>
      <c r="D73" s="29"/>
      <c r="E73" s="30"/>
      <c r="F73" s="9" t="s">
        <v>53</v>
      </c>
      <c r="G73" s="27"/>
      <c r="H73" s="27"/>
      <c r="I73" s="27"/>
      <c r="J73" s="27"/>
      <c r="K73" s="27"/>
      <c r="L73" s="27"/>
      <c r="M73" s="27"/>
      <c r="N73" s="27"/>
      <c r="O73" s="27"/>
      <c r="P73" s="54"/>
      <c r="Q73" s="54"/>
      <c r="R73" s="54"/>
      <c r="S73" s="54"/>
      <c r="T73" s="54"/>
      <c r="U73" s="54">
        <f>COUNTIF(Q23:U30,"Insufficient execution environment")</f>
        <v>0</v>
      </c>
      <c r="V73" s="54"/>
      <c r="W73" s="54"/>
      <c r="X73" s="54"/>
      <c r="Y73" s="54"/>
    </row>
    <row r="74" ht="14.25" customHeight="1">
      <c r="A74" s="1"/>
      <c r="B74" s="51">
        <v>4.0</v>
      </c>
      <c r="C74" s="29"/>
      <c r="D74" s="29"/>
      <c r="E74" s="30"/>
      <c r="F74" s="9" t="s">
        <v>54</v>
      </c>
      <c r="G74" s="27"/>
      <c r="H74" s="27"/>
      <c r="I74" s="27"/>
      <c r="J74" s="27"/>
      <c r="K74" s="27"/>
      <c r="L74" s="27"/>
      <c r="M74" s="27"/>
      <c r="N74" s="27"/>
      <c r="O74" s="27"/>
      <c r="P74" s="54"/>
      <c r="Q74" s="54"/>
      <c r="R74" s="54"/>
      <c r="S74" s="54"/>
      <c r="T74" s="54"/>
      <c r="U74" s="54">
        <f>COUNTIF(Q23:U30,"Data error")</f>
        <v>0</v>
      </c>
      <c r="V74" s="54"/>
      <c r="W74" s="54"/>
      <c r="X74" s="54"/>
      <c r="Y74" s="54"/>
    </row>
    <row r="75" ht="14.25" customHeight="1">
      <c r="A75" s="1"/>
      <c r="B75" s="51">
        <v>5.0</v>
      </c>
      <c r="C75" s="29"/>
      <c r="D75" s="29"/>
      <c r="E75" s="30"/>
      <c r="F75" s="9" t="s">
        <v>39</v>
      </c>
      <c r="G75" s="27"/>
      <c r="H75" s="27"/>
      <c r="I75" s="27"/>
      <c r="J75" s="27"/>
      <c r="K75" s="27"/>
      <c r="L75" s="27"/>
      <c r="M75" s="27"/>
      <c r="N75" s="27"/>
      <c r="O75" s="27"/>
      <c r="P75" s="54"/>
      <c r="Q75" s="54"/>
      <c r="R75" s="54"/>
      <c r="S75" s="54"/>
      <c r="T75" s="54"/>
      <c r="U75" s="54">
        <f>COUNTIF(Q23:U30,"Error in Testing procedure")</f>
        <v>1</v>
      </c>
      <c r="V75" s="54"/>
      <c r="W75" s="54"/>
      <c r="X75" s="54"/>
      <c r="Y75" s="54"/>
    </row>
    <row r="76" ht="14.25" customHeight="1">
      <c r="A76" s="1"/>
      <c r="B76" s="51">
        <v>6.0</v>
      </c>
      <c r="C76" s="29"/>
      <c r="D76" s="29"/>
      <c r="E76" s="30"/>
      <c r="F76" s="9" t="s">
        <v>55</v>
      </c>
      <c r="G76" s="27"/>
      <c r="H76" s="27"/>
      <c r="I76" s="27"/>
      <c r="J76" s="27"/>
      <c r="K76" s="27"/>
      <c r="L76" s="27"/>
      <c r="M76" s="27"/>
      <c r="N76" s="27"/>
      <c r="O76" s="27"/>
      <c r="P76" s="54"/>
      <c r="Q76" s="54"/>
      <c r="R76" s="54"/>
      <c r="S76" s="54"/>
      <c r="T76" s="54"/>
      <c r="U76" s="54">
        <f>COUNTIF(Q23:U30,"Cannot Reproduce")</f>
        <v>0</v>
      </c>
      <c r="V76" s="54"/>
      <c r="W76" s="54"/>
      <c r="X76" s="54"/>
      <c r="Y76" s="54"/>
    </row>
    <row r="77" ht="14.25" customHeight="1">
      <c r="A77" s="1"/>
      <c r="B77" s="51">
        <v>7.0</v>
      </c>
      <c r="C77" s="29"/>
      <c r="D77" s="29"/>
      <c r="E77" s="30"/>
      <c r="F77" s="9" t="s">
        <v>56</v>
      </c>
      <c r="G77" s="27"/>
      <c r="H77" s="27"/>
      <c r="I77" s="27"/>
      <c r="J77" s="27"/>
      <c r="K77" s="27"/>
      <c r="L77" s="27"/>
      <c r="M77" s="27"/>
      <c r="N77" s="27"/>
      <c r="O77" s="27"/>
      <c r="P77" s="54"/>
      <c r="Q77" s="54"/>
      <c r="R77" s="54"/>
      <c r="S77" s="54"/>
      <c r="T77" s="54"/>
      <c r="U77" s="54">
        <f>COUNTIF(Q23:U30,"Connected system bad")</f>
        <v>0</v>
      </c>
      <c r="V77" s="54"/>
      <c r="W77" s="54"/>
      <c r="X77" s="54"/>
      <c r="Y77" s="54"/>
    </row>
    <row r="78" ht="14.25" customHeight="1">
      <c r="A78" s="1"/>
      <c r="B78" s="51">
        <v>8.0</v>
      </c>
      <c r="C78" s="29"/>
      <c r="D78" s="29"/>
      <c r="E78" s="30"/>
      <c r="F78" s="9" t="s">
        <v>57</v>
      </c>
      <c r="G78" s="27"/>
      <c r="H78" s="27"/>
      <c r="I78" s="27"/>
      <c r="J78" s="27"/>
      <c r="K78" s="27"/>
      <c r="L78" s="27"/>
      <c r="M78" s="27"/>
      <c r="N78" s="27"/>
      <c r="O78" s="27"/>
      <c r="P78" s="54"/>
      <c r="Q78" s="54"/>
      <c r="R78" s="54"/>
      <c r="S78" s="54"/>
      <c r="T78" s="54"/>
      <c r="U78" s="54">
        <f>COUNTIF(Q23:U30,"Cause unknown")</f>
        <v>0</v>
      </c>
      <c r="V78" s="54"/>
      <c r="W78" s="54"/>
      <c r="X78" s="54"/>
      <c r="Y78" s="54"/>
    </row>
    <row r="79" ht="14.25" customHeight="1">
      <c r="A79" s="1"/>
      <c r="B79" s="51">
        <v>9.0</v>
      </c>
      <c r="C79" s="29"/>
      <c r="D79" s="29"/>
      <c r="E79" s="30"/>
      <c r="F79" s="9" t="s">
        <v>58</v>
      </c>
      <c r="G79" s="27"/>
      <c r="H79" s="27"/>
      <c r="I79" s="27"/>
      <c r="J79" s="27"/>
      <c r="K79" s="27"/>
      <c r="L79" s="27"/>
      <c r="M79" s="27"/>
      <c r="N79" s="27"/>
      <c r="O79" s="27"/>
      <c r="P79" s="54"/>
      <c r="Q79" s="54"/>
      <c r="R79" s="54"/>
      <c r="S79" s="54"/>
      <c r="T79" s="54"/>
      <c r="U79" s="54">
        <f>COUNTIF(Q23:U30,"Requirement error")</f>
        <v>0</v>
      </c>
      <c r="V79" s="54"/>
      <c r="W79" s="54"/>
      <c r="X79" s="54"/>
      <c r="Y79" s="54"/>
    </row>
    <row r="80" ht="14.25" customHeight="1">
      <c r="A80" s="1"/>
      <c r="B80" s="51">
        <v>10.0</v>
      </c>
      <c r="C80" s="29"/>
      <c r="D80" s="29"/>
      <c r="E80" s="30"/>
      <c r="F80" s="9" t="s">
        <v>50</v>
      </c>
      <c r="G80" s="27"/>
      <c r="H80" s="27"/>
      <c r="I80" s="27"/>
      <c r="J80" s="27"/>
      <c r="K80" s="27"/>
      <c r="L80" s="27"/>
      <c r="M80" s="27"/>
      <c r="N80" s="27"/>
      <c r="O80" s="27"/>
      <c r="P80" s="54"/>
      <c r="Q80" s="54"/>
      <c r="R80" s="54"/>
      <c r="S80" s="54"/>
      <c r="T80" s="54"/>
      <c r="U80" s="54">
        <f>COUNTIF(Q23:U30,"Other")</f>
        <v>0</v>
      </c>
      <c r="V80" s="54"/>
      <c r="W80" s="54"/>
      <c r="X80" s="54"/>
      <c r="Y80" s="54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</row>
    <row r="102" ht="14.2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</row>
    <row r="103" ht="14.2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7">
    <mergeCell ref="E3:G3"/>
    <mergeCell ref="H3:O3"/>
    <mergeCell ref="P3:T3"/>
    <mergeCell ref="U3:X3"/>
    <mergeCell ref="H4:O4"/>
    <mergeCell ref="P4:T4"/>
    <mergeCell ref="U4:X4"/>
    <mergeCell ref="E4:G4"/>
    <mergeCell ref="E5:G5"/>
    <mergeCell ref="H5:O5"/>
    <mergeCell ref="P5:T5"/>
    <mergeCell ref="U5:X5"/>
    <mergeCell ref="E6:G6"/>
    <mergeCell ref="H6:X6"/>
    <mergeCell ref="P11:Q11"/>
    <mergeCell ref="R11:S11"/>
    <mergeCell ref="P12:Q12"/>
    <mergeCell ref="R12:S12"/>
    <mergeCell ref="U12:Y12"/>
    <mergeCell ref="F10:K10"/>
    <mergeCell ref="L10:M10"/>
    <mergeCell ref="N10:O10"/>
    <mergeCell ref="P10:Q10"/>
    <mergeCell ref="R10:S10"/>
    <mergeCell ref="U10:Y10"/>
    <mergeCell ref="F11:K11"/>
    <mergeCell ref="U11:Y11"/>
    <mergeCell ref="N13:O13"/>
    <mergeCell ref="P13:Q13"/>
    <mergeCell ref="R13:S13"/>
    <mergeCell ref="U13:Y13"/>
    <mergeCell ref="F14:K14"/>
    <mergeCell ref="L14:M14"/>
    <mergeCell ref="N14:O14"/>
    <mergeCell ref="P14:Q14"/>
    <mergeCell ref="R14:S14"/>
    <mergeCell ref="U14:Y14"/>
    <mergeCell ref="L11:M11"/>
    <mergeCell ref="N11:O11"/>
    <mergeCell ref="F12:K12"/>
    <mergeCell ref="L12:M12"/>
    <mergeCell ref="N12:O12"/>
    <mergeCell ref="F13:K13"/>
    <mergeCell ref="L13:M13"/>
    <mergeCell ref="L22:P22"/>
    <mergeCell ref="Q22:U22"/>
    <mergeCell ref="V22:Y22"/>
    <mergeCell ref="M16:O16"/>
    <mergeCell ref="M17:O17"/>
    <mergeCell ref="A19:E19"/>
    <mergeCell ref="B20:F20"/>
    <mergeCell ref="C22:D22"/>
    <mergeCell ref="E22:G22"/>
    <mergeCell ref="H22:K22"/>
    <mergeCell ref="L24:P24"/>
    <mergeCell ref="Q24:U24"/>
    <mergeCell ref="L25:P25"/>
    <mergeCell ref="Q25:U25"/>
    <mergeCell ref="V25:Y25"/>
    <mergeCell ref="L26:P26"/>
    <mergeCell ref="Q26:U26"/>
    <mergeCell ref="V26:Y26"/>
    <mergeCell ref="C23:D23"/>
    <mergeCell ref="E23:G23"/>
    <mergeCell ref="H23:K23"/>
    <mergeCell ref="L23:P23"/>
    <mergeCell ref="Q23:U23"/>
    <mergeCell ref="V23:Y23"/>
    <mergeCell ref="C24:D24"/>
    <mergeCell ref="V24:Y24"/>
    <mergeCell ref="C26:D26"/>
    <mergeCell ref="C27:D27"/>
    <mergeCell ref="E27:G27"/>
    <mergeCell ref="H27:K27"/>
    <mergeCell ref="L27:P27"/>
    <mergeCell ref="Q27:U27"/>
    <mergeCell ref="V27:Y27"/>
    <mergeCell ref="E24:G24"/>
    <mergeCell ref="H24:K24"/>
    <mergeCell ref="C25:D25"/>
    <mergeCell ref="E25:G25"/>
    <mergeCell ref="H25:K25"/>
    <mergeCell ref="E26:G26"/>
    <mergeCell ref="H26:K26"/>
    <mergeCell ref="E29:G29"/>
    <mergeCell ref="H29:K29"/>
    <mergeCell ref="B77:E77"/>
    <mergeCell ref="B78:E78"/>
    <mergeCell ref="B79:E79"/>
    <mergeCell ref="B80:E80"/>
    <mergeCell ref="B70:E70"/>
    <mergeCell ref="B71:E71"/>
    <mergeCell ref="B72:E72"/>
    <mergeCell ref="B73:E73"/>
    <mergeCell ref="B74:E74"/>
    <mergeCell ref="B75:E75"/>
    <mergeCell ref="B76:E76"/>
    <mergeCell ref="L29:P29"/>
    <mergeCell ref="Q29:U29"/>
    <mergeCell ref="C28:D28"/>
    <mergeCell ref="E28:G28"/>
    <mergeCell ref="H28:K28"/>
    <mergeCell ref="L28:P28"/>
    <mergeCell ref="Q28:U28"/>
    <mergeCell ref="V28:Y28"/>
    <mergeCell ref="V29:Y29"/>
    <mergeCell ref="C29:D29"/>
    <mergeCell ref="C30:D30"/>
    <mergeCell ref="E30:G30"/>
    <mergeCell ref="H30:K30"/>
    <mergeCell ref="L30:P30"/>
    <mergeCell ref="Q30:U30"/>
    <mergeCell ref="V30:Y30"/>
    <mergeCell ref="F38:O38"/>
    <mergeCell ref="P38:Y38"/>
    <mergeCell ref="C31:D31"/>
    <mergeCell ref="E31:G31"/>
    <mergeCell ref="H31:K31"/>
    <mergeCell ref="L31:P31"/>
    <mergeCell ref="Q31:U31"/>
    <mergeCell ref="V31:Y31"/>
    <mergeCell ref="B38:E38"/>
    <mergeCell ref="B39:E39"/>
    <mergeCell ref="P39:Y39"/>
    <mergeCell ref="B40:E40"/>
    <mergeCell ref="P40:Y40"/>
    <mergeCell ref="B41:E41"/>
    <mergeCell ref="P41:Y41"/>
    <mergeCell ref="P42:Y42"/>
    <mergeCell ref="P43:Y43"/>
    <mergeCell ref="B42:E42"/>
    <mergeCell ref="B43:E43"/>
    <mergeCell ref="B44:E44"/>
    <mergeCell ref="B45:E45"/>
    <mergeCell ref="B46:E46"/>
    <mergeCell ref="F70:O70"/>
    <mergeCell ref="P70:Y7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57"/>
    <col customWidth="1" min="3" max="3" width="1.29"/>
    <col customWidth="1" hidden="1" min="4" max="4" width="8.71"/>
    <col customWidth="1" min="5" max="5" width="2.0"/>
    <col customWidth="1" min="6" max="7" width="3.86"/>
    <col customWidth="1" min="8" max="8" width="1.0"/>
    <col customWidth="1" min="9" max="9" width="2.14"/>
    <col customWidth="1" min="10" max="10" width="2.0"/>
    <col customWidth="1" min="11" max="11" width="1.57"/>
    <col customWidth="1" min="12" max="12" width="1.86"/>
    <col customWidth="1" min="13" max="13" width="1.0"/>
    <col customWidth="1" min="14" max="14" width="1.14"/>
    <col customWidth="1" hidden="1" min="15" max="15" width="8.71"/>
    <col customWidth="1" min="16" max="16" width="0.57"/>
    <col customWidth="1" hidden="1" min="17" max="17" width="8.71"/>
    <col customWidth="1" min="18" max="18" width="3.71"/>
    <col customWidth="1" min="19" max="19" width="1.29"/>
    <col customWidth="1" min="20" max="20" width="1.0"/>
    <col customWidth="1" hidden="1" min="21" max="21" width="0.14"/>
    <col customWidth="1" hidden="1" min="22" max="24" width="8.71"/>
    <col customWidth="1" min="25" max="25" width="4.0"/>
    <col customWidth="1" min="26" max="30" width="8.71"/>
    <col customWidth="1" min="31" max="31" width="1.14"/>
    <col customWidth="1" min="32" max="32" width="1.29"/>
    <col customWidth="1" min="33" max="33" width="0.57"/>
    <col customWidth="1" min="34" max="34" width="5.14"/>
    <col customWidth="1" hidden="1" min="35" max="35" width="8.71"/>
    <col customWidth="1" min="36" max="36" width="4.57"/>
    <col customWidth="1" hidden="1" min="37" max="37" width="8.71"/>
    <col customWidth="1" min="38" max="38" width="9.29"/>
    <col customWidth="1" min="39" max="39" width="2.86"/>
    <col customWidth="1" min="40" max="40" width="3.43"/>
    <col customWidth="1" min="41" max="41" width="2.57"/>
    <col customWidth="1" min="42" max="42" width="4.71"/>
    <col customWidth="1" min="43" max="43" width="0.86"/>
    <col customWidth="1" min="44" max="44" width="4.86"/>
    <col customWidth="1" min="45" max="45" width="2.14"/>
    <col customWidth="1" min="46" max="46" width="4.43"/>
    <col customWidth="1" min="47" max="49" width="8.71"/>
  </cols>
  <sheetData>
    <row r="1" ht="15.75" customHeight="1"/>
    <row r="2" ht="14.25" customHeight="1">
      <c r="A2" s="57"/>
      <c r="B2" s="57"/>
      <c r="C2" s="58" t="s">
        <v>59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</row>
    <row r="3" ht="14.25" customHeight="1">
      <c r="A3" s="57"/>
      <c r="B3" s="57"/>
      <c r="C3" s="61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</row>
    <row r="5" ht="14.25" customHeight="1">
      <c r="A5" s="65" t="s">
        <v>60</v>
      </c>
      <c r="B5" s="66"/>
      <c r="C5" s="67" t="s">
        <v>61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6"/>
      <c r="AE5" s="67" t="s">
        <v>62</v>
      </c>
      <c r="AF5" s="59"/>
      <c r="AG5" s="59"/>
      <c r="AH5" s="66"/>
      <c r="AI5" s="67" t="s">
        <v>63</v>
      </c>
      <c r="AJ5" s="59"/>
      <c r="AK5" s="59"/>
      <c r="AL5" s="66"/>
      <c r="AM5" s="67" t="s">
        <v>64</v>
      </c>
      <c r="AN5" s="59"/>
      <c r="AO5" s="59"/>
      <c r="AP5" s="66"/>
      <c r="AQ5" s="67" t="s">
        <v>65</v>
      </c>
      <c r="AR5" s="59"/>
      <c r="AS5" s="59"/>
      <c r="AT5" s="59"/>
      <c r="AU5" s="59"/>
      <c r="AV5" s="59"/>
      <c r="AW5" s="66"/>
    </row>
    <row r="6" ht="15.75" customHeight="1">
      <c r="A6" s="68"/>
      <c r="B6" s="69"/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69"/>
      <c r="AE6" s="70"/>
      <c r="AF6" s="71"/>
      <c r="AG6" s="71"/>
      <c r="AH6" s="69"/>
      <c r="AI6" s="70"/>
      <c r="AJ6" s="71"/>
      <c r="AK6" s="71"/>
      <c r="AL6" s="69"/>
      <c r="AM6" s="70"/>
      <c r="AN6" s="71"/>
      <c r="AO6" s="71"/>
      <c r="AP6" s="69"/>
      <c r="AQ6" s="70"/>
      <c r="AR6" s="71"/>
      <c r="AS6" s="71"/>
      <c r="AT6" s="71"/>
      <c r="AU6" s="71"/>
      <c r="AV6" s="71"/>
      <c r="AW6" s="69"/>
    </row>
    <row r="7" ht="14.25" customHeight="1">
      <c r="A7" s="72">
        <v>1.0</v>
      </c>
      <c r="B7" s="66"/>
      <c r="C7" s="73" t="s">
        <v>66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6"/>
      <c r="AE7" s="74" t="s">
        <v>67</v>
      </c>
      <c r="AF7" s="59"/>
      <c r="AG7" s="59"/>
      <c r="AH7" s="66"/>
      <c r="AI7" s="74">
        <v>45240.0</v>
      </c>
      <c r="AJ7" s="59"/>
      <c r="AK7" s="59"/>
      <c r="AL7" s="66"/>
      <c r="AM7" s="74" t="s">
        <v>8</v>
      </c>
      <c r="AN7" s="59"/>
      <c r="AO7" s="59"/>
      <c r="AP7" s="66"/>
      <c r="AQ7" s="75"/>
      <c r="AR7" s="59"/>
      <c r="AS7" s="59"/>
      <c r="AT7" s="59"/>
      <c r="AU7" s="59"/>
      <c r="AV7" s="59"/>
      <c r="AW7" s="66"/>
    </row>
    <row r="8" ht="15.75" customHeight="1">
      <c r="A8" s="68"/>
      <c r="B8" s="69"/>
      <c r="C8" s="70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69"/>
      <c r="AE8" s="70"/>
      <c r="AF8" s="71"/>
      <c r="AG8" s="71"/>
      <c r="AH8" s="69"/>
      <c r="AI8" s="70"/>
      <c r="AJ8" s="71"/>
      <c r="AK8" s="71"/>
      <c r="AL8" s="69"/>
      <c r="AM8" s="70"/>
      <c r="AN8" s="71"/>
      <c r="AO8" s="71"/>
      <c r="AP8" s="69"/>
      <c r="AQ8" s="70"/>
      <c r="AR8" s="71"/>
      <c r="AS8" s="71"/>
      <c r="AT8" s="71"/>
      <c r="AU8" s="71"/>
      <c r="AV8" s="71"/>
      <c r="AW8" s="69"/>
    </row>
    <row r="9" ht="14.25" customHeight="1">
      <c r="A9" s="72">
        <v>2.0</v>
      </c>
      <c r="B9" s="66"/>
      <c r="C9" s="73" t="s">
        <v>68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66"/>
      <c r="AE9" s="76" t="s">
        <v>69</v>
      </c>
      <c r="AF9" s="59"/>
      <c r="AG9" s="59"/>
      <c r="AH9" s="66"/>
      <c r="AI9" s="74">
        <v>45240.0</v>
      </c>
      <c r="AJ9" s="59"/>
      <c r="AK9" s="59"/>
      <c r="AL9" s="66"/>
      <c r="AM9" s="74" t="s">
        <v>8</v>
      </c>
      <c r="AN9" s="59"/>
      <c r="AO9" s="59"/>
      <c r="AP9" s="66"/>
      <c r="AQ9" s="75" t="s">
        <v>70</v>
      </c>
      <c r="AR9" s="59"/>
      <c r="AS9" s="59"/>
      <c r="AT9" s="59"/>
      <c r="AU9" s="59"/>
      <c r="AV9" s="59"/>
      <c r="AW9" s="66"/>
    </row>
    <row r="10" ht="15.75" customHeight="1">
      <c r="A10" s="68"/>
      <c r="B10" s="69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69"/>
      <c r="AE10" s="70"/>
      <c r="AF10" s="71"/>
      <c r="AG10" s="71"/>
      <c r="AH10" s="69"/>
      <c r="AI10" s="70"/>
      <c r="AJ10" s="71"/>
      <c r="AK10" s="71"/>
      <c r="AL10" s="69"/>
      <c r="AM10" s="70"/>
      <c r="AN10" s="71"/>
      <c r="AO10" s="71"/>
      <c r="AP10" s="69"/>
      <c r="AQ10" s="70"/>
      <c r="AR10" s="71"/>
      <c r="AS10" s="71"/>
      <c r="AT10" s="71"/>
      <c r="AU10" s="71"/>
      <c r="AV10" s="71"/>
      <c r="AW10" s="69"/>
    </row>
    <row r="11" ht="14.25" customHeight="1">
      <c r="A11" s="72">
        <v>3.0</v>
      </c>
      <c r="B11" s="66"/>
      <c r="C11" s="73" t="s">
        <v>71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66"/>
      <c r="AE11" s="74" t="s">
        <v>67</v>
      </c>
      <c r="AF11" s="59"/>
      <c r="AG11" s="59"/>
      <c r="AH11" s="66"/>
      <c r="AI11" s="74">
        <v>45240.0</v>
      </c>
      <c r="AJ11" s="59"/>
      <c r="AK11" s="59"/>
      <c r="AL11" s="66"/>
      <c r="AM11" s="74" t="s">
        <v>8</v>
      </c>
      <c r="AN11" s="59"/>
      <c r="AO11" s="59"/>
      <c r="AP11" s="66"/>
      <c r="AQ11" s="75"/>
      <c r="AR11" s="59"/>
      <c r="AS11" s="59"/>
      <c r="AT11" s="59"/>
      <c r="AU11" s="59"/>
      <c r="AV11" s="59"/>
      <c r="AW11" s="66"/>
    </row>
    <row r="12" ht="15.75" customHeight="1">
      <c r="A12" s="68"/>
      <c r="B12" s="69"/>
      <c r="C12" s="70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69"/>
      <c r="AE12" s="70"/>
      <c r="AF12" s="71"/>
      <c r="AG12" s="71"/>
      <c r="AH12" s="69"/>
      <c r="AI12" s="70"/>
      <c r="AJ12" s="71"/>
      <c r="AK12" s="71"/>
      <c r="AL12" s="69"/>
      <c r="AM12" s="70"/>
      <c r="AN12" s="71"/>
      <c r="AO12" s="71"/>
      <c r="AP12" s="69"/>
      <c r="AQ12" s="70"/>
      <c r="AR12" s="71"/>
      <c r="AS12" s="71"/>
      <c r="AT12" s="71"/>
      <c r="AU12" s="71"/>
      <c r="AV12" s="71"/>
      <c r="AW12" s="69"/>
    </row>
    <row r="13" ht="14.25" customHeight="1">
      <c r="A13" s="72">
        <v>4.0</v>
      </c>
      <c r="B13" s="66"/>
      <c r="C13" s="73" t="s">
        <v>72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66"/>
      <c r="AE13" s="74" t="s">
        <v>67</v>
      </c>
      <c r="AF13" s="59"/>
      <c r="AG13" s="59"/>
      <c r="AH13" s="66"/>
      <c r="AI13" s="74">
        <v>45240.0</v>
      </c>
      <c r="AJ13" s="59"/>
      <c r="AK13" s="59"/>
      <c r="AL13" s="66"/>
      <c r="AM13" s="74" t="s">
        <v>8</v>
      </c>
      <c r="AN13" s="59"/>
      <c r="AO13" s="59"/>
      <c r="AP13" s="66"/>
      <c r="AQ13" s="75"/>
      <c r="AR13" s="59"/>
      <c r="AS13" s="59"/>
      <c r="AT13" s="59"/>
      <c r="AU13" s="59"/>
      <c r="AV13" s="59"/>
      <c r="AW13" s="66"/>
    </row>
    <row r="14" ht="15.75" customHeight="1">
      <c r="A14" s="68"/>
      <c r="B14" s="69"/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69"/>
      <c r="AE14" s="70"/>
      <c r="AF14" s="71"/>
      <c r="AG14" s="71"/>
      <c r="AH14" s="69"/>
      <c r="AI14" s="70"/>
      <c r="AJ14" s="71"/>
      <c r="AK14" s="71"/>
      <c r="AL14" s="69"/>
      <c r="AM14" s="70"/>
      <c r="AN14" s="71"/>
      <c r="AO14" s="71"/>
      <c r="AP14" s="69"/>
      <c r="AQ14" s="70"/>
      <c r="AR14" s="71"/>
      <c r="AS14" s="71"/>
      <c r="AT14" s="71"/>
      <c r="AU14" s="71"/>
      <c r="AV14" s="71"/>
      <c r="AW14" s="69"/>
    </row>
    <row r="15" ht="14.25" customHeight="1">
      <c r="A15" s="72">
        <v>5.0</v>
      </c>
      <c r="B15" s="66"/>
      <c r="C15" s="73" t="s">
        <v>73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66"/>
      <c r="AE15" s="74" t="s">
        <v>67</v>
      </c>
      <c r="AF15" s="59"/>
      <c r="AG15" s="59"/>
      <c r="AH15" s="66"/>
      <c r="AI15" s="74">
        <v>45240.0</v>
      </c>
      <c r="AJ15" s="59"/>
      <c r="AK15" s="59"/>
      <c r="AL15" s="66"/>
      <c r="AM15" s="74" t="s">
        <v>8</v>
      </c>
      <c r="AN15" s="59"/>
      <c r="AO15" s="59"/>
      <c r="AP15" s="66"/>
      <c r="AQ15" s="75"/>
      <c r="AR15" s="59"/>
      <c r="AS15" s="59"/>
      <c r="AT15" s="59"/>
      <c r="AU15" s="59"/>
      <c r="AV15" s="59"/>
      <c r="AW15" s="66"/>
    </row>
    <row r="16" ht="132.0" customHeight="1">
      <c r="A16" s="68"/>
      <c r="B16" s="69"/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69"/>
      <c r="AE16" s="70"/>
      <c r="AF16" s="71"/>
      <c r="AG16" s="71"/>
      <c r="AH16" s="69"/>
      <c r="AI16" s="70"/>
      <c r="AJ16" s="71"/>
      <c r="AK16" s="71"/>
      <c r="AL16" s="69"/>
      <c r="AM16" s="70"/>
      <c r="AN16" s="71"/>
      <c r="AO16" s="71"/>
      <c r="AP16" s="69"/>
      <c r="AQ16" s="70"/>
      <c r="AR16" s="71"/>
      <c r="AS16" s="71"/>
      <c r="AT16" s="71"/>
      <c r="AU16" s="71"/>
      <c r="AV16" s="71"/>
      <c r="AW16" s="69"/>
    </row>
    <row r="17" ht="14.25" customHeight="1">
      <c r="A17" s="72">
        <v>6.0</v>
      </c>
      <c r="B17" s="66"/>
      <c r="C17" s="73" t="s">
        <v>74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66"/>
      <c r="AE17" s="74" t="s">
        <v>67</v>
      </c>
      <c r="AF17" s="59"/>
      <c r="AG17" s="59"/>
      <c r="AH17" s="66"/>
      <c r="AI17" s="74">
        <v>45240.0</v>
      </c>
      <c r="AJ17" s="59"/>
      <c r="AK17" s="59"/>
      <c r="AL17" s="66"/>
      <c r="AM17" s="74" t="s">
        <v>8</v>
      </c>
      <c r="AN17" s="59"/>
      <c r="AO17" s="59"/>
      <c r="AP17" s="66"/>
      <c r="AQ17" s="75"/>
      <c r="AR17" s="59"/>
      <c r="AS17" s="59"/>
      <c r="AT17" s="59"/>
      <c r="AU17" s="59"/>
      <c r="AV17" s="59"/>
      <c r="AW17" s="66"/>
    </row>
    <row r="18" ht="14.25" customHeight="1">
      <c r="A18" s="68"/>
      <c r="B18" s="69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69"/>
      <c r="AE18" s="70"/>
      <c r="AF18" s="71"/>
      <c r="AG18" s="71"/>
      <c r="AH18" s="69"/>
      <c r="AI18" s="70"/>
      <c r="AJ18" s="71"/>
      <c r="AK18" s="71"/>
      <c r="AL18" s="69"/>
      <c r="AM18" s="70"/>
      <c r="AN18" s="71"/>
      <c r="AO18" s="71"/>
      <c r="AP18" s="69"/>
      <c r="AQ18" s="70"/>
      <c r="AR18" s="71"/>
      <c r="AS18" s="71"/>
      <c r="AT18" s="71"/>
      <c r="AU18" s="71"/>
      <c r="AV18" s="71"/>
      <c r="AW18" s="69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3">
    <mergeCell ref="C2:AK3"/>
    <mergeCell ref="A5:B6"/>
    <mergeCell ref="C5:AD6"/>
    <mergeCell ref="AE5:AH6"/>
    <mergeCell ref="AI5:AL6"/>
    <mergeCell ref="AM5:AP6"/>
    <mergeCell ref="AQ5:AW6"/>
    <mergeCell ref="AI9:AL10"/>
    <mergeCell ref="AM9:AP10"/>
    <mergeCell ref="AI11:AL12"/>
    <mergeCell ref="AM11:AP12"/>
    <mergeCell ref="AQ11:AW12"/>
    <mergeCell ref="A7:B8"/>
    <mergeCell ref="C7:AD8"/>
    <mergeCell ref="AE7:AH8"/>
    <mergeCell ref="AI7:AL8"/>
    <mergeCell ref="AM7:AP8"/>
    <mergeCell ref="AQ7:AW8"/>
    <mergeCell ref="A9:B10"/>
    <mergeCell ref="AQ9:AW10"/>
    <mergeCell ref="AE13:AH14"/>
    <mergeCell ref="AI13:AL14"/>
    <mergeCell ref="AM13:AP14"/>
    <mergeCell ref="AQ13:AW14"/>
    <mergeCell ref="C9:AD10"/>
    <mergeCell ref="AE9:AH10"/>
    <mergeCell ref="A11:B12"/>
    <mergeCell ref="C11:AD12"/>
    <mergeCell ref="AE11:AH12"/>
    <mergeCell ref="A13:B14"/>
    <mergeCell ref="C13:AD14"/>
    <mergeCell ref="C17:AD18"/>
    <mergeCell ref="AE17:AH18"/>
    <mergeCell ref="AI17:AL18"/>
    <mergeCell ref="AM17:AP18"/>
    <mergeCell ref="A15:B16"/>
    <mergeCell ref="C15:AD16"/>
    <mergeCell ref="AE15:AH16"/>
    <mergeCell ref="AI15:AL16"/>
    <mergeCell ref="AM15:AP16"/>
    <mergeCell ref="AQ15:AW16"/>
    <mergeCell ref="A17:B18"/>
    <mergeCell ref="AQ17:AW18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5.71"/>
    <col customWidth="1" min="3" max="3" width="4.71"/>
    <col customWidth="1" min="4" max="4" width="2.0"/>
    <col customWidth="1" min="5" max="5" width="2.57"/>
    <col customWidth="1" min="6" max="6" width="3.43"/>
    <col customWidth="1" min="7" max="7" width="0.86"/>
    <col customWidth="1" min="8" max="8" width="1.43"/>
    <col customWidth="1" min="9" max="9" width="0.86"/>
    <col customWidth="1" min="10" max="10" width="2.14"/>
    <col customWidth="1" hidden="1" min="11" max="11" width="8.71"/>
    <col customWidth="1" min="12" max="12" width="2.14"/>
    <col customWidth="1" min="13" max="13" width="1.29"/>
    <col customWidth="1" min="14" max="14" width="0.86"/>
    <col customWidth="1" hidden="1" min="15" max="15" width="8.71"/>
    <col customWidth="1" min="16" max="16" width="3.43"/>
    <col customWidth="1" min="17" max="17" width="1.86"/>
    <col customWidth="1" min="18" max="18" width="1.14"/>
    <col customWidth="1" hidden="1" min="19" max="19" width="8.71"/>
    <col customWidth="1" min="20" max="20" width="4.29"/>
    <col customWidth="1" min="21" max="21" width="1.14"/>
    <col customWidth="1" min="22" max="22" width="3.57"/>
    <col customWidth="1" min="23" max="23" width="0.43"/>
    <col customWidth="1" hidden="1" min="24" max="24" width="8.71"/>
    <col customWidth="1" min="25" max="25" width="0.57"/>
    <col customWidth="1" hidden="1" min="26" max="26" width="8.71"/>
    <col customWidth="1" min="27" max="27" width="1.71"/>
    <col customWidth="1" min="28" max="28" width="6.43"/>
    <col customWidth="1" min="29" max="30" width="8.71"/>
    <col customWidth="1" min="31" max="31" width="3.29"/>
    <col customWidth="1" hidden="1" min="32" max="32" width="8.71"/>
    <col customWidth="1" min="33" max="33" width="2.43"/>
    <col customWidth="1" min="34" max="34" width="6.14"/>
    <col customWidth="1" min="35" max="35" width="3.57"/>
    <col customWidth="1" min="36" max="36" width="2.0"/>
    <col customWidth="1" min="37" max="37" width="6.43"/>
    <col customWidth="1" min="38" max="38" width="4.71"/>
    <col customWidth="1" min="39" max="39" width="4.86"/>
    <col customWidth="1" hidden="1" min="40" max="40" width="8.71"/>
    <col customWidth="1" min="41" max="41" width="1.43"/>
    <col customWidth="1" min="42" max="42" width="5.0"/>
    <col customWidth="1" min="43" max="43" width="8.71"/>
    <col customWidth="1" min="44" max="44" width="3.86"/>
    <col customWidth="1" min="45" max="45" width="3.71"/>
    <col customWidth="1" min="46" max="49" width="8.71"/>
  </cols>
  <sheetData>
    <row r="1" ht="15.75" customHeight="1"/>
    <row r="2" ht="14.25" customHeight="1">
      <c r="A2" s="57"/>
      <c r="B2" s="57"/>
      <c r="C2" s="58" t="s">
        <v>75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</row>
    <row r="3" ht="14.25" customHeight="1">
      <c r="A3" s="57"/>
      <c r="B3" s="57"/>
      <c r="C3" s="61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</row>
    <row r="5" ht="14.25" customHeight="1">
      <c r="A5" s="65" t="s">
        <v>76</v>
      </c>
      <c r="B5" s="66"/>
      <c r="C5" s="67" t="s">
        <v>77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6"/>
      <c r="AE5" s="67" t="s">
        <v>78</v>
      </c>
      <c r="AF5" s="59"/>
      <c r="AG5" s="59"/>
      <c r="AH5" s="66"/>
      <c r="AI5" s="67" t="s">
        <v>79</v>
      </c>
      <c r="AJ5" s="59"/>
      <c r="AK5" s="59"/>
      <c r="AL5" s="66"/>
      <c r="AM5" s="67" t="s">
        <v>80</v>
      </c>
      <c r="AN5" s="59"/>
      <c r="AO5" s="59"/>
      <c r="AP5" s="66"/>
      <c r="AQ5" s="67" t="s">
        <v>81</v>
      </c>
      <c r="AR5" s="59"/>
      <c r="AS5" s="59"/>
      <c r="AT5" s="59"/>
      <c r="AU5" s="59"/>
      <c r="AV5" s="59"/>
      <c r="AW5" s="66"/>
    </row>
    <row r="6" ht="15.75" customHeight="1">
      <c r="A6" s="68"/>
      <c r="B6" s="69"/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69"/>
      <c r="AE6" s="70"/>
      <c r="AF6" s="71"/>
      <c r="AG6" s="71"/>
      <c r="AH6" s="69"/>
      <c r="AI6" s="70"/>
      <c r="AJ6" s="71"/>
      <c r="AK6" s="71"/>
      <c r="AL6" s="69"/>
      <c r="AM6" s="70"/>
      <c r="AN6" s="71"/>
      <c r="AO6" s="71"/>
      <c r="AP6" s="69"/>
      <c r="AQ6" s="70"/>
      <c r="AR6" s="71"/>
      <c r="AS6" s="71"/>
      <c r="AT6" s="71"/>
      <c r="AU6" s="71"/>
      <c r="AV6" s="71"/>
      <c r="AW6" s="69"/>
    </row>
    <row r="7" ht="14.25" customHeight="1">
      <c r="A7" s="72">
        <v>1.0</v>
      </c>
      <c r="B7" s="66"/>
      <c r="C7" s="73" t="s">
        <v>82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6"/>
      <c r="AE7" s="74" t="s">
        <v>67</v>
      </c>
      <c r="AF7" s="59"/>
      <c r="AG7" s="59"/>
      <c r="AH7" s="66"/>
      <c r="AI7" s="74">
        <v>45240.0</v>
      </c>
      <c r="AJ7" s="59"/>
      <c r="AK7" s="59"/>
      <c r="AL7" s="66"/>
      <c r="AM7" s="74" t="s">
        <v>8</v>
      </c>
      <c r="AN7" s="59"/>
      <c r="AO7" s="59"/>
      <c r="AP7" s="66"/>
      <c r="AQ7" s="75"/>
      <c r="AR7" s="59"/>
      <c r="AS7" s="59"/>
      <c r="AT7" s="59"/>
      <c r="AU7" s="59"/>
      <c r="AV7" s="59"/>
      <c r="AW7" s="66"/>
    </row>
    <row r="8" ht="15.75" customHeight="1">
      <c r="A8" s="68"/>
      <c r="B8" s="69"/>
      <c r="C8" s="70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69"/>
      <c r="AE8" s="70"/>
      <c r="AF8" s="71"/>
      <c r="AG8" s="71"/>
      <c r="AH8" s="69"/>
      <c r="AI8" s="70"/>
      <c r="AJ8" s="71"/>
      <c r="AK8" s="71"/>
      <c r="AL8" s="69"/>
      <c r="AM8" s="70"/>
      <c r="AN8" s="71"/>
      <c r="AO8" s="71"/>
      <c r="AP8" s="69"/>
      <c r="AQ8" s="70"/>
      <c r="AR8" s="71"/>
      <c r="AS8" s="71"/>
      <c r="AT8" s="71"/>
      <c r="AU8" s="71"/>
      <c r="AV8" s="71"/>
      <c r="AW8" s="69"/>
    </row>
    <row r="9" ht="14.25" customHeight="1">
      <c r="A9" s="72">
        <v>2.0</v>
      </c>
      <c r="B9" s="66"/>
      <c r="C9" s="73" t="s">
        <v>83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66"/>
      <c r="AE9" s="74" t="s">
        <v>67</v>
      </c>
      <c r="AF9" s="59"/>
      <c r="AG9" s="59"/>
      <c r="AH9" s="66"/>
      <c r="AI9" s="74">
        <v>45240.0</v>
      </c>
      <c r="AJ9" s="59"/>
      <c r="AK9" s="59"/>
      <c r="AL9" s="66"/>
      <c r="AM9" s="74" t="s">
        <v>8</v>
      </c>
      <c r="AN9" s="59"/>
      <c r="AO9" s="59"/>
      <c r="AP9" s="66"/>
      <c r="AQ9" s="75"/>
      <c r="AR9" s="59"/>
      <c r="AS9" s="59"/>
      <c r="AT9" s="59"/>
      <c r="AU9" s="59"/>
      <c r="AV9" s="59"/>
      <c r="AW9" s="66"/>
    </row>
    <row r="10" ht="15.75" customHeight="1">
      <c r="A10" s="68"/>
      <c r="B10" s="69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69"/>
      <c r="AE10" s="70"/>
      <c r="AF10" s="71"/>
      <c r="AG10" s="71"/>
      <c r="AH10" s="69"/>
      <c r="AI10" s="70"/>
      <c r="AJ10" s="71"/>
      <c r="AK10" s="71"/>
      <c r="AL10" s="69"/>
      <c r="AM10" s="70"/>
      <c r="AN10" s="71"/>
      <c r="AO10" s="71"/>
      <c r="AP10" s="69"/>
      <c r="AQ10" s="70"/>
      <c r="AR10" s="71"/>
      <c r="AS10" s="71"/>
      <c r="AT10" s="71"/>
      <c r="AU10" s="71"/>
      <c r="AV10" s="71"/>
      <c r="AW10" s="69"/>
    </row>
    <row r="11" ht="14.25" customHeight="1">
      <c r="A11" s="72">
        <v>3.0</v>
      </c>
      <c r="B11" s="66"/>
      <c r="C11" s="73" t="s">
        <v>84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66"/>
      <c r="AE11" s="74" t="s">
        <v>67</v>
      </c>
      <c r="AF11" s="59"/>
      <c r="AG11" s="59"/>
      <c r="AH11" s="66"/>
      <c r="AI11" s="74">
        <v>45240.0</v>
      </c>
      <c r="AJ11" s="59"/>
      <c r="AK11" s="59"/>
      <c r="AL11" s="66"/>
      <c r="AM11" s="74" t="s">
        <v>8</v>
      </c>
      <c r="AN11" s="59"/>
      <c r="AO11" s="59"/>
      <c r="AP11" s="66"/>
      <c r="AQ11" s="75"/>
      <c r="AR11" s="59"/>
      <c r="AS11" s="59"/>
      <c r="AT11" s="59"/>
      <c r="AU11" s="59"/>
      <c r="AV11" s="59"/>
      <c r="AW11" s="66"/>
    </row>
    <row r="12" ht="15.75" customHeight="1">
      <c r="A12" s="68"/>
      <c r="B12" s="69"/>
      <c r="C12" s="70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69"/>
      <c r="AE12" s="70"/>
      <c r="AF12" s="71"/>
      <c r="AG12" s="71"/>
      <c r="AH12" s="69"/>
      <c r="AI12" s="70"/>
      <c r="AJ12" s="71"/>
      <c r="AK12" s="71"/>
      <c r="AL12" s="69"/>
      <c r="AM12" s="70"/>
      <c r="AN12" s="71"/>
      <c r="AO12" s="71"/>
      <c r="AP12" s="69"/>
      <c r="AQ12" s="70"/>
      <c r="AR12" s="71"/>
      <c r="AS12" s="71"/>
      <c r="AT12" s="71"/>
      <c r="AU12" s="71"/>
      <c r="AV12" s="71"/>
      <c r="AW12" s="69"/>
    </row>
    <row r="13" ht="14.25" customHeight="1">
      <c r="A13" s="72">
        <v>4.0</v>
      </c>
      <c r="B13" s="66"/>
      <c r="C13" s="73" t="s">
        <v>85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66"/>
      <c r="AE13" s="74" t="s">
        <v>67</v>
      </c>
      <c r="AF13" s="59"/>
      <c r="AG13" s="59"/>
      <c r="AH13" s="66"/>
      <c r="AI13" s="74">
        <v>45240.0</v>
      </c>
      <c r="AJ13" s="59"/>
      <c r="AK13" s="59"/>
      <c r="AL13" s="66"/>
      <c r="AM13" s="74" t="s">
        <v>8</v>
      </c>
      <c r="AN13" s="59"/>
      <c r="AO13" s="59"/>
      <c r="AP13" s="66"/>
      <c r="AQ13" s="75"/>
      <c r="AR13" s="59"/>
      <c r="AS13" s="59"/>
      <c r="AT13" s="59"/>
      <c r="AU13" s="59"/>
      <c r="AV13" s="59"/>
      <c r="AW13" s="66"/>
    </row>
    <row r="14" ht="15.75" customHeight="1">
      <c r="A14" s="68"/>
      <c r="B14" s="69"/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69"/>
      <c r="AE14" s="70"/>
      <c r="AF14" s="71"/>
      <c r="AG14" s="71"/>
      <c r="AH14" s="69"/>
      <c r="AI14" s="70"/>
      <c r="AJ14" s="71"/>
      <c r="AK14" s="71"/>
      <c r="AL14" s="69"/>
      <c r="AM14" s="70"/>
      <c r="AN14" s="71"/>
      <c r="AO14" s="71"/>
      <c r="AP14" s="69"/>
      <c r="AQ14" s="70"/>
      <c r="AR14" s="71"/>
      <c r="AS14" s="71"/>
      <c r="AT14" s="71"/>
      <c r="AU14" s="71"/>
      <c r="AV14" s="71"/>
      <c r="AW14" s="69"/>
    </row>
    <row r="15" ht="14.25" customHeight="1">
      <c r="A15" s="72">
        <v>5.0</v>
      </c>
      <c r="B15" s="66"/>
      <c r="C15" s="73" t="s">
        <v>86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66"/>
      <c r="AE15" s="74" t="s">
        <v>67</v>
      </c>
      <c r="AF15" s="59"/>
      <c r="AG15" s="59"/>
      <c r="AH15" s="66"/>
      <c r="AI15" s="74">
        <v>45240.0</v>
      </c>
      <c r="AJ15" s="59"/>
      <c r="AK15" s="59"/>
      <c r="AL15" s="66"/>
      <c r="AM15" s="74" t="s">
        <v>8</v>
      </c>
      <c r="AN15" s="59"/>
      <c r="AO15" s="59"/>
      <c r="AP15" s="66"/>
      <c r="AQ15" s="75"/>
      <c r="AR15" s="59"/>
      <c r="AS15" s="59"/>
      <c r="AT15" s="59"/>
      <c r="AU15" s="59"/>
      <c r="AV15" s="59"/>
      <c r="AW15" s="66"/>
    </row>
    <row r="16" ht="117.0" customHeight="1">
      <c r="A16" s="68"/>
      <c r="B16" s="69"/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69"/>
      <c r="AE16" s="70"/>
      <c r="AF16" s="71"/>
      <c r="AG16" s="71"/>
      <c r="AH16" s="69"/>
      <c r="AI16" s="70"/>
      <c r="AJ16" s="71"/>
      <c r="AK16" s="71"/>
      <c r="AL16" s="69"/>
      <c r="AM16" s="70"/>
      <c r="AN16" s="71"/>
      <c r="AO16" s="71"/>
      <c r="AP16" s="69"/>
      <c r="AQ16" s="70"/>
      <c r="AR16" s="71"/>
      <c r="AS16" s="71"/>
      <c r="AT16" s="71"/>
      <c r="AU16" s="71"/>
      <c r="AV16" s="71"/>
      <c r="AW16" s="69"/>
    </row>
    <row r="17" ht="14.25" customHeight="1">
      <c r="A17" s="72">
        <v>6.0</v>
      </c>
      <c r="B17" s="66"/>
      <c r="C17" s="73" t="s">
        <v>87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66"/>
      <c r="AE17" s="74" t="s">
        <v>67</v>
      </c>
      <c r="AF17" s="59"/>
      <c r="AG17" s="59"/>
      <c r="AH17" s="66"/>
      <c r="AI17" s="74">
        <v>45240.0</v>
      </c>
      <c r="AJ17" s="59"/>
      <c r="AK17" s="59"/>
      <c r="AL17" s="66"/>
      <c r="AM17" s="74" t="s">
        <v>8</v>
      </c>
      <c r="AN17" s="59"/>
      <c r="AO17" s="59"/>
      <c r="AP17" s="66"/>
      <c r="AQ17" s="75"/>
      <c r="AR17" s="59"/>
      <c r="AS17" s="59"/>
      <c r="AT17" s="59"/>
      <c r="AU17" s="59"/>
      <c r="AV17" s="59"/>
      <c r="AW17" s="66"/>
    </row>
    <row r="18" ht="14.25" customHeight="1">
      <c r="A18" s="68"/>
      <c r="B18" s="69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69"/>
      <c r="AE18" s="70"/>
      <c r="AF18" s="71"/>
      <c r="AG18" s="71"/>
      <c r="AH18" s="69"/>
      <c r="AI18" s="70"/>
      <c r="AJ18" s="71"/>
      <c r="AK18" s="71"/>
      <c r="AL18" s="69"/>
      <c r="AM18" s="70"/>
      <c r="AN18" s="71"/>
      <c r="AO18" s="71"/>
      <c r="AP18" s="69"/>
      <c r="AQ18" s="70"/>
      <c r="AR18" s="71"/>
      <c r="AS18" s="71"/>
      <c r="AT18" s="71"/>
      <c r="AU18" s="71"/>
      <c r="AV18" s="71"/>
      <c r="AW18" s="69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3">
    <mergeCell ref="C2:AK3"/>
    <mergeCell ref="A5:B6"/>
    <mergeCell ref="C5:AD6"/>
    <mergeCell ref="AE5:AH6"/>
    <mergeCell ref="AI5:AL6"/>
    <mergeCell ref="AM5:AP6"/>
    <mergeCell ref="AQ5:AW6"/>
    <mergeCell ref="AI9:AL10"/>
    <mergeCell ref="AM9:AP10"/>
    <mergeCell ref="AI11:AL12"/>
    <mergeCell ref="AM11:AP12"/>
    <mergeCell ref="AQ11:AW12"/>
    <mergeCell ref="A7:B8"/>
    <mergeCell ref="C7:AD8"/>
    <mergeCell ref="AE7:AH8"/>
    <mergeCell ref="AI7:AL8"/>
    <mergeCell ref="AM7:AP8"/>
    <mergeCell ref="AQ7:AW8"/>
    <mergeCell ref="A9:B10"/>
    <mergeCell ref="AQ9:AW10"/>
    <mergeCell ref="AE13:AH14"/>
    <mergeCell ref="AI13:AL14"/>
    <mergeCell ref="AM13:AP14"/>
    <mergeCell ref="AQ13:AW14"/>
    <mergeCell ref="C9:AD10"/>
    <mergeCell ref="AE9:AH10"/>
    <mergeCell ref="A11:B12"/>
    <mergeCell ref="C11:AD12"/>
    <mergeCell ref="AE11:AH12"/>
    <mergeCell ref="A13:B14"/>
    <mergeCell ref="C13:AD14"/>
    <mergeCell ref="C17:AD18"/>
    <mergeCell ref="AE17:AH18"/>
    <mergeCell ref="AI17:AL18"/>
    <mergeCell ref="AM17:AP18"/>
    <mergeCell ref="A15:B16"/>
    <mergeCell ref="C15:AD16"/>
    <mergeCell ref="AE15:AH16"/>
    <mergeCell ref="AI15:AL16"/>
    <mergeCell ref="AM15:AP16"/>
    <mergeCell ref="AQ15:AW16"/>
    <mergeCell ref="A17:B18"/>
    <mergeCell ref="AQ17:AW18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2.14"/>
    <col customWidth="1" min="3" max="3" width="15.29"/>
    <col customWidth="1" min="4" max="4" width="24.43"/>
    <col customWidth="1" min="5" max="5" width="23.71"/>
    <col customWidth="1" min="6" max="6" width="17.14"/>
    <col customWidth="1" min="7" max="7" width="14.86"/>
    <col customWidth="1" min="8" max="8" width="22.71"/>
    <col customWidth="1" min="9" max="9" width="21.57"/>
    <col customWidth="1" min="10" max="11" width="8.71"/>
    <col customWidth="1" min="12" max="12" width="15.29"/>
    <col customWidth="1" min="13" max="13" width="21.0"/>
    <col customWidth="1" min="14" max="14" width="20.86"/>
    <col customWidth="1" min="15" max="26" width="8.71"/>
  </cols>
  <sheetData>
    <row r="1" ht="14.25" customHeight="1"/>
    <row r="2" ht="15.75" customHeight="1">
      <c r="A2" s="77"/>
      <c r="B2" s="78"/>
      <c r="C2" s="78"/>
      <c r="D2" s="78"/>
      <c r="E2" s="78"/>
      <c r="F2" s="78"/>
      <c r="G2" s="79"/>
      <c r="H2" s="79"/>
      <c r="I2" s="80"/>
      <c r="J2" s="80"/>
      <c r="K2" s="80"/>
      <c r="L2" s="80"/>
      <c r="M2" s="79"/>
    </row>
    <row r="3" ht="27.0" customHeight="1">
      <c r="A3" s="81" t="s">
        <v>88</v>
      </c>
      <c r="B3" s="82" t="s">
        <v>89</v>
      </c>
      <c r="C3" s="4"/>
      <c r="D3" s="4"/>
      <c r="E3" s="4"/>
      <c r="F3" s="5"/>
      <c r="G3" s="83"/>
      <c r="H3" s="79"/>
      <c r="I3" s="80"/>
      <c r="J3" s="80"/>
      <c r="K3" s="80"/>
      <c r="L3" s="80"/>
      <c r="M3" s="79"/>
    </row>
    <row r="4" ht="40.5" customHeight="1">
      <c r="A4" s="84" t="s">
        <v>90</v>
      </c>
      <c r="B4" s="85" t="s">
        <v>21</v>
      </c>
      <c r="C4" s="4"/>
      <c r="D4" s="4"/>
      <c r="E4" s="4"/>
      <c r="F4" s="5"/>
      <c r="G4" s="83"/>
      <c r="H4" s="79"/>
      <c r="I4" s="80"/>
      <c r="J4" s="80"/>
      <c r="K4" s="80"/>
      <c r="L4" s="80"/>
      <c r="M4" s="79"/>
    </row>
    <row r="5" ht="14.25" customHeight="1">
      <c r="A5" s="84" t="s">
        <v>91</v>
      </c>
      <c r="B5" s="86" t="s">
        <v>92</v>
      </c>
      <c r="C5" s="4"/>
      <c r="D5" s="4"/>
      <c r="E5" s="4"/>
      <c r="F5" s="5"/>
      <c r="G5" s="83"/>
      <c r="H5" s="87"/>
      <c r="I5" s="80"/>
      <c r="J5" s="80"/>
      <c r="K5" s="80"/>
      <c r="L5" s="80"/>
      <c r="M5" s="79"/>
    </row>
    <row r="6" ht="14.25" customHeight="1">
      <c r="A6" s="84" t="s">
        <v>93</v>
      </c>
      <c r="B6" s="84" t="s">
        <v>94</v>
      </c>
      <c r="C6" s="88"/>
      <c r="D6" s="84" t="s">
        <v>95</v>
      </c>
      <c r="E6" s="84" t="s">
        <v>96</v>
      </c>
      <c r="F6" s="84" t="s">
        <v>97</v>
      </c>
      <c r="G6" s="83"/>
      <c r="H6" s="79"/>
      <c r="I6" s="80"/>
      <c r="J6" s="80"/>
      <c r="K6" s="80"/>
      <c r="L6" s="80"/>
      <c r="M6" s="79"/>
    </row>
    <row r="7" ht="14.25" customHeight="1">
      <c r="A7" s="88">
        <v>11.0</v>
      </c>
      <c r="B7" s="88">
        <v>1.0</v>
      </c>
      <c r="C7" s="88"/>
      <c r="D7" s="88">
        <v>0.0</v>
      </c>
      <c r="E7" s="88">
        <v>0.0</v>
      </c>
      <c r="F7" s="88">
        <v>12.0</v>
      </c>
      <c r="G7" s="83"/>
      <c r="H7" s="79"/>
      <c r="I7" s="80"/>
      <c r="J7" s="80"/>
      <c r="K7" s="80"/>
      <c r="L7" s="80"/>
      <c r="M7" s="79"/>
    </row>
    <row r="8" ht="14.25" customHeight="1">
      <c r="A8" s="89"/>
      <c r="B8" s="89"/>
      <c r="C8" s="89"/>
      <c r="D8" s="89"/>
      <c r="E8" s="89"/>
      <c r="F8" s="89"/>
      <c r="G8" s="78"/>
      <c r="H8" s="78"/>
      <c r="I8" s="90"/>
      <c r="J8" s="90"/>
      <c r="K8" s="90"/>
      <c r="L8" s="90"/>
      <c r="M8" s="78"/>
    </row>
    <row r="9" ht="53.25" customHeight="1">
      <c r="A9" s="91" t="s">
        <v>98</v>
      </c>
      <c r="B9" s="91" t="s">
        <v>99</v>
      </c>
      <c r="C9" s="91" t="s">
        <v>100</v>
      </c>
      <c r="D9" s="91" t="s">
        <v>101</v>
      </c>
      <c r="E9" s="91" t="s">
        <v>102</v>
      </c>
      <c r="F9" s="91" t="s">
        <v>103</v>
      </c>
      <c r="G9" s="91" t="s">
        <v>104</v>
      </c>
      <c r="H9" s="91" t="s">
        <v>105</v>
      </c>
      <c r="I9" s="92" t="s">
        <v>106</v>
      </c>
      <c r="J9" s="92" t="s">
        <v>107</v>
      </c>
      <c r="K9" s="92" t="s">
        <v>108</v>
      </c>
      <c r="L9" s="92" t="s">
        <v>109</v>
      </c>
      <c r="M9" s="91" t="s">
        <v>110</v>
      </c>
    </row>
    <row r="10" ht="66.75" customHeight="1">
      <c r="A10" s="88" t="s">
        <v>111</v>
      </c>
      <c r="B10" s="93" t="s">
        <v>112</v>
      </c>
      <c r="C10" s="93" t="s">
        <v>113</v>
      </c>
      <c r="D10" s="93" t="s">
        <v>114</v>
      </c>
      <c r="E10" s="94" t="s">
        <v>115</v>
      </c>
      <c r="F10" s="95" t="s">
        <v>116</v>
      </c>
      <c r="G10" s="95"/>
      <c r="H10" s="95" t="s">
        <v>117</v>
      </c>
      <c r="I10" s="96"/>
      <c r="J10" s="97" t="s">
        <v>118</v>
      </c>
      <c r="K10" s="98"/>
      <c r="L10" s="99">
        <v>45239.0</v>
      </c>
      <c r="M10" s="95"/>
    </row>
    <row r="11" ht="87.75" customHeight="1">
      <c r="A11" s="88" t="s">
        <v>119</v>
      </c>
      <c r="B11" s="100"/>
      <c r="C11" s="101"/>
      <c r="D11" s="101"/>
      <c r="E11" s="94" t="s">
        <v>120</v>
      </c>
      <c r="F11" s="95" t="s">
        <v>121</v>
      </c>
      <c r="G11" s="95"/>
      <c r="H11" s="95" t="s">
        <v>122</v>
      </c>
      <c r="I11" s="96" t="s">
        <v>123</v>
      </c>
      <c r="J11" s="102" t="s">
        <v>124</v>
      </c>
      <c r="K11" s="103" t="s">
        <v>125</v>
      </c>
      <c r="L11" s="99">
        <v>45239.0</v>
      </c>
      <c r="M11" s="95"/>
      <c r="N11" s="104" t="s">
        <v>126</v>
      </c>
    </row>
    <row r="12" ht="14.25" customHeight="1">
      <c r="A12" s="88" t="s">
        <v>127</v>
      </c>
      <c r="B12" s="100"/>
      <c r="C12" s="93" t="s">
        <v>128</v>
      </c>
      <c r="D12" s="93" t="s">
        <v>129</v>
      </c>
      <c r="E12" s="94" t="s">
        <v>130</v>
      </c>
      <c r="F12" s="95" t="s">
        <v>131</v>
      </c>
      <c r="G12" s="95"/>
      <c r="H12" s="95" t="s">
        <v>132</v>
      </c>
      <c r="I12" s="96"/>
      <c r="J12" s="97" t="s">
        <v>133</v>
      </c>
      <c r="K12" s="98"/>
      <c r="L12" s="99">
        <v>45239.0</v>
      </c>
      <c r="M12" s="95"/>
    </row>
    <row r="13" ht="66.75" customHeight="1">
      <c r="A13" s="88" t="s">
        <v>134</v>
      </c>
      <c r="B13" s="100"/>
      <c r="C13" s="101"/>
      <c r="D13" s="101"/>
      <c r="E13" s="94" t="s">
        <v>135</v>
      </c>
      <c r="F13" s="95" t="s">
        <v>136</v>
      </c>
      <c r="G13" s="95"/>
      <c r="H13" s="95" t="s">
        <v>137</v>
      </c>
      <c r="I13" s="96"/>
      <c r="J13" s="97" t="s">
        <v>138</v>
      </c>
      <c r="K13" s="98"/>
      <c r="L13" s="99">
        <v>45239.0</v>
      </c>
      <c r="M13" s="95"/>
    </row>
    <row r="14" ht="49.5" customHeight="1">
      <c r="A14" s="88" t="s">
        <v>139</v>
      </c>
      <c r="B14" s="100"/>
      <c r="C14" s="95" t="s">
        <v>140</v>
      </c>
      <c r="D14" s="95" t="s">
        <v>141</v>
      </c>
      <c r="E14" s="94" t="s">
        <v>142</v>
      </c>
      <c r="F14" s="95" t="s">
        <v>143</v>
      </c>
      <c r="G14" s="95"/>
      <c r="H14" s="95" t="s">
        <v>144</v>
      </c>
      <c r="I14" s="96"/>
      <c r="J14" s="97" t="s">
        <v>145</v>
      </c>
      <c r="K14" s="98"/>
      <c r="L14" s="99">
        <v>45239.0</v>
      </c>
      <c r="M14" s="95"/>
    </row>
    <row r="15" ht="14.25" customHeight="1">
      <c r="A15" s="88" t="s">
        <v>146</v>
      </c>
      <c r="B15" s="100"/>
      <c r="C15" s="93" t="s">
        <v>147</v>
      </c>
      <c r="D15" s="93" t="s">
        <v>148</v>
      </c>
      <c r="E15" s="94" t="s">
        <v>149</v>
      </c>
      <c r="F15" s="105" t="s">
        <v>150</v>
      </c>
      <c r="G15" s="106" t="s">
        <v>151</v>
      </c>
      <c r="H15" s="95" t="s">
        <v>152</v>
      </c>
      <c r="I15" s="96"/>
      <c r="J15" s="97" t="s">
        <v>153</v>
      </c>
      <c r="K15" s="98"/>
      <c r="L15" s="99">
        <v>45239.0</v>
      </c>
      <c r="M15" s="95"/>
    </row>
    <row r="16" ht="52.5" customHeight="1">
      <c r="A16" s="88" t="s">
        <v>154</v>
      </c>
      <c r="B16" s="100"/>
      <c r="C16" s="100"/>
      <c r="D16" s="101"/>
      <c r="E16" s="94" t="s">
        <v>155</v>
      </c>
      <c r="F16" s="101"/>
      <c r="G16" s="100"/>
      <c r="H16" s="95" t="s">
        <v>156</v>
      </c>
      <c r="I16" s="96"/>
      <c r="J16" s="97" t="s">
        <v>157</v>
      </c>
      <c r="K16" s="98"/>
      <c r="L16" s="99">
        <v>45239.0</v>
      </c>
      <c r="M16" s="95"/>
    </row>
    <row r="17" ht="63.75" customHeight="1">
      <c r="A17" s="88" t="s">
        <v>158</v>
      </c>
      <c r="B17" s="101"/>
      <c r="C17" s="101"/>
      <c r="D17" s="95" t="s">
        <v>159</v>
      </c>
      <c r="E17" s="95"/>
      <c r="F17" s="94" t="s">
        <v>160</v>
      </c>
      <c r="G17" s="101"/>
      <c r="H17" s="95" t="s">
        <v>161</v>
      </c>
      <c r="I17" s="96"/>
      <c r="J17" s="97" t="s">
        <v>162</v>
      </c>
      <c r="K17" s="98"/>
      <c r="L17" s="99">
        <v>45239.0</v>
      </c>
      <c r="M17" s="95"/>
    </row>
    <row r="18" ht="165.0" customHeight="1">
      <c r="A18" s="88" t="s">
        <v>163</v>
      </c>
      <c r="B18" s="93" t="s">
        <v>164</v>
      </c>
      <c r="C18" s="93" t="s">
        <v>165</v>
      </c>
      <c r="D18" s="88" t="s">
        <v>166</v>
      </c>
      <c r="E18" s="94" t="s">
        <v>167</v>
      </c>
      <c r="F18" s="107" t="s">
        <v>168</v>
      </c>
      <c r="G18" s="88"/>
      <c r="H18" s="107" t="s">
        <v>169</v>
      </c>
      <c r="I18" s="98"/>
      <c r="J18" s="97" t="s">
        <v>170</v>
      </c>
      <c r="K18" s="98"/>
      <c r="L18" s="99">
        <v>45239.0</v>
      </c>
      <c r="M18" s="95" t="s">
        <v>171</v>
      </c>
    </row>
    <row r="19" ht="58.5" customHeight="1">
      <c r="A19" s="88" t="s">
        <v>172</v>
      </c>
      <c r="B19" s="100"/>
      <c r="C19" s="100"/>
      <c r="D19" s="88" t="s">
        <v>173</v>
      </c>
      <c r="E19" s="94" t="s">
        <v>174</v>
      </c>
      <c r="F19" s="107" t="s">
        <v>175</v>
      </c>
      <c r="G19" s="88"/>
      <c r="H19" s="107" t="s">
        <v>176</v>
      </c>
      <c r="I19" s="98"/>
      <c r="J19" s="97" t="s">
        <v>177</v>
      </c>
      <c r="K19" s="98"/>
      <c r="L19" s="99">
        <v>45239.0</v>
      </c>
      <c r="M19" s="95"/>
    </row>
    <row r="20" ht="153.75" customHeight="1">
      <c r="A20" s="88" t="s">
        <v>178</v>
      </c>
      <c r="B20" s="100"/>
      <c r="C20" s="100"/>
      <c r="D20" s="88" t="s">
        <v>179</v>
      </c>
      <c r="E20" s="94" t="s">
        <v>180</v>
      </c>
      <c r="F20" s="107" t="s">
        <v>181</v>
      </c>
      <c r="G20" s="88"/>
      <c r="H20" s="107" t="s">
        <v>182</v>
      </c>
      <c r="I20" s="98"/>
      <c r="J20" s="97" t="s">
        <v>183</v>
      </c>
      <c r="K20" s="98"/>
      <c r="L20" s="99">
        <v>45239.0</v>
      </c>
      <c r="M20" s="95"/>
    </row>
    <row r="21" ht="14.25" customHeight="1">
      <c r="A21" s="88" t="s">
        <v>184</v>
      </c>
      <c r="B21" s="101"/>
      <c r="C21" s="101"/>
      <c r="D21" s="88" t="s">
        <v>185</v>
      </c>
      <c r="E21" s="94" t="s">
        <v>186</v>
      </c>
      <c r="F21" s="107" t="s">
        <v>187</v>
      </c>
      <c r="G21" s="88"/>
      <c r="H21" s="107" t="s">
        <v>188</v>
      </c>
      <c r="I21" s="98"/>
      <c r="J21" s="97" t="s">
        <v>189</v>
      </c>
      <c r="K21" s="98"/>
      <c r="L21" s="99">
        <v>45239.0</v>
      </c>
      <c r="M21" s="95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C12:C13"/>
    <mergeCell ref="C15:C17"/>
    <mergeCell ref="B18:B21"/>
    <mergeCell ref="C18:C21"/>
    <mergeCell ref="D15:D16"/>
    <mergeCell ref="F15:F16"/>
    <mergeCell ref="G15:G17"/>
    <mergeCell ref="B3:F3"/>
    <mergeCell ref="B4:F4"/>
    <mergeCell ref="B5:F5"/>
    <mergeCell ref="B10:B17"/>
    <mergeCell ref="C10:C11"/>
    <mergeCell ref="D10:D11"/>
    <mergeCell ref="D12:D13"/>
  </mergeCells>
  <hyperlinks>
    <hyperlink r:id="rId1" location="gid=517728904" ref="B4"/>
    <hyperlink r:id="rId2" ref="K11"/>
    <hyperlink r:id="rId3" ref="G15"/>
  </hyperlinks>
  <printOptions/>
  <pageMargins bottom="1.0" footer="0.0" header="0.0" left="0.75" right="0.75" top="1.0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3" width="15.0"/>
    <col customWidth="1" min="4" max="4" width="20.86"/>
    <col customWidth="1" min="5" max="5" width="27.86"/>
    <col customWidth="1" min="6" max="6" width="25.43"/>
    <col customWidth="1" min="7" max="7" width="27.43"/>
    <col customWidth="1" min="8" max="8" width="30.14"/>
    <col customWidth="1" min="9" max="9" width="24.71"/>
    <col customWidth="1" min="10" max="11" width="8.71"/>
    <col customWidth="1" min="12" max="12" width="20.0"/>
    <col customWidth="1" min="13" max="13" width="29.71"/>
    <col customWidth="1" min="14" max="26" width="8.71"/>
  </cols>
  <sheetData>
    <row r="1" ht="14.25" customHeight="1">
      <c r="A1" s="108" t="s">
        <v>190</v>
      </c>
      <c r="B1" s="109" t="s">
        <v>191</v>
      </c>
      <c r="C1" s="98"/>
      <c r="D1" s="98"/>
      <c r="E1" s="98"/>
      <c r="F1" s="110"/>
      <c r="G1" s="80"/>
      <c r="H1" s="80"/>
      <c r="I1" s="111"/>
      <c r="J1" s="57"/>
      <c r="K1" s="79"/>
      <c r="L1" s="112"/>
      <c r="M1" s="111"/>
    </row>
    <row r="2" ht="43.5" customHeight="1">
      <c r="A2" s="108" t="s">
        <v>192</v>
      </c>
      <c r="B2" s="113" t="s">
        <v>193</v>
      </c>
      <c r="C2" s="4"/>
      <c r="D2" s="4"/>
      <c r="E2" s="5"/>
      <c r="F2" s="110"/>
      <c r="G2" s="80"/>
      <c r="H2" s="80"/>
      <c r="I2" s="111"/>
      <c r="J2" s="57"/>
      <c r="K2" s="79"/>
      <c r="L2" s="112"/>
      <c r="M2" s="111"/>
    </row>
    <row r="3" ht="14.25" customHeight="1">
      <c r="A3" s="108" t="s">
        <v>194</v>
      </c>
      <c r="B3" s="109" t="s">
        <v>195</v>
      </c>
      <c r="C3" s="98"/>
      <c r="D3" s="114" t="s">
        <v>196</v>
      </c>
      <c r="E3" s="114" t="s">
        <v>197</v>
      </c>
      <c r="F3" s="110"/>
      <c r="G3" s="80"/>
      <c r="H3" s="80"/>
      <c r="I3" s="111"/>
      <c r="J3" s="57"/>
      <c r="K3" s="79"/>
      <c r="L3" s="112"/>
      <c r="M3" s="111"/>
    </row>
    <row r="4" ht="14.25" customHeight="1">
      <c r="A4" s="115" t="s">
        <v>198</v>
      </c>
      <c r="B4" s="115" t="s">
        <v>199</v>
      </c>
      <c r="C4" s="115" t="s">
        <v>200</v>
      </c>
      <c r="D4" s="115" t="s">
        <v>201</v>
      </c>
      <c r="E4" s="115" t="s">
        <v>202</v>
      </c>
      <c r="F4" s="110"/>
      <c r="G4" s="80"/>
      <c r="H4" s="80"/>
      <c r="I4" s="111"/>
      <c r="J4" s="57"/>
      <c r="K4" s="79"/>
      <c r="L4" s="112"/>
      <c r="M4" s="111"/>
    </row>
    <row r="5" ht="14.25" customHeight="1">
      <c r="A5" s="116">
        <v>20.0</v>
      </c>
      <c r="B5" s="116">
        <v>4.0</v>
      </c>
      <c r="C5" s="117">
        <v>2.0</v>
      </c>
      <c r="D5" s="116">
        <v>1.0</v>
      </c>
      <c r="E5" s="116">
        <v>27.0</v>
      </c>
      <c r="F5" s="110"/>
      <c r="G5" s="80"/>
      <c r="H5" s="80"/>
      <c r="I5" s="111"/>
      <c r="J5" s="57"/>
      <c r="K5" s="79"/>
      <c r="L5" s="112"/>
      <c r="M5" s="111"/>
    </row>
    <row r="6" ht="14.25" customHeight="1">
      <c r="A6" s="118"/>
      <c r="B6" s="118"/>
      <c r="C6" s="118"/>
      <c r="D6" s="118"/>
      <c r="E6" s="118"/>
      <c r="F6" s="90"/>
      <c r="G6" s="90"/>
      <c r="H6" s="90"/>
      <c r="I6" s="119"/>
      <c r="J6" s="120"/>
      <c r="K6" s="78"/>
      <c r="L6" s="121"/>
      <c r="M6" s="119"/>
    </row>
    <row r="7" ht="14.25" customHeight="1">
      <c r="A7" s="122" t="s">
        <v>203</v>
      </c>
      <c r="B7" s="122" t="s">
        <v>204</v>
      </c>
      <c r="C7" s="122" t="s">
        <v>205</v>
      </c>
      <c r="D7" s="122" t="s">
        <v>206</v>
      </c>
      <c r="E7" s="122" t="s">
        <v>207</v>
      </c>
      <c r="F7" s="122" t="s">
        <v>208</v>
      </c>
      <c r="G7" s="122" t="s">
        <v>209</v>
      </c>
      <c r="H7" s="122" t="s">
        <v>210</v>
      </c>
      <c r="I7" s="123" t="s">
        <v>211</v>
      </c>
      <c r="J7" s="122" t="s">
        <v>212</v>
      </c>
      <c r="K7" s="123" t="s">
        <v>213</v>
      </c>
      <c r="L7" s="124" t="s">
        <v>214</v>
      </c>
      <c r="M7" s="125" t="s">
        <v>215</v>
      </c>
    </row>
    <row r="8" ht="63.0" customHeight="1">
      <c r="A8" s="126" t="s">
        <v>216</v>
      </c>
      <c r="B8" s="127" t="s">
        <v>217</v>
      </c>
      <c r="C8" s="96"/>
      <c r="D8" s="126" t="s">
        <v>218</v>
      </c>
      <c r="E8" s="128" t="s">
        <v>219</v>
      </c>
      <c r="F8" s="129" t="s">
        <v>220</v>
      </c>
      <c r="G8" s="130" t="s">
        <v>221</v>
      </c>
      <c r="H8" s="126" t="s">
        <v>222</v>
      </c>
      <c r="I8" s="126" t="s">
        <v>223</v>
      </c>
      <c r="J8" s="131" t="s">
        <v>224</v>
      </c>
      <c r="K8" s="132">
        <v>12858.0</v>
      </c>
      <c r="L8" s="133">
        <v>45239.0</v>
      </c>
      <c r="M8" s="134"/>
    </row>
    <row r="9" ht="14.25" customHeight="1">
      <c r="A9" s="126" t="s">
        <v>225</v>
      </c>
      <c r="B9" s="100"/>
      <c r="C9" s="96"/>
      <c r="D9" s="126" t="s">
        <v>226</v>
      </c>
      <c r="E9" s="100"/>
      <c r="F9" s="129" t="s">
        <v>227</v>
      </c>
      <c r="G9" s="101"/>
      <c r="H9" s="126" t="s">
        <v>228</v>
      </c>
      <c r="I9" s="116"/>
      <c r="J9" s="135" t="s">
        <v>229</v>
      </c>
      <c r="K9" s="88"/>
      <c r="L9" s="133">
        <v>45239.0</v>
      </c>
      <c r="M9" s="134"/>
    </row>
    <row r="10" ht="66.75" customHeight="1">
      <c r="A10" s="126" t="s">
        <v>230</v>
      </c>
      <c r="B10" s="100"/>
      <c r="C10" s="96"/>
      <c r="D10" s="126" t="s">
        <v>231</v>
      </c>
      <c r="E10" s="100"/>
      <c r="F10" s="129" t="s">
        <v>232</v>
      </c>
      <c r="G10" s="96"/>
      <c r="H10" s="126" t="s">
        <v>233</v>
      </c>
      <c r="I10" s="116"/>
      <c r="J10" s="135" t="s">
        <v>234</v>
      </c>
      <c r="K10" s="88"/>
      <c r="L10" s="133">
        <v>45239.0</v>
      </c>
      <c r="M10" s="134"/>
    </row>
    <row r="11" ht="52.5" customHeight="1">
      <c r="A11" s="126" t="s">
        <v>235</v>
      </c>
      <c r="B11" s="100"/>
      <c r="C11" s="96"/>
      <c r="D11" s="126" t="s">
        <v>236</v>
      </c>
      <c r="E11" s="100"/>
      <c r="F11" s="129" t="s">
        <v>237</v>
      </c>
      <c r="G11" s="136" t="s">
        <v>221</v>
      </c>
      <c r="H11" s="126" t="s">
        <v>238</v>
      </c>
      <c r="I11" s="116"/>
      <c r="J11" s="135" t="s">
        <v>239</v>
      </c>
      <c r="K11" s="88"/>
      <c r="L11" s="133">
        <v>45239.0</v>
      </c>
      <c r="M11" s="134"/>
    </row>
    <row r="12" ht="70.5" customHeight="1">
      <c r="A12" s="126" t="s">
        <v>240</v>
      </c>
      <c r="B12" s="101"/>
      <c r="C12" s="96"/>
      <c r="D12" s="126" t="s">
        <v>241</v>
      </c>
      <c r="E12" s="101"/>
      <c r="F12" s="129" t="s">
        <v>242</v>
      </c>
      <c r="G12" s="96"/>
      <c r="H12" s="126" t="s">
        <v>243</v>
      </c>
      <c r="I12" s="116"/>
      <c r="J12" s="137" t="s">
        <v>244</v>
      </c>
      <c r="K12" s="88"/>
      <c r="L12" s="133">
        <v>45239.0</v>
      </c>
      <c r="M12" s="138" t="s">
        <v>245</v>
      </c>
    </row>
    <row r="13" ht="87.0" customHeight="1">
      <c r="A13" s="126" t="s">
        <v>246</v>
      </c>
      <c r="B13" s="127" t="s">
        <v>247</v>
      </c>
      <c r="C13" s="96"/>
      <c r="D13" s="126" t="s">
        <v>248</v>
      </c>
      <c r="E13" s="116"/>
      <c r="F13" s="126" t="s">
        <v>249</v>
      </c>
      <c r="G13" s="96"/>
      <c r="H13" s="129" t="s">
        <v>250</v>
      </c>
      <c r="I13" s="116"/>
      <c r="J13" s="135" t="s">
        <v>251</v>
      </c>
      <c r="K13" s="88"/>
      <c r="L13" s="133">
        <v>45239.0</v>
      </c>
      <c r="M13" s="134"/>
    </row>
    <row r="14" ht="14.25" customHeight="1">
      <c r="A14" s="126" t="s">
        <v>252</v>
      </c>
      <c r="B14" s="100"/>
      <c r="C14" s="96"/>
      <c r="D14" s="126" t="s">
        <v>253</v>
      </c>
      <c r="E14" s="116"/>
      <c r="F14" s="126" t="s">
        <v>254</v>
      </c>
      <c r="G14" s="96"/>
      <c r="H14" s="126" t="s">
        <v>255</v>
      </c>
      <c r="I14" s="116"/>
      <c r="J14" s="135" t="s">
        <v>256</v>
      </c>
      <c r="K14" s="88"/>
      <c r="L14" s="133">
        <v>45239.0</v>
      </c>
      <c r="M14" s="134"/>
    </row>
    <row r="15" ht="14.25" customHeight="1">
      <c r="A15" s="126" t="s">
        <v>257</v>
      </c>
      <c r="B15" s="101"/>
      <c r="C15" s="96"/>
      <c r="D15" s="126" t="s">
        <v>258</v>
      </c>
      <c r="E15" s="116"/>
      <c r="F15" s="126" t="s">
        <v>259</v>
      </c>
      <c r="G15" s="96"/>
      <c r="H15" s="126" t="s">
        <v>260</v>
      </c>
      <c r="I15" s="116"/>
      <c r="J15" s="135" t="s">
        <v>261</v>
      </c>
      <c r="K15" s="88"/>
      <c r="L15" s="133">
        <v>45239.0</v>
      </c>
      <c r="M15" s="134"/>
    </row>
    <row r="16" ht="36.75" customHeight="1">
      <c r="A16" s="126" t="s">
        <v>262</v>
      </c>
      <c r="B16" s="127" t="s">
        <v>263</v>
      </c>
      <c r="C16" s="96"/>
      <c r="D16" s="128" t="s">
        <v>264</v>
      </c>
      <c r="E16" s="126" t="s">
        <v>265</v>
      </c>
      <c r="F16" s="129" t="s">
        <v>266</v>
      </c>
      <c r="G16" s="96"/>
      <c r="H16" s="126" t="s">
        <v>267</v>
      </c>
      <c r="I16" s="116"/>
      <c r="J16" s="135" t="s">
        <v>268</v>
      </c>
      <c r="K16" s="88"/>
      <c r="L16" s="133">
        <v>45239.0</v>
      </c>
      <c r="M16" s="139" t="s">
        <v>269</v>
      </c>
    </row>
    <row r="17" ht="129.75" customHeight="1">
      <c r="A17" s="126" t="s">
        <v>270</v>
      </c>
      <c r="B17" s="100"/>
      <c r="C17" s="96"/>
      <c r="D17" s="100"/>
      <c r="E17" s="126" t="s">
        <v>271</v>
      </c>
      <c r="F17" s="129" t="s">
        <v>272</v>
      </c>
      <c r="G17" s="140" t="s">
        <v>273</v>
      </c>
      <c r="H17" s="141" t="s">
        <v>274</v>
      </c>
      <c r="I17" s="133" t="s">
        <v>275</v>
      </c>
      <c r="J17" s="131" t="s">
        <v>276</v>
      </c>
      <c r="K17" s="132">
        <v>12859.0</v>
      </c>
      <c r="L17" s="133">
        <v>45239.0</v>
      </c>
      <c r="M17" s="139" t="s">
        <v>277</v>
      </c>
    </row>
    <row r="18" ht="14.25" customHeight="1">
      <c r="A18" s="126" t="s">
        <v>278</v>
      </c>
      <c r="B18" s="100"/>
      <c r="C18" s="96"/>
      <c r="D18" s="100"/>
      <c r="E18" s="126" t="s">
        <v>279</v>
      </c>
      <c r="F18" s="129" t="s">
        <v>280</v>
      </c>
      <c r="G18" s="140" t="s">
        <v>281</v>
      </c>
      <c r="H18" s="126" t="s">
        <v>282</v>
      </c>
      <c r="I18" s="142"/>
      <c r="J18" s="135" t="s">
        <v>283</v>
      </c>
      <c r="K18" s="88"/>
      <c r="L18" s="133">
        <v>45239.0</v>
      </c>
      <c r="M18" s="138" t="s">
        <v>284</v>
      </c>
    </row>
    <row r="19" ht="87.75" customHeight="1">
      <c r="A19" s="126" t="s">
        <v>285</v>
      </c>
      <c r="B19" s="100"/>
      <c r="C19" s="96"/>
      <c r="D19" s="100"/>
      <c r="E19" s="126" t="s">
        <v>286</v>
      </c>
      <c r="F19" s="129" t="s">
        <v>287</v>
      </c>
      <c r="G19" s="140" t="s">
        <v>288</v>
      </c>
      <c r="H19" s="141" t="s">
        <v>289</v>
      </c>
      <c r="I19" s="116"/>
      <c r="J19" s="135" t="s">
        <v>290</v>
      </c>
      <c r="K19" s="88"/>
      <c r="L19" s="133">
        <v>45239.0</v>
      </c>
      <c r="M19" s="134"/>
    </row>
    <row r="20" ht="14.25" customHeight="1">
      <c r="A20" s="126" t="s">
        <v>291</v>
      </c>
      <c r="B20" s="100"/>
      <c r="C20" s="96"/>
      <c r="D20" s="100"/>
      <c r="E20" s="126" t="s">
        <v>292</v>
      </c>
      <c r="F20" s="129" t="s">
        <v>293</v>
      </c>
      <c r="G20" s="140" t="s">
        <v>294</v>
      </c>
      <c r="H20" s="126" t="s">
        <v>295</v>
      </c>
      <c r="I20" s="126" t="s">
        <v>296</v>
      </c>
      <c r="J20" s="131" t="s">
        <v>297</v>
      </c>
      <c r="K20" s="132">
        <v>12860.0</v>
      </c>
      <c r="L20" s="133">
        <v>45239.0</v>
      </c>
      <c r="M20" s="138" t="s">
        <v>298</v>
      </c>
    </row>
    <row r="21" ht="87.0" customHeight="1">
      <c r="A21" s="126" t="s">
        <v>299</v>
      </c>
      <c r="B21" s="100"/>
      <c r="C21" s="96"/>
      <c r="D21" s="100"/>
      <c r="E21" s="126" t="s">
        <v>300</v>
      </c>
      <c r="F21" s="129" t="s">
        <v>301</v>
      </c>
      <c r="G21" s="140" t="s">
        <v>302</v>
      </c>
      <c r="H21" s="141" t="s">
        <v>303</v>
      </c>
      <c r="I21" s="116"/>
      <c r="J21" s="135" t="s">
        <v>304</v>
      </c>
      <c r="K21" s="88"/>
      <c r="L21" s="133">
        <v>45239.0</v>
      </c>
      <c r="M21" s="134"/>
    </row>
    <row r="22" ht="14.25" customHeight="1">
      <c r="A22" s="126" t="s">
        <v>305</v>
      </c>
      <c r="B22" s="100"/>
      <c r="C22" s="96"/>
      <c r="D22" s="101"/>
      <c r="E22" s="126" t="s">
        <v>306</v>
      </c>
      <c r="F22" s="129" t="s">
        <v>307</v>
      </c>
      <c r="G22" s="140" t="s">
        <v>308</v>
      </c>
      <c r="H22" s="126" t="s">
        <v>309</v>
      </c>
      <c r="I22" s="116"/>
      <c r="J22" s="135" t="s">
        <v>310</v>
      </c>
      <c r="K22" s="88"/>
      <c r="L22" s="133">
        <v>45239.0</v>
      </c>
      <c r="M22" s="134"/>
    </row>
    <row r="23" ht="42.0" customHeight="1">
      <c r="A23" s="126" t="s">
        <v>311</v>
      </c>
      <c r="B23" s="100"/>
      <c r="C23" s="96"/>
      <c r="D23" s="128" t="s">
        <v>312</v>
      </c>
      <c r="E23" s="126" t="s">
        <v>313</v>
      </c>
      <c r="F23" s="126" t="s">
        <v>314</v>
      </c>
      <c r="G23" s="96"/>
      <c r="H23" s="126" t="s">
        <v>315</v>
      </c>
      <c r="I23" s="116"/>
      <c r="J23" s="135" t="s">
        <v>316</v>
      </c>
      <c r="K23" s="88"/>
      <c r="L23" s="133">
        <v>45239.0</v>
      </c>
      <c r="M23" s="134"/>
    </row>
    <row r="24" ht="97.5" customHeight="1">
      <c r="A24" s="126" t="s">
        <v>317</v>
      </c>
      <c r="B24" s="100"/>
      <c r="C24" s="96"/>
      <c r="D24" s="100"/>
      <c r="E24" s="126" t="s">
        <v>318</v>
      </c>
      <c r="F24" s="129" t="s">
        <v>319</v>
      </c>
      <c r="G24" s="140" t="s">
        <v>320</v>
      </c>
      <c r="H24" s="141" t="s">
        <v>321</v>
      </c>
      <c r="I24" s="116"/>
      <c r="J24" s="135" t="s">
        <v>322</v>
      </c>
      <c r="K24" s="88"/>
      <c r="L24" s="133">
        <v>45239.0</v>
      </c>
      <c r="M24" s="139" t="s">
        <v>323</v>
      </c>
    </row>
    <row r="25" ht="14.25" customHeight="1">
      <c r="A25" s="126" t="s">
        <v>324</v>
      </c>
      <c r="B25" s="100"/>
      <c r="C25" s="96"/>
      <c r="D25" s="100"/>
      <c r="E25" s="126" t="s">
        <v>325</v>
      </c>
      <c r="F25" s="129" t="s">
        <v>326</v>
      </c>
      <c r="G25" s="140" t="s">
        <v>327</v>
      </c>
      <c r="H25" s="126" t="s">
        <v>328</v>
      </c>
      <c r="I25" s="116"/>
      <c r="J25" s="135" t="s">
        <v>329</v>
      </c>
      <c r="K25" s="88"/>
      <c r="L25" s="133">
        <v>45239.0</v>
      </c>
      <c r="M25" s="134"/>
    </row>
    <row r="26" ht="160.5" customHeight="1">
      <c r="A26" s="126" t="s">
        <v>330</v>
      </c>
      <c r="B26" s="100"/>
      <c r="C26" s="96"/>
      <c r="D26" s="100"/>
      <c r="E26" s="126" t="s">
        <v>331</v>
      </c>
      <c r="F26" s="129" t="s">
        <v>332</v>
      </c>
      <c r="G26" s="140" t="s">
        <v>333</v>
      </c>
      <c r="H26" s="141" t="s">
        <v>334</v>
      </c>
      <c r="I26" s="116"/>
      <c r="J26" s="135" t="s">
        <v>335</v>
      </c>
      <c r="K26" s="88"/>
      <c r="L26" s="133">
        <v>45239.0</v>
      </c>
      <c r="M26" s="134"/>
    </row>
    <row r="27" ht="14.25" customHeight="1">
      <c r="A27" s="126" t="s">
        <v>336</v>
      </c>
      <c r="B27" s="100"/>
      <c r="C27" s="96"/>
      <c r="D27" s="100"/>
      <c r="E27" s="126" t="s">
        <v>337</v>
      </c>
      <c r="F27" s="129" t="s">
        <v>338</v>
      </c>
      <c r="G27" s="140" t="s">
        <v>339</v>
      </c>
      <c r="H27" s="141" t="s">
        <v>340</v>
      </c>
      <c r="I27" s="116"/>
      <c r="J27" s="135" t="s">
        <v>341</v>
      </c>
      <c r="K27" s="88"/>
      <c r="L27" s="133">
        <v>45239.0</v>
      </c>
      <c r="M27" s="134"/>
    </row>
    <row r="28" ht="58.5" customHeight="1">
      <c r="A28" s="126" t="s">
        <v>342</v>
      </c>
      <c r="B28" s="100"/>
      <c r="C28" s="96"/>
      <c r="D28" s="100"/>
      <c r="E28" s="126" t="s">
        <v>343</v>
      </c>
      <c r="F28" s="129" t="s">
        <v>344</v>
      </c>
      <c r="G28" s="140" t="s">
        <v>345</v>
      </c>
      <c r="H28" s="126" t="s">
        <v>346</v>
      </c>
      <c r="I28" s="126" t="s">
        <v>347</v>
      </c>
      <c r="J28" s="131" t="s">
        <v>348</v>
      </c>
      <c r="K28" s="132">
        <v>12861.0</v>
      </c>
      <c r="L28" s="133">
        <v>45239.0</v>
      </c>
      <c r="M28" s="134"/>
    </row>
    <row r="29" ht="14.25" customHeight="1">
      <c r="A29" s="126" t="s">
        <v>349</v>
      </c>
      <c r="B29" s="100"/>
      <c r="C29" s="96"/>
      <c r="D29" s="101"/>
      <c r="E29" s="126" t="s">
        <v>350</v>
      </c>
      <c r="F29" s="129" t="s">
        <v>351</v>
      </c>
      <c r="G29" s="140" t="s">
        <v>352</v>
      </c>
      <c r="H29" s="126" t="s">
        <v>353</v>
      </c>
      <c r="I29" s="116"/>
      <c r="J29" s="135" t="s">
        <v>354</v>
      </c>
      <c r="K29" s="88"/>
      <c r="L29" s="133">
        <v>45239.0</v>
      </c>
      <c r="M29" s="134"/>
    </row>
    <row r="30" ht="115.5" customHeight="1">
      <c r="A30" s="126" t="s">
        <v>355</v>
      </c>
      <c r="B30" s="100"/>
      <c r="C30" s="96"/>
      <c r="D30" s="133" t="s">
        <v>356</v>
      </c>
      <c r="E30" s="126" t="s">
        <v>357</v>
      </c>
      <c r="F30" s="126" t="s">
        <v>358</v>
      </c>
      <c r="G30" s="96"/>
      <c r="H30" s="141" t="s">
        <v>359</v>
      </c>
      <c r="I30" s="126" t="s">
        <v>360</v>
      </c>
      <c r="J30" s="143" t="s">
        <v>361</v>
      </c>
      <c r="K30" s="88"/>
      <c r="L30" s="133">
        <v>45239.0</v>
      </c>
      <c r="M30" s="139" t="s">
        <v>362</v>
      </c>
    </row>
    <row r="31" ht="14.25" customHeight="1">
      <c r="A31" s="126" t="s">
        <v>363</v>
      </c>
      <c r="B31" s="100"/>
      <c r="C31" s="96"/>
      <c r="D31" s="133" t="s">
        <v>364</v>
      </c>
      <c r="E31" s="126" t="s">
        <v>365</v>
      </c>
      <c r="F31" s="126" t="s">
        <v>366</v>
      </c>
      <c r="G31" s="96"/>
      <c r="H31" s="144" t="s">
        <v>367</v>
      </c>
      <c r="I31" s="116"/>
      <c r="J31" s="135" t="s">
        <v>368</v>
      </c>
      <c r="K31" s="88"/>
      <c r="L31" s="133">
        <v>45239.0</v>
      </c>
      <c r="M31" s="138" t="s">
        <v>369</v>
      </c>
    </row>
    <row r="32" ht="36.75" customHeight="1">
      <c r="A32" s="126" t="s">
        <v>370</v>
      </c>
      <c r="B32" s="100"/>
      <c r="C32" s="96"/>
      <c r="D32" s="133" t="s">
        <v>371</v>
      </c>
      <c r="E32" s="126" t="s">
        <v>372</v>
      </c>
      <c r="F32" s="126" t="s">
        <v>373</v>
      </c>
      <c r="G32" s="96"/>
      <c r="H32" s="126" t="s">
        <v>374</v>
      </c>
      <c r="I32" s="116"/>
      <c r="J32" s="137" t="s">
        <v>375</v>
      </c>
      <c r="K32" s="88"/>
      <c r="L32" s="133">
        <v>45239.0</v>
      </c>
      <c r="M32" s="138" t="s">
        <v>376</v>
      </c>
    </row>
    <row r="33" ht="121.5" customHeight="1">
      <c r="A33" s="126" t="s">
        <v>377</v>
      </c>
      <c r="B33" s="100"/>
      <c r="C33" s="96"/>
      <c r="D33" s="126" t="s">
        <v>378</v>
      </c>
      <c r="E33" s="126" t="s">
        <v>379</v>
      </c>
      <c r="F33" s="126" t="s">
        <v>380</v>
      </c>
      <c r="G33" s="96"/>
      <c r="H33" s="141" t="s">
        <v>381</v>
      </c>
      <c r="I33" s="116"/>
      <c r="J33" s="135" t="s">
        <v>382</v>
      </c>
      <c r="K33" s="88"/>
      <c r="L33" s="133">
        <v>45239.0</v>
      </c>
      <c r="M33" s="134"/>
    </row>
    <row r="34" ht="14.25" customHeight="1">
      <c r="A34" s="126" t="s">
        <v>383</v>
      </c>
      <c r="B34" s="101"/>
      <c r="C34" s="96"/>
      <c r="D34" s="126" t="s">
        <v>384</v>
      </c>
      <c r="E34" s="126" t="s">
        <v>385</v>
      </c>
      <c r="F34" s="126" t="s">
        <v>386</v>
      </c>
      <c r="G34" s="96"/>
      <c r="H34" s="145" t="s">
        <v>387</v>
      </c>
      <c r="I34" s="116"/>
      <c r="J34" s="135" t="s">
        <v>388</v>
      </c>
      <c r="K34" s="88"/>
      <c r="L34" s="133">
        <v>45239.0</v>
      </c>
      <c r="M34" s="134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B2:E2"/>
    <mergeCell ref="B8:B12"/>
    <mergeCell ref="E8:E12"/>
    <mergeCell ref="G8:G9"/>
    <mergeCell ref="B13:B15"/>
    <mergeCell ref="B16:B34"/>
    <mergeCell ref="D16:D22"/>
    <mergeCell ref="D23:D29"/>
  </mergeCells>
  <hyperlinks>
    <hyperlink r:id="rId1" location="gid=1413512987" ref="B2"/>
    <hyperlink r:id="rId2" ref="G8"/>
    <hyperlink r:id="rId3" ref="K8"/>
    <hyperlink r:id="rId4" ref="G11"/>
    <hyperlink r:id="rId5" ref="K17"/>
    <hyperlink r:id="rId6" ref="K20"/>
    <hyperlink r:id="rId7" ref="K28"/>
  </hyperlinks>
  <printOptions/>
  <pageMargins bottom="1.0" footer="0.0" header="0.0" left="0.75" right="0.75" top="1.0"/>
  <pageSetup orientation="landscape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6.71"/>
    <col customWidth="1" min="3" max="3" width="17.86"/>
    <col customWidth="1" min="4" max="4" width="23.0"/>
    <col customWidth="1" min="5" max="5" width="32.0"/>
    <col customWidth="1" min="6" max="6" width="23.71"/>
    <col customWidth="1" min="7" max="7" width="24.43"/>
    <col customWidth="1" min="8" max="8" width="26.43"/>
    <col customWidth="1" min="9" max="26" width="8.71"/>
  </cols>
  <sheetData>
    <row r="1" ht="14.25" customHeight="1">
      <c r="A1" s="146"/>
      <c r="B1" s="146"/>
      <c r="C1" s="146"/>
      <c r="D1" s="146"/>
      <c r="E1" s="146"/>
      <c r="F1" s="147"/>
      <c r="G1" s="147"/>
      <c r="H1" s="147"/>
      <c r="I1" s="147"/>
      <c r="J1" s="147"/>
      <c r="K1" s="147"/>
    </row>
    <row r="2" ht="27.0" customHeight="1">
      <c r="A2" s="148" t="s">
        <v>389</v>
      </c>
      <c r="B2" s="82" t="s">
        <v>390</v>
      </c>
      <c r="C2" s="4"/>
      <c r="D2" s="4"/>
      <c r="E2" s="5"/>
      <c r="F2" s="149"/>
      <c r="G2" s="150"/>
      <c r="H2" s="150"/>
      <c r="I2" s="151"/>
      <c r="J2" s="151"/>
      <c r="K2" s="151"/>
    </row>
    <row r="3" ht="40.5" customHeight="1">
      <c r="A3" s="148" t="s">
        <v>391</v>
      </c>
      <c r="B3" s="152" t="s">
        <v>392</v>
      </c>
      <c r="C3" s="4"/>
      <c r="D3" s="4"/>
      <c r="E3" s="5"/>
      <c r="F3" s="149"/>
      <c r="G3" s="150"/>
      <c r="H3" s="150"/>
      <c r="I3" s="151"/>
      <c r="J3" s="151"/>
      <c r="K3" s="151"/>
    </row>
    <row r="4" ht="14.25" customHeight="1">
      <c r="A4" s="148" t="s">
        <v>393</v>
      </c>
      <c r="B4" s="88" t="s">
        <v>394</v>
      </c>
      <c r="C4" s="153"/>
      <c r="D4" s="153"/>
      <c r="E4" s="154"/>
      <c r="F4" s="149"/>
      <c r="G4" s="150"/>
      <c r="H4" s="150"/>
      <c r="I4" s="151"/>
      <c r="J4" s="151"/>
      <c r="K4" s="151"/>
    </row>
    <row r="5" ht="14.25" customHeight="1">
      <c r="A5" s="148" t="s">
        <v>395</v>
      </c>
      <c r="B5" s="148" t="s">
        <v>396</v>
      </c>
      <c r="C5" s="148" t="s">
        <v>397</v>
      </c>
      <c r="D5" s="148" t="s">
        <v>398</v>
      </c>
      <c r="E5" s="148" t="s">
        <v>399</v>
      </c>
      <c r="F5" s="149"/>
      <c r="G5" s="150"/>
      <c r="H5" s="150"/>
      <c r="I5" s="151"/>
      <c r="J5" s="151"/>
      <c r="K5" s="151"/>
    </row>
    <row r="6" ht="14.25" customHeight="1">
      <c r="A6" s="155">
        <v>54.0</v>
      </c>
      <c r="B6" s="155">
        <v>7.0</v>
      </c>
      <c r="C6" s="155">
        <v>0.0</v>
      </c>
      <c r="D6" s="155">
        <v>4.0</v>
      </c>
      <c r="E6" s="155">
        <v>65.0</v>
      </c>
      <c r="F6" s="149"/>
      <c r="G6" s="150"/>
      <c r="H6" s="150"/>
      <c r="I6" s="151"/>
      <c r="J6" s="151"/>
      <c r="K6" s="151"/>
    </row>
    <row r="7" ht="14.25" customHeight="1">
      <c r="A7" s="156"/>
      <c r="B7" s="157"/>
      <c r="C7" s="157"/>
      <c r="D7" s="157"/>
      <c r="E7" s="158"/>
      <c r="F7" s="159"/>
      <c r="G7" s="159"/>
      <c r="H7" s="159"/>
      <c r="I7" s="160"/>
      <c r="J7" s="160"/>
      <c r="K7" s="160"/>
    </row>
    <row r="8" ht="14.25" customHeight="1">
      <c r="A8" s="161" t="s">
        <v>400</v>
      </c>
      <c r="B8" s="161" t="s">
        <v>401</v>
      </c>
      <c r="C8" s="161" t="s">
        <v>402</v>
      </c>
      <c r="D8" s="161" t="s">
        <v>403</v>
      </c>
      <c r="E8" s="161" t="s">
        <v>404</v>
      </c>
      <c r="F8" s="161" t="s">
        <v>405</v>
      </c>
      <c r="G8" s="161" t="s">
        <v>406</v>
      </c>
      <c r="H8" s="161" t="s">
        <v>407</v>
      </c>
      <c r="I8" s="161" t="s">
        <v>408</v>
      </c>
      <c r="J8" s="161" t="s">
        <v>409</v>
      </c>
      <c r="K8" s="161" t="s">
        <v>410</v>
      </c>
    </row>
    <row r="9" ht="117.0" customHeight="1">
      <c r="A9" s="162" t="s">
        <v>411</v>
      </c>
      <c r="B9" s="163" t="s">
        <v>412</v>
      </c>
      <c r="C9" s="162">
        <v>1.0</v>
      </c>
      <c r="D9" s="164" t="s">
        <v>413</v>
      </c>
      <c r="E9" s="165" t="s">
        <v>414</v>
      </c>
      <c r="F9" s="165" t="s">
        <v>415</v>
      </c>
      <c r="G9" s="166" t="s">
        <v>416</v>
      </c>
      <c r="H9" s="165" t="s">
        <v>417</v>
      </c>
      <c r="I9" s="167" t="s">
        <v>418</v>
      </c>
      <c r="J9" s="168"/>
      <c r="K9" s="153"/>
    </row>
    <row r="10" ht="14.25" customHeight="1">
      <c r="A10" s="162" t="s">
        <v>419</v>
      </c>
      <c r="B10" s="100"/>
      <c r="C10" s="162">
        <v>2.0</v>
      </c>
      <c r="D10" s="164" t="s">
        <v>420</v>
      </c>
      <c r="E10" s="165" t="s">
        <v>421</v>
      </c>
      <c r="F10" s="165" t="s">
        <v>422</v>
      </c>
      <c r="G10" s="165" t="s">
        <v>423</v>
      </c>
      <c r="H10" s="165" t="s">
        <v>424</v>
      </c>
      <c r="I10" s="169" t="s">
        <v>425</v>
      </c>
      <c r="J10" s="170" t="s">
        <v>426</v>
      </c>
      <c r="K10" s="153"/>
    </row>
    <row r="11" ht="75.0" customHeight="1">
      <c r="A11" s="162" t="s">
        <v>427</v>
      </c>
      <c r="B11" s="100"/>
      <c r="C11" s="162">
        <v>3.0</v>
      </c>
      <c r="D11" s="166" t="s">
        <v>428</v>
      </c>
      <c r="E11" s="165" t="s">
        <v>429</v>
      </c>
      <c r="F11" s="165" t="s">
        <v>430</v>
      </c>
      <c r="G11" s="165" t="s">
        <v>431</v>
      </c>
      <c r="H11" s="165" t="s">
        <v>432</v>
      </c>
      <c r="I11" s="167" t="s">
        <v>433</v>
      </c>
      <c r="J11" s="168"/>
      <c r="K11" s="153"/>
    </row>
    <row r="12" ht="14.25" customHeight="1">
      <c r="A12" s="162" t="s">
        <v>434</v>
      </c>
      <c r="B12" s="100"/>
      <c r="C12" s="162">
        <v>4.0</v>
      </c>
      <c r="D12" s="166" t="s">
        <v>435</v>
      </c>
      <c r="E12" s="165" t="s">
        <v>436</v>
      </c>
      <c r="F12" s="165" t="s">
        <v>437</v>
      </c>
      <c r="G12" s="165" t="s">
        <v>438</v>
      </c>
      <c r="H12" s="165" t="s">
        <v>439</v>
      </c>
      <c r="I12" s="167" t="s">
        <v>440</v>
      </c>
      <c r="J12" s="168"/>
      <c r="K12" s="153"/>
    </row>
    <row r="13" ht="159.0" customHeight="1">
      <c r="A13" s="162" t="s">
        <v>441</v>
      </c>
      <c r="B13" s="100"/>
      <c r="C13" s="162">
        <v>5.0</v>
      </c>
      <c r="D13" s="166" t="s">
        <v>442</v>
      </c>
      <c r="E13" s="165" t="s">
        <v>443</v>
      </c>
      <c r="F13" s="166" t="s">
        <v>444</v>
      </c>
      <c r="G13" s="165" t="s">
        <v>445</v>
      </c>
      <c r="H13" s="165" t="s">
        <v>446</v>
      </c>
      <c r="I13" s="167" t="s">
        <v>447</v>
      </c>
      <c r="J13" s="168"/>
      <c r="K13" s="153"/>
    </row>
    <row r="14" ht="14.25" customHeight="1">
      <c r="A14" s="162" t="s">
        <v>448</v>
      </c>
      <c r="B14" s="100"/>
      <c r="C14" s="162">
        <v>6.0</v>
      </c>
      <c r="D14" s="166" t="s">
        <v>449</v>
      </c>
      <c r="E14" s="165" t="s">
        <v>450</v>
      </c>
      <c r="F14" s="165" t="s">
        <v>451</v>
      </c>
      <c r="G14" s="165" t="s">
        <v>452</v>
      </c>
      <c r="H14" s="166" t="s">
        <v>453</v>
      </c>
      <c r="I14" s="167" t="s">
        <v>454</v>
      </c>
      <c r="J14" s="168"/>
      <c r="K14" s="153"/>
    </row>
    <row r="15" ht="60.75" customHeight="1">
      <c r="A15" s="162" t="s">
        <v>455</v>
      </c>
      <c r="B15" s="100"/>
      <c r="C15" s="162">
        <v>7.0</v>
      </c>
      <c r="D15" s="166" t="s">
        <v>456</v>
      </c>
      <c r="E15" s="165" t="s">
        <v>457</v>
      </c>
      <c r="F15" s="166" t="s">
        <v>458</v>
      </c>
      <c r="G15" s="165" t="s">
        <v>459</v>
      </c>
      <c r="H15" s="166" t="s">
        <v>460</v>
      </c>
      <c r="I15" s="167" t="s">
        <v>461</v>
      </c>
      <c r="J15" s="168"/>
      <c r="K15" s="153"/>
    </row>
    <row r="16" ht="14.25" customHeight="1">
      <c r="A16" s="162" t="s">
        <v>462</v>
      </c>
      <c r="B16" s="100"/>
      <c r="C16" s="162">
        <v>8.0</v>
      </c>
      <c r="D16" s="166" t="s">
        <v>463</v>
      </c>
      <c r="E16" s="165" t="s">
        <v>464</v>
      </c>
      <c r="F16" s="166" t="s">
        <v>465</v>
      </c>
      <c r="G16" s="165" t="s">
        <v>466</v>
      </c>
      <c r="H16" s="166" t="s">
        <v>467</v>
      </c>
      <c r="I16" s="167" t="s">
        <v>468</v>
      </c>
      <c r="J16" s="168"/>
      <c r="K16" s="153"/>
    </row>
    <row r="17" ht="63.75" customHeight="1">
      <c r="A17" s="162" t="s">
        <v>469</v>
      </c>
      <c r="B17" s="100"/>
      <c r="C17" s="162">
        <v>9.0</v>
      </c>
      <c r="D17" s="166" t="s">
        <v>470</v>
      </c>
      <c r="E17" s="165" t="s">
        <v>471</v>
      </c>
      <c r="F17" s="166" t="s">
        <v>472</v>
      </c>
      <c r="G17" s="165" t="s">
        <v>473</v>
      </c>
      <c r="H17" s="166" t="s">
        <v>474</v>
      </c>
      <c r="I17" s="167" t="s">
        <v>475</v>
      </c>
      <c r="J17" s="168"/>
      <c r="K17" s="153"/>
    </row>
    <row r="18" ht="61.5" customHeight="1">
      <c r="A18" s="162" t="s">
        <v>476</v>
      </c>
      <c r="B18" s="100"/>
      <c r="C18" s="162">
        <v>10.0</v>
      </c>
      <c r="D18" s="166" t="s">
        <v>477</v>
      </c>
      <c r="E18" s="165" t="s">
        <v>478</v>
      </c>
      <c r="F18" s="166" t="s">
        <v>479</v>
      </c>
      <c r="G18" s="171" t="s">
        <v>480</v>
      </c>
      <c r="H18" s="166" t="s">
        <v>481</v>
      </c>
      <c r="I18" s="167" t="s">
        <v>482</v>
      </c>
      <c r="J18" s="168"/>
      <c r="K18" s="153"/>
    </row>
    <row r="19" ht="14.25" customHeight="1">
      <c r="A19" s="162" t="s">
        <v>483</v>
      </c>
      <c r="B19" s="100"/>
      <c r="C19" s="162">
        <v>11.0</v>
      </c>
      <c r="D19" s="166" t="s">
        <v>484</v>
      </c>
      <c r="E19" s="165" t="s">
        <v>485</v>
      </c>
      <c r="F19" s="165" t="s">
        <v>486</v>
      </c>
      <c r="G19" s="101"/>
      <c r="H19" s="166" t="s">
        <v>487</v>
      </c>
      <c r="I19" s="167" t="s">
        <v>488</v>
      </c>
      <c r="J19" s="168"/>
      <c r="K19" s="153"/>
    </row>
    <row r="20" ht="61.5" customHeight="1">
      <c r="A20" s="162" t="s">
        <v>489</v>
      </c>
      <c r="B20" s="100"/>
      <c r="C20" s="162">
        <v>12.0</v>
      </c>
      <c r="D20" s="166" t="s">
        <v>490</v>
      </c>
      <c r="E20" s="166" t="s">
        <v>491</v>
      </c>
      <c r="F20" s="165" t="s">
        <v>492</v>
      </c>
      <c r="G20" s="171" t="s">
        <v>493</v>
      </c>
      <c r="H20" s="166" t="s">
        <v>494</v>
      </c>
      <c r="I20" s="167" t="s">
        <v>495</v>
      </c>
      <c r="J20" s="168"/>
      <c r="K20" s="153"/>
    </row>
    <row r="21" ht="14.25" customHeight="1">
      <c r="A21" s="162" t="s">
        <v>496</v>
      </c>
      <c r="B21" s="100"/>
      <c r="C21" s="162">
        <v>13.0</v>
      </c>
      <c r="D21" s="166" t="s">
        <v>497</v>
      </c>
      <c r="E21" s="166" t="s">
        <v>498</v>
      </c>
      <c r="F21" s="165" t="s">
        <v>499</v>
      </c>
      <c r="G21" s="100"/>
      <c r="H21" s="166" t="s">
        <v>500</v>
      </c>
      <c r="I21" s="167" t="s">
        <v>501</v>
      </c>
      <c r="J21" s="168"/>
      <c r="K21" s="153"/>
    </row>
    <row r="22" ht="54.75" customHeight="1">
      <c r="A22" s="162" t="s">
        <v>502</v>
      </c>
      <c r="B22" s="100"/>
      <c r="C22" s="162">
        <v>14.0</v>
      </c>
      <c r="D22" s="166" t="s">
        <v>503</v>
      </c>
      <c r="E22" s="154"/>
      <c r="F22" s="165" t="s">
        <v>504</v>
      </c>
      <c r="G22" s="101"/>
      <c r="H22" s="166" t="s">
        <v>505</v>
      </c>
      <c r="I22" s="167" t="s">
        <v>506</v>
      </c>
      <c r="J22" s="168"/>
      <c r="K22" s="153"/>
    </row>
    <row r="23" ht="14.25" customHeight="1">
      <c r="A23" s="162" t="s">
        <v>507</v>
      </c>
      <c r="B23" s="100"/>
      <c r="C23" s="162">
        <v>15.0</v>
      </c>
      <c r="D23" s="166" t="s">
        <v>508</v>
      </c>
      <c r="E23" s="165" t="s">
        <v>509</v>
      </c>
      <c r="F23" s="165" t="s">
        <v>510</v>
      </c>
      <c r="G23" s="166" t="s">
        <v>511</v>
      </c>
      <c r="H23" s="166" t="s">
        <v>512</v>
      </c>
      <c r="I23" s="167" t="s">
        <v>513</v>
      </c>
      <c r="J23" s="168"/>
      <c r="K23" s="153"/>
    </row>
    <row r="24" ht="57.0" customHeight="1">
      <c r="A24" s="162" t="s">
        <v>514</v>
      </c>
      <c r="B24" s="100"/>
      <c r="C24" s="162">
        <v>16.0</v>
      </c>
      <c r="D24" s="166" t="s">
        <v>515</v>
      </c>
      <c r="E24" s="165" t="s">
        <v>516</v>
      </c>
      <c r="F24" s="165" t="s">
        <v>517</v>
      </c>
      <c r="G24" s="166" t="s">
        <v>518</v>
      </c>
      <c r="H24" s="166" t="s">
        <v>519</v>
      </c>
      <c r="I24" s="167" t="s">
        <v>520</v>
      </c>
      <c r="J24" s="168"/>
      <c r="K24" s="153"/>
    </row>
    <row r="25" ht="14.25" customHeight="1">
      <c r="A25" s="162" t="s">
        <v>521</v>
      </c>
      <c r="B25" s="100"/>
      <c r="C25" s="162">
        <v>17.0</v>
      </c>
      <c r="D25" s="166" t="s">
        <v>522</v>
      </c>
      <c r="E25" s="165" t="s">
        <v>523</v>
      </c>
      <c r="F25" s="165" t="s">
        <v>524</v>
      </c>
      <c r="G25" s="166" t="s">
        <v>525</v>
      </c>
      <c r="H25" s="166" t="s">
        <v>526</v>
      </c>
      <c r="I25" s="167" t="s">
        <v>527</v>
      </c>
      <c r="J25" s="168"/>
      <c r="K25" s="153"/>
    </row>
    <row r="26" ht="88.5" customHeight="1">
      <c r="A26" s="162" t="s">
        <v>528</v>
      </c>
      <c r="B26" s="100"/>
      <c r="C26" s="162">
        <v>18.0</v>
      </c>
      <c r="D26" s="166" t="s">
        <v>529</v>
      </c>
      <c r="E26" s="165" t="s">
        <v>530</v>
      </c>
      <c r="F26" s="165" t="s">
        <v>531</v>
      </c>
      <c r="G26" s="165" t="s">
        <v>532</v>
      </c>
      <c r="H26" s="165" t="s">
        <v>533</v>
      </c>
      <c r="I26" s="172" t="s">
        <v>534</v>
      </c>
      <c r="J26" s="170" t="s">
        <v>535</v>
      </c>
      <c r="K26" s="153"/>
    </row>
    <row r="27" ht="14.25" customHeight="1">
      <c r="A27" s="162" t="s">
        <v>536</v>
      </c>
      <c r="B27" s="101"/>
      <c r="C27" s="162">
        <v>19.0</v>
      </c>
      <c r="D27" s="166" t="s">
        <v>537</v>
      </c>
      <c r="E27" s="166" t="s">
        <v>538</v>
      </c>
      <c r="F27" s="165" t="s">
        <v>539</v>
      </c>
      <c r="G27" s="166" t="s">
        <v>540</v>
      </c>
      <c r="H27" s="166" t="s">
        <v>541</v>
      </c>
      <c r="I27" s="167" t="s">
        <v>542</v>
      </c>
      <c r="J27" s="168"/>
      <c r="K27" s="153"/>
    </row>
    <row r="28" ht="88.5" customHeight="1">
      <c r="A28" s="162" t="s">
        <v>543</v>
      </c>
      <c r="B28" s="163" t="s">
        <v>544</v>
      </c>
      <c r="C28" s="162">
        <v>20.0</v>
      </c>
      <c r="D28" s="164" t="s">
        <v>545</v>
      </c>
      <c r="E28" s="166" t="s">
        <v>546</v>
      </c>
      <c r="F28" s="165" t="s">
        <v>547</v>
      </c>
      <c r="G28" s="165" t="s">
        <v>548</v>
      </c>
      <c r="H28" s="165" t="s">
        <v>549</v>
      </c>
      <c r="I28" s="167" t="s">
        <v>550</v>
      </c>
      <c r="J28" s="168"/>
      <c r="K28" s="153"/>
    </row>
    <row r="29" ht="94.5" customHeight="1">
      <c r="A29" s="162" t="s">
        <v>551</v>
      </c>
      <c r="B29" s="100"/>
      <c r="C29" s="162">
        <v>21.0</v>
      </c>
      <c r="D29" s="164" t="s">
        <v>552</v>
      </c>
      <c r="E29" s="166" t="s">
        <v>553</v>
      </c>
      <c r="F29" s="165" t="s">
        <v>554</v>
      </c>
      <c r="G29" s="165" t="s">
        <v>555</v>
      </c>
      <c r="H29" s="165" t="s">
        <v>556</v>
      </c>
      <c r="I29" s="167" t="s">
        <v>557</v>
      </c>
      <c r="J29" s="168"/>
      <c r="K29" s="153"/>
    </row>
    <row r="30" ht="36.0" customHeight="1">
      <c r="A30" s="162" t="s">
        <v>558</v>
      </c>
      <c r="B30" s="100"/>
      <c r="C30" s="162">
        <v>22.0</v>
      </c>
      <c r="D30" s="166" t="s">
        <v>559</v>
      </c>
      <c r="E30" s="171" t="s">
        <v>560</v>
      </c>
      <c r="F30" s="166" t="s">
        <v>561</v>
      </c>
      <c r="G30" s="171" t="s">
        <v>562</v>
      </c>
      <c r="H30" s="166" t="s">
        <v>563</v>
      </c>
      <c r="I30" s="167" t="s">
        <v>564</v>
      </c>
      <c r="J30" s="168"/>
      <c r="K30" s="153"/>
    </row>
    <row r="31" ht="14.25" customHeight="1">
      <c r="A31" s="162" t="s">
        <v>565</v>
      </c>
      <c r="B31" s="100"/>
      <c r="C31" s="162">
        <v>23.0</v>
      </c>
      <c r="D31" s="166" t="s">
        <v>566</v>
      </c>
      <c r="E31" s="100"/>
      <c r="F31" s="166" t="s">
        <v>567</v>
      </c>
      <c r="G31" s="101"/>
      <c r="H31" s="166" t="s">
        <v>568</v>
      </c>
      <c r="I31" s="167" t="s">
        <v>569</v>
      </c>
      <c r="J31" s="168"/>
      <c r="K31" s="153"/>
    </row>
    <row r="32" ht="75.0" customHeight="1">
      <c r="A32" s="162" t="s">
        <v>570</v>
      </c>
      <c r="B32" s="100"/>
      <c r="C32" s="162">
        <v>24.0</v>
      </c>
      <c r="D32" s="166" t="s">
        <v>571</v>
      </c>
      <c r="E32" s="100"/>
      <c r="F32" s="165" t="s">
        <v>572</v>
      </c>
      <c r="G32" s="171" t="s">
        <v>573</v>
      </c>
      <c r="H32" s="166" t="s">
        <v>574</v>
      </c>
      <c r="I32" s="167" t="s">
        <v>575</v>
      </c>
      <c r="J32" s="168"/>
      <c r="K32" s="153"/>
    </row>
    <row r="33" ht="14.25" customHeight="1">
      <c r="A33" s="162" t="s">
        <v>576</v>
      </c>
      <c r="B33" s="100"/>
      <c r="C33" s="162">
        <v>25.0</v>
      </c>
      <c r="D33" s="166" t="s">
        <v>577</v>
      </c>
      <c r="E33" s="100"/>
      <c r="F33" s="165" t="s">
        <v>578</v>
      </c>
      <c r="G33" s="100"/>
      <c r="H33" s="166" t="s">
        <v>579</v>
      </c>
      <c r="I33" s="167" t="s">
        <v>580</v>
      </c>
      <c r="J33" s="168"/>
      <c r="K33" s="153"/>
    </row>
    <row r="34" ht="48.75" customHeight="1">
      <c r="A34" s="162" t="s">
        <v>581</v>
      </c>
      <c r="B34" s="100"/>
      <c r="C34" s="162">
        <v>26.0</v>
      </c>
      <c r="D34" s="166" t="s">
        <v>582</v>
      </c>
      <c r="E34" s="100"/>
      <c r="F34" s="165" t="s">
        <v>583</v>
      </c>
      <c r="G34" s="100"/>
      <c r="H34" s="166" t="s">
        <v>584</v>
      </c>
      <c r="I34" s="167" t="s">
        <v>585</v>
      </c>
      <c r="J34" s="168"/>
      <c r="K34" s="153"/>
    </row>
    <row r="35" ht="14.25" customHeight="1">
      <c r="A35" s="162" t="s">
        <v>586</v>
      </c>
      <c r="B35" s="100"/>
      <c r="C35" s="162">
        <v>27.0</v>
      </c>
      <c r="D35" s="166" t="s">
        <v>587</v>
      </c>
      <c r="E35" s="100"/>
      <c r="F35" s="165" t="s">
        <v>588</v>
      </c>
      <c r="G35" s="100"/>
      <c r="H35" s="166" t="s">
        <v>589</v>
      </c>
      <c r="I35" s="167" t="s">
        <v>590</v>
      </c>
      <c r="J35" s="168"/>
      <c r="K35" s="153"/>
    </row>
    <row r="36" ht="64.5" customHeight="1">
      <c r="A36" s="162" t="s">
        <v>591</v>
      </c>
      <c r="B36" s="100"/>
      <c r="C36" s="162">
        <v>28.0</v>
      </c>
      <c r="D36" s="166" t="s">
        <v>592</v>
      </c>
      <c r="E36" s="100"/>
      <c r="F36" s="165" t="s">
        <v>593</v>
      </c>
      <c r="G36" s="101"/>
      <c r="H36" s="166" t="s">
        <v>594</v>
      </c>
      <c r="I36" s="167" t="s">
        <v>595</v>
      </c>
      <c r="J36" s="168"/>
      <c r="K36" s="153"/>
    </row>
    <row r="37" ht="14.25" customHeight="1">
      <c r="A37" s="162" t="s">
        <v>596</v>
      </c>
      <c r="B37" s="100"/>
      <c r="C37" s="162">
        <v>29.0</v>
      </c>
      <c r="D37" s="166" t="s">
        <v>597</v>
      </c>
      <c r="E37" s="100"/>
      <c r="F37" s="165" t="s">
        <v>598</v>
      </c>
      <c r="G37" s="154"/>
      <c r="H37" s="166" t="s">
        <v>599</v>
      </c>
      <c r="I37" s="167" t="s">
        <v>600</v>
      </c>
      <c r="J37" s="168"/>
      <c r="K37" s="153"/>
    </row>
    <row r="38" ht="63.75" customHeight="1">
      <c r="A38" s="162" t="s">
        <v>601</v>
      </c>
      <c r="B38" s="100"/>
      <c r="C38" s="162">
        <v>30.0</v>
      </c>
      <c r="D38" s="166" t="s">
        <v>602</v>
      </c>
      <c r="E38" s="100"/>
      <c r="F38" s="165" t="s">
        <v>603</v>
      </c>
      <c r="G38" s="171" t="s">
        <v>604</v>
      </c>
      <c r="H38" s="165" t="s">
        <v>605</v>
      </c>
      <c r="I38" s="167" t="s">
        <v>606</v>
      </c>
      <c r="J38" s="168"/>
      <c r="K38" s="153"/>
    </row>
    <row r="39" ht="14.25" customHeight="1">
      <c r="A39" s="162" t="s">
        <v>607</v>
      </c>
      <c r="B39" s="100"/>
      <c r="C39" s="162">
        <v>31.0</v>
      </c>
      <c r="D39" s="166" t="s">
        <v>608</v>
      </c>
      <c r="E39" s="100"/>
      <c r="F39" s="165" t="s">
        <v>609</v>
      </c>
      <c r="G39" s="100"/>
      <c r="H39" s="166" t="s">
        <v>610</v>
      </c>
      <c r="I39" s="167" t="s">
        <v>611</v>
      </c>
      <c r="J39" s="168"/>
      <c r="K39" s="153"/>
    </row>
    <row r="40" ht="57.0" customHeight="1">
      <c r="A40" s="162" t="s">
        <v>612</v>
      </c>
      <c r="B40" s="100"/>
      <c r="C40" s="162">
        <v>32.0</v>
      </c>
      <c r="D40" s="166" t="s">
        <v>613</v>
      </c>
      <c r="E40" s="101"/>
      <c r="F40" s="165" t="s">
        <v>614</v>
      </c>
      <c r="G40" s="101"/>
      <c r="H40" s="166" t="s">
        <v>615</v>
      </c>
      <c r="I40" s="167" t="s">
        <v>616</v>
      </c>
      <c r="J40" s="168"/>
      <c r="K40" s="153"/>
    </row>
    <row r="41" ht="14.25" customHeight="1">
      <c r="A41" s="162" t="s">
        <v>617</v>
      </c>
      <c r="B41" s="100"/>
      <c r="C41" s="162">
        <v>33.0</v>
      </c>
      <c r="D41" s="166" t="s">
        <v>618</v>
      </c>
      <c r="E41" s="166" t="s">
        <v>619</v>
      </c>
      <c r="F41" s="165" t="s">
        <v>620</v>
      </c>
      <c r="G41" s="166" t="s">
        <v>621</v>
      </c>
      <c r="H41" s="166" t="s">
        <v>622</v>
      </c>
      <c r="I41" s="172" t="s">
        <v>623</v>
      </c>
      <c r="J41" s="170" t="s">
        <v>624</v>
      </c>
      <c r="K41" s="153"/>
    </row>
    <row r="42" ht="138.75" customHeight="1">
      <c r="A42" s="162" t="s">
        <v>625</v>
      </c>
      <c r="B42" s="101"/>
      <c r="C42" s="162">
        <v>34.0</v>
      </c>
      <c r="D42" s="166" t="s">
        <v>626</v>
      </c>
      <c r="E42" s="166" t="s">
        <v>627</v>
      </c>
      <c r="F42" s="165" t="s">
        <v>628</v>
      </c>
      <c r="G42" s="165" t="s">
        <v>629</v>
      </c>
      <c r="H42" s="165" t="s">
        <v>630</v>
      </c>
      <c r="I42" s="172" t="s">
        <v>631</v>
      </c>
      <c r="J42" s="170" t="s">
        <v>632</v>
      </c>
      <c r="K42" s="153"/>
    </row>
    <row r="43" ht="57.75" customHeight="1">
      <c r="A43" s="162" t="s">
        <v>633</v>
      </c>
      <c r="B43" s="163" t="s">
        <v>634</v>
      </c>
      <c r="C43" s="162">
        <v>35.0</v>
      </c>
      <c r="D43" s="166" t="s">
        <v>635</v>
      </c>
      <c r="E43" s="171" t="s">
        <v>636</v>
      </c>
      <c r="F43" s="165" t="s">
        <v>637</v>
      </c>
      <c r="G43" s="171" t="s">
        <v>638</v>
      </c>
      <c r="H43" s="166" t="s">
        <v>639</v>
      </c>
      <c r="I43" s="167" t="s">
        <v>640</v>
      </c>
      <c r="J43" s="168"/>
      <c r="K43" s="153"/>
    </row>
    <row r="44" ht="14.25" customHeight="1">
      <c r="A44" s="162" t="s">
        <v>641</v>
      </c>
      <c r="B44" s="100"/>
      <c r="C44" s="162">
        <v>36.0</v>
      </c>
      <c r="D44" s="166" t="s">
        <v>642</v>
      </c>
      <c r="E44" s="100"/>
      <c r="F44" s="165" t="s">
        <v>643</v>
      </c>
      <c r="G44" s="101"/>
      <c r="H44" s="166" t="s">
        <v>644</v>
      </c>
      <c r="I44" s="167" t="s">
        <v>645</v>
      </c>
      <c r="J44" s="168"/>
      <c r="K44" s="153"/>
    </row>
    <row r="45" ht="102.75" customHeight="1">
      <c r="A45" s="162" t="s">
        <v>646</v>
      </c>
      <c r="B45" s="100"/>
      <c r="C45" s="162">
        <v>37.0</v>
      </c>
      <c r="D45" s="166" t="s">
        <v>647</v>
      </c>
      <c r="E45" s="100"/>
      <c r="F45" s="165" t="s">
        <v>648</v>
      </c>
      <c r="G45" s="166" t="s">
        <v>649</v>
      </c>
      <c r="H45" s="165" t="s">
        <v>650</v>
      </c>
      <c r="I45" s="167" t="s">
        <v>651</v>
      </c>
      <c r="J45" s="168"/>
      <c r="K45" s="153"/>
    </row>
    <row r="46" ht="14.25" customHeight="1">
      <c r="A46" s="162" t="s">
        <v>652</v>
      </c>
      <c r="B46" s="100"/>
      <c r="C46" s="162">
        <v>38.0</v>
      </c>
      <c r="D46" s="166" t="s">
        <v>653</v>
      </c>
      <c r="E46" s="100"/>
      <c r="F46" s="165" t="s">
        <v>654</v>
      </c>
      <c r="G46" s="165" t="s">
        <v>655</v>
      </c>
      <c r="H46" s="165" t="s">
        <v>656</v>
      </c>
      <c r="I46" s="167" t="s">
        <v>657</v>
      </c>
      <c r="J46" s="168"/>
      <c r="K46" s="153"/>
    </row>
    <row r="47" ht="54.0" customHeight="1">
      <c r="A47" s="162" t="s">
        <v>658</v>
      </c>
      <c r="B47" s="100"/>
      <c r="C47" s="162">
        <v>38.0</v>
      </c>
      <c r="D47" s="166" t="s">
        <v>659</v>
      </c>
      <c r="E47" s="100"/>
      <c r="F47" s="165" t="s">
        <v>660</v>
      </c>
      <c r="G47" s="166" t="s">
        <v>661</v>
      </c>
      <c r="H47" s="166" t="s">
        <v>662</v>
      </c>
      <c r="I47" s="167" t="s">
        <v>663</v>
      </c>
      <c r="J47" s="168"/>
      <c r="K47" s="153"/>
    </row>
    <row r="48" ht="14.25" customHeight="1">
      <c r="A48" s="162" t="s">
        <v>664</v>
      </c>
      <c r="B48" s="100"/>
      <c r="C48" s="162">
        <v>40.0</v>
      </c>
      <c r="D48" s="166" t="s">
        <v>665</v>
      </c>
      <c r="E48" s="100"/>
      <c r="F48" s="165" t="s">
        <v>666</v>
      </c>
      <c r="G48" s="166" t="s">
        <v>667</v>
      </c>
      <c r="H48" s="166" t="s">
        <v>668</v>
      </c>
      <c r="I48" s="167" t="s">
        <v>669</v>
      </c>
      <c r="J48" s="168"/>
      <c r="K48" s="153"/>
    </row>
    <row r="49" ht="57.0" customHeight="1">
      <c r="A49" s="162" t="s">
        <v>670</v>
      </c>
      <c r="B49" s="100"/>
      <c r="C49" s="162">
        <v>41.0</v>
      </c>
      <c r="D49" s="166" t="s">
        <v>671</v>
      </c>
      <c r="E49" s="100"/>
      <c r="F49" s="165" t="s">
        <v>672</v>
      </c>
      <c r="G49" s="171" t="s">
        <v>673</v>
      </c>
      <c r="H49" s="166" t="s">
        <v>674</v>
      </c>
      <c r="I49" s="167" t="s">
        <v>675</v>
      </c>
      <c r="J49" s="168"/>
      <c r="K49" s="153"/>
    </row>
    <row r="50" ht="14.25" customHeight="1">
      <c r="A50" s="162" t="s">
        <v>676</v>
      </c>
      <c r="B50" s="100"/>
      <c r="C50" s="162">
        <v>42.0</v>
      </c>
      <c r="D50" s="166" t="s">
        <v>677</v>
      </c>
      <c r="E50" s="100"/>
      <c r="F50" s="165" t="s">
        <v>678</v>
      </c>
      <c r="G50" s="101"/>
      <c r="H50" s="166" t="s">
        <v>679</v>
      </c>
      <c r="I50" s="167" t="s">
        <v>680</v>
      </c>
      <c r="J50" s="168"/>
      <c r="K50" s="153"/>
    </row>
    <row r="51" ht="51.0" customHeight="1">
      <c r="A51" s="162" t="s">
        <v>681</v>
      </c>
      <c r="B51" s="100"/>
      <c r="C51" s="162">
        <v>43.0</v>
      </c>
      <c r="D51" s="166" t="s">
        <v>682</v>
      </c>
      <c r="E51" s="100"/>
      <c r="F51" s="165" t="s">
        <v>683</v>
      </c>
      <c r="G51" s="166" t="s">
        <v>684</v>
      </c>
      <c r="H51" s="166" t="s">
        <v>685</v>
      </c>
      <c r="I51" s="167" t="s">
        <v>686</v>
      </c>
      <c r="J51" s="168"/>
      <c r="K51" s="153"/>
    </row>
    <row r="52" ht="14.25" customHeight="1">
      <c r="A52" s="162" t="s">
        <v>687</v>
      </c>
      <c r="B52" s="100"/>
      <c r="C52" s="162">
        <v>44.0</v>
      </c>
      <c r="D52" s="166" t="s">
        <v>688</v>
      </c>
      <c r="E52" s="101"/>
      <c r="F52" s="165" t="s">
        <v>689</v>
      </c>
      <c r="G52" s="166" t="s">
        <v>690</v>
      </c>
      <c r="H52" s="166" t="s">
        <v>691</v>
      </c>
      <c r="I52" s="167" t="s">
        <v>692</v>
      </c>
      <c r="J52" s="168"/>
      <c r="K52" s="153"/>
    </row>
    <row r="53" ht="64.5" customHeight="1">
      <c r="A53" s="162" t="s">
        <v>693</v>
      </c>
      <c r="B53" s="100"/>
      <c r="C53" s="162">
        <v>45.0</v>
      </c>
      <c r="D53" s="166" t="s">
        <v>694</v>
      </c>
      <c r="E53" s="154"/>
      <c r="F53" s="165" t="s">
        <v>695</v>
      </c>
      <c r="G53" s="154"/>
      <c r="H53" s="166" t="s">
        <v>696</v>
      </c>
      <c r="I53" s="167" t="s">
        <v>697</v>
      </c>
      <c r="J53" s="168"/>
      <c r="K53" s="153"/>
    </row>
    <row r="54" ht="14.25" customHeight="1">
      <c r="A54" s="162" t="s">
        <v>698</v>
      </c>
      <c r="B54" s="100"/>
      <c r="C54" s="162">
        <v>46.0</v>
      </c>
      <c r="D54" s="166" t="s">
        <v>699</v>
      </c>
      <c r="E54" s="154"/>
      <c r="F54" s="165" t="s">
        <v>700</v>
      </c>
      <c r="G54" s="154"/>
      <c r="H54" s="166" t="s">
        <v>701</v>
      </c>
      <c r="I54" s="167" t="s">
        <v>702</v>
      </c>
      <c r="J54" s="168"/>
      <c r="K54" s="153"/>
    </row>
    <row r="55" ht="70.5" customHeight="1">
      <c r="A55" s="162" t="s">
        <v>703</v>
      </c>
      <c r="B55" s="101"/>
      <c r="C55" s="162">
        <v>47.0</v>
      </c>
      <c r="D55" s="166" t="s">
        <v>704</v>
      </c>
      <c r="E55" s="154"/>
      <c r="F55" s="165" t="s">
        <v>705</v>
      </c>
      <c r="G55" s="166" t="s">
        <v>706</v>
      </c>
      <c r="H55" s="166" t="s">
        <v>707</v>
      </c>
      <c r="I55" s="167" t="s">
        <v>708</v>
      </c>
      <c r="J55" s="168"/>
      <c r="K55" s="153"/>
    </row>
    <row r="56" ht="14.25" customHeight="1">
      <c r="A56" s="162" t="s">
        <v>709</v>
      </c>
      <c r="B56" s="162" t="s">
        <v>710</v>
      </c>
      <c r="C56" s="162">
        <v>48.0</v>
      </c>
      <c r="D56" s="166" t="s">
        <v>711</v>
      </c>
      <c r="E56" s="166" t="s">
        <v>712</v>
      </c>
      <c r="F56" s="165" t="s">
        <v>713</v>
      </c>
      <c r="G56" s="165" t="s">
        <v>714</v>
      </c>
      <c r="H56" s="166" t="s">
        <v>715</v>
      </c>
      <c r="I56" s="172" t="s">
        <v>716</v>
      </c>
      <c r="J56" s="170" t="s">
        <v>717</v>
      </c>
      <c r="K56" s="153"/>
    </row>
    <row r="57" ht="66.75" customHeight="1">
      <c r="A57" s="162" t="s">
        <v>718</v>
      </c>
      <c r="B57" s="163" t="s">
        <v>719</v>
      </c>
      <c r="C57" s="162">
        <v>49.0</v>
      </c>
      <c r="D57" s="166" t="s">
        <v>720</v>
      </c>
      <c r="E57" s="171" t="s">
        <v>721</v>
      </c>
      <c r="F57" s="165" t="s">
        <v>722</v>
      </c>
      <c r="G57" s="171" t="s">
        <v>723</v>
      </c>
      <c r="H57" s="166" t="s">
        <v>724</v>
      </c>
      <c r="I57" s="167" t="s">
        <v>725</v>
      </c>
      <c r="J57" s="168"/>
      <c r="K57" s="153"/>
    </row>
    <row r="58" ht="14.25" customHeight="1">
      <c r="A58" s="162" t="s">
        <v>726</v>
      </c>
      <c r="B58" s="101"/>
      <c r="C58" s="162">
        <v>50.0</v>
      </c>
      <c r="D58" s="166" t="s">
        <v>727</v>
      </c>
      <c r="E58" s="101"/>
      <c r="F58" s="165" t="s">
        <v>728</v>
      </c>
      <c r="G58" s="101"/>
      <c r="H58" s="166" t="s">
        <v>729</v>
      </c>
      <c r="I58" s="172" t="s">
        <v>730</v>
      </c>
      <c r="J58" s="170" t="s">
        <v>731</v>
      </c>
      <c r="K58" s="153"/>
    </row>
    <row r="59" ht="63.75" customHeight="1">
      <c r="A59" s="162" t="s">
        <v>732</v>
      </c>
      <c r="B59" s="173" t="s">
        <v>733</v>
      </c>
      <c r="C59" s="162">
        <v>51.0</v>
      </c>
      <c r="D59" s="166" t="s">
        <v>734</v>
      </c>
      <c r="E59" s="171" t="s">
        <v>735</v>
      </c>
      <c r="F59" s="165" t="s">
        <v>736</v>
      </c>
      <c r="G59" s="171" t="s">
        <v>737</v>
      </c>
      <c r="H59" s="166" t="s">
        <v>738</v>
      </c>
      <c r="I59" s="167" t="s">
        <v>739</v>
      </c>
      <c r="J59" s="168"/>
      <c r="K59" s="153"/>
    </row>
    <row r="60" ht="14.25" customHeight="1">
      <c r="A60" s="162" t="s">
        <v>740</v>
      </c>
      <c r="B60" s="100"/>
      <c r="C60" s="162">
        <v>52.0</v>
      </c>
      <c r="D60" s="166" t="s">
        <v>741</v>
      </c>
      <c r="E60" s="100"/>
      <c r="F60" s="165" t="s">
        <v>742</v>
      </c>
      <c r="G60" s="100"/>
      <c r="H60" s="166" t="s">
        <v>743</v>
      </c>
      <c r="I60" s="167" t="s">
        <v>744</v>
      </c>
      <c r="J60" s="168"/>
      <c r="K60" s="153"/>
    </row>
    <row r="61" ht="66.0" customHeight="1">
      <c r="A61" s="162" t="s">
        <v>745</v>
      </c>
      <c r="B61" s="100"/>
      <c r="C61" s="162">
        <v>53.0</v>
      </c>
      <c r="D61" s="166" t="s">
        <v>746</v>
      </c>
      <c r="E61" s="101"/>
      <c r="F61" s="165" t="s">
        <v>747</v>
      </c>
      <c r="G61" s="101"/>
      <c r="H61" s="166" t="s">
        <v>748</v>
      </c>
      <c r="I61" s="167" t="s">
        <v>749</v>
      </c>
      <c r="J61" s="168"/>
      <c r="K61" s="153"/>
    </row>
    <row r="62" ht="14.25" customHeight="1">
      <c r="A62" s="162" t="s">
        <v>750</v>
      </c>
      <c r="B62" s="101"/>
      <c r="C62" s="162">
        <v>54.0</v>
      </c>
      <c r="D62" s="166" t="s">
        <v>751</v>
      </c>
      <c r="E62" s="166" t="s">
        <v>752</v>
      </c>
      <c r="F62" s="165" t="s">
        <v>753</v>
      </c>
      <c r="G62" s="154"/>
      <c r="H62" s="166" t="s">
        <v>754</v>
      </c>
      <c r="I62" s="167" t="s">
        <v>755</v>
      </c>
      <c r="J62" s="168"/>
      <c r="K62" s="153"/>
    </row>
    <row r="63" ht="72.0" customHeight="1">
      <c r="A63" s="162" t="s">
        <v>756</v>
      </c>
      <c r="B63" s="164" t="s">
        <v>757</v>
      </c>
      <c r="C63" s="162">
        <v>55.0</v>
      </c>
      <c r="D63" s="166" t="s">
        <v>758</v>
      </c>
      <c r="E63" s="166" t="s">
        <v>759</v>
      </c>
      <c r="F63" s="166" t="s">
        <v>760</v>
      </c>
      <c r="G63" s="171" t="s">
        <v>761</v>
      </c>
      <c r="H63" s="166" t="s">
        <v>762</v>
      </c>
      <c r="I63" s="167" t="s">
        <v>763</v>
      </c>
      <c r="J63" s="168"/>
      <c r="K63" s="153"/>
    </row>
    <row r="64" ht="72.0" customHeight="1">
      <c r="A64" s="162" t="s">
        <v>764</v>
      </c>
      <c r="B64" s="164" t="s">
        <v>765</v>
      </c>
      <c r="C64" s="162">
        <v>56.0</v>
      </c>
      <c r="D64" s="164" t="s">
        <v>766</v>
      </c>
      <c r="E64" s="166" t="s">
        <v>767</v>
      </c>
      <c r="F64" s="166" t="s">
        <v>768</v>
      </c>
      <c r="G64" s="100"/>
      <c r="H64" s="166" t="s">
        <v>769</v>
      </c>
      <c r="I64" s="167" t="s">
        <v>770</v>
      </c>
      <c r="J64" s="168"/>
      <c r="K64" s="153"/>
    </row>
    <row r="65" ht="88.5" customHeight="1">
      <c r="A65" s="162" t="s">
        <v>771</v>
      </c>
      <c r="B65" s="173" t="s">
        <v>772</v>
      </c>
      <c r="C65" s="162">
        <v>57.0</v>
      </c>
      <c r="D65" s="174" t="s">
        <v>773</v>
      </c>
      <c r="E65" s="175" t="s">
        <v>774</v>
      </c>
      <c r="F65" s="165" t="s">
        <v>775</v>
      </c>
      <c r="G65" s="100"/>
      <c r="H65" s="174" t="s">
        <v>776</v>
      </c>
      <c r="I65" s="167" t="s">
        <v>777</v>
      </c>
      <c r="J65" s="168"/>
      <c r="K65" s="168"/>
    </row>
    <row r="66" ht="14.25" customHeight="1">
      <c r="A66" s="162" t="s">
        <v>778</v>
      </c>
      <c r="B66" s="100"/>
      <c r="C66" s="162">
        <v>58.0</v>
      </c>
      <c r="D66" s="174" t="s">
        <v>779</v>
      </c>
      <c r="E66" s="100"/>
      <c r="F66" s="165" t="s">
        <v>780</v>
      </c>
      <c r="G66" s="100"/>
      <c r="H66" s="174" t="s">
        <v>781</v>
      </c>
      <c r="I66" s="167" t="s">
        <v>782</v>
      </c>
      <c r="J66" s="168"/>
      <c r="K66" s="168"/>
    </row>
    <row r="67" ht="87.0" customHeight="1">
      <c r="A67" s="162" t="s">
        <v>783</v>
      </c>
      <c r="B67" s="100"/>
      <c r="C67" s="162">
        <v>59.0</v>
      </c>
      <c r="D67" s="174" t="s">
        <v>784</v>
      </c>
      <c r="E67" s="101"/>
      <c r="F67" s="165" t="s">
        <v>785</v>
      </c>
      <c r="G67" s="100"/>
      <c r="H67" s="174" t="s">
        <v>786</v>
      </c>
      <c r="I67" s="167" t="s">
        <v>787</v>
      </c>
      <c r="J67" s="168"/>
      <c r="K67" s="168"/>
    </row>
    <row r="68" ht="14.25" customHeight="1">
      <c r="A68" s="162" t="s">
        <v>788</v>
      </c>
      <c r="B68" s="101"/>
      <c r="C68" s="176">
        <v>60.0</v>
      </c>
      <c r="D68" s="174" t="s">
        <v>789</v>
      </c>
      <c r="E68" s="174" t="s">
        <v>790</v>
      </c>
      <c r="F68" s="165" t="s">
        <v>791</v>
      </c>
      <c r="G68" s="101"/>
      <c r="H68" s="174" t="s">
        <v>792</v>
      </c>
      <c r="I68" s="167" t="s">
        <v>793</v>
      </c>
      <c r="J68" s="168"/>
      <c r="K68" s="168"/>
    </row>
    <row r="69" ht="99.75" customHeight="1">
      <c r="A69" s="162" t="s">
        <v>794</v>
      </c>
      <c r="B69" s="177" t="s">
        <v>795</v>
      </c>
      <c r="C69" s="176">
        <v>61.0</v>
      </c>
      <c r="D69" s="164" t="s">
        <v>796</v>
      </c>
      <c r="E69" s="164" t="s">
        <v>797</v>
      </c>
      <c r="F69" s="178" t="s">
        <v>798</v>
      </c>
      <c r="G69" s="171" t="s">
        <v>799</v>
      </c>
      <c r="H69" s="178" t="s">
        <v>800</v>
      </c>
      <c r="I69" s="172" t="s">
        <v>801</v>
      </c>
      <c r="J69" s="170" t="s">
        <v>802</v>
      </c>
      <c r="K69" s="168"/>
    </row>
    <row r="70" ht="14.25" customHeight="1">
      <c r="A70" s="162" t="s">
        <v>803</v>
      </c>
      <c r="B70" s="100"/>
      <c r="C70" s="176">
        <v>62.0</v>
      </c>
      <c r="D70" s="170" t="s">
        <v>804</v>
      </c>
      <c r="E70" s="153"/>
      <c r="F70" s="178" t="s">
        <v>805</v>
      </c>
      <c r="G70" s="100"/>
      <c r="H70" s="170" t="s">
        <v>806</v>
      </c>
      <c r="I70" s="179" t="s">
        <v>807</v>
      </c>
      <c r="J70" s="168"/>
      <c r="K70" s="168"/>
    </row>
    <row r="71" ht="93.0" customHeight="1">
      <c r="A71" s="162" t="s">
        <v>808</v>
      </c>
      <c r="B71" s="100"/>
      <c r="C71" s="176">
        <v>63.0</v>
      </c>
      <c r="D71" s="170" t="s">
        <v>809</v>
      </c>
      <c r="E71" s="153"/>
      <c r="F71" s="178" t="s">
        <v>810</v>
      </c>
      <c r="G71" s="100"/>
      <c r="H71" s="170" t="s">
        <v>811</v>
      </c>
      <c r="I71" s="179" t="s">
        <v>812</v>
      </c>
      <c r="J71" s="168"/>
      <c r="K71" s="168"/>
    </row>
    <row r="72" ht="14.25" customHeight="1">
      <c r="A72" s="162" t="s">
        <v>813</v>
      </c>
      <c r="B72" s="100"/>
      <c r="C72" s="176">
        <v>64.0</v>
      </c>
      <c r="D72" s="164" t="s">
        <v>814</v>
      </c>
      <c r="E72" s="153"/>
      <c r="F72" s="178" t="s">
        <v>815</v>
      </c>
      <c r="G72" s="100"/>
      <c r="H72" s="164" t="s">
        <v>816</v>
      </c>
      <c r="I72" s="179" t="s">
        <v>817</v>
      </c>
      <c r="J72" s="168"/>
      <c r="K72" s="168"/>
    </row>
    <row r="73" ht="54.75" customHeight="1">
      <c r="A73" s="162" t="s">
        <v>818</v>
      </c>
      <c r="B73" s="101"/>
      <c r="C73" s="176">
        <v>65.0</v>
      </c>
      <c r="D73" s="164" t="s">
        <v>819</v>
      </c>
      <c r="E73" s="153"/>
      <c r="F73" s="178" t="s">
        <v>820</v>
      </c>
      <c r="G73" s="101"/>
      <c r="H73" s="164" t="s">
        <v>821</v>
      </c>
      <c r="I73" s="179" t="s">
        <v>822</v>
      </c>
      <c r="J73" s="168"/>
      <c r="K73" s="168"/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B28:B42"/>
    <mergeCell ref="B43:B55"/>
    <mergeCell ref="B57:B58"/>
    <mergeCell ref="B59:B62"/>
    <mergeCell ref="B65:B68"/>
    <mergeCell ref="B69:B73"/>
    <mergeCell ref="B2:E2"/>
    <mergeCell ref="B3:E3"/>
    <mergeCell ref="B9:B27"/>
    <mergeCell ref="G18:G19"/>
    <mergeCell ref="G20:G22"/>
    <mergeCell ref="E30:E40"/>
    <mergeCell ref="G38:G40"/>
    <mergeCell ref="G57:G58"/>
    <mergeCell ref="G59:G61"/>
    <mergeCell ref="G63:G68"/>
    <mergeCell ref="G69:G73"/>
    <mergeCell ref="G30:G31"/>
    <mergeCell ref="G32:G36"/>
    <mergeCell ref="E43:E52"/>
    <mergeCell ref="G43:G44"/>
    <mergeCell ref="G49:G50"/>
    <mergeCell ref="E57:E58"/>
    <mergeCell ref="E59:E61"/>
    <mergeCell ref="E65:E67"/>
  </mergeCells>
  <hyperlinks>
    <hyperlink display="Matrix" location="Google_Sheet_Link_683510687" ref="B3"/>
  </hyperlink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2023-11-10T14:51:40Z</dcterms:created>
  <dc:creator>PC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ED86A7FFA70A410D8116FD4AF5351A0C_11</vt:lpwstr>
  </property>
  <property fmtid="{D5CDD505-2E9C-101B-9397-08002B2CF9AE}" pid="3" name="KSOProductBuildVer">
    <vt:lpwstr>1033-12.2.0.13266</vt:lpwstr>
  </property>
</Properties>
</file>