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Cover" sheetId="1" r:id="rId4"/>
    <sheet state="visible" name="Review Comment" sheetId="2" r:id="rId5"/>
    <sheet state="visible" name="CL Test Comment" sheetId="3" r:id="rId6"/>
    <sheet state="visible" name="Review Friends Page" sheetId="4" r:id="rId7"/>
    <sheet state="visible" name="CT Test Friends Page" sheetId="5" r:id="rId8"/>
    <sheet state="visible" name="Test Report 1" sheetId="6" r:id="rId9"/>
  </sheets>
  <externalReferences>
    <externalReference r:id="rId10"/>
    <externalReference r:id="rId11"/>
  </externalReferences>
  <definedNames/>
  <calcPr/>
  <extLst>
    <ext uri="GoogleSheetsCustomDataVersion1">
      <go:sheetsCustomData xmlns:go="http://customooxmlschemas.google.com/" r:id="rId12" roundtripDataSignature="AMtx7mjxVJbeJOBQ6gEwfiXFRt/rKRtORw=="/>
    </ext>
  </extLst>
</workbook>
</file>

<file path=xl/sharedStrings.xml><?xml version="1.0" encoding="utf-8"?>
<sst xmlns="http://schemas.openxmlformats.org/spreadsheetml/2006/main" count="813" uniqueCount="479">
  <si>
    <t>Project Name</t>
  </si>
  <si>
    <t>Customer Name</t>
  </si>
  <si>
    <t>Project Time</t>
  </si>
  <si>
    <t>Customer Window</t>
  </si>
  <si>
    <t>PM</t>
  </si>
  <si>
    <t>Comter</t>
  </si>
  <si>
    <t>bSE review</t>
  </si>
  <si>
    <t>Dev</t>
  </si>
  <si>
    <t>QA</t>
  </si>
  <si>
    <t>QA check</t>
  </si>
  <si>
    <t>Module Code</t>
  </si>
  <si>
    <t>Comment+Reply+List</t>
  </si>
  <si>
    <t>Test requirement</t>
  </si>
  <si>
    <t>https://docs.google.com/spreadsheets/d/1ESyqwq-qk4PrLJARdIinAWjco6vnG6pD/edit#gid=2128484139</t>
  </si>
  <si>
    <t>Tester</t>
  </si>
  <si>
    <t>Linh Chi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</si>
  <si>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</si>
  <si>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</si>
  <si>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</si>
  <si>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</si>
  <si>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</si>
  <si>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</si>
  <si>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</si>
  <si>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</si>
  <si>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</si>
  <si>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</si>
  <si>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</si>
  <si>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</si>
  <si>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</si>
  <si>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</si>
  <si>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Note</t>
  </si>
  <si>
    <t>CMT+R+L - 1</t>
  </si>
  <si>
    <t>UI</t>
  </si>
  <si>
    <t>Check số lượng các Item</t>
  </si>
  <si>
    <t>1. Login thành công vào hệ thống
2. Truy cập 1 post không có comment nào</t>
  </si>
  <si>
    <t>1. Check hiển thị số lượng các Item</t>
  </si>
  <si>
    <t>1. Màn hình hiển thị: 
- Avatar người đăng bài 
- Link: Username người đăng bài 
- Quyền riêng tư, ngày tháng, giờ đăng bài 
- Button Comment
- Số Comment
- Textbox Comment
- Icon chọn ảnh</t>
  </si>
  <si>
    <t>CMT+R+L - 2</t>
  </si>
  <si>
    <t>1. Login thành công vào hệ thống
2. Truy cập 1 post có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</si>
  <si>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comment có button Reply</t>
  </si>
  <si>
    <t>CMT+R+L - 3</t>
  </si>
  <si>
    <t>1. Login thành công vào hệ thống
2. Truy cập 1 post có comment và có reply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</si>
  <si>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Link: Username người comment
- Dưới mỗi comment chính sẽ có button Reply
- Link: Username người reply comment 
- Nội dung reply comment 
- Ngày tháng và giờ reply comment</t>
  </si>
  <si>
    <t>CMT+R+L - 4</t>
  </si>
  <si>
    <t>Check hiển thị list các comment</t>
  </si>
  <si>
    <t>1. Login thành công vào hệ thống
2. Truy cập 1 post có &gt; 1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</si>
  <si>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Những comment hiển thị theo thứ tự mới đến cũ</t>
  </si>
  <si>
    <t>CMT+R+L - 5</t>
  </si>
  <si>
    <t>Check hiển thị list các reply comment</t>
  </si>
  <si>
    <t>1. Login thành công vào hệ thống
2. Truy cập 1 post có commment có &gt; 1 reply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</si>
  <si>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mỗi comment có button Reply
- Avatar người reply comment 
- Nội dung reply comment 
- Link: Username người reply comment
- Những reply comment hiển thị theo thứ tự mới đến cũ</t>
  </si>
  <si>
    <t>CMT+R+L - 6</t>
  </si>
  <si>
    <t>Check font, size, vị trí, màu sắc các Item</t>
  </si>
  <si>
    <t>Login thành công vào hệ thống</t>
  </si>
  <si>
    <t>1. Truy cập post
2. Check style các Item trên màn hình</t>
  </si>
  <si>
    <t>2. Các Item hiển thị đúng vị trí, font-size, màu sắc, kích thước như design</t>
  </si>
  <si>
    <t>CMT+R+L - 7</t>
  </si>
  <si>
    <t>Check trạng thái các Item</t>
  </si>
  <si>
    <t>1. Truy cập post
2. Check trạng thái các Item trên màn hình</t>
  </si>
  <si>
    <t>2. 
- Link Username người đăng bài: enable, có thể click được
- Button Comment: enable, có thể click được 
- Textbox Comment: rỗng, có thể nhập được 
- Icon Chọn ảnh: enable, có thể click được</t>
  </si>
  <si>
    <t>CMT+R+L - 8</t>
  </si>
  <si>
    <t>Check giá trị default các Item</t>
  </si>
  <si>
    <t>1. Truy cập post
2. Check giá trị default các Item trên màn hình</t>
  </si>
  <si>
    <t>2. 
- Ngày tháng và giờ đăng hiển thị theo định dạng: mm/dd/yyy và hh:mm AM/PM
- Button Comment: Ẩn các comment trong bài post
- Textbox Comment: Placeholder: Post Your Comment</t>
  </si>
  <si>
    <t>CMT+R+L - 9</t>
  </si>
  <si>
    <t>Business</t>
  </si>
  <si>
    <t>Check user comment thành công ở post</t>
  </si>
  <si>
    <t>1. Truy cập 1 post
2. Comment vào bài post</t>
  </si>
  <si>
    <t>2. 
- Comment thành công
- Comment mới nhất được hiển thị lên đầu 
- Có button Reply, Edit, Delete dưới mỗi comment của user</t>
  </si>
  <si>
    <t>#12855</t>
  </si>
  <si>
    <t>CMT+R+L - 10</t>
  </si>
  <si>
    <t>Check user reply comment thành công ở post</t>
  </si>
  <si>
    <t>1. Truy cập 1 post
2. Reply comment vào bài post</t>
  </si>
  <si>
    <t>2. 
- Reply comment thành công
- Comment mới nhất được hiển thị lên đầu 
- Có button Edit, Delete dưới mỗi reply comment của user</t>
  </si>
  <si>
    <t>CMT+R+L - 11</t>
  </si>
  <si>
    <t>Check comment thành công</t>
  </si>
  <si>
    <t>Check user comment = text</t>
  </si>
  <si>
    <t>1. Truy cập 1 post
2. Chỉ comment text vào bài post</t>
  </si>
  <si>
    <t>Comment: abc</t>
  </si>
  <si>
    <t>2. 
- Comment thành công
- Comment mới nhất được hiển thị lên đầu 
- Có button Reply, Edit, Delete dưới comment của user</t>
  </si>
  <si>
    <t>CMT+R+L - 12</t>
  </si>
  <si>
    <t>Check comment = ảnh</t>
  </si>
  <si>
    <t>1. Truy cập 1 post
2. Chỉ comment ảnh vào bài post</t>
  </si>
  <si>
    <t>CMT+R+L - 13</t>
  </si>
  <si>
    <t>Check comment cả text cả ảnh</t>
  </si>
  <si>
    <t>1. Truy cập 1 post
2. Comment cả text cả ảnh vào bài post</t>
  </si>
  <si>
    <t>CMT+R+L - 14</t>
  </si>
  <si>
    <t>Check reply comment = text</t>
  </si>
  <si>
    <t>1. Truy cập 1 post
2. Chỉ reply comment text vào bài post</t>
  </si>
  <si>
    <t>Reply comment: abc</t>
  </si>
  <si>
    <t>2. 
- Reply comment thành công
- Reply comment mới nhất được hiển thị lên đầu 
- Có button Edit, Delete dưới reply comment của user</t>
  </si>
  <si>
    <t>CMT+R+L - 15</t>
  </si>
  <si>
    <t>Check reply comment = ảnh</t>
  </si>
  <si>
    <t>1. Truy cập 1 post
2. Chỉ reply comment ảnh vào bài post</t>
  </si>
  <si>
    <t>CMT+R+L - 16</t>
  </si>
  <si>
    <t>Check reply comment cả text cả ảnh</t>
  </si>
  <si>
    <t>1. Truy cập 1 post
2. Reply comment cả text cả ảnh vào bài post</t>
  </si>
  <si>
    <t>CMT+R+L - 17</t>
  </si>
  <si>
    <t>Check click button Reply</t>
  </si>
  <si>
    <t>1. Truy cập 1 post
2. Click button Reply ở comment trong bài post</t>
  </si>
  <si>
    <t>2. 
- Hiển thị các comment reply bị ẩn 
- Có button Edit và Delete dưới mỗi comment reply của user
- Các reply comment của user khác sẽ không có button Edit và Delete</t>
  </si>
  <si>
    <t>CMT+R+L - 18</t>
  </si>
  <si>
    <t>Check click button Edit</t>
  </si>
  <si>
    <t>1. Truy cập 1 post
2. Click button Edit ở comment của user trong bài post</t>
  </si>
  <si>
    <t>2. Hiển thị pop up Edit comment
- Textbox: Your comment: hiển thị comment cũ
- Icon Chọn ảnh: mở cửa sổ chọn ảnh từ thiết bị
- Icon X: tắt pop up Edit comment 
- Button Save: Lưu comment mới được thay đổi</t>
  </si>
  <si>
    <t>CMT+R+L - 19</t>
  </si>
  <si>
    <t>Check click button Delete</t>
  </si>
  <si>
    <t>1. Truy cập 1 post
2. Click button Delete ở comment của user trong bài post</t>
  </si>
  <si>
    <t>2. Hiển thị pop up Delete comment 
- Text: Do you really want to delete this comment? This process cannot be undone.
- Icon X: tắt pop up Delete comment 
- Button Cancel: tắt pop up Delete comment 
- Button Delete: xóa comment</t>
  </si>
  <si>
    <t>CMT+R+L - 20</t>
  </si>
  <si>
    <t>Check quyền comment ở bài viết trên Newsfeed</t>
  </si>
  <si>
    <t>Check user comment post ở chế độ công khai</t>
  </si>
  <si>
    <t>1. Truy cập 1 post trên Newsfeed ở chế độ công khai 
2. Comment vào post</t>
  </si>
  <si>
    <t>Comment: abcd</t>
  </si>
  <si>
    <t>CMT+R+L - 21</t>
  </si>
  <si>
    <t>Check user comment post ở chế độ bạn bè</t>
  </si>
  <si>
    <t>1. Truy cập 1 post trên Newsfeed ở chế độ bạn bè 
2. Comment vào post</t>
  </si>
  <si>
    <t>CMT+R+L - 22</t>
  </si>
  <si>
    <t>Check user comment post ở chế độ chỉ mình tôi (bài viết của user)</t>
  </si>
  <si>
    <t>1. Truy cập 1 post trên Newsfeed ở chế độ chỉ mình tôi (bài viết của user)
2. Comment vào post</t>
  </si>
  <si>
    <t>CMT+R+L - 23</t>
  </si>
  <si>
    <t>Check quyền comment ở bài viết trên Friend's Page</t>
  </si>
  <si>
    <t>Check user comment post trên Friend's Page ở chế độ công khai</t>
  </si>
  <si>
    <t>1. Truy cập 1 post trên Friend's Page ở chế độ công khai 
2. Comment vào post</t>
  </si>
  <si>
    <t>CMT+R+L - 24</t>
  </si>
  <si>
    <t>Check user comment post trên Freind's Page ở chế độ bạn bè</t>
  </si>
  <si>
    <t>1. Truy cập 1 post trên Friend's Page ở chế độ bạn bè
2. Comment vào post</t>
  </si>
  <si>
    <t>CMT+R+L - 25</t>
  </si>
  <si>
    <t>Check quyền comment của user ở bài viết trong 1 Group công khhai</t>
  </si>
  <si>
    <t>1. Login thành công vào hệ thống 
2. Truy cập vào 1 Group công khai</t>
  </si>
  <si>
    <t>1. Truy cập 1 post trong Group công khai 
2. Comment vào post</t>
  </si>
  <si>
    <t>CMT+R+L - 26</t>
  </si>
  <si>
    <t>Check quyền comment của user ở bài viết trong 1 Group riêng tư</t>
  </si>
  <si>
    <t>1. Login thành công vào hệ thống 
2. Truy cập vào 1 Group riêng tư mà User đã là thành viên của Group</t>
  </si>
  <si>
    <t>1. Truy cập 1 post trong Group riêng tư 
2. Comment vào post</t>
  </si>
  <si>
    <t>CMT+R+L - 27</t>
  </si>
  <si>
    <t>Check quyền reply comment ở bài viết trên Newsfeed</t>
  </si>
  <si>
    <t>Check user reply comment post ở chế độ công khai</t>
  </si>
  <si>
    <t>1. Truy cập 1 post trên Newsfeed ở chế độ công khai 
2. Reply comment vào comment bất kì trong post</t>
  </si>
  <si>
    <t>Reply comment: abcd</t>
  </si>
  <si>
    <t>CMT+R+L - 28</t>
  </si>
  <si>
    <t>Check user reply comment post ở chế độ bạn bè</t>
  </si>
  <si>
    <t>1. Truy cập 1 post trên Newsfeed ở chế độ bạn bè 
2. Reply comment vào comment bất kì trong post</t>
  </si>
  <si>
    <t>CMT+R+L - 29</t>
  </si>
  <si>
    <t>Check user reply comment post ở chế độ chỉ mình tôi (bài viết của user)</t>
  </si>
  <si>
    <t>1. Truy cập 1 post trên Newsfeed ở chế độ chỉ mình tôi (bài viết của user)
2. Reply comment vào comment bất kì trong post</t>
  </si>
  <si>
    <t>CMT+R+L - 30</t>
  </si>
  <si>
    <t>Check quyền reply comment ở bài viết trên Friend's Page</t>
  </si>
  <si>
    <t>1. Truy cập 1 post trên Friend's Page ở chế độ công khai 
2. Reply comment vào 1 comment bất kì trong post</t>
  </si>
  <si>
    <t>CMT+R+L - 31</t>
  </si>
  <si>
    <t>1. Truy cập 1 post trên Friend's Page ở chế độ bạn bè 
2. Reply comment vào 1 comment bất kì trong post</t>
  </si>
  <si>
    <t>CMT+R+L - 32</t>
  </si>
  <si>
    <t>Check quyền reply comment của user ở bài viết trong 1 Group công khhai</t>
  </si>
  <si>
    <t>1. Login thành công vào hệ thống
2. Truy cập vào 1 Group công khai</t>
  </si>
  <si>
    <t>1. Truy cập 1 post trong Group công khai 
2. Reply comment vào 1 comment bất kì trong post</t>
  </si>
  <si>
    <t>CMT+R+L - 33</t>
  </si>
  <si>
    <t>Check quyền reply comment của user ở bài viết trong 1 Group riêng tư</t>
  </si>
  <si>
    <t>1. Login thành công vào hệ thống 
2. User đã là thành viên của Group</t>
  </si>
  <si>
    <t>1. Truy cập 1 post trong Group riêng tư 
2. Reply comment vào 1 comment bất kì trong post</t>
  </si>
  <si>
    <t>CMT+R+L - 34</t>
  </si>
  <si>
    <t>Check quyền xóa comment trong post trên Newsfeed</t>
  </si>
  <si>
    <t>Check quyền xóa comment của user trong chính post của user</t>
  </si>
  <si>
    <t>1. Login thành công vào hệ thống 
2. User đã comment trong post</t>
  </si>
  <si>
    <t>1. Truy cập 1 post của user trên Newsfeed
2. Xóa 1 comment của chính user</t>
  </si>
  <si>
    <t>2. Xóa comment thành công</t>
  </si>
  <si>
    <t>CMT+R+L - 35</t>
  </si>
  <si>
    <t>Check quyền xóa comment của user khác trong post của user</t>
  </si>
  <si>
    <t>1. Truy cập 1 post của user trên Newsfeed
2. Xóa comment của 1 user khác</t>
  </si>
  <si>
    <t>#12857</t>
  </si>
  <si>
    <t>CMT+R+L - 36</t>
  </si>
  <si>
    <t>Check quyền xóa comment của user trong post của user khác</t>
  </si>
  <si>
    <t>1. Truy cập 1 post của user khác trên Newsfeed
2. Xóa 1 comment của chính user</t>
  </si>
  <si>
    <t>CMT+R+L - 37</t>
  </si>
  <si>
    <t>Check quyền xóa comment của user khác trong post của user khác</t>
  </si>
  <si>
    <t>1. Truy cập 1 post của user khác trên Newsfeed
2. Xóa comment bất kì của 1 user khác</t>
  </si>
  <si>
    <t>2. Không có quyền xóa comment</t>
  </si>
  <si>
    <t>CMT+R+L - 38</t>
  </si>
  <si>
    <t>Check quyền xóa comment trong post trên Friend's Page</t>
  </si>
  <si>
    <t>Check quyền xóa comment của user trong post</t>
  </si>
  <si>
    <t>1. Truy cập 1 post trên Friend's Page 
2. Xóa 1 comment của chính user</t>
  </si>
  <si>
    <t>CMT+R+L - 39</t>
  </si>
  <si>
    <t>Check quyền xóa comment của user khác trong post</t>
  </si>
  <si>
    <t>1. Truy cập 1 post trên Friend's Page 
2. Xóa 1 comment của user khác</t>
  </si>
  <si>
    <t>CMT+R+L - 40</t>
  </si>
  <si>
    <t>Check quyền xóa comment trong post ở Group công khai</t>
  </si>
  <si>
    <t>1. Truy cập 1 post của user ở Group công khai
2. Xóa 1 comment của chính user</t>
  </si>
  <si>
    <t>CMT+R+L - 41</t>
  </si>
  <si>
    <t>1. Truy cập 1 post của user ở Group công khai
2. Xóa comment của 1 user khác</t>
  </si>
  <si>
    <t>CMT+R+L - 42</t>
  </si>
  <si>
    <t>1. Truy cập 1 post của user khác ở Group công khai
2. Xóa 1 comment của chính user</t>
  </si>
  <si>
    <t>CMT+R+L - 43</t>
  </si>
  <si>
    <t>1. Truy cập 1 post của user khác ở Group công khai
2. Xóa comment bất kì của 1 user khác</t>
  </si>
  <si>
    <t>CMT+R+L - 44</t>
  </si>
  <si>
    <t>Check quyền xóa comment trong post ở Group riêng tư</t>
  </si>
  <si>
    <t>1. Truy cập 1 post của user ở Group riêng tư
2. Xóa 1 comment của chính user</t>
  </si>
  <si>
    <t>CMT+R+L - 45</t>
  </si>
  <si>
    <t>1. Truy cập 1 post của user ở Group riêng tư
2. Xóa comment của 1 user khác</t>
  </si>
  <si>
    <t>CMT+R+L - 46</t>
  </si>
  <si>
    <t>1. Truy cập 1 post của user khác ở Group riêng tư
2. Xóa 1 comment của chính user</t>
  </si>
  <si>
    <t>CMT+R+L - 47</t>
  </si>
  <si>
    <t>1. Truy cập 1 post của user khác ở Group riêng tư
2. Xóa comment bất kì của 1 user khác</t>
  </si>
  <si>
    <t>CMT+R+L - 48</t>
  </si>
  <si>
    <t>Check xóa comment có bao gồm text + ảnh</t>
  </si>
  <si>
    <t>Check chỉ xóa text</t>
  </si>
  <si>
    <t>User comment trong 1 post bao gồm cả text + ảnh</t>
  </si>
  <si>
    <t>1. Truy cập 1 comment trong post 
2. Xóa text của comment 
3. enter/click icon kính lúp</t>
  </si>
  <si>
    <t>3. Comment sau khi xóa text sẽ chỉ hiển thị hình ảnh trong comment cũ</t>
  </si>
  <si>
    <t>Block</t>
  </si>
  <si>
    <t>vì k cmt được ảnh nên k thực hiện xóa được</t>
  </si>
  <si>
    <t>CMT+R+L - 49</t>
  </si>
  <si>
    <t>Check chỉ xóa ảnh</t>
  </si>
  <si>
    <t>1. Truy cập 1 comment trong post 
2. Xóa ảnh của comment 
3. enter/click icon kính lúp</t>
  </si>
  <si>
    <t>3. Comment sau khi xóa ảnh sẽ chỉ hiển thị text trong comment cũ</t>
  </si>
  <si>
    <t>CMT+R+L - 50</t>
  </si>
  <si>
    <t>Check xóa cả text + ảnh</t>
  </si>
  <si>
    <t>1. Truy cập 1 comment trong post 
2. Xóa cả text + ảnh trong comment
3. enter/click icon kính lúp</t>
  </si>
  <si>
    <t>3. Xóa comment</t>
  </si>
  <si>
    <t>CMT+R+L - 51</t>
  </si>
  <si>
    <t>Check xóa reply comment có bao gồm text + ảnh</t>
  </si>
  <si>
    <t>User reply comment trong 1 post bao gồm cả text + ảnh</t>
  </si>
  <si>
    <t>1. Truy cập 1 reply comment trong post 
2. Xóa text của reply comment 
3. enter/click icon kính lúp</t>
  </si>
  <si>
    <t>3. Reply comment sau khi xóa text sẽ chỉ hiển thị hình ảnh trong reply comment cũ</t>
  </si>
  <si>
    <t>CMT+R+L - 52</t>
  </si>
  <si>
    <t>1. Truy cập 1 reply comment trong post 
2. Xóa ảnh của reply comment 
3. enter/click icon kính lúp</t>
  </si>
  <si>
    <t>3. Reply comment sau khi xóa ảnh sẽ chỉ hiển thị text trong reply comment cũ</t>
  </si>
  <si>
    <t>CMT+R+L - 53</t>
  </si>
  <si>
    <t>1. Truy cập 1 reply comment trong post 
2. Xóa cả text + ảnh trong reply comment
3. enter/click icon kính lúp</t>
  </si>
  <si>
    <t>3. Xóa reply comment</t>
  </si>
  <si>
    <t>Không cmt được ảnh nên k thể xóa ảnh</t>
  </si>
  <si>
    <t>CMT+R+L - 54</t>
  </si>
  <si>
    <t>Check edit text trong comment</t>
  </si>
  <si>
    <t>User comment trong 1 post</t>
  </si>
  <si>
    <t>1. Truy cập vào 1 comment trong post
2. Click button Edit</t>
  </si>
  <si>
    <t>Comment cũ: abcd 
Comment mới: ABCD</t>
  </si>
  <si>
    <t>2. Hiển thị comment mới sau khi edit</t>
  </si>
  <si>
    <t>CMT+R+L - 55</t>
  </si>
  <si>
    <t>Check edit ảnh trong comment</t>
  </si>
  <si>
    <t>User comment trong 1 post có bao gồm ảnh</t>
  </si>
  <si>
    <t>Thay đổi 1 ảnh khác</t>
  </si>
  <si>
    <t>2. Hiển thị ảnh mới sau khi edit</t>
  </si>
  <si>
    <t>CMT+R+L - 56</t>
  </si>
  <si>
    <t>Check edit text trong reply comment</t>
  </si>
  <si>
    <t>User reply comment trong 1 post</t>
  </si>
  <si>
    <t>1. Truy cập vào 1 reply comment trong post
2. Click button Edit</t>
  </si>
  <si>
    <t>2. Hiển thị reply comment mới sau khi edit</t>
  </si>
  <si>
    <t>CMT+R+L - 57</t>
  </si>
  <si>
    <t>Check edit ảnh trong reply comment</t>
  </si>
  <si>
    <t>User reply comment trong 1 post có bao gồm ảnh</t>
  </si>
  <si>
    <t>CMT+R+L - 58</t>
  </si>
  <si>
    <t>Check hiển thị khi nhập comment dài</t>
  </si>
  <si>
    <t>1. Truy cập 1 post 
2. Comment text dài 1500 từ</t>
  </si>
  <si>
    <t>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</si>
  <si>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2. 
- Comment thành công
- Comment mới nhất được hiển thị lên đầu 
- Có button Reply, Edit, Delete dưới comment</t>
  </si>
  <si>
    <t>CMT+R+L - 59</t>
  </si>
  <si>
    <t>Check hiển thị khi nhập reply comment dài</t>
  </si>
  <si>
    <t>1. Truy cập 1 post 
2. Reply comment text dài 1500 từ</t>
  </si>
  <si>
    <t>Reply 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</si>
  <si>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2. 
- Reply comment thành công
- Reply comment mới nhất được hiển thị lên đầu 
- Có button Edit, Delete dưới reply comment</t>
  </si>
  <si>
    <t>CMT+R+L - 60</t>
  </si>
  <si>
    <t>Validation</t>
  </si>
  <si>
    <t>Check comment + reply comment bao gồm ảnh ở post</t>
  </si>
  <si>
    <t>Check chọn ảnh đúng định dạng</t>
  </si>
  <si>
    <t>1. Nhập nội dung comment 
2. Chọn ảnh đúng định dạng: .jpg, .jpeg, .gif, .png, .svg 
3. Nhấn enter/click icon kính lúp</t>
  </si>
  <si>
    <t>3. Đăng tải được nội dung comment và ảnh đã chọn</t>
  </si>
  <si>
    <t>CMT+R+L - 61</t>
  </si>
  <si>
    <t>Check chọn ảnh không đúng định dạng</t>
  </si>
  <si>
    <t>1. Nhập nội dung comment 
2. Chọn ảnh không đúng định dạng: .jpg, .jpeg, .gif, .png, .svg 
3. Nhấn enter/click icon kính lúp</t>
  </si>
  <si>
    <t>3.
- Chỉ hiển thị được nội dung comment trong textbox comment 
- Không hiển thị ảnh đã chọn sai định dạng 
- Không thể đăng tải được comment lên</t>
  </si>
  <si>
    <t>CMT+R+L - 62</t>
  </si>
  <si>
    <t>Check chọn ảnh &lt;=2MB</t>
  </si>
  <si>
    <t>1. Nhập nội dung comment 
2. Chọn ảnh đúng định dạng: .jpg, .jpeg, .gif, .png, .svg và &lt;=2MB
3. Nhấn enter/click icon kính lúp</t>
  </si>
  <si>
    <t>CMT+R+L - 63</t>
  </si>
  <si>
    <t>Check chọn ảnh &gt;2MB</t>
  </si>
  <si>
    <t>1. Nhập nội dung comment 
2. Chọn ảnh đúng định dạng: .jpg, .jpeg, .gif, .png, .svg và &gt;2MB
3. Nhấn enter/click icon kính lúp</t>
  </si>
  <si>
    <t>3.
- Chỉ hiển thị được nội dung comment trong textbox comment 
- Không hiển thị ảnh đã chọn &gt;2MB 
- Không thể đăng tải được comment lên</t>
  </si>
  <si>
    <t>No</t>
  </si>
  <si>
    <t>Check Content</t>
  </si>
  <si>
    <t>Status</t>
  </si>
  <si>
    <t>Check Date</t>
  </si>
  <si>
    <t xml:space="preserve">Có thực hiện test đầy đủ theo TC hay không?
</t>
  </si>
  <si>
    <t>OK</t>
  </si>
  <si>
    <t>Yến</t>
  </si>
  <si>
    <t>Có thực hiện report bug lên hệ thống quản lý bug đầy đủ không? Note mã bug ở redmine vào file test.
Khi đưa bug chọn bug Owner, và release</t>
  </si>
  <si>
    <t xml:space="preserve">Có ghi lại hình ảnh lỗi hoặc video không?
</t>
  </si>
  <si>
    <t>Có Kiểm tra trạng thái các bug, cập nhật trạng thái chính xác, ?</t>
  </si>
  <si>
    <t xml:space="preserve">Bug khi report đã đủ các thông tin cần thiết chưa?
The title
Precondition
Procedure/Steps
Expected results
Actual Results
Attachment
Version web/app
Device/account
</t>
  </si>
  <si>
    <t>NG</t>
  </si>
  <si>
    <t>Thiếu account đăng nhập</t>
  </si>
  <si>
    <t>Có sot bug hay không ?</t>
  </si>
  <si>
    <t>File testcase không có cột actual result</t>
  </si>
  <si>
    <t xml:space="preserve"> </t>
  </si>
  <si>
    <t>Friend's Page</t>
  </si>
  <si>
    <t>UyenDTV</t>
  </si>
  <si>
    <t>Sub-group Name</t>
  </si>
  <si>
    <t>Test date</t>
  </si>
  <si>
    <t>Access right</t>
  </si>
  <si>
    <t>Truy cập bằng link text</t>
  </si>
  <si>
    <t>Check truy cập bằng cách click vào link text Tên của bạn bè</t>
  </si>
  <si>
    <t>- UserĐã Login thành công
- Còn session</t>
  </si>
  <si>
    <t xml:space="preserve">1. Truy cập màn hình My pages
2. Click vào link text Friends
3. Click vào link text Username của bạn bè </t>
  </si>
  <si>
    <t>2. Hiển thị friends list
3. Redirect màn hình Friend's Page</t>
  </si>
  <si>
    <t>- Chưa có link đăng nhập vào tài khoản.
- Chưa có link Friends</t>
  </si>
  <si>
    <t xml:space="preserve">1. Tại Header, click vào Searchbox
2. Nhập Username của bạn bè
3. Click vào icon button Search
4. Click vào linktext Username của bạn bè
</t>
  </si>
  <si>
    <t>Link text Username của bạn bè: SyHa2553</t>
  </si>
  <si>
    <t>3. Hiển thị people list có chứa keyword vừa nhập
4. Redirect màn hình Friend's Page (Trang của người có Username là SyHa2552)</t>
  </si>
  <si>
    <t xml:space="preserve">- UserĐã Login thành công
- Còn session
- Postlist có ít nhất 1 post của bạn bè </t>
  </si>
  <si>
    <t>1. Truy cập màn hình Newsfeed
2. Trên Postlist, click vào linktext Username của bạn bè</t>
  </si>
  <si>
    <t xml:space="preserve">2. Redirect màn hình Friend's Page </t>
  </si>
  <si>
    <t>C.Thủy: Test case Des ko được merge lại ko rõ cần check gì</t>
  </si>
  <si>
    <t>- UserĐã Login thành công
- Còn session
- Postlist có ít nhất 1 post của bạn bè 
- Post của bạn bè có ít nhất 1 comment</t>
  </si>
  <si>
    <t>1. Truy cập màn hình Newsfeed
2. Trên Postlist, click vào linktext Comment
3. Click vào linktext Username của bạn bèĐã comment</t>
  </si>
  <si>
    <t xml:space="preserve">2. Hiển thị list comment của post đó
3. Redirect màn hình Friend's Page </t>
  </si>
  <si>
    <t>- UserĐã Login thành công
- Còn session
- Postlist có ít nhất 1 post của bạn bè 
- Post của bạn bè có ít nhất 1 comment
- 1 comment có ít nhất 1 reply</t>
  </si>
  <si>
    <t>1. Truy cập màn hình Newsfeed
2. Trên Postlist, click vào linktext Comment
3. Click vào linktext Reply
4. Click vào linktext Username của bạn bèĐã reply</t>
  </si>
  <si>
    <t>2. Hiển thị list comment của post đó
3. Hiển thị list reply của comment trong post đó
4. Redirect màn hình Friend's Page</t>
  </si>
  <si>
    <t>Truy cập bằng paste url</t>
  </si>
  <si>
    <t>Check truy cập bằng cách paste url trên cùng trình duyệt</t>
  </si>
  <si>
    <t>1. Mở tab mới trên cùng 1 trình duyệt
2. Paste URL của màn hình Newsfeed</t>
  </si>
  <si>
    <r>
      <rPr>
        <rFont val="Arial"/>
        <color rgb="FF000000"/>
        <sz val="10.0"/>
      </rPr>
      <t xml:space="preserve">URL: </t>
    </r>
    <r>
      <rPr>
        <rFont val="Arial"/>
        <color rgb="FF1155CC"/>
        <sz val="10.0"/>
        <u/>
      </rPr>
      <t>https://social-network.warface.codegym.vn/wall/213</t>
    </r>
  </si>
  <si>
    <t>2. Redirect màn hình Friend's Page</t>
  </si>
  <si>
    <t>https://redmine.warface.codegym.vn/issues/12894</t>
  </si>
  <si>
    <t>- UserĐã Login thành công
- Hết session</t>
  </si>
  <si>
    <t>2. Redirect màn hình Login</t>
  </si>
  <si>
    <t xml:space="preserve">Check truy cập bằng cách paste url khác trình duyệt </t>
  </si>
  <si>
    <t>1. Mở tab mới trên 1 trình duyệt khác
2. Paste URL của màn hình Newsfeed</t>
  </si>
  <si>
    <t>UI/UX</t>
  </si>
  <si>
    <t>Check màn hình onload</t>
  </si>
  <si>
    <t>Kiểm tra số lượng các item trên màn hình</t>
  </si>
  <si>
    <t>- UserĐã Login thành công
- Còn session
- Friends list không có người nào</t>
  </si>
  <si>
    <t>1. Truy cập màn hình Friend's Page
2. Kiểm tra số lượng các item trên màn hình</t>
  </si>
  <si>
    <t>2. Số lượng các item trên màn hình 's Page như sau:
- Header
- Image: image background, shadow image background, image avatar
- Button: Unfriend, Send message, icon Scroll back to top
- Lable: Username, Ward, 
-  Pop_up: Unfriend
   *Title: Delete Friend
   * Nội dung: Are you sure want to delete this request? Warning: Can not undo
   * Button: Cancle, Delete, Icon X
- Tab Timeline: 
 + Lable: Shortcuts, Friends Suggest, Personal Info, Chat
 + Icon + Text: About Me, Occupation, Birthday, Ward, District, Province, Gender, Email, Married
 + Link: Advertisment, News Feed, Logout
 + Post list
 + Icon Load more
- Tab Information
 + Lable: Personal Info
 + Icon + Text: About Me, Occupation, Birthday, Ward, District, Province, Gender, Email, Married
- Tab Friends:
 + Textbox: Search friend
 + Button: icon Search, icon View more
 + Text Currently there are no friends !!</t>
  </si>
  <si>
    <t>Thông tin chi tiết refer đến từng sheet chức năng
- Chức năng Post list
- Chức năng Header
- Chức năng Friends suggest
- Chức năng Chat</t>
  </si>
  <si>
    <t>- UserĐã Login thành công
- Còn session
- Friends list có ít nhất 1 người</t>
  </si>
  <si>
    <t>2. Số lượng các item trên màn hình 's Page như sau:
- Header
- Image: image background, shadow image background, image avatar
- Button: Unfriend, Send message, icon Scroll back to top
- Lable: Username, Ward, 
-  Pop_up: Unfriend
   *Title: Delete Friend
   * Nội dung: Are you sure want to delete this request? Warning: Can not undo
   * Button: Cancle, Delete, Icon X
- Tab Timeline: 
 + Lable: Shortcuts, Friends Suggest, Personal Info, Chat
 + Icon + Text: About Me, Occupation, Birthday, Ward, District, Province, Gender, Email, Married
 + Link: Advertisment, News Feed, Logout
 + Post list
 + Icon Load more
- Tab Information
 + Lable: Personal Info
 + Icon + Text: About Me, Occupation, Birthday, Ward, District, Province, Gender, Email, Married
- Tab Friends:
 + Textbox: Search friend
 + Button: icon Search, icon View more
 + Friends list: Hiển thị danh sách bạn bè của bạn bè
      - Mỗi bạn bè sẽ hiển thị đủ các item:
       + Image background
       + Image avatar
       + Username
       + Job
       + Gender
       + Birthday
       + Marriage
       + Text Viewing 1-4 of friends</t>
  </si>
  <si>
    <t>Kiểm tra vị trí, font chữ, size chữ, màu sắc của các item trên màn hình</t>
  </si>
  <si>
    <t>1. Truy cập màn hình Friend's Page
2. Kiểm tra vị trí, font chữ, size chữ, màu sắc</t>
  </si>
  <si>
    <t>2. 
 - Các item hiển thị đúng vị trí, font chữ, size chữ, màu sắc theo design</t>
  </si>
  <si>
    <t>Kiểm tra trạng thái các item trên màn hình</t>
  </si>
  <si>
    <t>1. Truy cập màn hình Friend's Page
2. Kiểm tra trạng thái các item trên màn hình</t>
  </si>
  <si>
    <t>2. 
 - Các Search box rỗng, có thể nhập 
 - Các button, icon button đều enable, có thể click đc
 - Link có thể click
 - Scrollbar có thể cuộn lên/xuống
 - Scroll back to top có thể cuộn lên trên đầu màn hình</t>
  </si>
  <si>
    <t>Kiểm tra giá trị default của các item trên màn hình</t>
  </si>
  <si>
    <t>1. Truy cập màn hình Friend's Page
2. Kiểm tra giá trị default các item trên màn hình</t>
  </si>
  <si>
    <t>2. Searchbox hiển thị placeholder "Search Friend"</t>
  </si>
  <si>
    <t xml:space="preserve">Check tìm kiếm bạn bè của bạn bè bằng search box </t>
  </si>
  <si>
    <t>Check click Search khi bỏ trống searchbox</t>
  </si>
  <si>
    <t>1. Tại màn hình Friend's Page, click vào tab Friends
2. Click vào search box
3. Không nhập gì
4. Click button Tìm kiếm</t>
  </si>
  <si>
    <t>4. Hiển thị tất cả danh sách bạn bè của bạn bè</t>
  </si>
  <si>
    <t>https://redmine.warface.codegym.vn/issues/12895</t>
  </si>
  <si>
    <t>- Chưa có tiền điều kiện</t>
  </si>
  <si>
    <t>Check click Search khi nhập toàn space vào searchbox</t>
  </si>
  <si>
    <t>1. Tại màn hình Friend's Page, click vào tab Friends
2. Click vào search box
3. Nhập toàn space
4. Click button Tìm kiếm</t>
  </si>
  <si>
    <r>
      <rPr>
        <rFont val="Arial"/>
        <color rgb="FF000000"/>
        <sz val="10.0"/>
      </rPr>
      <t xml:space="preserve">4.
- </t>
    </r>
    <r>
      <rPr>
        <rFont val="Arial"/>
        <color rgb="FFFF0000"/>
        <sz val="10.0"/>
      </rPr>
      <t>Trim</t>
    </r>
    <r>
      <rPr>
        <rFont val="Arial"/>
        <color rgb="FF000000"/>
        <sz val="10.0"/>
      </rPr>
      <t xml:space="preserve"> toàn bộ space ở searchbox
- Hiển thị tất cả danh sách bạn bè của bạn bè</t>
    </r>
  </si>
  <si>
    <t>https://redmine.warface.codegym.vn/issues/12897</t>
  </si>
  <si>
    <t>- Chưa có tiền điều kiện
- Sai ngữ pháp</t>
  </si>
  <si>
    <t>Check click Search khi nhập giá trị không thoả mãn</t>
  </si>
  <si>
    <t>1. Tại màn hình Friend's Page, click vào tab Friends
2. Click vào search box
3. Nhập giá trị không thoả mãn
4. Click button Tìm kiếm</t>
  </si>
  <si>
    <t>4. Hiển thị "Không có dữ liệu"</t>
  </si>
  <si>
    <t>https://redmine.warface.codegym.vn/issues/12898</t>
  </si>
  <si>
    <t>Check Search tương đối</t>
  </si>
  <si>
    <t>1. Tại màn hình Friend's Page, click vào tab Friends
2. Click vào search box
3. Nhập 1 phần keyword cần tìm kiếm
4. Click button Tìm kiếm</t>
  </si>
  <si>
    <t>4. Hiển thị tất cả các dữ liệu có chứa keywordĐã nhập</t>
  </si>
  <si>
    <t>https://redmine.warface.codegym.vn/issues/12899</t>
  </si>
  <si>
    <t>Check Search tuyệt đối</t>
  </si>
  <si>
    <t>1. Tại màn hình Friend's Page, click vào tab Friends
2. Click vào search box
3. Nhập đầy đủ keyword cần tìm kiếm
4. Nhấn enter/click icon kính lúp</t>
  </si>
  <si>
    <t>https://redmine.warface.codegym.vn/issues/12901</t>
  </si>
  <si>
    <t>Check click Search khi nhập keyword upper/lower case</t>
  </si>
  <si>
    <t>1. Tại màn hình Friend's Page, click vào tab Friends
2. Click vào search box
3. Nhập keyword upper/lower case
4. Nhấn enter/click icon kính lúp</t>
  </si>
  <si>
    <t>4. Không phân biệt hoa thường, hiển thị tất cả dữ liệu có chứa keywordĐã nhập</t>
  </si>
  <si>
    <t>Chưa log bug</t>
  </si>
  <si>
    <t>Check click Search khi nhập keyword có chứa space đầu cuối</t>
  </si>
  <si>
    <t>1. Tại màn hình Friend's Page, click vào tab Friends
2. Click vào search box
3. Nhập keyword có chứa space đầu cuối
4. Nhấn enter/click icon kính lúp</t>
  </si>
  <si>
    <t>4. Trim space đầu cuối, hiển thị tất cả dữ liệu có chứa keywordĐã nhập</t>
  </si>
  <si>
    <t>https://redmine.warface.codegym.vn/issues/12902</t>
  </si>
  <si>
    <t>Check click Search khi nhập keyword là các ký tự đặc biệt của SQL</t>
  </si>
  <si>
    <t>1. Tại màn hình Friend's Page, click vào tab Friends
2. Click vào search box
3. Nhập keyword là các ký tự đặc biệt
4. Nhấn enter/click icon kính lúp</t>
  </si>
  <si>
    <t>%_</t>
  </si>
  <si>
    <t>https://redmine.warface.codegym.vn/issues/12892</t>
  </si>
  <si>
    <t>Check click Search nhiều lần</t>
  </si>
  <si>
    <t>1. Tại màn hình Friend's Page, click vào tab Friends
2. Click vào search box
3. Nhập keyword là các ký tự đặc biệt
4. Click buttton Tìm kiếm2 lần</t>
  </si>
  <si>
    <t>https://redmine.warface.codegym.vn/issues/12903</t>
  </si>
  <si>
    <t>Check click button</t>
  </si>
  <si>
    <t>Check click icon button Unfriend</t>
  </si>
  <si>
    <t>1. Tại màn hình Friend's Page, click vào icon button Unfriend
2. Check hiển thị</t>
  </si>
  <si>
    <t>2. Hiển thị Pop_up Unfriend với nội dung: "Are you sure want to delete this request? Warning: Can not undo"</t>
  </si>
  <si>
    <t>1. Tại màn hình Friend's Page, click vào icon button Unfriend
2. Click button Delete</t>
  </si>
  <si>
    <t>2. 
- Hiển thị thông báo thành công ""
- Đóng pop_up. Quay trở về màn hình Friend's page, tab Friends
- Icon Unfriend chuyển thành icon Addfriend
- Bản ghi vừa xoá không còn hiển thị trong danh sách bạn bè ở màn hình My pages</t>
  </si>
  <si>
    <t>1. Tại màn hình Friend's Page, click vào icon button Unfriend
2. Click button Cancel</t>
  </si>
  <si>
    <t>2. 
- Huỷ hành động Unfriend, đóng pop_up Unfriend
- Quay trở về màn hình Friend's Page, tab Friends</t>
  </si>
  <si>
    <t>1. Tại màn hình Friend's Page, click vào icon button Unfriend
2. Click Icon X</t>
  </si>
  <si>
    <t>Check click button View more</t>
  </si>
  <si>
    <t>Không có friend nào</t>
  </si>
  <si>
    <t>1. Tại màn hình Friend's Page, click vào Tab Friends
2. Click button Viewmore</t>
  </si>
  <si>
    <t>1. Không hiển thị button Viewmore</t>
  </si>
  <si>
    <t>Có &lt;=4 friends</t>
  </si>
  <si>
    <t>Có 5 friends</t>
  </si>
  <si>
    <t>1. HIển thị button Viewmore
2. Hiển thị thêm 1 friend</t>
  </si>
  <si>
    <t>Có 12 friends</t>
  </si>
  <si>
    <t>1. Tại màn hình Friend's Page, click vào Tab Friends
2. Click button Viewmore lần 1
3. Click button Viewmore lần2</t>
  </si>
  <si>
    <t>1. Hiển thị button Viewmore
2. Hiển thị thêm4 friends
3. Hiển thị thêm4 friends nữa</t>
  </si>
  <si>
    <t>Check click buton Send message</t>
  </si>
  <si>
    <t>1. Tại màn hình Friend's Page
2. Click button Send message</t>
  </si>
  <si>
    <t>2. Mở ra khung chat</t>
  </si>
  <si>
    <t>Check click icon Scroll back to top</t>
  </si>
  <si>
    <t>Header bị khuất</t>
  </si>
  <si>
    <t>1. Tại màn hình Friend's Page click vào Tab Timeline
2. Click icon Scroll back to top</t>
  </si>
  <si>
    <t>2. Cuộn lên đầu trang</t>
  </si>
  <si>
    <t>1. Tại màn hình Friend's Page click vào Tab Friends
2. Click icon Scroll back to top</t>
  </si>
  <si>
    <t>Check click vào các Tab</t>
  </si>
  <si>
    <t>Check click tab Timeline</t>
  </si>
  <si>
    <t>1. Tại màn hình Friend's Page, Click vào tab Timeline</t>
  </si>
  <si>
    <t>1. Redirect tab Timeline</t>
  </si>
  <si>
    <t>Check click tab Information</t>
  </si>
  <si>
    <t>1. Tại màn hình Friend's Page, Click vào tab Information</t>
  </si>
  <si>
    <t>1. Redirect tab Information</t>
  </si>
  <si>
    <t>Check click tab Friends</t>
  </si>
  <si>
    <t>1. Tại màn hình Friend's Page, Click vào tab Friends</t>
  </si>
  <si>
    <t>1. Redirect tab Friends</t>
  </si>
  <si>
    <t>Check click link</t>
  </si>
  <si>
    <t>Check click link Advertisment</t>
  </si>
  <si>
    <t>1. Tại màn hình Friend's Page
2. Click link Advertisment</t>
  </si>
  <si>
    <t>2. Redirect màn hình quảng cáo</t>
  </si>
  <si>
    <t>https://redmine.warface.codegym.vn/issues/12905</t>
  </si>
  <si>
    <t>Check click link Newsfeed</t>
  </si>
  <si>
    <t>1. Tại màn hình Friend's Page
2. Click link Newsfeed</t>
  </si>
  <si>
    <t>2. Redirect màn hình Newsfeed</t>
  </si>
  <si>
    <t>Check click link Logout</t>
  </si>
  <si>
    <t>1. Tại màn hình Friend's Page
2. Click link Logout</t>
  </si>
  <si>
    <t>#12894:Không có hình ảnh
-Thiếu account đăng nhập</t>
  </si>
  <si>
    <t>ID-19:Chưa log bug lên redmind</t>
  </si>
  <si>
    <t>File testcase không cột actual result</t>
  </si>
  <si>
    <t>TEST REPORT</t>
  </si>
  <si>
    <t>Tinder</t>
  </si>
  <si>
    <t>Creator</t>
  </si>
  <si>
    <t>Project Code</t>
  </si>
  <si>
    <t>&lt;Project Code&gt;</t>
  </si>
  <si>
    <t>Reviewer/Approver</t>
  </si>
  <si>
    <t>Thuỷ</t>
  </si>
  <si>
    <t>Document Code</t>
  </si>
  <si>
    <t>Date</t>
  </si>
  <si>
    <t>Notes</t>
  </si>
  <si>
    <t>&lt;List modules included in this release&gt; ex: Release 1 includes 2 modules: Module1 and Module2</t>
  </si>
  <si>
    <t>I. Bug of Funtions</t>
  </si>
  <si>
    <t>Module code</t>
  </si>
  <si>
    <t>Untesed</t>
  </si>
  <si>
    <t>Number of test cases</t>
  </si>
  <si>
    <t>Friends Page</t>
  </si>
  <si>
    <t>Total</t>
  </si>
  <si>
    <t>Test coverage</t>
  </si>
  <si>
    <t>Test successful coverage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</si>
  <si>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</si>
  <si>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</si>
  <si>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</si>
  <si>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</si>
  <si>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</si>
  <si>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</si>
  <si>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</si>
  <si>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</si>
  <si>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</si>
  <si>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 xml:space="preserve">Functional </t>
  </si>
  <si>
    <t>Coding mistake</t>
  </si>
  <si>
    <t>Functional</t>
  </si>
  <si>
    <t>2. Bug Analysis</t>
  </si>
  <si>
    <t>2.1 Bug reason</t>
  </si>
  <si>
    <t>Reason</t>
  </si>
  <si>
    <t>Number</t>
  </si>
  <si>
    <t>Misunderstand Document</t>
  </si>
  <si>
    <t>Unclear Document</t>
  </si>
  <si>
    <t>Error in Document</t>
  </si>
  <si>
    <t>Other</t>
  </si>
  <si>
    <t>2.2 No Bug</t>
  </si>
  <si>
    <t>As Specified</t>
  </si>
  <si>
    <t>Duplicate</t>
  </si>
  <si>
    <t>Insufficient execution environment</t>
  </si>
  <si>
    <t>Data error</t>
  </si>
  <si>
    <t>Error in Testing procedure</t>
  </si>
  <si>
    <t>Cannot Reproduce</t>
  </si>
  <si>
    <t>Connected system bad</t>
  </si>
  <si>
    <t>Cause unknown</t>
  </si>
  <si>
    <t>Requirement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</si>
</sst>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i/>
      <sz val="10.0"/>
      <color rgb="FF006411"/>
      <name val="Arial"/>
    </font>
    <font>
      <sz val="10.0"/>
      <color theme="1"/>
      <name val="Arial"/>
    </font>
    <font>
      <u/>
      <sz val="10.0"/>
      <color theme="10"/>
      <name val="Arial"/>
    </font>
    <font>
      <b/>
      <sz val="10.0"/>
      <color rgb="FFFFFFFF"/>
      <name val="Arial"/>
    </font>
    <font/>
    <font>
      <u/>
      <sz val="10.0"/>
      <color theme="10"/>
      <name val="Arial"/>
    </font>
    <font>
      <sz val="11.0"/>
      <color rgb="FFFF0000"/>
      <name val="Calibri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sz val="11.0"/>
      <color rgb="FF000000"/>
      <name val="Arial"/>
    </font>
    <font>
      <sz val="10.0"/>
      <color rgb="FFFF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5F00"/>
      <name val="Arial"/>
    </font>
    <font>
      <sz val="10.0"/>
      <color rgb="FF1155CC"/>
      <name val="Arial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993300"/>
      <name val="Times New Roman"/>
    </font>
    <font>
      <i/>
      <sz val="12.0"/>
      <color rgb="FF00641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FF"/>
      <name val="Times New Roman"/>
    </font>
    <font>
      <b/>
      <sz val="11.0"/>
      <color rgb="FF000000"/>
      <name val="Tahoma"/>
    </font>
    <font>
      <sz val="11.0"/>
      <color rgb="FF000000"/>
      <name val="Calibri"/>
    </font>
    <font>
      <b/>
      <i/>
      <sz val="11.0"/>
      <color rgb="FF000000"/>
      <name val="Tahoma"/>
    </font>
    <font>
      <sz val="11.0"/>
      <color rgb="FF000000"/>
      <name val="Tahoma"/>
    </font>
    <font>
      <u/>
      <sz val="11.0"/>
      <color theme="10"/>
      <name val="Calibri"/>
    </font>
    <font>
      <b/>
      <sz val="12.0"/>
      <color rgb="FFFFFFFF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b/>
      <i/>
      <sz val="12.0"/>
      <color theme="1"/>
      <name val="Times New Roman"/>
    </font>
    <font>
      <i/>
      <sz val="12.0"/>
      <color theme="1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AEABAB"/>
        <bgColor rgb="FFAEABAB"/>
      </patternFill>
    </fill>
    <fill>
      <patternFill patternType="solid">
        <fgColor rgb="FFFBD4B4"/>
        <bgColor rgb="FFFBD4B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C00000"/>
        <bgColor rgb="FFC00000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3" fontId="4" numFmtId="0" xfId="0" applyAlignment="1" applyBorder="1" applyFill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0" fillId="0" fontId="6" numFmtId="0" xfId="0" applyFont="1"/>
    <xf borderId="2" fillId="3" fontId="4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2" fillId="3" fontId="6" numFmtId="0" xfId="0" applyAlignment="1" applyBorder="1" applyFont="1">
      <alignment shrinkToFit="0" wrapText="1"/>
    </xf>
    <xf borderId="2" fillId="3" fontId="7" numFmtId="0" xfId="0" applyAlignment="1" applyBorder="1" applyFont="1">
      <alignment shrinkToFit="0" wrapText="1"/>
    </xf>
    <xf borderId="2" fillId="3" fontId="4" numFmtId="0" xfId="0" applyAlignment="1" applyBorder="1" applyFont="1">
      <alignment horizontal="center" shrinkToFit="0" wrapText="1"/>
    </xf>
    <xf borderId="2" fillId="3" fontId="6" numFmtId="0" xfId="0" applyAlignment="1" applyBorder="1" applyFon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3" fillId="4" fontId="8" numFmtId="0" xfId="0" applyAlignment="1" applyBorder="1" applyFont="1">
      <alignment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2" fillId="3" fontId="6" numFmtId="0" xfId="0" applyAlignment="1" applyBorder="1" applyFont="1">
      <alignment shrinkToFit="0" vertical="top" wrapText="1"/>
    </xf>
    <xf borderId="3" fillId="3" fontId="6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7" fillId="0" fontId="9" numFmtId="0" xfId="0" applyBorder="1" applyFont="1"/>
    <xf borderId="2" fillId="0" fontId="10" numFmtId="0" xfId="0" applyBorder="1" applyFont="1"/>
    <xf borderId="2" fillId="3" fontId="6" numFmtId="0" xfId="0" applyAlignment="1" applyBorder="1" applyFont="1">
      <alignment shrinkToFit="0" vertical="center" wrapText="1"/>
    </xf>
    <xf borderId="6" fillId="5" fontId="6" numFmtId="0" xfId="0" applyAlignment="1" applyBorder="1" applyFill="1" applyFont="1">
      <alignment shrinkToFit="0" wrapText="1"/>
    </xf>
    <xf borderId="0" fillId="0" fontId="1" numFmtId="0" xfId="0" applyFont="1"/>
    <xf borderId="8" fillId="6" fontId="3" numFmtId="0" xfId="0" applyAlignment="1" applyBorder="1" applyFill="1" applyFont="1">
      <alignment horizontal="center" vertical="center"/>
    </xf>
    <xf borderId="9" fillId="0" fontId="9" numFmtId="0" xfId="0" applyBorder="1" applyFont="1"/>
    <xf borderId="10" fillId="0" fontId="9" numFmtId="0" xfId="0" applyBorder="1" applyFont="1"/>
    <xf borderId="8" fillId="6" fontId="3" numFmtId="0" xfId="0" applyAlignment="1" applyBorder="1" applyFont="1">
      <alignment horizontal="center" shrinkToFit="0" vertical="center" wrapText="1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14" xfId="0" applyAlignment="1" applyBorder="1" applyFont="1" applyNumberFormat="1">
      <alignment horizontal="center" shrinkToFit="0" vertical="center" wrapText="1"/>
    </xf>
    <xf borderId="0" fillId="0" fontId="11" numFmtId="0" xfId="0" applyFont="1"/>
    <xf borderId="1" fillId="3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2" fillId="3" fontId="13" numFmtId="0" xfId="0" applyAlignment="1" applyBorder="1" applyFont="1">
      <alignment horizontal="left" shrinkToFit="0" vertical="center" wrapText="1"/>
    </xf>
    <xf borderId="14" fillId="3" fontId="5" numFmtId="0" xfId="0" applyAlignment="1" applyBorder="1" applyFont="1">
      <alignment horizontal="left" shrinkToFit="0" vertical="center" wrapText="1"/>
    </xf>
    <xf borderId="15" fillId="0" fontId="9" numFmtId="0" xfId="0" applyBorder="1" applyFont="1"/>
    <xf borderId="16" fillId="0" fontId="9" numFmtId="0" xfId="0" applyBorder="1" applyFont="1"/>
    <xf borderId="1" fillId="3" fontId="5" numFmtId="0" xfId="0" applyAlignment="1" applyBorder="1" applyFont="1">
      <alignment horizontal="left" shrinkToFit="0" vertical="center" wrapText="1"/>
    </xf>
    <xf borderId="14" fillId="3" fontId="14" numFmtId="0" xfId="0" applyAlignment="1" applyBorder="1" applyFont="1">
      <alignment horizontal="left" shrinkToFit="0" vertical="center" wrapText="1"/>
    </xf>
    <xf borderId="14" fillId="3" fontId="12" numFmtId="0" xfId="0" applyAlignment="1" applyBorder="1" applyFont="1">
      <alignment horizontal="left" shrinkToFit="0" vertical="center" wrapText="1"/>
    </xf>
    <xf borderId="1" fillId="3" fontId="13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2" fillId="3" fontId="12" numFmtId="0" xfId="0" applyAlignment="1" applyBorder="1" applyFont="1">
      <alignment horizontal="left" shrinkToFit="0" vertical="center" wrapText="1"/>
    </xf>
    <xf borderId="17" fillId="3" fontId="12" numFmtId="0" xfId="0" applyAlignment="1" applyBorder="1" applyFont="1">
      <alignment horizontal="left" shrinkToFit="0" vertical="center" wrapText="1"/>
    </xf>
    <xf borderId="2" fillId="4" fontId="8" numFmtId="0" xfId="0" applyAlignment="1" applyBorder="1" applyFont="1">
      <alignment horizontal="left" shrinkToFit="0" vertical="center" wrapText="1"/>
    </xf>
    <xf borderId="3" fillId="0" fontId="12" numFmtId="0" xfId="0" applyAlignment="1" applyBorder="1" applyFont="1">
      <alignment horizontal="left" shrinkToFit="0" vertical="center" wrapText="1"/>
    </xf>
    <xf borderId="3" fillId="0" fontId="15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left" shrinkToFit="0" vertical="center" wrapText="1"/>
    </xf>
    <xf borderId="2" fillId="7" fontId="12" numFmtId="0" xfId="0" applyAlignment="1" applyBorder="1" applyFill="1" applyFont="1">
      <alignment horizontal="left" vertical="center"/>
    </xf>
    <xf borderId="2" fillId="0" fontId="16" numFmtId="0" xfId="0" applyAlignment="1" applyBorder="1" applyFont="1">
      <alignment horizontal="left" shrinkToFit="0" vertical="center" wrapText="1"/>
    </xf>
    <xf borderId="3" fillId="3" fontId="12" numFmtId="0" xfId="0" applyAlignment="1" applyBorder="1" applyFont="1">
      <alignment horizontal="left" shrinkToFit="0" vertical="center" wrapText="1"/>
    </xf>
    <xf borderId="3" fillId="0" fontId="17" numFmtId="0" xfId="0" applyAlignment="1" applyBorder="1" applyFont="1">
      <alignment horizontal="left" shrinkToFit="0" vertical="center" wrapText="1"/>
    </xf>
    <xf borderId="2" fillId="8" fontId="12" numFmtId="0" xfId="0" applyAlignment="1" applyBorder="1" applyFill="1" applyFont="1">
      <alignment horizontal="left" vertical="center"/>
    </xf>
    <xf borderId="2" fillId="0" fontId="18" numFmtId="0" xfId="0" applyAlignment="1" applyBorder="1" applyFont="1">
      <alignment horizontal="left" shrinkToFit="0" vertical="center" wrapText="1"/>
    </xf>
    <xf borderId="18" fillId="3" fontId="12" numFmtId="0" xfId="0" applyAlignment="1" applyBorder="1" applyFont="1">
      <alignment horizontal="left" shrinkToFit="0" vertical="center" wrapText="1"/>
    </xf>
    <xf borderId="19" fillId="3" fontId="12" numFmtId="0" xfId="0" applyAlignment="1" applyBorder="1" applyFont="1">
      <alignment horizontal="left" shrinkToFit="0" vertical="center" wrapText="1"/>
    </xf>
    <xf borderId="20" fillId="0" fontId="9" numFmtId="0" xfId="0" applyBorder="1" applyFont="1"/>
    <xf borderId="19" fillId="3" fontId="12" numFmtId="0" xfId="0" applyAlignment="1" applyBorder="1" applyFont="1">
      <alignment horizontal="left" vertical="center"/>
    </xf>
    <xf borderId="2" fillId="0" fontId="19" numFmtId="0" xfId="0" applyAlignment="1" applyBorder="1" applyFont="1">
      <alignment horizontal="left" shrinkToFit="0" vertical="center" wrapText="1"/>
    </xf>
    <xf borderId="2" fillId="8" fontId="12" numFmtId="0" xfId="0" applyAlignment="1" applyBorder="1" applyFont="1">
      <alignment horizontal="left" shrinkToFit="0" vertical="center" wrapText="1"/>
    </xf>
    <xf borderId="2" fillId="0" fontId="20" numFmtId="0" xfId="0" applyAlignment="1" applyBorder="1" applyFont="1">
      <alignment horizontal="left" shrinkToFit="0" vertical="center" wrapText="1"/>
    </xf>
    <xf borderId="2" fillId="7" fontId="12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0" fillId="0" fontId="21" numFmtId="0" xfId="0" applyFont="1"/>
    <xf borderId="1" fillId="3" fontId="22" numFmtId="0" xfId="0" applyAlignment="1" applyBorder="1" applyFont="1">
      <alignment horizontal="center"/>
    </xf>
    <xf borderId="14" fillId="3" fontId="23" numFmtId="0" xfId="0" applyAlignment="1" applyBorder="1" applyFont="1">
      <alignment horizontal="left" vertical="center"/>
    </xf>
    <xf borderId="14" fillId="3" fontId="24" numFmtId="0" xfId="0" applyAlignment="1" applyBorder="1" applyFont="1">
      <alignment horizontal="left"/>
    </xf>
    <xf borderId="14" fillId="3" fontId="23" numFmtId="0" xfId="0" applyAlignment="1" applyBorder="1" applyFont="1">
      <alignment horizontal="left"/>
    </xf>
    <xf borderId="14" fillId="0" fontId="25" numFmtId="0" xfId="0" applyBorder="1" applyFont="1"/>
    <xf borderId="1" fillId="3" fontId="21" numFmtId="0" xfId="0" applyBorder="1" applyFont="1"/>
    <xf borderId="14" fillId="3" fontId="23" numFmtId="0" xfId="0" applyAlignment="1" applyBorder="1" applyFont="1">
      <alignment vertical="center"/>
    </xf>
    <xf borderId="0" fillId="0" fontId="25" numFmtId="0" xfId="0" applyFont="1"/>
    <xf borderId="1" fillId="3" fontId="26" numFmtId="0" xfId="0" applyBorder="1" applyFont="1"/>
    <xf borderId="2" fillId="9" fontId="26" numFmtId="0" xfId="0" applyAlignment="1" applyBorder="1" applyFill="1" applyFont="1">
      <alignment horizontal="center"/>
    </xf>
    <xf borderId="14" fillId="9" fontId="26" numFmtId="0" xfId="0" applyAlignment="1" applyBorder="1" applyFont="1">
      <alignment horizontal="center"/>
    </xf>
    <xf borderId="0" fillId="0" fontId="21" numFmtId="0" xfId="0" applyAlignment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14" fillId="0" fontId="25" numFmtId="0" xfId="0" applyAlignment="1" applyBorder="1" applyFont="1">
      <alignment horizontal="left" vertical="center"/>
    </xf>
    <xf borderId="14" fillId="0" fontId="25" numFmtId="0" xfId="0" applyAlignment="1" applyBorder="1" applyFont="1">
      <alignment horizontal="center" vertical="center"/>
    </xf>
    <xf borderId="2" fillId="10" fontId="25" numFmtId="0" xfId="0" applyAlignment="1" applyBorder="1" applyFill="1" applyFont="1">
      <alignment horizontal="center" vertical="center"/>
    </xf>
    <xf borderId="14" fillId="10" fontId="25" numFmtId="0" xfId="0" applyAlignment="1" applyBorder="1" applyFont="1">
      <alignment horizontal="center" vertical="center"/>
    </xf>
    <xf borderId="1" fillId="3" fontId="23" numFmtId="0" xfId="0" applyBorder="1" applyFont="1"/>
    <xf borderId="0" fillId="0" fontId="27" numFmtId="10" xfId="0" applyFont="1" applyNumberFormat="1"/>
    <xf borderId="1" fillId="3" fontId="25" numFmtId="0" xfId="0" applyBorder="1" applyFont="1"/>
    <xf borderId="21" fillId="3" fontId="28" numFmtId="0" xfId="0" applyBorder="1" applyFont="1"/>
    <xf borderId="22" fillId="0" fontId="9" numFmtId="0" xfId="0" applyBorder="1" applyFont="1"/>
    <xf borderId="23" fillId="0" fontId="9" numFmtId="0" xfId="0" applyBorder="1" applyFont="1"/>
    <xf borderId="1" fillId="3" fontId="29" numFmtId="0" xfId="0" applyBorder="1" applyFont="1"/>
    <xf borderId="21" fillId="3" fontId="30" numFmtId="0" xfId="0" applyBorder="1" applyFont="1"/>
    <xf borderId="0" fillId="0" fontId="31" numFmtId="0" xfId="0" applyFont="1"/>
    <xf borderId="14" fillId="3" fontId="29" numFmtId="0" xfId="0" applyBorder="1" applyFont="1"/>
    <xf borderId="24" fillId="3" fontId="29" numFmtId="0" xfId="0" applyBorder="1" applyFont="1"/>
    <xf borderId="14" fillId="3" fontId="32" numFmtId="0" xfId="0" applyAlignment="1" applyBorder="1" applyFont="1">
      <alignment horizontal="right"/>
    </xf>
    <xf borderId="14" fillId="11" fontId="29" numFmtId="0" xfId="0" applyBorder="1" applyFill="1" applyFont="1"/>
    <xf borderId="14" fillId="3" fontId="25" numFmtId="0" xfId="0" applyBorder="1" applyFont="1"/>
    <xf borderId="14" fillId="2" fontId="33" numFmtId="0" xfId="0" applyAlignment="1" applyBorder="1" applyFont="1">
      <alignment horizontal="center"/>
    </xf>
    <xf borderId="14" fillId="3" fontId="34" numFmtId="0" xfId="0" applyAlignment="1" applyBorder="1" applyFont="1">
      <alignment horizontal="center"/>
    </xf>
    <xf borderId="14" fillId="3" fontId="25" numFmtId="0" xfId="0" applyAlignment="1" applyBorder="1" applyFont="1">
      <alignment horizontal="center"/>
    </xf>
    <xf borderId="14" fillId="3" fontId="35" numFmtId="0" xfId="0" applyBorder="1" applyFont="1"/>
    <xf borderId="1" fillId="3" fontId="30" numFmtId="0" xfId="0" applyBorder="1" applyFont="1"/>
    <xf borderId="0" fillId="0" fontId="29" numFmtId="0" xfId="0" applyFont="1"/>
    <xf borderId="21" fillId="3" fontId="25" numFmtId="0" xfId="0" applyBorder="1" applyFont="1"/>
    <xf borderId="1" fillId="3" fontId="36" numFmtId="0" xfId="0" applyBorder="1" applyFont="1"/>
    <xf borderId="1" fillId="3" fontId="37" numFmtId="0" xfId="0" applyBorder="1" applyFont="1"/>
    <xf borderId="21" fillId="12" fontId="33" numFmtId="0" xfId="0" applyAlignment="1" applyBorder="1" applyFill="1" applyFont="1">
      <alignment horizontal="center"/>
    </xf>
    <xf borderId="21" fillId="12" fontId="33" numFmtId="0" xfId="0" applyAlignment="1" applyBorder="1" applyFont="1">
      <alignment horizontal="center" shrinkToFit="0" wrapText="1"/>
    </xf>
    <xf borderId="21" fillId="3" fontId="25" numFmtId="0" xfId="0" applyAlignment="1" applyBorder="1" applyFont="1">
      <alignment horizontal="center"/>
    </xf>
    <xf borderId="1" fillId="3" fontId="31" numFmtId="0" xfId="0" applyBorder="1" applyFont="1"/>
    <xf borderId="1" fillId="3" fontId="25" numFmtId="0" xfId="0" applyAlignment="1" applyBorder="1" applyFont="1">
      <alignment horizontal="center"/>
    </xf>
  </cellXfs>
  <cellStyles count="1">
    <cellStyle xfId="0" name="Normal" builtinId="0"/>
  </cellStyles>
  <dxfs count="7">
    <dxf>
      <font>
        <color rgb="FF006411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D0806"/>
          <bgColor rgb="FFDD0806"/>
        </patternFill>
      </fill>
      <border/>
    </dxf>
    <dxf>
      <font/>
      <fill>
        <patternFill patternType="solid">
          <fgColor rgb="FF008080"/>
          <bgColor rgb="FF00808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2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76200</xdr:colOff>
      <xdr:row>0</xdr:row>
      <xdr:rowOff>0</xdr:rowOff>
    </xdr:from>
    <xdr:ext cx="7048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76200</xdr:colOff>
      <xdr:row>0</xdr:row>
      <xdr:rowOff>0</xdr:rowOff>
    </xdr:from>
    <xdr:ext cx="7048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47</xdr:row>
      <xdr:rowOff>57150</xdr:rowOff>
    </xdr:from>
    <xdr:ext cx="6362700" cy="306705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0423L1_Nguy&#7877;n%20Y&#7871;nTinder_Report%20Bug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Yen/Downloads/Template_Test%20Case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st Viewpoint"/>
      <sheetName val="Test case List"/>
      <sheetName val="Create Post"/>
      <sheetName val="Test Case_Change avatar"/>
      <sheetName val="Group List"/>
      <sheetName val="Timeline"/>
      <sheetName val="Intergration TC"/>
      <sheetName val="Search"/>
      <sheetName val="Friends page"/>
      <sheetName val="Chat"/>
      <sheetName val="My page"/>
      <sheetName val="Newsfeed"/>
      <sheetName val="Change Password"/>
      <sheetName val="Post List"/>
      <sheetName val="Forgot password"/>
      <sheetName val="Header"/>
      <sheetName val="Comment+Reply+List"/>
      <sheetName val="Change status"/>
      <sheetName val="Login"/>
      <sheetName val="Warning"/>
      <sheetName val="Request participation"/>
      <sheetName val="Member"/>
      <sheetName val="Registration"/>
      <sheetName val="Friends suggest"/>
      <sheetName val="TC Edit Profile"/>
      <sheetName val="Advertisment"/>
      <sheetName val="Tes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Test case List"/>
      <sheetName val="Template"/>
      <sheetName val="Login"/>
      <sheetName val="Test Report 1"/>
      <sheetName val="Test repor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redmine.warface.codegym.vn/issues/12855" TargetMode="External"/><Relationship Id="rId22" Type="http://schemas.openxmlformats.org/officeDocument/2006/relationships/hyperlink" Target="https://redmine.warface.codegym.vn/issues/12855" TargetMode="External"/><Relationship Id="rId21" Type="http://schemas.openxmlformats.org/officeDocument/2006/relationships/hyperlink" Target="https://redmine.warface.codegym.vn/issues/12855" TargetMode="External"/><Relationship Id="rId24" Type="http://schemas.openxmlformats.org/officeDocument/2006/relationships/hyperlink" Target="https://redmine.warface.codegym.vn/issues/12857" TargetMode="External"/><Relationship Id="rId23" Type="http://schemas.openxmlformats.org/officeDocument/2006/relationships/hyperlink" Target="https://redmine.warface.codegym.vn/issues/12855" TargetMode="External"/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redmine.warface.codegym.vn/issues/12855" TargetMode="External"/><Relationship Id="rId3" Type="http://schemas.openxmlformats.org/officeDocument/2006/relationships/hyperlink" Target="https://redmine.warface.codegym.vn/issues/12855" TargetMode="External"/><Relationship Id="rId4" Type="http://schemas.openxmlformats.org/officeDocument/2006/relationships/hyperlink" Target="https://redmine.warface.codegym.vn/issues/12855" TargetMode="External"/><Relationship Id="rId9" Type="http://schemas.openxmlformats.org/officeDocument/2006/relationships/hyperlink" Target="https://redmine.warface.codegym.vn/issues/12855" TargetMode="External"/><Relationship Id="rId26" Type="http://schemas.openxmlformats.org/officeDocument/2006/relationships/hyperlink" Target="https://redmine.warface.codegym.vn/issues/12857" TargetMode="External"/><Relationship Id="rId25" Type="http://schemas.openxmlformats.org/officeDocument/2006/relationships/hyperlink" Target="https://redmine.warface.codegym.vn/issues/12857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redmine.warface.codegym.vn/issues/12855" TargetMode="External"/><Relationship Id="rId6" Type="http://schemas.openxmlformats.org/officeDocument/2006/relationships/hyperlink" Target="https://redmine.warface.codegym.vn/issues/12855" TargetMode="External"/><Relationship Id="rId7" Type="http://schemas.openxmlformats.org/officeDocument/2006/relationships/hyperlink" Target="https://redmine.warface.codegym.vn/issues/12855" TargetMode="External"/><Relationship Id="rId8" Type="http://schemas.openxmlformats.org/officeDocument/2006/relationships/hyperlink" Target="https://redmine.warface.codegym.vn/issues/12855" TargetMode="External"/><Relationship Id="rId11" Type="http://schemas.openxmlformats.org/officeDocument/2006/relationships/hyperlink" Target="https://redmine.warface.codegym.vn/issues/12855" TargetMode="External"/><Relationship Id="rId10" Type="http://schemas.openxmlformats.org/officeDocument/2006/relationships/hyperlink" Target="https://redmine.warface.codegym.vn/issues/12855" TargetMode="External"/><Relationship Id="rId13" Type="http://schemas.openxmlformats.org/officeDocument/2006/relationships/hyperlink" Target="https://redmine.warface.codegym.vn/issues/12855" TargetMode="External"/><Relationship Id="rId12" Type="http://schemas.openxmlformats.org/officeDocument/2006/relationships/hyperlink" Target="https://redmine.warface.codegym.vn/issues/12855" TargetMode="External"/><Relationship Id="rId15" Type="http://schemas.openxmlformats.org/officeDocument/2006/relationships/hyperlink" Target="https://redmine.warface.codegym.vn/issues/12855" TargetMode="External"/><Relationship Id="rId14" Type="http://schemas.openxmlformats.org/officeDocument/2006/relationships/hyperlink" Target="https://redmine.warface.codegym.vn/issues/12855" TargetMode="External"/><Relationship Id="rId17" Type="http://schemas.openxmlformats.org/officeDocument/2006/relationships/hyperlink" Target="https://redmine.warface.codegym.vn/issues/12855" TargetMode="External"/><Relationship Id="rId16" Type="http://schemas.openxmlformats.org/officeDocument/2006/relationships/hyperlink" Target="https://redmine.warface.codegym.vn/issues/12855" TargetMode="External"/><Relationship Id="rId19" Type="http://schemas.openxmlformats.org/officeDocument/2006/relationships/hyperlink" Target="https://redmine.warface.codegym.vn/issues/12855" TargetMode="External"/><Relationship Id="rId18" Type="http://schemas.openxmlformats.org/officeDocument/2006/relationships/hyperlink" Target="https://redmine.warface.codegym.vn/issues/1285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social-network.warface.codegym.vn/wall/213" TargetMode="External"/><Relationship Id="rId3" Type="http://schemas.openxmlformats.org/officeDocument/2006/relationships/hyperlink" Target="https://redmine.warface.codegym.vn/issues/12894" TargetMode="External"/><Relationship Id="rId4" Type="http://schemas.openxmlformats.org/officeDocument/2006/relationships/hyperlink" Target="https://redmine.warface.codegym.vn/issues/12895" TargetMode="External"/><Relationship Id="rId9" Type="http://schemas.openxmlformats.org/officeDocument/2006/relationships/hyperlink" Target="https://redmine.warface.codegym.vn/issues/12902" TargetMode="External"/><Relationship Id="rId5" Type="http://schemas.openxmlformats.org/officeDocument/2006/relationships/hyperlink" Target="https://redmine.warface.codegym.vn/issues/12897" TargetMode="External"/><Relationship Id="rId6" Type="http://schemas.openxmlformats.org/officeDocument/2006/relationships/hyperlink" Target="https://redmine.warface.codegym.vn/issues/12898" TargetMode="External"/><Relationship Id="rId7" Type="http://schemas.openxmlformats.org/officeDocument/2006/relationships/hyperlink" Target="https://redmine.warface.codegym.vn/issues/12899" TargetMode="External"/><Relationship Id="rId8" Type="http://schemas.openxmlformats.org/officeDocument/2006/relationships/hyperlink" Target="https://redmine.warface.codegym.vn/issues/12901" TargetMode="External"/><Relationship Id="rId11" Type="http://schemas.openxmlformats.org/officeDocument/2006/relationships/hyperlink" Target="https://redmine.warface.codegym.vn/issues/12903" TargetMode="External"/><Relationship Id="rId10" Type="http://schemas.openxmlformats.org/officeDocument/2006/relationships/hyperlink" Target="https://redmine.warface.codegym.vn/issues/12892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redmine.warface.codegym.vn/issues/1290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warface.codegym.vn/issues/12855" TargetMode="External"/><Relationship Id="rId2" Type="http://schemas.openxmlformats.org/officeDocument/2006/relationships/hyperlink" Target="https://redmine.warface.codegym.vn/issues/12894" TargetMode="External"/><Relationship Id="rId3" Type="http://schemas.openxmlformats.org/officeDocument/2006/relationships/hyperlink" Target="https://redmine.warface.codegym.vn/issues/12895" TargetMode="External"/><Relationship Id="rId4" Type="http://schemas.openxmlformats.org/officeDocument/2006/relationships/hyperlink" Target="https://redmine.warface.codegym.vn/issues/12897" TargetMode="External"/><Relationship Id="rId9" Type="http://schemas.openxmlformats.org/officeDocument/2006/relationships/hyperlink" Target="https://redmine.warface.codegym.vn/issues/12892" TargetMode="External"/><Relationship Id="rId5" Type="http://schemas.openxmlformats.org/officeDocument/2006/relationships/hyperlink" Target="https://redmine.warface.codegym.vn/issues/12898" TargetMode="External"/><Relationship Id="rId6" Type="http://schemas.openxmlformats.org/officeDocument/2006/relationships/hyperlink" Target="https://redmine.warface.codegym.vn/issues/12899" TargetMode="External"/><Relationship Id="rId7" Type="http://schemas.openxmlformats.org/officeDocument/2006/relationships/hyperlink" Target="https://redmine.warface.codegym.vn/issues/12901" TargetMode="External"/><Relationship Id="rId8" Type="http://schemas.openxmlformats.org/officeDocument/2006/relationships/hyperlink" Target="https://redmine.warface.codegym.vn/issues/12902" TargetMode="External"/><Relationship Id="rId11" Type="http://schemas.openxmlformats.org/officeDocument/2006/relationships/hyperlink" Target="https://redmine.warface.codegym.vn/issues/12905" TargetMode="External"/><Relationship Id="rId10" Type="http://schemas.openxmlformats.org/officeDocument/2006/relationships/hyperlink" Target="https://redmine.warface.codegym.vn/issues/12903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redmine.warface.codegym.vn/issues/128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71"/>
    <col customWidth="1" min="4" max="4" width="27.14"/>
    <col customWidth="1" min="5" max="6" width="8.7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2" t="s">
        <v>0</v>
      </c>
      <c r="D4" s="2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3" t="s">
        <v>1</v>
      </c>
      <c r="D6" s="1"/>
      <c r="E6" s="1"/>
      <c r="F6" s="1"/>
    </row>
    <row r="7">
      <c r="A7" s="1"/>
      <c r="B7" s="1"/>
      <c r="C7" s="3" t="s">
        <v>2</v>
      </c>
      <c r="D7" s="1"/>
      <c r="E7" s="1"/>
      <c r="F7" s="1"/>
    </row>
    <row r="8">
      <c r="A8" s="1"/>
      <c r="B8" s="1"/>
      <c r="C8" s="3" t="s">
        <v>3</v>
      </c>
      <c r="D8" s="1"/>
      <c r="E8" s="1"/>
      <c r="F8" s="1"/>
    </row>
    <row r="9">
      <c r="A9" s="1"/>
      <c r="B9" s="1"/>
      <c r="C9" s="3"/>
      <c r="D9" s="1"/>
      <c r="E9" s="1"/>
      <c r="F9" s="1"/>
    </row>
    <row r="10">
      <c r="A10" s="1"/>
      <c r="B10" s="1"/>
      <c r="C10" s="3" t="s">
        <v>4</v>
      </c>
      <c r="D10" s="1"/>
      <c r="E10" s="1"/>
      <c r="F10" s="1"/>
    </row>
    <row r="11">
      <c r="A11" s="1"/>
      <c r="B11" s="1"/>
      <c r="C11" s="3" t="s">
        <v>5</v>
      </c>
      <c r="D11" s="1"/>
      <c r="E11" s="1"/>
      <c r="F11" s="1"/>
    </row>
    <row r="12">
      <c r="A12" s="1"/>
      <c r="B12" s="1"/>
      <c r="C12" s="3" t="s">
        <v>6</v>
      </c>
      <c r="D12" s="1"/>
      <c r="E12" s="1"/>
      <c r="F12" s="1"/>
    </row>
    <row r="13">
      <c r="A13" s="1"/>
      <c r="B13" s="1"/>
      <c r="C13" s="3" t="s">
        <v>7</v>
      </c>
      <c r="D13" s="1"/>
      <c r="E13" s="1"/>
      <c r="F13" s="1"/>
    </row>
    <row r="14">
      <c r="A14" s="1"/>
      <c r="B14" s="1"/>
      <c r="C14" s="3"/>
      <c r="D14" s="1"/>
      <c r="E14" s="1"/>
      <c r="F14" s="1"/>
    </row>
    <row r="15">
      <c r="A15" s="1"/>
      <c r="B15" s="1"/>
      <c r="C15" s="3" t="s">
        <v>8</v>
      </c>
      <c r="D15" s="1"/>
      <c r="E15" s="1"/>
      <c r="F15" s="1"/>
    </row>
    <row r="16">
      <c r="A16" s="1"/>
      <c r="B16" s="1"/>
      <c r="C16" s="3"/>
      <c r="D16" s="1"/>
      <c r="E16" s="1"/>
      <c r="F16" s="1"/>
    </row>
    <row r="17">
      <c r="A17" s="1"/>
      <c r="B17" s="1"/>
      <c r="C17" s="3" t="s">
        <v>9</v>
      </c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1.0"/>
    <col customWidth="1" min="3" max="3" width="28.86"/>
    <col customWidth="1" min="4" max="4" width="25.57"/>
    <col customWidth="1" min="5" max="5" width="36.86"/>
    <col customWidth="1" min="6" max="6" width="41.29"/>
    <col customWidth="1" min="7" max="7" width="38.71"/>
    <col customWidth="1" min="8" max="8" width="39.86"/>
    <col customWidth="1" min="9" max="9" width="26.0"/>
    <col customWidth="1" min="10" max="10" width="26.14"/>
    <col customWidth="1" min="11" max="26" width="8.71"/>
  </cols>
  <sheetData>
    <row r="1" ht="18.75" customHeight="1">
      <c r="A1" s="4"/>
      <c r="B1" s="5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75" customHeight="1">
      <c r="A2" s="8" t="s">
        <v>10</v>
      </c>
      <c r="B2" s="9" t="s">
        <v>11</v>
      </c>
      <c r="C2" s="10"/>
      <c r="D2" s="10"/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4.25" customHeight="1">
      <c r="A3" s="8" t="s">
        <v>12</v>
      </c>
      <c r="B3" s="11" t="s">
        <v>13</v>
      </c>
      <c r="C3" s="10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8" t="s">
        <v>14</v>
      </c>
      <c r="B4" s="9" t="s">
        <v>15</v>
      </c>
      <c r="C4" s="10"/>
      <c r="D4" s="10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12" t="s">
        <v>16</v>
      </c>
      <c r="B5" s="12" t="s">
        <v>17</v>
      </c>
      <c r="C5" s="12" t="s">
        <v>18</v>
      </c>
      <c r="D5" s="12" t="s">
        <v>19</v>
      </c>
      <c r="E5" s="12" t="s">
        <v>20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13">
        <f>COUNTIF(I10:I72,"Pass")</f>
        <v>30</v>
      </c>
      <c r="B6" s="13">
        <f>COUNTIF(I10:I72,"Fail")</f>
        <v>25</v>
      </c>
      <c r="C6" s="13">
        <f>COUNTIF(I10:I72,"Untessted")</f>
        <v>0</v>
      </c>
      <c r="D6" s="13">
        <f>E6-C6-B6-A6</f>
        <v>8</v>
      </c>
      <c r="E6" s="13">
        <f>COUNTA(A10:A72)</f>
        <v>63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14" t="s">
        <v>21</v>
      </c>
      <c r="B8" s="14" t="s">
        <v>22</v>
      </c>
      <c r="C8" s="14" t="s">
        <v>23</v>
      </c>
      <c r="D8" s="14" t="s">
        <v>24</v>
      </c>
      <c r="E8" s="14" t="s">
        <v>25</v>
      </c>
      <c r="F8" s="15" t="s">
        <v>26</v>
      </c>
      <c r="G8" s="14" t="s">
        <v>27</v>
      </c>
      <c r="H8" s="14" t="s">
        <v>28</v>
      </c>
      <c r="I8" s="16" t="s">
        <v>29</v>
      </c>
      <c r="J8" s="14" t="s">
        <v>30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75" customHeight="1">
      <c r="A9" s="17"/>
      <c r="B9" s="17"/>
      <c r="C9" s="17"/>
      <c r="D9" s="17"/>
      <c r="E9" s="17"/>
      <c r="F9" s="17"/>
      <c r="G9" s="17"/>
      <c r="H9" s="17"/>
      <c r="I9" s="16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63.75" customHeight="1">
      <c r="A10" s="19" t="s">
        <v>31</v>
      </c>
      <c r="B10" s="20" t="s">
        <v>32</v>
      </c>
      <c r="C10" s="19"/>
      <c r="D10" s="21" t="s">
        <v>33</v>
      </c>
      <c r="E10" s="19" t="s">
        <v>34</v>
      </c>
      <c r="F10" s="19" t="s">
        <v>35</v>
      </c>
      <c r="G10" s="19"/>
      <c r="H10" s="19" t="s">
        <v>36</v>
      </c>
      <c r="I10" s="22" t="s">
        <v>16</v>
      </c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56.25" customHeight="1">
      <c r="A11" s="19" t="s">
        <v>37</v>
      </c>
      <c r="B11" s="23"/>
      <c r="C11" s="19"/>
      <c r="D11" s="23"/>
      <c r="E11" s="19" t="s">
        <v>38</v>
      </c>
      <c r="F11" s="19" t="s">
        <v>35</v>
      </c>
      <c r="G11" s="19"/>
      <c r="H11" s="19" t="s">
        <v>39</v>
      </c>
      <c r="I11" s="22" t="s">
        <v>16</v>
      </c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5.0" customHeight="1">
      <c r="A12" s="19" t="s">
        <v>40</v>
      </c>
      <c r="B12" s="23"/>
      <c r="C12" s="19"/>
      <c r="D12" s="17"/>
      <c r="E12" s="19" t="s">
        <v>41</v>
      </c>
      <c r="F12" s="19" t="s">
        <v>35</v>
      </c>
      <c r="G12" s="19"/>
      <c r="H12" s="19" t="s">
        <v>42</v>
      </c>
      <c r="I12" s="22" t="s">
        <v>16</v>
      </c>
      <c r="J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6.75" customHeight="1">
      <c r="A13" s="19" t="s">
        <v>43</v>
      </c>
      <c r="B13" s="23"/>
      <c r="C13" s="19"/>
      <c r="D13" s="19" t="s">
        <v>44</v>
      </c>
      <c r="E13" s="19" t="s">
        <v>45</v>
      </c>
      <c r="F13" s="19" t="s">
        <v>35</v>
      </c>
      <c r="G13" s="19"/>
      <c r="H13" s="19" t="s">
        <v>46</v>
      </c>
      <c r="I13" s="22" t="s">
        <v>16</v>
      </c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38.5" customHeight="1">
      <c r="A14" s="19" t="s">
        <v>47</v>
      </c>
      <c r="B14" s="23"/>
      <c r="C14" s="19"/>
      <c r="D14" s="19" t="s">
        <v>48</v>
      </c>
      <c r="E14" s="19" t="s">
        <v>49</v>
      </c>
      <c r="F14" s="19" t="s">
        <v>35</v>
      </c>
      <c r="G14" s="19"/>
      <c r="H14" s="19" t="s">
        <v>50</v>
      </c>
      <c r="I14" s="22" t="s">
        <v>16</v>
      </c>
      <c r="J14" s="1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70.5" customHeight="1">
      <c r="A15" s="19" t="s">
        <v>51</v>
      </c>
      <c r="B15" s="23"/>
      <c r="C15" s="19"/>
      <c r="D15" s="19" t="s">
        <v>52</v>
      </c>
      <c r="E15" s="19" t="s">
        <v>53</v>
      </c>
      <c r="F15" s="19" t="s">
        <v>54</v>
      </c>
      <c r="G15" s="19"/>
      <c r="H15" s="19" t="s">
        <v>55</v>
      </c>
      <c r="I15" s="22" t="s">
        <v>16</v>
      </c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63.75" customHeight="1">
      <c r="A16" s="19" t="s">
        <v>56</v>
      </c>
      <c r="B16" s="23"/>
      <c r="C16" s="19"/>
      <c r="D16" s="19" t="s">
        <v>57</v>
      </c>
      <c r="E16" s="19" t="s">
        <v>53</v>
      </c>
      <c r="F16" s="19" t="s">
        <v>58</v>
      </c>
      <c r="G16" s="19"/>
      <c r="H16" s="19" t="s">
        <v>59</v>
      </c>
      <c r="I16" s="22" t="s">
        <v>16</v>
      </c>
      <c r="J16" s="1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53.25" customHeight="1">
      <c r="A17" s="19" t="s">
        <v>60</v>
      </c>
      <c r="B17" s="17"/>
      <c r="C17" s="19"/>
      <c r="D17" s="19" t="s">
        <v>61</v>
      </c>
      <c r="E17" s="19" t="s">
        <v>53</v>
      </c>
      <c r="F17" s="19" t="s">
        <v>62</v>
      </c>
      <c r="G17" s="19"/>
      <c r="H17" s="19" t="s">
        <v>63</v>
      </c>
      <c r="I17" s="22" t="s">
        <v>16</v>
      </c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82.5" customHeight="1">
      <c r="A18" s="19" t="s">
        <v>64</v>
      </c>
      <c r="B18" s="20" t="s">
        <v>65</v>
      </c>
      <c r="C18" s="10"/>
      <c r="D18" s="19" t="s">
        <v>66</v>
      </c>
      <c r="E18" s="19" t="s">
        <v>53</v>
      </c>
      <c r="F18" s="19" t="s">
        <v>67</v>
      </c>
      <c r="G18" s="19"/>
      <c r="H18" s="19" t="s">
        <v>68</v>
      </c>
      <c r="I18" s="22" t="s">
        <v>17</v>
      </c>
      <c r="J18" s="24" t="s">
        <v>69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82.5" customHeight="1">
      <c r="A19" s="19" t="s">
        <v>70</v>
      </c>
      <c r="B19" s="23"/>
      <c r="C19" s="10"/>
      <c r="D19" s="19" t="s">
        <v>71</v>
      </c>
      <c r="E19" s="19" t="s">
        <v>53</v>
      </c>
      <c r="F19" s="19" t="s">
        <v>72</v>
      </c>
      <c r="G19" s="19"/>
      <c r="H19" s="19" t="s">
        <v>73</v>
      </c>
      <c r="I19" s="22" t="s">
        <v>17</v>
      </c>
      <c r="J19" s="24" t="s">
        <v>69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82.5" customHeight="1">
      <c r="A20" s="19" t="s">
        <v>74</v>
      </c>
      <c r="B20" s="23"/>
      <c r="C20" s="21" t="s">
        <v>75</v>
      </c>
      <c r="D20" s="19" t="s">
        <v>76</v>
      </c>
      <c r="E20" s="19" t="s">
        <v>53</v>
      </c>
      <c r="F20" s="19" t="s">
        <v>77</v>
      </c>
      <c r="G20" s="19" t="s">
        <v>78</v>
      </c>
      <c r="H20" s="19" t="s">
        <v>79</v>
      </c>
      <c r="I20" s="22" t="s">
        <v>17</v>
      </c>
      <c r="J20" s="24" t="s">
        <v>69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82.5" customHeight="1">
      <c r="A21" s="19" t="s">
        <v>80</v>
      </c>
      <c r="B21" s="23"/>
      <c r="C21" s="23"/>
      <c r="D21" s="19" t="s">
        <v>81</v>
      </c>
      <c r="E21" s="19" t="s">
        <v>53</v>
      </c>
      <c r="F21" s="19" t="s">
        <v>82</v>
      </c>
      <c r="G21" s="19"/>
      <c r="H21" s="19" t="s">
        <v>79</v>
      </c>
      <c r="I21" s="22" t="s">
        <v>17</v>
      </c>
      <c r="J21" s="24" t="s">
        <v>69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56.25" customHeight="1">
      <c r="A22" s="19" t="s">
        <v>83</v>
      </c>
      <c r="B22" s="23"/>
      <c r="C22" s="23"/>
      <c r="D22" s="19" t="s">
        <v>84</v>
      </c>
      <c r="E22" s="19" t="s">
        <v>53</v>
      </c>
      <c r="F22" s="19" t="s">
        <v>85</v>
      </c>
      <c r="G22" s="19"/>
      <c r="H22" s="19" t="s">
        <v>79</v>
      </c>
      <c r="I22" s="22" t="s">
        <v>17</v>
      </c>
      <c r="J22" s="24" t="s">
        <v>69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9.0" customHeight="1">
      <c r="A23" s="19" t="s">
        <v>86</v>
      </c>
      <c r="B23" s="23"/>
      <c r="C23" s="23"/>
      <c r="D23" s="19" t="s">
        <v>87</v>
      </c>
      <c r="E23" s="19" t="s">
        <v>53</v>
      </c>
      <c r="F23" s="19" t="s">
        <v>88</v>
      </c>
      <c r="G23" s="19" t="s">
        <v>89</v>
      </c>
      <c r="H23" s="19" t="s">
        <v>90</v>
      </c>
      <c r="I23" s="22" t="s">
        <v>17</v>
      </c>
      <c r="J23" s="24" t="s">
        <v>69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65.25" customHeight="1">
      <c r="A24" s="19" t="s">
        <v>91</v>
      </c>
      <c r="B24" s="23"/>
      <c r="C24" s="23"/>
      <c r="D24" s="19" t="s">
        <v>92</v>
      </c>
      <c r="E24" s="19" t="s">
        <v>53</v>
      </c>
      <c r="F24" s="19" t="s">
        <v>93</v>
      </c>
      <c r="G24" s="19"/>
      <c r="H24" s="19" t="s">
        <v>90</v>
      </c>
      <c r="I24" s="22" t="s">
        <v>17</v>
      </c>
      <c r="J24" s="24" t="s">
        <v>69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55.5" customHeight="1">
      <c r="A25" s="19" t="s">
        <v>94</v>
      </c>
      <c r="B25" s="23"/>
      <c r="C25" s="17"/>
      <c r="D25" s="19" t="s">
        <v>95</v>
      </c>
      <c r="E25" s="19" t="s">
        <v>53</v>
      </c>
      <c r="F25" s="19" t="s">
        <v>96</v>
      </c>
      <c r="G25" s="19"/>
      <c r="H25" s="19" t="s">
        <v>90</v>
      </c>
      <c r="I25" s="22" t="s">
        <v>17</v>
      </c>
      <c r="J25" s="24" t="s">
        <v>69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51.75" customHeight="1">
      <c r="A26" s="19" t="s">
        <v>97</v>
      </c>
      <c r="B26" s="23"/>
      <c r="C26" s="10"/>
      <c r="D26" s="19" t="s">
        <v>98</v>
      </c>
      <c r="E26" s="19" t="s">
        <v>53</v>
      </c>
      <c r="F26" s="19" t="s">
        <v>99</v>
      </c>
      <c r="G26" s="19"/>
      <c r="H26" s="19" t="s">
        <v>100</v>
      </c>
      <c r="I26" s="22" t="s">
        <v>16</v>
      </c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62.25" customHeight="1">
      <c r="A27" s="19" t="s">
        <v>101</v>
      </c>
      <c r="B27" s="23"/>
      <c r="C27" s="10"/>
      <c r="D27" s="19" t="s">
        <v>102</v>
      </c>
      <c r="E27" s="19" t="s">
        <v>53</v>
      </c>
      <c r="F27" s="19" t="s">
        <v>103</v>
      </c>
      <c r="G27" s="19"/>
      <c r="H27" s="19" t="s">
        <v>104</v>
      </c>
      <c r="I27" s="22" t="s">
        <v>16</v>
      </c>
      <c r="J27" s="1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50.25" customHeight="1">
      <c r="A28" s="19" t="s">
        <v>105</v>
      </c>
      <c r="B28" s="23"/>
      <c r="C28" s="10"/>
      <c r="D28" s="19" t="s">
        <v>106</v>
      </c>
      <c r="E28" s="19" t="s">
        <v>53</v>
      </c>
      <c r="F28" s="19" t="s">
        <v>107</v>
      </c>
      <c r="G28" s="10"/>
      <c r="H28" s="19" t="s">
        <v>108</v>
      </c>
      <c r="I28" s="22" t="s">
        <v>16</v>
      </c>
      <c r="J28" s="10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63.0" customHeight="1">
      <c r="A29" s="19" t="s">
        <v>109</v>
      </c>
      <c r="B29" s="23"/>
      <c r="C29" s="21" t="s">
        <v>110</v>
      </c>
      <c r="D29" s="19" t="s">
        <v>111</v>
      </c>
      <c r="E29" s="19" t="s">
        <v>53</v>
      </c>
      <c r="F29" s="19" t="s">
        <v>112</v>
      </c>
      <c r="G29" s="19" t="s">
        <v>113</v>
      </c>
      <c r="H29" s="19" t="s">
        <v>79</v>
      </c>
      <c r="I29" s="22" t="s">
        <v>17</v>
      </c>
      <c r="J29" s="24" t="s">
        <v>69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46.5" customHeight="1">
      <c r="A30" s="19" t="s">
        <v>114</v>
      </c>
      <c r="B30" s="23"/>
      <c r="C30" s="23"/>
      <c r="D30" s="19" t="s">
        <v>115</v>
      </c>
      <c r="E30" s="19" t="s">
        <v>53</v>
      </c>
      <c r="F30" s="19" t="s">
        <v>116</v>
      </c>
      <c r="G30" s="19" t="s">
        <v>113</v>
      </c>
      <c r="H30" s="19" t="s">
        <v>79</v>
      </c>
      <c r="I30" s="22" t="s">
        <v>17</v>
      </c>
      <c r="J30" s="24" t="s">
        <v>69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63.75" customHeight="1">
      <c r="A31" s="19" t="s">
        <v>117</v>
      </c>
      <c r="B31" s="23"/>
      <c r="C31" s="17"/>
      <c r="D31" s="19" t="s">
        <v>118</v>
      </c>
      <c r="E31" s="19" t="s">
        <v>53</v>
      </c>
      <c r="F31" s="19" t="s">
        <v>119</v>
      </c>
      <c r="G31" s="19" t="s">
        <v>113</v>
      </c>
      <c r="H31" s="19" t="s">
        <v>79</v>
      </c>
      <c r="I31" s="22" t="s">
        <v>17</v>
      </c>
      <c r="J31" s="24" t="s">
        <v>69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56.25" customHeight="1">
      <c r="A32" s="19" t="s">
        <v>120</v>
      </c>
      <c r="B32" s="23"/>
      <c r="C32" s="21" t="s">
        <v>121</v>
      </c>
      <c r="D32" s="19" t="s">
        <v>122</v>
      </c>
      <c r="E32" s="19" t="s">
        <v>53</v>
      </c>
      <c r="F32" s="19" t="s">
        <v>123</v>
      </c>
      <c r="G32" s="19" t="s">
        <v>113</v>
      </c>
      <c r="H32" s="19" t="s">
        <v>79</v>
      </c>
      <c r="I32" s="22" t="s">
        <v>17</v>
      </c>
      <c r="J32" s="24" t="s">
        <v>69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66.0" customHeight="1">
      <c r="A33" s="19" t="s">
        <v>124</v>
      </c>
      <c r="B33" s="23"/>
      <c r="C33" s="17"/>
      <c r="D33" s="19" t="s">
        <v>125</v>
      </c>
      <c r="E33" s="19" t="s">
        <v>53</v>
      </c>
      <c r="F33" s="19" t="s">
        <v>126</v>
      </c>
      <c r="G33" s="19" t="s">
        <v>113</v>
      </c>
      <c r="H33" s="19" t="s">
        <v>79</v>
      </c>
      <c r="I33" s="22" t="s">
        <v>17</v>
      </c>
      <c r="J33" s="24" t="s">
        <v>69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45.0" customHeight="1">
      <c r="A34" s="19" t="s">
        <v>127</v>
      </c>
      <c r="B34" s="23"/>
      <c r="C34" s="25"/>
      <c r="D34" s="25" t="s">
        <v>128</v>
      </c>
      <c r="E34" s="19" t="s">
        <v>129</v>
      </c>
      <c r="F34" s="19" t="s">
        <v>130</v>
      </c>
      <c r="G34" s="19" t="s">
        <v>113</v>
      </c>
      <c r="H34" s="19" t="s">
        <v>79</v>
      </c>
      <c r="I34" s="22" t="s">
        <v>17</v>
      </c>
      <c r="J34" s="24" t="s">
        <v>69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47.25" customHeight="1">
      <c r="A35" s="19" t="s">
        <v>131</v>
      </c>
      <c r="B35" s="23"/>
      <c r="C35" s="25"/>
      <c r="D35" s="25" t="s">
        <v>132</v>
      </c>
      <c r="E35" s="19" t="s">
        <v>133</v>
      </c>
      <c r="F35" s="19" t="s">
        <v>134</v>
      </c>
      <c r="G35" s="19" t="s">
        <v>113</v>
      </c>
      <c r="H35" s="19" t="s">
        <v>79</v>
      </c>
      <c r="I35" s="22" t="s">
        <v>17</v>
      </c>
      <c r="J35" s="24" t="s">
        <v>69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57.75" customHeight="1">
      <c r="A36" s="19" t="s">
        <v>135</v>
      </c>
      <c r="B36" s="23"/>
      <c r="C36" s="21" t="s">
        <v>136</v>
      </c>
      <c r="D36" s="19" t="s">
        <v>137</v>
      </c>
      <c r="E36" s="19" t="s">
        <v>53</v>
      </c>
      <c r="F36" s="19" t="s">
        <v>138</v>
      </c>
      <c r="G36" s="19" t="s">
        <v>139</v>
      </c>
      <c r="H36" s="19" t="s">
        <v>90</v>
      </c>
      <c r="I36" s="22" t="s">
        <v>17</v>
      </c>
      <c r="J36" s="24" t="s">
        <v>69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79.5" customHeight="1">
      <c r="A37" s="19" t="s">
        <v>140</v>
      </c>
      <c r="B37" s="23"/>
      <c r="C37" s="23"/>
      <c r="D37" s="19" t="s">
        <v>141</v>
      </c>
      <c r="E37" s="19" t="s">
        <v>53</v>
      </c>
      <c r="F37" s="19" t="s">
        <v>142</v>
      </c>
      <c r="G37" s="19" t="s">
        <v>139</v>
      </c>
      <c r="H37" s="19" t="s">
        <v>90</v>
      </c>
      <c r="I37" s="22" t="s">
        <v>17</v>
      </c>
      <c r="J37" s="24" t="s">
        <v>69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66.0" customHeight="1">
      <c r="A38" s="19" t="s">
        <v>143</v>
      </c>
      <c r="B38" s="23"/>
      <c r="C38" s="17"/>
      <c r="D38" s="19" t="s">
        <v>144</v>
      </c>
      <c r="E38" s="19" t="s">
        <v>53</v>
      </c>
      <c r="F38" s="19" t="s">
        <v>145</v>
      </c>
      <c r="G38" s="19" t="s">
        <v>139</v>
      </c>
      <c r="H38" s="19" t="s">
        <v>90</v>
      </c>
      <c r="I38" s="22" t="s">
        <v>17</v>
      </c>
      <c r="J38" s="24" t="s">
        <v>69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67.5" customHeight="1">
      <c r="A39" s="19" t="s">
        <v>146</v>
      </c>
      <c r="B39" s="23"/>
      <c r="C39" s="21" t="s">
        <v>147</v>
      </c>
      <c r="D39" s="19" t="s">
        <v>137</v>
      </c>
      <c r="E39" s="19" t="s">
        <v>53</v>
      </c>
      <c r="F39" s="19" t="s">
        <v>148</v>
      </c>
      <c r="G39" s="19" t="s">
        <v>139</v>
      </c>
      <c r="H39" s="19" t="s">
        <v>90</v>
      </c>
      <c r="I39" s="22" t="s">
        <v>17</v>
      </c>
      <c r="J39" s="24" t="s">
        <v>69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67.5" customHeight="1">
      <c r="A40" s="19" t="s">
        <v>149</v>
      </c>
      <c r="B40" s="23"/>
      <c r="C40" s="17"/>
      <c r="D40" s="19" t="s">
        <v>141</v>
      </c>
      <c r="E40" s="19" t="s">
        <v>53</v>
      </c>
      <c r="F40" s="19" t="s">
        <v>150</v>
      </c>
      <c r="G40" s="19" t="s">
        <v>139</v>
      </c>
      <c r="H40" s="19" t="s">
        <v>90</v>
      </c>
      <c r="I40" s="22" t="s">
        <v>17</v>
      </c>
      <c r="J40" s="24" t="s">
        <v>69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67.5" customHeight="1">
      <c r="A41" s="19" t="s">
        <v>151</v>
      </c>
      <c r="B41" s="23"/>
      <c r="C41" s="25"/>
      <c r="D41" s="25" t="s">
        <v>152</v>
      </c>
      <c r="E41" s="19" t="s">
        <v>153</v>
      </c>
      <c r="F41" s="19" t="s">
        <v>154</v>
      </c>
      <c r="G41" s="19" t="s">
        <v>139</v>
      </c>
      <c r="H41" s="19" t="s">
        <v>90</v>
      </c>
      <c r="I41" s="22" t="s">
        <v>17</v>
      </c>
      <c r="J41" s="24" t="s">
        <v>69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55.5" customHeight="1">
      <c r="A42" s="19" t="s">
        <v>155</v>
      </c>
      <c r="B42" s="23"/>
      <c r="C42" s="25"/>
      <c r="D42" s="25" t="s">
        <v>156</v>
      </c>
      <c r="E42" s="19" t="s">
        <v>157</v>
      </c>
      <c r="F42" s="19" t="s">
        <v>158</v>
      </c>
      <c r="G42" s="19" t="s">
        <v>139</v>
      </c>
      <c r="H42" s="19" t="s">
        <v>90</v>
      </c>
      <c r="I42" s="22" t="s">
        <v>17</v>
      </c>
      <c r="J42" s="24" t="s">
        <v>69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49.5" customHeight="1">
      <c r="A43" s="19" t="s">
        <v>159</v>
      </c>
      <c r="B43" s="23"/>
      <c r="C43" s="21" t="s">
        <v>160</v>
      </c>
      <c r="D43" s="19" t="s">
        <v>161</v>
      </c>
      <c r="E43" s="19" t="s">
        <v>162</v>
      </c>
      <c r="F43" s="19" t="s">
        <v>163</v>
      </c>
      <c r="G43" s="10"/>
      <c r="H43" s="19" t="s">
        <v>164</v>
      </c>
      <c r="I43" s="22" t="s">
        <v>16</v>
      </c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45.75" customHeight="1">
      <c r="A44" s="19" t="s">
        <v>165</v>
      </c>
      <c r="B44" s="23"/>
      <c r="C44" s="23"/>
      <c r="D44" s="19" t="s">
        <v>166</v>
      </c>
      <c r="E44" s="19" t="s">
        <v>53</v>
      </c>
      <c r="F44" s="19" t="s">
        <v>167</v>
      </c>
      <c r="G44" s="10"/>
      <c r="H44" s="19" t="s">
        <v>164</v>
      </c>
      <c r="I44" s="22" t="s">
        <v>17</v>
      </c>
      <c r="J44" s="24" t="s">
        <v>168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76.5" customHeight="1">
      <c r="A45" s="19" t="s">
        <v>169</v>
      </c>
      <c r="B45" s="23"/>
      <c r="C45" s="23"/>
      <c r="D45" s="19" t="s">
        <v>170</v>
      </c>
      <c r="E45" s="19" t="s">
        <v>162</v>
      </c>
      <c r="F45" s="19" t="s">
        <v>171</v>
      </c>
      <c r="G45" s="10"/>
      <c r="H45" s="19" t="s">
        <v>164</v>
      </c>
      <c r="I45" s="22" t="s">
        <v>16</v>
      </c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60.75" customHeight="1">
      <c r="A46" s="19" t="s">
        <v>172</v>
      </c>
      <c r="B46" s="23"/>
      <c r="C46" s="17"/>
      <c r="D46" s="19" t="s">
        <v>173</v>
      </c>
      <c r="E46" s="19" t="s">
        <v>53</v>
      </c>
      <c r="F46" s="19" t="s">
        <v>174</v>
      </c>
      <c r="G46" s="10"/>
      <c r="H46" s="19" t="s">
        <v>175</v>
      </c>
      <c r="I46" s="22" t="s">
        <v>16</v>
      </c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51.0" customHeight="1">
      <c r="A47" s="19" t="s">
        <v>176</v>
      </c>
      <c r="B47" s="23"/>
      <c r="C47" s="21" t="s">
        <v>177</v>
      </c>
      <c r="D47" s="19" t="s">
        <v>178</v>
      </c>
      <c r="E47" s="19" t="s">
        <v>162</v>
      </c>
      <c r="F47" s="19" t="s">
        <v>179</v>
      </c>
      <c r="G47" s="10"/>
      <c r="H47" s="19" t="s">
        <v>164</v>
      </c>
      <c r="I47" s="22" t="s">
        <v>16</v>
      </c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39.75" customHeight="1">
      <c r="A48" s="19" t="s">
        <v>180</v>
      </c>
      <c r="B48" s="23"/>
      <c r="C48" s="17"/>
      <c r="D48" s="19" t="s">
        <v>181</v>
      </c>
      <c r="E48" s="19" t="s">
        <v>53</v>
      </c>
      <c r="F48" s="19" t="s">
        <v>182</v>
      </c>
      <c r="G48" s="10"/>
      <c r="H48" s="19" t="s">
        <v>175</v>
      </c>
      <c r="I48" s="22" t="s">
        <v>16</v>
      </c>
      <c r="J48" s="1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89.25" customHeight="1">
      <c r="A49" s="19" t="s">
        <v>183</v>
      </c>
      <c r="B49" s="23"/>
      <c r="C49" s="21" t="s">
        <v>184</v>
      </c>
      <c r="D49" s="19" t="s">
        <v>161</v>
      </c>
      <c r="E49" s="10"/>
      <c r="F49" s="19" t="s">
        <v>185</v>
      </c>
      <c r="G49" s="10"/>
      <c r="H49" s="19" t="s">
        <v>164</v>
      </c>
      <c r="I49" s="22" t="s">
        <v>16</v>
      </c>
      <c r="J49" s="1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42.0" customHeight="1">
      <c r="A50" s="19" t="s">
        <v>186</v>
      </c>
      <c r="B50" s="23"/>
      <c r="C50" s="23"/>
      <c r="D50" s="19" t="s">
        <v>166</v>
      </c>
      <c r="E50" s="10"/>
      <c r="F50" s="19" t="s">
        <v>187</v>
      </c>
      <c r="G50" s="10"/>
      <c r="H50" s="19" t="s">
        <v>164</v>
      </c>
      <c r="I50" s="22" t="s">
        <v>17</v>
      </c>
      <c r="J50" s="24" t="s">
        <v>168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57.75" customHeight="1">
      <c r="A51" s="19" t="s">
        <v>188</v>
      </c>
      <c r="B51" s="23"/>
      <c r="C51" s="23"/>
      <c r="D51" s="19" t="s">
        <v>170</v>
      </c>
      <c r="E51" s="10"/>
      <c r="F51" s="19" t="s">
        <v>189</v>
      </c>
      <c r="G51" s="10"/>
      <c r="H51" s="19" t="s">
        <v>164</v>
      </c>
      <c r="I51" s="22" t="s">
        <v>16</v>
      </c>
      <c r="J51" s="1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57.75" customHeight="1">
      <c r="A52" s="19" t="s">
        <v>190</v>
      </c>
      <c r="B52" s="23"/>
      <c r="C52" s="17"/>
      <c r="D52" s="19" t="s">
        <v>173</v>
      </c>
      <c r="E52" s="10"/>
      <c r="F52" s="19" t="s">
        <v>191</v>
      </c>
      <c r="G52" s="10"/>
      <c r="H52" s="19" t="s">
        <v>175</v>
      </c>
      <c r="I52" s="22" t="s">
        <v>16</v>
      </c>
      <c r="J52" s="1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57.75" customHeight="1">
      <c r="A53" s="19" t="s">
        <v>192</v>
      </c>
      <c r="B53" s="23"/>
      <c r="C53" s="21" t="s">
        <v>193</v>
      </c>
      <c r="D53" s="19" t="s">
        <v>161</v>
      </c>
      <c r="E53" s="10"/>
      <c r="F53" s="19" t="s">
        <v>194</v>
      </c>
      <c r="G53" s="10"/>
      <c r="H53" s="19" t="s">
        <v>164</v>
      </c>
      <c r="I53" s="22" t="s">
        <v>16</v>
      </c>
      <c r="J53" s="1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60.0" customHeight="1">
      <c r="A54" s="19" t="s">
        <v>195</v>
      </c>
      <c r="B54" s="23"/>
      <c r="C54" s="23"/>
      <c r="D54" s="19" t="s">
        <v>166</v>
      </c>
      <c r="E54" s="10"/>
      <c r="F54" s="19" t="s">
        <v>196</v>
      </c>
      <c r="G54" s="10"/>
      <c r="H54" s="19" t="s">
        <v>164</v>
      </c>
      <c r="I54" s="22" t="s">
        <v>17</v>
      </c>
      <c r="J54" s="24" t="s">
        <v>168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60.0" customHeight="1">
      <c r="A55" s="19" t="s">
        <v>197</v>
      </c>
      <c r="B55" s="23"/>
      <c r="C55" s="23"/>
      <c r="D55" s="19" t="s">
        <v>170</v>
      </c>
      <c r="E55" s="10"/>
      <c r="F55" s="19" t="s">
        <v>198</v>
      </c>
      <c r="G55" s="10"/>
      <c r="H55" s="19" t="s">
        <v>164</v>
      </c>
      <c r="I55" s="22" t="s">
        <v>16</v>
      </c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60.0" customHeight="1">
      <c r="A56" s="19" t="s">
        <v>199</v>
      </c>
      <c r="B56" s="23"/>
      <c r="C56" s="17"/>
      <c r="D56" s="19" t="s">
        <v>173</v>
      </c>
      <c r="E56" s="10"/>
      <c r="F56" s="19" t="s">
        <v>200</v>
      </c>
      <c r="G56" s="10"/>
      <c r="H56" s="19" t="s">
        <v>175</v>
      </c>
      <c r="I56" s="22" t="s">
        <v>16</v>
      </c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51.75" customHeight="1">
      <c r="A57" s="19" t="s">
        <v>201</v>
      </c>
      <c r="B57" s="23"/>
      <c r="C57" s="21" t="s">
        <v>202</v>
      </c>
      <c r="D57" s="19" t="s">
        <v>203</v>
      </c>
      <c r="E57" s="19" t="s">
        <v>204</v>
      </c>
      <c r="F57" s="19" t="s">
        <v>205</v>
      </c>
      <c r="G57" s="10"/>
      <c r="H57" s="19" t="s">
        <v>206</v>
      </c>
      <c r="I57" s="26" t="s">
        <v>207</v>
      </c>
      <c r="J57" s="10" t="s">
        <v>208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54.0" customHeight="1">
      <c r="A58" s="19" t="s">
        <v>209</v>
      </c>
      <c r="B58" s="23"/>
      <c r="C58" s="23"/>
      <c r="D58" s="19" t="s">
        <v>210</v>
      </c>
      <c r="E58" s="19" t="s">
        <v>204</v>
      </c>
      <c r="F58" s="19" t="s">
        <v>211</v>
      </c>
      <c r="G58" s="10"/>
      <c r="H58" s="19" t="s">
        <v>212</v>
      </c>
      <c r="I58" s="26" t="s">
        <v>207</v>
      </c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54.0" customHeight="1">
      <c r="A59" s="19" t="s">
        <v>213</v>
      </c>
      <c r="B59" s="23"/>
      <c r="C59" s="17"/>
      <c r="D59" s="19" t="s">
        <v>214</v>
      </c>
      <c r="E59" s="19" t="s">
        <v>204</v>
      </c>
      <c r="F59" s="19" t="s">
        <v>215</v>
      </c>
      <c r="G59" s="10"/>
      <c r="H59" s="19" t="s">
        <v>216</v>
      </c>
      <c r="I59" s="26" t="s">
        <v>207</v>
      </c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54.0" customHeight="1">
      <c r="A60" s="19" t="s">
        <v>217</v>
      </c>
      <c r="B60" s="23"/>
      <c r="C60" s="21" t="s">
        <v>218</v>
      </c>
      <c r="D60" s="19" t="s">
        <v>203</v>
      </c>
      <c r="E60" s="19" t="s">
        <v>219</v>
      </c>
      <c r="F60" s="19" t="s">
        <v>220</v>
      </c>
      <c r="G60" s="10"/>
      <c r="H60" s="19" t="s">
        <v>221</v>
      </c>
      <c r="I60" s="26" t="s">
        <v>207</v>
      </c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54.0" customHeight="1">
      <c r="A61" s="19" t="s">
        <v>222</v>
      </c>
      <c r="B61" s="23"/>
      <c r="C61" s="23"/>
      <c r="D61" s="19" t="s">
        <v>210</v>
      </c>
      <c r="E61" s="19" t="s">
        <v>219</v>
      </c>
      <c r="F61" s="19" t="s">
        <v>223</v>
      </c>
      <c r="G61" s="10"/>
      <c r="H61" s="19" t="s">
        <v>224</v>
      </c>
      <c r="I61" s="26" t="s">
        <v>207</v>
      </c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54.0" customHeight="1">
      <c r="A62" s="19" t="s">
        <v>225</v>
      </c>
      <c r="B62" s="23"/>
      <c r="C62" s="17"/>
      <c r="D62" s="19" t="s">
        <v>214</v>
      </c>
      <c r="E62" s="19" t="s">
        <v>219</v>
      </c>
      <c r="F62" s="19" t="s">
        <v>226</v>
      </c>
      <c r="G62" s="10"/>
      <c r="H62" s="19" t="s">
        <v>227</v>
      </c>
      <c r="I62" s="26" t="s">
        <v>207</v>
      </c>
      <c r="J62" s="10" t="s">
        <v>228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54.0" customHeight="1">
      <c r="A63" s="19" t="s">
        <v>229</v>
      </c>
      <c r="B63" s="23"/>
      <c r="C63" s="25"/>
      <c r="D63" s="19" t="s">
        <v>230</v>
      </c>
      <c r="E63" s="19" t="s">
        <v>231</v>
      </c>
      <c r="F63" s="19" t="s">
        <v>232</v>
      </c>
      <c r="G63" s="19" t="s">
        <v>233</v>
      </c>
      <c r="H63" s="19" t="s">
        <v>234</v>
      </c>
      <c r="I63" s="22" t="s">
        <v>16</v>
      </c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54.0" customHeight="1">
      <c r="A64" s="19" t="s">
        <v>235</v>
      </c>
      <c r="B64" s="23"/>
      <c r="C64" s="25"/>
      <c r="D64" s="19" t="s">
        <v>236</v>
      </c>
      <c r="E64" s="19" t="s">
        <v>237</v>
      </c>
      <c r="F64" s="19" t="s">
        <v>232</v>
      </c>
      <c r="G64" s="19" t="s">
        <v>238</v>
      </c>
      <c r="H64" s="19" t="s">
        <v>239</v>
      </c>
      <c r="I64" s="26" t="s">
        <v>207</v>
      </c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54.0" customHeight="1">
      <c r="A65" s="19" t="s">
        <v>240</v>
      </c>
      <c r="B65" s="23"/>
      <c r="C65" s="25"/>
      <c r="D65" s="19" t="s">
        <v>241</v>
      </c>
      <c r="E65" s="19" t="s">
        <v>242</v>
      </c>
      <c r="F65" s="19" t="s">
        <v>243</v>
      </c>
      <c r="G65" s="19" t="s">
        <v>233</v>
      </c>
      <c r="H65" s="19" t="s">
        <v>244</v>
      </c>
      <c r="I65" s="22" t="s">
        <v>16</v>
      </c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54.0" customHeight="1">
      <c r="A66" s="19" t="s">
        <v>245</v>
      </c>
      <c r="B66" s="23"/>
      <c r="C66" s="25"/>
      <c r="D66" s="19" t="s">
        <v>246</v>
      </c>
      <c r="E66" s="19" t="s">
        <v>247</v>
      </c>
      <c r="F66" s="19" t="s">
        <v>243</v>
      </c>
      <c r="G66" s="19" t="s">
        <v>238</v>
      </c>
      <c r="H66" s="19" t="s">
        <v>239</v>
      </c>
      <c r="I66" s="26" t="s">
        <v>207</v>
      </c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54.0" customHeight="1">
      <c r="A67" s="19" t="s">
        <v>248</v>
      </c>
      <c r="B67" s="23"/>
      <c r="C67" s="25"/>
      <c r="D67" s="19" t="s">
        <v>249</v>
      </c>
      <c r="E67" s="10"/>
      <c r="F67" s="19" t="s">
        <v>250</v>
      </c>
      <c r="G67" s="10" t="s">
        <v>251</v>
      </c>
      <c r="H67" s="19" t="s">
        <v>252</v>
      </c>
      <c r="I67" s="22" t="s">
        <v>16</v>
      </c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54.0" customHeight="1">
      <c r="A68" s="19" t="s">
        <v>253</v>
      </c>
      <c r="B68" s="17"/>
      <c r="C68" s="25"/>
      <c r="D68" s="19" t="s">
        <v>254</v>
      </c>
      <c r="E68" s="10"/>
      <c r="F68" s="19" t="s">
        <v>255</v>
      </c>
      <c r="G68" s="10" t="s">
        <v>256</v>
      </c>
      <c r="H68" s="19" t="s">
        <v>257</v>
      </c>
      <c r="I68" s="22" t="s">
        <v>16</v>
      </c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54.0" customHeight="1">
      <c r="A69" s="19" t="s">
        <v>258</v>
      </c>
      <c r="B69" s="20" t="s">
        <v>259</v>
      </c>
      <c r="C69" s="21" t="s">
        <v>260</v>
      </c>
      <c r="D69" s="19" t="s">
        <v>261</v>
      </c>
      <c r="E69" s="10"/>
      <c r="F69" s="19" t="s">
        <v>262</v>
      </c>
      <c r="G69" s="10"/>
      <c r="H69" s="19" t="s">
        <v>263</v>
      </c>
      <c r="I69" s="22" t="s">
        <v>16</v>
      </c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53.25" customHeight="1">
      <c r="A70" s="19" t="s">
        <v>264</v>
      </c>
      <c r="B70" s="23"/>
      <c r="C70" s="23"/>
      <c r="D70" s="19" t="s">
        <v>265</v>
      </c>
      <c r="E70" s="10"/>
      <c r="F70" s="19" t="s">
        <v>266</v>
      </c>
      <c r="G70" s="19"/>
      <c r="H70" s="19" t="s">
        <v>267</v>
      </c>
      <c r="I70" s="22" t="s">
        <v>16</v>
      </c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53.25" customHeight="1">
      <c r="A71" s="19" t="s">
        <v>268</v>
      </c>
      <c r="B71" s="23"/>
      <c r="C71" s="23"/>
      <c r="D71" s="19" t="s">
        <v>269</v>
      </c>
      <c r="E71" s="10"/>
      <c r="F71" s="19" t="s">
        <v>270</v>
      </c>
      <c r="G71" s="19"/>
      <c r="H71" s="19" t="s">
        <v>263</v>
      </c>
      <c r="I71" s="22" t="s">
        <v>16</v>
      </c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53.25" customHeight="1">
      <c r="A72" s="19" t="s">
        <v>271</v>
      </c>
      <c r="B72" s="17"/>
      <c r="C72" s="17"/>
      <c r="D72" s="19" t="s">
        <v>272</v>
      </c>
      <c r="E72" s="10"/>
      <c r="F72" s="19" t="s">
        <v>273</v>
      </c>
      <c r="G72" s="19"/>
      <c r="H72" s="19" t="s">
        <v>274</v>
      </c>
      <c r="I72" s="22" t="s">
        <v>16</v>
      </c>
      <c r="J72" s="1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8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8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8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8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8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8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8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8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8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8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8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8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8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8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8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8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8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8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8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8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8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8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8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8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8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8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8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8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8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8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8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8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8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8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8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8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8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8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8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8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8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8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8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8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8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8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8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8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8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8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8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8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8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8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8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8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8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8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8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8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8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8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8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8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8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8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8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8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8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8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8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8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8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8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8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8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8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8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8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8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8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8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8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8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8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8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8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8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8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8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8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8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8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8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8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8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8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8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8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8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8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8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8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8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8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8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8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8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8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8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8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8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8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8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8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8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8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8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8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8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8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8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8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8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8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8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8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8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8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8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8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8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8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8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8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8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8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8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8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8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8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8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8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8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8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8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8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8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8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8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8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8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8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8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8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8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8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8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8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8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8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8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8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8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8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8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8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8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8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8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8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8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8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8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8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8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8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8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8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8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8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8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8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8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8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8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8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8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8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8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8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8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8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8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8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8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8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8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8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8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5">
    <mergeCell ref="H8:H9"/>
    <mergeCell ref="J8:J9"/>
    <mergeCell ref="A8:A9"/>
    <mergeCell ref="B8:B9"/>
    <mergeCell ref="C8:C9"/>
    <mergeCell ref="E8:E9"/>
    <mergeCell ref="F8:F9"/>
    <mergeCell ref="G8:G9"/>
    <mergeCell ref="B10:B17"/>
    <mergeCell ref="C39:C40"/>
    <mergeCell ref="C43:C46"/>
    <mergeCell ref="C47:C48"/>
    <mergeCell ref="C49:C52"/>
    <mergeCell ref="C53:C56"/>
    <mergeCell ref="C57:C59"/>
    <mergeCell ref="C69:C72"/>
    <mergeCell ref="B18:B68"/>
    <mergeCell ref="B69:B72"/>
    <mergeCell ref="D8:D9"/>
    <mergeCell ref="D10:D12"/>
    <mergeCell ref="C20:C25"/>
    <mergeCell ref="C29:C31"/>
    <mergeCell ref="C32:C33"/>
    <mergeCell ref="C36:C38"/>
    <mergeCell ref="C60:C62"/>
  </mergeCells>
  <conditionalFormatting sqref="I10">
    <cfRule type="containsText" dxfId="0" priority="1" operator="containsText" text="&quot;Pass&quot;">
      <formula>NOT(ISERROR(SEARCH(("""Pass"""),(I10))))</formula>
    </cfRule>
  </conditionalFormatting>
  <conditionalFormatting sqref="I10">
    <cfRule type="containsText" dxfId="1" priority="2" operator="containsText" text="&quot;N/A&quot;">
      <formula>NOT(ISERROR(SEARCH(("""N/A"""),(I10))))</formula>
    </cfRule>
  </conditionalFormatting>
  <conditionalFormatting sqref="I10">
    <cfRule type="containsText" dxfId="2" priority="3" operator="containsText" text="&quot;Fail&quot;">
      <formula>NOT(ISERROR(SEARCH(("""Fail"""),(I10))))</formula>
    </cfRule>
  </conditionalFormatting>
  <conditionalFormatting sqref="I10">
    <cfRule type="containsText" dxfId="3" priority="4" operator="containsText" text="&quot;Pass&quot;">
      <formula>NOT(ISERROR(SEARCH(("""Pass"""),(I10))))</formula>
    </cfRule>
  </conditionalFormatting>
  <conditionalFormatting sqref="I10">
    <cfRule type="containsText" dxfId="4" priority="5" operator="containsText" text="Pass">
      <formula>NOT(ISERROR(SEARCH(("Pass"),(I10))))</formula>
    </cfRule>
  </conditionalFormatting>
  <conditionalFormatting sqref="I10">
    <cfRule type="containsText" dxfId="5" priority="6" operator="containsText" text="Fail">
      <formula>NOT(ISERROR(SEARCH(("Fail"),(I10))))</formula>
    </cfRule>
  </conditionalFormatting>
  <conditionalFormatting sqref="I10">
    <cfRule type="containsText" dxfId="6" priority="7" operator="containsText" text="Untested">
      <formula>NOT(ISERROR(SEARCH(("Untested"),(I10))))</formula>
    </cfRule>
  </conditionalFormatting>
  <conditionalFormatting sqref="I11">
    <cfRule type="containsText" dxfId="0" priority="8" operator="containsText" text="&quot;Pass&quot;">
      <formula>NOT(ISERROR(SEARCH(("""Pass"""),(I11))))</formula>
    </cfRule>
  </conditionalFormatting>
  <conditionalFormatting sqref="I11">
    <cfRule type="containsText" dxfId="1" priority="9" operator="containsText" text="&quot;N/A&quot;">
      <formula>NOT(ISERROR(SEARCH(("""N/A"""),(I11))))</formula>
    </cfRule>
  </conditionalFormatting>
  <conditionalFormatting sqref="I11">
    <cfRule type="containsText" dxfId="2" priority="10" operator="containsText" text="&quot;Fail&quot;">
      <formula>NOT(ISERROR(SEARCH(("""Fail"""),(I11))))</formula>
    </cfRule>
  </conditionalFormatting>
  <conditionalFormatting sqref="I11">
    <cfRule type="containsText" dxfId="3" priority="11" operator="containsText" text="&quot;Pass&quot;">
      <formula>NOT(ISERROR(SEARCH(("""Pass"""),(I11))))</formula>
    </cfRule>
  </conditionalFormatting>
  <conditionalFormatting sqref="I11">
    <cfRule type="containsText" dxfId="4" priority="12" operator="containsText" text="Pass">
      <formula>NOT(ISERROR(SEARCH(("Pass"),(I11))))</formula>
    </cfRule>
  </conditionalFormatting>
  <conditionalFormatting sqref="I11">
    <cfRule type="containsText" dxfId="5" priority="13" operator="containsText" text="Fail">
      <formula>NOT(ISERROR(SEARCH(("Fail"),(I11))))</formula>
    </cfRule>
  </conditionalFormatting>
  <conditionalFormatting sqref="I11">
    <cfRule type="containsText" dxfId="6" priority="14" operator="containsText" text="Untested">
      <formula>NOT(ISERROR(SEARCH(("Untested"),(I11))))</formula>
    </cfRule>
  </conditionalFormatting>
  <conditionalFormatting sqref="I12">
    <cfRule type="containsText" dxfId="0" priority="15" operator="containsText" text="&quot;Pass&quot;">
      <formula>NOT(ISERROR(SEARCH(("""Pass"""),(I12))))</formula>
    </cfRule>
  </conditionalFormatting>
  <conditionalFormatting sqref="I12">
    <cfRule type="containsText" dxfId="1" priority="16" operator="containsText" text="&quot;N/A&quot;">
      <formula>NOT(ISERROR(SEARCH(("""N/A"""),(I12))))</formula>
    </cfRule>
  </conditionalFormatting>
  <conditionalFormatting sqref="I12">
    <cfRule type="containsText" dxfId="2" priority="17" operator="containsText" text="&quot;Fail&quot;">
      <formula>NOT(ISERROR(SEARCH(("""Fail"""),(I12))))</formula>
    </cfRule>
  </conditionalFormatting>
  <conditionalFormatting sqref="I12">
    <cfRule type="containsText" dxfId="3" priority="18" operator="containsText" text="&quot;Pass&quot;">
      <formula>NOT(ISERROR(SEARCH(("""Pass"""),(I12))))</formula>
    </cfRule>
  </conditionalFormatting>
  <conditionalFormatting sqref="I12">
    <cfRule type="containsText" dxfId="4" priority="19" operator="containsText" text="Pass">
      <formula>NOT(ISERROR(SEARCH(("Pass"),(I12))))</formula>
    </cfRule>
  </conditionalFormatting>
  <conditionalFormatting sqref="I12">
    <cfRule type="containsText" dxfId="5" priority="20" operator="containsText" text="Fail">
      <formula>NOT(ISERROR(SEARCH(("Fail"),(I12))))</formula>
    </cfRule>
  </conditionalFormatting>
  <conditionalFormatting sqref="I12">
    <cfRule type="containsText" dxfId="6" priority="21" operator="containsText" text="Untested">
      <formula>NOT(ISERROR(SEARCH(("Untested"),(I12))))</formula>
    </cfRule>
  </conditionalFormatting>
  <conditionalFormatting sqref="I13">
    <cfRule type="containsText" dxfId="0" priority="22" operator="containsText" text="&quot;Pass&quot;">
      <formula>NOT(ISERROR(SEARCH(("""Pass"""),(I13))))</formula>
    </cfRule>
  </conditionalFormatting>
  <conditionalFormatting sqref="I13">
    <cfRule type="containsText" dxfId="1" priority="23" operator="containsText" text="&quot;N/A&quot;">
      <formula>NOT(ISERROR(SEARCH(("""N/A"""),(I13))))</formula>
    </cfRule>
  </conditionalFormatting>
  <conditionalFormatting sqref="I13">
    <cfRule type="containsText" dxfId="2" priority="24" operator="containsText" text="&quot;Fail&quot;">
      <formula>NOT(ISERROR(SEARCH(("""Fail"""),(I13))))</formula>
    </cfRule>
  </conditionalFormatting>
  <conditionalFormatting sqref="I13">
    <cfRule type="containsText" dxfId="3" priority="25" operator="containsText" text="&quot;Pass&quot;">
      <formula>NOT(ISERROR(SEARCH(("""Pass"""),(I13))))</formula>
    </cfRule>
  </conditionalFormatting>
  <conditionalFormatting sqref="I13">
    <cfRule type="containsText" dxfId="4" priority="26" operator="containsText" text="Pass">
      <formula>NOT(ISERROR(SEARCH(("Pass"),(I13))))</formula>
    </cfRule>
  </conditionalFormatting>
  <conditionalFormatting sqref="I13">
    <cfRule type="containsText" dxfId="5" priority="27" operator="containsText" text="Fail">
      <formula>NOT(ISERROR(SEARCH(("Fail"),(I13))))</formula>
    </cfRule>
  </conditionalFormatting>
  <conditionalFormatting sqref="I13">
    <cfRule type="containsText" dxfId="6" priority="28" operator="containsText" text="Untested">
      <formula>NOT(ISERROR(SEARCH(("Untested"),(I13))))</formula>
    </cfRule>
  </conditionalFormatting>
  <conditionalFormatting sqref="I14">
    <cfRule type="containsText" dxfId="0" priority="29" operator="containsText" text="&quot;Pass&quot;">
      <formula>NOT(ISERROR(SEARCH(("""Pass"""),(I14))))</formula>
    </cfRule>
  </conditionalFormatting>
  <conditionalFormatting sqref="I14">
    <cfRule type="containsText" dxfId="1" priority="30" operator="containsText" text="&quot;N/A&quot;">
      <formula>NOT(ISERROR(SEARCH(("""N/A"""),(I14))))</formula>
    </cfRule>
  </conditionalFormatting>
  <conditionalFormatting sqref="I14">
    <cfRule type="containsText" dxfId="2" priority="31" operator="containsText" text="&quot;Fail&quot;">
      <formula>NOT(ISERROR(SEARCH(("""Fail"""),(I14))))</formula>
    </cfRule>
  </conditionalFormatting>
  <conditionalFormatting sqref="I14">
    <cfRule type="containsText" dxfId="3" priority="32" operator="containsText" text="&quot;Pass&quot;">
      <formula>NOT(ISERROR(SEARCH(("""Pass"""),(I14))))</formula>
    </cfRule>
  </conditionalFormatting>
  <conditionalFormatting sqref="I14">
    <cfRule type="containsText" dxfId="4" priority="33" operator="containsText" text="Pass">
      <formula>NOT(ISERROR(SEARCH(("Pass"),(I14))))</formula>
    </cfRule>
  </conditionalFormatting>
  <conditionalFormatting sqref="I14">
    <cfRule type="containsText" dxfId="5" priority="34" operator="containsText" text="Fail">
      <formula>NOT(ISERROR(SEARCH(("Fail"),(I14))))</formula>
    </cfRule>
  </conditionalFormatting>
  <conditionalFormatting sqref="I14">
    <cfRule type="containsText" dxfId="6" priority="35" operator="containsText" text="Untested">
      <formula>NOT(ISERROR(SEARCH(("Untested"),(I14))))</formula>
    </cfRule>
  </conditionalFormatting>
  <conditionalFormatting sqref="I15">
    <cfRule type="containsText" dxfId="0" priority="36" operator="containsText" text="&quot;Pass&quot;">
      <formula>NOT(ISERROR(SEARCH(("""Pass"""),(I15))))</formula>
    </cfRule>
  </conditionalFormatting>
  <conditionalFormatting sqref="I15">
    <cfRule type="containsText" dxfId="1" priority="37" operator="containsText" text="&quot;N/A&quot;">
      <formula>NOT(ISERROR(SEARCH(("""N/A"""),(I15))))</formula>
    </cfRule>
  </conditionalFormatting>
  <conditionalFormatting sqref="I15">
    <cfRule type="containsText" dxfId="2" priority="38" operator="containsText" text="&quot;Fail&quot;">
      <formula>NOT(ISERROR(SEARCH(("""Fail"""),(I15))))</formula>
    </cfRule>
  </conditionalFormatting>
  <conditionalFormatting sqref="I15">
    <cfRule type="containsText" dxfId="3" priority="39" operator="containsText" text="&quot;Pass&quot;">
      <formula>NOT(ISERROR(SEARCH(("""Pass"""),(I15))))</formula>
    </cfRule>
  </conditionalFormatting>
  <conditionalFormatting sqref="I15">
    <cfRule type="containsText" dxfId="4" priority="40" operator="containsText" text="Pass">
      <formula>NOT(ISERROR(SEARCH(("Pass"),(I15))))</formula>
    </cfRule>
  </conditionalFormatting>
  <conditionalFormatting sqref="I15">
    <cfRule type="containsText" dxfId="5" priority="41" operator="containsText" text="Fail">
      <formula>NOT(ISERROR(SEARCH(("Fail"),(I15))))</formula>
    </cfRule>
  </conditionalFormatting>
  <conditionalFormatting sqref="I15">
    <cfRule type="containsText" dxfId="6" priority="42" operator="containsText" text="Untested">
      <formula>NOT(ISERROR(SEARCH(("Untested"),(I15))))</formula>
    </cfRule>
  </conditionalFormatting>
  <conditionalFormatting sqref="I16">
    <cfRule type="containsText" dxfId="0" priority="43" operator="containsText" text="&quot;Pass&quot;">
      <formula>NOT(ISERROR(SEARCH(("""Pass"""),(I16))))</formula>
    </cfRule>
  </conditionalFormatting>
  <conditionalFormatting sqref="I16">
    <cfRule type="containsText" dxfId="1" priority="44" operator="containsText" text="&quot;N/A&quot;">
      <formula>NOT(ISERROR(SEARCH(("""N/A"""),(I16))))</formula>
    </cfRule>
  </conditionalFormatting>
  <conditionalFormatting sqref="I16">
    <cfRule type="containsText" dxfId="2" priority="45" operator="containsText" text="&quot;Fail&quot;">
      <formula>NOT(ISERROR(SEARCH(("""Fail"""),(I16))))</formula>
    </cfRule>
  </conditionalFormatting>
  <conditionalFormatting sqref="I16">
    <cfRule type="containsText" dxfId="3" priority="46" operator="containsText" text="&quot;Pass&quot;">
      <formula>NOT(ISERROR(SEARCH(("""Pass"""),(I16))))</formula>
    </cfRule>
  </conditionalFormatting>
  <conditionalFormatting sqref="I16">
    <cfRule type="containsText" dxfId="4" priority="47" operator="containsText" text="Pass">
      <formula>NOT(ISERROR(SEARCH(("Pass"),(I16))))</formula>
    </cfRule>
  </conditionalFormatting>
  <conditionalFormatting sqref="I16">
    <cfRule type="containsText" dxfId="5" priority="48" operator="containsText" text="Fail">
      <formula>NOT(ISERROR(SEARCH(("Fail"),(I16))))</formula>
    </cfRule>
  </conditionalFormatting>
  <conditionalFormatting sqref="I16">
    <cfRule type="containsText" dxfId="6" priority="49" operator="containsText" text="Untested">
      <formula>NOT(ISERROR(SEARCH(("Untested"),(I16))))</formula>
    </cfRule>
  </conditionalFormatting>
  <conditionalFormatting sqref="I17">
    <cfRule type="containsText" dxfId="0" priority="50" operator="containsText" text="&quot;Pass&quot;">
      <formula>NOT(ISERROR(SEARCH(("""Pass"""),(I17))))</formula>
    </cfRule>
  </conditionalFormatting>
  <conditionalFormatting sqref="I17">
    <cfRule type="containsText" dxfId="1" priority="51" operator="containsText" text="&quot;N/A&quot;">
      <formula>NOT(ISERROR(SEARCH(("""N/A"""),(I17))))</formula>
    </cfRule>
  </conditionalFormatting>
  <conditionalFormatting sqref="I17">
    <cfRule type="containsText" dxfId="2" priority="52" operator="containsText" text="&quot;Fail&quot;">
      <formula>NOT(ISERROR(SEARCH(("""Fail"""),(I17))))</formula>
    </cfRule>
  </conditionalFormatting>
  <conditionalFormatting sqref="I17">
    <cfRule type="containsText" dxfId="3" priority="53" operator="containsText" text="&quot;Pass&quot;">
      <formula>NOT(ISERROR(SEARCH(("""Pass"""),(I17))))</formula>
    </cfRule>
  </conditionalFormatting>
  <conditionalFormatting sqref="I17">
    <cfRule type="containsText" dxfId="4" priority="54" operator="containsText" text="Pass">
      <formula>NOT(ISERROR(SEARCH(("Pass"),(I17))))</formula>
    </cfRule>
  </conditionalFormatting>
  <conditionalFormatting sqref="I17">
    <cfRule type="containsText" dxfId="5" priority="55" operator="containsText" text="Fail">
      <formula>NOT(ISERROR(SEARCH(("Fail"),(I17))))</formula>
    </cfRule>
  </conditionalFormatting>
  <conditionalFormatting sqref="I17">
    <cfRule type="containsText" dxfId="6" priority="56" operator="containsText" text="Untested">
      <formula>NOT(ISERROR(SEARCH(("Untested"),(I17))))</formula>
    </cfRule>
  </conditionalFormatting>
  <conditionalFormatting sqref="I18">
    <cfRule type="containsText" dxfId="0" priority="57" operator="containsText" text="&quot;Pass&quot;">
      <formula>NOT(ISERROR(SEARCH(("""Pass"""),(I18))))</formula>
    </cfRule>
  </conditionalFormatting>
  <conditionalFormatting sqref="I18">
    <cfRule type="containsText" dxfId="1" priority="58" operator="containsText" text="&quot;N/A&quot;">
      <formula>NOT(ISERROR(SEARCH(("""N/A"""),(I18))))</formula>
    </cfRule>
  </conditionalFormatting>
  <conditionalFormatting sqref="I18">
    <cfRule type="containsText" dxfId="2" priority="59" operator="containsText" text="&quot;Fail&quot;">
      <formula>NOT(ISERROR(SEARCH(("""Fail"""),(I18))))</formula>
    </cfRule>
  </conditionalFormatting>
  <conditionalFormatting sqref="I18">
    <cfRule type="containsText" dxfId="3" priority="60" operator="containsText" text="&quot;Pass&quot;">
      <formula>NOT(ISERROR(SEARCH(("""Pass"""),(I18))))</formula>
    </cfRule>
  </conditionalFormatting>
  <conditionalFormatting sqref="I18">
    <cfRule type="containsText" dxfId="4" priority="61" operator="containsText" text="Pass">
      <formula>NOT(ISERROR(SEARCH(("Pass"),(I18))))</formula>
    </cfRule>
  </conditionalFormatting>
  <conditionalFormatting sqref="I18">
    <cfRule type="containsText" dxfId="5" priority="62" operator="containsText" text="Fail">
      <formula>NOT(ISERROR(SEARCH(("Fail"),(I18))))</formula>
    </cfRule>
  </conditionalFormatting>
  <conditionalFormatting sqref="I18">
    <cfRule type="containsText" dxfId="6" priority="63" operator="containsText" text="Untested">
      <formula>NOT(ISERROR(SEARCH(("Untested"),(I18))))</formula>
    </cfRule>
  </conditionalFormatting>
  <conditionalFormatting sqref="I71">
    <cfRule type="containsText" dxfId="0" priority="64" operator="containsText" text="&quot;Pass&quot;">
      <formula>NOT(ISERROR(SEARCH(("""Pass"""),(I71))))</formula>
    </cfRule>
  </conditionalFormatting>
  <conditionalFormatting sqref="I71">
    <cfRule type="containsText" dxfId="1" priority="65" operator="containsText" text="&quot;N/A&quot;">
      <formula>NOT(ISERROR(SEARCH(("""N/A"""),(I71))))</formula>
    </cfRule>
  </conditionalFormatting>
  <conditionalFormatting sqref="I71">
    <cfRule type="containsText" dxfId="2" priority="66" operator="containsText" text="&quot;Fail&quot;">
      <formula>NOT(ISERROR(SEARCH(("""Fail"""),(I71))))</formula>
    </cfRule>
  </conditionalFormatting>
  <conditionalFormatting sqref="I71">
    <cfRule type="containsText" dxfId="3" priority="67" operator="containsText" text="&quot;Pass&quot;">
      <formula>NOT(ISERROR(SEARCH(("""Pass"""),(I71))))</formula>
    </cfRule>
  </conditionalFormatting>
  <conditionalFormatting sqref="I71">
    <cfRule type="containsText" dxfId="4" priority="68" operator="containsText" text="Pass">
      <formula>NOT(ISERROR(SEARCH(("Pass"),(I71))))</formula>
    </cfRule>
  </conditionalFormatting>
  <conditionalFormatting sqref="I71">
    <cfRule type="containsText" dxfId="5" priority="69" operator="containsText" text="Fail">
      <formula>NOT(ISERROR(SEARCH(("Fail"),(I71))))</formula>
    </cfRule>
  </conditionalFormatting>
  <conditionalFormatting sqref="I71">
    <cfRule type="containsText" dxfId="6" priority="70" operator="containsText" text="Untested">
      <formula>NOT(ISERROR(SEARCH(("Untested"),(I71))))</formula>
    </cfRule>
  </conditionalFormatting>
  <conditionalFormatting sqref="I19">
    <cfRule type="containsText" dxfId="0" priority="71" operator="containsText" text="&quot;Pass&quot;">
      <formula>NOT(ISERROR(SEARCH(("""Pass"""),(I19))))</formula>
    </cfRule>
  </conditionalFormatting>
  <conditionalFormatting sqref="I19">
    <cfRule type="containsText" dxfId="1" priority="72" operator="containsText" text="&quot;N/A&quot;">
      <formula>NOT(ISERROR(SEARCH(("""N/A"""),(I19))))</formula>
    </cfRule>
  </conditionalFormatting>
  <conditionalFormatting sqref="I19">
    <cfRule type="containsText" dxfId="2" priority="73" operator="containsText" text="&quot;Fail&quot;">
      <formula>NOT(ISERROR(SEARCH(("""Fail"""),(I19))))</formula>
    </cfRule>
  </conditionalFormatting>
  <conditionalFormatting sqref="I19">
    <cfRule type="containsText" dxfId="3" priority="74" operator="containsText" text="&quot;Pass&quot;">
      <formula>NOT(ISERROR(SEARCH(("""Pass"""),(I19))))</formula>
    </cfRule>
  </conditionalFormatting>
  <conditionalFormatting sqref="I19">
    <cfRule type="containsText" dxfId="4" priority="75" operator="containsText" text="Pass">
      <formula>NOT(ISERROR(SEARCH(("Pass"),(I19))))</formula>
    </cfRule>
  </conditionalFormatting>
  <conditionalFormatting sqref="I19">
    <cfRule type="containsText" dxfId="5" priority="76" operator="containsText" text="Fail">
      <formula>NOT(ISERROR(SEARCH(("Fail"),(I19))))</formula>
    </cfRule>
  </conditionalFormatting>
  <conditionalFormatting sqref="I19">
    <cfRule type="containsText" dxfId="6" priority="77" operator="containsText" text="Untested">
      <formula>NOT(ISERROR(SEARCH(("Untested"),(I19))))</formula>
    </cfRule>
  </conditionalFormatting>
  <conditionalFormatting sqref="I20">
    <cfRule type="containsText" dxfId="0" priority="78" operator="containsText" text="&quot;Pass&quot;">
      <formula>NOT(ISERROR(SEARCH(("""Pass"""),(I20))))</formula>
    </cfRule>
  </conditionalFormatting>
  <conditionalFormatting sqref="I20">
    <cfRule type="containsText" dxfId="1" priority="79" operator="containsText" text="&quot;N/A&quot;">
      <formula>NOT(ISERROR(SEARCH(("""N/A"""),(I20))))</formula>
    </cfRule>
  </conditionalFormatting>
  <conditionalFormatting sqref="I20">
    <cfRule type="containsText" dxfId="2" priority="80" operator="containsText" text="&quot;Fail&quot;">
      <formula>NOT(ISERROR(SEARCH(("""Fail"""),(I20))))</formula>
    </cfRule>
  </conditionalFormatting>
  <conditionalFormatting sqref="I20">
    <cfRule type="containsText" dxfId="3" priority="81" operator="containsText" text="&quot;Pass&quot;">
      <formula>NOT(ISERROR(SEARCH(("""Pass"""),(I20))))</formula>
    </cfRule>
  </conditionalFormatting>
  <conditionalFormatting sqref="I20">
    <cfRule type="containsText" dxfId="4" priority="82" operator="containsText" text="Pass">
      <formula>NOT(ISERROR(SEARCH(("Pass"),(I20))))</formula>
    </cfRule>
  </conditionalFormatting>
  <conditionalFormatting sqref="I20">
    <cfRule type="containsText" dxfId="5" priority="83" operator="containsText" text="Fail">
      <formula>NOT(ISERROR(SEARCH(("Fail"),(I20))))</formula>
    </cfRule>
  </conditionalFormatting>
  <conditionalFormatting sqref="I20">
    <cfRule type="containsText" dxfId="6" priority="84" operator="containsText" text="Untested">
      <formula>NOT(ISERROR(SEARCH(("Untested"),(I20))))</formula>
    </cfRule>
  </conditionalFormatting>
  <conditionalFormatting sqref="I21">
    <cfRule type="containsText" dxfId="0" priority="85" operator="containsText" text="&quot;Pass&quot;">
      <formula>NOT(ISERROR(SEARCH(("""Pass"""),(I21))))</formula>
    </cfRule>
  </conditionalFormatting>
  <conditionalFormatting sqref="I21">
    <cfRule type="containsText" dxfId="1" priority="86" operator="containsText" text="&quot;N/A&quot;">
      <formula>NOT(ISERROR(SEARCH(("""N/A"""),(I21))))</formula>
    </cfRule>
  </conditionalFormatting>
  <conditionalFormatting sqref="I21">
    <cfRule type="containsText" dxfId="2" priority="87" operator="containsText" text="&quot;Fail&quot;">
      <formula>NOT(ISERROR(SEARCH(("""Fail"""),(I21))))</formula>
    </cfRule>
  </conditionalFormatting>
  <conditionalFormatting sqref="I21">
    <cfRule type="containsText" dxfId="3" priority="88" operator="containsText" text="&quot;Pass&quot;">
      <formula>NOT(ISERROR(SEARCH(("""Pass"""),(I21))))</formula>
    </cfRule>
  </conditionalFormatting>
  <conditionalFormatting sqref="I21">
    <cfRule type="containsText" dxfId="4" priority="89" operator="containsText" text="Pass">
      <formula>NOT(ISERROR(SEARCH(("Pass"),(I21))))</formula>
    </cfRule>
  </conditionalFormatting>
  <conditionalFormatting sqref="I21">
    <cfRule type="containsText" dxfId="5" priority="90" operator="containsText" text="Fail">
      <formula>NOT(ISERROR(SEARCH(("Fail"),(I21))))</formula>
    </cfRule>
  </conditionalFormatting>
  <conditionalFormatting sqref="I21">
    <cfRule type="containsText" dxfId="6" priority="91" operator="containsText" text="Untested">
      <formula>NOT(ISERROR(SEARCH(("Untested"),(I21))))</formula>
    </cfRule>
  </conditionalFormatting>
  <conditionalFormatting sqref="I22">
    <cfRule type="containsText" dxfId="0" priority="92" operator="containsText" text="&quot;Pass&quot;">
      <formula>NOT(ISERROR(SEARCH(("""Pass"""),(I22))))</formula>
    </cfRule>
  </conditionalFormatting>
  <conditionalFormatting sqref="I22">
    <cfRule type="containsText" dxfId="1" priority="93" operator="containsText" text="&quot;N/A&quot;">
      <formula>NOT(ISERROR(SEARCH(("""N/A"""),(I22))))</formula>
    </cfRule>
  </conditionalFormatting>
  <conditionalFormatting sqref="I22">
    <cfRule type="containsText" dxfId="2" priority="94" operator="containsText" text="&quot;Fail&quot;">
      <formula>NOT(ISERROR(SEARCH(("""Fail"""),(I22))))</formula>
    </cfRule>
  </conditionalFormatting>
  <conditionalFormatting sqref="I22">
    <cfRule type="containsText" dxfId="3" priority="95" operator="containsText" text="&quot;Pass&quot;">
      <formula>NOT(ISERROR(SEARCH(("""Pass"""),(I22))))</formula>
    </cfRule>
  </conditionalFormatting>
  <conditionalFormatting sqref="I22">
    <cfRule type="containsText" dxfId="4" priority="96" operator="containsText" text="Pass">
      <formula>NOT(ISERROR(SEARCH(("Pass"),(I22))))</formula>
    </cfRule>
  </conditionalFormatting>
  <conditionalFormatting sqref="I22">
    <cfRule type="containsText" dxfId="5" priority="97" operator="containsText" text="Fail">
      <formula>NOT(ISERROR(SEARCH(("Fail"),(I22))))</formula>
    </cfRule>
  </conditionalFormatting>
  <conditionalFormatting sqref="I22">
    <cfRule type="containsText" dxfId="6" priority="98" operator="containsText" text="Untested">
      <formula>NOT(ISERROR(SEARCH(("Untested"),(I22))))</formula>
    </cfRule>
  </conditionalFormatting>
  <conditionalFormatting sqref="I23">
    <cfRule type="containsText" dxfId="0" priority="99" operator="containsText" text="&quot;Pass&quot;">
      <formula>NOT(ISERROR(SEARCH(("""Pass"""),(I23))))</formula>
    </cfRule>
  </conditionalFormatting>
  <conditionalFormatting sqref="I23">
    <cfRule type="containsText" dxfId="1" priority="100" operator="containsText" text="&quot;N/A&quot;">
      <formula>NOT(ISERROR(SEARCH(("""N/A"""),(I23))))</formula>
    </cfRule>
  </conditionalFormatting>
  <conditionalFormatting sqref="I23">
    <cfRule type="containsText" dxfId="2" priority="101" operator="containsText" text="&quot;Fail&quot;">
      <formula>NOT(ISERROR(SEARCH(("""Fail"""),(I23))))</formula>
    </cfRule>
  </conditionalFormatting>
  <conditionalFormatting sqref="I23">
    <cfRule type="containsText" dxfId="3" priority="102" operator="containsText" text="&quot;Pass&quot;">
      <formula>NOT(ISERROR(SEARCH(("""Pass"""),(I23))))</formula>
    </cfRule>
  </conditionalFormatting>
  <conditionalFormatting sqref="I23">
    <cfRule type="containsText" dxfId="4" priority="103" operator="containsText" text="Pass">
      <formula>NOT(ISERROR(SEARCH(("Pass"),(I23))))</formula>
    </cfRule>
  </conditionalFormatting>
  <conditionalFormatting sqref="I23">
    <cfRule type="containsText" dxfId="5" priority="104" operator="containsText" text="Fail">
      <formula>NOT(ISERROR(SEARCH(("Fail"),(I23))))</formula>
    </cfRule>
  </conditionalFormatting>
  <conditionalFormatting sqref="I23">
    <cfRule type="containsText" dxfId="6" priority="105" operator="containsText" text="Untested">
      <formula>NOT(ISERROR(SEARCH(("Untested"),(I23))))</formula>
    </cfRule>
  </conditionalFormatting>
  <conditionalFormatting sqref="I24">
    <cfRule type="containsText" dxfId="0" priority="106" operator="containsText" text="&quot;Pass&quot;">
      <formula>NOT(ISERROR(SEARCH(("""Pass"""),(I24))))</formula>
    </cfRule>
  </conditionalFormatting>
  <conditionalFormatting sqref="I24">
    <cfRule type="containsText" dxfId="1" priority="107" operator="containsText" text="&quot;N/A&quot;">
      <formula>NOT(ISERROR(SEARCH(("""N/A"""),(I24))))</formula>
    </cfRule>
  </conditionalFormatting>
  <conditionalFormatting sqref="I24">
    <cfRule type="containsText" dxfId="2" priority="108" operator="containsText" text="&quot;Fail&quot;">
      <formula>NOT(ISERROR(SEARCH(("""Fail"""),(I24))))</formula>
    </cfRule>
  </conditionalFormatting>
  <conditionalFormatting sqref="I24">
    <cfRule type="containsText" dxfId="3" priority="109" operator="containsText" text="&quot;Pass&quot;">
      <formula>NOT(ISERROR(SEARCH(("""Pass"""),(I24))))</formula>
    </cfRule>
  </conditionalFormatting>
  <conditionalFormatting sqref="I24">
    <cfRule type="containsText" dxfId="4" priority="110" operator="containsText" text="Pass">
      <formula>NOT(ISERROR(SEARCH(("Pass"),(I24))))</formula>
    </cfRule>
  </conditionalFormatting>
  <conditionalFormatting sqref="I24">
    <cfRule type="containsText" dxfId="5" priority="111" operator="containsText" text="Fail">
      <formula>NOT(ISERROR(SEARCH(("Fail"),(I24))))</formula>
    </cfRule>
  </conditionalFormatting>
  <conditionalFormatting sqref="I24">
    <cfRule type="containsText" dxfId="6" priority="112" operator="containsText" text="Untested">
      <formula>NOT(ISERROR(SEARCH(("Untested"),(I24))))</formula>
    </cfRule>
  </conditionalFormatting>
  <conditionalFormatting sqref="I25">
    <cfRule type="containsText" dxfId="0" priority="113" operator="containsText" text="&quot;Pass&quot;">
      <formula>NOT(ISERROR(SEARCH(("""Pass"""),(I25))))</formula>
    </cfRule>
  </conditionalFormatting>
  <conditionalFormatting sqref="I25">
    <cfRule type="containsText" dxfId="1" priority="114" operator="containsText" text="&quot;N/A&quot;">
      <formula>NOT(ISERROR(SEARCH(("""N/A"""),(I25))))</formula>
    </cfRule>
  </conditionalFormatting>
  <conditionalFormatting sqref="I25">
    <cfRule type="containsText" dxfId="2" priority="115" operator="containsText" text="&quot;Fail&quot;">
      <formula>NOT(ISERROR(SEARCH(("""Fail"""),(I25))))</formula>
    </cfRule>
  </conditionalFormatting>
  <conditionalFormatting sqref="I25">
    <cfRule type="containsText" dxfId="3" priority="116" operator="containsText" text="&quot;Pass&quot;">
      <formula>NOT(ISERROR(SEARCH(("""Pass"""),(I25))))</formula>
    </cfRule>
  </conditionalFormatting>
  <conditionalFormatting sqref="I25">
    <cfRule type="containsText" dxfId="4" priority="117" operator="containsText" text="Pass">
      <formula>NOT(ISERROR(SEARCH(("Pass"),(I25))))</formula>
    </cfRule>
  </conditionalFormatting>
  <conditionalFormatting sqref="I25">
    <cfRule type="containsText" dxfId="5" priority="118" operator="containsText" text="Fail">
      <formula>NOT(ISERROR(SEARCH(("Fail"),(I25))))</formula>
    </cfRule>
  </conditionalFormatting>
  <conditionalFormatting sqref="I25">
    <cfRule type="containsText" dxfId="6" priority="119" operator="containsText" text="Untested">
      <formula>NOT(ISERROR(SEARCH(("Untested"),(I25))))</formula>
    </cfRule>
  </conditionalFormatting>
  <conditionalFormatting sqref="I26">
    <cfRule type="containsText" dxfId="0" priority="120" operator="containsText" text="&quot;Pass&quot;">
      <formula>NOT(ISERROR(SEARCH(("""Pass"""),(I26))))</formula>
    </cfRule>
  </conditionalFormatting>
  <conditionalFormatting sqref="I26">
    <cfRule type="containsText" dxfId="1" priority="121" operator="containsText" text="&quot;N/A&quot;">
      <formula>NOT(ISERROR(SEARCH(("""N/A"""),(I26))))</formula>
    </cfRule>
  </conditionalFormatting>
  <conditionalFormatting sqref="I26">
    <cfRule type="containsText" dxfId="2" priority="122" operator="containsText" text="&quot;Fail&quot;">
      <formula>NOT(ISERROR(SEARCH(("""Fail"""),(I26))))</formula>
    </cfRule>
  </conditionalFormatting>
  <conditionalFormatting sqref="I26">
    <cfRule type="containsText" dxfId="3" priority="123" operator="containsText" text="&quot;Pass&quot;">
      <formula>NOT(ISERROR(SEARCH(("""Pass"""),(I26))))</formula>
    </cfRule>
  </conditionalFormatting>
  <conditionalFormatting sqref="I26">
    <cfRule type="containsText" dxfId="4" priority="124" operator="containsText" text="Pass">
      <formula>NOT(ISERROR(SEARCH(("Pass"),(I26))))</formula>
    </cfRule>
  </conditionalFormatting>
  <conditionalFormatting sqref="I26">
    <cfRule type="containsText" dxfId="5" priority="125" operator="containsText" text="Fail">
      <formula>NOT(ISERROR(SEARCH(("Fail"),(I26))))</formula>
    </cfRule>
  </conditionalFormatting>
  <conditionalFormatting sqref="I26">
    <cfRule type="containsText" dxfId="6" priority="126" operator="containsText" text="Untested">
      <formula>NOT(ISERROR(SEARCH(("Untested"),(I26))))</formula>
    </cfRule>
  </conditionalFormatting>
  <conditionalFormatting sqref="I72">
    <cfRule type="containsText" dxfId="0" priority="127" operator="containsText" text="&quot;Pass&quot;">
      <formula>NOT(ISERROR(SEARCH(("""Pass"""),(I72))))</formula>
    </cfRule>
  </conditionalFormatting>
  <conditionalFormatting sqref="I72">
    <cfRule type="containsText" dxfId="1" priority="128" operator="containsText" text="&quot;N/A&quot;">
      <formula>NOT(ISERROR(SEARCH(("""N/A"""),(I72))))</formula>
    </cfRule>
  </conditionalFormatting>
  <conditionalFormatting sqref="I72">
    <cfRule type="containsText" dxfId="2" priority="129" operator="containsText" text="&quot;Fail&quot;">
      <formula>NOT(ISERROR(SEARCH(("""Fail"""),(I72))))</formula>
    </cfRule>
  </conditionalFormatting>
  <conditionalFormatting sqref="I72">
    <cfRule type="containsText" dxfId="3" priority="130" operator="containsText" text="&quot;Pass&quot;">
      <formula>NOT(ISERROR(SEARCH(("""Pass"""),(I72))))</formula>
    </cfRule>
  </conditionalFormatting>
  <conditionalFormatting sqref="I72">
    <cfRule type="containsText" dxfId="4" priority="131" operator="containsText" text="Pass">
      <formula>NOT(ISERROR(SEARCH(("Pass"),(I72))))</formula>
    </cfRule>
  </conditionalFormatting>
  <conditionalFormatting sqref="I72">
    <cfRule type="containsText" dxfId="5" priority="132" operator="containsText" text="Fail">
      <formula>NOT(ISERROR(SEARCH(("Fail"),(I72))))</formula>
    </cfRule>
  </conditionalFormatting>
  <conditionalFormatting sqref="I72">
    <cfRule type="containsText" dxfId="6" priority="133" operator="containsText" text="Untested">
      <formula>NOT(ISERROR(SEARCH(("Untested"),(I72))))</formula>
    </cfRule>
  </conditionalFormatting>
  <conditionalFormatting sqref="I27">
    <cfRule type="containsText" dxfId="0" priority="134" operator="containsText" text="&quot;Pass&quot;">
      <formula>NOT(ISERROR(SEARCH(("""Pass"""),(I27))))</formula>
    </cfRule>
  </conditionalFormatting>
  <conditionalFormatting sqref="I27">
    <cfRule type="containsText" dxfId="1" priority="135" operator="containsText" text="&quot;N/A&quot;">
      <formula>NOT(ISERROR(SEARCH(("""N/A"""),(I27))))</formula>
    </cfRule>
  </conditionalFormatting>
  <conditionalFormatting sqref="I27">
    <cfRule type="containsText" dxfId="2" priority="136" operator="containsText" text="&quot;Fail&quot;">
      <formula>NOT(ISERROR(SEARCH(("""Fail"""),(I27))))</formula>
    </cfRule>
  </conditionalFormatting>
  <conditionalFormatting sqref="I27">
    <cfRule type="containsText" dxfId="3" priority="137" operator="containsText" text="&quot;Pass&quot;">
      <formula>NOT(ISERROR(SEARCH(("""Pass"""),(I27))))</formula>
    </cfRule>
  </conditionalFormatting>
  <conditionalFormatting sqref="I27">
    <cfRule type="containsText" dxfId="4" priority="138" operator="containsText" text="Pass">
      <formula>NOT(ISERROR(SEARCH(("Pass"),(I27))))</formula>
    </cfRule>
  </conditionalFormatting>
  <conditionalFormatting sqref="I27">
    <cfRule type="containsText" dxfId="5" priority="139" operator="containsText" text="Fail">
      <formula>NOT(ISERROR(SEARCH(("Fail"),(I27))))</formula>
    </cfRule>
  </conditionalFormatting>
  <conditionalFormatting sqref="I27">
    <cfRule type="containsText" dxfId="6" priority="140" operator="containsText" text="Untested">
      <formula>NOT(ISERROR(SEARCH(("Untested"),(I27))))</formula>
    </cfRule>
  </conditionalFormatting>
  <conditionalFormatting sqref="I28">
    <cfRule type="containsText" dxfId="0" priority="141" operator="containsText" text="&quot;Pass&quot;">
      <formula>NOT(ISERROR(SEARCH(("""Pass"""),(I28))))</formula>
    </cfRule>
  </conditionalFormatting>
  <conditionalFormatting sqref="I28">
    <cfRule type="containsText" dxfId="1" priority="142" operator="containsText" text="&quot;N/A&quot;">
      <formula>NOT(ISERROR(SEARCH(("""N/A"""),(I28))))</formula>
    </cfRule>
  </conditionalFormatting>
  <conditionalFormatting sqref="I28">
    <cfRule type="containsText" dxfId="2" priority="143" operator="containsText" text="&quot;Fail&quot;">
      <formula>NOT(ISERROR(SEARCH(("""Fail"""),(I28))))</formula>
    </cfRule>
  </conditionalFormatting>
  <conditionalFormatting sqref="I28">
    <cfRule type="containsText" dxfId="3" priority="144" operator="containsText" text="&quot;Pass&quot;">
      <formula>NOT(ISERROR(SEARCH(("""Pass"""),(I28))))</formula>
    </cfRule>
  </conditionalFormatting>
  <conditionalFormatting sqref="I28">
    <cfRule type="containsText" dxfId="4" priority="145" operator="containsText" text="Pass">
      <formula>NOT(ISERROR(SEARCH(("Pass"),(I28))))</formula>
    </cfRule>
  </conditionalFormatting>
  <conditionalFormatting sqref="I28">
    <cfRule type="containsText" dxfId="5" priority="146" operator="containsText" text="Fail">
      <formula>NOT(ISERROR(SEARCH(("Fail"),(I28))))</formula>
    </cfRule>
  </conditionalFormatting>
  <conditionalFormatting sqref="I28">
    <cfRule type="containsText" dxfId="6" priority="147" operator="containsText" text="Untested">
      <formula>NOT(ISERROR(SEARCH(("Untested"),(I28))))</formula>
    </cfRule>
  </conditionalFormatting>
  <conditionalFormatting sqref="I29">
    <cfRule type="containsText" dxfId="0" priority="148" operator="containsText" text="&quot;Pass&quot;">
      <formula>NOT(ISERROR(SEARCH(("""Pass"""),(I29))))</formula>
    </cfRule>
  </conditionalFormatting>
  <conditionalFormatting sqref="I29">
    <cfRule type="containsText" dxfId="1" priority="149" operator="containsText" text="&quot;N/A&quot;">
      <formula>NOT(ISERROR(SEARCH(("""N/A"""),(I29))))</formula>
    </cfRule>
  </conditionalFormatting>
  <conditionalFormatting sqref="I29">
    <cfRule type="containsText" dxfId="2" priority="150" operator="containsText" text="&quot;Fail&quot;">
      <formula>NOT(ISERROR(SEARCH(("""Fail"""),(I29))))</formula>
    </cfRule>
  </conditionalFormatting>
  <conditionalFormatting sqref="I29">
    <cfRule type="containsText" dxfId="3" priority="151" operator="containsText" text="&quot;Pass&quot;">
      <formula>NOT(ISERROR(SEARCH(("""Pass"""),(I29))))</formula>
    </cfRule>
  </conditionalFormatting>
  <conditionalFormatting sqref="I29">
    <cfRule type="containsText" dxfId="4" priority="152" operator="containsText" text="Pass">
      <formula>NOT(ISERROR(SEARCH(("Pass"),(I29))))</formula>
    </cfRule>
  </conditionalFormatting>
  <conditionalFormatting sqref="I29">
    <cfRule type="containsText" dxfId="5" priority="153" operator="containsText" text="Fail">
      <formula>NOT(ISERROR(SEARCH(("Fail"),(I29))))</formula>
    </cfRule>
  </conditionalFormatting>
  <conditionalFormatting sqref="I29">
    <cfRule type="containsText" dxfId="6" priority="154" operator="containsText" text="Untested">
      <formula>NOT(ISERROR(SEARCH(("Untested"),(I29))))</formula>
    </cfRule>
  </conditionalFormatting>
  <conditionalFormatting sqref="I30">
    <cfRule type="containsText" dxfId="0" priority="155" operator="containsText" text="&quot;Pass&quot;">
      <formula>NOT(ISERROR(SEARCH(("""Pass"""),(I30))))</formula>
    </cfRule>
  </conditionalFormatting>
  <conditionalFormatting sqref="I30">
    <cfRule type="containsText" dxfId="1" priority="156" operator="containsText" text="&quot;N/A&quot;">
      <formula>NOT(ISERROR(SEARCH(("""N/A"""),(I30))))</formula>
    </cfRule>
  </conditionalFormatting>
  <conditionalFormatting sqref="I30">
    <cfRule type="containsText" dxfId="2" priority="157" operator="containsText" text="&quot;Fail&quot;">
      <formula>NOT(ISERROR(SEARCH(("""Fail"""),(I30))))</formula>
    </cfRule>
  </conditionalFormatting>
  <conditionalFormatting sqref="I30">
    <cfRule type="containsText" dxfId="3" priority="158" operator="containsText" text="&quot;Pass&quot;">
      <formula>NOT(ISERROR(SEARCH(("""Pass"""),(I30))))</formula>
    </cfRule>
  </conditionalFormatting>
  <conditionalFormatting sqref="I30">
    <cfRule type="containsText" dxfId="4" priority="159" operator="containsText" text="Pass">
      <formula>NOT(ISERROR(SEARCH(("Pass"),(I30))))</formula>
    </cfRule>
  </conditionalFormatting>
  <conditionalFormatting sqref="I30">
    <cfRule type="containsText" dxfId="5" priority="160" operator="containsText" text="Fail">
      <formula>NOT(ISERROR(SEARCH(("Fail"),(I30))))</formula>
    </cfRule>
  </conditionalFormatting>
  <conditionalFormatting sqref="I30">
    <cfRule type="containsText" dxfId="6" priority="161" operator="containsText" text="Untested">
      <formula>NOT(ISERROR(SEARCH(("Untested"),(I30))))</formula>
    </cfRule>
  </conditionalFormatting>
  <conditionalFormatting sqref="I31">
    <cfRule type="containsText" dxfId="0" priority="162" operator="containsText" text="&quot;Pass&quot;">
      <formula>NOT(ISERROR(SEARCH(("""Pass"""),(I31))))</formula>
    </cfRule>
  </conditionalFormatting>
  <conditionalFormatting sqref="I31">
    <cfRule type="containsText" dxfId="1" priority="163" operator="containsText" text="&quot;N/A&quot;">
      <formula>NOT(ISERROR(SEARCH(("""N/A"""),(I31))))</formula>
    </cfRule>
  </conditionalFormatting>
  <conditionalFormatting sqref="I31">
    <cfRule type="containsText" dxfId="2" priority="164" operator="containsText" text="&quot;Fail&quot;">
      <formula>NOT(ISERROR(SEARCH(("""Fail"""),(I31))))</formula>
    </cfRule>
  </conditionalFormatting>
  <conditionalFormatting sqref="I31">
    <cfRule type="containsText" dxfId="3" priority="165" operator="containsText" text="&quot;Pass&quot;">
      <formula>NOT(ISERROR(SEARCH(("""Pass"""),(I31))))</formula>
    </cfRule>
  </conditionalFormatting>
  <conditionalFormatting sqref="I31">
    <cfRule type="containsText" dxfId="4" priority="166" operator="containsText" text="Pass">
      <formula>NOT(ISERROR(SEARCH(("Pass"),(I31))))</formula>
    </cfRule>
  </conditionalFormatting>
  <conditionalFormatting sqref="I31">
    <cfRule type="containsText" dxfId="5" priority="167" operator="containsText" text="Fail">
      <formula>NOT(ISERROR(SEARCH(("Fail"),(I31))))</formula>
    </cfRule>
  </conditionalFormatting>
  <conditionalFormatting sqref="I31">
    <cfRule type="containsText" dxfId="6" priority="168" operator="containsText" text="Untested">
      <formula>NOT(ISERROR(SEARCH(("Untested"),(I31))))</formula>
    </cfRule>
  </conditionalFormatting>
  <conditionalFormatting sqref="I32">
    <cfRule type="containsText" dxfId="0" priority="169" operator="containsText" text="&quot;Pass&quot;">
      <formula>NOT(ISERROR(SEARCH(("""Pass"""),(I32))))</formula>
    </cfRule>
  </conditionalFormatting>
  <conditionalFormatting sqref="I32">
    <cfRule type="containsText" dxfId="1" priority="170" operator="containsText" text="&quot;N/A&quot;">
      <formula>NOT(ISERROR(SEARCH(("""N/A"""),(I32))))</formula>
    </cfRule>
  </conditionalFormatting>
  <conditionalFormatting sqref="I32">
    <cfRule type="containsText" dxfId="2" priority="171" operator="containsText" text="&quot;Fail&quot;">
      <formula>NOT(ISERROR(SEARCH(("""Fail"""),(I32))))</formula>
    </cfRule>
  </conditionalFormatting>
  <conditionalFormatting sqref="I32">
    <cfRule type="containsText" dxfId="3" priority="172" operator="containsText" text="&quot;Pass&quot;">
      <formula>NOT(ISERROR(SEARCH(("""Pass"""),(I32))))</formula>
    </cfRule>
  </conditionalFormatting>
  <conditionalFormatting sqref="I32">
    <cfRule type="containsText" dxfId="4" priority="173" operator="containsText" text="Pass">
      <formula>NOT(ISERROR(SEARCH(("Pass"),(I32))))</formula>
    </cfRule>
  </conditionalFormatting>
  <conditionalFormatting sqref="I32">
    <cfRule type="containsText" dxfId="5" priority="174" operator="containsText" text="Fail">
      <formula>NOT(ISERROR(SEARCH(("Fail"),(I32))))</formula>
    </cfRule>
  </conditionalFormatting>
  <conditionalFormatting sqref="I32">
    <cfRule type="containsText" dxfId="6" priority="175" operator="containsText" text="Untested">
      <formula>NOT(ISERROR(SEARCH(("Untested"),(I32))))</formula>
    </cfRule>
  </conditionalFormatting>
  <conditionalFormatting sqref="I33">
    <cfRule type="containsText" dxfId="0" priority="176" operator="containsText" text="&quot;Pass&quot;">
      <formula>NOT(ISERROR(SEARCH(("""Pass"""),(I33))))</formula>
    </cfRule>
  </conditionalFormatting>
  <conditionalFormatting sqref="I33">
    <cfRule type="containsText" dxfId="1" priority="177" operator="containsText" text="&quot;N/A&quot;">
      <formula>NOT(ISERROR(SEARCH(("""N/A"""),(I33))))</formula>
    </cfRule>
  </conditionalFormatting>
  <conditionalFormatting sqref="I33">
    <cfRule type="containsText" dxfId="2" priority="178" operator="containsText" text="&quot;Fail&quot;">
      <formula>NOT(ISERROR(SEARCH(("""Fail"""),(I33))))</formula>
    </cfRule>
  </conditionalFormatting>
  <conditionalFormatting sqref="I33">
    <cfRule type="containsText" dxfId="3" priority="179" operator="containsText" text="&quot;Pass&quot;">
      <formula>NOT(ISERROR(SEARCH(("""Pass"""),(I33))))</formula>
    </cfRule>
  </conditionalFormatting>
  <conditionalFormatting sqref="I33">
    <cfRule type="containsText" dxfId="4" priority="180" operator="containsText" text="Pass">
      <formula>NOT(ISERROR(SEARCH(("Pass"),(I33))))</formula>
    </cfRule>
  </conditionalFormatting>
  <conditionalFormatting sqref="I33">
    <cfRule type="containsText" dxfId="5" priority="181" operator="containsText" text="Fail">
      <formula>NOT(ISERROR(SEARCH(("Fail"),(I33))))</formula>
    </cfRule>
  </conditionalFormatting>
  <conditionalFormatting sqref="I33">
    <cfRule type="containsText" dxfId="6" priority="182" operator="containsText" text="Untested">
      <formula>NOT(ISERROR(SEARCH(("Untested"),(I33))))</formula>
    </cfRule>
  </conditionalFormatting>
  <conditionalFormatting sqref="I34">
    <cfRule type="containsText" dxfId="0" priority="183" operator="containsText" text="&quot;Pass&quot;">
      <formula>NOT(ISERROR(SEARCH(("""Pass"""),(I34))))</formula>
    </cfRule>
  </conditionalFormatting>
  <conditionalFormatting sqref="I34">
    <cfRule type="containsText" dxfId="1" priority="184" operator="containsText" text="&quot;N/A&quot;">
      <formula>NOT(ISERROR(SEARCH(("""N/A"""),(I34))))</formula>
    </cfRule>
  </conditionalFormatting>
  <conditionalFormatting sqref="I34">
    <cfRule type="containsText" dxfId="2" priority="185" operator="containsText" text="&quot;Fail&quot;">
      <formula>NOT(ISERROR(SEARCH(("""Fail"""),(I34))))</formula>
    </cfRule>
  </conditionalFormatting>
  <conditionalFormatting sqref="I34">
    <cfRule type="containsText" dxfId="3" priority="186" operator="containsText" text="&quot;Pass&quot;">
      <formula>NOT(ISERROR(SEARCH(("""Pass"""),(I34))))</formula>
    </cfRule>
  </conditionalFormatting>
  <conditionalFormatting sqref="I34">
    <cfRule type="containsText" dxfId="4" priority="187" operator="containsText" text="Pass">
      <formula>NOT(ISERROR(SEARCH(("Pass"),(I34))))</formula>
    </cfRule>
  </conditionalFormatting>
  <conditionalFormatting sqref="I34">
    <cfRule type="containsText" dxfId="5" priority="188" operator="containsText" text="Fail">
      <formula>NOT(ISERROR(SEARCH(("Fail"),(I34))))</formula>
    </cfRule>
  </conditionalFormatting>
  <conditionalFormatting sqref="I34">
    <cfRule type="containsText" dxfId="6" priority="189" operator="containsText" text="Untested">
      <formula>NOT(ISERROR(SEARCH(("Untested"),(I34))))</formula>
    </cfRule>
  </conditionalFormatting>
  <conditionalFormatting sqref="I35">
    <cfRule type="containsText" dxfId="0" priority="190" operator="containsText" text="&quot;Pass&quot;">
      <formula>NOT(ISERROR(SEARCH(("""Pass"""),(I35))))</formula>
    </cfRule>
  </conditionalFormatting>
  <conditionalFormatting sqref="I35">
    <cfRule type="containsText" dxfId="1" priority="191" operator="containsText" text="&quot;N/A&quot;">
      <formula>NOT(ISERROR(SEARCH(("""N/A"""),(I35))))</formula>
    </cfRule>
  </conditionalFormatting>
  <conditionalFormatting sqref="I35">
    <cfRule type="containsText" dxfId="2" priority="192" operator="containsText" text="&quot;Fail&quot;">
      <formula>NOT(ISERROR(SEARCH(("""Fail"""),(I35))))</formula>
    </cfRule>
  </conditionalFormatting>
  <conditionalFormatting sqref="I35">
    <cfRule type="containsText" dxfId="3" priority="193" operator="containsText" text="&quot;Pass&quot;">
      <formula>NOT(ISERROR(SEARCH(("""Pass"""),(I35))))</formula>
    </cfRule>
  </conditionalFormatting>
  <conditionalFormatting sqref="I35">
    <cfRule type="containsText" dxfId="4" priority="194" operator="containsText" text="Pass">
      <formula>NOT(ISERROR(SEARCH(("Pass"),(I35))))</formula>
    </cfRule>
  </conditionalFormatting>
  <conditionalFormatting sqref="I35">
    <cfRule type="containsText" dxfId="5" priority="195" operator="containsText" text="Fail">
      <formula>NOT(ISERROR(SEARCH(("Fail"),(I35))))</formula>
    </cfRule>
  </conditionalFormatting>
  <conditionalFormatting sqref="I35">
    <cfRule type="containsText" dxfId="6" priority="196" operator="containsText" text="Untested">
      <formula>NOT(ISERROR(SEARCH(("Untested"),(I35))))</formula>
    </cfRule>
  </conditionalFormatting>
  <conditionalFormatting sqref="I36">
    <cfRule type="containsText" dxfId="0" priority="197" operator="containsText" text="&quot;Pass&quot;">
      <formula>NOT(ISERROR(SEARCH(("""Pass"""),(I36))))</formula>
    </cfRule>
  </conditionalFormatting>
  <conditionalFormatting sqref="I36">
    <cfRule type="containsText" dxfId="1" priority="198" operator="containsText" text="&quot;N/A&quot;">
      <formula>NOT(ISERROR(SEARCH(("""N/A"""),(I36))))</formula>
    </cfRule>
  </conditionalFormatting>
  <conditionalFormatting sqref="I36">
    <cfRule type="containsText" dxfId="2" priority="199" operator="containsText" text="&quot;Fail&quot;">
      <formula>NOT(ISERROR(SEARCH(("""Fail"""),(I36))))</formula>
    </cfRule>
  </conditionalFormatting>
  <conditionalFormatting sqref="I36">
    <cfRule type="containsText" dxfId="3" priority="200" operator="containsText" text="&quot;Pass&quot;">
      <formula>NOT(ISERROR(SEARCH(("""Pass"""),(I36))))</formula>
    </cfRule>
  </conditionalFormatting>
  <conditionalFormatting sqref="I36">
    <cfRule type="containsText" dxfId="4" priority="201" operator="containsText" text="Pass">
      <formula>NOT(ISERROR(SEARCH(("Pass"),(I36))))</formula>
    </cfRule>
  </conditionalFormatting>
  <conditionalFormatting sqref="I36">
    <cfRule type="containsText" dxfId="5" priority="202" operator="containsText" text="Fail">
      <formula>NOT(ISERROR(SEARCH(("Fail"),(I36))))</formula>
    </cfRule>
  </conditionalFormatting>
  <conditionalFormatting sqref="I36">
    <cfRule type="containsText" dxfId="6" priority="203" operator="containsText" text="Untested">
      <formula>NOT(ISERROR(SEARCH(("Untested"),(I36))))</formula>
    </cfRule>
  </conditionalFormatting>
  <conditionalFormatting sqref="I37">
    <cfRule type="containsText" dxfId="0" priority="204" operator="containsText" text="&quot;Pass&quot;">
      <formula>NOT(ISERROR(SEARCH(("""Pass"""),(I37))))</formula>
    </cfRule>
  </conditionalFormatting>
  <conditionalFormatting sqref="I37">
    <cfRule type="containsText" dxfId="1" priority="205" operator="containsText" text="&quot;N/A&quot;">
      <formula>NOT(ISERROR(SEARCH(("""N/A"""),(I37))))</formula>
    </cfRule>
  </conditionalFormatting>
  <conditionalFormatting sqref="I37">
    <cfRule type="containsText" dxfId="2" priority="206" operator="containsText" text="&quot;Fail&quot;">
      <formula>NOT(ISERROR(SEARCH(("""Fail"""),(I37))))</formula>
    </cfRule>
  </conditionalFormatting>
  <conditionalFormatting sqref="I37">
    <cfRule type="containsText" dxfId="3" priority="207" operator="containsText" text="&quot;Pass&quot;">
      <formula>NOT(ISERROR(SEARCH(("""Pass"""),(I37))))</formula>
    </cfRule>
  </conditionalFormatting>
  <conditionalFormatting sqref="I37">
    <cfRule type="containsText" dxfId="4" priority="208" operator="containsText" text="Pass">
      <formula>NOT(ISERROR(SEARCH(("Pass"),(I37))))</formula>
    </cfRule>
  </conditionalFormatting>
  <conditionalFormatting sqref="I37">
    <cfRule type="containsText" dxfId="5" priority="209" operator="containsText" text="Fail">
      <formula>NOT(ISERROR(SEARCH(("Fail"),(I37))))</formula>
    </cfRule>
  </conditionalFormatting>
  <conditionalFormatting sqref="I37">
    <cfRule type="containsText" dxfId="6" priority="210" operator="containsText" text="Untested">
      <formula>NOT(ISERROR(SEARCH(("Untested"),(I37))))</formula>
    </cfRule>
  </conditionalFormatting>
  <conditionalFormatting sqref="I38">
    <cfRule type="containsText" dxfId="0" priority="211" operator="containsText" text="&quot;Pass&quot;">
      <formula>NOT(ISERROR(SEARCH(("""Pass"""),(I38))))</formula>
    </cfRule>
  </conditionalFormatting>
  <conditionalFormatting sqref="I38">
    <cfRule type="containsText" dxfId="1" priority="212" operator="containsText" text="&quot;N/A&quot;">
      <formula>NOT(ISERROR(SEARCH(("""N/A"""),(I38))))</formula>
    </cfRule>
  </conditionalFormatting>
  <conditionalFormatting sqref="I38">
    <cfRule type="containsText" dxfId="2" priority="213" operator="containsText" text="&quot;Fail&quot;">
      <formula>NOT(ISERROR(SEARCH(("""Fail"""),(I38))))</formula>
    </cfRule>
  </conditionalFormatting>
  <conditionalFormatting sqref="I38">
    <cfRule type="containsText" dxfId="3" priority="214" operator="containsText" text="&quot;Pass&quot;">
      <formula>NOT(ISERROR(SEARCH(("""Pass"""),(I38))))</formula>
    </cfRule>
  </conditionalFormatting>
  <conditionalFormatting sqref="I38">
    <cfRule type="containsText" dxfId="4" priority="215" operator="containsText" text="Pass">
      <formula>NOT(ISERROR(SEARCH(("Pass"),(I38))))</formula>
    </cfRule>
  </conditionalFormatting>
  <conditionalFormatting sqref="I38">
    <cfRule type="containsText" dxfId="5" priority="216" operator="containsText" text="Fail">
      <formula>NOT(ISERROR(SEARCH(("Fail"),(I38))))</formula>
    </cfRule>
  </conditionalFormatting>
  <conditionalFormatting sqref="I38">
    <cfRule type="containsText" dxfId="6" priority="217" operator="containsText" text="Untested">
      <formula>NOT(ISERROR(SEARCH(("Untested"),(I38))))</formula>
    </cfRule>
  </conditionalFormatting>
  <conditionalFormatting sqref="I39">
    <cfRule type="containsText" dxfId="0" priority="218" operator="containsText" text="&quot;Pass&quot;">
      <formula>NOT(ISERROR(SEARCH(("""Pass"""),(I39))))</formula>
    </cfRule>
  </conditionalFormatting>
  <conditionalFormatting sqref="I39">
    <cfRule type="containsText" dxfId="1" priority="219" operator="containsText" text="&quot;N/A&quot;">
      <formula>NOT(ISERROR(SEARCH(("""N/A"""),(I39))))</formula>
    </cfRule>
  </conditionalFormatting>
  <conditionalFormatting sqref="I39">
    <cfRule type="containsText" dxfId="2" priority="220" operator="containsText" text="&quot;Fail&quot;">
      <formula>NOT(ISERROR(SEARCH(("""Fail"""),(I39))))</formula>
    </cfRule>
  </conditionalFormatting>
  <conditionalFormatting sqref="I39">
    <cfRule type="containsText" dxfId="3" priority="221" operator="containsText" text="&quot;Pass&quot;">
      <formula>NOT(ISERROR(SEARCH(("""Pass"""),(I39))))</formula>
    </cfRule>
  </conditionalFormatting>
  <conditionalFormatting sqref="I39">
    <cfRule type="containsText" dxfId="4" priority="222" operator="containsText" text="Pass">
      <formula>NOT(ISERROR(SEARCH(("Pass"),(I39))))</formula>
    </cfRule>
  </conditionalFormatting>
  <conditionalFormatting sqref="I39">
    <cfRule type="containsText" dxfId="5" priority="223" operator="containsText" text="Fail">
      <formula>NOT(ISERROR(SEARCH(("Fail"),(I39))))</formula>
    </cfRule>
  </conditionalFormatting>
  <conditionalFormatting sqref="I39">
    <cfRule type="containsText" dxfId="6" priority="224" operator="containsText" text="Untested">
      <formula>NOT(ISERROR(SEARCH(("Untested"),(I39))))</formula>
    </cfRule>
  </conditionalFormatting>
  <conditionalFormatting sqref="I40">
    <cfRule type="containsText" dxfId="0" priority="225" operator="containsText" text="&quot;Pass&quot;">
      <formula>NOT(ISERROR(SEARCH(("""Pass"""),(I40))))</formula>
    </cfRule>
  </conditionalFormatting>
  <conditionalFormatting sqref="I40">
    <cfRule type="containsText" dxfId="1" priority="226" operator="containsText" text="&quot;N/A&quot;">
      <formula>NOT(ISERROR(SEARCH(("""N/A"""),(I40))))</formula>
    </cfRule>
  </conditionalFormatting>
  <conditionalFormatting sqref="I40">
    <cfRule type="containsText" dxfId="2" priority="227" operator="containsText" text="&quot;Fail&quot;">
      <formula>NOT(ISERROR(SEARCH(("""Fail"""),(I40))))</formula>
    </cfRule>
  </conditionalFormatting>
  <conditionalFormatting sqref="I40">
    <cfRule type="containsText" dxfId="3" priority="228" operator="containsText" text="&quot;Pass&quot;">
      <formula>NOT(ISERROR(SEARCH(("""Pass"""),(I40))))</formula>
    </cfRule>
  </conditionalFormatting>
  <conditionalFormatting sqref="I40">
    <cfRule type="containsText" dxfId="4" priority="229" operator="containsText" text="Pass">
      <formula>NOT(ISERROR(SEARCH(("Pass"),(I40))))</formula>
    </cfRule>
  </conditionalFormatting>
  <conditionalFormatting sqref="I40">
    <cfRule type="containsText" dxfId="5" priority="230" operator="containsText" text="Fail">
      <formula>NOT(ISERROR(SEARCH(("Fail"),(I40))))</formula>
    </cfRule>
  </conditionalFormatting>
  <conditionalFormatting sqref="I40">
    <cfRule type="containsText" dxfId="6" priority="231" operator="containsText" text="Untested">
      <formula>NOT(ISERROR(SEARCH(("Untested"),(I40))))</formula>
    </cfRule>
  </conditionalFormatting>
  <conditionalFormatting sqref="I41">
    <cfRule type="containsText" dxfId="0" priority="232" operator="containsText" text="&quot;Pass&quot;">
      <formula>NOT(ISERROR(SEARCH(("""Pass"""),(I41))))</formula>
    </cfRule>
  </conditionalFormatting>
  <conditionalFormatting sqref="I41">
    <cfRule type="containsText" dxfId="1" priority="233" operator="containsText" text="&quot;N/A&quot;">
      <formula>NOT(ISERROR(SEARCH(("""N/A"""),(I41))))</formula>
    </cfRule>
  </conditionalFormatting>
  <conditionalFormatting sqref="I41">
    <cfRule type="containsText" dxfId="2" priority="234" operator="containsText" text="&quot;Fail&quot;">
      <formula>NOT(ISERROR(SEARCH(("""Fail"""),(I41))))</formula>
    </cfRule>
  </conditionalFormatting>
  <conditionalFormatting sqref="I41">
    <cfRule type="containsText" dxfId="3" priority="235" operator="containsText" text="&quot;Pass&quot;">
      <formula>NOT(ISERROR(SEARCH(("""Pass"""),(I41))))</formula>
    </cfRule>
  </conditionalFormatting>
  <conditionalFormatting sqref="I41">
    <cfRule type="containsText" dxfId="4" priority="236" operator="containsText" text="Pass">
      <formula>NOT(ISERROR(SEARCH(("Pass"),(I41))))</formula>
    </cfRule>
  </conditionalFormatting>
  <conditionalFormatting sqref="I41">
    <cfRule type="containsText" dxfId="5" priority="237" operator="containsText" text="Fail">
      <formula>NOT(ISERROR(SEARCH(("Fail"),(I41))))</formula>
    </cfRule>
  </conditionalFormatting>
  <conditionalFormatting sqref="I41">
    <cfRule type="containsText" dxfId="6" priority="238" operator="containsText" text="Untested">
      <formula>NOT(ISERROR(SEARCH(("Untested"),(I41))))</formula>
    </cfRule>
  </conditionalFormatting>
  <conditionalFormatting sqref="I42">
    <cfRule type="containsText" dxfId="0" priority="239" operator="containsText" text="&quot;Pass&quot;">
      <formula>NOT(ISERROR(SEARCH(("""Pass"""),(I42))))</formula>
    </cfRule>
  </conditionalFormatting>
  <conditionalFormatting sqref="I42">
    <cfRule type="containsText" dxfId="1" priority="240" operator="containsText" text="&quot;N/A&quot;">
      <formula>NOT(ISERROR(SEARCH(("""N/A"""),(I42))))</formula>
    </cfRule>
  </conditionalFormatting>
  <conditionalFormatting sqref="I42">
    <cfRule type="containsText" dxfId="2" priority="241" operator="containsText" text="&quot;Fail&quot;">
      <formula>NOT(ISERROR(SEARCH(("""Fail"""),(I42))))</formula>
    </cfRule>
  </conditionalFormatting>
  <conditionalFormatting sqref="I42">
    <cfRule type="containsText" dxfId="3" priority="242" operator="containsText" text="&quot;Pass&quot;">
      <formula>NOT(ISERROR(SEARCH(("""Pass"""),(I42))))</formula>
    </cfRule>
  </conditionalFormatting>
  <conditionalFormatting sqref="I42">
    <cfRule type="containsText" dxfId="4" priority="243" operator="containsText" text="Pass">
      <formula>NOT(ISERROR(SEARCH(("Pass"),(I42))))</formula>
    </cfRule>
  </conditionalFormatting>
  <conditionalFormatting sqref="I42">
    <cfRule type="containsText" dxfId="5" priority="244" operator="containsText" text="Fail">
      <formula>NOT(ISERROR(SEARCH(("Fail"),(I42))))</formula>
    </cfRule>
  </conditionalFormatting>
  <conditionalFormatting sqref="I42">
    <cfRule type="containsText" dxfId="6" priority="245" operator="containsText" text="Untested">
      <formula>NOT(ISERROR(SEARCH(("Untested"),(I42))))</formula>
    </cfRule>
  </conditionalFormatting>
  <conditionalFormatting sqref="I43">
    <cfRule type="containsText" dxfId="0" priority="246" operator="containsText" text="&quot;Pass&quot;">
      <formula>NOT(ISERROR(SEARCH(("""Pass"""),(I43))))</formula>
    </cfRule>
  </conditionalFormatting>
  <conditionalFormatting sqref="I43">
    <cfRule type="containsText" dxfId="1" priority="247" operator="containsText" text="&quot;N/A&quot;">
      <formula>NOT(ISERROR(SEARCH(("""N/A"""),(I43))))</formula>
    </cfRule>
  </conditionalFormatting>
  <conditionalFormatting sqref="I43">
    <cfRule type="containsText" dxfId="2" priority="248" operator="containsText" text="&quot;Fail&quot;">
      <formula>NOT(ISERROR(SEARCH(("""Fail"""),(I43))))</formula>
    </cfRule>
  </conditionalFormatting>
  <conditionalFormatting sqref="I43">
    <cfRule type="containsText" dxfId="3" priority="249" operator="containsText" text="&quot;Pass&quot;">
      <formula>NOT(ISERROR(SEARCH(("""Pass"""),(I43))))</formula>
    </cfRule>
  </conditionalFormatting>
  <conditionalFormatting sqref="I43">
    <cfRule type="containsText" dxfId="4" priority="250" operator="containsText" text="Pass">
      <formula>NOT(ISERROR(SEARCH(("Pass"),(I43))))</formula>
    </cfRule>
  </conditionalFormatting>
  <conditionalFormatting sqref="I43">
    <cfRule type="containsText" dxfId="5" priority="251" operator="containsText" text="Fail">
      <formula>NOT(ISERROR(SEARCH(("Fail"),(I43))))</formula>
    </cfRule>
  </conditionalFormatting>
  <conditionalFormatting sqref="I43">
    <cfRule type="containsText" dxfId="6" priority="252" operator="containsText" text="Untested">
      <formula>NOT(ISERROR(SEARCH(("Untested"),(I43))))</formula>
    </cfRule>
  </conditionalFormatting>
  <conditionalFormatting sqref="I44">
    <cfRule type="containsText" dxfId="0" priority="253" operator="containsText" text="&quot;Pass&quot;">
      <formula>NOT(ISERROR(SEARCH(("""Pass"""),(I44))))</formula>
    </cfRule>
  </conditionalFormatting>
  <conditionalFormatting sqref="I44">
    <cfRule type="containsText" dxfId="1" priority="254" operator="containsText" text="&quot;N/A&quot;">
      <formula>NOT(ISERROR(SEARCH(("""N/A"""),(I44))))</formula>
    </cfRule>
  </conditionalFormatting>
  <conditionalFormatting sqref="I44">
    <cfRule type="containsText" dxfId="2" priority="255" operator="containsText" text="&quot;Fail&quot;">
      <formula>NOT(ISERROR(SEARCH(("""Fail"""),(I44))))</formula>
    </cfRule>
  </conditionalFormatting>
  <conditionalFormatting sqref="I44">
    <cfRule type="containsText" dxfId="3" priority="256" operator="containsText" text="&quot;Pass&quot;">
      <formula>NOT(ISERROR(SEARCH(("""Pass"""),(I44))))</formula>
    </cfRule>
  </conditionalFormatting>
  <conditionalFormatting sqref="I44">
    <cfRule type="containsText" dxfId="4" priority="257" operator="containsText" text="Pass">
      <formula>NOT(ISERROR(SEARCH(("Pass"),(I44))))</formula>
    </cfRule>
  </conditionalFormatting>
  <conditionalFormatting sqref="I44">
    <cfRule type="containsText" dxfId="5" priority="258" operator="containsText" text="Fail">
      <formula>NOT(ISERROR(SEARCH(("Fail"),(I44))))</formula>
    </cfRule>
  </conditionalFormatting>
  <conditionalFormatting sqref="I44">
    <cfRule type="containsText" dxfId="6" priority="259" operator="containsText" text="Untested">
      <formula>NOT(ISERROR(SEARCH(("Untested"),(I44))))</formula>
    </cfRule>
  </conditionalFormatting>
  <conditionalFormatting sqref="I45">
    <cfRule type="containsText" dxfId="0" priority="260" operator="containsText" text="&quot;Pass&quot;">
      <formula>NOT(ISERROR(SEARCH(("""Pass"""),(I45))))</formula>
    </cfRule>
  </conditionalFormatting>
  <conditionalFormatting sqref="I45">
    <cfRule type="containsText" dxfId="1" priority="261" operator="containsText" text="&quot;N/A&quot;">
      <formula>NOT(ISERROR(SEARCH(("""N/A"""),(I45))))</formula>
    </cfRule>
  </conditionalFormatting>
  <conditionalFormatting sqref="I45">
    <cfRule type="containsText" dxfId="2" priority="262" operator="containsText" text="&quot;Fail&quot;">
      <formula>NOT(ISERROR(SEARCH(("""Fail"""),(I45))))</formula>
    </cfRule>
  </conditionalFormatting>
  <conditionalFormatting sqref="I45">
    <cfRule type="containsText" dxfId="3" priority="263" operator="containsText" text="&quot;Pass&quot;">
      <formula>NOT(ISERROR(SEARCH(("""Pass"""),(I45))))</formula>
    </cfRule>
  </conditionalFormatting>
  <conditionalFormatting sqref="I45">
    <cfRule type="containsText" dxfId="4" priority="264" operator="containsText" text="Pass">
      <formula>NOT(ISERROR(SEARCH(("Pass"),(I45))))</formula>
    </cfRule>
  </conditionalFormatting>
  <conditionalFormatting sqref="I45">
    <cfRule type="containsText" dxfId="5" priority="265" operator="containsText" text="Fail">
      <formula>NOT(ISERROR(SEARCH(("Fail"),(I45))))</formula>
    </cfRule>
  </conditionalFormatting>
  <conditionalFormatting sqref="I45">
    <cfRule type="containsText" dxfId="6" priority="266" operator="containsText" text="Untested">
      <formula>NOT(ISERROR(SEARCH(("Untested"),(I45))))</formula>
    </cfRule>
  </conditionalFormatting>
  <conditionalFormatting sqref="I46">
    <cfRule type="containsText" dxfId="0" priority="267" operator="containsText" text="&quot;Pass&quot;">
      <formula>NOT(ISERROR(SEARCH(("""Pass"""),(I46))))</formula>
    </cfRule>
  </conditionalFormatting>
  <conditionalFormatting sqref="I46">
    <cfRule type="containsText" dxfId="1" priority="268" operator="containsText" text="&quot;N/A&quot;">
      <formula>NOT(ISERROR(SEARCH(("""N/A"""),(I46))))</formula>
    </cfRule>
  </conditionalFormatting>
  <conditionalFormatting sqref="I46">
    <cfRule type="containsText" dxfId="2" priority="269" operator="containsText" text="&quot;Fail&quot;">
      <formula>NOT(ISERROR(SEARCH(("""Fail"""),(I46))))</formula>
    </cfRule>
  </conditionalFormatting>
  <conditionalFormatting sqref="I46">
    <cfRule type="containsText" dxfId="3" priority="270" operator="containsText" text="&quot;Pass&quot;">
      <formula>NOT(ISERROR(SEARCH(("""Pass"""),(I46))))</formula>
    </cfRule>
  </conditionalFormatting>
  <conditionalFormatting sqref="I46">
    <cfRule type="containsText" dxfId="4" priority="271" operator="containsText" text="Pass">
      <formula>NOT(ISERROR(SEARCH(("Pass"),(I46))))</formula>
    </cfRule>
  </conditionalFormatting>
  <conditionalFormatting sqref="I46">
    <cfRule type="containsText" dxfId="5" priority="272" operator="containsText" text="Fail">
      <formula>NOT(ISERROR(SEARCH(("Fail"),(I46))))</formula>
    </cfRule>
  </conditionalFormatting>
  <conditionalFormatting sqref="I46">
    <cfRule type="containsText" dxfId="6" priority="273" operator="containsText" text="Untested">
      <formula>NOT(ISERROR(SEARCH(("Untested"),(I46))))</formula>
    </cfRule>
  </conditionalFormatting>
  <conditionalFormatting sqref="I47">
    <cfRule type="containsText" dxfId="0" priority="274" operator="containsText" text="&quot;Pass&quot;">
      <formula>NOT(ISERROR(SEARCH(("""Pass"""),(I47))))</formula>
    </cfRule>
  </conditionalFormatting>
  <conditionalFormatting sqref="I47">
    <cfRule type="containsText" dxfId="1" priority="275" operator="containsText" text="&quot;N/A&quot;">
      <formula>NOT(ISERROR(SEARCH(("""N/A"""),(I47))))</formula>
    </cfRule>
  </conditionalFormatting>
  <conditionalFormatting sqref="I47">
    <cfRule type="containsText" dxfId="2" priority="276" operator="containsText" text="&quot;Fail&quot;">
      <formula>NOT(ISERROR(SEARCH(("""Fail"""),(I47))))</formula>
    </cfRule>
  </conditionalFormatting>
  <conditionalFormatting sqref="I47">
    <cfRule type="containsText" dxfId="3" priority="277" operator="containsText" text="&quot;Pass&quot;">
      <formula>NOT(ISERROR(SEARCH(("""Pass"""),(I47))))</formula>
    </cfRule>
  </conditionalFormatting>
  <conditionalFormatting sqref="I47">
    <cfRule type="containsText" dxfId="4" priority="278" operator="containsText" text="Pass">
      <formula>NOT(ISERROR(SEARCH(("Pass"),(I47))))</formula>
    </cfRule>
  </conditionalFormatting>
  <conditionalFormatting sqref="I47">
    <cfRule type="containsText" dxfId="5" priority="279" operator="containsText" text="Fail">
      <formula>NOT(ISERROR(SEARCH(("Fail"),(I47))))</formula>
    </cfRule>
  </conditionalFormatting>
  <conditionalFormatting sqref="I47">
    <cfRule type="containsText" dxfId="6" priority="280" operator="containsText" text="Untested">
      <formula>NOT(ISERROR(SEARCH(("Untested"),(I47))))</formula>
    </cfRule>
  </conditionalFormatting>
  <conditionalFormatting sqref="I48">
    <cfRule type="containsText" dxfId="0" priority="281" operator="containsText" text="&quot;Pass&quot;">
      <formula>NOT(ISERROR(SEARCH(("""Pass"""),(I48))))</formula>
    </cfRule>
  </conditionalFormatting>
  <conditionalFormatting sqref="I48">
    <cfRule type="containsText" dxfId="1" priority="282" operator="containsText" text="&quot;N/A&quot;">
      <formula>NOT(ISERROR(SEARCH(("""N/A"""),(I48))))</formula>
    </cfRule>
  </conditionalFormatting>
  <conditionalFormatting sqref="I48">
    <cfRule type="containsText" dxfId="2" priority="283" operator="containsText" text="&quot;Fail&quot;">
      <formula>NOT(ISERROR(SEARCH(("""Fail"""),(I48))))</formula>
    </cfRule>
  </conditionalFormatting>
  <conditionalFormatting sqref="I48">
    <cfRule type="containsText" dxfId="3" priority="284" operator="containsText" text="&quot;Pass&quot;">
      <formula>NOT(ISERROR(SEARCH(("""Pass"""),(I48))))</formula>
    </cfRule>
  </conditionalFormatting>
  <conditionalFormatting sqref="I48">
    <cfRule type="containsText" dxfId="4" priority="285" operator="containsText" text="Pass">
      <formula>NOT(ISERROR(SEARCH(("Pass"),(I48))))</formula>
    </cfRule>
  </conditionalFormatting>
  <conditionalFormatting sqref="I48">
    <cfRule type="containsText" dxfId="5" priority="286" operator="containsText" text="Fail">
      <formula>NOT(ISERROR(SEARCH(("Fail"),(I48))))</formula>
    </cfRule>
  </conditionalFormatting>
  <conditionalFormatting sqref="I48">
    <cfRule type="containsText" dxfId="6" priority="287" operator="containsText" text="Untested">
      <formula>NOT(ISERROR(SEARCH(("Untested"),(I48))))</formula>
    </cfRule>
  </conditionalFormatting>
  <conditionalFormatting sqref="I49">
    <cfRule type="containsText" dxfId="0" priority="288" operator="containsText" text="&quot;Pass&quot;">
      <formula>NOT(ISERROR(SEARCH(("""Pass"""),(I49))))</formula>
    </cfRule>
  </conditionalFormatting>
  <conditionalFormatting sqref="I49">
    <cfRule type="containsText" dxfId="1" priority="289" operator="containsText" text="&quot;N/A&quot;">
      <formula>NOT(ISERROR(SEARCH(("""N/A"""),(I49))))</formula>
    </cfRule>
  </conditionalFormatting>
  <conditionalFormatting sqref="I49">
    <cfRule type="containsText" dxfId="2" priority="290" operator="containsText" text="&quot;Fail&quot;">
      <formula>NOT(ISERROR(SEARCH(("""Fail"""),(I49))))</formula>
    </cfRule>
  </conditionalFormatting>
  <conditionalFormatting sqref="I49">
    <cfRule type="containsText" dxfId="3" priority="291" operator="containsText" text="&quot;Pass&quot;">
      <formula>NOT(ISERROR(SEARCH(("""Pass"""),(I49))))</formula>
    </cfRule>
  </conditionalFormatting>
  <conditionalFormatting sqref="I49">
    <cfRule type="containsText" dxfId="4" priority="292" operator="containsText" text="Pass">
      <formula>NOT(ISERROR(SEARCH(("Pass"),(I49))))</formula>
    </cfRule>
  </conditionalFormatting>
  <conditionalFormatting sqref="I49">
    <cfRule type="containsText" dxfId="5" priority="293" operator="containsText" text="Fail">
      <formula>NOT(ISERROR(SEARCH(("Fail"),(I49))))</formula>
    </cfRule>
  </conditionalFormatting>
  <conditionalFormatting sqref="I49">
    <cfRule type="containsText" dxfId="6" priority="294" operator="containsText" text="Untested">
      <formula>NOT(ISERROR(SEARCH(("Untested"),(I49))))</formula>
    </cfRule>
  </conditionalFormatting>
  <conditionalFormatting sqref="I50">
    <cfRule type="containsText" dxfId="0" priority="295" operator="containsText" text="&quot;Pass&quot;">
      <formula>NOT(ISERROR(SEARCH(("""Pass"""),(I50))))</formula>
    </cfRule>
  </conditionalFormatting>
  <conditionalFormatting sqref="I50">
    <cfRule type="containsText" dxfId="1" priority="296" operator="containsText" text="&quot;N/A&quot;">
      <formula>NOT(ISERROR(SEARCH(("""N/A"""),(I50))))</formula>
    </cfRule>
  </conditionalFormatting>
  <conditionalFormatting sqref="I50">
    <cfRule type="containsText" dxfId="2" priority="297" operator="containsText" text="&quot;Fail&quot;">
      <formula>NOT(ISERROR(SEARCH(("""Fail"""),(I50))))</formula>
    </cfRule>
  </conditionalFormatting>
  <conditionalFormatting sqref="I50">
    <cfRule type="containsText" dxfId="3" priority="298" operator="containsText" text="&quot;Pass&quot;">
      <formula>NOT(ISERROR(SEARCH(("""Pass"""),(I50))))</formula>
    </cfRule>
  </conditionalFormatting>
  <conditionalFormatting sqref="I50">
    <cfRule type="containsText" dxfId="4" priority="299" operator="containsText" text="Pass">
      <formula>NOT(ISERROR(SEARCH(("Pass"),(I50))))</formula>
    </cfRule>
  </conditionalFormatting>
  <conditionalFormatting sqref="I50">
    <cfRule type="containsText" dxfId="5" priority="300" operator="containsText" text="Fail">
      <formula>NOT(ISERROR(SEARCH(("Fail"),(I50))))</formula>
    </cfRule>
  </conditionalFormatting>
  <conditionalFormatting sqref="I50">
    <cfRule type="containsText" dxfId="6" priority="301" operator="containsText" text="Untested">
      <formula>NOT(ISERROR(SEARCH(("Untested"),(I50))))</formula>
    </cfRule>
  </conditionalFormatting>
  <conditionalFormatting sqref="I51">
    <cfRule type="containsText" dxfId="0" priority="302" operator="containsText" text="&quot;Pass&quot;">
      <formula>NOT(ISERROR(SEARCH(("""Pass"""),(I51))))</formula>
    </cfRule>
  </conditionalFormatting>
  <conditionalFormatting sqref="I51">
    <cfRule type="containsText" dxfId="1" priority="303" operator="containsText" text="&quot;N/A&quot;">
      <formula>NOT(ISERROR(SEARCH(("""N/A"""),(I51))))</formula>
    </cfRule>
  </conditionalFormatting>
  <conditionalFormatting sqref="I51">
    <cfRule type="containsText" dxfId="2" priority="304" operator="containsText" text="&quot;Fail&quot;">
      <formula>NOT(ISERROR(SEARCH(("""Fail"""),(I51))))</formula>
    </cfRule>
  </conditionalFormatting>
  <conditionalFormatting sqref="I51">
    <cfRule type="containsText" dxfId="3" priority="305" operator="containsText" text="&quot;Pass&quot;">
      <formula>NOT(ISERROR(SEARCH(("""Pass"""),(I51))))</formula>
    </cfRule>
  </conditionalFormatting>
  <conditionalFormatting sqref="I51">
    <cfRule type="containsText" dxfId="4" priority="306" operator="containsText" text="Pass">
      <formula>NOT(ISERROR(SEARCH(("Pass"),(I51))))</formula>
    </cfRule>
  </conditionalFormatting>
  <conditionalFormatting sqref="I51">
    <cfRule type="containsText" dxfId="5" priority="307" operator="containsText" text="Fail">
      <formula>NOT(ISERROR(SEARCH(("Fail"),(I51))))</formula>
    </cfRule>
  </conditionalFormatting>
  <conditionalFormatting sqref="I51">
    <cfRule type="containsText" dxfId="6" priority="308" operator="containsText" text="Untested">
      <formula>NOT(ISERROR(SEARCH(("Untested"),(I51))))</formula>
    </cfRule>
  </conditionalFormatting>
  <conditionalFormatting sqref="I52">
    <cfRule type="containsText" dxfId="0" priority="309" operator="containsText" text="&quot;Pass&quot;">
      <formula>NOT(ISERROR(SEARCH(("""Pass"""),(I52))))</formula>
    </cfRule>
  </conditionalFormatting>
  <conditionalFormatting sqref="I52">
    <cfRule type="containsText" dxfId="1" priority="310" operator="containsText" text="&quot;N/A&quot;">
      <formula>NOT(ISERROR(SEARCH(("""N/A"""),(I52))))</formula>
    </cfRule>
  </conditionalFormatting>
  <conditionalFormatting sqref="I52">
    <cfRule type="containsText" dxfId="2" priority="311" operator="containsText" text="&quot;Fail&quot;">
      <formula>NOT(ISERROR(SEARCH(("""Fail"""),(I52))))</formula>
    </cfRule>
  </conditionalFormatting>
  <conditionalFormatting sqref="I52">
    <cfRule type="containsText" dxfId="3" priority="312" operator="containsText" text="&quot;Pass&quot;">
      <formula>NOT(ISERROR(SEARCH(("""Pass"""),(I52))))</formula>
    </cfRule>
  </conditionalFormatting>
  <conditionalFormatting sqref="I52">
    <cfRule type="containsText" dxfId="4" priority="313" operator="containsText" text="Pass">
      <formula>NOT(ISERROR(SEARCH(("Pass"),(I52))))</formula>
    </cfRule>
  </conditionalFormatting>
  <conditionalFormatting sqref="I52">
    <cfRule type="containsText" dxfId="5" priority="314" operator="containsText" text="Fail">
      <formula>NOT(ISERROR(SEARCH(("Fail"),(I52))))</formula>
    </cfRule>
  </conditionalFormatting>
  <conditionalFormatting sqref="I52">
    <cfRule type="containsText" dxfId="6" priority="315" operator="containsText" text="Untested">
      <formula>NOT(ISERROR(SEARCH(("Untested"),(I52))))</formula>
    </cfRule>
  </conditionalFormatting>
  <conditionalFormatting sqref="I53">
    <cfRule type="containsText" dxfId="0" priority="316" operator="containsText" text="&quot;Pass&quot;">
      <formula>NOT(ISERROR(SEARCH(("""Pass"""),(I53))))</formula>
    </cfRule>
  </conditionalFormatting>
  <conditionalFormatting sqref="I53">
    <cfRule type="containsText" dxfId="1" priority="317" operator="containsText" text="&quot;N/A&quot;">
      <formula>NOT(ISERROR(SEARCH(("""N/A"""),(I53))))</formula>
    </cfRule>
  </conditionalFormatting>
  <conditionalFormatting sqref="I53">
    <cfRule type="containsText" dxfId="2" priority="318" operator="containsText" text="&quot;Fail&quot;">
      <formula>NOT(ISERROR(SEARCH(("""Fail"""),(I53))))</formula>
    </cfRule>
  </conditionalFormatting>
  <conditionalFormatting sqref="I53">
    <cfRule type="containsText" dxfId="3" priority="319" operator="containsText" text="&quot;Pass&quot;">
      <formula>NOT(ISERROR(SEARCH(("""Pass"""),(I53))))</formula>
    </cfRule>
  </conditionalFormatting>
  <conditionalFormatting sqref="I53">
    <cfRule type="containsText" dxfId="4" priority="320" operator="containsText" text="Pass">
      <formula>NOT(ISERROR(SEARCH(("Pass"),(I53))))</formula>
    </cfRule>
  </conditionalFormatting>
  <conditionalFormatting sqref="I53">
    <cfRule type="containsText" dxfId="5" priority="321" operator="containsText" text="Fail">
      <formula>NOT(ISERROR(SEARCH(("Fail"),(I53))))</formula>
    </cfRule>
  </conditionalFormatting>
  <conditionalFormatting sqref="I53">
    <cfRule type="containsText" dxfId="6" priority="322" operator="containsText" text="Untested">
      <formula>NOT(ISERROR(SEARCH(("Untested"),(I53))))</formula>
    </cfRule>
  </conditionalFormatting>
  <conditionalFormatting sqref="I55">
    <cfRule type="containsText" dxfId="0" priority="323" operator="containsText" text="&quot;Pass&quot;">
      <formula>NOT(ISERROR(SEARCH(("""Pass"""),(I55))))</formula>
    </cfRule>
  </conditionalFormatting>
  <conditionalFormatting sqref="I55">
    <cfRule type="containsText" dxfId="1" priority="324" operator="containsText" text="&quot;N/A&quot;">
      <formula>NOT(ISERROR(SEARCH(("""N/A"""),(I55))))</formula>
    </cfRule>
  </conditionalFormatting>
  <conditionalFormatting sqref="I55">
    <cfRule type="containsText" dxfId="2" priority="325" operator="containsText" text="&quot;Fail&quot;">
      <formula>NOT(ISERROR(SEARCH(("""Fail"""),(I55))))</formula>
    </cfRule>
  </conditionalFormatting>
  <conditionalFormatting sqref="I55">
    <cfRule type="containsText" dxfId="3" priority="326" operator="containsText" text="&quot;Pass&quot;">
      <formula>NOT(ISERROR(SEARCH(("""Pass"""),(I55))))</formula>
    </cfRule>
  </conditionalFormatting>
  <conditionalFormatting sqref="I55">
    <cfRule type="containsText" dxfId="4" priority="327" operator="containsText" text="Pass">
      <formula>NOT(ISERROR(SEARCH(("Pass"),(I55))))</formula>
    </cfRule>
  </conditionalFormatting>
  <conditionalFormatting sqref="I55">
    <cfRule type="containsText" dxfId="5" priority="328" operator="containsText" text="Fail">
      <formula>NOT(ISERROR(SEARCH(("Fail"),(I55))))</formula>
    </cfRule>
  </conditionalFormatting>
  <conditionalFormatting sqref="I55">
    <cfRule type="containsText" dxfId="6" priority="329" operator="containsText" text="Untested">
      <formula>NOT(ISERROR(SEARCH(("Untested"),(I55))))</formula>
    </cfRule>
  </conditionalFormatting>
  <conditionalFormatting sqref="I56">
    <cfRule type="containsText" dxfId="0" priority="330" operator="containsText" text="&quot;Pass&quot;">
      <formula>NOT(ISERROR(SEARCH(("""Pass"""),(I56))))</formula>
    </cfRule>
  </conditionalFormatting>
  <conditionalFormatting sqref="I56">
    <cfRule type="containsText" dxfId="1" priority="331" operator="containsText" text="&quot;N/A&quot;">
      <formula>NOT(ISERROR(SEARCH(("""N/A"""),(I56))))</formula>
    </cfRule>
  </conditionalFormatting>
  <conditionalFormatting sqref="I56">
    <cfRule type="containsText" dxfId="2" priority="332" operator="containsText" text="&quot;Fail&quot;">
      <formula>NOT(ISERROR(SEARCH(("""Fail"""),(I56))))</formula>
    </cfRule>
  </conditionalFormatting>
  <conditionalFormatting sqref="I56">
    <cfRule type="containsText" dxfId="3" priority="333" operator="containsText" text="&quot;Pass&quot;">
      <formula>NOT(ISERROR(SEARCH(("""Pass"""),(I56))))</formula>
    </cfRule>
  </conditionalFormatting>
  <conditionalFormatting sqref="I56">
    <cfRule type="containsText" dxfId="4" priority="334" operator="containsText" text="Pass">
      <formula>NOT(ISERROR(SEARCH(("Pass"),(I56))))</formula>
    </cfRule>
  </conditionalFormatting>
  <conditionalFormatting sqref="I56">
    <cfRule type="containsText" dxfId="5" priority="335" operator="containsText" text="Fail">
      <formula>NOT(ISERROR(SEARCH(("Fail"),(I56))))</formula>
    </cfRule>
  </conditionalFormatting>
  <conditionalFormatting sqref="I56">
    <cfRule type="containsText" dxfId="6" priority="336" operator="containsText" text="Untested">
      <formula>NOT(ISERROR(SEARCH(("Untested"),(I56))))</formula>
    </cfRule>
  </conditionalFormatting>
  <conditionalFormatting sqref="I54">
    <cfRule type="containsText" dxfId="0" priority="337" operator="containsText" text="&quot;Pass&quot;">
      <formula>NOT(ISERROR(SEARCH(("""Pass"""),(I54))))</formula>
    </cfRule>
  </conditionalFormatting>
  <conditionalFormatting sqref="I54">
    <cfRule type="containsText" dxfId="1" priority="338" operator="containsText" text="&quot;N/A&quot;">
      <formula>NOT(ISERROR(SEARCH(("""N/A"""),(I54))))</formula>
    </cfRule>
  </conditionalFormatting>
  <conditionalFormatting sqref="I54">
    <cfRule type="containsText" dxfId="2" priority="339" operator="containsText" text="&quot;Fail&quot;">
      <formula>NOT(ISERROR(SEARCH(("""Fail"""),(I54))))</formula>
    </cfRule>
  </conditionalFormatting>
  <conditionalFormatting sqref="I54">
    <cfRule type="containsText" dxfId="3" priority="340" operator="containsText" text="&quot;Pass&quot;">
      <formula>NOT(ISERROR(SEARCH(("""Pass"""),(I54))))</formula>
    </cfRule>
  </conditionalFormatting>
  <conditionalFormatting sqref="I54">
    <cfRule type="containsText" dxfId="4" priority="341" operator="containsText" text="Pass">
      <formula>NOT(ISERROR(SEARCH(("Pass"),(I54))))</formula>
    </cfRule>
  </conditionalFormatting>
  <conditionalFormatting sqref="I54">
    <cfRule type="containsText" dxfId="5" priority="342" operator="containsText" text="Fail">
      <formula>NOT(ISERROR(SEARCH(("Fail"),(I54))))</formula>
    </cfRule>
  </conditionalFormatting>
  <conditionalFormatting sqref="I54">
    <cfRule type="containsText" dxfId="6" priority="343" operator="containsText" text="Untested">
      <formula>NOT(ISERROR(SEARCH(("Untested"),(I54))))</formula>
    </cfRule>
  </conditionalFormatting>
  <conditionalFormatting sqref="I63">
    <cfRule type="containsText" dxfId="0" priority="344" operator="containsText" text="&quot;Pass&quot;">
      <formula>NOT(ISERROR(SEARCH(("""Pass"""),(I63))))</formula>
    </cfRule>
  </conditionalFormatting>
  <conditionalFormatting sqref="I63">
    <cfRule type="containsText" dxfId="1" priority="345" operator="containsText" text="&quot;N/A&quot;">
      <formula>NOT(ISERROR(SEARCH(("""N/A"""),(I63))))</formula>
    </cfRule>
  </conditionalFormatting>
  <conditionalFormatting sqref="I63">
    <cfRule type="containsText" dxfId="2" priority="346" operator="containsText" text="&quot;Fail&quot;">
      <formula>NOT(ISERROR(SEARCH(("""Fail"""),(I63))))</formula>
    </cfRule>
  </conditionalFormatting>
  <conditionalFormatting sqref="I63">
    <cfRule type="containsText" dxfId="3" priority="347" operator="containsText" text="&quot;Pass&quot;">
      <formula>NOT(ISERROR(SEARCH(("""Pass"""),(I63))))</formula>
    </cfRule>
  </conditionalFormatting>
  <conditionalFormatting sqref="I63">
    <cfRule type="containsText" dxfId="4" priority="348" operator="containsText" text="Pass">
      <formula>NOT(ISERROR(SEARCH(("Pass"),(I63))))</formula>
    </cfRule>
  </conditionalFormatting>
  <conditionalFormatting sqref="I63">
    <cfRule type="containsText" dxfId="5" priority="349" operator="containsText" text="Fail">
      <formula>NOT(ISERROR(SEARCH(("Fail"),(I63))))</formula>
    </cfRule>
  </conditionalFormatting>
  <conditionalFormatting sqref="I63">
    <cfRule type="containsText" dxfId="6" priority="350" operator="containsText" text="Untested">
      <formula>NOT(ISERROR(SEARCH(("Untested"),(I63))))</formula>
    </cfRule>
  </conditionalFormatting>
  <conditionalFormatting sqref="I65">
    <cfRule type="containsText" dxfId="0" priority="351" operator="containsText" text="&quot;Pass&quot;">
      <formula>NOT(ISERROR(SEARCH(("""Pass"""),(I65))))</formula>
    </cfRule>
  </conditionalFormatting>
  <conditionalFormatting sqref="I65">
    <cfRule type="containsText" dxfId="1" priority="352" operator="containsText" text="&quot;N/A&quot;">
      <formula>NOT(ISERROR(SEARCH(("""N/A"""),(I65))))</formula>
    </cfRule>
  </conditionalFormatting>
  <conditionalFormatting sqref="I65">
    <cfRule type="containsText" dxfId="2" priority="353" operator="containsText" text="&quot;Fail&quot;">
      <formula>NOT(ISERROR(SEARCH(("""Fail"""),(I65))))</formula>
    </cfRule>
  </conditionalFormatting>
  <conditionalFormatting sqref="I65">
    <cfRule type="containsText" dxfId="3" priority="354" operator="containsText" text="&quot;Pass&quot;">
      <formula>NOT(ISERROR(SEARCH(("""Pass"""),(I65))))</formula>
    </cfRule>
  </conditionalFormatting>
  <conditionalFormatting sqref="I65">
    <cfRule type="containsText" dxfId="4" priority="355" operator="containsText" text="Pass">
      <formula>NOT(ISERROR(SEARCH(("Pass"),(I65))))</formula>
    </cfRule>
  </conditionalFormatting>
  <conditionalFormatting sqref="I65">
    <cfRule type="containsText" dxfId="5" priority="356" operator="containsText" text="Fail">
      <formula>NOT(ISERROR(SEARCH(("Fail"),(I65))))</formula>
    </cfRule>
  </conditionalFormatting>
  <conditionalFormatting sqref="I65">
    <cfRule type="containsText" dxfId="6" priority="357" operator="containsText" text="Untested">
      <formula>NOT(ISERROR(SEARCH(("Untested"),(I65))))</formula>
    </cfRule>
  </conditionalFormatting>
  <conditionalFormatting sqref="I67">
    <cfRule type="containsText" dxfId="0" priority="358" operator="containsText" text="&quot;Pass&quot;">
      <formula>NOT(ISERROR(SEARCH(("""Pass"""),(I67))))</formula>
    </cfRule>
  </conditionalFormatting>
  <conditionalFormatting sqref="I67">
    <cfRule type="containsText" dxfId="1" priority="359" operator="containsText" text="&quot;N/A&quot;">
      <formula>NOT(ISERROR(SEARCH(("""N/A"""),(I67))))</formula>
    </cfRule>
  </conditionalFormatting>
  <conditionalFormatting sqref="I67">
    <cfRule type="containsText" dxfId="2" priority="360" operator="containsText" text="&quot;Fail&quot;">
      <formula>NOT(ISERROR(SEARCH(("""Fail"""),(I67))))</formula>
    </cfRule>
  </conditionalFormatting>
  <conditionalFormatting sqref="I67">
    <cfRule type="containsText" dxfId="3" priority="361" operator="containsText" text="&quot;Pass&quot;">
      <formula>NOT(ISERROR(SEARCH(("""Pass"""),(I67))))</formula>
    </cfRule>
  </conditionalFormatting>
  <conditionalFormatting sqref="I67">
    <cfRule type="containsText" dxfId="4" priority="362" operator="containsText" text="Pass">
      <formula>NOT(ISERROR(SEARCH(("Pass"),(I67))))</formula>
    </cfRule>
  </conditionalFormatting>
  <conditionalFormatting sqref="I67">
    <cfRule type="containsText" dxfId="5" priority="363" operator="containsText" text="Fail">
      <formula>NOT(ISERROR(SEARCH(("Fail"),(I67))))</formula>
    </cfRule>
  </conditionalFormatting>
  <conditionalFormatting sqref="I67">
    <cfRule type="containsText" dxfId="6" priority="364" operator="containsText" text="Untested">
      <formula>NOT(ISERROR(SEARCH(("Untested"),(I67))))</formula>
    </cfRule>
  </conditionalFormatting>
  <conditionalFormatting sqref="I68">
    <cfRule type="containsText" dxfId="0" priority="365" operator="containsText" text="&quot;Pass&quot;">
      <formula>NOT(ISERROR(SEARCH(("""Pass"""),(I68))))</formula>
    </cfRule>
  </conditionalFormatting>
  <conditionalFormatting sqref="I68">
    <cfRule type="containsText" dxfId="1" priority="366" operator="containsText" text="&quot;N/A&quot;">
      <formula>NOT(ISERROR(SEARCH(("""N/A"""),(I68))))</formula>
    </cfRule>
  </conditionalFormatting>
  <conditionalFormatting sqref="I68">
    <cfRule type="containsText" dxfId="2" priority="367" operator="containsText" text="&quot;Fail&quot;">
      <formula>NOT(ISERROR(SEARCH(("""Fail"""),(I68))))</formula>
    </cfRule>
  </conditionalFormatting>
  <conditionalFormatting sqref="I68">
    <cfRule type="containsText" dxfId="3" priority="368" operator="containsText" text="&quot;Pass&quot;">
      <formula>NOT(ISERROR(SEARCH(("""Pass"""),(I68))))</formula>
    </cfRule>
  </conditionalFormatting>
  <conditionalFormatting sqref="I68">
    <cfRule type="containsText" dxfId="4" priority="369" operator="containsText" text="Pass">
      <formula>NOT(ISERROR(SEARCH(("Pass"),(I68))))</formula>
    </cfRule>
  </conditionalFormatting>
  <conditionalFormatting sqref="I68">
    <cfRule type="containsText" dxfId="5" priority="370" operator="containsText" text="Fail">
      <formula>NOT(ISERROR(SEARCH(("Fail"),(I68))))</formula>
    </cfRule>
  </conditionalFormatting>
  <conditionalFormatting sqref="I68">
    <cfRule type="containsText" dxfId="6" priority="371" operator="containsText" text="Untested">
      <formula>NOT(ISERROR(SEARCH(("Untested"),(I68))))</formula>
    </cfRule>
  </conditionalFormatting>
  <conditionalFormatting sqref="I69">
    <cfRule type="containsText" dxfId="0" priority="372" operator="containsText" text="&quot;Pass&quot;">
      <formula>NOT(ISERROR(SEARCH(("""Pass"""),(I69))))</formula>
    </cfRule>
  </conditionalFormatting>
  <conditionalFormatting sqref="I69">
    <cfRule type="containsText" dxfId="1" priority="373" operator="containsText" text="&quot;N/A&quot;">
      <formula>NOT(ISERROR(SEARCH(("""N/A"""),(I69))))</formula>
    </cfRule>
  </conditionalFormatting>
  <conditionalFormatting sqref="I69">
    <cfRule type="containsText" dxfId="2" priority="374" operator="containsText" text="&quot;Fail&quot;">
      <formula>NOT(ISERROR(SEARCH(("""Fail"""),(I69))))</formula>
    </cfRule>
  </conditionalFormatting>
  <conditionalFormatting sqref="I69">
    <cfRule type="containsText" dxfId="3" priority="375" operator="containsText" text="&quot;Pass&quot;">
      <formula>NOT(ISERROR(SEARCH(("""Pass"""),(I69))))</formula>
    </cfRule>
  </conditionalFormatting>
  <conditionalFormatting sqref="I69">
    <cfRule type="containsText" dxfId="4" priority="376" operator="containsText" text="Pass">
      <formula>NOT(ISERROR(SEARCH(("Pass"),(I69))))</formula>
    </cfRule>
  </conditionalFormatting>
  <conditionalFormatting sqref="I69">
    <cfRule type="containsText" dxfId="5" priority="377" operator="containsText" text="Fail">
      <formula>NOT(ISERROR(SEARCH(("Fail"),(I69))))</formula>
    </cfRule>
  </conditionalFormatting>
  <conditionalFormatting sqref="I69">
    <cfRule type="containsText" dxfId="6" priority="378" operator="containsText" text="Untested">
      <formula>NOT(ISERROR(SEARCH(("Untested"),(I69))))</formula>
    </cfRule>
  </conditionalFormatting>
  <conditionalFormatting sqref="I70">
    <cfRule type="containsText" dxfId="0" priority="379" operator="containsText" text="&quot;Pass&quot;">
      <formula>NOT(ISERROR(SEARCH(("""Pass"""),(I70))))</formula>
    </cfRule>
  </conditionalFormatting>
  <conditionalFormatting sqref="I70">
    <cfRule type="containsText" dxfId="1" priority="380" operator="containsText" text="&quot;N/A&quot;">
      <formula>NOT(ISERROR(SEARCH(("""N/A"""),(I70))))</formula>
    </cfRule>
  </conditionalFormatting>
  <conditionalFormatting sqref="I70">
    <cfRule type="containsText" dxfId="2" priority="381" operator="containsText" text="&quot;Fail&quot;">
      <formula>NOT(ISERROR(SEARCH(("""Fail"""),(I70))))</formula>
    </cfRule>
  </conditionalFormatting>
  <conditionalFormatting sqref="I70">
    <cfRule type="containsText" dxfId="3" priority="382" operator="containsText" text="&quot;Pass&quot;">
      <formula>NOT(ISERROR(SEARCH(("""Pass"""),(I70))))</formula>
    </cfRule>
  </conditionalFormatting>
  <conditionalFormatting sqref="I70">
    <cfRule type="containsText" dxfId="4" priority="383" operator="containsText" text="Pass">
      <formula>NOT(ISERROR(SEARCH(("Pass"),(I70))))</formula>
    </cfRule>
  </conditionalFormatting>
  <conditionalFormatting sqref="I70">
    <cfRule type="containsText" dxfId="5" priority="384" operator="containsText" text="Fail">
      <formula>NOT(ISERROR(SEARCH(("Fail"),(I70))))</formula>
    </cfRule>
  </conditionalFormatting>
  <conditionalFormatting sqref="I70">
    <cfRule type="containsText" dxfId="6" priority="385" operator="containsText" text="Untested">
      <formula>NOT(ISERROR(SEARCH(("Untested"),(I70))))</formula>
    </cfRule>
  </conditionalFormatting>
  <dataValidations>
    <dataValidation type="list" allowBlank="1" showInputMessage="1" showErrorMessage="1" prompt="Click and enter a value from the list of items" sqref="I10:I56 I63 I65 I67:I72">
      <formula1>"Pass,Fail,Untested,N/A,Blocked"</formula1>
    </dataValidation>
  </dataValidations>
  <hyperlinks>
    <hyperlink r:id="rId1" location="gid=2128484139" ref="B3"/>
    <hyperlink r:id="rId2" ref="J18"/>
    <hyperlink r:id="rId3" ref="J19"/>
    <hyperlink r:id="rId4" ref="J20"/>
    <hyperlink r:id="rId5" ref="J21"/>
    <hyperlink r:id="rId6" ref="J22"/>
    <hyperlink r:id="rId7" ref="J23"/>
    <hyperlink r:id="rId8" ref="J24"/>
    <hyperlink r:id="rId9" ref="J25"/>
    <hyperlink r:id="rId10" ref="J29"/>
    <hyperlink r:id="rId11" ref="J30"/>
    <hyperlink r:id="rId12" ref="J31"/>
    <hyperlink r:id="rId13" ref="J32"/>
    <hyperlink r:id="rId14" ref="J33"/>
    <hyperlink r:id="rId15" ref="J34"/>
    <hyperlink r:id="rId16" ref="J35"/>
    <hyperlink r:id="rId17" ref="J36"/>
    <hyperlink r:id="rId18" ref="J37"/>
    <hyperlink r:id="rId19" ref="J38"/>
    <hyperlink r:id="rId20" ref="J39"/>
    <hyperlink r:id="rId21" ref="J40"/>
    <hyperlink r:id="rId22" ref="J41"/>
    <hyperlink r:id="rId23" ref="J42"/>
    <hyperlink r:id="rId24" ref="J44"/>
    <hyperlink r:id="rId25" ref="J50"/>
    <hyperlink r:id="rId26" ref="J54"/>
  </hyperlinks>
  <printOptions/>
  <pageMargins bottom="0.75" footer="0.0" header="0.0" left="0.7" right="0.7" top="0.75"/>
  <pageSetup orientation="landscape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2.0"/>
    <col customWidth="1" min="38" max="38" width="5.57"/>
    <col customWidth="1" min="39" max="49" width="2.0"/>
  </cols>
  <sheetData>
    <row r="1" ht="14.25" customHeight="1"/>
    <row r="2" ht="14.25" customHeight="1"/>
    <row r="3" ht="14.25" customHeight="1"/>
    <row r="4" ht="14.25" customHeight="1">
      <c r="C4" s="27"/>
    </row>
    <row r="5" ht="14.25" customHeight="1"/>
    <row r="6" ht="14.25" customHeight="1"/>
    <row r="7" ht="14.25" customHeight="1">
      <c r="A7" s="28" t="s">
        <v>275</v>
      </c>
      <c r="B7" s="29"/>
      <c r="C7" s="28" t="s">
        <v>276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29"/>
      <c r="AE7" s="31" t="s">
        <v>277</v>
      </c>
      <c r="AF7" s="30"/>
      <c r="AG7" s="30"/>
      <c r="AH7" s="29"/>
      <c r="AI7" s="31" t="s">
        <v>278</v>
      </c>
      <c r="AJ7" s="30"/>
      <c r="AK7" s="30"/>
      <c r="AL7" s="29"/>
      <c r="AM7" s="31" t="s">
        <v>9</v>
      </c>
      <c r="AN7" s="30"/>
      <c r="AO7" s="30"/>
      <c r="AP7" s="29"/>
      <c r="AQ7" s="28" t="s">
        <v>30</v>
      </c>
      <c r="AR7" s="30"/>
      <c r="AS7" s="30"/>
      <c r="AT7" s="30"/>
      <c r="AU7" s="30"/>
      <c r="AV7" s="30"/>
      <c r="AW7" s="29"/>
    </row>
    <row r="8" ht="14.25" customHeight="1">
      <c r="A8" s="32"/>
      <c r="B8" s="33"/>
      <c r="C8" s="3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3"/>
      <c r="AE8" s="32"/>
      <c r="AF8" s="34"/>
      <c r="AG8" s="34"/>
      <c r="AH8" s="33"/>
      <c r="AI8" s="32"/>
      <c r="AJ8" s="34"/>
      <c r="AK8" s="34"/>
      <c r="AL8" s="33"/>
      <c r="AM8" s="32"/>
      <c r="AN8" s="34"/>
      <c r="AO8" s="34"/>
      <c r="AP8" s="33"/>
      <c r="AQ8" s="32"/>
      <c r="AR8" s="34"/>
      <c r="AS8" s="34"/>
      <c r="AT8" s="34"/>
      <c r="AU8" s="34"/>
      <c r="AV8" s="34"/>
      <c r="AW8" s="33"/>
    </row>
    <row r="9" ht="14.25" customHeight="1">
      <c r="A9" s="35">
        <v>1.0</v>
      </c>
      <c r="B9" s="29"/>
      <c r="C9" s="36" t="s">
        <v>279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29"/>
      <c r="AE9" s="37" t="s">
        <v>280</v>
      </c>
      <c r="AF9" s="30"/>
      <c r="AG9" s="30"/>
      <c r="AH9" s="29"/>
      <c r="AI9" s="38">
        <v>45210.0</v>
      </c>
      <c r="AJ9" s="30"/>
      <c r="AK9" s="30"/>
      <c r="AL9" s="29"/>
      <c r="AM9" s="37" t="s">
        <v>281</v>
      </c>
      <c r="AN9" s="30"/>
      <c r="AO9" s="30"/>
      <c r="AP9" s="29"/>
      <c r="AQ9" s="35"/>
      <c r="AR9" s="30"/>
      <c r="AS9" s="30"/>
      <c r="AT9" s="30"/>
      <c r="AU9" s="30"/>
      <c r="AV9" s="30"/>
      <c r="AW9" s="29"/>
    </row>
    <row r="10" ht="14.25" customHeight="1">
      <c r="A10" s="32"/>
      <c r="B10" s="33"/>
      <c r="C10" s="32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3"/>
      <c r="AE10" s="32"/>
      <c r="AF10" s="34"/>
      <c r="AG10" s="34"/>
      <c r="AH10" s="33"/>
      <c r="AI10" s="32"/>
      <c r="AJ10" s="34"/>
      <c r="AK10" s="34"/>
      <c r="AL10" s="33"/>
      <c r="AM10" s="32"/>
      <c r="AN10" s="34"/>
      <c r="AO10" s="34"/>
      <c r="AP10" s="33"/>
      <c r="AQ10" s="32"/>
      <c r="AR10" s="34"/>
      <c r="AS10" s="34"/>
      <c r="AT10" s="34"/>
      <c r="AU10" s="34"/>
      <c r="AV10" s="34"/>
      <c r="AW10" s="33"/>
    </row>
    <row r="11" ht="14.25" customHeight="1">
      <c r="A11" s="35">
        <v>2.0</v>
      </c>
      <c r="B11" s="29"/>
      <c r="C11" s="36" t="s">
        <v>282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29"/>
      <c r="AE11" s="37" t="s">
        <v>280</v>
      </c>
      <c r="AF11" s="30"/>
      <c r="AG11" s="30"/>
      <c r="AH11" s="29"/>
      <c r="AI11" s="38">
        <v>45210.0</v>
      </c>
      <c r="AJ11" s="30"/>
      <c r="AK11" s="30"/>
      <c r="AL11" s="29"/>
      <c r="AM11" s="37" t="s">
        <v>281</v>
      </c>
      <c r="AN11" s="30"/>
      <c r="AO11" s="30"/>
      <c r="AP11" s="29"/>
      <c r="AQ11" s="35"/>
      <c r="AR11" s="30"/>
      <c r="AS11" s="30"/>
      <c r="AT11" s="30"/>
      <c r="AU11" s="30"/>
      <c r="AV11" s="30"/>
      <c r="AW11" s="29"/>
    </row>
    <row r="12" ht="14.25" customHeight="1">
      <c r="A12" s="32"/>
      <c r="B12" s="33"/>
      <c r="C12" s="3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3"/>
      <c r="AE12" s="32"/>
      <c r="AF12" s="34"/>
      <c r="AG12" s="34"/>
      <c r="AH12" s="33"/>
      <c r="AI12" s="32"/>
      <c r="AJ12" s="34"/>
      <c r="AK12" s="34"/>
      <c r="AL12" s="33"/>
      <c r="AM12" s="32"/>
      <c r="AN12" s="34"/>
      <c r="AO12" s="34"/>
      <c r="AP12" s="33"/>
      <c r="AQ12" s="32"/>
      <c r="AR12" s="34"/>
      <c r="AS12" s="34"/>
      <c r="AT12" s="34"/>
      <c r="AU12" s="34"/>
      <c r="AV12" s="34"/>
      <c r="AW12" s="33"/>
    </row>
    <row r="13" ht="14.25" customHeight="1">
      <c r="A13" s="35">
        <v>3.0</v>
      </c>
      <c r="B13" s="29"/>
      <c r="C13" s="36" t="s">
        <v>283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29"/>
      <c r="AE13" s="37" t="s">
        <v>280</v>
      </c>
      <c r="AF13" s="30"/>
      <c r="AG13" s="30"/>
      <c r="AH13" s="29"/>
      <c r="AI13" s="38">
        <v>45210.0</v>
      </c>
      <c r="AJ13" s="30"/>
      <c r="AK13" s="30"/>
      <c r="AL13" s="29"/>
      <c r="AM13" s="37" t="s">
        <v>281</v>
      </c>
      <c r="AN13" s="30"/>
      <c r="AO13" s="30"/>
      <c r="AP13" s="29"/>
      <c r="AQ13" s="35"/>
      <c r="AR13" s="30"/>
      <c r="AS13" s="30"/>
      <c r="AT13" s="30"/>
      <c r="AU13" s="30"/>
      <c r="AV13" s="30"/>
      <c r="AW13" s="29"/>
    </row>
    <row r="14" ht="18.0" customHeight="1">
      <c r="A14" s="32"/>
      <c r="B14" s="33"/>
      <c r="C14" s="3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3"/>
      <c r="AE14" s="32"/>
      <c r="AF14" s="34"/>
      <c r="AG14" s="34"/>
      <c r="AH14" s="33"/>
      <c r="AI14" s="32"/>
      <c r="AJ14" s="34"/>
      <c r="AK14" s="34"/>
      <c r="AL14" s="33"/>
      <c r="AM14" s="32"/>
      <c r="AN14" s="34"/>
      <c r="AO14" s="34"/>
      <c r="AP14" s="33"/>
      <c r="AQ14" s="32"/>
      <c r="AR14" s="34"/>
      <c r="AS14" s="34"/>
      <c r="AT14" s="34"/>
      <c r="AU14" s="34"/>
      <c r="AV14" s="34"/>
      <c r="AW14" s="33"/>
    </row>
    <row r="15" ht="14.25" customHeight="1">
      <c r="A15" s="35">
        <v>4.0</v>
      </c>
      <c r="B15" s="29"/>
      <c r="C15" s="36" t="s">
        <v>284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9"/>
      <c r="AE15" s="37" t="s">
        <v>280</v>
      </c>
      <c r="AF15" s="30"/>
      <c r="AG15" s="30"/>
      <c r="AH15" s="29"/>
      <c r="AI15" s="38">
        <v>45210.0</v>
      </c>
      <c r="AJ15" s="30"/>
      <c r="AK15" s="30"/>
      <c r="AL15" s="29"/>
      <c r="AM15" s="37" t="s">
        <v>281</v>
      </c>
      <c r="AN15" s="30"/>
      <c r="AO15" s="30"/>
      <c r="AP15" s="29"/>
      <c r="AQ15" s="35"/>
      <c r="AR15" s="30"/>
      <c r="AS15" s="30"/>
      <c r="AT15" s="30"/>
      <c r="AU15" s="30"/>
      <c r="AV15" s="30"/>
      <c r="AW15" s="29"/>
    </row>
    <row r="16" ht="33.75" customHeight="1">
      <c r="A16" s="32"/>
      <c r="B16" s="33"/>
      <c r="C16" s="3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3"/>
      <c r="AE16" s="32"/>
      <c r="AF16" s="34"/>
      <c r="AG16" s="34"/>
      <c r="AH16" s="33"/>
      <c r="AI16" s="32"/>
      <c r="AJ16" s="34"/>
      <c r="AK16" s="34"/>
      <c r="AL16" s="33"/>
      <c r="AM16" s="32"/>
      <c r="AN16" s="34"/>
      <c r="AO16" s="34"/>
      <c r="AP16" s="33"/>
      <c r="AQ16" s="32"/>
      <c r="AR16" s="34"/>
      <c r="AS16" s="34"/>
      <c r="AT16" s="34"/>
      <c r="AU16" s="34"/>
      <c r="AV16" s="34"/>
      <c r="AW16" s="33"/>
    </row>
    <row r="17" ht="14.25" customHeight="1">
      <c r="A17" s="35">
        <v>5.0</v>
      </c>
      <c r="B17" s="29"/>
      <c r="C17" s="36" t="s">
        <v>285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29"/>
      <c r="AE17" s="37" t="s">
        <v>286</v>
      </c>
      <c r="AF17" s="30"/>
      <c r="AG17" s="30"/>
      <c r="AH17" s="29"/>
      <c r="AI17" s="38">
        <v>45210.0</v>
      </c>
      <c r="AJ17" s="30"/>
      <c r="AK17" s="30"/>
      <c r="AL17" s="29"/>
      <c r="AM17" s="37" t="s">
        <v>281</v>
      </c>
      <c r="AN17" s="30"/>
      <c r="AO17" s="30"/>
      <c r="AP17" s="29"/>
      <c r="AQ17" s="37" t="s">
        <v>287</v>
      </c>
      <c r="AR17" s="30"/>
      <c r="AS17" s="30"/>
      <c r="AT17" s="30"/>
      <c r="AU17" s="30"/>
      <c r="AV17" s="30"/>
      <c r="AW17" s="29"/>
    </row>
    <row r="18" ht="121.5" customHeight="1">
      <c r="A18" s="32"/>
      <c r="B18" s="33"/>
      <c r="C18" s="3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3"/>
      <c r="AE18" s="32"/>
      <c r="AF18" s="34"/>
      <c r="AG18" s="34"/>
      <c r="AH18" s="33"/>
      <c r="AI18" s="32"/>
      <c r="AJ18" s="34"/>
      <c r="AK18" s="34"/>
      <c r="AL18" s="33"/>
      <c r="AM18" s="32"/>
      <c r="AN18" s="34"/>
      <c r="AO18" s="34"/>
      <c r="AP18" s="33"/>
      <c r="AQ18" s="32"/>
      <c r="AR18" s="34"/>
      <c r="AS18" s="34"/>
      <c r="AT18" s="34"/>
      <c r="AU18" s="34"/>
      <c r="AV18" s="34"/>
      <c r="AW18" s="33"/>
    </row>
    <row r="19" ht="14.25" customHeight="1">
      <c r="A19" s="35">
        <v>6.0</v>
      </c>
      <c r="B19" s="29"/>
      <c r="C19" s="36" t="s">
        <v>288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29"/>
      <c r="AE19" s="37" t="s">
        <v>280</v>
      </c>
      <c r="AF19" s="30"/>
      <c r="AG19" s="30"/>
      <c r="AH19" s="29"/>
      <c r="AI19" s="38">
        <v>45210.0</v>
      </c>
      <c r="AJ19" s="30"/>
      <c r="AK19" s="30"/>
      <c r="AL19" s="29"/>
      <c r="AM19" s="37" t="s">
        <v>281</v>
      </c>
      <c r="AN19" s="30"/>
      <c r="AO19" s="30"/>
      <c r="AP19" s="29"/>
      <c r="AQ19" s="35"/>
      <c r="AR19" s="30"/>
      <c r="AS19" s="30"/>
      <c r="AT19" s="30"/>
      <c r="AU19" s="30"/>
      <c r="AV19" s="30"/>
      <c r="AW19" s="29"/>
    </row>
    <row r="20" ht="14.25" customHeight="1">
      <c r="A20" s="32"/>
      <c r="B20" s="33"/>
      <c r="C20" s="3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3"/>
      <c r="AE20" s="32"/>
      <c r="AF20" s="34"/>
      <c r="AG20" s="34"/>
      <c r="AH20" s="33"/>
      <c r="AI20" s="32"/>
      <c r="AJ20" s="34"/>
      <c r="AK20" s="34"/>
      <c r="AL20" s="33"/>
      <c r="AM20" s="32"/>
      <c r="AN20" s="34"/>
      <c r="AO20" s="34"/>
      <c r="AP20" s="33"/>
      <c r="AQ20" s="32"/>
      <c r="AR20" s="34"/>
      <c r="AS20" s="34"/>
      <c r="AT20" s="34"/>
      <c r="AU20" s="34"/>
      <c r="AV20" s="34"/>
      <c r="AW20" s="33"/>
    </row>
    <row r="21" ht="14.25" customHeight="1">
      <c r="AQ21" s="39" t="s">
        <v>289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4:AK5"/>
    <mergeCell ref="A7:B8"/>
    <mergeCell ref="C7:AD8"/>
    <mergeCell ref="AE7:AH8"/>
    <mergeCell ref="AI7:AL8"/>
    <mergeCell ref="AM7:AP8"/>
    <mergeCell ref="AQ7:AW8"/>
    <mergeCell ref="AI11:AL12"/>
    <mergeCell ref="AM11:AP12"/>
    <mergeCell ref="AI13:AL14"/>
    <mergeCell ref="AM13:AP14"/>
    <mergeCell ref="AQ13:AW14"/>
    <mergeCell ref="A9:B10"/>
    <mergeCell ref="C9:AD10"/>
    <mergeCell ref="AE9:AH10"/>
    <mergeCell ref="AI9:AL10"/>
    <mergeCell ref="AM9:AP10"/>
    <mergeCell ref="AQ9:AW10"/>
    <mergeCell ref="A11:B12"/>
    <mergeCell ref="AQ11:AW12"/>
    <mergeCell ref="AE15:AH16"/>
    <mergeCell ref="AI15:AL16"/>
    <mergeCell ref="AM15:AP16"/>
    <mergeCell ref="AQ15:AW16"/>
    <mergeCell ref="C11:AD12"/>
    <mergeCell ref="AE11:AH12"/>
    <mergeCell ref="A13:B14"/>
    <mergeCell ref="C13:AD14"/>
    <mergeCell ref="AE13:AH14"/>
    <mergeCell ref="A15:B16"/>
    <mergeCell ref="C15:AD16"/>
    <mergeCell ref="C19:AD20"/>
    <mergeCell ref="AE19:AH20"/>
    <mergeCell ref="AI19:AL20"/>
    <mergeCell ref="AM19:AP20"/>
    <mergeCell ref="A17:B18"/>
    <mergeCell ref="C17:AD18"/>
    <mergeCell ref="AE17:AH18"/>
    <mergeCell ref="AI17:AL18"/>
    <mergeCell ref="AM17:AP18"/>
    <mergeCell ref="AQ17:AW18"/>
    <mergeCell ref="A19:B20"/>
    <mergeCell ref="AQ19:AW20"/>
  </mergeCells>
  <printOptions/>
  <pageMargins bottom="0.7480314960629921" footer="0.0" header="0.0" left="0.7086614173228347" right="0.7086614173228347" top="0.7480314960629921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43"/>
    <col customWidth="1" min="3" max="3" width="11.71"/>
    <col customWidth="1" min="4" max="4" width="27.43"/>
    <col customWidth="1" min="5" max="5" width="19.57"/>
    <col customWidth="1" min="6" max="6" width="35.57"/>
    <col customWidth="1" min="7" max="7" width="12.86"/>
    <col customWidth="1" min="8" max="8" width="41.57"/>
    <col customWidth="1" min="9" max="10" width="12.57"/>
    <col customWidth="1" min="11" max="11" width="25.43"/>
    <col customWidth="1" min="12" max="12" width="20.86"/>
    <col customWidth="1" min="13" max="27" width="12.57"/>
  </cols>
  <sheetData>
    <row r="1">
      <c r="A1" s="40" t="s">
        <v>290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>
      <c r="A2" s="42" t="s">
        <v>10</v>
      </c>
      <c r="B2" s="43" t="s">
        <v>291</v>
      </c>
      <c r="C2" s="44"/>
      <c r="D2" s="44"/>
      <c r="E2" s="44"/>
      <c r="F2" s="45"/>
      <c r="G2" s="46"/>
      <c r="H2" s="40"/>
      <c r="I2" s="40"/>
      <c r="J2" s="40"/>
      <c r="K2" s="40"/>
      <c r="L2" s="40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>
      <c r="A3" s="42" t="s">
        <v>12</v>
      </c>
      <c r="B3" s="47" t="s">
        <v>291</v>
      </c>
      <c r="C3" s="44"/>
      <c r="D3" s="44"/>
      <c r="E3" s="44"/>
      <c r="F3" s="45"/>
      <c r="G3" s="46"/>
      <c r="H3" s="40"/>
      <c r="I3" s="40"/>
      <c r="J3" s="40"/>
      <c r="K3" s="40"/>
      <c r="L3" s="40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42" t="s">
        <v>14</v>
      </c>
      <c r="B4" s="48" t="s">
        <v>292</v>
      </c>
      <c r="C4" s="44"/>
      <c r="D4" s="44"/>
      <c r="E4" s="44"/>
      <c r="F4" s="45"/>
      <c r="G4" s="46"/>
      <c r="H4" s="41"/>
      <c r="I4" s="40"/>
      <c r="J4" s="40"/>
      <c r="K4" s="40"/>
      <c r="L4" s="4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>
      <c r="A5" s="42" t="s">
        <v>16</v>
      </c>
      <c r="B5" s="42" t="s">
        <v>17</v>
      </c>
      <c r="C5" s="42"/>
      <c r="D5" s="42" t="s">
        <v>18</v>
      </c>
      <c r="E5" s="42" t="s">
        <v>19</v>
      </c>
      <c r="F5" s="42" t="s">
        <v>20</v>
      </c>
      <c r="G5" s="40"/>
      <c r="H5" s="49"/>
      <c r="I5" s="49"/>
      <c r="J5" s="49"/>
      <c r="K5" s="40"/>
      <c r="L5" s="4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>
      <c r="A6" s="51">
        <f>COUNTIF(I9:I47,"Pass")</f>
        <v>28</v>
      </c>
      <c r="B6" s="51">
        <f>COUNTIF(I9:I47,"Fail")</f>
        <v>11</v>
      </c>
      <c r="C6" s="51"/>
      <c r="D6" s="51">
        <f>F6-E6-A6-B6</f>
        <v>0</v>
      </c>
      <c r="E6" s="52">
        <f>COUNTIF(I$9:J$1064,"N/A")</f>
        <v>0</v>
      </c>
      <c r="F6" s="51">
        <f>COUNTA(A9:A47)</f>
        <v>39</v>
      </c>
      <c r="G6" s="40"/>
      <c r="H6" s="40"/>
      <c r="I6" s="40"/>
      <c r="J6" s="40"/>
      <c r="K6" s="40"/>
      <c r="L6" s="4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53" t="s">
        <v>21</v>
      </c>
      <c r="B8" s="53" t="s">
        <v>22</v>
      </c>
      <c r="C8" s="53" t="s">
        <v>293</v>
      </c>
      <c r="D8" s="53" t="s">
        <v>24</v>
      </c>
      <c r="E8" s="53" t="s">
        <v>25</v>
      </c>
      <c r="F8" s="53" t="s">
        <v>26</v>
      </c>
      <c r="G8" s="53" t="s">
        <v>27</v>
      </c>
      <c r="H8" s="53" t="s">
        <v>28</v>
      </c>
      <c r="I8" s="53" t="s">
        <v>29</v>
      </c>
      <c r="J8" s="53" t="s">
        <v>294</v>
      </c>
      <c r="K8" s="53" t="s">
        <v>30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51" t="str">
        <f t="shared" ref="A9:A47" si="1">$B$2&amp;"-"&amp;ROW()-8</f>
        <v>Friend's Page-1</v>
      </c>
      <c r="B9" s="54" t="s">
        <v>295</v>
      </c>
      <c r="C9" s="55" t="s">
        <v>296</v>
      </c>
      <c r="D9" s="54" t="s">
        <v>297</v>
      </c>
      <c r="E9" s="56" t="s">
        <v>298</v>
      </c>
      <c r="F9" s="56" t="s">
        <v>299</v>
      </c>
      <c r="G9" s="56"/>
      <c r="H9" s="56" t="s">
        <v>300</v>
      </c>
      <c r="I9" s="57" t="s">
        <v>16</v>
      </c>
      <c r="J9" s="56"/>
      <c r="K9" s="58"/>
      <c r="L9" s="58" t="s">
        <v>301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51" t="str">
        <f t="shared" si="1"/>
        <v>Friend's Page-2</v>
      </c>
      <c r="B10" s="23"/>
      <c r="C10" s="23"/>
      <c r="D10" s="23"/>
      <c r="E10" s="56" t="s">
        <v>298</v>
      </c>
      <c r="F10" s="56" t="s">
        <v>302</v>
      </c>
      <c r="G10" s="56" t="s">
        <v>303</v>
      </c>
      <c r="H10" s="56" t="s">
        <v>304</v>
      </c>
      <c r="I10" s="57" t="s">
        <v>16</v>
      </c>
      <c r="J10" s="56"/>
      <c r="K10" s="56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51" t="str">
        <f t="shared" si="1"/>
        <v>Friend's Page-3</v>
      </c>
      <c r="B11" s="23"/>
      <c r="C11" s="23"/>
      <c r="D11" s="23"/>
      <c r="E11" s="56" t="s">
        <v>305</v>
      </c>
      <c r="F11" s="56" t="s">
        <v>306</v>
      </c>
      <c r="G11" s="56"/>
      <c r="H11" s="56" t="s">
        <v>307</v>
      </c>
      <c r="I11" s="57" t="s">
        <v>16</v>
      </c>
      <c r="J11" s="56"/>
      <c r="K11" s="58"/>
      <c r="L11" s="58" t="s">
        <v>308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51" t="str">
        <f t="shared" si="1"/>
        <v>Friend's Page-4</v>
      </c>
      <c r="B12" s="23"/>
      <c r="C12" s="23"/>
      <c r="D12" s="23"/>
      <c r="E12" s="56" t="s">
        <v>309</v>
      </c>
      <c r="F12" s="56" t="s">
        <v>310</v>
      </c>
      <c r="G12" s="56"/>
      <c r="H12" s="56" t="s">
        <v>311</v>
      </c>
      <c r="I12" s="57" t="s">
        <v>16</v>
      </c>
      <c r="J12" s="56"/>
      <c r="K12" s="56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>
      <c r="A13" s="51" t="str">
        <f t="shared" si="1"/>
        <v>Friend's Page-5</v>
      </c>
      <c r="B13" s="23"/>
      <c r="C13" s="17"/>
      <c r="D13" s="17"/>
      <c r="E13" s="56" t="s">
        <v>312</v>
      </c>
      <c r="F13" s="56" t="s">
        <v>313</v>
      </c>
      <c r="G13" s="56"/>
      <c r="H13" s="56" t="s">
        <v>314</v>
      </c>
      <c r="I13" s="57" t="s">
        <v>16</v>
      </c>
      <c r="J13" s="56"/>
      <c r="K13" s="56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>
      <c r="A14" s="51" t="str">
        <f t="shared" si="1"/>
        <v>Friend's Page-6</v>
      </c>
      <c r="B14" s="23"/>
      <c r="C14" s="54" t="s">
        <v>315</v>
      </c>
      <c r="D14" s="54" t="s">
        <v>316</v>
      </c>
      <c r="E14" s="56" t="s">
        <v>298</v>
      </c>
      <c r="F14" s="59" t="s">
        <v>317</v>
      </c>
      <c r="G14" s="60" t="s">
        <v>318</v>
      </c>
      <c r="H14" s="56" t="s">
        <v>319</v>
      </c>
      <c r="I14" s="61" t="s">
        <v>17</v>
      </c>
      <c r="J14" s="56"/>
      <c r="K14" s="62" t="s">
        <v>320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>
      <c r="A15" s="51" t="str">
        <f t="shared" si="1"/>
        <v>Friend's Page-7</v>
      </c>
      <c r="B15" s="23"/>
      <c r="C15" s="23"/>
      <c r="D15" s="17"/>
      <c r="E15" s="56" t="s">
        <v>321</v>
      </c>
      <c r="F15" s="17"/>
      <c r="G15" s="23"/>
      <c r="H15" s="56" t="s">
        <v>322</v>
      </c>
      <c r="I15" s="57" t="s">
        <v>16</v>
      </c>
      <c r="J15" s="56"/>
      <c r="K15" s="56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ht="36.75" customHeight="1">
      <c r="A16" s="51" t="str">
        <f t="shared" si="1"/>
        <v>Friend's Page-8</v>
      </c>
      <c r="B16" s="17"/>
      <c r="C16" s="17"/>
      <c r="D16" s="56" t="s">
        <v>323</v>
      </c>
      <c r="E16" s="56"/>
      <c r="F16" s="56" t="s">
        <v>324</v>
      </c>
      <c r="G16" s="17"/>
      <c r="H16" s="56" t="s">
        <v>322</v>
      </c>
      <c r="I16" s="57" t="s">
        <v>16</v>
      </c>
      <c r="J16" s="56"/>
      <c r="K16" s="56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>
      <c r="A17" s="51" t="str">
        <f t="shared" si="1"/>
        <v>Friend's Page-9</v>
      </c>
      <c r="B17" s="54" t="s">
        <v>325</v>
      </c>
      <c r="C17" s="54" t="s">
        <v>326</v>
      </c>
      <c r="D17" s="63" t="s">
        <v>327</v>
      </c>
      <c r="E17" s="54" t="s">
        <v>328</v>
      </c>
      <c r="F17" s="59" t="s">
        <v>329</v>
      </c>
      <c r="G17" s="64"/>
      <c r="H17" s="64" t="s">
        <v>330</v>
      </c>
      <c r="I17" s="57" t="s">
        <v>16</v>
      </c>
      <c r="J17" s="56"/>
      <c r="K17" s="56"/>
      <c r="L17" s="56" t="s">
        <v>331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>
      <c r="A18" s="51" t="str">
        <f t="shared" si="1"/>
        <v>Friend's Page-10</v>
      </c>
      <c r="B18" s="23"/>
      <c r="C18" s="23"/>
      <c r="D18" s="65"/>
      <c r="E18" s="54" t="s">
        <v>332</v>
      </c>
      <c r="F18" s="17"/>
      <c r="G18" s="66"/>
      <c r="H18" s="64" t="s">
        <v>333</v>
      </c>
      <c r="I18" s="57" t="s">
        <v>16</v>
      </c>
      <c r="J18" s="56"/>
      <c r="K18" s="56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>
      <c r="A19" s="51" t="str">
        <f t="shared" si="1"/>
        <v>Friend's Page-11</v>
      </c>
      <c r="B19" s="23"/>
      <c r="C19" s="23"/>
      <c r="D19" s="51" t="s">
        <v>334</v>
      </c>
      <c r="E19" s="56" t="s">
        <v>298</v>
      </c>
      <c r="F19" s="66" t="s">
        <v>335</v>
      </c>
      <c r="G19" s="66"/>
      <c r="H19" s="64" t="s">
        <v>336</v>
      </c>
      <c r="I19" s="57" t="s">
        <v>16</v>
      </c>
      <c r="J19" s="56"/>
      <c r="K19" s="56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>
      <c r="A20" s="51" t="str">
        <f t="shared" si="1"/>
        <v>Friend's Page-12</v>
      </c>
      <c r="B20" s="23"/>
      <c r="C20" s="23"/>
      <c r="D20" s="51" t="s">
        <v>337</v>
      </c>
      <c r="E20" s="56" t="s">
        <v>298</v>
      </c>
      <c r="F20" s="66" t="s">
        <v>338</v>
      </c>
      <c r="G20" s="66"/>
      <c r="H20" s="64" t="s">
        <v>339</v>
      </c>
      <c r="I20" s="57" t="s">
        <v>16</v>
      </c>
      <c r="J20" s="56"/>
      <c r="K20" s="67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ht="15.75" customHeight="1">
      <c r="A21" s="51" t="str">
        <f t="shared" si="1"/>
        <v>Friend's Page-13</v>
      </c>
      <c r="B21" s="17"/>
      <c r="C21" s="17"/>
      <c r="D21" s="51" t="s">
        <v>340</v>
      </c>
      <c r="E21" s="66"/>
      <c r="F21" s="64" t="s">
        <v>341</v>
      </c>
      <c r="G21" s="66"/>
      <c r="H21" s="64" t="s">
        <v>342</v>
      </c>
      <c r="I21" s="57" t="s">
        <v>16</v>
      </c>
      <c r="J21" s="56"/>
      <c r="K21" s="56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ht="15.75" customHeight="1">
      <c r="A22" s="51" t="str">
        <f t="shared" si="1"/>
        <v>Friend's Page-14</v>
      </c>
      <c r="B22" s="54" t="s">
        <v>65</v>
      </c>
      <c r="C22" s="54" t="s">
        <v>343</v>
      </c>
      <c r="D22" s="56" t="s">
        <v>344</v>
      </c>
      <c r="E22" s="56"/>
      <c r="F22" s="56" t="s">
        <v>345</v>
      </c>
      <c r="G22" s="56"/>
      <c r="H22" s="56" t="s">
        <v>346</v>
      </c>
      <c r="I22" s="68" t="s">
        <v>17</v>
      </c>
      <c r="J22" s="56"/>
      <c r="K22" s="62" t="s">
        <v>347</v>
      </c>
      <c r="L22" s="58" t="s">
        <v>348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51" t="str">
        <f t="shared" si="1"/>
        <v>Friend's Page-15</v>
      </c>
      <c r="B23" s="23"/>
      <c r="C23" s="23"/>
      <c r="D23" s="56" t="s">
        <v>349</v>
      </c>
      <c r="E23" s="56"/>
      <c r="F23" s="56" t="s">
        <v>350</v>
      </c>
      <c r="G23" s="56"/>
      <c r="H23" s="56" t="s">
        <v>351</v>
      </c>
      <c r="I23" s="68" t="s">
        <v>17</v>
      </c>
      <c r="J23" s="56"/>
      <c r="K23" s="62" t="s">
        <v>352</v>
      </c>
      <c r="L23" s="56" t="s">
        <v>353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51" t="str">
        <f t="shared" si="1"/>
        <v>Friend's Page-16</v>
      </c>
      <c r="B24" s="23"/>
      <c r="C24" s="23"/>
      <c r="D24" s="56" t="s">
        <v>354</v>
      </c>
      <c r="E24" s="56"/>
      <c r="F24" s="56" t="s">
        <v>355</v>
      </c>
      <c r="G24" s="56"/>
      <c r="H24" s="56" t="s">
        <v>356</v>
      </c>
      <c r="I24" s="68" t="s">
        <v>17</v>
      </c>
      <c r="J24" s="56"/>
      <c r="K24" s="62" t="s">
        <v>357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ht="15.75" customHeight="1">
      <c r="A25" s="51" t="str">
        <f t="shared" si="1"/>
        <v>Friend's Page-17</v>
      </c>
      <c r="B25" s="23"/>
      <c r="C25" s="23"/>
      <c r="D25" s="56" t="s">
        <v>358</v>
      </c>
      <c r="E25" s="56"/>
      <c r="F25" s="56" t="s">
        <v>359</v>
      </c>
      <c r="G25" s="56"/>
      <c r="H25" s="56" t="s">
        <v>360</v>
      </c>
      <c r="I25" s="68" t="s">
        <v>17</v>
      </c>
      <c r="J25" s="56"/>
      <c r="K25" s="62" t="s">
        <v>361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51" t="str">
        <f t="shared" si="1"/>
        <v>Friend's Page-18</v>
      </c>
      <c r="B26" s="23"/>
      <c r="C26" s="23"/>
      <c r="D26" s="56" t="s">
        <v>362</v>
      </c>
      <c r="E26" s="56"/>
      <c r="F26" s="56" t="s">
        <v>363</v>
      </c>
      <c r="G26" s="56"/>
      <c r="H26" s="56" t="s">
        <v>360</v>
      </c>
      <c r="I26" s="68" t="s">
        <v>17</v>
      </c>
      <c r="J26" s="56"/>
      <c r="K26" s="62" t="s">
        <v>364</v>
      </c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5.75" customHeight="1">
      <c r="A27" s="51" t="str">
        <f t="shared" si="1"/>
        <v>Friend's Page-19</v>
      </c>
      <c r="B27" s="23"/>
      <c r="C27" s="23"/>
      <c r="D27" s="56" t="s">
        <v>365</v>
      </c>
      <c r="E27" s="56"/>
      <c r="F27" s="56" t="s">
        <v>366</v>
      </c>
      <c r="G27" s="56"/>
      <c r="H27" s="56" t="s">
        <v>367</v>
      </c>
      <c r="I27" s="68" t="s">
        <v>17</v>
      </c>
      <c r="J27" s="56"/>
      <c r="K27" s="69" t="s">
        <v>368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5.75" customHeight="1">
      <c r="A28" s="51" t="str">
        <f t="shared" si="1"/>
        <v>Friend's Page-20</v>
      </c>
      <c r="B28" s="23"/>
      <c r="C28" s="23"/>
      <c r="D28" s="56" t="s">
        <v>369</v>
      </c>
      <c r="E28" s="56"/>
      <c r="F28" s="56" t="s">
        <v>370</v>
      </c>
      <c r="G28" s="56"/>
      <c r="H28" s="56" t="s">
        <v>371</v>
      </c>
      <c r="I28" s="68" t="s">
        <v>17</v>
      </c>
      <c r="J28" s="56"/>
      <c r="K28" s="62" t="s">
        <v>372</v>
      </c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ht="15.75" customHeight="1">
      <c r="A29" s="51" t="str">
        <f t="shared" si="1"/>
        <v>Friend's Page-21</v>
      </c>
      <c r="B29" s="23"/>
      <c r="C29" s="23"/>
      <c r="D29" s="56" t="s">
        <v>373</v>
      </c>
      <c r="E29" s="56"/>
      <c r="F29" s="56" t="s">
        <v>374</v>
      </c>
      <c r="G29" s="56" t="s">
        <v>375</v>
      </c>
      <c r="H29" s="56" t="s">
        <v>360</v>
      </c>
      <c r="I29" s="68" t="s">
        <v>17</v>
      </c>
      <c r="J29" s="56"/>
      <c r="K29" s="62" t="s">
        <v>376</v>
      </c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51" t="str">
        <f t="shared" si="1"/>
        <v>Friend's Page-22</v>
      </c>
      <c r="B30" s="23"/>
      <c r="C30" s="17"/>
      <c r="D30" s="56" t="s">
        <v>377</v>
      </c>
      <c r="E30" s="56"/>
      <c r="F30" s="56" t="s">
        <v>378</v>
      </c>
      <c r="G30" s="56"/>
      <c r="H30" s="56" t="s">
        <v>360</v>
      </c>
      <c r="I30" s="68" t="s">
        <v>17</v>
      </c>
      <c r="J30" s="56"/>
      <c r="K30" s="62" t="s">
        <v>379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15.75" customHeight="1">
      <c r="A31" s="51" t="str">
        <f t="shared" si="1"/>
        <v>Friend's Page-23</v>
      </c>
      <c r="B31" s="23"/>
      <c r="C31" s="54" t="s">
        <v>380</v>
      </c>
      <c r="D31" s="54" t="s">
        <v>381</v>
      </c>
      <c r="E31" s="56"/>
      <c r="F31" s="56" t="s">
        <v>382</v>
      </c>
      <c r="G31" s="56"/>
      <c r="H31" s="56" t="s">
        <v>383</v>
      </c>
      <c r="I31" s="70" t="s">
        <v>16</v>
      </c>
      <c r="J31" s="56"/>
      <c r="K31" s="56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A32" s="51" t="str">
        <f t="shared" si="1"/>
        <v>Friend's Page-24</v>
      </c>
      <c r="B32" s="23"/>
      <c r="C32" s="23"/>
      <c r="D32" s="23"/>
      <c r="E32" s="56"/>
      <c r="F32" s="56" t="s">
        <v>384</v>
      </c>
      <c r="G32" s="56"/>
      <c r="H32" s="56" t="s">
        <v>385</v>
      </c>
      <c r="I32" s="70" t="s">
        <v>16</v>
      </c>
      <c r="J32" s="56"/>
      <c r="K32" s="56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ht="15.75" customHeight="1">
      <c r="A33" s="51" t="str">
        <f t="shared" si="1"/>
        <v>Friend's Page-25</v>
      </c>
      <c r="B33" s="23"/>
      <c r="C33" s="23"/>
      <c r="D33" s="23"/>
      <c r="E33" s="56"/>
      <c r="F33" s="56" t="s">
        <v>386</v>
      </c>
      <c r="G33" s="56"/>
      <c r="H33" s="56" t="s">
        <v>387</v>
      </c>
      <c r="I33" s="70" t="s">
        <v>16</v>
      </c>
      <c r="J33" s="56"/>
      <c r="K33" s="56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51" t="str">
        <f t="shared" si="1"/>
        <v>Friend's Page-26</v>
      </c>
      <c r="B34" s="23"/>
      <c r="C34" s="23"/>
      <c r="D34" s="17"/>
      <c r="E34" s="56"/>
      <c r="F34" s="56" t="s">
        <v>388</v>
      </c>
      <c r="G34" s="56"/>
      <c r="H34" s="56" t="s">
        <v>387</v>
      </c>
      <c r="I34" s="70" t="s">
        <v>16</v>
      </c>
      <c r="J34" s="56"/>
      <c r="K34" s="56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>
      <c r="A35" s="51" t="str">
        <f t="shared" si="1"/>
        <v>Friend's Page-27</v>
      </c>
      <c r="B35" s="23"/>
      <c r="C35" s="23"/>
      <c r="D35" s="54" t="s">
        <v>389</v>
      </c>
      <c r="E35" s="56" t="s">
        <v>390</v>
      </c>
      <c r="F35" s="56" t="s">
        <v>391</v>
      </c>
      <c r="G35" s="56"/>
      <c r="H35" s="56" t="s">
        <v>392</v>
      </c>
      <c r="I35" s="70" t="s">
        <v>16</v>
      </c>
      <c r="J35" s="56"/>
      <c r="K35" s="56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ht="15.75" customHeight="1">
      <c r="A36" s="51" t="str">
        <f t="shared" si="1"/>
        <v>Friend's Page-28</v>
      </c>
      <c r="B36" s="23"/>
      <c r="C36" s="23"/>
      <c r="D36" s="23"/>
      <c r="E36" s="56" t="s">
        <v>393</v>
      </c>
      <c r="F36" s="56" t="s">
        <v>391</v>
      </c>
      <c r="G36" s="56"/>
      <c r="H36" s="56" t="s">
        <v>392</v>
      </c>
      <c r="I36" s="70" t="s">
        <v>16</v>
      </c>
      <c r="J36" s="56"/>
      <c r="K36" s="56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ht="15.75" customHeight="1">
      <c r="A37" s="51" t="str">
        <f t="shared" si="1"/>
        <v>Friend's Page-29</v>
      </c>
      <c r="B37" s="23"/>
      <c r="C37" s="23"/>
      <c r="D37" s="23"/>
      <c r="E37" s="56" t="s">
        <v>394</v>
      </c>
      <c r="F37" s="56" t="s">
        <v>391</v>
      </c>
      <c r="G37" s="56"/>
      <c r="H37" s="56" t="s">
        <v>395</v>
      </c>
      <c r="I37" s="70" t="s">
        <v>16</v>
      </c>
      <c r="J37" s="56"/>
      <c r="K37" s="56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15.75" customHeight="1">
      <c r="A38" s="51" t="str">
        <f t="shared" si="1"/>
        <v>Friend's Page-30</v>
      </c>
      <c r="B38" s="23"/>
      <c r="C38" s="23"/>
      <c r="D38" s="17"/>
      <c r="E38" s="56" t="s">
        <v>396</v>
      </c>
      <c r="F38" s="56" t="s">
        <v>397</v>
      </c>
      <c r="G38" s="56"/>
      <c r="H38" s="56" t="s">
        <v>398</v>
      </c>
      <c r="I38" s="70" t="s">
        <v>16</v>
      </c>
      <c r="J38" s="56"/>
      <c r="K38" s="56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ht="15.75" customHeight="1">
      <c r="A39" s="51" t="str">
        <f t="shared" si="1"/>
        <v>Friend's Page-31</v>
      </c>
      <c r="B39" s="23"/>
      <c r="C39" s="23"/>
      <c r="D39" s="56" t="s">
        <v>399</v>
      </c>
      <c r="E39" s="56"/>
      <c r="F39" s="56" t="s">
        <v>400</v>
      </c>
      <c r="G39" s="56"/>
      <c r="H39" s="56" t="s">
        <v>401</v>
      </c>
      <c r="I39" s="70" t="s">
        <v>16</v>
      </c>
      <c r="J39" s="56"/>
      <c r="K39" s="56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ht="15.75" customHeight="1">
      <c r="A40" s="51" t="str">
        <f t="shared" si="1"/>
        <v>Friend's Page-32</v>
      </c>
      <c r="B40" s="23"/>
      <c r="C40" s="23"/>
      <c r="D40" s="54" t="s">
        <v>402</v>
      </c>
      <c r="E40" s="54" t="s">
        <v>403</v>
      </c>
      <c r="F40" s="56" t="s">
        <v>404</v>
      </c>
      <c r="G40" s="56"/>
      <c r="H40" s="56" t="s">
        <v>405</v>
      </c>
      <c r="I40" s="70" t="s">
        <v>16</v>
      </c>
      <c r="J40" s="56"/>
      <c r="K40" s="56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ht="15.75" customHeight="1">
      <c r="A41" s="51" t="str">
        <f t="shared" si="1"/>
        <v>Friend's Page-33</v>
      </c>
      <c r="B41" s="23"/>
      <c r="C41" s="17"/>
      <c r="D41" s="17"/>
      <c r="E41" s="17"/>
      <c r="F41" s="56" t="s">
        <v>406</v>
      </c>
      <c r="G41" s="56"/>
      <c r="H41" s="56" t="s">
        <v>405</v>
      </c>
      <c r="I41" s="70" t="s">
        <v>16</v>
      </c>
      <c r="J41" s="56"/>
      <c r="K41" s="56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ht="15.75" customHeight="1">
      <c r="A42" s="51" t="str">
        <f t="shared" si="1"/>
        <v>Friend's Page-34</v>
      </c>
      <c r="B42" s="23"/>
      <c r="C42" s="54" t="s">
        <v>407</v>
      </c>
      <c r="D42" s="56" t="s">
        <v>408</v>
      </c>
      <c r="E42" s="56"/>
      <c r="F42" s="56" t="s">
        <v>409</v>
      </c>
      <c r="G42" s="56"/>
      <c r="H42" s="56" t="s">
        <v>410</v>
      </c>
      <c r="I42" s="70" t="s">
        <v>16</v>
      </c>
      <c r="J42" s="56"/>
      <c r="K42" s="56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ht="15.75" customHeight="1">
      <c r="A43" s="51" t="str">
        <f t="shared" si="1"/>
        <v>Friend's Page-35</v>
      </c>
      <c r="B43" s="23"/>
      <c r="C43" s="23"/>
      <c r="D43" s="56" t="s">
        <v>411</v>
      </c>
      <c r="E43" s="56"/>
      <c r="F43" s="56" t="s">
        <v>412</v>
      </c>
      <c r="G43" s="56"/>
      <c r="H43" s="56" t="s">
        <v>413</v>
      </c>
      <c r="I43" s="70" t="s">
        <v>16</v>
      </c>
      <c r="J43" s="56"/>
      <c r="K43" s="56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ht="15.75" customHeight="1">
      <c r="A44" s="51" t="str">
        <f t="shared" si="1"/>
        <v>Friend's Page-36</v>
      </c>
      <c r="B44" s="23"/>
      <c r="C44" s="17"/>
      <c r="D44" s="56" t="s">
        <v>414</v>
      </c>
      <c r="E44" s="56"/>
      <c r="F44" s="56" t="s">
        <v>415</v>
      </c>
      <c r="G44" s="56"/>
      <c r="H44" s="56" t="s">
        <v>416</v>
      </c>
      <c r="I44" s="70" t="s">
        <v>16</v>
      </c>
      <c r="J44" s="56"/>
      <c r="K44" s="56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ht="15.75" customHeight="1">
      <c r="A45" s="51" t="str">
        <f t="shared" si="1"/>
        <v>Friend's Page-37</v>
      </c>
      <c r="B45" s="23"/>
      <c r="C45" s="54" t="s">
        <v>417</v>
      </c>
      <c r="D45" s="56" t="s">
        <v>418</v>
      </c>
      <c r="E45" s="56"/>
      <c r="F45" s="56" t="s">
        <v>419</v>
      </c>
      <c r="G45" s="56"/>
      <c r="H45" s="56" t="s">
        <v>420</v>
      </c>
      <c r="I45" s="68" t="s">
        <v>17</v>
      </c>
      <c r="J45" s="56"/>
      <c r="K45" s="62" t="s">
        <v>421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51" t="str">
        <f t="shared" si="1"/>
        <v>Friend's Page-38</v>
      </c>
      <c r="B46" s="23"/>
      <c r="C46" s="23"/>
      <c r="D46" s="56" t="s">
        <v>422</v>
      </c>
      <c r="E46" s="56"/>
      <c r="F46" s="56" t="s">
        <v>423</v>
      </c>
      <c r="G46" s="56"/>
      <c r="H46" s="56" t="s">
        <v>424</v>
      </c>
      <c r="I46" s="70" t="s">
        <v>16</v>
      </c>
      <c r="J46" s="56"/>
      <c r="K46" s="56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ht="15.75" customHeight="1">
      <c r="A47" s="51" t="str">
        <f t="shared" si="1"/>
        <v>Friend's Page-39</v>
      </c>
      <c r="B47" s="17"/>
      <c r="C47" s="17"/>
      <c r="D47" s="56" t="s">
        <v>425</v>
      </c>
      <c r="E47" s="56"/>
      <c r="F47" s="56" t="s">
        <v>426</v>
      </c>
      <c r="G47" s="56"/>
      <c r="H47" s="56" t="s">
        <v>322</v>
      </c>
      <c r="I47" s="70" t="s">
        <v>16</v>
      </c>
      <c r="J47" s="56"/>
      <c r="K47" s="56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mergeCells count="23">
    <mergeCell ref="D14:D15"/>
    <mergeCell ref="F14:F15"/>
    <mergeCell ref="G14:G16"/>
    <mergeCell ref="F17:F18"/>
    <mergeCell ref="B2:F2"/>
    <mergeCell ref="B3:F3"/>
    <mergeCell ref="B4:F4"/>
    <mergeCell ref="B9:B16"/>
    <mergeCell ref="C9:C13"/>
    <mergeCell ref="D9:D13"/>
    <mergeCell ref="C14:C16"/>
    <mergeCell ref="D35:D38"/>
    <mergeCell ref="D40:D41"/>
    <mergeCell ref="E40:E41"/>
    <mergeCell ref="C42:C44"/>
    <mergeCell ref="C45:C47"/>
    <mergeCell ref="B17:B21"/>
    <mergeCell ref="C17:C21"/>
    <mergeCell ref="D17:D18"/>
    <mergeCell ref="B22:B47"/>
    <mergeCell ref="C22:C30"/>
    <mergeCell ref="C31:C41"/>
    <mergeCell ref="D31:D34"/>
  </mergeCells>
  <hyperlinks>
    <hyperlink r:id="rId1" location="gid=930864621" ref="B3"/>
    <hyperlink r:id="rId2" ref="G14"/>
    <hyperlink r:id="rId3" ref="K14"/>
    <hyperlink r:id="rId4" ref="K22"/>
    <hyperlink r:id="rId5" ref="K23"/>
    <hyperlink r:id="rId6" ref="K24"/>
    <hyperlink r:id="rId7" ref="K25"/>
    <hyperlink r:id="rId8" ref="K26"/>
    <hyperlink r:id="rId9" ref="K28"/>
    <hyperlink r:id="rId10" ref="K29"/>
    <hyperlink r:id="rId11" ref="K30"/>
    <hyperlink r:id="rId12" ref="K45"/>
  </hyperlinks>
  <printOptions/>
  <pageMargins bottom="0.75" footer="0.0" header="0.0" left="0.7" right="0.7" top="0.75"/>
  <pageSetup orientation="landscape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2.0"/>
    <col customWidth="1" min="38" max="38" width="5.57"/>
    <col customWidth="1" min="39" max="48" width="2.0"/>
    <col customWidth="1" min="49" max="49" width="4.71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ht="14.2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ht="14.2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ht="14.25" customHeight="1">
      <c r="A4" s="27"/>
      <c r="B4" s="27"/>
      <c r="C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ht="14.25" customHeight="1">
      <c r="A5" s="27"/>
      <c r="B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ht="14.2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ht="14.25" customHeight="1">
      <c r="A7" s="28" t="s">
        <v>275</v>
      </c>
      <c r="B7" s="29"/>
      <c r="C7" s="28" t="s">
        <v>276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29"/>
      <c r="AE7" s="31" t="s">
        <v>277</v>
      </c>
      <c r="AF7" s="30"/>
      <c r="AG7" s="30"/>
      <c r="AH7" s="29"/>
      <c r="AI7" s="31" t="s">
        <v>278</v>
      </c>
      <c r="AJ7" s="30"/>
      <c r="AK7" s="30"/>
      <c r="AL7" s="29"/>
      <c r="AM7" s="31" t="s">
        <v>9</v>
      </c>
      <c r="AN7" s="30"/>
      <c r="AO7" s="30"/>
      <c r="AP7" s="29"/>
      <c r="AQ7" s="28" t="s">
        <v>30</v>
      </c>
      <c r="AR7" s="30"/>
      <c r="AS7" s="30"/>
      <c r="AT7" s="30"/>
      <c r="AU7" s="30"/>
      <c r="AV7" s="30"/>
      <c r="AW7" s="29"/>
    </row>
    <row r="8" ht="14.25" customHeight="1">
      <c r="A8" s="32"/>
      <c r="B8" s="33"/>
      <c r="C8" s="3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3"/>
      <c r="AE8" s="32"/>
      <c r="AF8" s="34"/>
      <c r="AG8" s="34"/>
      <c r="AH8" s="33"/>
      <c r="AI8" s="32"/>
      <c r="AJ8" s="34"/>
      <c r="AK8" s="34"/>
      <c r="AL8" s="33"/>
      <c r="AM8" s="32"/>
      <c r="AN8" s="34"/>
      <c r="AO8" s="34"/>
      <c r="AP8" s="33"/>
      <c r="AQ8" s="32"/>
      <c r="AR8" s="34"/>
      <c r="AS8" s="34"/>
      <c r="AT8" s="34"/>
      <c r="AU8" s="34"/>
      <c r="AV8" s="34"/>
      <c r="AW8" s="33"/>
    </row>
    <row r="9" ht="14.25" customHeight="1">
      <c r="A9" s="35">
        <v>1.0</v>
      </c>
      <c r="B9" s="29"/>
      <c r="C9" s="36" t="s">
        <v>279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29"/>
      <c r="AE9" s="37" t="s">
        <v>280</v>
      </c>
      <c r="AF9" s="30"/>
      <c r="AG9" s="30"/>
      <c r="AH9" s="29"/>
      <c r="AI9" s="38">
        <v>45210.0</v>
      </c>
      <c r="AJ9" s="30"/>
      <c r="AK9" s="30"/>
      <c r="AL9" s="29"/>
      <c r="AM9" s="37" t="s">
        <v>281</v>
      </c>
      <c r="AN9" s="30"/>
      <c r="AO9" s="30"/>
      <c r="AP9" s="29"/>
      <c r="AQ9" s="35"/>
      <c r="AR9" s="30"/>
      <c r="AS9" s="30"/>
      <c r="AT9" s="30"/>
      <c r="AU9" s="30"/>
      <c r="AV9" s="30"/>
      <c r="AW9" s="29"/>
    </row>
    <row r="10" ht="14.25" customHeight="1">
      <c r="A10" s="32"/>
      <c r="B10" s="33"/>
      <c r="C10" s="32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3"/>
      <c r="AE10" s="32"/>
      <c r="AF10" s="34"/>
      <c r="AG10" s="34"/>
      <c r="AH10" s="33"/>
      <c r="AI10" s="32"/>
      <c r="AJ10" s="34"/>
      <c r="AK10" s="34"/>
      <c r="AL10" s="33"/>
      <c r="AM10" s="32"/>
      <c r="AN10" s="34"/>
      <c r="AO10" s="34"/>
      <c r="AP10" s="33"/>
      <c r="AQ10" s="32"/>
      <c r="AR10" s="34"/>
      <c r="AS10" s="34"/>
      <c r="AT10" s="34"/>
      <c r="AU10" s="34"/>
      <c r="AV10" s="34"/>
      <c r="AW10" s="33"/>
    </row>
    <row r="11" ht="14.25" customHeight="1">
      <c r="A11" s="35">
        <v>2.0</v>
      </c>
      <c r="B11" s="29"/>
      <c r="C11" s="36" t="s">
        <v>282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29"/>
      <c r="AE11" s="37" t="s">
        <v>280</v>
      </c>
      <c r="AF11" s="30"/>
      <c r="AG11" s="30"/>
      <c r="AH11" s="29"/>
      <c r="AI11" s="38">
        <v>45210.0</v>
      </c>
      <c r="AJ11" s="30"/>
      <c r="AK11" s="30"/>
      <c r="AL11" s="29"/>
      <c r="AM11" s="37" t="s">
        <v>281</v>
      </c>
      <c r="AN11" s="30"/>
      <c r="AO11" s="30"/>
      <c r="AP11" s="29"/>
      <c r="AQ11" s="35"/>
      <c r="AR11" s="30"/>
      <c r="AS11" s="30"/>
      <c r="AT11" s="30"/>
      <c r="AU11" s="30"/>
      <c r="AV11" s="30"/>
      <c r="AW11" s="29"/>
    </row>
    <row r="12" ht="14.25" customHeight="1">
      <c r="A12" s="32"/>
      <c r="B12" s="33"/>
      <c r="C12" s="3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3"/>
      <c r="AE12" s="32"/>
      <c r="AF12" s="34"/>
      <c r="AG12" s="34"/>
      <c r="AH12" s="33"/>
      <c r="AI12" s="32"/>
      <c r="AJ12" s="34"/>
      <c r="AK12" s="34"/>
      <c r="AL12" s="33"/>
      <c r="AM12" s="32"/>
      <c r="AN12" s="34"/>
      <c r="AO12" s="34"/>
      <c r="AP12" s="33"/>
      <c r="AQ12" s="32"/>
      <c r="AR12" s="34"/>
      <c r="AS12" s="34"/>
      <c r="AT12" s="34"/>
      <c r="AU12" s="34"/>
      <c r="AV12" s="34"/>
      <c r="AW12" s="33"/>
    </row>
    <row r="13" ht="14.25" customHeight="1">
      <c r="A13" s="35">
        <v>3.0</v>
      </c>
      <c r="B13" s="29"/>
      <c r="C13" s="36" t="s">
        <v>283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29"/>
      <c r="AE13" s="37" t="s">
        <v>280</v>
      </c>
      <c r="AF13" s="30"/>
      <c r="AG13" s="30"/>
      <c r="AH13" s="29"/>
      <c r="AI13" s="38">
        <v>45210.0</v>
      </c>
      <c r="AJ13" s="30"/>
      <c r="AK13" s="30"/>
      <c r="AL13" s="29"/>
      <c r="AM13" s="37" t="s">
        <v>281</v>
      </c>
      <c r="AN13" s="30"/>
      <c r="AO13" s="30"/>
      <c r="AP13" s="29"/>
      <c r="AQ13" s="35"/>
      <c r="AR13" s="30"/>
      <c r="AS13" s="30"/>
      <c r="AT13" s="30"/>
      <c r="AU13" s="30"/>
      <c r="AV13" s="30"/>
      <c r="AW13" s="29"/>
    </row>
    <row r="14" ht="18.0" customHeight="1">
      <c r="A14" s="32"/>
      <c r="B14" s="33"/>
      <c r="C14" s="3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3"/>
      <c r="AE14" s="32"/>
      <c r="AF14" s="34"/>
      <c r="AG14" s="34"/>
      <c r="AH14" s="33"/>
      <c r="AI14" s="32"/>
      <c r="AJ14" s="34"/>
      <c r="AK14" s="34"/>
      <c r="AL14" s="33"/>
      <c r="AM14" s="32"/>
      <c r="AN14" s="34"/>
      <c r="AO14" s="34"/>
      <c r="AP14" s="33"/>
      <c r="AQ14" s="32"/>
      <c r="AR14" s="34"/>
      <c r="AS14" s="34"/>
      <c r="AT14" s="34"/>
      <c r="AU14" s="34"/>
      <c r="AV14" s="34"/>
      <c r="AW14" s="33"/>
    </row>
    <row r="15" ht="14.25" customHeight="1">
      <c r="A15" s="35">
        <v>4.0</v>
      </c>
      <c r="B15" s="29"/>
      <c r="C15" s="36" t="s">
        <v>284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9"/>
      <c r="AE15" s="37" t="s">
        <v>280</v>
      </c>
      <c r="AF15" s="30"/>
      <c r="AG15" s="30"/>
      <c r="AH15" s="29"/>
      <c r="AI15" s="38">
        <v>45210.0</v>
      </c>
      <c r="AJ15" s="30"/>
      <c r="AK15" s="30"/>
      <c r="AL15" s="29"/>
      <c r="AM15" s="37" t="s">
        <v>281</v>
      </c>
      <c r="AN15" s="30"/>
      <c r="AO15" s="30"/>
      <c r="AP15" s="29"/>
      <c r="AQ15" s="37"/>
      <c r="AR15" s="30"/>
      <c r="AS15" s="30"/>
      <c r="AT15" s="30"/>
      <c r="AU15" s="30"/>
      <c r="AV15" s="30"/>
      <c r="AW15" s="29"/>
    </row>
    <row r="16" ht="33.75" customHeight="1">
      <c r="A16" s="32"/>
      <c r="B16" s="33"/>
      <c r="C16" s="3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3"/>
      <c r="AE16" s="32"/>
      <c r="AF16" s="34"/>
      <c r="AG16" s="34"/>
      <c r="AH16" s="33"/>
      <c r="AI16" s="32"/>
      <c r="AJ16" s="34"/>
      <c r="AK16" s="34"/>
      <c r="AL16" s="33"/>
      <c r="AM16" s="32"/>
      <c r="AN16" s="34"/>
      <c r="AO16" s="34"/>
      <c r="AP16" s="33"/>
      <c r="AQ16" s="32"/>
      <c r="AR16" s="34"/>
      <c r="AS16" s="34"/>
      <c r="AT16" s="34"/>
      <c r="AU16" s="34"/>
      <c r="AV16" s="34"/>
      <c r="AW16" s="33"/>
    </row>
    <row r="17" ht="14.25" customHeight="1">
      <c r="A17" s="35">
        <v>5.0</v>
      </c>
      <c r="B17" s="29"/>
      <c r="C17" s="36" t="s">
        <v>285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29"/>
      <c r="AE17" s="37" t="s">
        <v>286</v>
      </c>
      <c r="AF17" s="30"/>
      <c r="AG17" s="30"/>
      <c r="AH17" s="29"/>
      <c r="AI17" s="38">
        <v>45210.0</v>
      </c>
      <c r="AJ17" s="30"/>
      <c r="AK17" s="30"/>
      <c r="AL17" s="29"/>
      <c r="AM17" s="37" t="s">
        <v>281</v>
      </c>
      <c r="AN17" s="30"/>
      <c r="AO17" s="30"/>
      <c r="AP17" s="29"/>
      <c r="AQ17" s="37" t="s">
        <v>427</v>
      </c>
      <c r="AR17" s="30"/>
      <c r="AS17" s="30"/>
      <c r="AT17" s="30"/>
      <c r="AU17" s="30"/>
      <c r="AV17" s="30"/>
      <c r="AW17" s="29"/>
    </row>
    <row r="18" ht="121.5" customHeight="1">
      <c r="A18" s="32"/>
      <c r="B18" s="33"/>
      <c r="C18" s="3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3"/>
      <c r="AE18" s="32"/>
      <c r="AF18" s="34"/>
      <c r="AG18" s="34"/>
      <c r="AH18" s="33"/>
      <c r="AI18" s="32"/>
      <c r="AJ18" s="34"/>
      <c r="AK18" s="34"/>
      <c r="AL18" s="33"/>
      <c r="AM18" s="32"/>
      <c r="AN18" s="34"/>
      <c r="AO18" s="34"/>
      <c r="AP18" s="33"/>
      <c r="AQ18" s="32"/>
      <c r="AR18" s="34"/>
      <c r="AS18" s="34"/>
      <c r="AT18" s="34"/>
      <c r="AU18" s="34"/>
      <c r="AV18" s="34"/>
      <c r="AW18" s="33"/>
    </row>
    <row r="19" ht="14.25" customHeight="1">
      <c r="A19" s="35">
        <v>6.0</v>
      </c>
      <c r="B19" s="29"/>
      <c r="C19" s="36" t="s">
        <v>288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29"/>
      <c r="AE19" s="37" t="s">
        <v>286</v>
      </c>
      <c r="AF19" s="30"/>
      <c r="AG19" s="30"/>
      <c r="AH19" s="29"/>
      <c r="AI19" s="38">
        <v>45210.0</v>
      </c>
      <c r="AJ19" s="30"/>
      <c r="AK19" s="30"/>
      <c r="AL19" s="29"/>
      <c r="AM19" s="37" t="s">
        <v>281</v>
      </c>
      <c r="AN19" s="30"/>
      <c r="AO19" s="30"/>
      <c r="AP19" s="29"/>
      <c r="AQ19" s="71" t="s">
        <v>428</v>
      </c>
      <c r="AR19" s="30"/>
      <c r="AS19" s="30"/>
      <c r="AT19" s="30"/>
      <c r="AU19" s="30"/>
      <c r="AV19" s="30"/>
      <c r="AW19" s="29"/>
    </row>
    <row r="20" ht="14.25" customHeight="1">
      <c r="A20" s="32"/>
      <c r="B20" s="33"/>
      <c r="C20" s="3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3"/>
      <c r="AE20" s="32"/>
      <c r="AF20" s="34"/>
      <c r="AG20" s="34"/>
      <c r="AH20" s="33"/>
      <c r="AI20" s="32"/>
      <c r="AJ20" s="34"/>
      <c r="AK20" s="34"/>
      <c r="AL20" s="33"/>
      <c r="AM20" s="32"/>
      <c r="AN20" s="34"/>
      <c r="AO20" s="34"/>
      <c r="AP20" s="33"/>
      <c r="AQ20" s="32"/>
      <c r="AR20" s="34"/>
      <c r="AS20" s="34"/>
      <c r="AT20" s="34"/>
      <c r="AU20" s="34"/>
      <c r="AV20" s="34"/>
      <c r="AW20" s="33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39" t="s">
        <v>429</v>
      </c>
      <c r="AR21" s="27"/>
      <c r="AS21" s="27"/>
      <c r="AT21" s="27"/>
      <c r="AU21" s="27"/>
      <c r="AV21" s="27"/>
      <c r="AW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mergeCells count="43">
    <mergeCell ref="C4:AK5"/>
    <mergeCell ref="A7:B8"/>
    <mergeCell ref="C7:AD8"/>
    <mergeCell ref="AE7:AH8"/>
    <mergeCell ref="AI7:AL8"/>
    <mergeCell ref="AM7:AP8"/>
    <mergeCell ref="AQ7:AW8"/>
    <mergeCell ref="AI11:AL12"/>
    <mergeCell ref="AM11:AP12"/>
    <mergeCell ref="AI13:AL14"/>
    <mergeCell ref="AM13:AP14"/>
    <mergeCell ref="AQ13:AW14"/>
    <mergeCell ref="A9:B10"/>
    <mergeCell ref="C9:AD10"/>
    <mergeCell ref="AE9:AH10"/>
    <mergeCell ref="AI9:AL10"/>
    <mergeCell ref="AM9:AP10"/>
    <mergeCell ref="AQ9:AW10"/>
    <mergeCell ref="A11:B12"/>
    <mergeCell ref="AQ11:AW12"/>
    <mergeCell ref="AE15:AH16"/>
    <mergeCell ref="AI15:AL16"/>
    <mergeCell ref="AM15:AP16"/>
    <mergeCell ref="AQ15:AW16"/>
    <mergeCell ref="C11:AD12"/>
    <mergeCell ref="AE11:AH12"/>
    <mergeCell ref="A13:B14"/>
    <mergeCell ref="C13:AD14"/>
    <mergeCell ref="AE13:AH14"/>
    <mergeCell ref="A15:B16"/>
    <mergeCell ref="C15:AD16"/>
    <mergeCell ref="C19:AD20"/>
    <mergeCell ref="AE19:AH20"/>
    <mergeCell ref="AI19:AL20"/>
    <mergeCell ref="AM19:AP20"/>
    <mergeCell ref="A17:B18"/>
    <mergeCell ref="C17:AD18"/>
    <mergeCell ref="AE17:AH18"/>
    <mergeCell ref="AI17:AL18"/>
    <mergeCell ref="AM17:AP18"/>
    <mergeCell ref="AQ17:AW18"/>
    <mergeCell ref="A19:B20"/>
    <mergeCell ref="AQ19:AW2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.86"/>
    <col customWidth="1" min="5" max="5" width="5.43"/>
    <col customWidth="1" min="6" max="6" width="3.86"/>
    <col customWidth="1" min="7" max="7" width="5.0"/>
    <col customWidth="1" min="8" max="10" width="3.86"/>
    <col customWidth="1" min="11" max="11" width="8.43"/>
    <col customWidth="1" min="12" max="15" width="3.86"/>
    <col customWidth="1" min="16" max="16" width="10.86"/>
    <col customWidth="1" min="17" max="17" width="3.86"/>
    <col customWidth="1" min="18" max="18" width="5.0"/>
    <col customWidth="1" min="19" max="20" width="3.86"/>
    <col customWidth="1" min="21" max="21" width="11.43"/>
    <col customWidth="1" min="22" max="22" width="3.86"/>
    <col customWidth="1" min="23" max="23" width="7.71"/>
    <col customWidth="1" min="24" max="24" width="6.14"/>
    <col customWidth="1" min="25" max="25" width="8.0"/>
    <col customWidth="1" min="26" max="26" width="29.29"/>
  </cols>
  <sheetData>
    <row r="1" ht="15.75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 t="s">
        <v>430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5.75" customHeight="1">
      <c r="A3" s="72"/>
      <c r="B3" s="72"/>
      <c r="C3" s="72"/>
      <c r="D3" s="72"/>
      <c r="E3" s="74" t="s">
        <v>0</v>
      </c>
      <c r="F3" s="44"/>
      <c r="G3" s="45"/>
      <c r="H3" s="75" t="s">
        <v>431</v>
      </c>
      <c r="I3" s="44"/>
      <c r="J3" s="44"/>
      <c r="K3" s="44"/>
      <c r="L3" s="44"/>
      <c r="M3" s="44"/>
      <c r="N3" s="44"/>
      <c r="O3" s="45"/>
      <c r="P3" s="76" t="s">
        <v>432</v>
      </c>
      <c r="Q3" s="44"/>
      <c r="R3" s="44"/>
      <c r="S3" s="44"/>
      <c r="T3" s="45"/>
      <c r="U3" s="77" t="s">
        <v>281</v>
      </c>
      <c r="V3" s="44"/>
      <c r="W3" s="44"/>
      <c r="X3" s="45"/>
      <c r="Y3" s="78"/>
      <c r="Z3" s="78"/>
    </row>
    <row r="4" ht="15.75" customHeight="1">
      <c r="A4" s="72"/>
      <c r="B4" s="72"/>
      <c r="C4" s="72"/>
      <c r="D4" s="72"/>
      <c r="E4" s="74" t="s">
        <v>433</v>
      </c>
      <c r="F4" s="44"/>
      <c r="G4" s="45"/>
      <c r="H4" s="75" t="s">
        <v>434</v>
      </c>
      <c r="I4" s="44"/>
      <c r="J4" s="44"/>
      <c r="K4" s="44"/>
      <c r="L4" s="44"/>
      <c r="M4" s="44"/>
      <c r="N4" s="44"/>
      <c r="O4" s="45"/>
      <c r="P4" s="76" t="s">
        <v>435</v>
      </c>
      <c r="Q4" s="44"/>
      <c r="R4" s="44"/>
      <c r="S4" s="44"/>
      <c r="T4" s="45"/>
      <c r="U4" s="77" t="s">
        <v>436</v>
      </c>
      <c r="V4" s="44"/>
      <c r="W4" s="44"/>
      <c r="X4" s="45"/>
      <c r="Y4" s="78"/>
      <c r="Z4" s="78"/>
    </row>
    <row r="5" ht="15.75" customHeight="1">
      <c r="A5" s="72"/>
      <c r="B5" s="72"/>
      <c r="C5" s="72"/>
      <c r="D5" s="72"/>
      <c r="E5" s="79" t="s">
        <v>437</v>
      </c>
      <c r="F5" s="44"/>
      <c r="G5" s="45"/>
      <c r="H5" s="75" t="str">
        <f>H4&amp;"_"&amp;"Test Report"&amp;"_"&amp;"vx.x"</f>
        <v>&lt;Project Code&gt;_Test Report_vx.x</v>
      </c>
      <c r="I5" s="44"/>
      <c r="J5" s="44"/>
      <c r="K5" s="44"/>
      <c r="L5" s="44"/>
      <c r="M5" s="44"/>
      <c r="N5" s="44"/>
      <c r="O5" s="45"/>
      <c r="P5" s="76" t="s">
        <v>438</v>
      </c>
      <c r="Q5" s="44"/>
      <c r="R5" s="44"/>
      <c r="S5" s="44"/>
      <c r="T5" s="45"/>
      <c r="U5" s="77"/>
      <c r="V5" s="44"/>
      <c r="W5" s="44"/>
      <c r="X5" s="45"/>
      <c r="Y5" s="78"/>
      <c r="Z5" s="78"/>
    </row>
    <row r="6" ht="15.75" customHeight="1">
      <c r="A6" s="72"/>
      <c r="B6" s="72"/>
      <c r="C6" s="72"/>
      <c r="D6" s="72"/>
      <c r="E6" s="79" t="s">
        <v>439</v>
      </c>
      <c r="F6" s="44"/>
      <c r="G6" s="45"/>
      <c r="H6" s="75" t="s">
        <v>440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5"/>
      <c r="Y6" s="80"/>
      <c r="Z6" s="80"/>
    </row>
    <row r="7" ht="15.75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5.75" customHeight="1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5.75" customHeight="1">
      <c r="A9" s="81" t="s">
        <v>441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5.75" customHeight="1">
      <c r="A10" s="72"/>
      <c r="B10" s="72"/>
      <c r="C10" s="72"/>
      <c r="D10" s="72"/>
      <c r="E10" s="82" t="s">
        <v>275</v>
      </c>
      <c r="F10" s="83" t="s">
        <v>442</v>
      </c>
      <c r="G10" s="44"/>
      <c r="H10" s="44"/>
      <c r="I10" s="44"/>
      <c r="J10" s="44"/>
      <c r="K10" s="45"/>
      <c r="L10" s="83" t="s">
        <v>16</v>
      </c>
      <c r="M10" s="45"/>
      <c r="N10" s="83" t="s">
        <v>17</v>
      </c>
      <c r="O10" s="45"/>
      <c r="P10" s="83" t="s">
        <v>443</v>
      </c>
      <c r="Q10" s="45"/>
      <c r="R10" s="83" t="s">
        <v>19</v>
      </c>
      <c r="S10" s="45"/>
      <c r="T10" s="83" t="s">
        <v>444</v>
      </c>
      <c r="U10" s="44"/>
      <c r="V10" s="44"/>
      <c r="W10" s="44"/>
      <c r="X10" s="45"/>
      <c r="Y10" s="72"/>
      <c r="Z10" s="72"/>
    </row>
    <row r="11" ht="15.75" customHeight="1">
      <c r="A11" s="84"/>
      <c r="B11" s="84"/>
      <c r="C11" s="84"/>
      <c r="D11" s="84"/>
      <c r="E11" s="85">
        <v>1.0</v>
      </c>
      <c r="F11" s="86" t="s">
        <v>11</v>
      </c>
      <c r="G11" s="44"/>
      <c r="H11" s="44"/>
      <c r="I11" s="44"/>
      <c r="J11" s="44"/>
      <c r="K11" s="45"/>
      <c r="L11" s="87">
        <f>'Review Comment'!A6</f>
        <v>30</v>
      </c>
      <c r="M11" s="45"/>
      <c r="N11" s="87">
        <f>'Review Comment'!B6</f>
        <v>25</v>
      </c>
      <c r="O11" s="45"/>
      <c r="P11" s="87">
        <f>'Review Comment'!C6</f>
        <v>0</v>
      </c>
      <c r="Q11" s="45"/>
      <c r="R11" s="87">
        <f>'Review Comment'!D6</f>
        <v>8</v>
      </c>
      <c r="S11" s="45"/>
      <c r="T11" s="87">
        <f>'Review Comment'!E6</f>
        <v>63</v>
      </c>
      <c r="U11" s="44"/>
      <c r="V11" s="44"/>
      <c r="W11" s="44"/>
      <c r="X11" s="45"/>
      <c r="Y11" s="84"/>
      <c r="Z11" s="84"/>
    </row>
    <row r="12" ht="15.75" customHeight="1">
      <c r="A12" s="84"/>
      <c r="B12" s="84"/>
      <c r="C12" s="84"/>
      <c r="D12" s="84"/>
      <c r="E12" s="85">
        <v>2.0</v>
      </c>
      <c r="F12" s="86" t="s">
        <v>445</v>
      </c>
      <c r="G12" s="44"/>
      <c r="H12" s="44"/>
      <c r="I12" s="44"/>
      <c r="J12" s="44"/>
      <c r="K12" s="45"/>
      <c r="L12" s="87">
        <f>'Review Friends Page'!A6</f>
        <v>28</v>
      </c>
      <c r="M12" s="45"/>
      <c r="N12" s="87">
        <f>'Review Friends Page'!B6</f>
        <v>11</v>
      </c>
      <c r="O12" s="45"/>
      <c r="P12" s="87" t="str">
        <f>'Review Friends Page'!C6</f>
        <v/>
      </c>
      <c r="Q12" s="45"/>
      <c r="R12" s="87">
        <f>'Review Friends Page'!D6</f>
        <v>0</v>
      </c>
      <c r="S12" s="45"/>
      <c r="T12" s="87">
        <f>'Review Friends Page'!F6</f>
        <v>39</v>
      </c>
      <c r="U12" s="44"/>
      <c r="V12" s="44"/>
      <c r="W12" s="44"/>
      <c r="X12" s="45"/>
      <c r="Y12" s="84"/>
      <c r="Z12" s="84"/>
    </row>
    <row r="13" ht="15.75" customHeight="1">
      <c r="A13" s="84"/>
      <c r="B13" s="84"/>
      <c r="C13" s="84"/>
      <c r="D13" s="84"/>
      <c r="E13" s="88"/>
      <c r="F13" s="89" t="s">
        <v>446</v>
      </c>
      <c r="G13" s="44"/>
      <c r="H13" s="44"/>
      <c r="I13" s="44"/>
      <c r="J13" s="44"/>
      <c r="K13" s="45"/>
      <c r="L13" s="89">
        <f>SUM(L11:M12)</f>
        <v>58</v>
      </c>
      <c r="M13" s="45"/>
      <c r="N13" s="89">
        <f>SUM(N11:O12)</f>
        <v>36</v>
      </c>
      <c r="O13" s="45"/>
      <c r="P13" s="89">
        <f>SUM(P11:Q12)</f>
        <v>0</v>
      </c>
      <c r="Q13" s="45"/>
      <c r="R13" s="89">
        <f>SUM(R11:S12)</f>
        <v>8</v>
      </c>
      <c r="S13" s="45"/>
      <c r="T13" s="89">
        <f>SUM(T11:U12)</f>
        <v>102</v>
      </c>
      <c r="U13" s="44"/>
      <c r="V13" s="44"/>
      <c r="W13" s="44"/>
      <c r="X13" s="45"/>
      <c r="Y13" s="84"/>
      <c r="Z13" s="84"/>
    </row>
    <row r="14" ht="15.7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5.75" customHeight="1">
      <c r="A15" s="72"/>
      <c r="B15" s="72"/>
      <c r="C15" s="72"/>
      <c r="D15" s="72"/>
      <c r="E15" s="72"/>
      <c r="F15" s="90" t="s">
        <v>447</v>
      </c>
      <c r="G15" s="72"/>
      <c r="H15" s="72"/>
      <c r="I15" s="72"/>
      <c r="J15" s="72"/>
      <c r="K15" s="72"/>
      <c r="L15" s="72"/>
      <c r="M15" s="91">
        <f>(L13+N13)/(T13-R13)</f>
        <v>1</v>
      </c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5.75" customHeight="1">
      <c r="A16" s="72"/>
      <c r="B16" s="72"/>
      <c r="C16" s="72"/>
      <c r="D16" s="72"/>
      <c r="E16" s="72"/>
      <c r="F16" s="90" t="s">
        <v>448</v>
      </c>
      <c r="G16" s="72"/>
      <c r="H16" s="72"/>
      <c r="I16" s="72"/>
      <c r="J16" s="72"/>
      <c r="K16" s="72"/>
      <c r="L16" s="72"/>
      <c r="M16" s="91">
        <f>L13/(T13-R13)</f>
        <v>0.6170212766</v>
      </c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5.75" customHeight="1">
      <c r="A17" s="8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72"/>
    </row>
    <row r="18" ht="15.75" customHeight="1">
      <c r="A18" s="93" t="s">
        <v>449</v>
      </c>
      <c r="B18" s="94"/>
      <c r="C18" s="94"/>
      <c r="D18" s="94"/>
      <c r="E18" s="95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72"/>
    </row>
    <row r="19" ht="15.75" customHeight="1">
      <c r="A19" s="96"/>
      <c r="B19" s="97" t="s">
        <v>450</v>
      </c>
      <c r="C19" s="94"/>
      <c r="D19" s="94"/>
      <c r="E19" s="94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72"/>
    </row>
    <row r="20" ht="15.7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72"/>
    </row>
    <row r="21" ht="15.75" customHeight="1">
      <c r="A21" s="96"/>
      <c r="B21" s="98"/>
      <c r="C21" s="99" t="s">
        <v>451</v>
      </c>
      <c r="D21" s="45"/>
      <c r="E21" s="100" t="s">
        <v>452</v>
      </c>
      <c r="F21" s="44"/>
      <c r="G21" s="45"/>
      <c r="H21" s="100" t="s">
        <v>453</v>
      </c>
      <c r="I21" s="44"/>
      <c r="J21" s="44"/>
      <c r="K21" s="45"/>
      <c r="L21" s="100" t="s">
        <v>454</v>
      </c>
      <c r="M21" s="44"/>
      <c r="N21" s="44"/>
      <c r="O21" s="44"/>
      <c r="P21" s="45"/>
      <c r="Q21" s="100" t="s">
        <v>455</v>
      </c>
      <c r="R21" s="44"/>
      <c r="S21" s="44"/>
      <c r="T21" s="44"/>
      <c r="U21" s="45"/>
      <c r="V21" s="100" t="s">
        <v>456</v>
      </c>
      <c r="W21" s="44"/>
      <c r="X21" s="44"/>
      <c r="Y21" s="45"/>
      <c r="Z21" s="72"/>
    </row>
    <row r="22" ht="15.75" customHeight="1">
      <c r="A22" s="96"/>
      <c r="B22" s="96"/>
      <c r="C22" s="101">
        <v>12855.0</v>
      </c>
      <c r="D22" s="45"/>
      <c r="E22" s="102" t="s">
        <v>457</v>
      </c>
      <c r="F22" s="44"/>
      <c r="G22" s="45"/>
      <c r="H22" s="99" t="s">
        <v>458</v>
      </c>
      <c r="I22" s="44"/>
      <c r="J22" s="44"/>
      <c r="K22" s="45"/>
      <c r="L22" s="99" t="s">
        <v>459</v>
      </c>
      <c r="M22" s="44"/>
      <c r="N22" s="44"/>
      <c r="O22" s="44"/>
      <c r="P22" s="45"/>
      <c r="Q22" s="99"/>
      <c r="R22" s="44"/>
      <c r="S22" s="44"/>
      <c r="T22" s="44"/>
      <c r="U22" s="45"/>
      <c r="V22" s="103"/>
      <c r="W22" s="44"/>
      <c r="X22" s="44"/>
      <c r="Y22" s="45"/>
      <c r="Z22" s="72"/>
    </row>
    <row r="23" ht="15.75" customHeight="1">
      <c r="A23" s="96"/>
      <c r="B23" s="96"/>
      <c r="C23" s="101">
        <v>12894.0</v>
      </c>
      <c r="D23" s="45"/>
      <c r="E23" s="102" t="s">
        <v>457</v>
      </c>
      <c r="F23" s="44"/>
      <c r="G23" s="45"/>
      <c r="H23" s="99" t="s">
        <v>460</v>
      </c>
      <c r="I23" s="44"/>
      <c r="J23" s="44"/>
      <c r="K23" s="45"/>
      <c r="L23" s="99" t="s">
        <v>459</v>
      </c>
      <c r="M23" s="44"/>
      <c r="N23" s="44"/>
      <c r="O23" s="44"/>
      <c r="P23" s="45"/>
      <c r="Q23" s="99"/>
      <c r="R23" s="44"/>
      <c r="S23" s="44"/>
      <c r="T23" s="44"/>
      <c r="U23" s="45"/>
      <c r="V23" s="103"/>
      <c r="W23" s="44"/>
      <c r="X23" s="44"/>
      <c r="Y23" s="45"/>
      <c r="Z23" s="72"/>
    </row>
    <row r="24" ht="15.75" customHeight="1">
      <c r="A24" s="96"/>
      <c r="B24" s="96"/>
      <c r="C24" s="101">
        <v>12895.0</v>
      </c>
      <c r="D24" s="45"/>
      <c r="E24" s="102" t="s">
        <v>457</v>
      </c>
      <c r="F24" s="44"/>
      <c r="G24" s="45"/>
      <c r="H24" s="99" t="s">
        <v>458</v>
      </c>
      <c r="I24" s="44"/>
      <c r="J24" s="44"/>
      <c r="K24" s="45"/>
      <c r="L24" s="99" t="s">
        <v>459</v>
      </c>
      <c r="M24" s="44"/>
      <c r="N24" s="44"/>
      <c r="O24" s="44"/>
      <c r="P24" s="45"/>
      <c r="Q24" s="99"/>
      <c r="R24" s="44"/>
      <c r="S24" s="44"/>
      <c r="T24" s="44"/>
      <c r="U24" s="45"/>
      <c r="V24" s="104"/>
      <c r="W24" s="44"/>
      <c r="X24" s="44"/>
      <c r="Y24" s="45"/>
      <c r="Z24" s="72"/>
    </row>
    <row r="25" ht="15.75" customHeight="1">
      <c r="A25" s="96"/>
      <c r="B25" s="96"/>
      <c r="C25" s="105">
        <v>12897.0</v>
      </c>
      <c r="D25" s="45"/>
      <c r="E25" s="102" t="s">
        <v>457</v>
      </c>
      <c r="F25" s="44"/>
      <c r="G25" s="45"/>
      <c r="H25" s="99" t="s">
        <v>460</v>
      </c>
      <c r="I25" s="44"/>
      <c r="J25" s="44"/>
      <c r="K25" s="45"/>
      <c r="L25" s="99" t="s">
        <v>459</v>
      </c>
      <c r="M25" s="44"/>
      <c r="N25" s="44"/>
      <c r="O25" s="44"/>
      <c r="P25" s="45"/>
      <c r="Q25" s="99"/>
      <c r="R25" s="44"/>
      <c r="S25" s="44"/>
      <c r="T25" s="44"/>
      <c r="U25" s="45"/>
      <c r="V25" s="106"/>
      <c r="W25" s="44"/>
      <c r="X25" s="44"/>
      <c r="Y25" s="45"/>
      <c r="Z25" s="72"/>
    </row>
    <row r="26" ht="15.75" customHeight="1">
      <c r="A26" s="96"/>
      <c r="B26" s="96"/>
      <c r="C26" s="107">
        <v>12898.0</v>
      </c>
      <c r="D26" s="45"/>
      <c r="E26" s="102" t="s">
        <v>457</v>
      </c>
      <c r="F26" s="44"/>
      <c r="G26" s="45"/>
      <c r="H26" s="99" t="s">
        <v>460</v>
      </c>
      <c r="I26" s="44"/>
      <c r="J26" s="44"/>
      <c r="K26" s="45"/>
      <c r="L26" s="99" t="s">
        <v>459</v>
      </c>
      <c r="M26" s="44"/>
      <c r="N26" s="44"/>
      <c r="O26" s="44"/>
      <c r="P26" s="45"/>
      <c r="Q26" s="99"/>
      <c r="R26" s="44"/>
      <c r="S26" s="44"/>
      <c r="T26" s="44"/>
      <c r="U26" s="45"/>
      <c r="V26" s="103"/>
      <c r="W26" s="44"/>
      <c r="X26" s="44"/>
      <c r="Y26" s="45"/>
      <c r="Z26" s="72"/>
    </row>
    <row r="27" ht="15.75" customHeight="1">
      <c r="A27" s="96"/>
      <c r="B27" s="96"/>
      <c r="C27" s="107">
        <v>12899.0</v>
      </c>
      <c r="D27" s="45"/>
      <c r="E27" s="102" t="s">
        <v>457</v>
      </c>
      <c r="F27" s="44"/>
      <c r="G27" s="45"/>
      <c r="H27" s="99" t="s">
        <v>460</v>
      </c>
      <c r="I27" s="44"/>
      <c r="J27" s="44"/>
      <c r="K27" s="45"/>
      <c r="L27" s="99" t="s">
        <v>459</v>
      </c>
      <c r="M27" s="44"/>
      <c r="N27" s="44"/>
      <c r="O27" s="44"/>
      <c r="P27" s="45"/>
      <c r="Q27" s="99"/>
      <c r="R27" s="44"/>
      <c r="S27" s="44"/>
      <c r="T27" s="44"/>
      <c r="U27" s="45"/>
      <c r="V27" s="103"/>
      <c r="W27" s="44"/>
      <c r="X27" s="44"/>
      <c r="Y27" s="45"/>
      <c r="Z27" s="72"/>
    </row>
    <row r="28" ht="15.75" customHeight="1">
      <c r="A28" s="96"/>
      <c r="B28" s="96"/>
      <c r="C28" s="107">
        <v>12901.0</v>
      </c>
      <c r="D28" s="45"/>
      <c r="E28" s="102" t="s">
        <v>457</v>
      </c>
      <c r="F28" s="44"/>
      <c r="G28" s="45"/>
      <c r="H28" s="99" t="s">
        <v>460</v>
      </c>
      <c r="I28" s="44"/>
      <c r="J28" s="44"/>
      <c r="K28" s="45"/>
      <c r="L28" s="99" t="s">
        <v>459</v>
      </c>
      <c r="M28" s="44"/>
      <c r="N28" s="44"/>
      <c r="O28" s="44"/>
      <c r="P28" s="45"/>
      <c r="Q28" s="99"/>
      <c r="R28" s="44"/>
      <c r="S28" s="44"/>
      <c r="T28" s="44"/>
      <c r="U28" s="45"/>
      <c r="V28" s="103"/>
      <c r="W28" s="44"/>
      <c r="X28" s="44"/>
      <c r="Y28" s="45"/>
      <c r="Z28" s="72"/>
    </row>
    <row r="29" ht="15.75" customHeight="1">
      <c r="A29" s="96"/>
      <c r="B29" s="96"/>
      <c r="C29" s="107">
        <v>12902.0</v>
      </c>
      <c r="D29" s="45"/>
      <c r="E29" s="102" t="s">
        <v>457</v>
      </c>
      <c r="F29" s="44"/>
      <c r="G29" s="45"/>
      <c r="H29" s="99" t="s">
        <v>460</v>
      </c>
      <c r="I29" s="44"/>
      <c r="J29" s="44"/>
      <c r="K29" s="45"/>
      <c r="L29" s="99" t="s">
        <v>459</v>
      </c>
      <c r="M29" s="44"/>
      <c r="N29" s="44"/>
      <c r="O29" s="44"/>
      <c r="P29" s="45"/>
      <c r="Q29" s="99"/>
      <c r="R29" s="44"/>
      <c r="S29" s="44"/>
      <c r="T29" s="44"/>
      <c r="U29" s="45"/>
      <c r="V29" s="103"/>
      <c r="W29" s="44"/>
      <c r="X29" s="44"/>
      <c r="Y29" s="45"/>
      <c r="Z29" s="72"/>
    </row>
    <row r="30" ht="15.75" customHeight="1">
      <c r="A30" s="96"/>
      <c r="B30" s="96"/>
      <c r="C30" s="107">
        <v>12892.0</v>
      </c>
      <c r="D30" s="45"/>
      <c r="E30" s="102" t="s">
        <v>457</v>
      </c>
      <c r="F30" s="44"/>
      <c r="G30" s="45"/>
      <c r="H30" s="99" t="s">
        <v>460</v>
      </c>
      <c r="I30" s="44"/>
      <c r="J30" s="44"/>
      <c r="K30" s="45"/>
      <c r="L30" s="99" t="s">
        <v>459</v>
      </c>
      <c r="M30" s="44"/>
      <c r="N30" s="44"/>
      <c r="O30" s="44"/>
      <c r="P30" s="45"/>
      <c r="Q30" s="99"/>
      <c r="R30" s="44"/>
      <c r="S30" s="44"/>
      <c r="T30" s="44"/>
      <c r="U30" s="45"/>
      <c r="V30" s="103"/>
      <c r="W30" s="44"/>
      <c r="X30" s="44"/>
      <c r="Y30" s="45"/>
      <c r="Z30" s="72"/>
    </row>
    <row r="31" ht="15.75" customHeight="1">
      <c r="A31" s="96"/>
      <c r="B31" s="108"/>
      <c r="C31" s="107">
        <v>12903.0</v>
      </c>
      <c r="D31" s="45"/>
      <c r="E31" s="102" t="s">
        <v>457</v>
      </c>
      <c r="F31" s="44"/>
      <c r="G31" s="45"/>
      <c r="H31" s="99" t="s">
        <v>460</v>
      </c>
      <c r="I31" s="44"/>
      <c r="J31" s="44"/>
      <c r="K31" s="45"/>
      <c r="L31" s="99" t="s">
        <v>459</v>
      </c>
      <c r="M31" s="44"/>
      <c r="N31" s="44"/>
      <c r="O31" s="44"/>
      <c r="P31" s="45"/>
      <c r="Q31" s="99"/>
      <c r="R31" s="44"/>
      <c r="S31" s="44"/>
      <c r="T31" s="44"/>
      <c r="U31" s="45"/>
      <c r="V31" s="103"/>
      <c r="W31" s="44"/>
      <c r="X31" s="44"/>
      <c r="Y31" s="45"/>
      <c r="Z31" s="72"/>
    </row>
    <row r="32" ht="15.75" customHeight="1">
      <c r="A32" s="96"/>
      <c r="B32" s="109"/>
      <c r="C32" s="107">
        <v>12905.0</v>
      </c>
      <c r="D32" s="45"/>
      <c r="E32" s="102" t="s">
        <v>457</v>
      </c>
      <c r="F32" s="44"/>
      <c r="G32" s="45"/>
      <c r="H32" s="99" t="s">
        <v>460</v>
      </c>
      <c r="I32" s="44"/>
      <c r="J32" s="44"/>
      <c r="K32" s="45"/>
      <c r="L32" s="99" t="s">
        <v>459</v>
      </c>
      <c r="M32" s="44"/>
      <c r="N32" s="44"/>
      <c r="O32" s="44"/>
      <c r="P32" s="45"/>
      <c r="Q32" s="99"/>
      <c r="R32" s="44"/>
      <c r="S32" s="44"/>
      <c r="T32" s="44"/>
      <c r="U32" s="45"/>
      <c r="V32" s="103"/>
      <c r="W32" s="44"/>
      <c r="X32" s="44"/>
      <c r="Y32" s="45"/>
      <c r="Z32" s="72"/>
    </row>
    <row r="33" ht="15.75" customHeight="1">
      <c r="A33" s="96"/>
      <c r="B33" s="96"/>
      <c r="C33" s="107">
        <v>12857.0</v>
      </c>
      <c r="D33" s="45"/>
      <c r="E33" s="102" t="s">
        <v>457</v>
      </c>
      <c r="F33" s="44"/>
      <c r="G33" s="45"/>
      <c r="H33" s="99" t="s">
        <v>460</v>
      </c>
      <c r="I33" s="44"/>
      <c r="J33" s="44"/>
      <c r="K33" s="45"/>
      <c r="L33" s="99" t="s">
        <v>459</v>
      </c>
      <c r="M33" s="44"/>
      <c r="N33" s="44"/>
      <c r="O33" s="44"/>
      <c r="P33" s="45"/>
      <c r="Q33" s="99"/>
      <c r="R33" s="44"/>
      <c r="S33" s="44"/>
      <c r="T33" s="44"/>
      <c r="U33" s="45"/>
      <c r="V33" s="103"/>
      <c r="W33" s="44"/>
      <c r="X33" s="44"/>
      <c r="Y33" s="45"/>
      <c r="Z33" s="72"/>
    </row>
    <row r="34" ht="15.75" customHeight="1">
      <c r="A34" s="96"/>
      <c r="B34" s="96"/>
      <c r="C34" s="110"/>
      <c r="D34" s="95"/>
      <c r="E34" s="110"/>
      <c r="F34" s="94"/>
      <c r="G34" s="95"/>
      <c r="H34" s="110"/>
      <c r="I34" s="94"/>
      <c r="J34" s="94"/>
      <c r="K34" s="95"/>
      <c r="L34" s="110"/>
      <c r="M34" s="94"/>
      <c r="N34" s="94"/>
      <c r="O34" s="94"/>
      <c r="P34" s="95"/>
      <c r="Q34" s="110"/>
      <c r="R34" s="94"/>
      <c r="S34" s="94"/>
      <c r="T34" s="94"/>
      <c r="U34" s="95"/>
      <c r="V34" s="110"/>
      <c r="W34" s="94"/>
      <c r="X34" s="94"/>
      <c r="Y34" s="95"/>
      <c r="Z34" s="72"/>
    </row>
    <row r="35" ht="15.7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72"/>
    </row>
    <row r="36" ht="15.7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72"/>
    </row>
    <row r="37" ht="15.7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72"/>
    </row>
    <row r="38" ht="15.75" customHeight="1">
      <c r="A38" s="92"/>
      <c r="B38" s="111" t="s">
        <v>461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72"/>
    </row>
    <row r="39" ht="15.75" customHeight="1">
      <c r="A39" s="81"/>
      <c r="B39" s="92"/>
      <c r="C39" s="112" t="s">
        <v>462</v>
      </c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72"/>
    </row>
    <row r="40" ht="15.75" customHeight="1">
      <c r="A40" s="8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72"/>
    </row>
    <row r="41" ht="15.75" customHeight="1">
      <c r="A41" s="92"/>
      <c r="B41" s="113" t="s">
        <v>275</v>
      </c>
      <c r="C41" s="94"/>
      <c r="D41" s="94"/>
      <c r="E41" s="95"/>
      <c r="F41" s="113" t="s">
        <v>463</v>
      </c>
      <c r="G41" s="94"/>
      <c r="H41" s="94"/>
      <c r="I41" s="94"/>
      <c r="J41" s="94"/>
      <c r="K41" s="94"/>
      <c r="L41" s="94"/>
      <c r="M41" s="94"/>
      <c r="N41" s="94"/>
      <c r="O41" s="95"/>
      <c r="P41" s="114" t="s">
        <v>464</v>
      </c>
      <c r="Q41" s="94"/>
      <c r="R41" s="94"/>
      <c r="S41" s="94"/>
      <c r="T41" s="94"/>
      <c r="U41" s="94"/>
      <c r="V41" s="94"/>
      <c r="W41" s="94"/>
      <c r="X41" s="94"/>
      <c r="Y41" s="95"/>
      <c r="Z41" s="72"/>
    </row>
    <row r="42" ht="15.75" customHeight="1">
      <c r="A42" s="92"/>
      <c r="B42" s="115">
        <v>1.0</v>
      </c>
      <c r="C42" s="94"/>
      <c r="D42" s="94"/>
      <c r="E42" s="95"/>
      <c r="F42" s="116" t="s">
        <v>459</v>
      </c>
      <c r="G42" s="92"/>
      <c r="H42" s="92"/>
      <c r="I42" s="92"/>
      <c r="J42" s="92"/>
      <c r="K42" s="92"/>
      <c r="L42" s="92"/>
      <c r="M42" s="92"/>
      <c r="N42" s="92"/>
      <c r="O42" s="92"/>
      <c r="P42" s="117">
        <f>COUNTIF(L22:P33,"Coding mistake")</f>
        <v>12</v>
      </c>
      <c r="Q42" s="117"/>
      <c r="R42" s="117"/>
      <c r="S42" s="117"/>
      <c r="T42" s="117"/>
      <c r="U42" s="117"/>
      <c r="V42" s="117"/>
      <c r="W42" s="117"/>
      <c r="X42" s="117"/>
      <c r="Y42" s="117"/>
      <c r="Z42" s="72"/>
    </row>
    <row r="43" ht="15.75" customHeight="1">
      <c r="A43" s="92"/>
      <c r="B43" s="115">
        <v>2.0</v>
      </c>
      <c r="C43" s="94"/>
      <c r="D43" s="94"/>
      <c r="E43" s="95"/>
      <c r="F43" s="116" t="s">
        <v>465</v>
      </c>
      <c r="G43" s="92"/>
      <c r="H43" s="92"/>
      <c r="I43" s="92"/>
      <c r="J43" s="92"/>
      <c r="K43" s="92"/>
      <c r="L43" s="92"/>
      <c r="M43" s="92"/>
      <c r="N43" s="92"/>
      <c r="O43" s="92"/>
      <c r="P43" s="117">
        <v>0.0</v>
      </c>
      <c r="Q43" s="117"/>
      <c r="R43" s="117"/>
      <c r="S43" s="117"/>
      <c r="T43" s="117"/>
      <c r="U43" s="117"/>
      <c r="V43" s="117"/>
      <c r="W43" s="117"/>
      <c r="X43" s="117"/>
      <c r="Y43" s="117"/>
      <c r="Z43" s="72"/>
    </row>
    <row r="44" ht="15.75" customHeight="1">
      <c r="A44" s="92"/>
      <c r="B44" s="115">
        <v>3.0</v>
      </c>
      <c r="C44" s="94"/>
      <c r="D44" s="94"/>
      <c r="E44" s="95"/>
      <c r="F44" s="116" t="s">
        <v>466</v>
      </c>
      <c r="G44" s="92"/>
      <c r="H44" s="92"/>
      <c r="I44" s="92"/>
      <c r="J44" s="92"/>
      <c r="K44" s="92"/>
      <c r="L44" s="92"/>
      <c r="M44" s="92"/>
      <c r="N44" s="92"/>
      <c r="O44" s="92"/>
      <c r="P44" s="117">
        <v>0.0</v>
      </c>
      <c r="Q44" s="117"/>
      <c r="R44" s="117"/>
      <c r="S44" s="117"/>
      <c r="T44" s="117"/>
      <c r="U44" s="117"/>
      <c r="V44" s="117"/>
      <c r="W44" s="117"/>
      <c r="X44" s="117"/>
      <c r="Y44" s="117"/>
      <c r="Z44" s="72"/>
    </row>
    <row r="45" ht="15.75" customHeight="1">
      <c r="A45" s="92"/>
      <c r="B45" s="115">
        <v>4.0</v>
      </c>
      <c r="C45" s="94"/>
      <c r="D45" s="94"/>
      <c r="E45" s="95"/>
      <c r="F45" s="116" t="s">
        <v>467</v>
      </c>
      <c r="G45" s="92"/>
      <c r="H45" s="92"/>
      <c r="I45" s="92"/>
      <c r="J45" s="92"/>
      <c r="K45" s="92"/>
      <c r="L45" s="92"/>
      <c r="M45" s="92"/>
      <c r="N45" s="92"/>
      <c r="O45" s="92"/>
      <c r="P45" s="117">
        <v>0.0</v>
      </c>
      <c r="Q45" s="117"/>
      <c r="R45" s="117"/>
      <c r="S45" s="117"/>
      <c r="T45" s="117"/>
      <c r="U45" s="117"/>
      <c r="V45" s="117"/>
      <c r="W45" s="117"/>
      <c r="X45" s="117"/>
      <c r="Y45" s="117"/>
      <c r="Z45" s="72"/>
    </row>
    <row r="46" ht="15.75" customHeight="1">
      <c r="A46" s="92"/>
      <c r="B46" s="115">
        <v>5.0</v>
      </c>
      <c r="C46" s="94"/>
      <c r="D46" s="94"/>
      <c r="E46" s="95"/>
      <c r="F46" s="116" t="s">
        <v>468</v>
      </c>
      <c r="G46" s="92"/>
      <c r="H46" s="92"/>
      <c r="I46" s="92"/>
      <c r="J46" s="92"/>
      <c r="K46" s="92"/>
      <c r="L46" s="92"/>
      <c r="M46" s="92"/>
      <c r="N46" s="92"/>
      <c r="O46" s="92"/>
      <c r="P46" s="117">
        <v>0.0</v>
      </c>
      <c r="Q46" s="117"/>
      <c r="R46" s="117"/>
      <c r="S46" s="117"/>
      <c r="T46" s="117"/>
      <c r="U46" s="117"/>
      <c r="V46" s="117"/>
      <c r="W46" s="117"/>
      <c r="X46" s="117"/>
      <c r="Y46" s="117"/>
      <c r="Z46" s="72"/>
    </row>
    <row r="47" ht="15.75" customHeight="1">
      <c r="A47" s="81"/>
      <c r="B47" s="115"/>
      <c r="C47" s="94"/>
      <c r="D47" s="94"/>
      <c r="E47" s="95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72"/>
    </row>
    <row r="48" ht="15.75" customHeight="1">
      <c r="A48" s="81"/>
      <c r="B48" s="115"/>
      <c r="C48" s="94"/>
      <c r="D48" s="94"/>
      <c r="E48" s="95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72"/>
    </row>
    <row r="49" ht="15.75" customHeight="1">
      <c r="A49" s="81"/>
      <c r="B49" s="115"/>
      <c r="C49" s="94"/>
      <c r="D49" s="94"/>
      <c r="E49" s="95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72"/>
    </row>
    <row r="50" ht="15.75" customHeight="1">
      <c r="A50" s="8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72"/>
    </row>
    <row r="51" ht="15.75" customHeight="1">
      <c r="A51" s="81"/>
      <c r="B51" s="81"/>
      <c r="C51" s="112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72"/>
    </row>
    <row r="52" ht="15.75" customHeight="1">
      <c r="A52" s="81"/>
      <c r="B52" s="81"/>
      <c r="C52" s="112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72"/>
    </row>
    <row r="53" ht="15.75" customHeight="1">
      <c r="A53" s="92"/>
      <c r="B53" s="81"/>
      <c r="C53" s="112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92"/>
      <c r="W53" s="81"/>
      <c r="X53" s="81"/>
      <c r="Y53" s="81"/>
      <c r="Z53" s="72"/>
    </row>
    <row r="54" ht="15.75" customHeight="1">
      <c r="A54" s="92"/>
      <c r="B54" s="81"/>
      <c r="C54" s="112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92"/>
      <c r="W54" s="81"/>
      <c r="X54" s="81"/>
      <c r="Y54" s="81"/>
      <c r="Z54" s="72"/>
    </row>
    <row r="55" ht="15.75" customHeight="1">
      <c r="A55" s="92"/>
      <c r="B55" s="81"/>
      <c r="C55" s="112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92"/>
      <c r="W55" s="81"/>
      <c r="X55" s="81"/>
      <c r="Y55" s="81"/>
      <c r="Z55" s="72"/>
    </row>
    <row r="56" ht="15.75" customHeight="1">
      <c r="A56" s="92"/>
      <c r="B56" s="81"/>
      <c r="C56" s="112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92"/>
      <c r="W56" s="81"/>
      <c r="X56" s="81"/>
      <c r="Y56" s="81"/>
      <c r="Z56" s="72"/>
    </row>
    <row r="57" ht="15.75" customHeight="1">
      <c r="A57" s="92"/>
      <c r="B57" s="81"/>
      <c r="C57" s="112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92"/>
      <c r="W57" s="81"/>
      <c r="X57" s="81"/>
      <c r="Y57" s="81"/>
      <c r="Z57" s="72"/>
    </row>
    <row r="58" ht="15.75" customHeight="1">
      <c r="A58" s="92"/>
      <c r="B58" s="81"/>
      <c r="C58" s="112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92"/>
      <c r="W58" s="81"/>
      <c r="X58" s="81"/>
      <c r="Y58" s="81"/>
      <c r="Z58" s="72"/>
    </row>
    <row r="59" ht="15.75" customHeight="1">
      <c r="A59" s="92"/>
      <c r="B59" s="81"/>
      <c r="C59" s="112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92"/>
      <c r="W59" s="81"/>
      <c r="X59" s="81"/>
      <c r="Y59" s="81"/>
      <c r="Z59" s="72"/>
    </row>
    <row r="60" ht="15.75" customHeight="1">
      <c r="A60" s="92"/>
      <c r="B60" s="81"/>
      <c r="C60" s="112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92"/>
      <c r="W60" s="81"/>
      <c r="X60" s="81"/>
      <c r="Y60" s="81"/>
      <c r="Z60" s="72"/>
    </row>
    <row r="61" ht="15.75" customHeight="1">
      <c r="A61" s="92"/>
      <c r="B61" s="81"/>
      <c r="C61" s="112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92"/>
      <c r="W61" s="81"/>
      <c r="X61" s="81"/>
      <c r="Y61" s="81"/>
      <c r="Z61" s="72"/>
    </row>
    <row r="62" ht="15.75" customHeight="1">
      <c r="A62" s="81"/>
      <c r="B62" s="81"/>
      <c r="C62" s="112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72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72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72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72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72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72"/>
      <c r="B71" s="92"/>
      <c r="C71" s="112" t="s">
        <v>469</v>
      </c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72"/>
    </row>
    <row r="72" ht="15.75" customHeight="1">
      <c r="A72" s="7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72"/>
    </row>
    <row r="73" ht="15.75" customHeight="1">
      <c r="A73" s="72"/>
      <c r="B73" s="113" t="s">
        <v>275</v>
      </c>
      <c r="C73" s="94"/>
      <c r="D73" s="94"/>
      <c r="E73" s="95"/>
      <c r="F73" s="113" t="s">
        <v>463</v>
      </c>
      <c r="G73" s="94"/>
      <c r="H73" s="94"/>
      <c r="I73" s="94"/>
      <c r="J73" s="94"/>
      <c r="K73" s="94"/>
      <c r="L73" s="94"/>
      <c r="M73" s="94"/>
      <c r="N73" s="94"/>
      <c r="O73" s="95"/>
      <c r="P73" s="114" t="s">
        <v>464</v>
      </c>
      <c r="Q73" s="94"/>
      <c r="R73" s="94"/>
      <c r="S73" s="94"/>
      <c r="T73" s="94"/>
      <c r="U73" s="94"/>
      <c r="V73" s="94"/>
      <c r="W73" s="94"/>
      <c r="X73" s="94"/>
      <c r="Y73" s="95"/>
      <c r="Z73" s="72"/>
    </row>
    <row r="74" ht="15.75" customHeight="1">
      <c r="A74" s="72"/>
      <c r="B74" s="115">
        <v>1.0</v>
      </c>
      <c r="C74" s="94"/>
      <c r="D74" s="94"/>
      <c r="E74" s="95"/>
      <c r="F74" s="116" t="s">
        <v>470</v>
      </c>
      <c r="G74" s="92"/>
      <c r="H74" s="92"/>
      <c r="I74" s="92"/>
      <c r="J74" s="92"/>
      <c r="K74" s="92"/>
      <c r="L74" s="92"/>
      <c r="M74" s="92"/>
      <c r="N74" s="92"/>
      <c r="O74" s="92"/>
      <c r="P74" s="117"/>
      <c r="Q74" s="117"/>
      <c r="R74" s="117"/>
      <c r="S74" s="117"/>
      <c r="T74" s="117"/>
      <c r="U74" s="117">
        <v>0.0</v>
      </c>
      <c r="V74" s="117"/>
      <c r="W74" s="117"/>
      <c r="X74" s="117"/>
      <c r="Y74" s="117"/>
      <c r="Z74" s="72"/>
    </row>
    <row r="75" ht="15.75" customHeight="1">
      <c r="A75" s="72"/>
      <c r="B75" s="115">
        <v>2.0</v>
      </c>
      <c r="C75" s="94"/>
      <c r="D75" s="94"/>
      <c r="E75" s="95"/>
      <c r="F75" s="116" t="s">
        <v>471</v>
      </c>
      <c r="G75" s="92"/>
      <c r="H75" s="92"/>
      <c r="I75" s="92"/>
      <c r="J75" s="92"/>
      <c r="K75" s="92"/>
      <c r="L75" s="92"/>
      <c r="M75" s="92"/>
      <c r="N75" s="92"/>
      <c r="O75" s="92"/>
      <c r="P75" s="117"/>
      <c r="Q75" s="117"/>
      <c r="R75" s="117"/>
      <c r="S75" s="117"/>
      <c r="T75" s="117"/>
      <c r="U75" s="117">
        <v>0.0</v>
      </c>
      <c r="V75" s="117"/>
      <c r="W75" s="117"/>
      <c r="X75" s="117"/>
      <c r="Y75" s="117"/>
      <c r="Z75" s="72"/>
    </row>
    <row r="76" ht="15.75" customHeight="1">
      <c r="A76" s="72"/>
      <c r="B76" s="115">
        <v>3.0</v>
      </c>
      <c r="C76" s="94"/>
      <c r="D76" s="94"/>
      <c r="E76" s="95"/>
      <c r="F76" s="116" t="s">
        <v>472</v>
      </c>
      <c r="G76" s="92"/>
      <c r="H76" s="92"/>
      <c r="I76" s="92"/>
      <c r="J76" s="92"/>
      <c r="K76" s="92"/>
      <c r="L76" s="92"/>
      <c r="M76" s="92"/>
      <c r="N76" s="92"/>
      <c r="O76" s="92"/>
      <c r="P76" s="117"/>
      <c r="Q76" s="117"/>
      <c r="R76" s="117"/>
      <c r="S76" s="117"/>
      <c r="T76" s="117"/>
      <c r="U76" s="117">
        <v>0.0</v>
      </c>
      <c r="V76" s="117"/>
      <c r="W76" s="117"/>
      <c r="X76" s="117"/>
      <c r="Y76" s="117"/>
      <c r="Z76" s="72"/>
    </row>
    <row r="77" ht="15.75" customHeight="1">
      <c r="A77" s="72"/>
      <c r="B77" s="115">
        <v>4.0</v>
      </c>
      <c r="C77" s="94"/>
      <c r="D77" s="94"/>
      <c r="E77" s="95"/>
      <c r="F77" s="116" t="s">
        <v>473</v>
      </c>
      <c r="G77" s="92"/>
      <c r="H77" s="92"/>
      <c r="I77" s="92"/>
      <c r="J77" s="92"/>
      <c r="K77" s="92"/>
      <c r="L77" s="92"/>
      <c r="M77" s="92"/>
      <c r="N77" s="92"/>
      <c r="O77" s="92"/>
      <c r="P77" s="117"/>
      <c r="Q77" s="117"/>
      <c r="R77" s="117"/>
      <c r="S77" s="117"/>
      <c r="T77" s="117"/>
      <c r="U77" s="117">
        <v>0.0</v>
      </c>
      <c r="V77" s="117"/>
      <c r="W77" s="117"/>
      <c r="X77" s="117"/>
      <c r="Y77" s="117"/>
      <c r="Z77" s="72"/>
    </row>
    <row r="78" ht="15.75" customHeight="1">
      <c r="A78" s="72"/>
      <c r="B78" s="115">
        <v>5.0</v>
      </c>
      <c r="C78" s="94"/>
      <c r="D78" s="94"/>
      <c r="E78" s="95"/>
      <c r="F78" s="116" t="s">
        <v>474</v>
      </c>
      <c r="G78" s="92"/>
      <c r="H78" s="92"/>
      <c r="I78" s="92"/>
      <c r="J78" s="92"/>
      <c r="K78" s="92"/>
      <c r="L78" s="92"/>
      <c r="M78" s="92"/>
      <c r="N78" s="92"/>
      <c r="O78" s="92"/>
      <c r="P78" s="117"/>
      <c r="Q78" s="117"/>
      <c r="R78" s="117"/>
      <c r="S78" s="117"/>
      <c r="T78" s="117"/>
      <c r="U78" s="117">
        <v>0.0</v>
      </c>
      <c r="V78" s="117"/>
      <c r="W78" s="117"/>
      <c r="X78" s="117"/>
      <c r="Y78" s="117"/>
      <c r="Z78" s="72"/>
    </row>
    <row r="79" ht="15.75" customHeight="1">
      <c r="A79" s="72"/>
      <c r="B79" s="115">
        <v>6.0</v>
      </c>
      <c r="C79" s="94"/>
      <c r="D79" s="94"/>
      <c r="E79" s="95"/>
      <c r="F79" s="116" t="s">
        <v>475</v>
      </c>
      <c r="G79" s="92"/>
      <c r="H79" s="92"/>
      <c r="I79" s="92"/>
      <c r="J79" s="92"/>
      <c r="K79" s="92"/>
      <c r="L79" s="92"/>
      <c r="M79" s="92"/>
      <c r="N79" s="92"/>
      <c r="O79" s="92"/>
      <c r="P79" s="117"/>
      <c r="Q79" s="117"/>
      <c r="R79" s="117"/>
      <c r="S79" s="117"/>
      <c r="T79" s="117"/>
      <c r="U79" s="117">
        <v>0.0</v>
      </c>
      <c r="V79" s="117"/>
      <c r="W79" s="117"/>
      <c r="X79" s="117"/>
      <c r="Y79" s="117"/>
      <c r="Z79" s="72"/>
    </row>
    <row r="80" ht="15.75" customHeight="1">
      <c r="A80" s="72"/>
      <c r="B80" s="115">
        <v>7.0</v>
      </c>
      <c r="C80" s="94"/>
      <c r="D80" s="94"/>
      <c r="E80" s="95"/>
      <c r="F80" s="116" t="s">
        <v>476</v>
      </c>
      <c r="G80" s="92"/>
      <c r="H80" s="92"/>
      <c r="I80" s="92"/>
      <c r="J80" s="92"/>
      <c r="K80" s="92"/>
      <c r="L80" s="92"/>
      <c r="M80" s="92"/>
      <c r="N80" s="92"/>
      <c r="O80" s="92"/>
      <c r="P80" s="117"/>
      <c r="Q80" s="117"/>
      <c r="R80" s="117"/>
      <c r="S80" s="117"/>
      <c r="T80" s="117"/>
      <c r="U80" s="117">
        <v>0.0</v>
      </c>
      <c r="V80" s="117"/>
      <c r="W80" s="117"/>
      <c r="X80" s="117"/>
      <c r="Y80" s="117"/>
      <c r="Z80" s="72"/>
    </row>
    <row r="81" ht="15.75" customHeight="1">
      <c r="A81" s="72"/>
      <c r="B81" s="115">
        <v>8.0</v>
      </c>
      <c r="C81" s="94"/>
      <c r="D81" s="94"/>
      <c r="E81" s="95"/>
      <c r="F81" s="116" t="s">
        <v>477</v>
      </c>
      <c r="G81" s="92"/>
      <c r="H81" s="92"/>
      <c r="I81" s="92"/>
      <c r="J81" s="92"/>
      <c r="K81" s="92"/>
      <c r="L81" s="92"/>
      <c r="M81" s="92"/>
      <c r="N81" s="92"/>
      <c r="O81" s="92"/>
      <c r="P81" s="117"/>
      <c r="Q81" s="117"/>
      <c r="R81" s="117"/>
      <c r="S81" s="117"/>
      <c r="T81" s="117"/>
      <c r="U81" s="117">
        <v>0.0</v>
      </c>
      <c r="V81" s="117"/>
      <c r="W81" s="117"/>
      <c r="X81" s="117"/>
      <c r="Y81" s="117"/>
      <c r="Z81" s="72"/>
    </row>
    <row r="82" ht="15.75" customHeight="1">
      <c r="A82" s="72"/>
      <c r="B82" s="115">
        <v>9.0</v>
      </c>
      <c r="C82" s="94"/>
      <c r="D82" s="94"/>
      <c r="E82" s="95"/>
      <c r="F82" s="116" t="s">
        <v>478</v>
      </c>
      <c r="G82" s="92"/>
      <c r="H82" s="92"/>
      <c r="I82" s="92"/>
      <c r="J82" s="92"/>
      <c r="K82" s="92"/>
      <c r="L82" s="92"/>
      <c r="M82" s="92"/>
      <c r="N82" s="92"/>
      <c r="O82" s="92"/>
      <c r="P82" s="117"/>
      <c r="Q82" s="117"/>
      <c r="R82" s="117"/>
      <c r="S82" s="117"/>
      <c r="T82" s="117"/>
      <c r="U82" s="117">
        <v>0.0</v>
      </c>
      <c r="V82" s="117"/>
      <c r="W82" s="117"/>
      <c r="X82" s="117"/>
      <c r="Y82" s="117"/>
      <c r="Z82" s="72"/>
    </row>
    <row r="83" ht="15.75" customHeight="1">
      <c r="A83" s="72"/>
      <c r="B83" s="115">
        <v>10.0</v>
      </c>
      <c r="C83" s="94"/>
      <c r="D83" s="94"/>
      <c r="E83" s="95"/>
      <c r="F83" s="116" t="s">
        <v>468</v>
      </c>
      <c r="G83" s="92"/>
      <c r="H83" s="92"/>
      <c r="I83" s="92"/>
      <c r="J83" s="92"/>
      <c r="K83" s="92"/>
      <c r="L83" s="92"/>
      <c r="M83" s="92"/>
      <c r="N83" s="92"/>
      <c r="O83" s="92"/>
      <c r="P83" s="117"/>
      <c r="Q83" s="117"/>
      <c r="R83" s="117"/>
      <c r="S83" s="117"/>
      <c r="T83" s="117"/>
      <c r="U83" s="117">
        <v>0.0</v>
      </c>
      <c r="V83" s="117"/>
      <c r="W83" s="117"/>
      <c r="X83" s="117"/>
      <c r="Y83" s="117"/>
      <c r="Z83" s="72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5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5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5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5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5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5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5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5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5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5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5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5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5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5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5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5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5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5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5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5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5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5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5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5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5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5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5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5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5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5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5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5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5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5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5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5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5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5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5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5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5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5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5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5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5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5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5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5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5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5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50">
    <mergeCell ref="Q24:U24"/>
    <mergeCell ref="V24:Y24"/>
    <mergeCell ref="Q25:U25"/>
    <mergeCell ref="V25:Y25"/>
    <mergeCell ref="Q26:U26"/>
    <mergeCell ref="V26:Y26"/>
    <mergeCell ref="V27:Y27"/>
    <mergeCell ref="Q27:U27"/>
    <mergeCell ref="Q28:U28"/>
    <mergeCell ref="V28:Y28"/>
    <mergeCell ref="Q29:U29"/>
    <mergeCell ref="V29:Y29"/>
    <mergeCell ref="Q30:U30"/>
    <mergeCell ref="V30:Y30"/>
    <mergeCell ref="Q34:U34"/>
    <mergeCell ref="P41:Y41"/>
    <mergeCell ref="P73:Y73"/>
    <mergeCell ref="Q31:U31"/>
    <mergeCell ref="V31:Y31"/>
    <mergeCell ref="Q32:U32"/>
    <mergeCell ref="V32:Y32"/>
    <mergeCell ref="Q33:U33"/>
    <mergeCell ref="V33:Y33"/>
    <mergeCell ref="V34:Y34"/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E6:G6"/>
    <mergeCell ref="H6:X6"/>
    <mergeCell ref="P11:Q11"/>
    <mergeCell ref="R11:S11"/>
    <mergeCell ref="P12:Q12"/>
    <mergeCell ref="R12:S12"/>
    <mergeCell ref="T12:X12"/>
    <mergeCell ref="F10:K10"/>
    <mergeCell ref="L10:M10"/>
    <mergeCell ref="N10:O10"/>
    <mergeCell ref="P10:Q10"/>
    <mergeCell ref="R10:S10"/>
    <mergeCell ref="T10:X10"/>
    <mergeCell ref="F11:K11"/>
    <mergeCell ref="T11:X11"/>
    <mergeCell ref="N13:O13"/>
    <mergeCell ref="P13:Q13"/>
    <mergeCell ref="R13:S13"/>
    <mergeCell ref="T13:X13"/>
    <mergeCell ref="L11:M11"/>
    <mergeCell ref="N11:O11"/>
    <mergeCell ref="F12:K12"/>
    <mergeCell ref="L12:M12"/>
    <mergeCell ref="N12:O12"/>
    <mergeCell ref="F13:K13"/>
    <mergeCell ref="L13:M13"/>
    <mergeCell ref="L21:P21"/>
    <mergeCell ref="Q21:U21"/>
    <mergeCell ref="V21:Y21"/>
    <mergeCell ref="Q22:U22"/>
    <mergeCell ref="V22:Y22"/>
    <mergeCell ref="Q23:U23"/>
    <mergeCell ref="V23:Y23"/>
    <mergeCell ref="C27:D27"/>
    <mergeCell ref="C28:D28"/>
    <mergeCell ref="E28:G28"/>
    <mergeCell ref="H28:K28"/>
    <mergeCell ref="L28:P28"/>
    <mergeCell ref="C29:D29"/>
    <mergeCell ref="E29:G29"/>
    <mergeCell ref="C30:D30"/>
    <mergeCell ref="E30:G30"/>
    <mergeCell ref="H30:K30"/>
    <mergeCell ref="L30:P30"/>
    <mergeCell ref="E31:G31"/>
    <mergeCell ref="H31:K31"/>
    <mergeCell ref="L31:P31"/>
    <mergeCell ref="H33:K33"/>
    <mergeCell ref="L33:P33"/>
    <mergeCell ref="C31:D31"/>
    <mergeCell ref="C32:D32"/>
    <mergeCell ref="E32:G32"/>
    <mergeCell ref="H32:K32"/>
    <mergeCell ref="L32:P32"/>
    <mergeCell ref="C33:D33"/>
    <mergeCell ref="E33:G33"/>
    <mergeCell ref="C34:D34"/>
    <mergeCell ref="E34:G34"/>
    <mergeCell ref="H34:K34"/>
    <mergeCell ref="L34:P34"/>
    <mergeCell ref="B41:E41"/>
    <mergeCell ref="F41:O41"/>
    <mergeCell ref="B42:E42"/>
    <mergeCell ref="B43:E43"/>
    <mergeCell ref="B44:E44"/>
    <mergeCell ref="B45:E45"/>
    <mergeCell ref="B46:E46"/>
    <mergeCell ref="B47:E47"/>
    <mergeCell ref="B48:E48"/>
    <mergeCell ref="B49:E49"/>
    <mergeCell ref="M15:O15"/>
    <mergeCell ref="M16:O16"/>
    <mergeCell ref="A18:E18"/>
    <mergeCell ref="B19:F19"/>
    <mergeCell ref="C21:D21"/>
    <mergeCell ref="E21:G21"/>
    <mergeCell ref="H21:K21"/>
    <mergeCell ref="C22:D22"/>
    <mergeCell ref="E22:G22"/>
    <mergeCell ref="H22:K22"/>
    <mergeCell ref="L22:P22"/>
    <mergeCell ref="E23:G23"/>
    <mergeCell ref="H23:K23"/>
    <mergeCell ref="L23:P23"/>
    <mergeCell ref="H25:K25"/>
    <mergeCell ref="L25:P25"/>
    <mergeCell ref="C23:D23"/>
    <mergeCell ref="C24:D24"/>
    <mergeCell ref="E24:G24"/>
    <mergeCell ref="H24:K24"/>
    <mergeCell ref="L24:P24"/>
    <mergeCell ref="C25:D25"/>
    <mergeCell ref="E25:G25"/>
    <mergeCell ref="C26:D26"/>
    <mergeCell ref="E26:G26"/>
    <mergeCell ref="H26:K26"/>
    <mergeCell ref="L26:P26"/>
    <mergeCell ref="E27:G27"/>
    <mergeCell ref="H27:K27"/>
    <mergeCell ref="L27:P27"/>
    <mergeCell ref="H29:K29"/>
    <mergeCell ref="L29:P29"/>
    <mergeCell ref="B79:E79"/>
    <mergeCell ref="B80:E80"/>
    <mergeCell ref="B81:E81"/>
    <mergeCell ref="B82:E82"/>
    <mergeCell ref="B83:E83"/>
    <mergeCell ref="B73:E73"/>
    <mergeCell ref="F73:O73"/>
    <mergeCell ref="B74:E74"/>
    <mergeCell ref="B75:E75"/>
    <mergeCell ref="B76:E76"/>
    <mergeCell ref="B77:E77"/>
    <mergeCell ref="B78:E78"/>
  </mergeCells>
  <dataValidations>
    <dataValidation type="list" allowBlank="1" showErrorMessage="1" sqref="L22:L33">
      <formula1>"Coding mistake,Misunderstanding Document,Error in Document,Unclear Document,Other"</formula1>
    </dataValidation>
    <dataValidation type="list" allowBlank="1" showErrorMessage="1" sqref="H22:H33">
      <formula1>"Functional,UI,Screen transition,Non functional,Other,None"</formula1>
    </dataValidation>
    <dataValidation type="list" allowBlank="1" showErrorMessage="1" sqref="Q22:Q33">
      <formula1>"As Specified,Duplicate,Insufficient execution environment,Data error,Error in Testing procedure,Cannot Reproduce,Connected system bad,Cause unknown,Requirement error,Other"</formula1>
    </dataValidation>
  </dataValidations>
  <hyperlinks>
    <hyperlink r:id="rId1" ref="C22"/>
    <hyperlink r:id="rId2" ref="C23"/>
    <hyperlink r:id="rId3" ref="C24"/>
    <hyperlink r:id="rId4" ref="C25"/>
    <hyperlink r:id="rId5" ref="C26"/>
    <hyperlink r:id="rId6" ref="C27"/>
    <hyperlink r:id="rId7" ref="C28"/>
    <hyperlink r:id="rId8" ref="C29"/>
    <hyperlink r:id="rId9" ref="C30"/>
    <hyperlink r:id="rId10" ref="C31"/>
    <hyperlink r:id="rId11" ref="C32"/>
    <hyperlink r:id="rId12" ref="C33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2014-07-07T07:21:07Z</dcterms:created>
  <dc:creator>LTT</dc:creator>
</cp:coreProperties>
</file>