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tabRatio="821" activeTab="1"/>
  </bookViews>
  <sheets>
    <sheet name="Cover" sheetId="97" r:id="rId1"/>
    <sheet name="Samples" sheetId="122" r:id="rId2"/>
    <sheet name="Test Report" sheetId="107" r:id="rId3"/>
  </sheets>
  <externalReferences>
    <externalReference r:id="rId4"/>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44525"/>
</workbook>
</file>

<file path=xl/sharedStrings.xml><?xml version="1.0" encoding="utf-8"?>
<sst xmlns="http://schemas.openxmlformats.org/spreadsheetml/2006/main" count="643" uniqueCount="362">
  <si>
    <t>TEST CASE</t>
  </si>
  <si>
    <t>Version:</t>
  </si>
  <si>
    <t>Issue date:</t>
  </si>
  <si>
    <t>Project Name:</t>
  </si>
  <si>
    <t>QuanLyNhaHangTiecCuoi_JavaFX</t>
  </si>
  <si>
    <t>Project Code:</t>
  </si>
  <si>
    <t>UTEHY-SE01</t>
  </si>
  <si>
    <t>Record of change:</t>
  </si>
  <si>
    <t>Effective Date</t>
  </si>
  <si>
    <t>Version</t>
  </si>
  <si>
    <t>Change location</t>
  </si>
  <si>
    <t>Change description</t>
  </si>
  <si>
    <t>Originator</t>
  </si>
  <si>
    <t>Reviewer/
Approver</t>
  </si>
  <si>
    <t>Reference</t>
  </si>
  <si>
    <t>1.0</t>
  </si>
  <si>
    <t>First creation</t>
  </si>
  <si>
    <t>Vinh Phu and Hoai Vu</t>
  </si>
  <si>
    <t>Vinh Phu</t>
  </si>
  <si>
    <t>1.1</t>
  </si>
  <si>
    <t>Update testcase</t>
  </si>
  <si>
    <t>System Name：</t>
  </si>
  <si>
    <t>QuanLyNhaHangTiecCuoi</t>
  </si>
  <si>
    <t>Module Code：</t>
  </si>
  <si>
    <t>CR100 - Export to excel</t>
  </si>
  <si>
    <t>Test requirement:</t>
  </si>
  <si>
    <t xml:space="preserve">CR1 - </t>
  </si>
  <si>
    <t>Pass</t>
  </si>
  <si>
    <t>Pending</t>
  </si>
  <si>
    <t>Fail</t>
  </si>
  <si>
    <t>Number of test cases:</t>
  </si>
  <si>
    <t>ID</t>
  </si>
  <si>
    <t>Test Case Description</t>
  </si>
  <si>
    <t>Test Case Procedure</t>
  </si>
  <si>
    <t>Expected Output</t>
  </si>
  <si>
    <t>Test date</t>
  </si>
  <si>
    <t>Result</t>
  </si>
  <si>
    <t>Note</t>
  </si>
  <si>
    <t>Đăng Nhập: Khách Hàng</t>
  </si>
  <si>
    <t>TC1</t>
  </si>
  <si>
    <t>Đăng nhập có SĐT và mật khẩu</t>
  </si>
  <si>
    <t>B1: Chọn "Khách hàng" ở ComboBox
B2: Nhập đúng số điện thoại đã đăng ký
B3: Nhập đúng mật khẩu đã đăng ký với số điện thoại ở trên
B4: Click vào Button "Đăng Nhập"
(VD: SĐT: 0362348623, MK: 123456)</t>
  </si>
  <si>
    <t>Chuyển đến Form "MULTIPLE CHOIE" Khách Hàng</t>
  </si>
  <si>
    <t>TC2</t>
  </si>
  <si>
    <t>Đăng nhập có SĐT và không có mật khẩu</t>
  </si>
  <si>
    <t>B1: Chọn "Khách hàng" ở ComboBox
B2: Nhập đúng số điện thoại đã đăng ký và để trống mật khẩu
B3: Click vào Button "Đăng Nhập"
(VD: SĐT: 0362348623, MK: Không)</t>
  </si>
  <si>
    <t>Thông báo: "Sai số điện thoại hoặc mật khẩu" (Đăng nhập không thành công)</t>
  </si>
  <si>
    <t>TC3</t>
  </si>
  <si>
    <t>Đăng nhập không có SĐT và có mật khẩu</t>
  </si>
  <si>
    <t>B1: Chọn "Khách hàng" ở ComboBox
B2: Để trống ô số điện thoại
B3: Nhập mật khẩu
B4: Click vào Button "Đăng Nhập"
(VD: SĐT:Không , MK: 123456)</t>
  </si>
  <si>
    <t>TC4</t>
  </si>
  <si>
    <t>Đăng nhập không có SĐT và không có mật khẩu</t>
  </si>
  <si>
    <t>B1: Chọn "Khách hàng" ở ComboBox
B2: Để trống ô số điện thoại và mật khẩu
B3: Click vào Button "Đăng Nhập"
(VD: SĐT: Không, MK: Không)</t>
  </si>
  <si>
    <t>TC5</t>
  </si>
  <si>
    <t>Nhập sai định dạng số điện thoại</t>
  </si>
  <si>
    <t xml:space="preserve">B1: Chọn "Khách hàng" ở ComboBox
B2: Nhập vào ô số điện thoại là chử, số âm, ký tự đặc biệt.
(VD: SĐT: levinh, MK: 123456)
</t>
  </si>
  <si>
    <t xml:space="preserve">Không nhập được (Chỉ nhập được số &gt; 0) </t>
  </si>
  <si>
    <t>TC6</t>
  </si>
  <si>
    <t>Nhập sai số điện thoại hoặc nhập số điện thoại chưa đăng ký</t>
  </si>
  <si>
    <t>B1: Chọn "Khách hàng" ở ComboBox
B2: Nhập sai số điện thoại đã đăng ký
B3: Nhập mật khẩu
B4: Click vào Button "Đăng Nhập"</t>
  </si>
  <si>
    <t>TC7</t>
  </si>
  <si>
    <t>Nhập sai mật khẩu cho số điện thoại đã được đăng ký</t>
  </si>
  <si>
    <t>B1: Chọn "Khách hàng" ở ComboBox
B2: Nhập đúng số điện thoại đã đăng ký
B3: Nhập sai mật khẩu đã đăng ký với số điện thoại ở trên
B4: Click vào Button "Đăng Nhập"
(VD: SĐT: 0362348623, MK: 12345678)</t>
  </si>
  <si>
    <t>Đăng Nhập: Nhân Viên</t>
  </si>
  <si>
    <t>B1: Chọn "Nhân Viên" ở ComboBox
B2: Nhập đúng số điện thoại đã đã được cấp
B3: Nhập đúng mật khẩu đã đăng ký với số điện thoại ở trên
B4: Click vào Button "Đăng Nhập"
(VD: SĐT: 0367948625, MK: 123456)</t>
  </si>
  <si>
    <t>Chuyển đến Form "MULTIPLE CHOIE" Nhân Viên</t>
  </si>
  <si>
    <t>B1: Chọn "Nhân Viên" ở ComboBox
B2: Nhập đúng số điện thoại đã được cấp và để trống mật khẩu
B3: Click vào Button "Đăng Nhập"
(VD: SĐT: 0367948625, MK: Không)</t>
  </si>
  <si>
    <t>Thông báo: "Sai số điện thoại hoặc mật khẩu"</t>
  </si>
  <si>
    <t>B1: Chọn "Nhân Viên" ở ComboBox
B2: Để trống ô số điện thoại
B3: Nhập mật khẩu
B4: Click vào Button "Đăng Nhập"
(VD: SĐT: Không, MK: 123456)</t>
  </si>
  <si>
    <t>B1: Chọn "Nhân Viên" ở ComboBox
B2: Để trống ô số điện thoại và mật khẩu
B3: Click vào Button "Đăng Nhập"
(VD: SĐT: Không, MK: Không)</t>
  </si>
  <si>
    <t xml:space="preserve">B1: Chọn "Nhân Viên" ở ComboBox
B2: Nhập vào ô số điện thoại là chử, số âm, ký tự đặc biệt.
(VD: SĐT: levinh, MK: 123456)
</t>
  </si>
  <si>
    <t>Không nhập được (Chỉ nhập được số &gt; 0)</t>
  </si>
  <si>
    <t>B1: Chọn "Nhân Viên" ở ComboBox
B2: Nhập sai số điện thoại đã được cấp
B3: Nhập mật khẩu
B4: Click vào Button "Đăng Nhập"
(VD: SĐT: 0367948621, MK: 123456)</t>
  </si>
  <si>
    <t>B1: Chọn "Nhân Viên" ở ComboBox
B2: Nhập đúng số điện thoại đã được cấp
B3: Nhập sai mật khẩu đã đăng ký với số điện thoại ở trên
B4: Click vào Button "Đăng Nhập"
(VD: SĐT: 0367948625, MK: 12345678)</t>
  </si>
  <si>
    <t>Test Button Form "Đăng Nhập"</t>
  </si>
  <si>
    <t>Đăng ký</t>
  </si>
  <si>
    <t>B1: Click và Button "Đăng ký"</t>
  </si>
  <si>
    <t>Chuyển đến Form "ĐĂNG KÝ"</t>
  </si>
  <si>
    <t>Đăng nhập</t>
  </si>
  <si>
    <t>B1: Click và Button "Nhập"</t>
  </si>
  <si>
    <t>Chuyển đến Form "ĐĂNG NHẬP" nếu nhập đúng thông tin hoặc thông báo "Sai số điện thoại hoặc mật khẩu" khi nhập sai thông tin</t>
  </si>
  <si>
    <t>Đăng Ký: Khách Hàng (ĐK: SĐT &gt; 10 số, MK &gt;= 6 ký tự,  0 &lt; Họ và tên đệm &lt; 24, 0 &lt; Tên &lt; 24)</t>
  </si>
  <si>
    <t>Đăng ký nhập đầy đủ và đúng thông tin yêu cầu</t>
  </si>
  <si>
    <t xml:space="preserve">B1: Nhập đầy đủ và đúng các ô dữ liệu
B2: Click vào Button "Đăng ký"
(VD: Họ và Tên Đệm: Lê Vỉnh, Tên: Phú, Dịa Chỉ: 123 Gò Vấp, Ngày Sinh: 10/05/2001, SDT: 0865302301, MK: 1234567, Nhập lại MK: 1234567) 
</t>
  </si>
  <si>
    <t>Thông báo: "Đăng ký thành công"</t>
  </si>
  <si>
    <t>Đăng ký không nhập họ và tên đệm</t>
  </si>
  <si>
    <t xml:space="preserve">B1: Để trống ô "Họ và tên đệm"
B2: Nhập đầy đủ và đúng các ô dữ liệu còn lại
B3: Click vào Button "Đăng ký"
(VD: Họ và Tên Đệm: Không có, Tên: Phú, Dịa Chỉ: 123 Gò Vấp, Ngày Sinh: 10/05/2001, SDT: 0865302300, MK: 1234567, Nhập lại MK: 1234567) </t>
  </si>
  <si>
    <t>Thông báo: "Phải nhập đầy đủ các trường dữ liệu"</t>
  </si>
  <si>
    <t xml:space="preserve">Fail </t>
  </si>
  <si>
    <t>(Pass)</t>
  </si>
  <si>
    <t>Đăng ký không nhập tên</t>
  </si>
  <si>
    <t xml:space="preserve">B1: Để trống ô "Tên"
B2: Nhập đầy đủ và đúng các ô dữ liệu còn lại
B3: Click vào Button "Đăng ký"
(VD: Họ và Tên Đệm: Lê Vỉnh, Tên: Không có, Dịa Chỉ: 123 Gò Vấp, Ngày Sinh: 10/05/2001, SDT: 0865302300, MK: 1234567, Nhập lại MK: 1234567) </t>
  </si>
  <si>
    <t>Đăng ký không nhập địa chỉ</t>
  </si>
  <si>
    <t xml:space="preserve">B1: Để trống ô "Địa chỉ"
B2: Nhập đầy đủ và đúng các ô dữ liệu còn lại
B3: Click vào Button "Đăng ký"
(VD: Họ và Tên Đệm: Lê Vỉnh, Tên: Phú, Dịa Chỉ: Không có, Ngày Sinh: 10/05/2001, SDT: 0865302300, MK: 1234567, Nhập lại MK: 1234567) </t>
  </si>
  <si>
    <t>Thông báo: "Đăng ký thành công" (Địa chỉ được để trống)</t>
  </si>
  <si>
    <t>Đắng ký không nhập số điện thoại</t>
  </si>
  <si>
    <t xml:space="preserve">B1: Để trống ô "Số điện thoại"
B2: Nhập đầy đủ và đúng các trường dữ liệu còn lại
B3: Click vào Button "Đăng ký"
(VD: Họ và Tên Đệm: Lê Vỉnh, Tên: Phú, Dịa Chỉ: 123 Gò Vấp, Ngày Sinh: 10/05/2001, SDT: Không có, MK: 1234567, Nhập lại MK: 1234567) </t>
  </si>
  <si>
    <t>Thông báo: "Số điện thoại phải có ít nhất 10 số" (Đăng ký không thành công)</t>
  </si>
  <si>
    <t>Đăng ký không nhập mật khẩu</t>
  </si>
  <si>
    <t xml:space="preserve">B1: Để trống ô "Mật khẩu"
B2: Nhập đầy đủ và đúng các ô dữ liệu còn lại
B3: Click vào Button "Đăng ký"
(VD: Họ và Tên Đệm: Lê Vỉnh, Tên: Phú, Dịa Chỉ: 123 Gò Vấp, Ngày Sinh: 10/05/2001, SDT: 0865302300, MK: Không có, Nhập lại MK: 1234567) </t>
  </si>
  <si>
    <t>Thông báo: "Mật khẩu phải trên 6 ký tự" 
(Đăng ký không thành công)</t>
  </si>
  <si>
    <t>Đăng ký không nhập lại mật khẩu</t>
  </si>
  <si>
    <t xml:space="preserve">B1: Để trống ô "Nhập lại mật khẩu"
B2: Nhập đầy đủ và đúng các ô dữ liệu còn lại
B3: Click vào Button "Đăng ký"
(VD: Họ và Tên Đệm: Lê Vỉnh, Tên: Phú, Dịa Chỉ: 123 Gò Vấp, Ngày Sinh: 10/05/2001, SDT: 0865302300, MK: 1234567, Nhập lại MK: Không có) </t>
  </si>
  <si>
    <t>Thông báo: "Hai mật khẩu không giống nhau" (Đăng ký không thành công)</t>
  </si>
  <si>
    <t>TC8</t>
  </si>
  <si>
    <t>Đăng ký không nhập thông tin</t>
  </si>
  <si>
    <t>B1: Để trống tất cả các ô</t>
  </si>
  <si>
    <t xml:space="preserve">Thông báo: "Số điện thoại phải có ít nhất 10 số" (Đăng ký không thành công) </t>
  </si>
  <si>
    <t>TC9</t>
  </si>
  <si>
    <t>Đăng ký nhập thông tin họ và tên đệm quá dài</t>
  </si>
  <si>
    <t xml:space="preserve">B1: Nhập vào ô "Họ và tên đệm" với số lượng ký tự &gt; 24
B2: Nhập đầy đủ và đúng các ô dữ liệu còn lại
B3: Click vào Button "Đăng ký"
(VD: Họ và Tên Đệm: Nhập nhiều hơn 24 ký tự, Tên: Phú, Dịa Chỉ: 123 Gò Vấp, Ngày Sinh: 10/05/2001, SDT: 0865302300, MK: 1234567, Nhập lại MK: 1234567) </t>
  </si>
  <si>
    <t xml:space="preserve">Thông báo: "Họ và tên đệm quá dài" hoạc kiểm soát số lượng ký tự nhập vào </t>
  </si>
  <si>
    <t>TC10</t>
  </si>
  <si>
    <t>Đăng ký nhập thông tin tên quá dài</t>
  </si>
  <si>
    <t xml:space="preserve">B1: Nhập vào ô "Tên" với số lượng ký tự &gt; 24
B2: Nhập đầy đủ và đúng các ô dữ liệu còn lại
B3: Click vào Button "Đăng ký"
(VD: Họ và Tên Đệm: Lê Vỉnh, Tên: Nhập nhiều hơn 24 ký tự, Dịa Chỉ: 123 Gò Vấp, Ngày Sinh: 10/05/2001, SDT: 0865302300, MK: 1234567, Nhập lại MK: 1234567) </t>
  </si>
  <si>
    <t xml:space="preserve">Thông báo: "Tên quá dài" hoạc kiểm soát số lượng ký tự nhập vào </t>
  </si>
  <si>
    <t>TC11</t>
  </si>
  <si>
    <t>Đăng ký nhập mật khẩu quá ngắn</t>
  </si>
  <si>
    <t xml:space="preserve">B1: Nhập vào ô "Mật khẩu" với số lượng ký tự &lt; 6
B2: Nhập đầy đủ và đúng các ô dữ liệu còn lại
B3: Click vào Button "Đăng ký"
(VD: Họ và Tên Đệm: Lê Vỉnh, Tên: Phú, Dịa Chỉ: 123 Gò Vấp, Ngày Sinh: 10/05/2001, SDT: 0865302300, MK: 1234, Nhập lại MK: 1234) </t>
  </si>
  <si>
    <t>TC12</t>
  </si>
  <si>
    <t>Đăng ký nhập mật khẩu kèm ký tự đặc biệt</t>
  </si>
  <si>
    <t xml:space="preserve">B1: Nhập vào ô "Mật khẩu" kèm với ký tự đặc biệt
B2: Nhập đầy đủ và đúng các ô dữ liệu còn lại
B3: Click vào Button "Đăng ký"
(VD: Họ và Tên Đệm: Lê Vỉnh, Tên: Phú, Dịa Chỉ: 123 Gò Vấp, Ngày Sinh: 10/05/2001, SDT: 0865302300, MK: 1234567@@, Nhập lại MK: 1234567@@) </t>
  </si>
  <si>
    <t>Thông báo: "Nhập sai định dạng mật khẩu" (Đăng ký không thành công)</t>
  </si>
  <si>
    <t>Vẫn đăng ký được và và mật khẩu không chưa ký tự đặc biệt. Khác với mật khẩu khách hàng muốn đăng ký</t>
  </si>
  <si>
    <t>TC13</t>
  </si>
  <si>
    <t>Đăng ký nhập lại mật khẩu không trùng với mật khẩu ở trên</t>
  </si>
  <si>
    <t xml:space="preserve">B1: Nhập mật khẩu vào ô "Nhập lại mật khẩu" không giống mật khẩu ở trên
B2: Nhập đầy đủ và đúng các ô dữ liệu còn lại
B3: Click vào Button "Đăng ký"
(VD: Họ và Tên Đệm: Lê Vỉnh, Tên: Phú, Dịa Chỉ: 123 Gò Vấp, Ngày Sinh: 10/05/2001, SDT: 0865302300, MK: 1234567, Nhập lại MK: 12345) </t>
  </si>
  <si>
    <t>TC15</t>
  </si>
  <si>
    <t>Đăng ký nhập số điện thoại quá ngắn</t>
  </si>
  <si>
    <t>B1: Nhập vào ô "Số điện thoại" &lt; 10 số
B2: Nhập đầy đủ và đúng các ô dữ liệu còn lại
B3: Click vào Button "Đăng ký"
(VD: Họ và Tên Đệm: Lê Vỉnh, Tên: Phú, Dịa Chỉ: 123 Gò Vấp, Ngày Sinh: 10/05/2001, SDT: 08653023, MK: 1234567, Nhập lại MK: 1234567)</t>
  </si>
  <si>
    <t>Thông báo: "Mật khẩu phải ít nhất 10 số" (Đăng ký không thành công)</t>
  </si>
  <si>
    <t>TC16</t>
  </si>
  <si>
    <t>Đăng ký nhập số điện thoại đã được đăng ký</t>
  </si>
  <si>
    <t xml:space="preserve">B1: Nhập vào ô "Số điện thoại" số điện thoại đã được đăng ký
B2: Nhập đầy đủ và đúng các ô dữ liệu còn lại
B3: Click vào Button "Đăng ký"
(VD: Họ và Tên Đệm: Lê Vỉnh, Tên: Phú, Dịa Chỉ: 123 Gò Vấp, Ngày Sinh: 10/05/2001, SDT: 0865302301, MK: 1234567, Nhập lại MK: 1234567) </t>
  </si>
  <si>
    <t>Thông báo: "Số điện thoại đã được đăng ký"</t>
  </si>
  <si>
    <t>TC17</t>
  </si>
  <si>
    <t>Đăng ký nhập số điện thoại không đúng định dạng</t>
  </si>
  <si>
    <t xml:space="preserve">B1: Nhập số điện thoại là chử, ký tự đặc biệt, số âm
(VD: Họ và Tên Đệm: Lê Vỉnh, Tên: Phú, Dịa Chỉ: 123 Gò Vấp, Ngày Sinh: 10/05/2001, SDT: 086530qqqq, MK: 1234567, Nhập lại MK: 1234567) </t>
  </si>
  <si>
    <t>Không nhập được (Chỉ được nhập số &gt; 0)</t>
  </si>
  <si>
    <t>TC18</t>
  </si>
  <si>
    <t>Đăng nhập ngày tháng năm sai định dạng</t>
  </si>
  <si>
    <t>B1: Nhập chuổi, ký tự, số,… không theo định dạng "MM/dd/yyyy"
B2: Nhập và chọn đầy đủ thông tin các ô còn lại</t>
  </si>
  <si>
    <t>Chuyển về ngày sinh = ngày hiện tại"</t>
  </si>
  <si>
    <t>Vẫn đăng được, ngày sinh = ngày hiện tại</t>
  </si>
  <si>
    <t>TC19</t>
  </si>
  <si>
    <t>Chọn ngày sinh ở tương lai</t>
  </si>
  <si>
    <t>Ngày hiện tại: 16/1/2022
Nhập ngày sinh : 17/1/2022</t>
  </si>
  <si>
    <t>Không chon được ngày 17/1/2022</t>
  </si>
  <si>
    <t>TC20</t>
  </si>
  <si>
    <t>Đăng ký mật khẩu sai quy định</t>
  </si>
  <si>
    <t xml:space="preserve">B1: Nhập mật khẩu có chữ thường và chữ hoa, không có chữ số có độ dài lớn hơn 6
(VD: Họ và Tên Đệm: Lê Vỉnh, Tên: Phú, Dịa Chỉ: 123 Gò Vấp, Ngày Sinh: 10/05/2001, SDT: 0865302301, MK: Quocque, Nhập lại MK: Quocque) </t>
  </si>
  <si>
    <t>Thông báo: Mật khẩu phải bao gồm chữ thường, hoa và số</t>
  </si>
  <si>
    <t>TC21</t>
  </si>
  <si>
    <t xml:space="preserve">B1: Nhập mật khẩu có chữ thường và số, không có chữ hoa có độ dài lớn hơn 6
(VD: Họ và Tên Đệm: Lê Vỉnh, Tên: Phú, Dịa Chỉ: 123 Gò Vấp, Ngày Sinh: 10/05/2001, SDT: 0865302301, MK: 123456quoc, Nhập lại MK: 123456quoc) </t>
  </si>
  <si>
    <t>TC22</t>
  </si>
  <si>
    <t xml:space="preserve">B1: Nhập mật khẩu có chữ hoa và số, không có chữ thường có độ dài lớn hơn 6
(VD: Họ và Tên Đệm: Lê Vỉnh, Tên: Phú, Dịa Chỉ: 123 Gò Vấp, Ngày Sinh: 10/05/2001, SDT: 0865302301, MK: 123456Q, Nhập lại MK: 123456Q) </t>
  </si>
  <si>
    <t>Test Button Form "Đăng Ký"</t>
  </si>
  <si>
    <t>Quay lại Form "Đăng Nhập"</t>
  </si>
  <si>
    <t>B1: Click vào Button "Quay lại"</t>
  </si>
  <si>
    <t>Chuyển đến Form "Đăng Nhập"</t>
  </si>
  <si>
    <t>Đăng Ký Tài Khoản</t>
  </si>
  <si>
    <t>B1: Click vào Button "Đăng Ký"</t>
  </si>
  <si>
    <t>Lưu dữ liệu đăng ký vào Database</t>
  </si>
  <si>
    <t>Chưa chuyển về Form "Đăng Nhập"</t>
  </si>
  <si>
    <t>Đặt Tiệc: Khách Hàng (Món ăn &gt;= 1, Dịch vụ &gt;= 1, 0 &lt; số lượng bàn &lt; SL bàn tối đa của sảnh)</t>
  </si>
  <si>
    <t>Đặt tiệc chọn đầy đủ thông tin</t>
  </si>
  <si>
    <t>B1: Nhập và chọn đầy đủ thông tin vào các ô
B2: Click vào Button "Thanh Toán"
(VD: Sảnh: Gia Linh, Ngày tổ chức: 30/1/2022, Ca: sáng, Số lượng bàn: 10, Thanh Toán: Toàn bộ, Món ăn: Salad, Dịch vụ: MC)</t>
  </si>
  <si>
    <t>Thông báo: "Đặt tiệc thành công"</t>
  </si>
  <si>
    <t>Đặt tiệc để trống hết thông tin</t>
  </si>
  <si>
    <t>B1: Click vào Button "Thanh Toán"</t>
  </si>
  <si>
    <t>Thông báo: "Chưa chọn sảnh cưới"
(Đặt tiệc không thành công)</t>
  </si>
  <si>
    <t>Đặt tiệc không chọn sảnh</t>
  </si>
  <si>
    <t>B1: Để trống mục "Chọn sảnh"
B2: Nhập và chọn đầy đủ thông tin vào các ô còn lại
B3: Click vào Button "Thanh Toán"
(VD: Sảnh: Trống, Ngày tổ chức: 30/1/2022, Ca: sáng, Số lượng bàn: 10, Thanh Toán: Toàn bộ, Món ăn: Salad, Dịch vụ: MC)</t>
  </si>
  <si>
    <t xml:space="preserve"> Thông báo: "Chưa chọn sảnh cưới" 
(Đặt tiệc không thành công)</t>
  </si>
  <si>
    <t>Đặt tiệc không chọn phương thức thanh toán</t>
  </si>
  <si>
    <t>B1: Để trống mục "Phương thức thanh toán"
B2: Nhập và chọn đầy đủ thông tin vào các ô còn lại
B3: Click vào Button "Thanh Toán"
(VD: Sảnh: Gia Linh, Ngày tổ chức: 30/1/2022, Ca: sáng, Số lượng bàn: 10, Thanh Toán: Không, Món ăn: Salad, Dịch vụ: MC)</t>
  </si>
  <si>
    <t xml:space="preserve"> Thông báo: "Chưa chọn phương thức thanh toán" 
(Đặt tiệc không thành công)</t>
  </si>
  <si>
    <t>Đặt tiệc nhập ngày tháng năm sai định dạng</t>
  </si>
  <si>
    <t>B1: Nhập chuổi, ký tự, số,… không theo định dạng "MM/dd/yyyy"
B2: Nhập và chọn đầy đủ thông tin các ô còn lại
(VD: Sảnh: Gia Linh, Ngày tổ chức: abc/qq/cc, Ca: sáng, Số lượng bàn: 10, Thanh Toán: Toàn bộ, Món ăn: Salad, Dịch vụ: MC)</t>
  </si>
  <si>
    <t>Chuyển về ngày đặt tiệc = sau ngày điền Form "Đặt Tiệc" 1 tuần VÀ Thông báo: "nhập sai ngày đặt tiệc"</t>
  </si>
  <si>
    <t>Vẫn đặt tiệc được với dữ liểu ngày đặt tiệc  = sau ngày điền Form "Đặt Tiệc" 1 tuần.</t>
  </si>
  <si>
    <t>Đặt tiệc nhập số lượng bàn = 0</t>
  </si>
  <si>
    <t xml:space="preserve">B1: Nhập số lượng bàn &lt;= 0
B2: Nhập và chọn đầy đủ thông tin các ô còn lại
B3: Click vào Button "Thanh Toán"
(VD: Sảnh: Gia Linh, Ngày tổ chức: 30/1/2022, Ca: sáng, Số lượng bàn: 0, Thanh Toán: Toàn bộ, Món ăn: Salad, Dịch vụ: MC)
</t>
  </si>
  <si>
    <t>Thông báo: "Ngày đặt tiệc lớn hơn 0"
(Đặt tiệc không thành công)</t>
  </si>
  <si>
    <t>Đặt tiệc nhập số lượng bàn &gt; số lượng bàn tối đa của sảnh</t>
  </si>
  <si>
    <t>B1: Nhập số lượng bàn &gt; số lượng bàn tối đa của sảnh
B2: Nhập và chọn đầy đủ thông tin các ô còn lại
B3: Click vào Button "Thanh Toán"
(VD: Sảnh: Gia Linh, Ngày tổ chức: 30/1/2022, Ca: sáng, Số lượng bàn: 105, Thanh Toán: Toàn bộ, Món ăn: Salad, Dịch vụ: MC)</t>
  </si>
  <si>
    <t>Tự điều chỉnh số lượng bàn  = số lượng bàn tối đa của sảnh</t>
  </si>
  <si>
    <t>Đặt tiệc nhập vào ô số lượng bàn sai định dạng</t>
  </si>
  <si>
    <t>B1: Nhập số âm, chuổi, ký tự đặc biệt vào ô "Số lượng bàn"
(VD: Sảnh: Gia Linh, Ngày tổ chức: 30/1/2022, Ca: sáng, Số lượng bàn: aa, Thanh Toán: Toàn bộ, Món ăn: Salad, Dịch vụ: MC)</t>
  </si>
  <si>
    <t>Đặt tiệc không chọn món ăn</t>
  </si>
  <si>
    <t>B1: Không tick chọn món ăn ở mục "Món Ăn"
B2: Nhập và chọn đầy đủ thông tin các ô còn lại
B3: Click vào Button "Thanh Toán"
(VD: Sảnh: Gia Linh, Ngày tổ chức: 30/1/2022, Ca: sáng, Số lượng bàn: 10, Thanh Toán: Toàn bộ, Món ăn: Không chọn, Dịch vụ: MC)</t>
  </si>
  <si>
    <t>Thông báo: "Chưa chọn món ăn"
(Đặt tiệc không thành công)</t>
  </si>
  <si>
    <t>Đặt tiệc không chọn dịch vụ</t>
  </si>
  <si>
    <t>B1: Không tick chọn dịch vụ ở mục "Dịch Vụ"
B2: Nhập và chọn đầy đủ thông tin các ô còn lại
B3: Click vào Button "Thanh Toán"
(VD: Sảnh: Gia Linh, Ngày tổ chức: 30/1/2022, Ca: sáng, Số lượng bàn: 10, Thanh Toán: Toàn bộ, Món ăn: Salad, Dịch vụ: Không chọn)</t>
  </si>
  <si>
    <t>Thông báo: "Chưa chọn dịch vụ"
(Đặt tiệc không thành công)</t>
  </si>
  <si>
    <t>Tổng tiền thanh toán</t>
  </si>
  <si>
    <t>B1: Chọn sảnh "Gia Linh" + 100 bàn + món ăn: salad + dịch vụ:MC</t>
  </si>
  <si>
    <t>Tiền thanh toán dự kiếm: 127.400.000đ</t>
  </si>
  <si>
    <t>Tiền cần thanh toán</t>
  </si>
  <si>
    <t>B1: Chọn sảnh "Gia Linh" + 100 bàn + món ăn: salad + dịch vụ:MC + Thanh toán: Đặt cọc</t>
  </si>
  <si>
    <t>Tiền thanh toán dự kiếm: 12.740.000đ</t>
  </si>
  <si>
    <t>Tra cứu món ăn</t>
  </si>
  <si>
    <t>B1: Nhập tên món ăn muốn tra cứu vào ô tra cứu món ăn: "G"</t>
  </si>
  <si>
    <t>Hiển thi danh sách các món ăn có chử "G"</t>
  </si>
  <si>
    <t>TC14</t>
  </si>
  <si>
    <t>Tra cứu dịch vụ</t>
  </si>
  <si>
    <t>B1: Nhập tên dịch vụ muốn tra cứu vào ô tra cứu dịch vụ: "M"</t>
  </si>
  <si>
    <t>Hiển thi danh sách các món ăn có chử "M"</t>
  </si>
  <si>
    <t>Sảnh cưới không còn trống</t>
  </si>
  <si>
    <t xml:space="preserve">B1: Nhập số lượng bàn :20
B2: Nhập và chọn đầy đủ thông tin các ô còn lại
B3: Click vào Button "Thanh Toán"
(VD: Sảnh: Vu Quy, Ngày tổ chức: 23/1/2022, Ca: tối, Số lượng bàn: 20, Thanh Toán: Toàn bộ, Món ăn: Salad, Dịch vụ: MC)
</t>
  </si>
  <si>
    <t>Thông báo: sảnh cưới này không còn trống</t>
  </si>
  <si>
    <t>pass</t>
  </si>
  <si>
    <t>Chọn ngày đặt tiệc sai quy định</t>
  </si>
  <si>
    <t>B1: Nhập và chọn đầy đủ thông tin vào các ô
B2: Click vào Button "Thanh Toán"
(VD: Sảnh: Gia Linh, Ngày tổ chức: 15/1/2022, Ca: sáng, Số lượng bàn: 10, Thanh Toán: Toàn bộ, Món ăn: Salad, Dịch vụ: MC)</t>
  </si>
  <si>
    <t>không chọn được ngày 15/1/2022</t>
  </si>
  <si>
    <t>Test Button Form "Đặt Tiệc"</t>
  </si>
  <si>
    <t>Quay lại Form "MULTIPLE CHOIE"</t>
  </si>
  <si>
    <t>Chuyển đến Form "MULTIPLE CHOIE"</t>
  </si>
  <si>
    <t>Thanh toán</t>
  </si>
  <si>
    <t>Lưu dữ liệu đặt tiệc vào Database</t>
  </si>
  <si>
    <t>Huỷ đặt tiệc</t>
  </si>
  <si>
    <t>B1: Click vào Button "Huỷ"</t>
  </si>
  <si>
    <t>Xoá hết thông tin đã chọn</t>
  </si>
  <si>
    <t>Xem Hoá Đơn: Khách Hàng</t>
  </si>
  <si>
    <t>Thông thi hiển thị có đúng với thông tin đã đặt tiệc không</t>
  </si>
  <si>
    <t>B1: Click vào đơn tiệc trong TableView "Đơn đặt tiệc"</t>
  </si>
  <si>
    <t>Hiển thị các thông tin trong đơn đặt tiệc</t>
  </si>
  <si>
    <t>Test Button Form "Xem Hoá Đơn": Khách hàng</t>
  </si>
  <si>
    <t>Quay lại</t>
  </si>
  <si>
    <t>Chọn thanh toán những đơn đặt cộc</t>
  </si>
  <si>
    <t>B1: Click vào đơn tiệc chưa thanh toán trong TableView "Đơn đặt tiệc"
B2: Click vào Button "Thanh Toán"</t>
  </si>
  <si>
    <t>Thông báo: "Thông báo thanh toán thành công" 
(Đơn đặt tiệc nào đã thanh toán thì Button "Thanh toán" không hiện ra)
Cập nhật đơn đặt tiệc đã được thanh toán lên Database</t>
  </si>
  <si>
    <t>Đã Fix (Pass)</t>
  </si>
  <si>
    <t>Hiện các đơn hàng lên tabelView</t>
  </si>
  <si>
    <t>Form Xem hoá đơn được load</t>
  </si>
  <si>
    <t>mã khách hàng: 17
TableView có 2 đơn hàng mã là: 37, 38</t>
  </si>
  <si>
    <t>Click lên tabelView</t>
  </si>
  <si>
    <t>Click lên đơn hàng có mã đơn hàng: 37</t>
  </si>
  <si>
    <t>Sảnh: Vu Quy
Ca: Tối
Ngày tổ chức: 23/1/2022
Số lượng bàn: 30
Tổng tiền: 57850
Tiền cần thanh toán là 52065
Thông báo chưa thanh toán
Có button Thanh toán</t>
  </si>
  <si>
    <t>Click lên đơn hàng có mã đơn hàng: 38</t>
  </si>
  <si>
    <t>Sảnh: Vu Quy
Ca: Trưa
Ngày tổ chức: 16/1/2022
Số lượng bàn: 20
Tổng tiền: 9550
Tiền cần thanh toán là 8550
Thông báo chưa thanh toán
Không Có button Thanh toán</t>
  </si>
  <si>
    <t>Click lên đơn hàng có mã đơn hàng: 25</t>
  </si>
  <si>
    <t>Sảnh: Vu Quy
Ca: Trưa
Ngày tổ chức: 14/1/2022
Số lượng bàn: 70
Tổng tiền: 11950
Tiền cần thanh toán là 0
Thông báo đã thanh toán
Không Có button Thanh toán</t>
  </si>
  <si>
    <t>Test Form "MULTIPLE CHOIE": Khách Hàng</t>
  </si>
  <si>
    <t>Đặt Tiệc</t>
  </si>
  <si>
    <t>B1: Click vào Button "Đặt Tiệc"</t>
  </si>
  <si>
    <t>Chuyển đến Form "Đặt Tiệc"</t>
  </si>
  <si>
    <t>Xem Hoá Đơn</t>
  </si>
  <si>
    <t>B1: Click vào Button "Xem Hoá Đơn"</t>
  </si>
  <si>
    <t>Chuyển đến Form "Hoá Đơn"</t>
  </si>
  <si>
    <t>Quản Lý: Nhân Viên</t>
  </si>
  <si>
    <t>Quản lý Dich Vụ</t>
  </si>
  <si>
    <t>Hiển thị thông tin lên TextBox: Tên Dịch Vụ và Đơn Giá</t>
  </si>
  <si>
    <t>B1: Click vào tên dịch vụ (MC) trong TableView "Bảng Dịch Vụ"</t>
  </si>
  <si>
    <t>Hiển thị Tên dịch vụ: MC + Đơn Giá: 200.000</t>
  </si>
  <si>
    <t>Thêm Dịch Vụ</t>
  </si>
  <si>
    <t>B1: Nhập tên dịch vụ muốn thêm vào TextBox "Tên dịch vụ": (VR)
B2: Nhập đơn giá dịch vụ muốn thêm vào TextBox "Đơn giá": (100.000)
B3: Click vào Button "Thêm"</t>
  </si>
  <si>
    <t>Thông báo: "Thêm Thành công"
Cập nhật dịch vụ mới thêm lên TableView "Bảng Dịch Vụ"</t>
  </si>
  <si>
    <t>B1: Nhập tên dịch vụ muốn thêm vào TextBox "Tên dịch vụ": (Xiếc)
B2: Nhập đơn giá dịch vụ muốn thêm vào TextBox "Đơn giá": (100.000)
B3: Click vào Button "Thêm"</t>
  </si>
  <si>
    <t>Thông báo: Dịch vụ đã tồn tại</t>
  </si>
  <si>
    <t>Sửa Dịch Vụ</t>
  </si>
  <si>
    <t>B1: Click vào tên dịch vụ (MC) trong TableView "Bảng Dịch Vụ"
B2: Sửa tên dịch vụ muốn sửa vào TextBox "Tên dịch vụ": (AR)
B3: Sữa đơn giá dịch vụ muốn sửa vào TextBox "Đơn giá": (100.000)
B4: Click vào Button "Sửa"</t>
  </si>
  <si>
    <t>Thông báo: "Sửa Thành công"
Cập nhật dịch vụ mới sửa lên TableView "Bảng Dịch Vụ"</t>
  </si>
  <si>
    <t>Xoá Dịch Vụ</t>
  </si>
  <si>
    <t>B1: Click vào tên dịch vụ (MC) trong TableView "Bảng Dịch Vụ"
B2: Click vào Button "Xoá"</t>
  </si>
  <si>
    <t>Thông báo: "Xoá Thành công"
Cập nhật lại TableView "Bảng Dịch Vụ"</t>
  </si>
  <si>
    <t>Không nhập tên dịch vụ</t>
  </si>
  <si>
    <t xml:space="preserve">B1: Để trống TextBox "Tên Dịch Vụ"
B2: Nhập đơn giá vào TextBox "Đơn Giá": (10.000)
B3: Click vào Button "Thêm" , "Sửa "hoạc "Xoá"
</t>
  </si>
  <si>
    <t>Thông báo: "Tên dịch vụ không được để trống"
(Thao tác thực hiện thêm, sửa hoặc xoá không thành công)</t>
  </si>
  <si>
    <t>Không nhập đơn giá</t>
  </si>
  <si>
    <t>B1: Để trống TextBox "Đơn Giá"
B2: Nhập tên dịch vụ vào TextBox "Tên Dịch Vụ": (MBA)
B3: Click vào Button "Thêm" , "Sửa "hoạc "Xoá"</t>
  </si>
  <si>
    <t>Thông báo: "Đơn giá không được để trống và lớn hơn 0"
(Thao tác thực hiện thêm, sửa hoặc xoá không thành công)</t>
  </si>
  <si>
    <t>Nhập đơn giá không đúng định dạng là số &gt; 0</t>
  </si>
  <si>
    <t xml:space="preserve">B1: Nhập chuổi, ký tự đặc biệt, số âm, số 0 vào TextBox "Đơn Giá"
</t>
  </si>
  <si>
    <t>Quản lý Sảnh Cưới</t>
  </si>
  <si>
    <t>Hiển thị thông tin lên TextBox: Tên Sảnh Cưới + Đơn Giá + Số Bàn + Ghi Chú</t>
  </si>
  <si>
    <t>B1: Click vào tên sảnh cưới (Gia Linh) trong TableView "Bảng Sảnh Cưới"</t>
  </si>
  <si>
    <t>Hiển thị Tên sảnh cưới: Gia Linh + Đơn Giá: 1.200.000 + Số bàn: 100 + Ghi chú: "_"</t>
  </si>
  <si>
    <t>Thêm Sảnh Cưới</t>
  </si>
  <si>
    <t>B1: Nhập tên sảnh cưới muốn thêm vào TextBox "Tên Sảnh Cưới": (MR)
B2: Nhập đơn giá sảnh cưới muốn thêm vào TextBox "Đơn giá": (1.000.000)
B3: Nhập số bàn muốn thêm vào TextBox "Số Bàn": (40)
B4: Click vào Button "Thêm"</t>
  </si>
  <si>
    <t>Thông báo: "Thêm Thành công"
Cập nhật sảnh cưới mới thêm lên TableView "Bảng Sảnh Cưới"</t>
  </si>
  <si>
    <t>B1: Nhập tên sảnh cưới muốn thêm vào TextBox "Tên Sảnh Cưới": (Vu Quy)
B2: Nhập đơn giá sảnh cưới muốn thêm vào TextBox "Đơn giá": (1.000.000)
B3: Nhập số bàn muốn thêm vào TextBox "Số Bàn": (40)
B4: Click vào Button "Thêm"</t>
  </si>
  <si>
    <t>Thông báo: Tên sảnh cưới đã tồn tại</t>
  </si>
  <si>
    <t>Sửa Sảnh Cưới</t>
  </si>
  <si>
    <t>B1: Click vào tên sảnh cưới (Gia Linh) trong TableView "Bảng Sảnh Cưới"
B2: Sửa tên sảnh cưới muốn sửa vào TextBox "Tên Sảnh Cưới": (AR)
B3: Sửa đơn giá sảnh cưới muốn sửa và TextBox "Đơn giá": (1.000.000)
B4: Click vào Button "Sửa"</t>
  </si>
  <si>
    <t>Thông báo: "Sửa Thành công"
Cập nhật dịch vụ mới sửa lên TableView "Bảng Sảnh Cưới"</t>
  </si>
  <si>
    <t>Xoá Sảnh Cưới</t>
  </si>
  <si>
    <t>B1: Click vào tên sảnh cưới (MR) trong TableView "Bảng Sảnh Cưới"
B2: Click vào Button "Xoá"</t>
  </si>
  <si>
    <t>Thông báo: "Xoá Thành công"
Cập nhật lại TableView "Bảng Sảnh Cưới"</t>
  </si>
  <si>
    <t>Không nhập tên sảnh cưới</t>
  </si>
  <si>
    <t>B1: Để trống TextBox "Tên sảnh cưới"
B2: Nhập đầy đủ và đúng vào các ô còn lại
B3: Click vào Button "Thêm" , "Sửa "hoạc "Xoá"
(VD:Tên Sảnh Cưới: Không có, Đơn Giá: 10.000, Số Bàn Tối Đa: 100)</t>
  </si>
  <si>
    <t>Thông báo: "Tên sảnh cưới không được để trống"
(Thao tác thực hiện thêm, sửa hoặc xoá không thành công)</t>
  </si>
  <si>
    <t>B1: Để trống TextBox "Đơn Giá"
B2: Nhập đầy đủ và đúng vào các ô còn lại
B3: Click vào Button "Thêm" , "Sửa "hoạc "Xoá"
(VD:Tên Sảnh Cưới: Gia Linh, Đơn Giá: Không, Số Bàn Tối Đa: 100)</t>
  </si>
  <si>
    <t>Không nhập số bàn tối đa</t>
  </si>
  <si>
    <t>B1: Để trống TextBox "Số bàn tối đa"
B2: Nhập đầy đủ và đúng vào các ô còn lại
B3: Click vào Button "Thêm" , "Sửa "hoạc "Xoá"
(VD:Tên Sảnh Cưới: Gia Linh, Đơn Giá: 10.000, Số Bàn Tối Đa: Không có)</t>
  </si>
  <si>
    <t>Thông báo: "Số bàn tối đa không được để trống và lớn hơn 0"
(Thao tác thực hiện thêm, sửa hoặc xoá không thành công)</t>
  </si>
  <si>
    <t>Không nhập ghi chú</t>
  </si>
  <si>
    <t>B1: Để trống TextBox "Ghi chú"
B2: Nhập đầy đủ và đúng vào các ô còn lại
B3: Click vào Button "Thêm" , "Sửa "hoạc "Xoá"
(VD:Tên Sảnh Cưới: Gia Linh, Đơn Giá: 10.000, Số Bàn Tối Đa: 100)</t>
  </si>
  <si>
    <t>Thêm, sửa hoặc xoá bình thường (Ghi chú không bắt buộc)</t>
  </si>
  <si>
    <t xml:space="preserve">B1: Nhập chuổi, ký tự đặc biệt, số âm, số 0 vào TextBox "Đơn Giá"
(VD:Tên Sảnh Cưới: Gia Linh, Đơn Giá: aaa, Số Bàn Tối Đa: 100)
</t>
  </si>
  <si>
    <t>Nhập số bàn không đúng định dạng là số &gt; 0</t>
  </si>
  <si>
    <t xml:space="preserve">B1: Nhập chuổi, ký tự đặc biệt, số âm, số 0 vào TextBox "Số Bàn Tối Đa"
(VD:Tên Sảnh Cưới: Gia Linh, Đơn Giá: 10.000, Số Bàn Tối Đa: aaa)
</t>
  </si>
  <si>
    <t>Quản Lý Món Ăn</t>
  </si>
  <si>
    <t>Hiển thị thông tin lên TextBox: Tên Món ăn + Đơn Giá + Loại Món + Ghi Chú</t>
  </si>
  <si>
    <t>B1: Click vào tên món ăn (Salad) trong TableView "Bảng Món Ăn"</t>
  </si>
  <si>
    <t>Hiển thị Tên món ăn: Salad + Đơn Giá: 75.000 + Loại món: Khai vị + Ghi chú: "_"</t>
  </si>
  <si>
    <t>Thêm Món Ăn</t>
  </si>
  <si>
    <t>B1: Nhập tên món ăn muốn thêm vào TextBox "Tên Món Ăn": (BR)
B2: Nhập đơn giá món ăn muốn thêm vào TextBox "Đơn giá": (100.000)
B3: Chọn Loại món ăn Trên ComboBox "Loại": (Khai Vị)
B4: Click vào Button "Thêm"</t>
  </si>
  <si>
    <t>Thông báo: "Sửa Thành công"
Cập nhật món ăn mới thêm lên TableView "Bảng Món Ăn"</t>
  </si>
  <si>
    <t>B1: Nhập tên món ăn muốn thêm vào TextBox "Tên Món Ăn": (Salad)
B2: Nhập đơn giá món ăn muốn thêm vào TextBox "Đơn giá": (100.000)
B3: Chọn Loại món ăn Trên ComboBox "Loại": (Khai Vị)
B4: Click vào Button "Thêm"</t>
  </si>
  <si>
    <t>Thông báo: Tên món ăn đã tồn tại</t>
  </si>
  <si>
    <t>B1: Click vào tên món ăn (BR) trong TableView "Bảng Món Ăn"
B2: Sửa tên món ăn muốn sửa vào TextBox "Tên Món Ăn": (VR)
B3: Sửa đơn giá món ăn muốn sửa vào TextBox "Đơn giá": (120.000)
B4: Chọn Loại món ăn Trên ComboBox "Loại": (Khai Vị)
B5: Click vào Button "Sửa"</t>
  </si>
  <si>
    <t>Thông báo: "Sửa Thành công"
Cập nhật món ăn mới sửa lên TableView "Bảng Món Ăn"</t>
  </si>
  <si>
    <t>B1: Click vào tên món ăn (BR) trong TableView "Bảng Món Ăn"
B2: Click vào Button "Xoá"</t>
  </si>
  <si>
    <t>Thông báo: "Xoá Thành công"
Cập nhật lại TableView "Bảng Món Ăn"</t>
  </si>
  <si>
    <t>Không nhập tên món ăn</t>
  </si>
  <si>
    <t xml:space="preserve">B1: Để trống TextBox "Tên Món Ăn"
B2: Nhập đầy đủ và đúng vào các ô còn lại
B3: Click vào Button "Thêm" , "Sửa "hoạc "Xoá"
(VD: Tên Món Ăn: Không có, Đơn Giá: 50.000)
</t>
  </si>
  <si>
    <t>Thông báo: "Tên món ăn không được để trống"
(Thao tác thực hiện thêm, sửa hoặc xoá không thành công)</t>
  </si>
  <si>
    <t xml:space="preserve">B1: Để trống TextBox "Đơn Giá"
B2: Nhập đầy đủ và đúng vào các ô còn lại
B3: Click vào Button "Thêm" , "Sửa "hoạc "Xoá"
(VD: Tên Món Ăn: Gà, Đơn Giá: Không có)
</t>
  </si>
  <si>
    <t xml:space="preserve">B1: Để trống TextBox "Ghi chú"
B2: Nhập đầy đủ và đúng vào các ô còn lại
B3: Click vào Button "Thêm" , "Sửa "hoạc "Xoá"
(VD: Tên Món Ăn: Không có, Đơn Giá: 50.000, Ghi Chú: Không có)
</t>
  </si>
  <si>
    <t xml:space="preserve">B1: Nhập chuổi, ký tự đặc biệt, số âm, số 0 vào TextBox "Đơn Giá"
(VD: Tên Món Ăn: Không có, Đơn Giá: aaa, Ghi Chú: Không có)
</t>
  </si>
  <si>
    <t>Test Button Form "Quản Lý"</t>
  </si>
  <si>
    <t>Chuyển đến Form "MULTIPLE CHOIE" : Nhân Viên</t>
  </si>
  <si>
    <t>Tương tự với Quản lý Sảnh Cưới và Quản lý Món Ăn</t>
  </si>
  <si>
    <t>Thêm</t>
  </si>
  <si>
    <t xml:space="preserve">B1: Để trống thông tin
B2: Click vào Button "Thêm"
(VD: Quản lý dịch vụ: Tên dịch vụ: Vu Quy + đơn giá: 1.000.000) </t>
  </si>
  <si>
    <t>Thông báo: "Chưa nhập thông tin"  
(VD chưa nhập thông tin dịch vụ)</t>
  </si>
  <si>
    <t xml:space="preserve">B1:Nhập đầy đủ thông tin
B2: Click vào Button "Thêm" 
(VD: Quản lý dịch vụ: Tên dịch vụ: Vu Quy + đơn giá: 1.000.000) </t>
  </si>
  <si>
    <t>Lưu thông tin vào Database 
(VD: thông tin dịch vụ)</t>
  </si>
  <si>
    <t>Sửa</t>
  </si>
  <si>
    <t xml:space="preserve">B1: Không click vào đối tượng trong bảng TableView 
B2: Click vào Button "Sửa"
(VD: Chưa click vào tên dịch vụ trong bảng TableView "Bảng Dịch Vụ") </t>
  </si>
  <si>
    <t>Thông báo: "Chưa chọn đối tượng để sửa"  
(VD: Chưa chọn tên dịch vụ trong TableView "Bảng Dịch Vụ")</t>
  </si>
  <si>
    <t xml:space="preserve">B1: Click vào đối tượng trong bảng TableView 
B2: Click vào Button "Sửa"
(VD: Chọn tên dịch vụ  trong bảng Vu Quy TableView "Bảng Dịch Vụ") </t>
  </si>
  <si>
    <t>Cập nhật thông tin vào Database
(VD: Thông tin dịch vụ")</t>
  </si>
  <si>
    <t>Xoá</t>
  </si>
  <si>
    <t xml:space="preserve">B1: Không click vào đối tượng trong bảng TableView 
B2: Click vào Button "Xoá"
(VD: Chưa click vào tên dịch vụ trong bảng TableView "Bảng Dịch Vụ") </t>
  </si>
  <si>
    <t>Thông báo: "Chưa chọn đối tượng  muốn xoá"  
(VD: Chưa chọn tên dịch vụ trong TableView "Bảng Dịch Vụ")</t>
  </si>
  <si>
    <t xml:space="preserve">B1: Click vào đối tượng trong bảng TableView 
B2: Click vào Button "Xoá"
(VD: Chọn tên dịch vụ Vu Quy trong bảng TableView "Bảng Dịch Vụ") </t>
  </si>
  <si>
    <t>Xem Hoá Đơn: Nhân Viên</t>
  </si>
  <si>
    <t>Test Button Form "Xem Hoá Đơn": Nhân Viên</t>
  </si>
  <si>
    <t>Chuyển đến Form "MULTIPLE CHOIE": Nhân Viên</t>
  </si>
  <si>
    <t>Chọn huỷ đơn hàng những đơn quá hạn mà chưa thanh toán</t>
  </si>
  <si>
    <t>B1: Click vào đơn tiệc chưa thanh toán trong TableView "Đơn đặt tiệc"
B2: Click vào Button "Huỷ Đơn Hàng"</t>
  </si>
  <si>
    <t>Thông báo: "Thông báo huỷ đơn hàng thành công" 
(Đơn đặt tiệc nào đã thanh toán thì Button "Huỷ Đơn Hàng" không hiện ra)
Cập nhật đơn đặt tiệc đã được thanh toán lên Database</t>
  </si>
  <si>
    <t>mã nhân viên: 2
TableView có 2 đơn hàng mã là: 23, 24, 25, 26, 27, 28, 29, 30, 32, 34, 35, 36, 37, 38</t>
  </si>
  <si>
    <t>Sảnh: Vu Quy
Ca: Tối
Ngày tổ chức: 23/1/2022
Số lượng bàn: 30
Tổng tiền: 57850
Tiền cần thanh toán là 52065
Thông báo chưa thanh toán
không  button huỷ đơn hàng</t>
  </si>
  <si>
    <t>Sảnh: Vu Quy
Ca: Trưa
Ngày tổ chức: 16/1/2022
Số lượng bàn: 20
Tổng tiền: 9550
Tiền cần thanh toán là 8550
Thông báo chưa thanh toán
có  button huỷ đơn hàng</t>
  </si>
  <si>
    <t>Sảnh: Vu Quy
Ca: Trưa
Ngày tổ chức: 14/1/2022
Số lượng bàn: 70
Tổng tiền: 11950
Tiền cần thanh toán là 0
Thông báo đã thanh toán
Không Có button huỷ đơn hàng</t>
  </si>
  <si>
    <t>Test Form "MULTIPLE CHOIE": Nhân Viên</t>
  </si>
  <si>
    <t>Quản Lý</t>
  </si>
  <si>
    <t>B1: Click vào Button "Quản Lý"</t>
  </si>
  <si>
    <t>Chuyển đến Form "Quản Lý"</t>
  </si>
  <si>
    <t>TEST REPORT</t>
  </si>
  <si>
    <t>Note:</t>
  </si>
  <si>
    <t>Date</t>
  </si>
  <si>
    <t>No</t>
  </si>
  <si>
    <t>Module code</t>
  </si>
  <si>
    <t>Number of  test cases</t>
  </si>
  <si>
    <t>Sub total</t>
  </si>
  <si>
    <t>Test coverage</t>
  </si>
  <si>
    <t>%</t>
  </si>
  <si>
    <t>Test successful coverage</t>
  </si>
</sst>
</file>

<file path=xl/styles.xml><?xml version="1.0" encoding="utf-8"?>
<styleSheet xmlns="http://schemas.openxmlformats.org/spreadsheetml/2006/main">
  <numFmts count="6">
    <numFmt numFmtId="176" formatCode="[$-409]d\-mmm\-yy;@"/>
    <numFmt numFmtId="44" formatCode="_(&quot;$&quot;* #,##0.00_);_(&quot;$&quot;* \(#,##0.00\);_(&quot;$&quot;* &quot;-&quot;??_);_(@_)"/>
    <numFmt numFmtId="177" formatCode="_ * #,##0_ ;_ * \-#,##0_ ;_ * &quot;-&quot;_ ;_ @_ "/>
    <numFmt numFmtId="42" formatCode="_(&quot;$&quot;* #,##0_);_(&quot;$&quot;* \(#,##0\);_(&quot;$&quot;* &quot;-&quot;_);_(@_)"/>
    <numFmt numFmtId="178" formatCode="_ * #,##0.00_ ;_ * \-#,##0.00_ ;_ * &quot;-&quot;??_ ;_ @_ "/>
    <numFmt numFmtId="179" formatCode="0.000"/>
  </numFmts>
  <fonts count="36">
    <font>
      <sz val="11"/>
      <name val="ＭＳ Ｐゴシック"/>
      <charset val="128"/>
    </font>
    <font>
      <b/>
      <sz val="18"/>
      <name val="Tahoma"/>
      <charset val="134"/>
    </font>
    <font>
      <b/>
      <sz val="10"/>
      <name val="Tahoma"/>
      <charset val="134"/>
    </font>
    <font>
      <sz val="10"/>
      <name val="Tahoma"/>
      <charset val="134"/>
    </font>
    <font>
      <b/>
      <sz val="10"/>
      <color indexed="9"/>
      <name val="Tahoma"/>
      <charset val="134"/>
    </font>
    <font>
      <sz val="10"/>
      <name val="ＭＳ Ｐゴシック"/>
      <charset val="128"/>
    </font>
    <font>
      <sz val="10"/>
      <color indexed="9"/>
      <name val="Tahoma"/>
      <charset val="134"/>
    </font>
    <font>
      <b/>
      <sz val="10"/>
      <color indexed="12"/>
      <name val="Tahoma"/>
      <charset val="134"/>
    </font>
    <font>
      <sz val="10"/>
      <color indexed="8"/>
      <name val="Tahoma"/>
      <charset val="134"/>
    </font>
    <font>
      <sz val="10"/>
      <color theme="1"/>
      <name val="Tahoma"/>
      <charset val="134"/>
    </font>
    <font>
      <b/>
      <sz val="10"/>
      <color indexed="8"/>
      <name val="Tahoma"/>
      <charset val="134"/>
    </font>
    <font>
      <sz val="10"/>
      <color indexed="10"/>
      <name val="Tahoma"/>
      <charset val="134"/>
    </font>
    <font>
      <sz val="10"/>
      <color rgb="FF000000"/>
      <name val="Tahoma"/>
      <charset val="134"/>
    </font>
    <font>
      <sz val="11"/>
      <name val="Tahoma"/>
      <charset val="134"/>
    </font>
    <font>
      <b/>
      <sz val="10"/>
      <color indexed="60"/>
      <name val="Tahoma"/>
      <charset val="134"/>
    </font>
    <font>
      <sz val="11"/>
      <color theme="1"/>
      <name val="Calibri"/>
      <charset val="134"/>
      <scheme val="minor"/>
    </font>
    <font>
      <b/>
      <sz val="18"/>
      <color theme="3"/>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rgb="FF9C0006"/>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9"/>
      <name val="ＭＳ ゴシック"/>
      <charset val="128"/>
    </font>
  </fonts>
  <fills count="42">
    <fill>
      <patternFill patternType="none"/>
    </fill>
    <fill>
      <patternFill patternType="gray125"/>
    </fill>
    <fill>
      <patternFill patternType="solid">
        <fgColor indexed="18"/>
        <bgColor indexed="64"/>
      </patternFill>
    </fill>
    <fill>
      <patternFill patternType="solid">
        <fgColor theme="8" tint="0.399975585192419"/>
        <bgColor indexed="64"/>
      </patternFill>
    </fill>
    <fill>
      <patternFill patternType="solid">
        <fgColor theme="0"/>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indexed="9"/>
        <bgColor indexed="64"/>
      </patternFill>
    </fill>
    <fill>
      <patternFill patternType="solid">
        <fgColor indexed="56"/>
        <bgColor indexed="64"/>
      </patternFill>
    </fill>
    <fill>
      <patternFill patternType="solid">
        <fgColor indexed="61"/>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26">
    <border>
      <left/>
      <right/>
      <top/>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hair">
        <color auto="1"/>
      </left>
      <right style="thin">
        <color auto="1"/>
      </right>
      <top style="thin">
        <color auto="1"/>
      </top>
      <bottom/>
      <diagonal/>
    </border>
    <border>
      <left style="hair">
        <color auto="1"/>
      </left>
      <right/>
      <top style="hair">
        <color auto="1"/>
      </top>
      <bottom style="hair">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2">
    <xf numFmtId="0" fontId="0" fillId="0" borderId="0"/>
    <xf numFmtId="0" fontId="17" fillId="12" borderId="0" applyNumberFormat="0" applyBorder="0" applyAlignment="0" applyProtection="0">
      <alignment vertical="center"/>
    </xf>
    <xf numFmtId="178" fontId="15" fillId="0" borderId="0" applyFont="0" applyFill="0" applyBorder="0" applyAlignment="0" applyProtection="0">
      <alignment vertical="center"/>
    </xf>
    <xf numFmtId="177"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20" fillId="15" borderId="0" applyNumberFormat="0" applyBorder="0" applyAlignment="0" applyProtection="0">
      <alignment vertical="center"/>
    </xf>
    <xf numFmtId="0" fontId="19" fillId="0" borderId="0" applyNumberFormat="0" applyFill="0" applyBorder="0" applyAlignment="0" applyProtection="0">
      <alignment vertical="center"/>
    </xf>
    <xf numFmtId="0" fontId="22" fillId="17" borderId="19" applyNumberFormat="0" applyAlignment="0" applyProtection="0">
      <alignment vertical="center"/>
    </xf>
    <xf numFmtId="0" fontId="24" fillId="0" borderId="20" applyNumberFormat="0" applyFill="0" applyAlignment="0" applyProtection="0">
      <alignment vertical="center"/>
    </xf>
    <xf numFmtId="0" fontId="15" fillId="11" borderId="18" applyNumberFormat="0" applyFont="0" applyAlignment="0" applyProtection="0">
      <alignment vertical="center"/>
    </xf>
    <xf numFmtId="0" fontId="17" fillId="23" borderId="0" applyNumberFormat="0" applyBorder="0" applyAlignment="0" applyProtection="0">
      <alignment vertical="center"/>
    </xf>
    <xf numFmtId="0" fontId="25" fillId="0" borderId="0" applyNumberFormat="0" applyFill="0" applyBorder="0" applyAlignment="0" applyProtection="0">
      <alignment vertical="center"/>
    </xf>
    <xf numFmtId="0" fontId="17" fillId="25"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20" applyNumberFormat="0" applyFill="0" applyAlignment="0" applyProtection="0">
      <alignment vertical="center"/>
    </xf>
    <xf numFmtId="0" fontId="28" fillId="0" borderId="22" applyNumberFormat="0" applyFill="0" applyAlignment="0" applyProtection="0">
      <alignment vertical="center"/>
    </xf>
    <xf numFmtId="0" fontId="28" fillId="0" borderId="0" applyNumberFormat="0" applyFill="0" applyBorder="0" applyAlignment="0" applyProtection="0">
      <alignment vertical="center"/>
    </xf>
    <xf numFmtId="0" fontId="31" fillId="28" borderId="24" applyNumberFormat="0" applyAlignment="0" applyProtection="0">
      <alignment vertical="center"/>
    </xf>
    <xf numFmtId="0" fontId="20" fillId="29" borderId="0" applyNumberFormat="0" applyBorder="0" applyAlignment="0" applyProtection="0">
      <alignment vertical="center"/>
    </xf>
    <xf numFmtId="0" fontId="32" fillId="31" borderId="0" applyNumberFormat="0" applyBorder="0" applyAlignment="0" applyProtection="0">
      <alignment vertical="center"/>
    </xf>
    <xf numFmtId="0" fontId="30" fillId="27" borderId="23" applyNumberFormat="0" applyAlignment="0" applyProtection="0">
      <alignment vertical="center"/>
    </xf>
    <xf numFmtId="0" fontId="17" fillId="33" borderId="0" applyNumberFormat="0" applyBorder="0" applyAlignment="0" applyProtection="0">
      <alignment vertical="center"/>
    </xf>
    <xf numFmtId="0" fontId="33" fillId="27" borderId="24" applyNumberFormat="0" applyAlignment="0" applyProtection="0">
      <alignment vertical="center"/>
    </xf>
    <xf numFmtId="0" fontId="34" fillId="0" borderId="25" applyNumberFormat="0" applyFill="0" applyAlignment="0" applyProtection="0">
      <alignment vertical="center"/>
    </xf>
    <xf numFmtId="0" fontId="26" fillId="0" borderId="21" applyNumberFormat="0" applyFill="0" applyAlignment="0" applyProtection="0">
      <alignment vertical="center"/>
    </xf>
    <xf numFmtId="0" fontId="21" fillId="16" borderId="0" applyNumberFormat="0" applyBorder="0" applyAlignment="0" applyProtection="0">
      <alignment vertical="center"/>
    </xf>
    <xf numFmtId="0" fontId="29" fillId="26" borderId="0" applyNumberFormat="0" applyBorder="0" applyAlignment="0" applyProtection="0">
      <alignment vertical="center"/>
    </xf>
    <xf numFmtId="0" fontId="20" fillId="19" borderId="0" applyNumberFormat="0" applyBorder="0" applyAlignment="0" applyProtection="0">
      <alignment vertical="center"/>
    </xf>
    <xf numFmtId="0" fontId="17" fillId="22" borderId="0" applyNumberFormat="0" applyBorder="0" applyAlignment="0" applyProtection="0">
      <alignment vertical="center"/>
    </xf>
    <xf numFmtId="0" fontId="20" fillId="30" borderId="0" applyNumberFormat="0" applyBorder="0" applyAlignment="0" applyProtection="0">
      <alignment vertical="center"/>
    </xf>
    <xf numFmtId="0" fontId="20" fillId="24"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20" fillId="32" borderId="0" applyNumberFormat="0" applyBorder="0" applyAlignment="0" applyProtection="0">
      <alignment vertical="center"/>
    </xf>
    <xf numFmtId="0" fontId="20" fillId="18" borderId="0" applyNumberFormat="0" applyBorder="0" applyAlignment="0" applyProtection="0">
      <alignment vertical="center"/>
    </xf>
    <xf numFmtId="0" fontId="0" fillId="0" borderId="0" applyProtection="0"/>
    <xf numFmtId="0" fontId="17" fillId="21" borderId="0" applyNumberFormat="0" applyBorder="0" applyAlignment="0" applyProtection="0">
      <alignment vertical="center"/>
    </xf>
    <xf numFmtId="0" fontId="20" fillId="14" borderId="0" applyNumberFormat="0" applyBorder="0" applyAlignment="0" applyProtection="0">
      <alignment vertical="center"/>
    </xf>
    <xf numFmtId="0" fontId="17" fillId="38" borderId="0" applyNumberFormat="0" applyBorder="0" applyAlignment="0" applyProtection="0">
      <alignment vertical="center"/>
    </xf>
    <xf numFmtId="0" fontId="17" fillId="40" borderId="0" applyNumberFormat="0" applyBorder="0" applyAlignment="0" applyProtection="0">
      <alignment vertical="center"/>
    </xf>
    <xf numFmtId="0" fontId="20" fillId="13" borderId="0" applyNumberFormat="0" applyBorder="0" applyAlignment="0" applyProtection="0">
      <alignment vertical="center"/>
    </xf>
    <xf numFmtId="0" fontId="17" fillId="37" borderId="0" applyNumberFormat="0" applyBorder="0" applyAlignment="0" applyProtection="0">
      <alignment vertical="center"/>
    </xf>
    <xf numFmtId="0" fontId="20" fillId="36" borderId="0" applyNumberFormat="0" applyBorder="0" applyAlignment="0" applyProtection="0">
      <alignment vertical="center"/>
    </xf>
    <xf numFmtId="0" fontId="20" fillId="20" borderId="0" applyNumberFormat="0" applyBorder="0" applyAlignment="0" applyProtection="0">
      <alignment vertical="center"/>
    </xf>
    <xf numFmtId="0" fontId="35" fillId="0" borderId="0"/>
    <xf numFmtId="0" fontId="17" fillId="39" borderId="0" applyNumberFormat="0" applyBorder="0" applyAlignment="0" applyProtection="0">
      <alignment vertical="center"/>
    </xf>
    <xf numFmtId="0" fontId="20" fillId="41" borderId="0" applyNumberFormat="0" applyBorder="0" applyAlignment="0" applyProtection="0">
      <alignment vertical="center"/>
    </xf>
    <xf numFmtId="0" fontId="0" fillId="0" borderId="0"/>
  </cellStyleXfs>
  <cellXfs count="94">
    <xf numFmtId="0" fontId="0" fillId="0" borderId="0" xfId="0"/>
    <xf numFmtId="0" fontId="0" fillId="0" borderId="0" xfId="0" applyAlignment="1">
      <alignment wrapText="1"/>
    </xf>
    <xf numFmtId="0" fontId="1" fillId="0" borderId="0" xfId="51" applyFont="1" applyBorder="1"/>
    <xf numFmtId="0" fontId="2" fillId="0" borderId="0" xfId="51" applyFont="1" applyBorder="1"/>
    <xf numFmtId="0" fontId="3" fillId="0" borderId="0" xfId="51" applyFont="1" applyBorder="1"/>
    <xf numFmtId="176" fontId="3" fillId="0" borderId="0" xfId="51" applyNumberFormat="1" applyFont="1" applyBorder="1"/>
    <xf numFmtId="0" fontId="3" fillId="0" borderId="0" xfId="0" applyFont="1" applyBorder="1"/>
    <xf numFmtId="176" fontId="3" fillId="0" borderId="1" xfId="0" applyNumberFormat="1" applyFont="1" applyBorder="1" applyAlignment="1">
      <alignment horizontal="center"/>
    </xf>
    <xf numFmtId="0" fontId="3" fillId="0" borderId="0" xfId="0" applyFont="1" applyBorder="1" applyAlignment="1"/>
    <xf numFmtId="0" fontId="4" fillId="2" borderId="2" xfId="0" applyNumberFormat="1" applyFont="1" applyFill="1" applyBorder="1" applyAlignment="1">
      <alignment horizontal="center"/>
    </xf>
    <xf numFmtId="0" fontId="4" fillId="2" borderId="3" xfId="0" applyNumberFormat="1" applyFont="1" applyFill="1" applyBorder="1" applyAlignment="1">
      <alignment horizontal="center"/>
    </xf>
    <xf numFmtId="0" fontId="4" fillId="2" borderId="3" xfId="0" applyNumberFormat="1" applyFont="1" applyFill="1" applyBorder="1" applyAlignment="1">
      <alignment horizontal="center" wrapText="1"/>
    </xf>
    <xf numFmtId="0" fontId="4" fillId="2" borderId="4" xfId="0" applyNumberFormat="1" applyFont="1" applyFill="1" applyBorder="1" applyAlignment="1">
      <alignment horizontal="center" wrapText="1"/>
    </xf>
    <xf numFmtId="0" fontId="3" fillId="0" borderId="0" xfId="0" applyFont="1" applyBorder="1" applyAlignment="1">
      <alignment wrapText="1"/>
    </xf>
    <xf numFmtId="0" fontId="3" fillId="0" borderId="1"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1" fontId="3" fillId="0" borderId="6" xfId="0" applyNumberFormat="1" applyFont="1" applyBorder="1" applyAlignment="1">
      <alignment horizontal="center" vertical="center" wrapText="1"/>
    </xf>
    <xf numFmtId="0" fontId="3" fillId="0" borderId="1" xfId="0" applyNumberFormat="1" applyFont="1" applyBorder="1" applyAlignment="1">
      <alignment horizontal="center"/>
    </xf>
    <xf numFmtId="0" fontId="3" fillId="0" borderId="5" xfId="0" applyNumberFormat="1" applyFont="1" applyBorder="1"/>
    <xf numFmtId="0" fontId="5" fillId="0" borderId="5" xfId="0" applyFont="1" applyBorder="1" applyAlignment="1">
      <alignment horizontal="center"/>
    </xf>
    <xf numFmtId="0" fontId="3" fillId="0" borderId="5" xfId="0" applyNumberFormat="1" applyFont="1" applyBorder="1" applyAlignment="1">
      <alignment horizontal="center"/>
    </xf>
    <xf numFmtId="0" fontId="3" fillId="0" borderId="6" xfId="0" applyNumberFormat="1" applyFont="1" applyBorder="1" applyAlignment="1">
      <alignment horizontal="center"/>
    </xf>
    <xf numFmtId="0" fontId="6" fillId="2" borderId="7" xfId="0" applyNumberFormat="1" applyFont="1" applyFill="1" applyBorder="1" applyAlignment="1">
      <alignment horizontal="center"/>
    </xf>
    <xf numFmtId="0" fontId="4" fillId="2" borderId="8" xfId="0" applyFont="1" applyFill="1" applyBorder="1"/>
    <xf numFmtId="0" fontId="6" fillId="2" borderId="8" xfId="0" applyFont="1" applyFill="1" applyBorder="1" applyAlignment="1">
      <alignment horizontal="center"/>
    </xf>
    <xf numFmtId="0" fontId="6" fillId="2" borderId="9" xfId="0" applyFont="1" applyFill="1" applyBorder="1" applyAlignment="1">
      <alignment horizontal="center"/>
    </xf>
    <xf numFmtId="0" fontId="3" fillId="0" borderId="0" xfId="0" applyFont="1" applyBorder="1" applyAlignment="1">
      <alignment horizontal="center"/>
    </xf>
    <xf numFmtId="10" fontId="3" fillId="0" borderId="0" xfId="0" applyNumberFormat="1" applyFont="1" applyBorder="1" applyAlignment="1">
      <alignment horizontal="center"/>
    </xf>
    <xf numFmtId="9" fontId="3" fillId="0" borderId="0" xfId="0" applyNumberFormat="1" applyFont="1" applyBorder="1" applyAlignment="1">
      <alignment horizontal="center"/>
    </xf>
    <xf numFmtId="2" fontId="7" fillId="0" borderId="0" xfId="0" applyNumberFormat="1" applyFont="1" applyBorder="1" applyAlignment="1">
      <alignment horizontal="right" wrapText="1"/>
    </xf>
    <xf numFmtId="0" fontId="8" fillId="0" borderId="0" xfId="0" applyFont="1" applyBorder="1" applyAlignment="1">
      <alignment horizontal="center" wrapText="1"/>
    </xf>
    <xf numFmtId="0" fontId="8" fillId="0" borderId="10" xfId="0" applyFont="1" applyBorder="1" applyAlignment="1">
      <alignment horizontal="left" vertical="top" wrapText="1"/>
    </xf>
    <xf numFmtId="0" fontId="2" fillId="3" borderId="10" xfId="0" applyFont="1" applyFill="1" applyBorder="1" applyAlignment="1">
      <alignment horizontal="left" vertical="center" wrapText="1"/>
    </xf>
    <xf numFmtId="0" fontId="3" fillId="4" borderId="10" xfId="0" applyFont="1" applyFill="1" applyBorder="1" applyAlignment="1">
      <alignment horizontal="left" vertical="center" wrapText="1"/>
    </xf>
    <xf numFmtId="0" fontId="9" fillId="5" borderId="10" xfId="0" applyFont="1" applyFill="1" applyBorder="1" applyAlignment="1">
      <alignment horizontal="left" vertical="top" wrapText="1"/>
    </xf>
    <xf numFmtId="0" fontId="3" fillId="5" borderId="10"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0" borderId="10" xfId="0" applyBorder="1"/>
    <xf numFmtId="0" fontId="3" fillId="6" borderId="10" xfId="0" applyFont="1" applyFill="1" applyBorder="1" applyAlignment="1">
      <alignment horizontal="left" vertical="top" wrapText="1"/>
    </xf>
    <xf numFmtId="0" fontId="2" fillId="3" borderId="11" xfId="0" applyFont="1" applyFill="1" applyBorder="1" applyAlignment="1">
      <alignment horizontal="left" vertical="center" wrapText="1"/>
    </xf>
    <xf numFmtId="0" fontId="3" fillId="7" borderId="11" xfId="0" applyFont="1" applyFill="1" applyBorder="1" applyAlignment="1">
      <alignment horizontal="left" vertical="center" wrapText="1"/>
    </xf>
    <xf numFmtId="0" fontId="3" fillId="7" borderId="10" xfId="0" applyFont="1" applyFill="1" applyBorder="1" applyAlignment="1">
      <alignment horizontal="left" vertical="center" wrapText="1"/>
    </xf>
    <xf numFmtId="0" fontId="3" fillId="0" borderId="10" xfId="0" applyFont="1" applyBorder="1" applyAlignment="1">
      <alignment horizontal="left" vertical="top" wrapText="1"/>
    </xf>
    <xf numFmtId="0" fontId="2" fillId="8" borderId="10" xfId="39" applyFont="1" applyFill="1" applyBorder="1" applyAlignment="1">
      <alignment horizontal="left" vertical="top" wrapText="1"/>
    </xf>
    <xf numFmtId="0" fontId="8" fillId="8" borderId="10" xfId="0" applyFont="1" applyFill="1" applyBorder="1" applyAlignment="1">
      <alignment horizontal="left" vertical="top" wrapText="1"/>
    </xf>
    <xf numFmtId="0" fontId="3" fillId="8" borderId="10" xfId="39" applyFont="1" applyFill="1" applyBorder="1" applyAlignment="1">
      <alignment horizontal="left" vertical="top" wrapText="1"/>
    </xf>
    <xf numFmtId="1" fontId="8" fillId="8" borderId="10" xfId="0" applyNumberFormat="1" applyFont="1" applyFill="1" applyBorder="1" applyAlignment="1">
      <alignment horizontal="left" vertical="top" wrapText="1"/>
    </xf>
    <xf numFmtId="0" fontId="4" fillId="9" borderId="10" xfId="39" applyFont="1" applyFill="1" applyBorder="1" applyAlignment="1">
      <alignment horizontal="left" vertical="top" wrapText="1"/>
    </xf>
    <xf numFmtId="0" fontId="4" fillId="10" borderId="10" xfId="0" applyFont="1" applyFill="1" applyBorder="1" applyAlignment="1">
      <alignment horizontal="left" vertical="top" wrapText="1"/>
    </xf>
    <xf numFmtId="0" fontId="10" fillId="3" borderId="10" xfId="39" applyFont="1" applyFill="1" applyBorder="1" applyAlignment="1">
      <alignment horizontal="left" vertical="top" wrapText="1"/>
    </xf>
    <xf numFmtId="179" fontId="8" fillId="0" borderId="10" xfId="0" applyNumberFormat="1" applyFont="1" applyBorder="1" applyAlignment="1">
      <alignment horizontal="left" vertical="top" wrapText="1"/>
    </xf>
    <xf numFmtId="0" fontId="11" fillId="0" borderId="10" xfId="0" applyFont="1" applyBorder="1" applyAlignment="1">
      <alignment horizontal="left" vertical="top" wrapText="1"/>
    </xf>
    <xf numFmtId="0" fontId="12" fillId="0" borderId="10" xfId="0" applyFont="1" applyBorder="1" applyAlignment="1">
      <alignment horizontal="left" vertical="top" wrapText="1"/>
    </xf>
    <xf numFmtId="0" fontId="10" fillId="0" borderId="10" xfId="0" applyFont="1" applyBorder="1" applyAlignment="1">
      <alignment horizontal="left" vertical="top"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3" fillId="7" borderId="12" xfId="0" applyFont="1" applyFill="1" applyBorder="1" applyAlignment="1">
      <alignment horizontal="left" vertical="center"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7" borderId="13" xfId="0" applyFont="1" applyFill="1" applyBorder="1" applyAlignment="1">
      <alignment horizontal="left" vertical="center" wrapText="1"/>
    </xf>
    <xf numFmtId="0" fontId="13" fillId="0" borderId="0" xfId="0" applyFont="1" applyAlignment="1">
      <alignment vertical="center"/>
    </xf>
    <xf numFmtId="0" fontId="3" fillId="0" borderId="0" xfId="0" applyFont="1" applyAlignment="1">
      <alignment vertical="center"/>
    </xf>
    <xf numFmtId="0" fontId="13" fillId="0" borderId="0" xfId="0" applyFont="1"/>
    <xf numFmtId="0" fontId="13" fillId="0" borderId="0" xfId="0" applyFont="1" applyBorder="1"/>
    <xf numFmtId="0" fontId="13" fillId="8" borderId="0" xfId="0" applyFont="1" applyFill="1"/>
    <xf numFmtId="0" fontId="1" fillId="8" borderId="0" xfId="0" applyFont="1" applyFill="1"/>
    <xf numFmtId="0" fontId="14" fillId="8" borderId="0" xfId="0" applyFont="1" applyFill="1"/>
    <xf numFmtId="0" fontId="3" fillId="8" borderId="0" xfId="0" applyNumberFormat="1" applyFont="1" applyFill="1" applyAlignment="1">
      <alignment horizontal="left"/>
    </xf>
    <xf numFmtId="0" fontId="3" fillId="8" borderId="0" xfId="0" applyFont="1" applyFill="1"/>
    <xf numFmtId="15" fontId="3" fillId="0" borderId="0" xfId="0" applyNumberFormat="1" applyFont="1" applyAlignment="1">
      <alignment horizontal="left"/>
    </xf>
    <xf numFmtId="0" fontId="3" fillId="8" borderId="14" xfId="39" applyFont="1" applyFill="1" applyBorder="1" applyAlignment="1">
      <alignment horizontal="left" wrapText="1"/>
    </xf>
    <xf numFmtId="0" fontId="3" fillId="8" borderId="15" xfId="39" applyFont="1" applyFill="1" applyBorder="1" applyAlignment="1">
      <alignment horizontal="left" wrapText="1"/>
    </xf>
    <xf numFmtId="0" fontId="14" fillId="0" borderId="0" xfId="0" applyFont="1"/>
    <xf numFmtId="176" fontId="4" fillId="2" borderId="2" xfId="0" applyNumberFormat="1" applyFont="1" applyFill="1" applyBorder="1" applyAlignment="1">
      <alignment horizontal="center" vertical="center"/>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xf>
    <xf numFmtId="176" fontId="3" fillId="0" borderId="1" xfId="0" applyNumberFormat="1" applyFont="1" applyBorder="1" applyAlignment="1">
      <alignment horizontal="center" vertical="center"/>
    </xf>
    <xf numFmtId="49" fontId="3" fillId="0" borderId="5" xfId="0" applyNumberFormat="1" applyFont="1" applyBorder="1" applyAlignment="1">
      <alignment horizontal="center" vertical="center"/>
    </xf>
    <xf numFmtId="0" fontId="3" fillId="0" borderId="5" xfId="0" applyFont="1" applyBorder="1" applyAlignment="1">
      <alignment horizontal="center" vertical="center"/>
    </xf>
    <xf numFmtId="15" fontId="3" fillId="0" borderId="5" xfId="0" applyNumberFormat="1" applyFont="1" applyBorder="1" applyAlignment="1">
      <alignment horizontal="left" vertical="center"/>
    </xf>
    <xf numFmtId="15" fontId="3" fillId="0" borderId="5" xfId="0" applyNumberFormat="1" applyFont="1" applyBorder="1" applyAlignment="1">
      <alignment horizontal="center" vertical="center"/>
    </xf>
    <xf numFmtId="0" fontId="3" fillId="0" borderId="17" xfId="0" applyFont="1" applyBorder="1" applyAlignment="1">
      <alignment horizontal="left" vertical="center" wrapText="1"/>
    </xf>
    <xf numFmtId="0" fontId="3" fillId="0" borderId="6" xfId="0" applyFont="1" applyBorder="1" applyAlignment="1">
      <alignment vertical="center" wrapText="1"/>
    </xf>
    <xf numFmtId="15" fontId="3" fillId="0" borderId="5" xfId="0" applyNumberFormat="1" applyFont="1" applyBorder="1" applyAlignment="1">
      <alignment horizontal="left" vertical="center" wrapText="1"/>
    </xf>
    <xf numFmtId="176" fontId="3" fillId="0" borderId="1" xfId="0" applyNumberFormat="1" applyFont="1" applyBorder="1" applyAlignment="1">
      <alignment vertical="center"/>
    </xf>
    <xf numFmtId="49" fontId="3" fillId="0" borderId="5" xfId="0" applyNumberFormat="1"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13" fillId="0" borderId="6" xfId="0" applyFont="1" applyBorder="1" applyAlignment="1">
      <alignment vertical="center"/>
    </xf>
    <xf numFmtId="176" fontId="3" fillId="0" borderId="7" xfId="0" applyNumberFormat="1" applyFont="1" applyBorder="1" applyAlignment="1">
      <alignment vertical="center"/>
    </xf>
    <xf numFmtId="49" fontId="3" fillId="0" borderId="8" xfId="0" applyNumberFormat="1"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Normal_Sheet1_Vanco_CR022a1_TestCase_v0.1" xfId="39"/>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標準_結合試験(AllOvertheWorld)" xfId="48"/>
    <cellStyle name="40% - Accent6" xfId="49" builtinId="51"/>
    <cellStyle name="60% - Accent6" xfId="50" builtinId="52"/>
    <cellStyle name="Normal_Functional Test Case v1.0" xfId="51"/>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sdc-nt2\osdc\Documents%20and%20Settings\ThoanCT\My%20Documents\Copy%20of%20DataLoadSheet9.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showGridLines="0" workbookViewId="0">
      <selection activeCell="F7" sqref="F7"/>
    </sheetView>
  </sheetViews>
  <sheetFormatPr defaultColWidth="9" defaultRowHeight="13.8" outlineLevelCol="7"/>
  <cols>
    <col min="1" max="1" width="9" style="62"/>
    <col min="2" max="2" width="14.1111111111111" style="62" customWidth="1"/>
    <col min="3" max="3" width="9" style="62"/>
    <col min="4" max="4" width="15" style="62" customWidth="1"/>
    <col min="5" max="5" width="32.4444444444444" style="62" customWidth="1"/>
    <col min="6" max="6" width="23.7777777777778" style="62" customWidth="1"/>
    <col min="7" max="7" width="20.4444444444444" style="62" customWidth="1"/>
    <col min="8" max="8" width="26.6666666666667" style="62" customWidth="1"/>
    <col min="9" max="16384" width="9" style="62"/>
  </cols>
  <sheetData>
    <row r="1" spans="2:3">
      <c r="B1" s="63"/>
      <c r="C1" s="63"/>
    </row>
    <row r="2" ht="22.2" spans="1:7">
      <c r="A2" s="64"/>
      <c r="B2" s="65" t="s">
        <v>0</v>
      </c>
      <c r="C2" s="64"/>
      <c r="D2" s="64"/>
      <c r="E2" s="64"/>
      <c r="F2" s="64"/>
      <c r="G2" s="64"/>
    </row>
    <row r="3" spans="1:7">
      <c r="A3" s="64"/>
      <c r="B3" s="66" t="s">
        <v>1</v>
      </c>
      <c r="C3" s="67">
        <v>1.1</v>
      </c>
      <c r="D3" s="68"/>
      <c r="E3" s="64"/>
      <c r="F3" s="64"/>
      <c r="G3" s="64"/>
    </row>
    <row r="4" spans="1:7">
      <c r="A4" s="64"/>
      <c r="B4" s="66" t="s">
        <v>2</v>
      </c>
      <c r="C4" s="69">
        <v>44577</v>
      </c>
      <c r="D4" s="69"/>
      <c r="E4" s="64"/>
      <c r="F4" s="64"/>
      <c r="G4" s="64"/>
    </row>
    <row r="5" ht="14.55" spans="1:7">
      <c r="A5" s="64"/>
      <c r="B5" s="66"/>
      <c r="C5" s="68"/>
      <c r="D5" s="68"/>
      <c r="E5" s="64"/>
      <c r="F5" s="64"/>
      <c r="G5" s="64"/>
    </row>
    <row r="6" ht="14.25" customHeight="1" spans="1:7">
      <c r="A6" s="64"/>
      <c r="B6" s="66" t="s">
        <v>3</v>
      </c>
      <c r="C6" s="70" t="s">
        <v>4</v>
      </c>
      <c r="D6" s="70"/>
      <c r="E6" s="71"/>
      <c r="F6" s="64"/>
      <c r="G6" s="64"/>
    </row>
    <row r="7" spans="1:7">
      <c r="A7" s="64"/>
      <c r="B7" s="66" t="s">
        <v>5</v>
      </c>
      <c r="C7" s="70" t="s">
        <v>6</v>
      </c>
      <c r="D7" s="70"/>
      <c r="E7" s="71"/>
      <c r="F7" s="64"/>
      <c r="G7" s="64"/>
    </row>
    <row r="8" spans="1:7">
      <c r="A8" s="64"/>
      <c r="B8" s="66"/>
      <c r="C8" s="64"/>
      <c r="D8" s="64"/>
      <c r="E8" s="64"/>
      <c r="F8" s="64"/>
      <c r="G8" s="64"/>
    </row>
    <row r="9" spans="1:7">
      <c r="A9" s="64"/>
      <c r="B9" s="6"/>
      <c r="C9" s="6"/>
      <c r="D9" s="6"/>
      <c r="E9" s="6"/>
      <c r="F9" s="64"/>
      <c r="G9" s="64"/>
    </row>
    <row r="10" spans="2:2">
      <c r="B10" s="72" t="s">
        <v>7</v>
      </c>
    </row>
    <row r="11" s="60" customFormat="1" ht="26.4" spans="2:8">
      <c r="B11" s="73" t="s">
        <v>8</v>
      </c>
      <c r="C11" s="74" t="s">
        <v>9</v>
      </c>
      <c r="D11" s="74" t="s">
        <v>10</v>
      </c>
      <c r="E11" s="74" t="s">
        <v>11</v>
      </c>
      <c r="F11" s="74" t="s">
        <v>12</v>
      </c>
      <c r="G11" s="75" t="s">
        <v>13</v>
      </c>
      <c r="H11" s="76" t="s">
        <v>14</v>
      </c>
    </row>
    <row r="12" s="60" customFormat="1" spans="2:8">
      <c r="B12" s="77">
        <v>44571</v>
      </c>
      <c r="C12" s="78" t="s">
        <v>15</v>
      </c>
      <c r="D12" s="79"/>
      <c r="E12" s="80" t="s">
        <v>16</v>
      </c>
      <c r="F12" s="81" t="s">
        <v>17</v>
      </c>
      <c r="G12" s="82" t="s">
        <v>18</v>
      </c>
      <c r="H12" s="83"/>
    </row>
    <row r="13" s="60" customFormat="1" spans="2:8">
      <c r="B13" s="7">
        <v>44577</v>
      </c>
      <c r="C13" s="78" t="s">
        <v>19</v>
      </c>
      <c r="D13" s="79"/>
      <c r="E13" s="80" t="s">
        <v>20</v>
      </c>
      <c r="F13" s="81" t="s">
        <v>17</v>
      </c>
      <c r="G13" s="84" t="s">
        <v>18</v>
      </c>
      <c r="H13" s="83"/>
    </row>
    <row r="14" s="61" customFormat="1" ht="13.2" spans="2:8">
      <c r="B14" s="85"/>
      <c r="C14" s="86"/>
      <c r="D14" s="87"/>
      <c r="E14" s="87"/>
      <c r="F14" s="87"/>
      <c r="G14" s="87"/>
      <c r="H14" s="88"/>
    </row>
    <row r="15" s="60" customFormat="1" spans="2:8">
      <c r="B15" s="77"/>
      <c r="C15" s="78"/>
      <c r="D15" s="79"/>
      <c r="E15" s="87"/>
      <c r="F15" s="87"/>
      <c r="G15" s="87"/>
      <c r="H15" s="89"/>
    </row>
    <row r="16" s="60" customFormat="1" spans="2:8">
      <c r="B16" s="85"/>
      <c r="C16" s="86"/>
      <c r="D16" s="87"/>
      <c r="E16" s="87"/>
      <c r="F16" s="87"/>
      <c r="G16" s="87"/>
      <c r="H16" s="88"/>
    </row>
    <row r="17" s="60" customFormat="1" spans="2:8">
      <c r="B17" s="85"/>
      <c r="C17" s="86"/>
      <c r="D17" s="87"/>
      <c r="E17" s="87"/>
      <c r="F17" s="87"/>
      <c r="G17" s="87"/>
      <c r="H17" s="88"/>
    </row>
    <row r="18" s="60" customFormat="1" spans="2:8">
      <c r="B18" s="85"/>
      <c r="C18" s="86"/>
      <c r="D18" s="87"/>
      <c r="E18" s="87"/>
      <c r="F18" s="87"/>
      <c r="G18" s="87"/>
      <c r="H18" s="88"/>
    </row>
    <row r="19" s="60" customFormat="1" spans="2:8">
      <c r="B19" s="85"/>
      <c r="C19" s="86"/>
      <c r="D19" s="87"/>
      <c r="E19" s="87"/>
      <c r="F19" s="87"/>
      <c r="G19" s="87"/>
      <c r="H19" s="88"/>
    </row>
    <row r="20" s="60" customFormat="1" spans="2:8">
      <c r="B20" s="85"/>
      <c r="C20" s="86"/>
      <c r="D20" s="87"/>
      <c r="E20" s="87"/>
      <c r="F20" s="87"/>
      <c r="G20" s="87"/>
      <c r="H20" s="88"/>
    </row>
    <row r="21" s="60" customFormat="1" spans="2:8">
      <c r="B21" s="85"/>
      <c r="C21" s="86"/>
      <c r="D21" s="87"/>
      <c r="E21" s="87"/>
      <c r="F21" s="87"/>
      <c r="G21" s="87"/>
      <c r="H21" s="88"/>
    </row>
    <row r="22" s="60" customFormat="1" spans="2:8">
      <c r="B22" s="90"/>
      <c r="C22" s="91"/>
      <c r="D22" s="92"/>
      <c r="E22" s="92"/>
      <c r="F22" s="92"/>
      <c r="G22" s="92"/>
      <c r="H22" s="93"/>
    </row>
  </sheetData>
  <mergeCells count="2">
    <mergeCell ref="C6:E6"/>
    <mergeCell ref="C7:E7"/>
  </mergeCells>
  <pageMargins left="0.37" right="0.47" top="0.5" bottom="0.38" header="0.5" footer="0.17"/>
  <pageSetup paperSize="9" orientation="landscape" horizontalDpi="96" verticalDpi="96"/>
  <headerFooter alignWithMargins="0">
    <oddFooter>&amp;L&amp;"Tahoma,Regular"&amp;8 02ae-BM/PM/HDCV/FSOFT v1/0&amp;R&amp;"Tahoma,Regular"&amp;10&amp;P/&amp;N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FD140"/>
  <sheetViews>
    <sheetView tabSelected="1" topLeftCell="A136" workbookViewId="0">
      <selection activeCell="H135" sqref="H135"/>
    </sheetView>
  </sheetViews>
  <sheetFormatPr defaultColWidth="8.77777777777778" defaultRowHeight="13.2"/>
  <cols>
    <col min="1" max="1" width="15.6666666666667" style="42" customWidth="1"/>
    <col min="2" max="2" width="18.2222222222222" style="42" customWidth="1"/>
    <col min="3" max="3" width="42.1111111111111" style="42" customWidth="1"/>
    <col min="4" max="4" width="41" style="42" customWidth="1"/>
    <col min="5" max="5" width="32.4444444444444" style="42" hidden="1" customWidth="1"/>
    <col min="6" max="6" width="23.6666666666667" style="42" hidden="1" customWidth="1"/>
    <col min="7" max="7" width="18.4444444444444" style="42" hidden="1" customWidth="1"/>
    <col min="8" max="8" width="17.1111111111111" style="42" customWidth="1"/>
    <col min="9" max="9" width="9" style="42"/>
    <col min="10" max="10" width="26.5555555555556" style="42" customWidth="1"/>
    <col min="11" max="16384" width="8.77777777777778" style="42"/>
  </cols>
  <sheetData>
    <row r="1" s="31" customFormat="1" ht="12.75" customHeight="1" spans="1:11">
      <c r="A1" s="43" t="s">
        <v>0</v>
      </c>
      <c r="B1" s="44"/>
      <c r="C1" s="44"/>
      <c r="D1" s="44"/>
      <c r="E1" s="44"/>
      <c r="F1" s="44"/>
      <c r="G1" s="44"/>
      <c r="H1" s="44"/>
      <c r="I1" s="44"/>
      <c r="J1" s="44"/>
      <c r="K1" s="44"/>
    </row>
    <row r="2" s="31" customFormat="1" ht="11.25" customHeight="1" spans="1:11">
      <c r="A2" s="44"/>
      <c r="B2" s="44"/>
      <c r="C2" s="44"/>
      <c r="D2" s="44"/>
      <c r="E2" s="44"/>
      <c r="F2" s="44"/>
      <c r="G2" s="44"/>
      <c r="H2" s="44"/>
      <c r="I2" s="44"/>
      <c r="J2" s="44"/>
      <c r="K2" s="44"/>
    </row>
    <row r="3" s="31" customFormat="1" ht="15" customHeight="1" spans="1:11">
      <c r="A3" s="43" t="s">
        <v>21</v>
      </c>
      <c r="B3" s="45" t="s">
        <v>22</v>
      </c>
      <c r="C3" s="45"/>
      <c r="D3" s="45"/>
      <c r="E3" s="45"/>
      <c r="F3" s="45"/>
      <c r="G3" s="45"/>
      <c r="H3" s="44"/>
      <c r="I3" s="44"/>
      <c r="J3" s="44"/>
      <c r="K3" s="44"/>
    </row>
    <row r="4" s="31" customFormat="1" spans="1:11">
      <c r="A4" s="43" t="s">
        <v>23</v>
      </c>
      <c r="B4" s="45" t="s">
        <v>24</v>
      </c>
      <c r="C4" s="45"/>
      <c r="D4" s="45"/>
      <c r="E4" s="45"/>
      <c r="F4" s="45"/>
      <c r="G4" s="45"/>
      <c r="H4" s="44"/>
      <c r="I4" s="44"/>
      <c r="J4" s="44"/>
      <c r="K4" s="44"/>
    </row>
    <row r="5" s="31" customFormat="1" ht="26.4" spans="1:11">
      <c r="A5" s="43" t="s">
        <v>25</v>
      </c>
      <c r="B5" s="45" t="s">
        <v>26</v>
      </c>
      <c r="C5" s="45"/>
      <c r="D5" s="45"/>
      <c r="E5" s="45"/>
      <c r="F5" s="45"/>
      <c r="G5" s="45"/>
      <c r="H5" s="44"/>
      <c r="I5" s="44"/>
      <c r="J5" s="44"/>
      <c r="K5" s="44"/>
    </row>
    <row r="6" s="31" customFormat="1" ht="15" customHeight="1" spans="1:11">
      <c r="A6" s="44" t="s">
        <v>27</v>
      </c>
      <c r="B6" s="44">
        <f>COUNTIF(I12:I235,"Pass")</f>
        <v>101</v>
      </c>
      <c r="C6" s="44" t="s">
        <v>28</v>
      </c>
      <c r="D6" s="44">
        <f>COUNTIF(I10:I768,"Pending")</f>
        <v>0</v>
      </c>
      <c r="E6" s="44"/>
      <c r="F6" s="44"/>
      <c r="G6" s="44"/>
      <c r="H6" s="44"/>
      <c r="I6" s="44"/>
      <c r="J6" s="44"/>
      <c r="K6" s="44"/>
    </row>
    <row r="7" s="31" customFormat="1" ht="15" customHeight="1" spans="1:11">
      <c r="A7" s="44" t="s">
        <v>29</v>
      </c>
      <c r="B7" s="44">
        <f>COUNTIF(I12:I235,"Fail")</f>
        <v>9</v>
      </c>
      <c r="C7" s="31" t="s">
        <v>30</v>
      </c>
      <c r="D7" s="46">
        <f>COUNTA(A12:A231)-18</f>
        <v>111</v>
      </c>
      <c r="E7" s="46"/>
      <c r="F7" s="46"/>
      <c r="G7" s="46"/>
      <c r="H7" s="44"/>
      <c r="I7" s="44"/>
      <c r="J7" s="44"/>
      <c r="K7" s="44"/>
    </row>
    <row r="8" s="31" customFormat="1" ht="15" customHeight="1" spans="1:11">
      <c r="A8" s="44"/>
      <c r="B8" s="44"/>
      <c r="C8" s="44"/>
      <c r="D8" s="44"/>
      <c r="E8" s="44"/>
      <c r="F8" s="44"/>
      <c r="G8" s="44"/>
      <c r="H8" s="44"/>
      <c r="I8" s="44"/>
      <c r="J8" s="44"/>
      <c r="K8" s="44"/>
    </row>
    <row r="9" s="31" customFormat="1" ht="12" customHeight="1" spans="1:11">
      <c r="A9" s="47" t="s">
        <v>31</v>
      </c>
      <c r="B9" s="47" t="s">
        <v>32</v>
      </c>
      <c r="C9" s="47" t="s">
        <v>33</v>
      </c>
      <c r="D9" s="47" t="s">
        <v>34</v>
      </c>
      <c r="E9" s="47"/>
      <c r="F9" s="47"/>
      <c r="G9" s="47"/>
      <c r="H9" s="47" t="s">
        <v>35</v>
      </c>
      <c r="I9" s="47" t="s">
        <v>36</v>
      </c>
      <c r="J9" s="47" t="s">
        <v>37</v>
      </c>
      <c r="K9" s="44"/>
    </row>
    <row r="10" s="31" customFormat="1" ht="12" customHeight="1" spans="1:11">
      <c r="A10" s="47"/>
      <c r="B10" s="47"/>
      <c r="C10" s="47"/>
      <c r="D10" s="47"/>
      <c r="E10" s="47"/>
      <c r="F10" s="47"/>
      <c r="G10" s="47"/>
      <c r="H10" s="47"/>
      <c r="I10" s="47"/>
      <c r="J10" s="47"/>
      <c r="K10" s="44"/>
    </row>
    <row r="11" spans="1:10">
      <c r="A11" s="48"/>
      <c r="B11" s="48"/>
      <c r="C11" s="48"/>
      <c r="D11" s="48"/>
      <c r="E11" s="48"/>
      <c r="F11" s="48"/>
      <c r="G11" s="48"/>
      <c r="H11" s="48"/>
      <c r="I11" s="48"/>
      <c r="J11" s="48"/>
    </row>
    <row r="12" s="31" customFormat="1" spans="1:10">
      <c r="A12" s="49" t="s">
        <v>38</v>
      </c>
      <c r="B12" s="49"/>
      <c r="C12" s="49"/>
      <c r="D12" s="49"/>
      <c r="E12" s="49"/>
      <c r="F12" s="49"/>
      <c r="G12" s="49"/>
      <c r="H12" s="49"/>
      <c r="I12" s="49"/>
      <c r="J12" s="49"/>
    </row>
    <row r="13" s="31" customFormat="1" ht="81.6" customHeight="1" outlineLevel="1" spans="1:9">
      <c r="A13" s="50" t="s">
        <v>39</v>
      </c>
      <c r="B13" s="31" t="s">
        <v>40</v>
      </c>
      <c r="C13" s="31" t="s">
        <v>41</v>
      </c>
      <c r="D13" s="31" t="s">
        <v>42</v>
      </c>
      <c r="H13" s="51"/>
      <c r="I13" s="31" t="s">
        <v>27</v>
      </c>
    </row>
    <row r="14" s="31" customFormat="1" ht="73.8" customHeight="1" outlineLevel="1" spans="1:9">
      <c r="A14" s="50" t="s">
        <v>43</v>
      </c>
      <c r="B14" s="31" t="s">
        <v>44</v>
      </c>
      <c r="C14" s="31" t="s">
        <v>45</v>
      </c>
      <c r="D14" s="52" t="s">
        <v>46</v>
      </c>
      <c r="I14" s="31" t="s">
        <v>27</v>
      </c>
    </row>
    <row r="15" s="31" customFormat="1" ht="63.75" customHeight="1" outlineLevel="1" spans="1:9">
      <c r="A15" s="50" t="s">
        <v>47</v>
      </c>
      <c r="B15" s="31" t="s">
        <v>48</v>
      </c>
      <c r="C15" s="31" t="s">
        <v>49</v>
      </c>
      <c r="D15" s="52" t="s">
        <v>46</v>
      </c>
      <c r="E15" s="53"/>
      <c r="F15" s="53"/>
      <c r="I15" s="31" t="s">
        <v>27</v>
      </c>
    </row>
    <row r="16" ht="70.8" customHeight="1" spans="1:9">
      <c r="A16" s="42" t="s">
        <v>50</v>
      </c>
      <c r="B16" s="42" t="s">
        <v>51</v>
      </c>
      <c r="C16" s="42" t="s">
        <v>52</v>
      </c>
      <c r="D16" s="42" t="s">
        <v>46</v>
      </c>
      <c r="I16" s="42" t="s">
        <v>27</v>
      </c>
    </row>
    <row r="17" ht="72.6" customHeight="1" spans="1:9">
      <c r="A17" s="42" t="s">
        <v>53</v>
      </c>
      <c r="B17" s="42" t="s">
        <v>54</v>
      </c>
      <c r="C17" s="42" t="s">
        <v>55</v>
      </c>
      <c r="D17" s="42" t="s">
        <v>56</v>
      </c>
      <c r="I17" s="42" t="s">
        <v>27</v>
      </c>
    </row>
    <row r="18" ht="72.6" customHeight="1" spans="1:9">
      <c r="A18" s="42" t="s">
        <v>57</v>
      </c>
      <c r="B18" s="42" t="s">
        <v>58</v>
      </c>
      <c r="C18" s="42" t="s">
        <v>59</v>
      </c>
      <c r="D18" s="42" t="s">
        <v>46</v>
      </c>
      <c r="I18" s="42" t="s">
        <v>27</v>
      </c>
    </row>
    <row r="19" ht="88.2" customHeight="1" spans="1:9">
      <c r="A19" s="42" t="s">
        <v>60</v>
      </c>
      <c r="B19" s="42" t="s">
        <v>61</v>
      </c>
      <c r="C19" s="42" t="s">
        <v>62</v>
      </c>
      <c r="D19" s="42" t="s">
        <v>46</v>
      </c>
      <c r="I19" s="42" t="s">
        <v>27</v>
      </c>
    </row>
    <row r="20" s="32" customFormat="1" ht="15.6" customHeight="1" spans="1:1">
      <c r="A20" s="32" t="s">
        <v>63</v>
      </c>
    </row>
    <row r="21" ht="87.6" customHeight="1" spans="1:9">
      <c r="A21" s="50" t="s">
        <v>39</v>
      </c>
      <c r="B21" s="31" t="s">
        <v>40</v>
      </c>
      <c r="C21" s="31" t="s">
        <v>64</v>
      </c>
      <c r="D21" s="31" t="s">
        <v>65</v>
      </c>
      <c r="E21" s="31"/>
      <c r="F21" s="31"/>
      <c r="G21" s="31"/>
      <c r="H21" s="51"/>
      <c r="I21" s="31" t="s">
        <v>27</v>
      </c>
    </row>
    <row r="22" ht="72" customHeight="1" spans="1:9">
      <c r="A22" s="50" t="s">
        <v>43</v>
      </c>
      <c r="B22" s="31" t="s">
        <v>44</v>
      </c>
      <c r="C22" s="31" t="s">
        <v>66</v>
      </c>
      <c r="D22" s="52" t="s">
        <v>67</v>
      </c>
      <c r="E22" s="31"/>
      <c r="F22" s="31"/>
      <c r="G22" s="31"/>
      <c r="H22" s="31"/>
      <c r="I22" s="31" t="s">
        <v>27</v>
      </c>
    </row>
    <row r="23" ht="71.4" customHeight="1" spans="1:9">
      <c r="A23" s="50" t="s">
        <v>47</v>
      </c>
      <c r="B23" s="31" t="s">
        <v>48</v>
      </c>
      <c r="C23" s="31" t="s">
        <v>68</v>
      </c>
      <c r="D23" s="52" t="s">
        <v>46</v>
      </c>
      <c r="E23" s="53"/>
      <c r="F23" s="53"/>
      <c r="G23" s="31"/>
      <c r="H23" s="31"/>
      <c r="I23" s="31" t="s">
        <v>27</v>
      </c>
    </row>
    <row r="24" ht="72" customHeight="1" spans="1:9">
      <c r="A24" s="42" t="s">
        <v>50</v>
      </c>
      <c r="B24" s="42" t="s">
        <v>51</v>
      </c>
      <c r="C24" s="42" t="s">
        <v>69</v>
      </c>
      <c r="D24" s="42" t="s">
        <v>46</v>
      </c>
      <c r="I24" s="42" t="s">
        <v>27</v>
      </c>
    </row>
    <row r="25" ht="72.6" customHeight="1" spans="1:9">
      <c r="A25" s="42" t="s">
        <v>53</v>
      </c>
      <c r="B25" s="42" t="s">
        <v>54</v>
      </c>
      <c r="C25" s="42" t="s">
        <v>70</v>
      </c>
      <c r="D25" s="42" t="s">
        <v>71</v>
      </c>
      <c r="I25" s="42" t="s">
        <v>27</v>
      </c>
    </row>
    <row r="26" ht="87.6" customHeight="1" spans="1:9">
      <c r="A26" s="42" t="s">
        <v>57</v>
      </c>
      <c r="B26" s="42" t="s">
        <v>58</v>
      </c>
      <c r="C26" s="42" t="s">
        <v>72</v>
      </c>
      <c r="D26" s="42" t="s">
        <v>46</v>
      </c>
      <c r="I26" s="42" t="s">
        <v>27</v>
      </c>
    </row>
    <row r="27" ht="87.6" customHeight="1" spans="1:9">
      <c r="A27" s="42" t="s">
        <v>60</v>
      </c>
      <c r="B27" s="42" t="s">
        <v>61</v>
      </c>
      <c r="C27" s="42" t="s">
        <v>73</v>
      </c>
      <c r="D27" s="42" t="s">
        <v>46</v>
      </c>
      <c r="I27" s="42" t="s">
        <v>27</v>
      </c>
    </row>
    <row r="28" s="32" customFormat="1" ht="18" customHeight="1" spans="1:1">
      <c r="A28" s="32" t="s">
        <v>74</v>
      </c>
    </row>
    <row r="29" ht="70.2" customHeight="1" spans="1:9">
      <c r="A29" s="42" t="s">
        <v>39</v>
      </c>
      <c r="B29" s="42" t="s">
        <v>75</v>
      </c>
      <c r="C29" s="42" t="s">
        <v>76</v>
      </c>
      <c r="D29" s="42" t="s">
        <v>77</v>
      </c>
      <c r="I29" s="42" t="s">
        <v>27</v>
      </c>
    </row>
    <row r="30" ht="70.2" customHeight="1" spans="1:9">
      <c r="A30" s="42" t="s">
        <v>43</v>
      </c>
      <c r="B30" s="42" t="s">
        <v>78</v>
      </c>
      <c r="C30" s="42" t="s">
        <v>79</v>
      </c>
      <c r="D30" s="42" t="s">
        <v>80</v>
      </c>
      <c r="I30" s="42" t="s">
        <v>27</v>
      </c>
    </row>
    <row r="31" s="32" customFormat="1" ht="18" customHeight="1" spans="1:1">
      <c r="A31" s="32" t="s">
        <v>81</v>
      </c>
    </row>
    <row r="32" s="33" customFormat="1" ht="90.6" customHeight="1" spans="1:9">
      <c r="A32" s="33" t="s">
        <v>39</v>
      </c>
      <c r="B32" s="36" t="s">
        <v>82</v>
      </c>
      <c r="C32" s="36" t="s">
        <v>83</v>
      </c>
      <c r="D32" s="36" t="s">
        <v>84</v>
      </c>
      <c r="H32" s="36"/>
      <c r="I32" s="36" t="s">
        <v>27</v>
      </c>
    </row>
    <row r="33" s="34" customFormat="1" ht="102.6" customHeight="1" spans="1:10">
      <c r="A33" s="34" t="s">
        <v>43</v>
      </c>
      <c r="B33" s="34" t="s">
        <v>85</v>
      </c>
      <c r="C33" s="34" t="s">
        <v>86</v>
      </c>
      <c r="D33" s="34" t="s">
        <v>87</v>
      </c>
      <c r="I33" s="34" t="s">
        <v>88</v>
      </c>
      <c r="J33" s="34" t="s">
        <v>89</v>
      </c>
    </row>
    <row r="34" s="35" customFormat="1" ht="98.4" customHeight="1" spans="1:10">
      <c r="A34" s="34" t="s">
        <v>47</v>
      </c>
      <c r="B34" s="34" t="s">
        <v>90</v>
      </c>
      <c r="C34" s="34" t="s">
        <v>91</v>
      </c>
      <c r="D34" s="34" t="s">
        <v>87</v>
      </c>
      <c r="E34" s="34"/>
      <c r="F34" s="34"/>
      <c r="G34" s="34"/>
      <c r="H34" s="34"/>
      <c r="I34" s="34" t="s">
        <v>29</v>
      </c>
      <c r="J34" s="34" t="s">
        <v>89</v>
      </c>
    </row>
    <row r="35" ht="99" customHeight="1" spans="1:9">
      <c r="A35" s="42" t="s">
        <v>50</v>
      </c>
      <c r="B35" s="42" t="s">
        <v>92</v>
      </c>
      <c r="C35" s="42" t="s">
        <v>93</v>
      </c>
      <c r="D35" s="42" t="s">
        <v>94</v>
      </c>
      <c r="I35" s="42" t="s">
        <v>27</v>
      </c>
    </row>
    <row r="36" ht="103.8" customHeight="1" spans="1:9">
      <c r="A36" s="42" t="s">
        <v>53</v>
      </c>
      <c r="B36" s="42" t="s">
        <v>95</v>
      </c>
      <c r="C36" s="42" t="s">
        <v>96</v>
      </c>
      <c r="D36" s="42" t="s">
        <v>97</v>
      </c>
      <c r="I36" s="42" t="s">
        <v>27</v>
      </c>
    </row>
    <row r="37" ht="121.2" customHeight="1" spans="1:9">
      <c r="A37" s="42" t="s">
        <v>57</v>
      </c>
      <c r="B37" s="42" t="s">
        <v>98</v>
      </c>
      <c r="C37" s="42" t="s">
        <v>99</v>
      </c>
      <c r="D37" s="42" t="s">
        <v>100</v>
      </c>
      <c r="I37" s="42" t="s">
        <v>27</v>
      </c>
    </row>
    <row r="38" ht="98.4" customHeight="1" spans="1:9">
      <c r="A38" s="42" t="s">
        <v>60</v>
      </c>
      <c r="B38" s="42" t="s">
        <v>101</v>
      </c>
      <c r="C38" s="42" t="s">
        <v>102</v>
      </c>
      <c r="D38" s="42" t="s">
        <v>103</v>
      </c>
      <c r="I38" s="42" t="s">
        <v>27</v>
      </c>
    </row>
    <row r="39" ht="60" customHeight="1" spans="1:9">
      <c r="A39" s="42" t="s">
        <v>104</v>
      </c>
      <c r="B39" s="42" t="s">
        <v>105</v>
      </c>
      <c r="C39" s="42" t="s">
        <v>106</v>
      </c>
      <c r="D39" s="42" t="s">
        <v>107</v>
      </c>
      <c r="I39" s="42" t="s">
        <v>27</v>
      </c>
    </row>
    <row r="40" s="35" customFormat="1" ht="109.8" customHeight="1" spans="1:9">
      <c r="A40" s="35" t="s">
        <v>108</v>
      </c>
      <c r="B40" s="35" t="s">
        <v>109</v>
      </c>
      <c r="C40" s="35" t="s">
        <v>110</v>
      </c>
      <c r="D40" s="35" t="s">
        <v>111</v>
      </c>
      <c r="I40" s="35" t="s">
        <v>29</v>
      </c>
    </row>
    <row r="41" s="35" customFormat="1" ht="102" customHeight="1" spans="1:9">
      <c r="A41" s="35" t="s">
        <v>112</v>
      </c>
      <c r="B41" s="35" t="s">
        <v>113</v>
      </c>
      <c r="C41" s="35" t="s">
        <v>114</v>
      </c>
      <c r="D41" s="35" t="s">
        <v>115</v>
      </c>
      <c r="I41" s="35" t="s">
        <v>29</v>
      </c>
    </row>
    <row r="42" ht="108" customHeight="1" spans="1:9">
      <c r="A42" s="42" t="s">
        <v>116</v>
      </c>
      <c r="B42" s="42" t="s">
        <v>117</v>
      </c>
      <c r="C42" s="42" t="s">
        <v>118</v>
      </c>
      <c r="D42" s="42" t="s">
        <v>100</v>
      </c>
      <c r="I42" s="42" t="s">
        <v>27</v>
      </c>
    </row>
    <row r="43" s="35" customFormat="1" ht="108" customHeight="1" spans="1:10">
      <c r="A43" s="35" t="s">
        <v>119</v>
      </c>
      <c r="B43" s="35" t="s">
        <v>120</v>
      </c>
      <c r="C43" s="35" t="s">
        <v>121</v>
      </c>
      <c r="D43" s="35" t="s">
        <v>122</v>
      </c>
      <c r="I43" s="35" t="s">
        <v>29</v>
      </c>
      <c r="J43" s="35" t="s">
        <v>123</v>
      </c>
    </row>
    <row r="44" s="36" customFormat="1" ht="107.4" customHeight="1" spans="1:9">
      <c r="A44" s="36" t="s">
        <v>124</v>
      </c>
      <c r="B44" s="36" t="s">
        <v>125</v>
      </c>
      <c r="C44" s="36" t="s">
        <v>126</v>
      </c>
      <c r="D44" s="36" t="s">
        <v>103</v>
      </c>
      <c r="I44" s="36" t="s">
        <v>27</v>
      </c>
    </row>
    <row r="45" ht="97.2" customHeight="1" spans="1:9">
      <c r="A45" s="42" t="s">
        <v>127</v>
      </c>
      <c r="B45" s="42" t="s">
        <v>128</v>
      </c>
      <c r="C45" s="42" t="s">
        <v>129</v>
      </c>
      <c r="D45" s="42" t="s">
        <v>130</v>
      </c>
      <c r="I45" s="42" t="s">
        <v>27</v>
      </c>
    </row>
    <row r="46" ht="111.6" customHeight="1" spans="1:9">
      <c r="A46" s="42" t="s">
        <v>131</v>
      </c>
      <c r="B46" s="42" t="s">
        <v>132</v>
      </c>
      <c r="C46" s="42" t="s">
        <v>133</v>
      </c>
      <c r="D46" s="42" t="s">
        <v>134</v>
      </c>
      <c r="I46" s="42" t="s">
        <v>27</v>
      </c>
    </row>
    <row r="47" ht="94.8" customHeight="1" spans="1:9">
      <c r="A47" s="42" t="s">
        <v>135</v>
      </c>
      <c r="B47" s="42" t="s">
        <v>136</v>
      </c>
      <c r="C47" s="42" t="s">
        <v>137</v>
      </c>
      <c r="D47" s="42" t="s">
        <v>138</v>
      </c>
      <c r="I47" s="42" t="s">
        <v>27</v>
      </c>
    </row>
    <row r="48" s="35" customFormat="1" ht="61.2" customHeight="1" spans="1:10">
      <c r="A48" s="35" t="s">
        <v>139</v>
      </c>
      <c r="B48" s="35" t="s">
        <v>140</v>
      </c>
      <c r="C48" s="35" t="s">
        <v>141</v>
      </c>
      <c r="D48" s="35" t="s">
        <v>142</v>
      </c>
      <c r="I48" s="35" t="s">
        <v>29</v>
      </c>
      <c r="J48" s="35" t="s">
        <v>143</v>
      </c>
    </row>
    <row r="49" s="36" customFormat="1" ht="61.2" customHeight="1" spans="1:9">
      <c r="A49" s="36" t="s">
        <v>144</v>
      </c>
      <c r="B49" s="36" t="s">
        <v>145</v>
      </c>
      <c r="C49" s="36" t="s">
        <v>146</v>
      </c>
      <c r="D49" s="36" t="s">
        <v>147</v>
      </c>
      <c r="E49" s="36"/>
      <c r="F49" s="36"/>
      <c r="G49" s="36"/>
      <c r="H49" s="36"/>
      <c r="I49" s="36" t="s">
        <v>27</v>
      </c>
    </row>
    <row r="50" s="36" customFormat="1" ht="91" customHeight="1" spans="1:9">
      <c r="A50" s="36" t="s">
        <v>148</v>
      </c>
      <c r="B50" s="36" t="s">
        <v>149</v>
      </c>
      <c r="C50" s="42" t="s">
        <v>150</v>
      </c>
      <c r="D50" s="36" t="s">
        <v>151</v>
      </c>
      <c r="E50" s="36"/>
      <c r="F50" s="36"/>
      <c r="G50" s="36"/>
      <c r="H50" s="36"/>
      <c r="I50" s="36" t="s">
        <v>27</v>
      </c>
    </row>
    <row r="51" s="36" customFormat="1" ht="91" customHeight="1" spans="1:9">
      <c r="A51" s="36" t="s">
        <v>152</v>
      </c>
      <c r="B51" s="36" t="s">
        <v>149</v>
      </c>
      <c r="C51" s="42" t="s">
        <v>153</v>
      </c>
      <c r="D51" s="36" t="s">
        <v>151</v>
      </c>
      <c r="E51" s="36"/>
      <c r="F51" s="36"/>
      <c r="G51" s="36"/>
      <c r="H51" s="36"/>
      <c r="I51" s="36" t="s">
        <v>27</v>
      </c>
    </row>
    <row r="52" s="36" customFormat="1" ht="91" customHeight="1" spans="1:9">
      <c r="A52" s="36" t="s">
        <v>154</v>
      </c>
      <c r="B52" s="36" t="s">
        <v>149</v>
      </c>
      <c r="C52" s="42" t="s">
        <v>155</v>
      </c>
      <c r="D52" s="36" t="s">
        <v>151</v>
      </c>
      <c r="E52" s="36"/>
      <c r="F52" s="36"/>
      <c r="G52" s="36"/>
      <c r="H52" s="36"/>
      <c r="I52" s="36" t="s">
        <v>27</v>
      </c>
    </row>
    <row r="53" s="32" customFormat="1" ht="18" customHeight="1" spans="1:11">
      <c r="A53" s="39" t="s">
        <v>156</v>
      </c>
      <c r="B53" s="54"/>
      <c r="C53" s="54"/>
      <c r="D53" s="54"/>
      <c r="E53" s="54"/>
      <c r="F53" s="54"/>
      <c r="G53" s="54"/>
      <c r="H53" s="54"/>
      <c r="I53" s="54"/>
      <c r="J53" s="54"/>
      <c r="K53" s="55"/>
    </row>
    <row r="54" ht="49.2" customHeight="1" spans="1:9">
      <c r="A54" s="42" t="s">
        <v>39</v>
      </c>
      <c r="B54" s="42" t="s">
        <v>157</v>
      </c>
      <c r="C54" s="42" t="s">
        <v>158</v>
      </c>
      <c r="D54" s="42" t="s">
        <v>159</v>
      </c>
      <c r="I54" s="42" t="s">
        <v>27</v>
      </c>
    </row>
    <row r="55" s="35" customFormat="1" ht="57" customHeight="1" spans="1:10">
      <c r="A55" s="35" t="s">
        <v>43</v>
      </c>
      <c r="B55" s="35" t="s">
        <v>160</v>
      </c>
      <c r="C55" s="35" t="s">
        <v>161</v>
      </c>
      <c r="D55" s="35" t="s">
        <v>162</v>
      </c>
      <c r="I55" s="35" t="s">
        <v>29</v>
      </c>
      <c r="J55" s="35" t="s">
        <v>163</v>
      </c>
    </row>
    <row r="56" s="32" customFormat="1" ht="16.8" customHeight="1" spans="1:11">
      <c r="A56" s="39" t="s">
        <v>164</v>
      </c>
      <c r="B56" s="54"/>
      <c r="C56" s="54"/>
      <c r="D56" s="54"/>
      <c r="E56" s="54"/>
      <c r="F56" s="54"/>
      <c r="G56" s="54"/>
      <c r="H56" s="54"/>
      <c r="I56" s="54"/>
      <c r="J56" s="54"/>
      <c r="K56" s="55"/>
    </row>
    <row r="57" s="35" customFormat="1" ht="82.2" customHeight="1" spans="1:10">
      <c r="A57" s="35" t="s">
        <v>39</v>
      </c>
      <c r="B57" s="35" t="s">
        <v>165</v>
      </c>
      <c r="C57" s="35" t="s">
        <v>166</v>
      </c>
      <c r="D57" s="35" t="s">
        <v>167</v>
      </c>
      <c r="I57" s="35" t="s">
        <v>29</v>
      </c>
      <c r="J57" s="35" t="s">
        <v>27</v>
      </c>
    </row>
    <row r="58" ht="72" customHeight="1" spans="1:9">
      <c r="A58" s="42" t="s">
        <v>43</v>
      </c>
      <c r="B58" s="42" t="s">
        <v>168</v>
      </c>
      <c r="C58" s="42" t="s">
        <v>169</v>
      </c>
      <c r="D58" s="42" t="s">
        <v>170</v>
      </c>
      <c r="I58" s="42" t="s">
        <v>27</v>
      </c>
    </row>
    <row r="59" ht="94.2" customHeight="1" spans="1:9">
      <c r="A59" s="42" t="s">
        <v>47</v>
      </c>
      <c r="B59" s="42" t="s">
        <v>171</v>
      </c>
      <c r="C59" s="42" t="s">
        <v>172</v>
      </c>
      <c r="D59" s="42" t="s">
        <v>173</v>
      </c>
      <c r="I59" s="42" t="s">
        <v>27</v>
      </c>
    </row>
    <row r="60" ht="109.8" customHeight="1" spans="1:9">
      <c r="A60" s="42" t="s">
        <v>50</v>
      </c>
      <c r="B60" s="42" t="s">
        <v>174</v>
      </c>
      <c r="C60" s="42" t="s">
        <v>175</v>
      </c>
      <c r="D60" s="42" t="s">
        <v>176</v>
      </c>
      <c r="I60" s="42" t="s">
        <v>27</v>
      </c>
    </row>
    <row r="61" s="35" customFormat="1" ht="100.8" customHeight="1" spans="1:10">
      <c r="A61" s="35" t="s">
        <v>53</v>
      </c>
      <c r="B61" s="35" t="s">
        <v>177</v>
      </c>
      <c r="C61" s="35" t="s">
        <v>178</v>
      </c>
      <c r="D61" s="35" t="s">
        <v>179</v>
      </c>
      <c r="I61" s="35" t="s">
        <v>29</v>
      </c>
      <c r="J61" s="35" t="s">
        <v>180</v>
      </c>
    </row>
    <row r="62" ht="117.6" customHeight="1" spans="1:9">
      <c r="A62" s="42" t="s">
        <v>57</v>
      </c>
      <c r="B62" s="42" t="s">
        <v>181</v>
      </c>
      <c r="C62" s="42" t="s">
        <v>182</v>
      </c>
      <c r="D62" s="42" t="s">
        <v>183</v>
      </c>
      <c r="I62" s="42" t="s">
        <v>27</v>
      </c>
    </row>
    <row r="63" ht="105.6" customHeight="1" spans="1:9">
      <c r="A63" s="42" t="s">
        <v>60</v>
      </c>
      <c r="B63" s="42" t="s">
        <v>184</v>
      </c>
      <c r="C63" s="42" t="s">
        <v>185</v>
      </c>
      <c r="D63" s="42" t="s">
        <v>186</v>
      </c>
      <c r="I63" s="42" t="s">
        <v>27</v>
      </c>
    </row>
    <row r="64" ht="78.6" customHeight="1" spans="1:9">
      <c r="A64" s="42" t="s">
        <v>104</v>
      </c>
      <c r="B64" s="42" t="s">
        <v>187</v>
      </c>
      <c r="C64" s="42" t="s">
        <v>188</v>
      </c>
      <c r="D64" s="42" t="s">
        <v>71</v>
      </c>
      <c r="I64" s="42" t="s">
        <v>27</v>
      </c>
    </row>
    <row r="65" ht="91.2" customHeight="1" spans="1:9">
      <c r="A65" s="42" t="s">
        <v>108</v>
      </c>
      <c r="B65" s="42" t="s">
        <v>189</v>
      </c>
      <c r="C65" s="42" t="s">
        <v>190</v>
      </c>
      <c r="D65" s="42" t="s">
        <v>191</v>
      </c>
      <c r="I65" s="42" t="s">
        <v>27</v>
      </c>
    </row>
    <row r="66" ht="83.4" customHeight="1" spans="1:9">
      <c r="A66" s="42" t="s">
        <v>112</v>
      </c>
      <c r="B66" s="42" t="s">
        <v>192</v>
      </c>
      <c r="C66" s="42" t="s">
        <v>193</v>
      </c>
      <c r="D66" s="42" t="s">
        <v>194</v>
      </c>
      <c r="I66" s="42" t="s">
        <v>27</v>
      </c>
    </row>
    <row r="67" ht="66" customHeight="1" spans="1:9">
      <c r="A67" s="42" t="s">
        <v>116</v>
      </c>
      <c r="B67" s="42" t="s">
        <v>195</v>
      </c>
      <c r="C67" s="42" t="s">
        <v>196</v>
      </c>
      <c r="D67" s="42" t="s">
        <v>197</v>
      </c>
      <c r="I67" s="42" t="s">
        <v>27</v>
      </c>
    </row>
    <row r="68" ht="67.2" customHeight="1" spans="1:9">
      <c r="A68" s="42" t="s">
        <v>119</v>
      </c>
      <c r="B68" s="42" t="s">
        <v>198</v>
      </c>
      <c r="C68" s="42" t="s">
        <v>199</v>
      </c>
      <c r="D68" s="42" t="s">
        <v>200</v>
      </c>
      <c r="I68" s="42" t="s">
        <v>27</v>
      </c>
    </row>
    <row r="69" ht="52.8" customHeight="1" spans="1:9">
      <c r="A69" s="42" t="s">
        <v>124</v>
      </c>
      <c r="B69" s="42" t="s">
        <v>201</v>
      </c>
      <c r="C69" s="42" t="s">
        <v>202</v>
      </c>
      <c r="D69" s="42" t="s">
        <v>203</v>
      </c>
      <c r="I69" s="42" t="s">
        <v>27</v>
      </c>
    </row>
    <row r="70" ht="66" customHeight="1" spans="1:9">
      <c r="A70" s="42" t="s">
        <v>204</v>
      </c>
      <c r="B70" s="42" t="s">
        <v>205</v>
      </c>
      <c r="C70" s="42" t="s">
        <v>206</v>
      </c>
      <c r="D70" s="42" t="s">
        <v>207</v>
      </c>
      <c r="I70" s="42" t="s">
        <v>27</v>
      </c>
    </row>
    <row r="71" s="37" customFormat="1" ht="124" customHeight="1" spans="1:9">
      <c r="A71" s="42" t="s">
        <v>127</v>
      </c>
      <c r="B71" s="42" t="s">
        <v>208</v>
      </c>
      <c r="C71" s="42" t="s">
        <v>209</v>
      </c>
      <c r="D71" s="42" t="s">
        <v>210</v>
      </c>
      <c r="E71" s="42"/>
      <c r="F71" s="42"/>
      <c r="G71" s="42"/>
      <c r="H71" s="42"/>
      <c r="I71" s="42" t="s">
        <v>211</v>
      </c>
    </row>
    <row r="72" s="37" customFormat="1" ht="124" customHeight="1" spans="1:9">
      <c r="A72" s="42" t="s">
        <v>127</v>
      </c>
      <c r="B72" s="42" t="s">
        <v>212</v>
      </c>
      <c r="C72" s="36" t="s">
        <v>213</v>
      </c>
      <c r="D72" s="42" t="s">
        <v>214</v>
      </c>
      <c r="E72" s="42"/>
      <c r="F72" s="42"/>
      <c r="G72" s="42"/>
      <c r="H72" s="42"/>
      <c r="I72" s="42" t="s">
        <v>27</v>
      </c>
    </row>
    <row r="73" s="32" customFormat="1" ht="18" customHeight="1" spans="1:9">
      <c r="A73" s="39" t="s">
        <v>215</v>
      </c>
      <c r="B73" s="54"/>
      <c r="C73" s="54"/>
      <c r="D73" s="54"/>
      <c r="E73" s="54"/>
      <c r="F73" s="54"/>
      <c r="G73" s="54"/>
      <c r="H73" s="54"/>
      <c r="I73" s="54"/>
    </row>
    <row r="74" ht="67.8" customHeight="1" spans="1:9">
      <c r="A74" s="42" t="s">
        <v>39</v>
      </c>
      <c r="B74" s="42" t="s">
        <v>216</v>
      </c>
      <c r="C74" s="42" t="s">
        <v>158</v>
      </c>
      <c r="D74" s="42" t="s">
        <v>217</v>
      </c>
      <c r="I74" s="42" t="s">
        <v>27</v>
      </c>
    </row>
    <row r="75" ht="66.6" customHeight="1" spans="1:9">
      <c r="A75" s="42" t="s">
        <v>43</v>
      </c>
      <c r="B75" s="42" t="s">
        <v>218</v>
      </c>
      <c r="C75" s="42" t="s">
        <v>169</v>
      </c>
      <c r="D75" s="42" t="s">
        <v>219</v>
      </c>
      <c r="I75" s="42" t="s">
        <v>27</v>
      </c>
    </row>
    <row r="76" ht="61.8" customHeight="1" spans="1:9">
      <c r="A76" s="42" t="s">
        <v>47</v>
      </c>
      <c r="B76" s="42" t="s">
        <v>220</v>
      </c>
      <c r="C76" s="42" t="s">
        <v>221</v>
      </c>
      <c r="D76" s="42" t="s">
        <v>222</v>
      </c>
      <c r="I76" s="42" t="s">
        <v>27</v>
      </c>
    </row>
    <row r="77" s="32" customFormat="1" ht="22.2" customHeight="1" spans="1:9">
      <c r="A77" s="39" t="s">
        <v>223</v>
      </c>
      <c r="B77" s="54"/>
      <c r="C77" s="54"/>
      <c r="D77" s="54"/>
      <c r="E77" s="54"/>
      <c r="F77" s="54"/>
      <c r="G77" s="54"/>
      <c r="H77" s="54"/>
      <c r="I77" s="54"/>
    </row>
    <row r="78" ht="52.2" customHeight="1" spans="1:9">
      <c r="A78" s="42" t="s">
        <v>39</v>
      </c>
      <c r="B78" s="42" t="s">
        <v>224</v>
      </c>
      <c r="C78" s="42" t="s">
        <v>225</v>
      </c>
      <c r="D78" s="42" t="s">
        <v>226</v>
      </c>
      <c r="I78" s="42" t="s">
        <v>27</v>
      </c>
    </row>
    <row r="79" s="32" customFormat="1" ht="17.4" customHeight="1" spans="1:9">
      <c r="A79" s="39" t="s">
        <v>227</v>
      </c>
      <c r="B79" s="54"/>
      <c r="C79" s="54"/>
      <c r="D79" s="54"/>
      <c r="E79" s="54"/>
      <c r="F79" s="54"/>
      <c r="G79" s="54"/>
      <c r="H79" s="54"/>
      <c r="I79" s="54"/>
    </row>
    <row r="80" ht="53.4" customHeight="1" spans="1:9">
      <c r="A80" s="42" t="s">
        <v>39</v>
      </c>
      <c r="B80" s="42" t="s">
        <v>228</v>
      </c>
      <c r="C80" s="42" t="s">
        <v>158</v>
      </c>
      <c r="D80" s="42" t="s">
        <v>217</v>
      </c>
      <c r="I80" s="42" t="s">
        <v>27</v>
      </c>
    </row>
    <row r="81" s="38" customFormat="1" ht="70.2" customHeight="1" spans="1:10">
      <c r="A81" s="38" t="s">
        <v>43</v>
      </c>
      <c r="B81" s="38" t="s">
        <v>229</v>
      </c>
      <c r="C81" s="38" t="s">
        <v>230</v>
      </c>
      <c r="D81" s="38" t="s">
        <v>231</v>
      </c>
      <c r="I81" s="38" t="s">
        <v>29</v>
      </c>
      <c r="J81" s="38" t="s">
        <v>232</v>
      </c>
    </row>
    <row r="82" s="36" customFormat="1" ht="70.2" customHeight="1" spans="1:9">
      <c r="A82" s="36" t="s">
        <v>47</v>
      </c>
      <c r="B82" s="36" t="s">
        <v>233</v>
      </c>
      <c r="C82" s="36" t="s">
        <v>234</v>
      </c>
      <c r="D82" s="36" t="s">
        <v>235</v>
      </c>
      <c r="E82" s="36"/>
      <c r="F82" s="36"/>
      <c r="G82" s="36"/>
      <c r="H82" s="36"/>
      <c r="I82" s="36" t="s">
        <v>27</v>
      </c>
    </row>
    <row r="83" s="36" customFormat="1" ht="121" customHeight="1" spans="1:9">
      <c r="A83" s="36" t="s">
        <v>50</v>
      </c>
      <c r="B83" s="36" t="s">
        <v>236</v>
      </c>
      <c r="C83" s="36" t="s">
        <v>237</v>
      </c>
      <c r="D83" s="36" t="s">
        <v>238</v>
      </c>
      <c r="E83" s="36"/>
      <c r="F83" s="36"/>
      <c r="G83" s="36"/>
      <c r="H83" s="36"/>
      <c r="I83" s="36" t="s">
        <v>27</v>
      </c>
    </row>
    <row r="84" s="36" customFormat="1" ht="111" customHeight="1" spans="1:9">
      <c r="A84" s="36" t="s">
        <v>53</v>
      </c>
      <c r="B84" s="36" t="s">
        <v>236</v>
      </c>
      <c r="C84" s="36" t="s">
        <v>239</v>
      </c>
      <c r="D84" s="36" t="s">
        <v>240</v>
      </c>
      <c r="E84" s="36"/>
      <c r="F84" s="36"/>
      <c r="G84" s="36"/>
      <c r="H84" s="36"/>
      <c r="I84" s="36" t="s">
        <v>27</v>
      </c>
    </row>
    <row r="85" s="36" customFormat="1" ht="111" customHeight="1" spans="1:9">
      <c r="A85" s="36" t="s">
        <v>57</v>
      </c>
      <c r="B85" s="36" t="s">
        <v>236</v>
      </c>
      <c r="C85" s="36" t="s">
        <v>241</v>
      </c>
      <c r="D85" s="36" t="s">
        <v>242</v>
      </c>
      <c r="E85" s="36"/>
      <c r="F85" s="36"/>
      <c r="G85" s="36"/>
      <c r="H85" s="36"/>
      <c r="I85" s="36" t="s">
        <v>27</v>
      </c>
    </row>
    <row r="86" s="32" customFormat="1" ht="22.2" customHeight="1" spans="1:11">
      <c r="A86" s="39" t="s">
        <v>243</v>
      </c>
      <c r="B86" s="54"/>
      <c r="C86" s="54"/>
      <c r="D86" s="54"/>
      <c r="E86" s="54"/>
      <c r="F86" s="54"/>
      <c r="G86" s="54"/>
      <c r="H86" s="54"/>
      <c r="I86" s="54"/>
      <c r="J86" s="54"/>
      <c r="K86" s="55"/>
    </row>
    <row r="87" ht="70.2" customHeight="1" spans="1:9">
      <c r="A87" s="42" t="s">
        <v>39</v>
      </c>
      <c r="B87" s="42" t="s">
        <v>244</v>
      </c>
      <c r="C87" s="42" t="s">
        <v>245</v>
      </c>
      <c r="D87" s="42" t="s">
        <v>246</v>
      </c>
      <c r="I87" s="42" t="s">
        <v>27</v>
      </c>
    </row>
    <row r="88" ht="70.2" customHeight="1" spans="1:9">
      <c r="A88" s="42" t="s">
        <v>43</v>
      </c>
      <c r="B88" s="42" t="s">
        <v>247</v>
      </c>
      <c r="C88" s="42" t="s">
        <v>248</v>
      </c>
      <c r="D88" s="42" t="s">
        <v>249</v>
      </c>
      <c r="I88" s="42" t="s">
        <v>27</v>
      </c>
    </row>
    <row r="89" s="39" customFormat="1" ht="18" customHeight="1" spans="1:11">
      <c r="A89" s="39" t="s">
        <v>250</v>
      </c>
      <c r="B89" s="54"/>
      <c r="C89" s="54"/>
      <c r="D89" s="54"/>
      <c r="E89" s="54"/>
      <c r="F89" s="54"/>
      <c r="G89" s="54"/>
      <c r="H89" s="54"/>
      <c r="I89" s="54"/>
      <c r="J89" s="54"/>
      <c r="K89" s="54"/>
    </row>
    <row r="90" s="40" customFormat="1" ht="16.8" customHeight="1" spans="1:9">
      <c r="A90" s="40" t="s">
        <v>251</v>
      </c>
      <c r="B90" s="56"/>
      <c r="C90" s="56"/>
      <c r="D90" s="56"/>
      <c r="E90" s="56"/>
      <c r="F90" s="56"/>
      <c r="G90" s="56"/>
      <c r="H90" s="56"/>
      <c r="I90" s="56"/>
    </row>
    <row r="91" ht="52.8" customHeight="1" spans="1:9">
      <c r="A91" s="42" t="s">
        <v>39</v>
      </c>
      <c r="B91" s="42" t="s">
        <v>252</v>
      </c>
      <c r="C91" s="42" t="s">
        <v>253</v>
      </c>
      <c r="D91" s="42" t="s">
        <v>254</v>
      </c>
      <c r="I91" s="42" t="s">
        <v>27</v>
      </c>
    </row>
    <row r="92" ht="79.2" customHeight="1" spans="1:9">
      <c r="A92" s="42" t="s">
        <v>43</v>
      </c>
      <c r="B92" s="42" t="s">
        <v>255</v>
      </c>
      <c r="C92" s="42" t="s">
        <v>256</v>
      </c>
      <c r="D92" s="42" t="s">
        <v>257</v>
      </c>
      <c r="I92" s="42" t="s">
        <v>27</v>
      </c>
    </row>
    <row r="93" ht="79.2" customHeight="1" spans="1:9">
      <c r="A93" s="42" t="s">
        <v>47</v>
      </c>
      <c r="B93" s="42" t="s">
        <v>255</v>
      </c>
      <c r="C93" s="42" t="s">
        <v>258</v>
      </c>
      <c r="D93" s="42" t="s">
        <v>259</v>
      </c>
      <c r="I93" s="42" t="s">
        <v>27</v>
      </c>
    </row>
    <row r="94" ht="78" customHeight="1" spans="1:9">
      <c r="A94" s="42" t="s">
        <v>50</v>
      </c>
      <c r="B94" s="42" t="s">
        <v>260</v>
      </c>
      <c r="C94" s="42" t="s">
        <v>261</v>
      </c>
      <c r="D94" s="42" t="s">
        <v>262</v>
      </c>
      <c r="I94" s="42" t="s">
        <v>27</v>
      </c>
    </row>
    <row r="95" ht="46.8" customHeight="1" spans="1:9">
      <c r="A95" s="42" t="s">
        <v>53</v>
      </c>
      <c r="B95" s="42" t="s">
        <v>263</v>
      </c>
      <c r="C95" s="42" t="s">
        <v>264</v>
      </c>
      <c r="D95" s="42" t="s">
        <v>265</v>
      </c>
      <c r="I95" s="42" t="s">
        <v>27</v>
      </c>
    </row>
    <row r="96" ht="66" customHeight="1" spans="1:9">
      <c r="A96" s="42" t="s">
        <v>57</v>
      </c>
      <c r="B96" s="42" t="s">
        <v>266</v>
      </c>
      <c r="C96" s="42" t="s">
        <v>267</v>
      </c>
      <c r="D96" s="42" t="s">
        <v>268</v>
      </c>
      <c r="I96" s="42" t="s">
        <v>27</v>
      </c>
    </row>
    <row r="97" ht="53.4" customHeight="1" spans="1:9">
      <c r="A97" s="42" t="s">
        <v>60</v>
      </c>
      <c r="B97" s="42" t="s">
        <v>269</v>
      </c>
      <c r="C97" s="42" t="s">
        <v>270</v>
      </c>
      <c r="D97" s="42" t="s">
        <v>271</v>
      </c>
      <c r="I97" s="42" t="s">
        <v>27</v>
      </c>
    </row>
    <row r="98" ht="53.4" customHeight="1" spans="1:9">
      <c r="A98" s="42" t="s">
        <v>104</v>
      </c>
      <c r="B98" s="42" t="s">
        <v>272</v>
      </c>
      <c r="C98" s="42" t="s">
        <v>273</v>
      </c>
      <c r="D98" s="42" t="s">
        <v>71</v>
      </c>
      <c r="I98" s="42" t="s">
        <v>27</v>
      </c>
    </row>
    <row r="99" s="41" customFormat="1" ht="18" customHeight="1" spans="1:9">
      <c r="A99" s="40" t="s">
        <v>274</v>
      </c>
      <c r="B99" s="56"/>
      <c r="C99" s="56"/>
      <c r="D99" s="56"/>
      <c r="E99" s="56"/>
      <c r="F99" s="56"/>
      <c r="G99" s="56"/>
      <c r="H99" s="56"/>
      <c r="I99" s="56"/>
    </row>
    <row r="100" ht="66.6" customHeight="1" spans="1:9">
      <c r="A100" s="42" t="s">
        <v>39</v>
      </c>
      <c r="B100" s="42" t="s">
        <v>275</v>
      </c>
      <c r="C100" s="42" t="s">
        <v>276</v>
      </c>
      <c r="D100" s="42" t="s">
        <v>277</v>
      </c>
      <c r="I100" s="42" t="s">
        <v>27</v>
      </c>
    </row>
    <row r="101" ht="109.8" customHeight="1" spans="1:9">
      <c r="A101" s="42" t="s">
        <v>43</v>
      </c>
      <c r="B101" s="42" t="s">
        <v>278</v>
      </c>
      <c r="C101" s="42" t="s">
        <v>279</v>
      </c>
      <c r="D101" s="42" t="s">
        <v>280</v>
      </c>
      <c r="I101" s="42" t="s">
        <v>27</v>
      </c>
    </row>
    <row r="102" ht="109.8" customHeight="1" spans="1:9">
      <c r="A102" s="42" t="s">
        <v>47</v>
      </c>
      <c r="B102" s="42" t="s">
        <v>278</v>
      </c>
      <c r="C102" s="42" t="s">
        <v>281</v>
      </c>
      <c r="D102" s="42" t="s">
        <v>282</v>
      </c>
      <c r="I102" s="42" t="s">
        <v>27</v>
      </c>
    </row>
    <row r="103" ht="105" customHeight="1" spans="1:9">
      <c r="A103" s="42" t="s">
        <v>50</v>
      </c>
      <c r="B103" s="42" t="s">
        <v>283</v>
      </c>
      <c r="C103" s="42" t="s">
        <v>284</v>
      </c>
      <c r="D103" s="42" t="s">
        <v>285</v>
      </c>
      <c r="I103" s="42" t="s">
        <v>27</v>
      </c>
    </row>
    <row r="104" ht="45.6" customHeight="1" spans="1:9">
      <c r="A104" s="42" t="s">
        <v>53</v>
      </c>
      <c r="B104" s="42" t="s">
        <v>286</v>
      </c>
      <c r="C104" s="42" t="s">
        <v>287</v>
      </c>
      <c r="D104" s="42" t="s">
        <v>288</v>
      </c>
      <c r="I104" s="42" t="s">
        <v>27</v>
      </c>
    </row>
    <row r="105" ht="86.4" customHeight="1" spans="1:11">
      <c r="A105" s="42" t="s">
        <v>57</v>
      </c>
      <c r="B105" s="42" t="s">
        <v>289</v>
      </c>
      <c r="C105" s="42" t="s">
        <v>290</v>
      </c>
      <c r="D105" s="42" t="s">
        <v>291</v>
      </c>
      <c r="I105" s="42" t="s">
        <v>27</v>
      </c>
      <c r="J105" s="57"/>
      <c r="K105" s="58"/>
    </row>
    <row r="106" ht="66" customHeight="1" spans="1:11">
      <c r="A106" s="42" t="s">
        <v>60</v>
      </c>
      <c r="B106" s="42" t="s">
        <v>269</v>
      </c>
      <c r="C106" s="42" t="s">
        <v>292</v>
      </c>
      <c r="D106" s="42" t="s">
        <v>271</v>
      </c>
      <c r="I106" s="42" t="s">
        <v>27</v>
      </c>
      <c r="J106" s="57"/>
      <c r="K106" s="58"/>
    </row>
    <row r="107" ht="81.6" customHeight="1" spans="1:11">
      <c r="A107" s="42" t="s">
        <v>104</v>
      </c>
      <c r="B107" s="42" t="s">
        <v>293</v>
      </c>
      <c r="C107" s="42" t="s">
        <v>294</v>
      </c>
      <c r="D107" s="42" t="s">
        <v>295</v>
      </c>
      <c r="I107" s="42" t="s">
        <v>27</v>
      </c>
      <c r="J107" s="57"/>
      <c r="K107" s="58"/>
    </row>
    <row r="108" ht="69" customHeight="1" spans="1:11">
      <c r="A108" s="42" t="s">
        <v>108</v>
      </c>
      <c r="B108" s="42" t="s">
        <v>296</v>
      </c>
      <c r="C108" s="42" t="s">
        <v>297</v>
      </c>
      <c r="D108" s="42" t="s">
        <v>298</v>
      </c>
      <c r="I108" s="42" t="s">
        <v>27</v>
      </c>
      <c r="J108" s="57"/>
      <c r="K108" s="58"/>
    </row>
    <row r="109" ht="67.8" customHeight="1" spans="1:11">
      <c r="A109" s="42" t="s">
        <v>112</v>
      </c>
      <c r="B109" s="42" t="s">
        <v>272</v>
      </c>
      <c r="C109" s="42" t="s">
        <v>299</v>
      </c>
      <c r="D109" s="42" t="s">
        <v>71</v>
      </c>
      <c r="I109" s="42" t="s">
        <v>27</v>
      </c>
      <c r="J109" s="57"/>
      <c r="K109" s="58"/>
    </row>
    <row r="110" ht="67.8" customHeight="1" spans="1:11">
      <c r="A110" s="42" t="s">
        <v>116</v>
      </c>
      <c r="B110" s="42" t="s">
        <v>300</v>
      </c>
      <c r="C110" s="42" t="s">
        <v>301</v>
      </c>
      <c r="D110" s="42" t="s">
        <v>71</v>
      </c>
      <c r="I110" s="42" t="s">
        <v>27</v>
      </c>
      <c r="J110" s="57"/>
      <c r="K110" s="58"/>
    </row>
    <row r="111" s="41" customFormat="1" ht="18.6" customHeight="1" spans="1:11">
      <c r="A111" s="40" t="s">
        <v>302</v>
      </c>
      <c r="B111" s="56"/>
      <c r="C111" s="56"/>
      <c r="D111" s="56"/>
      <c r="E111" s="56"/>
      <c r="F111" s="56"/>
      <c r="G111" s="56"/>
      <c r="H111" s="56"/>
      <c r="I111" s="56"/>
      <c r="J111" s="56"/>
      <c r="K111" s="59"/>
    </row>
    <row r="112" ht="59.4" customHeight="1" spans="1:9">
      <c r="A112" s="42" t="s">
        <v>39</v>
      </c>
      <c r="B112" s="42" t="s">
        <v>303</v>
      </c>
      <c r="C112" s="42" t="s">
        <v>304</v>
      </c>
      <c r="D112" s="42" t="s">
        <v>305</v>
      </c>
      <c r="I112" s="42" t="s">
        <v>27</v>
      </c>
    </row>
    <row r="113" ht="92.4" spans="1:9">
      <c r="A113" s="42" t="s">
        <v>43</v>
      </c>
      <c r="B113" s="42" t="s">
        <v>306</v>
      </c>
      <c r="C113" s="42" t="s">
        <v>307</v>
      </c>
      <c r="D113" s="42" t="s">
        <v>308</v>
      </c>
      <c r="I113" s="42" t="s">
        <v>27</v>
      </c>
    </row>
    <row r="114" ht="127" customHeight="1" spans="1:9">
      <c r="A114" s="42" t="s">
        <v>47</v>
      </c>
      <c r="B114" s="42" t="s">
        <v>306</v>
      </c>
      <c r="C114" s="42" t="s">
        <v>309</v>
      </c>
      <c r="D114" s="42" t="s">
        <v>310</v>
      </c>
      <c r="I114" s="42" t="s">
        <v>27</v>
      </c>
    </row>
    <row r="115" ht="126" customHeight="1" spans="1:9">
      <c r="A115" s="42" t="s">
        <v>50</v>
      </c>
      <c r="B115" s="42" t="s">
        <v>260</v>
      </c>
      <c r="C115" s="42" t="s">
        <v>311</v>
      </c>
      <c r="D115" s="42" t="s">
        <v>312</v>
      </c>
      <c r="I115" s="42" t="s">
        <v>27</v>
      </c>
    </row>
    <row r="116" ht="39.6" spans="1:9">
      <c r="A116" s="42" t="s">
        <v>53</v>
      </c>
      <c r="B116" s="42" t="s">
        <v>263</v>
      </c>
      <c r="C116" s="42" t="s">
        <v>313</v>
      </c>
      <c r="D116" s="42" t="s">
        <v>314</v>
      </c>
      <c r="I116" s="42" t="s">
        <v>27</v>
      </c>
    </row>
    <row r="117" ht="66" spans="1:9">
      <c r="A117" s="42" t="s">
        <v>57</v>
      </c>
      <c r="B117" s="42" t="s">
        <v>315</v>
      </c>
      <c r="C117" s="42" t="s">
        <v>316</v>
      </c>
      <c r="D117" s="42" t="s">
        <v>317</v>
      </c>
      <c r="I117" s="42" t="s">
        <v>27</v>
      </c>
    </row>
    <row r="118" ht="66" spans="1:9">
      <c r="A118" s="42" t="s">
        <v>60</v>
      </c>
      <c r="B118" s="42" t="s">
        <v>269</v>
      </c>
      <c r="C118" s="42" t="s">
        <v>318</v>
      </c>
      <c r="D118" s="42" t="s">
        <v>271</v>
      </c>
      <c r="I118" s="42" t="s">
        <v>27</v>
      </c>
    </row>
    <row r="119" ht="79.2" spans="1:9">
      <c r="A119" s="42" t="s">
        <v>104</v>
      </c>
      <c r="B119" s="42" t="s">
        <v>296</v>
      </c>
      <c r="C119" s="42" t="s">
        <v>319</v>
      </c>
      <c r="D119" s="42" t="s">
        <v>298</v>
      </c>
      <c r="I119" s="42" t="s">
        <v>27</v>
      </c>
    </row>
    <row r="120" ht="66" spans="1:9">
      <c r="A120" s="42" t="s">
        <v>108</v>
      </c>
      <c r="B120" s="42" t="s">
        <v>272</v>
      </c>
      <c r="C120" s="42" t="s">
        <v>320</v>
      </c>
      <c r="D120" s="42" t="s">
        <v>71</v>
      </c>
      <c r="I120" s="42" t="s">
        <v>27</v>
      </c>
    </row>
    <row r="121" s="32" customFormat="1" ht="15.6" customHeight="1" spans="1:11">
      <c r="A121" s="39" t="s">
        <v>321</v>
      </c>
      <c r="B121" s="54"/>
      <c r="C121" s="54"/>
      <c r="D121" s="54"/>
      <c r="E121" s="54"/>
      <c r="F121" s="54"/>
      <c r="G121" s="54"/>
      <c r="H121" s="54"/>
      <c r="I121" s="54"/>
      <c r="J121" s="54"/>
      <c r="K121" s="55"/>
    </row>
    <row r="122" ht="52.2" customHeight="1" spans="1:10">
      <c r="A122" s="42" t="s">
        <v>39</v>
      </c>
      <c r="B122" s="42" t="s">
        <v>228</v>
      </c>
      <c r="C122" s="42" t="s">
        <v>158</v>
      </c>
      <c r="D122" s="42" t="s">
        <v>322</v>
      </c>
      <c r="I122" s="42" t="s">
        <v>27</v>
      </c>
      <c r="J122" s="42" t="s">
        <v>323</v>
      </c>
    </row>
    <row r="123" ht="66.6" customHeight="1" spans="1:10">
      <c r="A123" s="42" t="s">
        <v>43</v>
      </c>
      <c r="B123" s="42" t="s">
        <v>324</v>
      </c>
      <c r="C123" s="42" t="s">
        <v>325</v>
      </c>
      <c r="D123" s="42" t="s">
        <v>326</v>
      </c>
      <c r="I123" s="42" t="s">
        <v>27</v>
      </c>
      <c r="J123" s="42" t="s">
        <v>323</v>
      </c>
    </row>
    <row r="124" ht="63.6" customHeight="1" spans="1:10">
      <c r="A124" s="42" t="s">
        <v>47</v>
      </c>
      <c r="B124" s="42" t="s">
        <v>324</v>
      </c>
      <c r="C124" s="42" t="s">
        <v>327</v>
      </c>
      <c r="D124" s="42" t="s">
        <v>328</v>
      </c>
      <c r="I124" s="42" t="s">
        <v>27</v>
      </c>
      <c r="J124" s="42" t="s">
        <v>323</v>
      </c>
    </row>
    <row r="125" ht="66" customHeight="1" spans="1:10">
      <c r="A125" s="42" t="s">
        <v>50</v>
      </c>
      <c r="B125" s="42" t="s">
        <v>329</v>
      </c>
      <c r="C125" s="42" t="s">
        <v>330</v>
      </c>
      <c r="D125" s="42" t="s">
        <v>331</v>
      </c>
      <c r="I125" s="42" t="s">
        <v>27</v>
      </c>
      <c r="J125" s="42" t="s">
        <v>323</v>
      </c>
    </row>
    <row r="126" ht="66" customHeight="1" spans="1:10">
      <c r="A126" s="42" t="s">
        <v>53</v>
      </c>
      <c r="B126" s="42" t="s">
        <v>329</v>
      </c>
      <c r="C126" s="42" t="s">
        <v>332</v>
      </c>
      <c r="D126" s="42" t="s">
        <v>333</v>
      </c>
      <c r="I126" s="42" t="s">
        <v>27</v>
      </c>
      <c r="J126" s="42" t="s">
        <v>323</v>
      </c>
    </row>
    <row r="127" ht="64.8" customHeight="1" spans="1:10">
      <c r="A127" s="42" t="s">
        <v>57</v>
      </c>
      <c r="B127" s="42" t="s">
        <v>334</v>
      </c>
      <c r="C127" s="42" t="s">
        <v>335</v>
      </c>
      <c r="D127" s="42" t="s">
        <v>336</v>
      </c>
      <c r="I127" s="42" t="s">
        <v>27</v>
      </c>
      <c r="J127" s="42" t="s">
        <v>323</v>
      </c>
    </row>
    <row r="128" ht="68.4" customHeight="1" spans="1:10">
      <c r="A128" s="42" t="s">
        <v>60</v>
      </c>
      <c r="B128" s="42" t="s">
        <v>334</v>
      </c>
      <c r="C128" s="42" t="s">
        <v>337</v>
      </c>
      <c r="D128" s="42" t="s">
        <v>333</v>
      </c>
      <c r="I128" s="42" t="s">
        <v>27</v>
      </c>
      <c r="J128" s="42" t="s">
        <v>323</v>
      </c>
    </row>
    <row r="129" s="32" customFormat="1" ht="18.6" customHeight="1" spans="1:11">
      <c r="A129" s="39" t="s">
        <v>338</v>
      </c>
      <c r="B129" s="54"/>
      <c r="C129" s="54"/>
      <c r="D129" s="54"/>
      <c r="E129" s="54"/>
      <c r="F129" s="54"/>
      <c r="G129" s="54"/>
      <c r="H129" s="54"/>
      <c r="I129" s="54"/>
      <c r="J129" s="54"/>
      <c r="K129" s="55"/>
    </row>
    <row r="130" ht="52.2" customHeight="1" spans="1:9">
      <c r="A130" s="42" t="s">
        <v>39</v>
      </c>
      <c r="B130" s="42" t="s">
        <v>224</v>
      </c>
      <c r="C130" s="42" t="s">
        <v>225</v>
      </c>
      <c r="D130" s="42" t="s">
        <v>226</v>
      </c>
      <c r="I130" s="42" t="s">
        <v>27</v>
      </c>
    </row>
    <row r="131" s="32" customFormat="1" ht="17.4" customHeight="1" spans="1:9">
      <c r="A131" s="39" t="s">
        <v>339</v>
      </c>
      <c r="B131" s="54"/>
      <c r="C131" s="54"/>
      <c r="D131" s="54"/>
      <c r="E131" s="54"/>
      <c r="F131" s="54"/>
      <c r="G131" s="54"/>
      <c r="H131" s="54"/>
      <c r="I131" s="54"/>
    </row>
    <row r="132" ht="53.4" customHeight="1" spans="1:9">
      <c r="A132" s="42" t="s">
        <v>39</v>
      </c>
      <c r="B132" s="42" t="s">
        <v>228</v>
      </c>
      <c r="C132" s="42" t="s">
        <v>158</v>
      </c>
      <c r="D132" s="42" t="s">
        <v>340</v>
      </c>
      <c r="I132" s="42" t="s">
        <v>27</v>
      </c>
    </row>
    <row r="133" ht="96" customHeight="1" spans="1:9">
      <c r="A133" s="42" t="s">
        <v>43</v>
      </c>
      <c r="B133" s="42" t="s">
        <v>341</v>
      </c>
      <c r="C133" s="42" t="s">
        <v>342</v>
      </c>
      <c r="D133" s="42" t="s">
        <v>343</v>
      </c>
      <c r="I133" s="42" t="s">
        <v>27</v>
      </c>
    </row>
    <row r="134" s="36" customFormat="1" ht="70.2" customHeight="1" spans="1:9">
      <c r="A134" s="36" t="s">
        <v>47</v>
      </c>
      <c r="B134" s="36" t="s">
        <v>233</v>
      </c>
      <c r="C134" s="36" t="s">
        <v>234</v>
      </c>
      <c r="D134" s="36" t="s">
        <v>344</v>
      </c>
      <c r="E134" s="36"/>
      <c r="F134" s="36"/>
      <c r="G134" s="36"/>
      <c r="H134" s="36"/>
      <c r="I134" s="36" t="s">
        <v>27</v>
      </c>
    </row>
    <row r="135" s="36" customFormat="1" ht="121" customHeight="1" spans="1:9">
      <c r="A135" s="36" t="s">
        <v>50</v>
      </c>
      <c r="B135" s="36" t="s">
        <v>236</v>
      </c>
      <c r="C135" s="36" t="s">
        <v>237</v>
      </c>
      <c r="D135" s="36" t="s">
        <v>345</v>
      </c>
      <c r="E135" s="36"/>
      <c r="F135" s="36"/>
      <c r="G135" s="36"/>
      <c r="H135" s="36"/>
      <c r="I135" s="36" t="s">
        <v>27</v>
      </c>
    </row>
    <row r="136" s="36" customFormat="1" ht="111" customHeight="1" spans="1:9">
      <c r="A136" s="36" t="s">
        <v>53</v>
      </c>
      <c r="B136" s="36" t="s">
        <v>236</v>
      </c>
      <c r="C136" s="36" t="s">
        <v>239</v>
      </c>
      <c r="D136" s="36" t="s">
        <v>346</v>
      </c>
      <c r="E136" s="36"/>
      <c r="F136" s="36"/>
      <c r="G136" s="36"/>
      <c r="H136" s="36"/>
      <c r="I136" s="36" t="s">
        <v>27</v>
      </c>
    </row>
    <row r="137" s="36" customFormat="1" ht="111" customHeight="1" spans="1:9">
      <c r="A137" s="36" t="s">
        <v>57</v>
      </c>
      <c r="B137" s="36" t="s">
        <v>236</v>
      </c>
      <c r="C137" s="36" t="s">
        <v>241</v>
      </c>
      <c r="D137" s="36" t="s">
        <v>347</v>
      </c>
      <c r="E137" s="36"/>
      <c r="F137" s="36"/>
      <c r="G137" s="36"/>
      <c r="H137" s="36"/>
      <c r="I137" s="36" t="s">
        <v>27</v>
      </c>
    </row>
    <row r="138" s="32" customFormat="1" ht="22.2" customHeight="1" spans="1:11">
      <c r="A138" s="39" t="s">
        <v>348</v>
      </c>
      <c r="B138" s="54"/>
      <c r="C138" s="54"/>
      <c r="D138" s="54"/>
      <c r="E138" s="54"/>
      <c r="F138" s="54"/>
      <c r="G138" s="54"/>
      <c r="H138" s="54"/>
      <c r="I138" s="54"/>
      <c r="J138" s="54"/>
      <c r="K138" s="55"/>
    </row>
    <row r="139" ht="70.2" customHeight="1" spans="1:9">
      <c r="A139" s="42" t="s">
        <v>39</v>
      </c>
      <c r="B139" s="42" t="s">
        <v>349</v>
      </c>
      <c r="C139" s="42" t="s">
        <v>350</v>
      </c>
      <c r="D139" s="42" t="s">
        <v>351</v>
      </c>
      <c r="I139" s="42" t="s">
        <v>27</v>
      </c>
    </row>
    <row r="140" ht="70.2" customHeight="1" spans="1:9">
      <c r="A140" s="42" t="s">
        <v>43</v>
      </c>
      <c r="B140" s="42" t="s">
        <v>247</v>
      </c>
      <c r="C140" s="42" t="s">
        <v>248</v>
      </c>
      <c r="D140" s="42" t="s">
        <v>249</v>
      </c>
      <c r="I140" s="42" t="s">
        <v>27</v>
      </c>
    </row>
  </sheetData>
  <mergeCells count="42">
    <mergeCell ref="B3:D3"/>
    <mergeCell ref="H3:J3"/>
    <mergeCell ref="B4:D4"/>
    <mergeCell ref="H4:J4"/>
    <mergeCell ref="B5:D5"/>
    <mergeCell ref="H5:J5"/>
    <mergeCell ref="H6:J6"/>
    <mergeCell ref="H7:J7"/>
    <mergeCell ref="A8:D8"/>
    <mergeCell ref="A11:J11"/>
    <mergeCell ref="A12:J12"/>
    <mergeCell ref="D13:F13"/>
    <mergeCell ref="D14:F14"/>
    <mergeCell ref="D15:F15"/>
    <mergeCell ref="A20:XFD20"/>
    <mergeCell ref="D21:F21"/>
    <mergeCell ref="D22:F22"/>
    <mergeCell ref="D23:F23"/>
    <mergeCell ref="A28:XFD28"/>
    <mergeCell ref="A31:XFD31"/>
    <mergeCell ref="A53:XFD53"/>
    <mergeCell ref="A56:XFD56"/>
    <mergeCell ref="A73:XFD73"/>
    <mergeCell ref="A77:XFD77"/>
    <mergeCell ref="A79:XFD79"/>
    <mergeCell ref="A86:XFD86"/>
    <mergeCell ref="A89:XFD89"/>
    <mergeCell ref="A90:XFD90"/>
    <mergeCell ref="A99:XFD99"/>
    <mergeCell ref="A111:XFD111"/>
    <mergeCell ref="A121:XFD121"/>
    <mergeCell ref="A129:XFD129"/>
    <mergeCell ref="A131:XFD131"/>
    <mergeCell ref="A138:XFD138"/>
    <mergeCell ref="A9:A10"/>
    <mergeCell ref="B9:B10"/>
    <mergeCell ref="C9:C10"/>
    <mergeCell ref="H9:H10"/>
    <mergeCell ref="I9:I10"/>
    <mergeCell ref="J9:J10"/>
    <mergeCell ref="D9:G10"/>
    <mergeCell ref="B1:D2"/>
  </mergeCells>
  <pageMargins left="0.75" right="0.75" top="1" bottom="1" header="0.5" footer="0.5"/>
  <pageSetup paperSize="1"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4" workbookViewId="0">
      <selection activeCell="C26" sqref="C26"/>
    </sheetView>
  </sheetViews>
  <sheetFormatPr defaultColWidth="8.77777777777778" defaultRowHeight="13.2" outlineLevelCol="6"/>
  <cols>
    <col min="3" max="3" width="22.7777777777778" customWidth="1"/>
    <col min="7" max="7" width="18.7777777777778" customWidth="1"/>
  </cols>
  <sheetData>
    <row r="1" ht="22.2" spans="1:7">
      <c r="A1" s="2" t="s">
        <v>352</v>
      </c>
      <c r="B1" s="3"/>
      <c r="C1" s="4"/>
      <c r="D1" s="4"/>
      <c r="E1" s="4"/>
      <c r="F1" s="4"/>
      <c r="G1" s="5"/>
    </row>
    <row r="2" ht="14.25" customHeight="1" spans="1:7">
      <c r="A2" s="2"/>
      <c r="B2" s="3"/>
      <c r="C2" s="4"/>
      <c r="D2" s="4"/>
      <c r="E2" s="4"/>
      <c r="F2" s="4"/>
      <c r="G2" s="5"/>
    </row>
    <row r="3" spans="2:7">
      <c r="B3" s="6" t="s">
        <v>353</v>
      </c>
      <c r="C3" s="4"/>
      <c r="D3" s="4"/>
      <c r="E3" s="4"/>
      <c r="F3" s="4"/>
      <c r="G3" s="5"/>
    </row>
    <row r="4" spans="2:7">
      <c r="B4" s="6" t="s">
        <v>354</v>
      </c>
      <c r="C4" s="7"/>
      <c r="D4" s="6"/>
      <c r="E4" s="6"/>
      <c r="F4" s="6"/>
      <c r="G4" s="6"/>
    </row>
    <row r="5" spans="1:7">
      <c r="A5" s="6"/>
      <c r="B5" s="6"/>
      <c r="C5" s="6"/>
      <c r="D5" s="6"/>
      <c r="E5" s="6"/>
      <c r="F5" s="6"/>
      <c r="G5" s="6"/>
    </row>
    <row r="6" spans="1:7">
      <c r="A6" s="6"/>
      <c r="B6" s="6"/>
      <c r="C6" s="6"/>
      <c r="D6" s="6"/>
      <c r="E6" s="6"/>
      <c r="F6" s="6"/>
      <c r="G6" s="6"/>
    </row>
    <row r="7" ht="26.4" spans="1:7">
      <c r="A7" s="8"/>
      <c r="B7" s="9" t="s">
        <v>355</v>
      </c>
      <c r="C7" s="10" t="s">
        <v>356</v>
      </c>
      <c r="D7" s="11" t="s">
        <v>27</v>
      </c>
      <c r="E7" s="10" t="s">
        <v>29</v>
      </c>
      <c r="F7" s="10" t="s">
        <v>28</v>
      </c>
      <c r="G7" s="12" t="s">
        <v>357</v>
      </c>
    </row>
    <row r="8" s="1" customFormat="1" spans="1:7">
      <c r="A8" s="13"/>
      <c r="B8" s="14">
        <v>1</v>
      </c>
      <c r="C8" s="15" t="str">
        <f>Samples!B4</f>
        <v>CR100 - Export to excel</v>
      </c>
      <c r="D8" s="16">
        <f>Samples!B6</f>
        <v>101</v>
      </c>
      <c r="E8" s="15">
        <f>Samples!B7</f>
        <v>9</v>
      </c>
      <c r="F8" s="15">
        <f>Samples!D6</f>
        <v>0</v>
      </c>
      <c r="G8" s="16">
        <f>Samples!D7</f>
        <v>111</v>
      </c>
    </row>
    <row r="9" spans="1:7">
      <c r="A9" s="6"/>
      <c r="B9" s="17"/>
      <c r="C9" s="18"/>
      <c r="D9" s="19"/>
      <c r="E9" s="20"/>
      <c r="F9" s="20"/>
      <c r="G9" s="21"/>
    </row>
    <row r="10" spans="1:7">
      <c r="A10" s="6"/>
      <c r="B10" s="22"/>
      <c r="C10" s="23" t="s">
        <v>358</v>
      </c>
      <c r="D10" s="24">
        <f>SUM(D6:D9)</f>
        <v>101</v>
      </c>
      <c r="E10" s="24">
        <f>SUM(E6:E9)</f>
        <v>9</v>
      </c>
      <c r="F10" s="24">
        <f>SUM(F6:F9)</f>
        <v>0</v>
      </c>
      <c r="G10" s="25">
        <f>SUM(G6:G9)</f>
        <v>111</v>
      </c>
    </row>
    <row r="11" spans="1:7">
      <c r="A11" s="6"/>
      <c r="B11" s="26"/>
      <c r="C11" s="6"/>
      <c r="D11" s="27"/>
      <c r="E11" s="28"/>
      <c r="F11" s="28"/>
      <c r="G11" s="28"/>
    </row>
    <row r="12" spans="1:7">
      <c r="A12" s="6"/>
      <c r="B12" s="6"/>
      <c r="C12" s="6" t="s">
        <v>359</v>
      </c>
      <c r="D12" s="6"/>
      <c r="E12" s="29">
        <f>(D10+E10)*100/G10</f>
        <v>99.0990990990991</v>
      </c>
      <c r="F12" s="6" t="s">
        <v>360</v>
      </c>
      <c r="G12" s="30"/>
    </row>
    <row r="13" spans="1:7">
      <c r="A13" s="6"/>
      <c r="B13" s="6"/>
      <c r="C13" s="6" t="s">
        <v>361</v>
      </c>
      <c r="D13" s="6"/>
      <c r="E13" s="29">
        <f>D10*100/G10</f>
        <v>90.990990990991</v>
      </c>
      <c r="F13" s="6" t="s">
        <v>360</v>
      </c>
      <c r="G13" s="30"/>
    </row>
  </sheetData>
  <pageMargins left="0.75" right="0.75" top="1" bottom="1" header="0.5" footer="0.5"/>
  <pageSetup paperSize="1" orientation="landscape"/>
  <headerFooter alignWithMargins="0">
    <oddFooter>&amp;L&amp;"Tahoma,Regular"&amp;8 02ae-BM/PM/HDCV/FSOFT v1/0</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Cover</vt:lpstr>
      <vt:lpstr>Samples</vt:lpstr>
      <vt:lpstr>Test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Lenovo</cp:lastModifiedBy>
  <dcterms:created xsi:type="dcterms:W3CDTF">2002-07-27T17:17:00Z</dcterms:created>
  <cp:lastPrinted>2006-08-02T10:15:00Z</cp:lastPrinted>
  <dcterms:modified xsi:type="dcterms:W3CDTF">2022-01-16T15:20:39Z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y fmtid="{D5CDD505-2E9C-101B-9397-08002B2CF9AE}" pid="3" name="ICV">
    <vt:lpwstr>D0B9EDDC30184AC49D17DDBE496B4784</vt:lpwstr>
  </property>
  <property fmtid="{D5CDD505-2E9C-101B-9397-08002B2CF9AE}" pid="4" name="KSOProductBuildVer">
    <vt:lpwstr>1033-11.2.0.10443</vt:lpwstr>
  </property>
</Properties>
</file>