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07"/>
  <workbookPr/>
  <mc:AlternateContent xmlns:mc="http://schemas.openxmlformats.org/markup-compatibility/2006">
    <mc:Choice Requires="x15">
      <x15ac:absPath xmlns:x15ac="http://schemas.microsoft.com/office/spreadsheetml/2010/11/ac" url="https://supdevinci-my.sharepoint.com/personal/adrian_arjoca_supdevinci-edu_fr/Documents/"/>
    </mc:Choice>
  </mc:AlternateContent>
  <xr:revisionPtr revIDLastSave="0" documentId="8_{420FFB2D-29FC-49E7-B48B-115DF74F35DD}" xr6:coauthVersionLast="47" xr6:coauthVersionMax="47" xr10:uidLastSave="{00000000-0000-0000-0000-000000000000}"/>
  <bookViews>
    <workbookView xWindow="-120" yWindow="-120" windowWidth="29040" windowHeight="15720" firstSheet="4" activeTab="4" xr2:uid="{00000000-000D-0000-FFFF-FFFF00000000}"/>
  </bookViews>
  <sheets>
    <sheet name="Graphique1" sheetId="2" r:id="rId1"/>
    <sheet name="Graphique2" sheetId="3" r:id="rId2"/>
    <sheet name="Graphique3" sheetId="4" r:id="rId3"/>
    <sheet name="Graphique4" sheetId="5" r:id="rId4"/>
    <sheet name="Feuil1" sheetId="1" r:id="rId5"/>
  </sheets>
  <definedNames>
    <definedName name="_xlnm._FilterDatabase" localSheetId="4" hidden="1">Feuil1!$K$6:$S$14</definedName>
    <definedName name="a5000000">Feuil1!$A$1000000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" i="1" l="1"/>
  <c r="P7" i="1"/>
  <c r="P13" i="1"/>
  <c r="P8" i="1"/>
  <c r="P10" i="1"/>
  <c r="P9" i="1"/>
  <c r="P11" i="1"/>
  <c r="P12" i="1"/>
  <c r="N7" i="1"/>
  <c r="N13" i="1"/>
  <c r="N8" i="1"/>
  <c r="N10" i="1"/>
  <c r="N9" i="1"/>
  <c r="N11" i="1"/>
  <c r="N12" i="1"/>
  <c r="N14" i="1"/>
  <c r="M7" i="1"/>
  <c r="M13" i="1"/>
  <c r="M8" i="1"/>
  <c r="M10" i="1"/>
  <c r="M9" i="1"/>
  <c r="M11" i="1"/>
  <c r="M12" i="1"/>
  <c r="M14" i="1"/>
  <c r="G11" i="1"/>
  <c r="F11" i="1"/>
  <c r="G10" i="1"/>
  <c r="F10" i="1"/>
  <c r="F9" i="1"/>
  <c r="G9" i="1"/>
  <c r="G8" i="1"/>
  <c r="G7" i="1"/>
  <c r="F8" i="1"/>
  <c r="F7" i="1"/>
</calcChain>
</file>

<file path=xl/sharedStrings.xml><?xml version="1.0" encoding="utf-8"?>
<sst xmlns="http://schemas.openxmlformats.org/spreadsheetml/2006/main" count="52" uniqueCount="38">
  <si>
    <t>NB1</t>
  </si>
  <si>
    <t>NB2</t>
  </si>
  <si>
    <t>NB3</t>
  </si>
  <si>
    <t>NB1+NB2</t>
  </si>
  <si>
    <t>NB1+NB2+NB3</t>
  </si>
  <si>
    <t>Prénoms</t>
  </si>
  <si>
    <t>Prix (€)</t>
  </si>
  <si>
    <t>Date de depart</t>
  </si>
  <si>
    <t>Date der retour</t>
  </si>
  <si>
    <t>Montant reglé</t>
  </si>
  <si>
    <t>Reste du</t>
  </si>
  <si>
    <t>Ville de départ</t>
  </si>
  <si>
    <t>Commentaire</t>
  </si>
  <si>
    <t>"=case1+case2"</t>
  </si>
  <si>
    <t>Adrian</t>
  </si>
  <si>
    <t>Bordeaux</t>
  </si>
  <si>
    <t>S'est cassé un bras</t>
  </si>
  <si>
    <t>"=SOMME(cas1:case2)" =&gt; case 1 à case 3</t>
  </si>
  <si>
    <t>Benoit</t>
  </si>
  <si>
    <t>Marseilles</t>
  </si>
  <si>
    <t>Est mort</t>
  </si>
  <si>
    <t>"=SOMME(cas1;case2)" =&gt; case 1 + case 2 + case 3</t>
  </si>
  <si>
    <t>Clément</t>
  </si>
  <si>
    <t>Paris</t>
  </si>
  <si>
    <t>Est constipé</t>
  </si>
  <si>
    <t>"=MOYENNE(case1:case2)"</t>
  </si>
  <si>
    <t>Elie</t>
  </si>
  <si>
    <t>Nantes</t>
  </si>
  <si>
    <t>Ras</t>
  </si>
  <si>
    <t>"=MOYENNE(case1;case2)"</t>
  </si>
  <si>
    <t>Hagrid</t>
  </si>
  <si>
    <t>Joseph</t>
  </si>
  <si>
    <t>Lille</t>
  </si>
  <si>
    <t>Est noir</t>
  </si>
  <si>
    <t>Oriana</t>
  </si>
  <si>
    <t>Paul</t>
  </si>
  <si>
    <t>A gagné au loto</t>
  </si>
  <si>
    <t>Prout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</si>
</sst>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9039872"/>
        <c:axId val="1909023552"/>
      </c:barChart>
      <c:catAx>
        <c:axId val="1909039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023552"/>
        <c:crosses val="autoZero"/>
        <c:auto val="1"/>
        <c:lblAlgn val="ctr"/>
        <c:lblOffset val="100"/>
        <c:noMultiLvlLbl val="0"/>
      </c:catAx>
      <c:valAx>
        <c:axId val="19090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0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9019712"/>
        <c:axId val="1909041312"/>
      </c:barChart>
      <c:catAx>
        <c:axId val="190901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041312"/>
        <c:crosses val="autoZero"/>
        <c:auto val="1"/>
        <c:lblAlgn val="ctr"/>
        <c:lblOffset val="100"/>
        <c:noMultiLvlLbl val="0"/>
      </c:catAx>
      <c:valAx>
        <c:axId val="19090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01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9025952"/>
        <c:axId val="1909027392"/>
      </c:barChart>
      <c:catAx>
        <c:axId val="1909025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027392"/>
        <c:crosses val="autoZero"/>
        <c:auto val="1"/>
        <c:lblAlgn val="ctr"/>
        <c:lblOffset val="100"/>
        <c:noMultiLvlLbl val="0"/>
      </c:catAx>
      <c:valAx>
        <c:axId val="19090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02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9029792"/>
        <c:axId val="1909033632"/>
      </c:barChart>
      <c:catAx>
        <c:axId val="190902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033632"/>
        <c:crosses val="autoZero"/>
        <c:auto val="1"/>
        <c:lblAlgn val="ctr"/>
        <c:lblOffset val="100"/>
        <c:noMultiLvlLbl val="0"/>
      </c:catAx>
      <c:valAx>
        <c:axId val="19090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02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D099C4C-E115-49F8-88CD-B8BD6E9325E1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F1F66B-2A4F-41E0-B4AD-8AFD17854E72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F755DE-6FAF-4ADF-9C9F-395C3F120334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88BAE3-FCF8-4654-9F97-B830D7ECCB53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53D5A72-CCCE-351C-9B35-E9A53F0635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DC2E4E9-C866-5E4A-8033-537DB36C8F6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5892551-5ED3-1407-8CE4-50F59DC0F7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7D23FAB-A8FD-B5F6-B7DD-C9A8BB4364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T1048576"/>
  <sheetViews>
    <sheetView tabSelected="1" zoomScale="89" zoomScaleNormal="175" workbookViewId="0">
      <selection activeCell="I20" sqref="I20"/>
    </sheetView>
  </sheetViews>
  <sheetFormatPr defaultColWidth="9" defaultRowHeight="15"/>
  <cols>
    <col min="1" max="6" width="9" style="2"/>
    <col min="7" max="7" width="13.5703125" style="2" customWidth="1"/>
    <col min="8" max="8" width="47.28515625" style="2" customWidth="1"/>
    <col min="9" max="9" width="9" style="2"/>
    <col min="10" max="10" width="8.85546875" style="2" customWidth="1"/>
    <col min="11" max="11" width="10.42578125" style="2" customWidth="1"/>
    <col min="12" max="12" width="13.5703125" style="2" customWidth="1"/>
    <col min="13" max="13" width="16.28515625" style="2" customWidth="1"/>
    <col min="14" max="14" width="15.140625" style="2" customWidth="1"/>
    <col min="15" max="15" width="14.7109375" style="2" customWidth="1"/>
    <col min="16" max="16" width="14.85546875" style="2" customWidth="1"/>
    <col min="17" max="17" width="17.140625" style="2" customWidth="1"/>
    <col min="18" max="18" width="19.28515625" style="2" customWidth="1"/>
    <col min="19" max="19" width="24" style="2" customWidth="1"/>
    <col min="20" max="6661" width="9" style="2"/>
    <col min="6662" max="6662" width="9.42578125" style="2" customWidth="1"/>
    <col min="6663" max="16384" width="9" style="2"/>
  </cols>
  <sheetData>
    <row r="6" spans="2:20">
      <c r="B6" s="1"/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/>
      <c r="J6" s="1"/>
      <c r="K6" s="1" t="s">
        <v>5</v>
      </c>
      <c r="L6" s="1" t="s">
        <v>6</v>
      </c>
      <c r="M6" s="1" t="s">
        <v>7</v>
      </c>
      <c r="N6" s="1" t="s">
        <v>8</v>
      </c>
      <c r="O6" s="1" t="s">
        <v>9</v>
      </c>
      <c r="P6" s="1" t="s">
        <v>10</v>
      </c>
      <c r="Q6" s="1" t="s">
        <v>11</v>
      </c>
      <c r="R6" s="1" t="s">
        <v>11</v>
      </c>
      <c r="S6" s="1" t="s">
        <v>12</v>
      </c>
      <c r="T6" s="1"/>
    </row>
    <row r="7" spans="2:20">
      <c r="B7" s="1"/>
      <c r="C7">
        <v>654</v>
      </c>
      <c r="D7">
        <v>9702</v>
      </c>
      <c r="E7">
        <v>7984</v>
      </c>
      <c r="F7">
        <f>C7+D7</f>
        <v>10356</v>
      </c>
      <c r="G7">
        <f>C7+D7+E7</f>
        <v>18340</v>
      </c>
      <c r="H7" s="1" t="s">
        <v>13</v>
      </c>
      <c r="J7" s="1"/>
      <c r="K7" t="s">
        <v>14</v>
      </c>
      <c r="L7" s="4">
        <v>1600</v>
      </c>
      <c r="M7" s="3">
        <f>DATE(2024,12,9)</f>
        <v>45635</v>
      </c>
      <c r="N7" s="3">
        <f>DATE(2024,12,20)</f>
        <v>45646</v>
      </c>
      <c r="O7" s="4">
        <v>621</v>
      </c>
      <c r="P7" s="5">
        <f>L7-O7</f>
        <v>979</v>
      </c>
      <c r="Q7" t="s">
        <v>15</v>
      </c>
      <c r="R7" t="s">
        <v>15</v>
      </c>
      <c r="S7" t="s">
        <v>16</v>
      </c>
      <c r="T7" s="1"/>
    </row>
    <row r="8" spans="2:20">
      <c r="B8" s="1"/>
      <c r="C8"/>
      <c r="D8"/>
      <c r="E8"/>
      <c r="F8">
        <f>SUM(C7:D7)</f>
        <v>10356</v>
      </c>
      <c r="G8">
        <f>SUM(C7:E7)</f>
        <v>18340</v>
      </c>
      <c r="H8" s="1" t="s">
        <v>17</v>
      </c>
      <c r="J8" s="1"/>
      <c r="K8" t="s">
        <v>18</v>
      </c>
      <c r="L8" s="4">
        <v>1600</v>
      </c>
      <c r="M8" s="3">
        <f>DATE(2024,12,9)</f>
        <v>45635</v>
      </c>
      <c r="N8" s="3">
        <f>DATE(2024,12,20)</f>
        <v>45646</v>
      </c>
      <c r="O8" s="4">
        <v>453</v>
      </c>
      <c r="P8" s="5">
        <f>L8-O8</f>
        <v>1147</v>
      </c>
      <c r="Q8" t="s">
        <v>19</v>
      </c>
      <c r="R8" t="s">
        <v>19</v>
      </c>
      <c r="S8" t="s">
        <v>20</v>
      </c>
      <c r="T8" s="1"/>
    </row>
    <row r="9" spans="2:20">
      <c r="B9" s="1"/>
      <c r="C9"/>
      <c r="D9"/>
      <c r="E9"/>
      <c r="F9">
        <f>SUM(C7,D7)</f>
        <v>10356</v>
      </c>
      <c r="G9">
        <f>SUM(C7,D7,E7)</f>
        <v>18340</v>
      </c>
      <c r="H9" s="1" t="s">
        <v>21</v>
      </c>
      <c r="J9" s="1"/>
      <c r="K9" t="s">
        <v>22</v>
      </c>
      <c r="L9" s="4">
        <v>1600</v>
      </c>
      <c r="M9" s="3">
        <f>DATE(2024,12,9)</f>
        <v>45635</v>
      </c>
      <c r="N9" s="3">
        <f>DATE(2024,12,20)</f>
        <v>45646</v>
      </c>
      <c r="O9" s="4">
        <v>1215</v>
      </c>
      <c r="P9" s="5">
        <f>L9-O9</f>
        <v>385</v>
      </c>
      <c r="Q9" t="s">
        <v>23</v>
      </c>
      <c r="R9" t="s">
        <v>23</v>
      </c>
      <c r="S9" t="s">
        <v>24</v>
      </c>
      <c r="T9" s="1"/>
    </row>
    <row r="10" spans="2:20">
      <c r="B10" s="1"/>
      <c r="C10"/>
      <c r="D10"/>
      <c r="E10"/>
      <c r="F10">
        <f>AVERAGE(C7:D7)</f>
        <v>5178</v>
      </c>
      <c r="G10">
        <f>AVERAGE(C7:E7)</f>
        <v>6113.333333333333</v>
      </c>
      <c r="H10" s="1" t="s">
        <v>25</v>
      </c>
      <c r="J10" s="1"/>
      <c r="K10" t="s">
        <v>26</v>
      </c>
      <c r="L10" s="4">
        <v>1600</v>
      </c>
      <c r="M10" s="3">
        <f>DATE(2024,12,9)</f>
        <v>45635</v>
      </c>
      <c r="N10" s="3">
        <f>DATE(2024,12,20)</f>
        <v>45646</v>
      </c>
      <c r="O10" s="4">
        <v>10</v>
      </c>
      <c r="P10" s="5">
        <f>L10-O10</f>
        <v>1590</v>
      </c>
      <c r="Q10" t="s">
        <v>27</v>
      </c>
      <c r="R10" t="s">
        <v>27</v>
      </c>
      <c r="S10" t="s">
        <v>28</v>
      </c>
      <c r="T10" s="1"/>
    </row>
    <row r="11" spans="2:20">
      <c r="B11" s="1"/>
      <c r="C11"/>
      <c r="D11"/>
      <c r="E11"/>
      <c r="F11">
        <f>AVERAGE(C7,D7)</f>
        <v>5178</v>
      </c>
      <c r="G11">
        <f>AVERAGE(C7,D7,E7)</f>
        <v>6113.333333333333</v>
      </c>
      <c r="H11" s="1" t="s">
        <v>29</v>
      </c>
      <c r="J11" s="1"/>
      <c r="K11" t="s">
        <v>30</v>
      </c>
      <c r="L11" s="4">
        <v>1600</v>
      </c>
      <c r="M11" s="3">
        <f>DATE(2024,12,9)</f>
        <v>45635</v>
      </c>
      <c r="N11" s="3">
        <f>DATE(2024,12,20)</f>
        <v>45646</v>
      </c>
      <c r="O11" s="4">
        <v>952</v>
      </c>
      <c r="P11" s="5">
        <f>L11-O11</f>
        <v>648</v>
      </c>
      <c r="Q11" t="s">
        <v>15</v>
      </c>
      <c r="R11" t="s">
        <v>15</v>
      </c>
      <c r="S11" t="s">
        <v>28</v>
      </c>
      <c r="T11" s="1"/>
    </row>
    <row r="12" spans="2:20">
      <c r="B12" s="1"/>
      <c r="C12"/>
      <c r="D12"/>
      <c r="E12"/>
      <c r="F12"/>
      <c r="G12"/>
      <c r="H12" s="1"/>
      <c r="J12" s="1"/>
      <c r="K12" t="s">
        <v>31</v>
      </c>
      <c r="L12" s="4">
        <v>1600</v>
      </c>
      <c r="M12" s="3">
        <f>DATE(2024,12,9)</f>
        <v>45635</v>
      </c>
      <c r="N12" s="3">
        <f>DATE(2024,12,20)</f>
        <v>45646</v>
      </c>
      <c r="O12" s="4">
        <v>-10</v>
      </c>
      <c r="P12" s="5">
        <f>L12-O12</f>
        <v>1610</v>
      </c>
      <c r="Q12" t="s">
        <v>32</v>
      </c>
      <c r="R12" t="s">
        <v>32</v>
      </c>
      <c r="S12" t="s">
        <v>33</v>
      </c>
      <c r="T12" s="1"/>
    </row>
    <row r="13" spans="2:20">
      <c r="B13" s="1"/>
      <c r="C13"/>
      <c r="D13"/>
      <c r="E13"/>
      <c r="F13"/>
      <c r="G13"/>
      <c r="H13" s="1"/>
      <c r="J13" s="1"/>
      <c r="K13" t="s">
        <v>34</v>
      </c>
      <c r="L13" s="4">
        <v>1600</v>
      </c>
      <c r="M13" s="3">
        <f>DATE(2024,12,9)</f>
        <v>45635</v>
      </c>
      <c r="N13" s="3">
        <f>DATE(2024,12,20)</f>
        <v>45646</v>
      </c>
      <c r="O13" s="4">
        <v>700</v>
      </c>
      <c r="P13" s="5">
        <f>L13-O13</f>
        <v>900</v>
      </c>
      <c r="Q13" t="s">
        <v>32</v>
      </c>
      <c r="R13" t="s">
        <v>32</v>
      </c>
      <c r="S13" t="s">
        <v>28</v>
      </c>
      <c r="T13" s="1"/>
    </row>
    <row r="14" spans="2:20">
      <c r="B14" s="1"/>
      <c r="C14"/>
      <c r="D14"/>
      <c r="E14"/>
      <c r="F14"/>
      <c r="G14"/>
      <c r="H14" s="1"/>
      <c r="J14" s="1"/>
      <c r="K14" t="s">
        <v>35</v>
      </c>
      <c r="L14" s="4">
        <v>1600</v>
      </c>
      <c r="M14" s="3">
        <f>DATE(2024,12,9)</f>
        <v>45635</v>
      </c>
      <c r="N14" s="3">
        <f>DATE(2024,12,20)</f>
        <v>45646</v>
      </c>
      <c r="O14" s="4">
        <v>1600</v>
      </c>
      <c r="P14" s="5">
        <f>L14-O14</f>
        <v>0</v>
      </c>
      <c r="Q14" t="s">
        <v>23</v>
      </c>
      <c r="R14" t="s">
        <v>23</v>
      </c>
      <c r="S14" t="s">
        <v>36</v>
      </c>
      <c r="T14" s="1"/>
    </row>
    <row r="15" spans="2:20">
      <c r="B15" s="1"/>
      <c r="C15" s="1"/>
      <c r="D15" s="1"/>
      <c r="E15" s="1"/>
      <c r="F15" s="1"/>
      <c r="G15" s="1"/>
      <c r="H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048576" spans="1:1">
      <c r="A1048576" s="2" t="s">
        <v>37</v>
      </c>
    </row>
  </sheetData>
  <autoFilter ref="K6:S14" xr:uid="{00000000-0001-0000-0000-000000000000}"/>
  <sortState xmlns:xlrd2="http://schemas.microsoft.com/office/spreadsheetml/2017/richdata2" ref="K7:S14">
    <sortCondition ref="K6:K14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2024-10-10T07:16:00Z</dcterms:created>
  <dcterms:modified xsi:type="dcterms:W3CDTF">2024-10-10T17:05:43Z</dcterms:modified>
  <cp:category/>
  <cp:contentStatus/>
</cp:coreProperties>
</file>