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X:\SIC-VN-Temp\NopBai\Report\"/>
    </mc:Choice>
  </mc:AlternateContent>
  <xr:revisionPtr revIDLastSave="0" documentId="13_ncr:1_{3C4CFFBC-1B2A-4F6E-AEFA-9BD984000F62}" xr6:coauthVersionLast="47" xr6:coauthVersionMax="47" xr10:uidLastSave="{00000000-0000-0000-0000-000000000000}"/>
  <bookViews>
    <workbookView xWindow="-28920" yWindow="-930" windowWidth="29040" windowHeight="15720" tabRatio="819" activeTab="1" xr2:uid="{00000000-000D-0000-FFFF-FFFF00000000}"/>
  </bookViews>
  <sheets>
    <sheet name="Cover Page" sheetId="6" r:id="rId1"/>
    <sheet name="WBS" sheetId="1" r:id="rId2"/>
    <sheet name="Note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9" i="1" l="1"/>
  <c r="G36" i="1"/>
  <c r="G18" i="1"/>
  <c r="F19" i="1" s="1"/>
  <c r="G19" i="1" s="1"/>
  <c r="F20" i="1" s="1"/>
  <c r="G20" i="1" s="1"/>
  <c r="F21" i="1" s="1"/>
  <c r="G21" i="1" s="1"/>
  <c r="F22" i="1" s="1"/>
  <c r="G22" i="1" s="1"/>
  <c r="G15" i="1"/>
  <c r="G16" i="1"/>
  <c r="E7" i="1"/>
  <c r="F28" i="1" l="1"/>
  <c r="F25" i="1"/>
  <c r="G25" i="1" s="1"/>
  <c r="F24" i="1"/>
  <c r="G24" i="1" s="1"/>
  <c r="G28" i="1"/>
  <c r="F26" i="1"/>
  <c r="G26" i="1" s="1"/>
  <c r="F33" i="1" s="1"/>
  <c r="G33" i="1" s="1"/>
  <c r="F30" i="1" l="1"/>
  <c r="F29" i="1"/>
  <c r="G29" i="1" s="1"/>
  <c r="F31" i="1" l="1"/>
  <c r="G31" i="1" s="1"/>
  <c r="F34" i="1" s="1"/>
  <c r="G34" i="1" s="1"/>
  <c r="G30" i="1"/>
  <c r="F36" i="1" l="1"/>
</calcChain>
</file>

<file path=xl/sharedStrings.xml><?xml version="1.0" encoding="utf-8"?>
<sst xmlns="http://schemas.openxmlformats.org/spreadsheetml/2006/main" count="160" uniqueCount="95">
  <si>
    <t>Task</t>
    <phoneticPr fontId="1" type="noConversion"/>
  </si>
  <si>
    <t>Done</t>
  </si>
  <si>
    <t>Done</t>
    <phoneticPr fontId="1" type="noConversion"/>
  </si>
  <si>
    <t>In-progress</t>
    <phoneticPr fontId="1" type="noConversion"/>
  </si>
  <si>
    <t>Delayed</t>
    <phoneticPr fontId="1" type="noConversion"/>
  </si>
  <si>
    <t>Deliverable</t>
    <phoneticPr fontId="1" type="noConversion"/>
  </si>
  <si>
    <t>Task Status</t>
    <phoneticPr fontId="1" type="noConversion"/>
  </si>
  <si>
    <t>Start date</t>
    <phoneticPr fontId="1" type="noConversion"/>
  </si>
  <si>
    <t>End date</t>
    <phoneticPr fontId="1" type="noConversion"/>
  </si>
  <si>
    <t>D1</t>
    <phoneticPr fontId="1" type="noConversion"/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</si>
  <si>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</si>
  <si>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</si>
  <si>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</si>
  <si>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</si>
  <si>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</si>
  <si>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</si>
  <si>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</si>
  <si>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</si>
  <si>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</si>
  <si>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</si>
  <si>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</si>
  <si>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</si>
  <si>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</si>
  <si>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</si>
  <si>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</si>
  <si>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</si>
  <si>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</si>
  <si>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W1</t>
    <phoneticPr fontId="1" type="noConversion"/>
  </si>
  <si>
    <t>W2</t>
    <phoneticPr fontId="1" type="noConversion"/>
  </si>
  <si>
    <t>W3</t>
    <phoneticPr fontId="1" type="noConversion"/>
  </si>
  <si>
    <t>W4</t>
    <phoneticPr fontId="1" type="noConversion"/>
  </si>
  <si>
    <t>Capstone Project Work Breakdown Structure (WBS)</t>
    <phoneticPr fontId="1" type="noConversion"/>
  </si>
  <si>
    <t>Project Team Name</t>
    <phoneticPr fontId="1" type="noConversion"/>
  </si>
  <si>
    <t>Today</t>
  </si>
  <si>
    <t>Project Topic</t>
    <phoneticPr fontId="1" type="noConversion"/>
  </si>
  <si>
    <t>Capstone Project</t>
    <phoneticPr fontId="1" type="noConversion"/>
  </si>
  <si>
    <t>Work Breakdown Structure</t>
    <phoneticPr fontId="1" type="noConversion"/>
  </si>
  <si>
    <t>Samsung Electronics Corporate Citizenship Office holds the copyright of this document.</t>
  </si>
  <si>
    <t xml:space="preserve">This document is a literary property protected by copyright law so reprint and reproduction without permission are prohibited. </t>
  </si>
  <si>
    <t xml:space="preserve">Samsung Innovation Campus                                                                         </t>
  </si>
  <si>
    <t>Big Data Course</t>
    <phoneticPr fontId="1" type="noConversion"/>
  </si>
  <si>
    <r>
      <t>ⓒ</t>
    </r>
    <r>
      <rPr>
        <sz val="7"/>
        <color theme="1"/>
        <rFont val="SamsungOne 400"/>
        <family val="2"/>
      </rPr>
      <t>2023 SAMSUNG. All rights reserved.</t>
    </r>
    <phoneticPr fontId="1" type="noConversion"/>
  </si>
  <si>
    <t>To use this document other than the curriculum of Samsung Innovation Campus, you must receive written consent from copyright holder.</t>
    <phoneticPr fontId="1" type="noConversion"/>
  </si>
  <si>
    <t>For students</t>
    <phoneticPr fontId="1" type="noConversion"/>
  </si>
  <si>
    <t>Responsibility</t>
  </si>
  <si>
    <t>Phân tích dữ liệu tài chính và thương mại điện tử</t>
  </si>
  <si>
    <t>Recommendation System</t>
  </si>
  <si>
    <t>D2</t>
  </si>
  <si>
    <t>D3</t>
  </si>
  <si>
    <t>D21</t>
  </si>
  <si>
    <t>D22</t>
  </si>
  <si>
    <t>D23</t>
  </si>
  <si>
    <t>D24</t>
  </si>
  <si>
    <t>1. Thu thập dữ liệu</t>
  </si>
  <si>
    <t>2. Tiền xử lý dữ liệu</t>
  </si>
  <si>
    <t>6. Viết báo cáo</t>
  </si>
  <si>
    <t>// THÔNG BÁO //</t>
  </si>
  <si>
    <t>Ban tổ chức thông báo đến sinh viên về việc nộp dự án cuối khóa (Capstone Project) - SIC 2024, cụ thể:</t>
  </si>
  <si>
    <t>5.2. Đưa mô hình lên web</t>
  </si>
  <si>
    <t>Phước</t>
  </si>
  <si>
    <t xml:space="preserve">Trí </t>
  </si>
  <si>
    <t>Xem các tài liệu mẫu tại: [ https://tinyurl.com/3nkyksrf ]</t>
  </si>
  <si>
    <r>
      <t xml:space="preserve">Các nhóm sinh viên thực hiện đề tài với Giảng viên hướng dẫn </t>
    </r>
    <r>
      <rPr>
        <sz val="16"/>
        <color rgb="FFDB342E"/>
        <rFont val="Segoe UI"/>
        <family val="2"/>
      </rPr>
      <t>đến hết ngày 14/08/2024</t>
    </r>
    <r>
      <rPr>
        <sz val="16"/>
        <color rgb="FF081C36"/>
        <rFont val="Segoe UI"/>
        <family val="2"/>
      </rPr>
      <t xml:space="preserve"> </t>
    </r>
  </si>
  <si>
    <r>
      <t>Ngày 15/08/2024</t>
    </r>
    <r>
      <rPr>
        <sz val="16"/>
        <color rgb="FF081C36"/>
        <rFont val="Segoe UI"/>
        <family val="2"/>
      </rPr>
      <t>, các nhóm sẽ nộp file mềm toàn bộ tài liệu nêu trên về cho Ban tổ chức theo đường link BTC cung cấp [ https://forms.gle/73s1pFVcfacx1mPPA ].</t>
    </r>
  </si>
  <si>
    <t>(bao gồm viết kế hoạch hành động [Action Plan], phân công công việc của từng thành viên [Work Breakdown], viết báo cáo tổng kết (Final Report) và chuẩn bị slide để thuyết trình [Presentation] dự án cuối khóa trước hội đồng chấm)</t>
  </si>
  <si>
    <t>6.2. Làm silde thuyết trình</t>
  </si>
  <si>
    <t>5.1. Xây dựng web</t>
  </si>
  <si>
    <t>Hải</t>
  </si>
  <si>
    <t xml:space="preserve">5. Phân tích dữ liệu </t>
  </si>
  <si>
    <t>4. Xây dựng mô hình dự đoán</t>
  </si>
  <si>
    <t xml:space="preserve">5. Deploy mô hình lên web </t>
  </si>
  <si>
    <t>2.1. Xử lý dữ liệu thiếu,trùng</t>
  </si>
  <si>
    <t>2.2. Tổng hợp dữ liệu</t>
  </si>
  <si>
    <t>2.3. Chuẩn hóa dữ liệu</t>
  </si>
  <si>
    <t>2.4. Xử lý dữ liệu thừa</t>
  </si>
  <si>
    <t>2.5. Giảm chiều dữ liệu</t>
  </si>
  <si>
    <t>3.1. Chia tập dữ liệu</t>
  </si>
  <si>
    <t>1.1 Thu thập dữ liệu trên Kaggle</t>
  </si>
  <si>
    <t>1.2 Đưa dữ liệu vô datawarehouse</t>
  </si>
  <si>
    <t>Xuân</t>
  </si>
  <si>
    <t>3.2. Mô hình SVD</t>
  </si>
  <si>
    <t>3.3. Mô hình KNN</t>
  </si>
  <si>
    <t>3.4. Test mô hình</t>
  </si>
  <si>
    <t>4.1. Phân tích dữ liệu đơn hàng</t>
  </si>
  <si>
    <t>4.1. Phân tích dữ liệu khách hàng</t>
  </si>
  <si>
    <t>4.1. Phân tích dữ liệu sản phẩm</t>
  </si>
  <si>
    <t>Thiện</t>
  </si>
  <si>
    <t>Thảo</t>
  </si>
  <si>
    <t>6.1. Viết báo cáo phần 1</t>
  </si>
  <si>
    <t>6.2. Viết báo cáo phần 2</t>
  </si>
  <si>
    <t>6.3. Viết báo cáo phần 3</t>
  </si>
  <si>
    <t>Trí</t>
  </si>
  <si>
    <t>6.2.1.Phần 1</t>
  </si>
  <si>
    <t>6.2.2.Phần 2</t>
  </si>
  <si>
    <t>6.2.3.Phần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</si>
</sst>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m/d;@"/>
    <numFmt numFmtId="166" formatCode="[$-10475]d/m/yyyy;@"/>
  </numFmts>
  <fonts count="19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4"/>
      <color theme="1"/>
      <name val="Samsung Sharp Sans"/>
    </font>
    <font>
      <b/>
      <sz val="11"/>
      <color theme="0"/>
      <name val="SamsungOne 400"/>
      <family val="2"/>
    </font>
    <font>
      <b/>
      <sz val="10"/>
      <name val="SamsungOne 400"/>
      <family val="2"/>
    </font>
    <font>
      <sz val="11"/>
      <color theme="1"/>
      <name val="SamsungOne 400"/>
      <family val="2"/>
    </font>
    <font>
      <b/>
      <sz val="11"/>
      <name val="SamsungOne 400"/>
      <family val="2"/>
    </font>
    <font>
      <sz val="11"/>
      <name val="SamsungOne 400"/>
      <family val="2"/>
    </font>
    <font>
      <sz val="12"/>
      <color rgb="FF000000"/>
      <name val="SamsungOne 700"/>
      <family val="2"/>
    </font>
    <font>
      <sz val="36"/>
      <color rgb="FF193DB0"/>
      <name val="Samsung Sharp Sans"/>
    </font>
    <font>
      <sz val="7"/>
      <color theme="1"/>
      <name val="Calibri"/>
      <family val="3"/>
      <charset val="129"/>
      <scheme val="minor"/>
    </font>
    <font>
      <sz val="7"/>
      <color theme="1"/>
      <name val="SamsungOne 400"/>
      <family val="2"/>
    </font>
    <font>
      <sz val="12"/>
      <color theme="1"/>
      <name val="Samsung Sharp Sans"/>
    </font>
    <font>
      <b/>
      <sz val="10"/>
      <color theme="1"/>
      <name val="SamsungOne 400"/>
    </font>
    <font>
      <b/>
      <sz val="11"/>
      <color theme="1"/>
      <name val="SamsungOne 400"/>
    </font>
    <font>
      <sz val="14"/>
      <color theme="1"/>
      <name val="Calibri"/>
      <family val="2"/>
      <charset val="129"/>
      <scheme val="minor"/>
    </font>
    <font>
      <sz val="16"/>
      <color rgb="FF081C36"/>
      <name val="Segoe UI"/>
      <family val="2"/>
    </font>
    <font>
      <sz val="16"/>
      <color rgb="FFDB342E"/>
      <name val="Segoe UI"/>
      <family val="2"/>
    </font>
    <font>
      <sz val="11"/>
      <color rgb="FF000000"/>
      <name val="SamsungOne 400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CE5FA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4" fillId="5" borderId="5" xfId="0" applyFont="1" applyFill="1" applyBorder="1" applyAlignment="1">
      <alignment horizontal="center" vertical="center" wrapText="1" readingOrder="1"/>
    </xf>
    <xf numFmtId="0" fontId="5" fillId="0" borderId="5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 indent="1"/>
    </xf>
    <xf numFmtId="14" fontId="5" fillId="0" borderId="1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8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2" fillId="2" borderId="17" xfId="0" applyFont="1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3" fillId="6" borderId="17" xfId="0" applyFont="1" applyFill="1" applyBorder="1">
      <alignment vertical="center"/>
    </xf>
    <xf numFmtId="0" fontId="3" fillId="6" borderId="19" xfId="0" applyFont="1" applyFill="1" applyBorder="1">
      <alignment vertical="center"/>
    </xf>
    <xf numFmtId="0" fontId="3" fillId="6" borderId="18" xfId="0" applyFont="1" applyFill="1" applyBorder="1">
      <alignment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4" fontId="6" fillId="2" borderId="2" xfId="0" applyNumberFormat="1" applyFont="1" applyFill="1" applyBorder="1">
      <alignment vertical="center"/>
    </xf>
    <xf numFmtId="0" fontId="8" fillId="2" borderId="0" xfId="0" applyFont="1" applyFill="1">
      <alignment vertic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3" fillId="0" borderId="0" xfId="0" applyFont="1">
      <alignment vertical="center"/>
    </xf>
    <xf numFmtId="164" fontId="14" fillId="7" borderId="2" xfId="0" applyNumberFormat="1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5" fillId="2" borderId="1" xfId="0" applyFont="1" applyFill="1" applyBorder="1">
      <alignment vertical="center"/>
    </xf>
    <xf numFmtId="165" fontId="7" fillId="0" borderId="5" xfId="0" applyNumberFormat="1" applyFont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5" fillId="0" borderId="15" xfId="0" applyFont="1" applyBorder="1">
      <alignment vertical="center"/>
    </xf>
    <xf numFmtId="0" fontId="15" fillId="0" borderId="0" xfId="0" applyFont="1">
      <alignment vertical="center"/>
    </xf>
    <xf numFmtId="0" fontId="5" fillId="8" borderId="5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6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0" borderId="5" xfId="0" applyFont="1" applyBorder="1">
      <alignment vertical="center"/>
    </xf>
    <xf numFmtId="0" fontId="18" fillId="0" borderId="1" xfId="0" applyFont="1" applyBorder="1">
      <alignment vertical="center"/>
    </xf>
    <xf numFmtId="0" fontId="5" fillId="9" borderId="1" xfId="0" applyFont="1" applyFill="1" applyBorder="1">
      <alignment vertical="center"/>
    </xf>
    <xf numFmtId="0" fontId="5" fillId="10" borderId="1" xfId="0" applyFont="1" applyFill="1" applyBorder="1">
      <alignment vertical="center"/>
    </xf>
    <xf numFmtId="166" fontId="0" fillId="3" borderId="0" xfId="0" applyNumberFormat="1" applyFill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166" fontId="5" fillId="0" borderId="8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5" fillId="11" borderId="1" xfId="0" applyFont="1" applyFill="1" applyBorder="1">
      <alignment vertical="center"/>
    </xf>
    <xf numFmtId="0" fontId="5" fillId="10" borderId="5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12" borderId="1" xfId="0" applyFont="1" applyFill="1" applyBorder="1">
      <alignment vertical="center"/>
    </xf>
    <xf numFmtId="0" fontId="5" fillId="13" borderId="1" xfId="0" applyFont="1" applyFill="1" applyBorder="1">
      <alignment vertical="center"/>
    </xf>
    <xf numFmtId="0" fontId="5" fillId="14" borderId="1" xfId="0" applyFont="1" applyFill="1" applyBorder="1">
      <alignment vertical="center"/>
    </xf>
    <xf numFmtId="0" fontId="5" fillId="15" borderId="1" xfId="0" applyFont="1" applyFill="1" applyBorder="1">
      <alignment vertical="center"/>
    </xf>
    <xf numFmtId="0" fontId="5" fillId="6" borderId="14" xfId="0" applyFont="1" applyFill="1" applyBorder="1">
      <alignment vertical="center"/>
    </xf>
    <xf numFmtId="0" fontId="5" fillId="13" borderId="6" xfId="0" applyFont="1" applyFill="1" applyBorder="1">
      <alignment vertical="center"/>
    </xf>
    <xf numFmtId="0" fontId="5" fillId="14" borderId="6" xfId="0" applyFont="1" applyFill="1" applyBorder="1">
      <alignment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6" fontId="3" fillId="6" borderId="4" xfId="0" applyNumberFormat="1" applyFont="1" applyFill="1" applyBorder="1" applyAlignment="1">
      <alignment horizontal="center" vertical="center"/>
    </xf>
    <xf numFmtId="166" fontId="3" fillId="6" borderId="1" xfId="0" applyNumberFormat="1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DCE5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5:O27"/>
  <sheetViews>
    <sheetView zoomScaleNormal="100" workbookViewId="0"/>
  </sheetViews>
  <sheetFormatPr defaultColWidth="8.5546875" defaultRowHeight="14.4"/>
  <cols>
    <col min="1" max="16384" width="8.5546875" style="1"/>
  </cols>
  <sheetData>
    <row r="5" spans="2:1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2:1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2:1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2:1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2:15" ht="15">
      <c r="B9" s="3"/>
      <c r="C9" s="27"/>
      <c r="D9" s="27" t="s">
        <v>40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2:15" ht="44.4">
      <c r="B10" s="3"/>
      <c r="C10" s="28"/>
      <c r="D10" s="28" t="s">
        <v>35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2:15" ht="44.4">
      <c r="B11" s="3"/>
      <c r="C11" s="28"/>
      <c r="D11" s="28" t="s">
        <v>36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2:1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2:15" ht="15">
      <c r="B13" s="3"/>
      <c r="C13" s="27"/>
      <c r="D13" s="27" t="s">
        <v>43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2:1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2: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2:1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2:1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2:1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15" ht="9.9" customHeight="1">
      <c r="B20" s="3"/>
      <c r="C20" s="29"/>
      <c r="D20" s="29" t="s">
        <v>41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2:15" ht="9.9" customHeight="1">
      <c r="B21" s="3"/>
      <c r="C21" s="30"/>
      <c r="D21" s="30" t="s">
        <v>37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2:15" ht="9.9" customHeight="1">
      <c r="B22" s="3"/>
      <c r="C22" s="30"/>
      <c r="D22" s="30" t="s">
        <v>38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2:15" ht="9.9" customHeight="1">
      <c r="B23" s="3"/>
      <c r="C23" s="30"/>
      <c r="D23" s="30" t="s">
        <v>42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2:1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2:15" ht="15">
      <c r="B25" s="3"/>
      <c r="C25" s="31"/>
      <c r="D25" s="31" t="s">
        <v>39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2:15" ht="15">
      <c r="B26" s="3"/>
      <c r="C26" s="3"/>
      <c r="D26" s="3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2: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</sheetData>
  <phoneticPr fontId="1" type="noConversion"/>
  <pageMargins left="0.25" right="0.25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H47"/>
  <sheetViews>
    <sheetView tabSelected="1" zoomScale="85" zoomScaleNormal="85" workbookViewId="0">
      <pane xSplit="10" ySplit="13" topLeftCell="K14" activePane="bottomRight" state="frozen"/>
      <selection pane="topRight" activeCell="K1" sqref="K1"/>
      <selection pane="bottomLeft" activeCell="A16" sqref="A16"/>
      <selection pane="bottomRight" activeCell="B14" sqref="B14:D42"/>
    </sheetView>
  </sheetViews>
  <sheetFormatPr defaultColWidth="8.5546875" defaultRowHeight="14.4" outlineLevelCol="1"/>
  <cols>
    <col min="1" max="1" width="2.44140625" style="1" customWidth="1"/>
    <col min="2" max="2" width="21.6640625" style="1" customWidth="1"/>
    <col min="3" max="3" width="25.6640625" style="1" customWidth="1"/>
    <col min="4" max="4" width="15.44140625" style="1" customWidth="1"/>
    <col min="5" max="5" width="57.44140625" style="1" customWidth="1"/>
    <col min="6" max="7" width="12.109375" style="51" customWidth="1" outlineLevel="1"/>
    <col min="8" max="8" width="14.5546875" style="1" customWidth="1" outlineLevel="1"/>
    <col min="9" max="9" width="24.5546875" style="24" customWidth="1" outlineLevel="1"/>
    <col min="10" max="10" width="21.33203125" style="24" customWidth="1" outlineLevel="1"/>
    <col min="11" max="34" width="8.77734375" style="1" customWidth="1"/>
    <col min="35" max="16384" width="8.5546875" style="1"/>
  </cols>
  <sheetData>
    <row r="1" spans="2:34" ht="15" thickBot="1"/>
    <row r="2" spans="2:34" ht="18" thickBot="1">
      <c r="B2" s="18" t="s">
        <v>31</v>
      </c>
      <c r="C2" s="19"/>
      <c r="D2" s="19"/>
      <c r="E2" s="20"/>
    </row>
    <row r="3" spans="2:34" hidden="1">
      <c r="B3" s="2"/>
      <c r="C3" s="2"/>
      <c r="D3" s="2"/>
      <c r="E3" s="2"/>
      <c r="J3" s="25" t="s">
        <v>2</v>
      </c>
    </row>
    <row r="4" spans="2:34" hidden="1">
      <c r="B4" s="2"/>
      <c r="C4" s="2"/>
      <c r="D4" s="2"/>
      <c r="E4" s="2"/>
      <c r="J4" s="25" t="s">
        <v>3</v>
      </c>
    </row>
    <row r="5" spans="2:34" hidden="1">
      <c r="B5" s="2"/>
      <c r="C5" s="2"/>
      <c r="D5" s="2"/>
      <c r="E5" s="2"/>
      <c r="J5" s="25" t="s">
        <v>4</v>
      </c>
    </row>
    <row r="6" spans="2:34" ht="15" thickBot="1">
      <c r="J6" s="25"/>
    </row>
    <row r="7" spans="2:34" ht="15" thickBot="1">
      <c r="B7" s="21" t="s">
        <v>33</v>
      </c>
      <c r="C7" s="23"/>
      <c r="D7" s="22"/>
      <c r="E7" s="26">
        <f ca="1">TODAY()</f>
        <v>45517</v>
      </c>
    </row>
    <row r="8" spans="2:34" ht="15" thickBot="1">
      <c r="B8" s="21" t="s">
        <v>32</v>
      </c>
      <c r="C8" s="23"/>
      <c r="D8" s="22"/>
      <c r="E8" s="32" t="s">
        <v>45</v>
      </c>
    </row>
    <row r="9" spans="2:34" ht="15" thickBot="1">
      <c r="B9" s="21" t="s">
        <v>34</v>
      </c>
      <c r="C9" s="23"/>
      <c r="D9" s="22"/>
      <c r="E9" s="33" t="s">
        <v>46</v>
      </c>
    </row>
    <row r="10" spans="2:34" ht="15" thickBot="1"/>
    <row r="11" spans="2:34">
      <c r="B11" s="66" t="s">
        <v>0</v>
      </c>
      <c r="C11" s="67"/>
      <c r="D11" s="67"/>
      <c r="E11" s="67"/>
      <c r="F11" s="74" t="s">
        <v>7</v>
      </c>
      <c r="G11" s="74" t="s">
        <v>8</v>
      </c>
      <c r="H11" s="67" t="s">
        <v>44</v>
      </c>
      <c r="I11" s="67" t="s">
        <v>5</v>
      </c>
      <c r="J11" s="70" t="s">
        <v>6</v>
      </c>
      <c r="K11" s="77" t="s">
        <v>27</v>
      </c>
      <c r="L11" s="71"/>
      <c r="M11" s="71"/>
      <c r="N11" s="71"/>
      <c r="O11" s="71"/>
      <c r="P11" s="72"/>
      <c r="Q11" s="70" t="s">
        <v>28</v>
      </c>
      <c r="R11" s="71"/>
      <c r="S11" s="71"/>
      <c r="T11" s="71"/>
      <c r="U11" s="71"/>
      <c r="V11" s="72"/>
      <c r="W11" s="70" t="s">
        <v>29</v>
      </c>
      <c r="X11" s="71"/>
      <c r="Y11" s="71"/>
      <c r="Z11" s="71"/>
      <c r="AA11" s="71"/>
      <c r="AB11" s="72"/>
      <c r="AC11" s="70" t="s">
        <v>30</v>
      </c>
      <c r="AD11" s="71"/>
      <c r="AE11" s="71"/>
      <c r="AF11" s="71"/>
      <c r="AG11" s="71"/>
      <c r="AH11" s="73"/>
    </row>
    <row r="12" spans="2:34">
      <c r="B12" s="68"/>
      <c r="C12" s="69"/>
      <c r="D12" s="69"/>
      <c r="E12" s="69"/>
      <c r="F12" s="75"/>
      <c r="G12" s="75"/>
      <c r="H12" s="69"/>
      <c r="I12" s="69"/>
      <c r="J12" s="76"/>
      <c r="K12" s="4" t="s">
        <v>9</v>
      </c>
      <c r="L12" s="4" t="s">
        <v>47</v>
      </c>
      <c r="M12" s="4" t="s">
        <v>48</v>
      </c>
      <c r="N12" s="4" t="s">
        <v>10</v>
      </c>
      <c r="O12" s="4" t="s">
        <v>11</v>
      </c>
      <c r="P12" s="4" t="s">
        <v>12</v>
      </c>
      <c r="Q12" s="4" t="s">
        <v>13</v>
      </c>
      <c r="R12" s="4" t="s">
        <v>14</v>
      </c>
      <c r="S12" s="4" t="s">
        <v>15</v>
      </c>
      <c r="T12" s="4" t="s">
        <v>16</v>
      </c>
      <c r="U12" s="4" t="s">
        <v>17</v>
      </c>
      <c r="V12" s="4" t="s">
        <v>18</v>
      </c>
      <c r="W12" s="4" t="s">
        <v>19</v>
      </c>
      <c r="X12" s="4" t="s">
        <v>20</v>
      </c>
      <c r="Y12" s="4" t="s">
        <v>21</v>
      </c>
      <c r="Z12" s="4" t="s">
        <v>22</v>
      </c>
      <c r="AA12" s="4" t="s">
        <v>23</v>
      </c>
      <c r="AB12" s="4" t="s">
        <v>24</v>
      </c>
      <c r="AC12" s="4" t="s">
        <v>25</v>
      </c>
      <c r="AD12" s="4" t="s">
        <v>26</v>
      </c>
      <c r="AE12" s="4" t="s">
        <v>49</v>
      </c>
      <c r="AF12" s="4" t="s">
        <v>50</v>
      </c>
      <c r="AG12" s="4" t="s">
        <v>51</v>
      </c>
      <c r="AH12" s="4" t="s">
        <v>52</v>
      </c>
    </row>
    <row r="13" spans="2:34">
      <c r="B13" s="68"/>
      <c r="C13" s="69"/>
      <c r="D13" s="69"/>
      <c r="E13" s="69"/>
      <c r="F13" s="75"/>
      <c r="G13" s="75"/>
      <c r="H13" s="69"/>
      <c r="I13" s="69"/>
      <c r="J13" s="76"/>
      <c r="K13" s="36">
        <v>45495</v>
      </c>
      <c r="L13" s="36">
        <v>45496</v>
      </c>
      <c r="M13" s="36">
        <v>45497</v>
      </c>
      <c r="N13" s="36">
        <v>45498</v>
      </c>
      <c r="O13" s="36">
        <v>45499</v>
      </c>
      <c r="P13" s="36">
        <v>45500</v>
      </c>
      <c r="Q13" s="36">
        <v>45501</v>
      </c>
      <c r="R13" s="36">
        <v>45502</v>
      </c>
      <c r="S13" s="36">
        <v>45503</v>
      </c>
      <c r="T13" s="36">
        <v>45504</v>
      </c>
      <c r="U13" s="36">
        <v>45505</v>
      </c>
      <c r="V13" s="36">
        <v>45506</v>
      </c>
      <c r="W13" s="36">
        <v>45507</v>
      </c>
      <c r="X13" s="36">
        <v>45508</v>
      </c>
      <c r="Y13" s="36">
        <v>45509</v>
      </c>
      <c r="Z13" s="36">
        <v>45510</v>
      </c>
      <c r="AA13" s="36">
        <v>45511</v>
      </c>
      <c r="AB13" s="36">
        <v>45512</v>
      </c>
      <c r="AC13" s="36">
        <v>45513</v>
      </c>
      <c r="AD13" s="36">
        <v>45514</v>
      </c>
      <c r="AE13" s="36">
        <v>45515</v>
      </c>
      <c r="AF13" s="36">
        <v>45516</v>
      </c>
      <c r="AG13" s="36">
        <v>45517</v>
      </c>
      <c r="AH13" s="36">
        <v>45518</v>
      </c>
    </row>
    <row r="14" spans="2:34" ht="16.8" customHeight="1">
      <c r="B14" s="5" t="s">
        <v>53</v>
      </c>
      <c r="C14" s="6"/>
      <c r="D14" s="6"/>
      <c r="E14" s="7"/>
      <c r="F14" s="52">
        <v>45495</v>
      </c>
      <c r="G14" s="52">
        <v>45501</v>
      </c>
      <c r="H14" s="11"/>
      <c r="I14" s="8"/>
      <c r="J14" s="9" t="s">
        <v>1</v>
      </c>
      <c r="K14" s="40"/>
      <c r="L14" s="40"/>
      <c r="M14" s="40"/>
      <c r="N14" s="40"/>
      <c r="O14" s="40"/>
      <c r="P14" s="40"/>
      <c r="Q14" s="40"/>
      <c r="R14" s="35"/>
      <c r="S14" s="35"/>
      <c r="T14" s="35"/>
      <c r="U14" s="35"/>
      <c r="V14" s="35"/>
      <c r="W14" s="35"/>
      <c r="X14" s="35"/>
      <c r="Y14" s="35"/>
      <c r="Z14" s="6"/>
      <c r="AA14" s="6"/>
      <c r="AB14" s="6"/>
      <c r="AC14" s="6"/>
      <c r="AD14" s="6"/>
      <c r="AE14" s="6"/>
      <c r="AF14" s="6"/>
      <c r="AG14" s="37"/>
      <c r="AH14" s="10"/>
    </row>
    <row r="15" spans="2:34" ht="17.100000000000001" customHeight="1">
      <c r="B15" s="5"/>
      <c r="C15" s="6" t="s">
        <v>77</v>
      </c>
      <c r="D15" s="6"/>
      <c r="E15" s="7"/>
      <c r="F15" s="52">
        <v>45495</v>
      </c>
      <c r="G15" s="52">
        <f>F15+5</f>
        <v>45500</v>
      </c>
      <c r="H15" s="54" t="s">
        <v>67</v>
      </c>
      <c r="I15" s="54" t="s">
        <v>67</v>
      </c>
      <c r="J15" s="9" t="s">
        <v>1</v>
      </c>
      <c r="K15" s="57"/>
      <c r="L15" s="50"/>
      <c r="M15" s="50"/>
      <c r="N15" s="50"/>
      <c r="O15" s="50"/>
      <c r="P15" s="50"/>
      <c r="Q15" s="35"/>
      <c r="R15" s="35"/>
      <c r="S15" s="35"/>
      <c r="T15" s="35"/>
      <c r="U15" s="35"/>
      <c r="V15" s="35"/>
      <c r="W15" s="35"/>
      <c r="X15" s="35"/>
      <c r="Y15" s="35"/>
      <c r="Z15" s="6"/>
      <c r="AA15" s="6"/>
      <c r="AB15" s="6"/>
      <c r="AC15" s="6"/>
      <c r="AD15" s="6"/>
      <c r="AE15" s="6"/>
      <c r="AF15" s="6"/>
      <c r="AG15" s="37"/>
      <c r="AH15" s="10"/>
    </row>
    <row r="16" spans="2:34" ht="17.100000000000001" customHeight="1">
      <c r="B16" s="5"/>
      <c r="C16" s="6" t="s">
        <v>78</v>
      </c>
      <c r="D16" s="6"/>
      <c r="E16" s="7"/>
      <c r="F16" s="52">
        <v>45500</v>
      </c>
      <c r="G16" s="52">
        <f>F16+1</f>
        <v>45501</v>
      </c>
      <c r="H16" s="54" t="s">
        <v>79</v>
      </c>
      <c r="I16" s="54" t="s">
        <v>79</v>
      </c>
      <c r="J16" s="9" t="s">
        <v>1</v>
      </c>
      <c r="K16" s="34"/>
      <c r="L16" s="35"/>
      <c r="M16" s="35"/>
      <c r="N16" s="35"/>
      <c r="O16" s="35"/>
      <c r="P16" s="59"/>
      <c r="Q16" s="59"/>
      <c r="R16" s="35"/>
      <c r="S16" s="35"/>
      <c r="T16" s="35"/>
      <c r="U16" s="35"/>
      <c r="V16" s="35"/>
      <c r="W16" s="35"/>
      <c r="X16" s="35"/>
      <c r="Y16" s="35"/>
      <c r="Z16" s="6"/>
      <c r="AA16" s="6"/>
      <c r="AB16" s="6"/>
      <c r="AC16" s="6"/>
      <c r="AD16" s="6"/>
      <c r="AE16" s="6"/>
      <c r="AF16" s="6"/>
      <c r="AG16" s="37"/>
      <c r="AH16" s="10"/>
    </row>
    <row r="17" spans="2:34">
      <c r="B17" s="5" t="s">
        <v>54</v>
      </c>
      <c r="C17" s="6"/>
      <c r="D17" s="6"/>
      <c r="E17" s="7"/>
      <c r="F17" s="52">
        <v>45502</v>
      </c>
      <c r="G17" s="52">
        <v>45506</v>
      </c>
      <c r="H17" s="11"/>
      <c r="I17" s="8"/>
      <c r="J17" s="9" t="s">
        <v>1</v>
      </c>
      <c r="K17" s="5"/>
      <c r="L17" s="6"/>
      <c r="M17" s="6"/>
      <c r="N17" s="6"/>
      <c r="O17" s="6"/>
      <c r="P17" s="6"/>
      <c r="Q17" s="6"/>
      <c r="R17" s="41"/>
      <c r="S17" s="41"/>
      <c r="T17" s="41"/>
      <c r="U17" s="41"/>
      <c r="V17" s="41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37"/>
      <c r="AH17" s="10"/>
    </row>
    <row r="18" spans="2:34">
      <c r="B18" s="5"/>
      <c r="C18" s="6" t="s">
        <v>71</v>
      </c>
      <c r="D18" s="6"/>
      <c r="E18" s="7"/>
      <c r="F18" s="52">
        <v>45502</v>
      </c>
      <c r="G18" s="52">
        <f>F18</f>
        <v>45502</v>
      </c>
      <c r="H18" s="11" t="s">
        <v>86</v>
      </c>
      <c r="I18" s="11" t="s">
        <v>86</v>
      </c>
      <c r="J18" s="9" t="s">
        <v>1</v>
      </c>
      <c r="K18" s="5"/>
      <c r="L18" s="6"/>
      <c r="M18" s="6"/>
      <c r="N18" s="6"/>
      <c r="O18" s="6"/>
      <c r="P18" s="6"/>
      <c r="Q18" s="6"/>
      <c r="R18" s="50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37"/>
      <c r="AH18" s="10"/>
    </row>
    <row r="19" spans="2:34">
      <c r="B19" s="5"/>
      <c r="C19" s="6" t="s">
        <v>72</v>
      </c>
      <c r="D19" s="6"/>
      <c r="E19" s="7"/>
      <c r="F19" s="52">
        <f>G18</f>
        <v>45502</v>
      </c>
      <c r="G19" s="52">
        <f t="shared" ref="G19:G22" si="0">F19+1</f>
        <v>45503</v>
      </c>
      <c r="H19" s="11" t="s">
        <v>86</v>
      </c>
      <c r="I19" s="11" t="s">
        <v>86</v>
      </c>
      <c r="J19" s="9" t="s">
        <v>1</v>
      </c>
      <c r="K19" s="5"/>
      <c r="L19" s="6"/>
      <c r="M19" s="6"/>
      <c r="N19" s="6"/>
      <c r="O19" s="6"/>
      <c r="P19" s="6"/>
      <c r="Q19" s="6"/>
      <c r="R19" s="60"/>
      <c r="S19" s="60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37"/>
      <c r="AH19" s="10"/>
    </row>
    <row r="20" spans="2:34">
      <c r="B20" s="5"/>
      <c r="C20" s="6" t="s">
        <v>73</v>
      </c>
      <c r="D20" s="6"/>
      <c r="E20" s="7"/>
      <c r="F20" s="52">
        <f t="shared" ref="F20:F22" si="1">G19</f>
        <v>45503</v>
      </c>
      <c r="G20" s="52">
        <f t="shared" si="0"/>
        <v>45504</v>
      </c>
      <c r="H20" s="11" t="s">
        <v>86</v>
      </c>
      <c r="I20" s="11" t="s">
        <v>86</v>
      </c>
      <c r="J20" s="9" t="s">
        <v>1</v>
      </c>
      <c r="K20" s="5"/>
      <c r="L20" s="6"/>
      <c r="M20" s="6"/>
      <c r="N20" s="6"/>
      <c r="O20" s="6"/>
      <c r="P20" s="6"/>
      <c r="Q20" s="6"/>
      <c r="R20" s="6"/>
      <c r="S20" s="61"/>
      <c r="T20" s="61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37"/>
      <c r="AH20" s="10"/>
    </row>
    <row r="21" spans="2:34">
      <c r="B21" s="5"/>
      <c r="C21" s="6" t="s">
        <v>74</v>
      </c>
      <c r="D21" s="6"/>
      <c r="E21" s="7"/>
      <c r="F21" s="52">
        <f t="shared" si="1"/>
        <v>45504</v>
      </c>
      <c r="G21" s="52">
        <f t="shared" si="0"/>
        <v>45505</v>
      </c>
      <c r="H21" s="11" t="s">
        <v>86</v>
      </c>
      <c r="I21" s="11" t="s">
        <v>86</v>
      </c>
      <c r="J21" s="9" t="s">
        <v>1</v>
      </c>
      <c r="K21" s="5"/>
      <c r="L21" s="6"/>
      <c r="M21" s="6"/>
      <c r="N21" s="6"/>
      <c r="O21" s="6"/>
      <c r="P21" s="6"/>
      <c r="Q21" s="6"/>
      <c r="R21" s="6"/>
      <c r="S21" s="6"/>
      <c r="T21" s="56"/>
      <c r="U21" s="5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37"/>
      <c r="AH21" s="10"/>
    </row>
    <row r="22" spans="2:34">
      <c r="B22" s="5"/>
      <c r="C22" s="6" t="s">
        <v>75</v>
      </c>
      <c r="D22" s="6"/>
      <c r="E22" s="7"/>
      <c r="F22" s="52">
        <f t="shared" si="1"/>
        <v>45505</v>
      </c>
      <c r="G22" s="52">
        <f t="shared" si="0"/>
        <v>45506</v>
      </c>
      <c r="H22" s="11" t="s">
        <v>86</v>
      </c>
      <c r="I22" s="11" t="s">
        <v>86</v>
      </c>
      <c r="J22" s="9" t="s">
        <v>1</v>
      </c>
      <c r="K22" s="5"/>
      <c r="L22" s="6"/>
      <c r="M22" s="6"/>
      <c r="N22" s="6"/>
      <c r="O22" s="6"/>
      <c r="P22" s="6"/>
      <c r="Q22" s="6"/>
      <c r="R22" s="6"/>
      <c r="S22" s="6"/>
      <c r="T22" s="6"/>
      <c r="U22" s="62"/>
      <c r="V22" s="62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37"/>
      <c r="AH22" s="10"/>
    </row>
    <row r="23" spans="2:34" ht="17.100000000000001" customHeight="1">
      <c r="B23" s="47" t="s">
        <v>68</v>
      </c>
      <c r="C23" s="6"/>
      <c r="D23" s="6"/>
      <c r="E23" s="7"/>
      <c r="F23" s="52">
        <v>45506</v>
      </c>
      <c r="G23" s="52">
        <v>45510</v>
      </c>
      <c r="H23" s="42"/>
      <c r="I23" s="8"/>
      <c r="J23" s="9" t="s">
        <v>1</v>
      </c>
      <c r="K23" s="5"/>
      <c r="L23" s="6"/>
      <c r="M23" s="6"/>
      <c r="N23" s="6"/>
      <c r="O23" s="6"/>
      <c r="P23" s="6"/>
      <c r="Q23" s="6"/>
      <c r="R23" s="6"/>
      <c r="S23" s="6"/>
      <c r="T23" s="6"/>
      <c r="U23" s="6"/>
      <c r="V23" s="41"/>
      <c r="W23" s="41"/>
      <c r="X23" s="41"/>
      <c r="Y23" s="41"/>
      <c r="Z23" s="41"/>
      <c r="AA23" s="6"/>
      <c r="AB23" s="6"/>
      <c r="AC23" s="6"/>
      <c r="AD23" s="6"/>
      <c r="AE23" s="6"/>
      <c r="AF23" s="6"/>
      <c r="AG23" s="37"/>
      <c r="AH23" s="10"/>
    </row>
    <row r="24" spans="2:34">
      <c r="B24" s="5"/>
      <c r="C24" s="48" t="s">
        <v>83</v>
      </c>
      <c r="D24" s="6"/>
      <c r="E24" s="7"/>
      <c r="F24" s="52">
        <f>G22</f>
        <v>45506</v>
      </c>
      <c r="G24" s="52">
        <f>F24+4</f>
        <v>45510</v>
      </c>
      <c r="H24" s="11" t="s">
        <v>87</v>
      </c>
      <c r="I24" s="11" t="s">
        <v>87</v>
      </c>
      <c r="J24" s="9" t="s">
        <v>1</v>
      </c>
      <c r="K24" s="5"/>
      <c r="L24" s="6"/>
      <c r="M24" s="6"/>
      <c r="N24" s="6"/>
      <c r="O24" s="6"/>
      <c r="P24" s="6"/>
      <c r="Q24" s="6"/>
      <c r="R24" s="6"/>
      <c r="S24" s="6"/>
      <c r="T24" s="6"/>
      <c r="U24" s="6"/>
      <c r="V24" s="49"/>
      <c r="W24" s="49"/>
      <c r="X24" s="35"/>
      <c r="Y24" s="35"/>
      <c r="Z24" s="35"/>
      <c r="AA24" s="6"/>
      <c r="AB24" s="6"/>
      <c r="AC24" s="6"/>
      <c r="AD24" s="6"/>
      <c r="AE24" s="6"/>
      <c r="AF24" s="6"/>
      <c r="AG24" s="37"/>
      <c r="AH24" s="10"/>
    </row>
    <row r="25" spans="2:34">
      <c r="B25" s="5"/>
      <c r="C25" s="48" t="s">
        <v>84</v>
      </c>
      <c r="D25" s="6"/>
      <c r="E25" s="7"/>
      <c r="F25" s="52">
        <f>G22</f>
        <v>45506</v>
      </c>
      <c r="G25" s="52">
        <f t="shared" ref="G25:G26" si="2">F25+4</f>
        <v>45510</v>
      </c>
      <c r="H25" s="11" t="s">
        <v>87</v>
      </c>
      <c r="I25" s="11" t="s">
        <v>87</v>
      </c>
      <c r="J25" s="9" t="s">
        <v>1</v>
      </c>
      <c r="K25" s="5"/>
      <c r="L25" s="6"/>
      <c r="M25" s="6"/>
      <c r="N25" s="6"/>
      <c r="O25" s="6"/>
      <c r="P25" s="6"/>
      <c r="Q25" s="6"/>
      <c r="R25" s="6"/>
      <c r="S25" s="6"/>
      <c r="T25" s="6"/>
      <c r="U25" s="6"/>
      <c r="V25" s="35"/>
      <c r="W25" s="60"/>
      <c r="X25" s="60"/>
      <c r="Y25" s="35"/>
      <c r="Z25" s="35"/>
      <c r="AA25" s="6"/>
      <c r="AB25" s="6"/>
      <c r="AC25" s="6"/>
      <c r="AD25" s="6"/>
      <c r="AE25" s="6"/>
      <c r="AF25" s="6"/>
      <c r="AG25" s="37"/>
      <c r="AH25" s="10"/>
    </row>
    <row r="26" spans="2:34">
      <c r="B26" s="5"/>
      <c r="C26" s="48" t="s">
        <v>85</v>
      </c>
      <c r="D26" s="6"/>
      <c r="E26" s="7"/>
      <c r="F26" s="55">
        <f>G22</f>
        <v>45506</v>
      </c>
      <c r="G26" s="52">
        <f t="shared" si="2"/>
        <v>45510</v>
      </c>
      <c r="H26" s="11" t="s">
        <v>87</v>
      </c>
      <c r="I26" s="11" t="s">
        <v>87</v>
      </c>
      <c r="J26" s="9" t="s">
        <v>1</v>
      </c>
      <c r="K26" s="5"/>
      <c r="L26" s="6"/>
      <c r="M26" s="6"/>
      <c r="N26" s="6"/>
      <c r="O26" s="6"/>
      <c r="P26" s="6"/>
      <c r="Q26" s="6"/>
      <c r="R26" s="6"/>
      <c r="S26" s="6"/>
      <c r="T26" s="6"/>
      <c r="U26" s="6"/>
      <c r="V26" s="35"/>
      <c r="W26" s="35"/>
      <c r="X26" s="61"/>
      <c r="Y26" s="61"/>
      <c r="Z26" s="61"/>
      <c r="AA26" s="6"/>
      <c r="AB26" s="6"/>
      <c r="AC26" s="6"/>
      <c r="AD26" s="6"/>
      <c r="AE26" s="6"/>
      <c r="AF26" s="6"/>
      <c r="AG26" s="37"/>
      <c r="AH26" s="10"/>
    </row>
    <row r="27" spans="2:34">
      <c r="B27" s="47" t="s">
        <v>69</v>
      </c>
      <c r="C27" s="6"/>
      <c r="D27" s="6"/>
      <c r="E27" s="7"/>
      <c r="F27" s="52">
        <v>45506</v>
      </c>
      <c r="G27" s="52">
        <v>45511</v>
      </c>
      <c r="H27" s="11"/>
      <c r="I27" s="8"/>
      <c r="J27" s="9" t="s">
        <v>1</v>
      </c>
      <c r="K27" s="5"/>
      <c r="L27" s="6"/>
      <c r="M27" s="6"/>
      <c r="N27" s="6"/>
      <c r="O27" s="6"/>
      <c r="P27" s="6"/>
      <c r="Q27" s="6"/>
      <c r="R27" s="6"/>
      <c r="S27" s="6"/>
      <c r="T27" s="6"/>
      <c r="U27" s="6"/>
      <c r="V27" s="41"/>
      <c r="W27" s="41"/>
      <c r="X27" s="41"/>
      <c r="Y27" s="41"/>
      <c r="Z27" s="41"/>
      <c r="AA27" s="6"/>
      <c r="AB27" s="6"/>
      <c r="AC27" s="6"/>
      <c r="AD27" s="6"/>
      <c r="AE27" s="6"/>
      <c r="AF27" s="6"/>
      <c r="AG27" s="37"/>
      <c r="AH27" s="10"/>
    </row>
    <row r="28" spans="2:34">
      <c r="B28" s="47"/>
      <c r="C28" s="6" t="s">
        <v>76</v>
      </c>
      <c r="D28" s="6"/>
      <c r="E28" s="7"/>
      <c r="F28" s="52">
        <f>$G$22</f>
        <v>45506</v>
      </c>
      <c r="G28" s="52">
        <f>$G$22</f>
        <v>45506</v>
      </c>
      <c r="H28" s="11" t="s">
        <v>79</v>
      </c>
      <c r="I28" s="11" t="s">
        <v>79</v>
      </c>
      <c r="J28" s="9" t="s">
        <v>1</v>
      </c>
      <c r="K28" s="5"/>
      <c r="L28" s="6"/>
      <c r="M28" s="6"/>
      <c r="N28" s="6"/>
      <c r="O28" s="6"/>
      <c r="P28" s="6"/>
      <c r="Q28" s="6"/>
      <c r="R28" s="6"/>
      <c r="S28" s="6"/>
      <c r="T28" s="6"/>
      <c r="U28" s="6"/>
      <c r="V28" s="50"/>
      <c r="W28" s="35"/>
      <c r="X28" s="6"/>
      <c r="Y28" s="6"/>
      <c r="Z28" s="6"/>
      <c r="AA28" s="6"/>
      <c r="AB28" s="6"/>
      <c r="AC28" s="6"/>
      <c r="AD28" s="6"/>
      <c r="AE28" s="6"/>
      <c r="AF28" s="6"/>
      <c r="AG28" s="37"/>
      <c r="AH28" s="10"/>
    </row>
    <row r="29" spans="2:34">
      <c r="B29" s="5"/>
      <c r="C29" s="6" t="s">
        <v>80</v>
      </c>
      <c r="D29" s="6"/>
      <c r="E29" s="7"/>
      <c r="F29" s="52">
        <f>F28+1</f>
        <v>45507</v>
      </c>
      <c r="G29" s="52">
        <f>F29+3</f>
        <v>45510</v>
      </c>
      <c r="H29" s="11" t="s">
        <v>79</v>
      </c>
      <c r="I29" s="11" t="s">
        <v>79</v>
      </c>
      <c r="J29" s="9" t="s">
        <v>1</v>
      </c>
      <c r="K29" s="5"/>
      <c r="L29" s="6"/>
      <c r="M29" s="6"/>
      <c r="N29" s="6"/>
      <c r="O29" s="6"/>
      <c r="P29" s="6"/>
      <c r="Q29" s="6"/>
      <c r="R29" s="6"/>
      <c r="S29" s="6"/>
      <c r="T29" s="6"/>
      <c r="U29" s="6"/>
      <c r="V29" s="35"/>
      <c r="W29" s="60"/>
      <c r="X29" s="60"/>
      <c r="Y29" s="60"/>
      <c r="Z29" s="35"/>
      <c r="AA29" s="6"/>
      <c r="AB29" s="6"/>
      <c r="AC29" s="6"/>
      <c r="AD29" s="6"/>
      <c r="AE29" s="6"/>
      <c r="AF29" s="6"/>
      <c r="AG29" s="37"/>
      <c r="AH29" s="10"/>
    </row>
    <row r="30" spans="2:34">
      <c r="B30" s="5"/>
      <c r="C30" s="6" t="s">
        <v>81</v>
      </c>
      <c r="D30" s="6"/>
      <c r="E30" s="7"/>
      <c r="F30" s="52">
        <f>F28+1</f>
        <v>45507</v>
      </c>
      <c r="G30" s="52">
        <f>F30+3</f>
        <v>45510</v>
      </c>
      <c r="H30" s="11" t="s">
        <v>79</v>
      </c>
      <c r="I30" s="11" t="s">
        <v>79</v>
      </c>
      <c r="J30" s="9" t="s">
        <v>1</v>
      </c>
      <c r="K30" s="5"/>
      <c r="L30" s="6"/>
      <c r="M30" s="6"/>
      <c r="N30" s="6"/>
      <c r="O30" s="6"/>
      <c r="P30" s="6"/>
      <c r="Q30" s="6"/>
      <c r="R30" s="6"/>
      <c r="S30" s="6"/>
      <c r="T30" s="6"/>
      <c r="U30" s="6"/>
      <c r="V30" s="35"/>
      <c r="W30" s="35"/>
      <c r="X30" s="35"/>
      <c r="Y30" s="61"/>
      <c r="Z30" s="61"/>
      <c r="AA30" s="6"/>
      <c r="AB30" s="6"/>
      <c r="AC30" s="6"/>
      <c r="AD30" s="6"/>
      <c r="AE30" s="6"/>
      <c r="AF30" s="6"/>
      <c r="AG30" s="37"/>
      <c r="AH30" s="10"/>
    </row>
    <row r="31" spans="2:34">
      <c r="B31" s="5"/>
      <c r="C31" s="6" t="s">
        <v>82</v>
      </c>
      <c r="D31" s="6"/>
      <c r="E31" s="7"/>
      <c r="F31" s="52">
        <f>F30+4</f>
        <v>45511</v>
      </c>
      <c r="G31" s="52">
        <f>F31</f>
        <v>45511</v>
      </c>
      <c r="H31" s="11" t="s">
        <v>79</v>
      </c>
      <c r="I31" s="11" t="s">
        <v>79</v>
      </c>
      <c r="J31" s="9" t="s">
        <v>1</v>
      </c>
      <c r="K31" s="5"/>
      <c r="L31" s="6"/>
      <c r="M31" s="6"/>
      <c r="N31" s="6"/>
      <c r="O31" s="6"/>
      <c r="P31" s="6"/>
      <c r="Q31" s="6"/>
      <c r="R31" s="6"/>
      <c r="S31" s="6"/>
      <c r="T31" s="6"/>
      <c r="U31" s="6"/>
      <c r="V31" s="35"/>
      <c r="W31" s="6"/>
      <c r="X31" s="6"/>
      <c r="Y31" s="6"/>
      <c r="Z31" s="35"/>
      <c r="AA31" s="56"/>
      <c r="AB31" s="6"/>
      <c r="AC31" s="6"/>
      <c r="AD31" s="6"/>
      <c r="AE31" s="6"/>
      <c r="AF31" s="6"/>
      <c r="AG31" s="37"/>
      <c r="AH31" s="10"/>
    </row>
    <row r="32" spans="2:34" ht="17.100000000000001" customHeight="1">
      <c r="B32" s="5" t="s">
        <v>70</v>
      </c>
      <c r="C32" s="6"/>
      <c r="D32" s="6"/>
      <c r="E32" s="7"/>
      <c r="F32" s="52">
        <v>45510</v>
      </c>
      <c r="G32" s="52">
        <v>45514</v>
      </c>
      <c r="H32" s="11"/>
      <c r="I32" s="11"/>
      <c r="J32" s="9" t="s">
        <v>1</v>
      </c>
      <c r="K32" s="5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58"/>
      <c r="AA32" s="58"/>
      <c r="AB32" s="58"/>
      <c r="AC32" s="58"/>
      <c r="AD32" s="58"/>
      <c r="AE32" s="6"/>
      <c r="AF32" s="6"/>
      <c r="AG32" s="37"/>
      <c r="AH32" s="10"/>
    </row>
    <row r="33" spans="2:34" ht="17.100000000000001" customHeight="1">
      <c r="B33" s="5"/>
      <c r="C33" s="6" t="s">
        <v>66</v>
      </c>
      <c r="D33" s="6"/>
      <c r="E33" s="7"/>
      <c r="F33" s="52">
        <f>G26</f>
        <v>45510</v>
      </c>
      <c r="G33" s="52">
        <f>F33+2</f>
        <v>45512</v>
      </c>
      <c r="H33" s="11" t="s">
        <v>59</v>
      </c>
      <c r="I33" s="11" t="s">
        <v>59</v>
      </c>
      <c r="J33" s="9" t="s">
        <v>1</v>
      </c>
      <c r="K33" s="5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50"/>
      <c r="AA33" s="50"/>
      <c r="AB33" s="50"/>
      <c r="AC33" s="6"/>
      <c r="AD33" s="6"/>
      <c r="AE33" s="6"/>
      <c r="AF33" s="6"/>
      <c r="AG33" s="37"/>
      <c r="AH33" s="10"/>
    </row>
    <row r="34" spans="2:34">
      <c r="B34" s="5"/>
      <c r="C34" s="6" t="s">
        <v>58</v>
      </c>
      <c r="D34" s="6"/>
      <c r="E34" s="7"/>
      <c r="F34" s="52">
        <f>G31+1</f>
        <v>45512</v>
      </c>
      <c r="G34" s="52">
        <f>F34+2</f>
        <v>45514</v>
      </c>
      <c r="H34" s="11" t="s">
        <v>60</v>
      </c>
      <c r="I34" s="11" t="s">
        <v>60</v>
      </c>
      <c r="J34" s="9" t="s">
        <v>1</v>
      </c>
      <c r="K34" s="5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35"/>
      <c r="AC34" s="60"/>
      <c r="AD34" s="60"/>
      <c r="AE34" s="6"/>
      <c r="AF34" s="6"/>
      <c r="AG34" s="37"/>
      <c r="AH34" s="10"/>
    </row>
    <row r="35" spans="2:34">
      <c r="B35" s="5" t="s">
        <v>55</v>
      </c>
      <c r="C35" s="6"/>
      <c r="D35" s="6"/>
      <c r="E35" s="7"/>
      <c r="F35" s="52">
        <v>45515</v>
      </c>
      <c r="G35" s="52">
        <v>45518</v>
      </c>
      <c r="H35" s="42"/>
      <c r="I35" s="11"/>
      <c r="J35" s="9" t="s">
        <v>1</v>
      </c>
      <c r="K35" s="5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58"/>
      <c r="AF35" s="58"/>
      <c r="AG35" s="63"/>
      <c r="AH35" s="63"/>
    </row>
    <row r="36" spans="2:34">
      <c r="B36" s="5"/>
      <c r="C36" s="6" t="s">
        <v>88</v>
      </c>
      <c r="D36" s="6"/>
      <c r="E36" s="7"/>
      <c r="F36" s="52">
        <f>G34+1</f>
        <v>45515</v>
      </c>
      <c r="G36" s="52">
        <f>F36+1</f>
        <v>45516</v>
      </c>
      <c r="H36" s="11" t="s">
        <v>59</v>
      </c>
      <c r="I36" s="11" t="s">
        <v>59</v>
      </c>
      <c r="J36" s="9" t="s">
        <v>1</v>
      </c>
      <c r="K36" s="5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50"/>
      <c r="AF36" s="50"/>
      <c r="AG36" s="35"/>
      <c r="AH36" s="10"/>
    </row>
    <row r="37" spans="2:34">
      <c r="B37" s="5"/>
      <c r="C37" s="6" t="s">
        <v>89</v>
      </c>
      <c r="D37" s="6"/>
      <c r="E37" s="7"/>
      <c r="F37" s="52">
        <v>45515</v>
      </c>
      <c r="G37" s="52">
        <v>45516</v>
      </c>
      <c r="H37" s="11" t="s">
        <v>91</v>
      </c>
      <c r="I37" s="11" t="s">
        <v>91</v>
      </c>
      <c r="J37" s="9" t="s">
        <v>1</v>
      </c>
      <c r="K37" s="5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50"/>
      <c r="AF37" s="50"/>
      <c r="AG37" s="35"/>
      <c r="AH37" s="10"/>
    </row>
    <row r="38" spans="2:34">
      <c r="B38" s="5"/>
      <c r="C38" s="6" t="s">
        <v>90</v>
      </c>
      <c r="D38" s="6"/>
      <c r="E38" s="7"/>
      <c r="F38" s="52">
        <v>45515</v>
      </c>
      <c r="G38" s="52">
        <v>45516</v>
      </c>
      <c r="H38" s="11" t="s">
        <v>79</v>
      </c>
      <c r="I38" s="11" t="s">
        <v>79</v>
      </c>
      <c r="J38" s="9" t="s">
        <v>1</v>
      </c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50"/>
      <c r="AF38" s="50"/>
      <c r="AG38" s="35"/>
      <c r="AH38" s="10"/>
    </row>
    <row r="39" spans="2:34">
      <c r="B39" s="5"/>
      <c r="C39" s="6" t="s">
        <v>65</v>
      </c>
      <c r="D39" s="6"/>
      <c r="E39" s="7"/>
      <c r="F39" s="52">
        <v>45517</v>
      </c>
      <c r="G39" s="52">
        <f>F39+1</f>
        <v>45518</v>
      </c>
      <c r="H39" s="11"/>
      <c r="I39" s="11"/>
      <c r="J39" s="9" t="s">
        <v>1</v>
      </c>
      <c r="K39" s="5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35"/>
      <c r="AF39" s="35"/>
      <c r="AG39" s="60"/>
      <c r="AH39" s="64"/>
    </row>
    <row r="40" spans="2:34" ht="17.100000000000001" customHeight="1">
      <c r="B40" s="5"/>
      <c r="C40" s="6"/>
      <c r="D40" s="6" t="s">
        <v>92</v>
      </c>
      <c r="E40" s="7"/>
      <c r="F40" s="52">
        <v>45517</v>
      </c>
      <c r="G40" s="52">
        <v>45518</v>
      </c>
      <c r="H40" s="11" t="s">
        <v>67</v>
      </c>
      <c r="I40" s="11" t="s">
        <v>67</v>
      </c>
      <c r="J40" s="9" t="s">
        <v>1</v>
      </c>
      <c r="K40" s="5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1"/>
      <c r="AH40" s="65"/>
    </row>
    <row r="41" spans="2:34">
      <c r="B41" s="5"/>
      <c r="C41" s="6"/>
      <c r="D41" s="6" t="s">
        <v>93</v>
      </c>
      <c r="E41" s="7"/>
      <c r="F41" s="52">
        <v>45517</v>
      </c>
      <c r="G41" s="52">
        <v>45518</v>
      </c>
      <c r="H41" s="11" t="s">
        <v>87</v>
      </c>
      <c r="I41" s="11" t="s">
        <v>87</v>
      </c>
      <c r="J41" s="9" t="s">
        <v>1</v>
      </c>
      <c r="K41" s="5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1"/>
      <c r="AH41" s="61"/>
    </row>
    <row r="42" spans="2:34">
      <c r="B42" s="5"/>
      <c r="C42" s="6"/>
      <c r="D42" s="6" t="s">
        <v>94</v>
      </c>
      <c r="E42" s="7"/>
      <c r="F42" s="52">
        <v>45517</v>
      </c>
      <c r="G42" s="52">
        <v>45518</v>
      </c>
      <c r="H42" s="11" t="s">
        <v>86</v>
      </c>
      <c r="I42" s="11" t="s">
        <v>86</v>
      </c>
      <c r="J42" s="9" t="s">
        <v>1</v>
      </c>
      <c r="K42" s="5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1"/>
      <c r="AH42" s="61"/>
    </row>
    <row r="43" spans="2:34">
      <c r="B43" s="5"/>
      <c r="C43" s="6"/>
      <c r="D43" s="6"/>
      <c r="E43" s="7"/>
      <c r="F43" s="52"/>
      <c r="G43" s="52"/>
      <c r="H43" s="42"/>
      <c r="I43" s="11"/>
      <c r="J43" s="9"/>
      <c r="K43" s="5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37"/>
      <c r="AH43" s="10"/>
    </row>
    <row r="44" spans="2:34">
      <c r="B44" s="5"/>
      <c r="C44" s="6"/>
      <c r="D44" s="6"/>
      <c r="E44" s="7"/>
      <c r="F44" s="52"/>
      <c r="G44" s="52"/>
      <c r="H44" s="42"/>
      <c r="I44" s="11"/>
      <c r="J44" s="9"/>
      <c r="K44" s="5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37"/>
      <c r="AH44" s="10"/>
    </row>
    <row r="45" spans="2:34">
      <c r="B45" s="5"/>
      <c r="C45" s="6"/>
      <c r="D45" s="6"/>
      <c r="E45" s="7"/>
      <c r="F45" s="52"/>
      <c r="G45" s="52"/>
      <c r="H45" s="42"/>
      <c r="I45" s="11"/>
      <c r="J45" s="9"/>
      <c r="K45" s="5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37"/>
      <c r="AH45" s="10"/>
    </row>
    <row r="46" spans="2:34">
      <c r="B46" s="5"/>
      <c r="C46" s="6"/>
      <c r="D46" s="6"/>
      <c r="E46" s="7"/>
      <c r="F46" s="52"/>
      <c r="G46" s="52"/>
      <c r="H46" s="42"/>
      <c r="I46" s="11"/>
      <c r="J46" s="9"/>
      <c r="K46" s="5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37"/>
      <c r="AH46" s="10"/>
    </row>
    <row r="47" spans="2:34" ht="15" thickBot="1">
      <c r="B47" s="12"/>
      <c r="C47" s="13"/>
      <c r="D47" s="13"/>
      <c r="E47" s="14"/>
      <c r="F47" s="53"/>
      <c r="G47" s="53"/>
      <c r="H47" s="43"/>
      <c r="I47" s="15"/>
      <c r="J47" s="16"/>
      <c r="K47" s="12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38"/>
      <c r="AH47" s="17"/>
    </row>
  </sheetData>
  <mergeCells count="10">
    <mergeCell ref="B11:E13"/>
    <mergeCell ref="Q11:V11"/>
    <mergeCell ref="W11:AB11"/>
    <mergeCell ref="AC11:AH11"/>
    <mergeCell ref="F11:F13"/>
    <mergeCell ref="J11:J13"/>
    <mergeCell ref="G11:G13"/>
    <mergeCell ref="H11:H13"/>
    <mergeCell ref="I11:I13"/>
    <mergeCell ref="K11:P11"/>
  </mergeCells>
  <phoneticPr fontId="1" type="noConversion"/>
  <conditionalFormatting sqref="J14:J4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J14:J47" xr:uid="{00000000-0002-0000-0100-000000000000}">
      <formula1>$J$3:$J$5</formula1>
    </dataValidation>
  </dataValidations>
  <pageMargins left="0.25" right="0.25" top="0.75" bottom="0.75" header="0.3" footer="0.3"/>
  <pageSetup paperSize="9" scale="6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2A57-2A2B-44C2-9B1B-5B3D69703B91}">
  <dimension ref="A2:A7"/>
  <sheetViews>
    <sheetView workbookViewId="0">
      <selection activeCell="A8" sqref="A8"/>
    </sheetView>
  </sheetViews>
  <sheetFormatPr defaultRowHeight="18"/>
  <cols>
    <col min="1" max="1" width="139.6640625" style="39" customWidth="1"/>
    <col min="2" max="16384" width="8.88671875" style="39"/>
  </cols>
  <sheetData>
    <row r="2" spans="1:1" ht="24.6">
      <c r="A2" s="44" t="s">
        <v>56</v>
      </c>
    </row>
    <row r="3" spans="1:1" ht="24.6">
      <c r="A3" s="44" t="s">
        <v>57</v>
      </c>
    </row>
    <row r="4" spans="1:1" ht="24.6">
      <c r="A4" s="44" t="s">
        <v>62</v>
      </c>
    </row>
    <row r="5" spans="1:1" ht="75.599999999999994" customHeight="1">
      <c r="A5" s="45" t="s">
        <v>64</v>
      </c>
    </row>
    <row r="6" spans="1:1" ht="24.6">
      <c r="A6" s="44" t="s">
        <v>61</v>
      </c>
    </row>
    <row r="7" spans="1:1" ht="49.2">
      <c r="A7" s="4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WBS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Joonwon LEE</dc:creator>
  <cp:lastModifiedBy>Xuan Le</cp:lastModifiedBy>
  <cp:lastPrinted>2019-10-15T07:56:00Z</cp:lastPrinted>
  <dcterms:created xsi:type="dcterms:W3CDTF">2019-08-06T06:11:52Z</dcterms:created>
  <dcterms:modified xsi:type="dcterms:W3CDTF">2024-08-13T11:41:32Z</dcterms:modified>
</cp:coreProperties>
</file>