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ea/sciebo/Home/current/projects/fly_sugar/results/"/>
    </mc:Choice>
  </mc:AlternateContent>
  <xr:revisionPtr revIDLastSave="0" documentId="13_ncr:1_{2DEF5326-C19A-2B43-9002-2A7F465746ED}" xr6:coauthVersionLast="47" xr6:coauthVersionMax="47" xr10:uidLastSave="{00000000-0000-0000-0000-000000000000}"/>
  <bookViews>
    <workbookView xWindow="7800" yWindow="5620" windowWidth="26700" windowHeight="18360" activeTab="3" xr2:uid="{00000000-000D-0000-FFFF-FFFF00000000}"/>
  </bookViews>
  <sheets>
    <sheet name="HFD_down" sheetId="4" r:id="rId1"/>
    <sheet name="HFD_up" sheetId="5" r:id="rId2"/>
    <sheet name="HSD_down" sheetId="6" r:id="rId3"/>
    <sheet name="HSD_up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4" l="1"/>
  <c r="J10" i="4"/>
  <c r="J2" i="4"/>
</calcChain>
</file>

<file path=xl/sharedStrings.xml><?xml version="1.0" encoding="utf-8"?>
<sst xmlns="http://schemas.openxmlformats.org/spreadsheetml/2006/main" count="349" uniqueCount="197">
  <si>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</si>
  <si>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</si>
  <si>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</si>
  <si>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</si>
  <si>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</si>
  <si>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</si>
  <si>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</si>
  <si>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</si>
  <si>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</si>
  <si>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GeneRatio_perc</t>
  </si>
  <si>
    <t>geneNames</t>
  </si>
  <si>
    <t>121/10342</t>
  </si>
  <si>
    <t>GO:0001654</t>
  </si>
  <si>
    <t>eye development</t>
  </si>
  <si>
    <t>70/810</t>
  </si>
  <si>
    <t>381/10342</t>
  </si>
  <si>
    <t>Abl/arm/Chc/Khc/klar/Arpc1/l(2)gl/peb/pnt/put/Ras85D/sev/shg/sl/sw/tkv/ush/zen/unk/Rap1/faf/Crys/Cdc42/AP-1-2beta/Gug/fra/Med/Moe/tsr/Gp150/Rho1/Rala/ksr/Apc/Rab11/Rab6/fry/Drice/siz/Rok/Tak1/Rip11/Rich/AP-1gamma/Strica/Srrm1/M6/ATP6AP2/foxo/Sra-1/Socs36E/Pcyt1/SCAR/frc/dome/Asap/Trim9/Synd/Mer/Egm/puc/crb/Opa1/hpo/capt/aPKC/l(2)gd1/Src42A/wg/cnk</t>
  </si>
  <si>
    <t>GO:0006468</t>
  </si>
  <si>
    <t>protein phosphorylation</t>
  </si>
  <si>
    <t>343/10342</t>
  </si>
  <si>
    <t>8.02%</t>
  </si>
  <si>
    <t>GO:0061564</t>
  </si>
  <si>
    <t>axon development</t>
  </si>
  <si>
    <t>62/810</t>
  </si>
  <si>
    <t>333/10342</t>
  </si>
  <si>
    <t>Abl/brm/Khc/Arpc1/LanA/mle/peb/put/ras/shg/Pp1-87B/Nrt/Ptp4E/mew/mys/otk/Wnt5/hep/Cdc42/Akt1/Sema2a/fra/Med/Moe/tsr/Hem/Rab5/Rac2/Rho1/Rab6/Tor/caps/RhoGEF2/WASp/PlexB/Rok/Rich/raptor/Dlic/HUWE1/Ptp52F/CG13531/p130CAS/Abp1/wnd/Sra-1/Seipin/SCAR/Trim9/jing/beta-Spec/alpha-Spec/Atg1/capt/Arp3/sli/Src42A/Gyc76C/Pak/InR/Sema5c/scb</t>
  </si>
  <si>
    <t>65/10342</t>
  </si>
  <si>
    <t>11/810</t>
  </si>
  <si>
    <t>8/810</t>
  </si>
  <si>
    <t>14/810</t>
  </si>
  <si>
    <t>1.73%</t>
  </si>
  <si>
    <t>GO:0008088</t>
  </si>
  <si>
    <t>axo-dendritic transport</t>
  </si>
  <si>
    <t>44/10342</t>
  </si>
  <si>
    <t>141/10342</t>
  </si>
  <si>
    <t>GO:0030097</t>
  </si>
  <si>
    <t>hemopoiesis</t>
  </si>
  <si>
    <t>82/10342</t>
  </si>
  <si>
    <t>91/10342</t>
  </si>
  <si>
    <t>GO:0035099</t>
  </si>
  <si>
    <t>hemocyte migration</t>
  </si>
  <si>
    <t>20/10342</t>
  </si>
  <si>
    <t>Ras85D/shg/Rap1/mys/Cdc42/Rac2/Rho1/Pvf1</t>
  </si>
  <si>
    <t>56/10342</t>
  </si>
  <si>
    <t>9/810</t>
  </si>
  <si>
    <t>38/10342</t>
  </si>
  <si>
    <t>34/10342</t>
  </si>
  <si>
    <t>24/10342</t>
  </si>
  <si>
    <t>GO:0045500</t>
  </si>
  <si>
    <t>sevenless signaling pathway</t>
  </si>
  <si>
    <t>30/10342</t>
  </si>
  <si>
    <t>pnt/Ras85D/sev/sl/Rap1/ksr/Socs36E/Src42A/cnk</t>
  </si>
  <si>
    <t>GO:1900426</t>
  </si>
  <si>
    <t>positive regulation of defense response to bacterium</t>
  </si>
  <si>
    <t>ush/IKKbeta/Tak1/Spt6/sphe/Charon/Npc2a/Sting/key/Npc2e/Ptip</t>
  </si>
  <si>
    <t>GO:0007259</t>
  </si>
  <si>
    <t>receptor signaling pathway via JAK-STAT</t>
  </si>
  <si>
    <t>peb/BRWD3/Socs44A/wdp/Socs36E/dome/pzg/RanBPM</t>
  </si>
  <si>
    <t>42/10342</t>
  </si>
  <si>
    <t>GO:0045088</t>
  </si>
  <si>
    <t>regulation of innate immune response</t>
  </si>
  <si>
    <t>aub/brm/faf/Rala/IKKbeta/p38b/Pli/Crag/Charon/Sting/Dcr-2/CG9925/key/kug</t>
  </si>
  <si>
    <t>KEGG_AXON_GUIDANCE</t>
  </si>
  <si>
    <t>20/262</t>
  </si>
  <si>
    <t>43/2335</t>
  </si>
  <si>
    <t>45821/38765/41140/32569/44885/32981/36846/36377/37841/32624/38831/36775/37233/36915/43766/43916/40695/36746/44039/37066</t>
  </si>
  <si>
    <t>Abl/Galphai/Ras85D/vap/mys/Cdc42/Sema2a/fra/tsr/Pp2B-14D/Rac2/Rho1/Fak/RhoGEF2/PlexB/Rok/elm/sli/Pak/Sema5c</t>
  </si>
  <si>
    <t>KEGG_NEUROTROPHIN_SIGNALING_PATHWAY</t>
  </si>
  <si>
    <t>54/2335</t>
  </si>
  <si>
    <t>79/2335</t>
  </si>
  <si>
    <t>KEGG_TOLL_LIKE_RECEPTOR_SIGNALING_PATHWAY</t>
  </si>
  <si>
    <t>9/262</t>
  </si>
  <si>
    <t>27/2335</t>
  </si>
  <si>
    <t>32256/41957/38831/42866/33203/44432/34780/39659/2768679</t>
  </si>
  <si>
    <t>hep/Akt1/Rac2/p38a/Pi3K21B/IKKbeta/p38b/Tak1/p38c</t>
  </si>
  <si>
    <t>KEGG_MTOR_SIGNALING_PATHWAY</t>
  </si>
  <si>
    <t>28/2335</t>
  </si>
  <si>
    <t>33/2335</t>
  </si>
  <si>
    <t>17/2335</t>
  </si>
  <si>
    <t>KEGG_CELL_CYCLE</t>
  </si>
  <si>
    <t>KEGG_ALZHEIMERS_DISEASE</t>
  </si>
  <si>
    <t>113/2335</t>
  </si>
  <si>
    <t>KEGG_OXIDATIVE_PHOSPHORYLATION</t>
  </si>
  <si>
    <t>104/2335</t>
  </si>
  <si>
    <t>KEGG_PARKINSONS_DISEASE</t>
  </si>
  <si>
    <t>99/2335</t>
  </si>
  <si>
    <t>6/19</t>
  </si>
  <si>
    <t>43466/37290/41296/35288/31594/31449</t>
  </si>
  <si>
    <t>stg/PCNA/Mcm5/lok/APC7/Mcm3</t>
  </si>
  <si>
    <t>GO:0060271</t>
  </si>
  <si>
    <t>cilium assembly</t>
  </si>
  <si>
    <t>79/2143</t>
  </si>
  <si>
    <t>alphaTub84D/Mst84Da/Mst84Db/Mst84Dc/Mst84Dd/tilB/Past1/nompB/dtr/Cdlc2/SAK/CG10839/Tektin-A/CG1571/CG10958/CG13693/CG15824/CG3213/CG8851/IFT57/CG14020/CG13999/IFT52/TTLL3B/cdc14/Bug22/CG17118/CG6614/CG6405/Rsph1/CG10859/dila/CG13202/CG4712/CG4714/CG17669/Efhc1.2/nsr/CG3085/Klp59D/Rsph4a/cep290/CG10064/CG14838/CG5964/CG17687/Poc1/CG5048/CG13032/CG10510/CG17387/Dnali1/Rsbp15/B9d1/CG5614/CG7218/hmw/CG15498/CG13855/CG17083/CG13617/HEATR2/Rsph9/Rsph3/CG32819/Cby/CG34124/CG34425/CG34457/BBIP1/B9d2/tctn/l(2)41Ab/Cc2d2a/orb2/Oseg1/Cep89/Zmynd10/kl-3</t>
  </si>
  <si>
    <t>3.69%</t>
  </si>
  <si>
    <t>GO:0001578</t>
  </si>
  <si>
    <t>microtubule bundle formation</t>
  </si>
  <si>
    <t>41/2143</t>
  </si>
  <si>
    <t>alphaTub84D/Mst84Da/Mst84Db/Mst84Dc/Mst84Dd/tilB/SAK/CG10839/CG1571/CG10958/CG15824/TTLL3B/Bug22/Rsph1/CG10859/dila/CG13202/wash/CG17669/nsr/Klp59D/Rsph4a/CG14838/CG5048/CG10510/CG17387/Dnali1/Rsbp15/hmw/CG17083/HEATR2/Rsph9/Rsph3/Cby/CG34124/B9d2/tctn/l(2)41Ab/orb2/Zmynd10/kl-3</t>
  </si>
  <si>
    <t>1.91%</t>
  </si>
  <si>
    <t>GO:0006626</t>
  </si>
  <si>
    <t>protein targeting to mitochondrion</t>
  </si>
  <si>
    <t>37/2143</t>
  </si>
  <si>
    <t>Hsp60B/Roe1/Tim17b2/Tim9b/Tim8/Tim10/CG14270/CG1409/Tim9a/CG1724/AIF/Hsp60C/Tom70/Hsp60D/ttm3/tomboy40/CG8728/CG8531/CG7639/CG11110/ttm2/mge/Tim13/CG6878/Tim17a2/Tim17b1/CG9393/tomboy20/Tim17a1/CG4520/CG14894/CG11779/Spag1/CG31229/CG42302/CG32727/Tim23</t>
  </si>
  <si>
    <t>GO:0048515</t>
  </si>
  <si>
    <t>spermatid differentiation</t>
  </si>
  <si>
    <t>59/2143</t>
  </si>
  <si>
    <t>sa/Mst98Ca/alphaTub84D/Mst98Cb/Mst84Da/Mst84Db/Mst84Dc/Mst84Dd/heph/ms(2)35Ci/can/fzo/ProtA/ProtB/mia/Past1/dj/SAK/fan/TTLL3B/gudu/Bug22/Prosalpha6T/dila/nsr/Klp59D/CG13541/Pex10/ntc/Duba/goddard/ATPsynbetaL/ms(3)76Cc/HP1e/soti/hmw/tbrd-1/Prtl99C/Adgf-A2/yuri/Tpl94D/Rsph3/Lasp/Cby/CG34124/Cyt-c-d/Mst77F/gish/CG42355/Cul3/didum/ms(2)34Fe/B9d2/tctn/orb2/mfr/Mst77Y-13/Mst77Y-7/knon</t>
  </si>
  <si>
    <t>2.75%</t>
  </si>
  <si>
    <t>GO:0046692</t>
  </si>
  <si>
    <t>sperm competition</t>
  </si>
  <si>
    <t>20/2143</t>
  </si>
  <si>
    <t>Acp26Aa/Pp1-13C/Acp36DE/Acp29AB/Acp53Ea/Acp62F/CG15208/CG15200/Dnah3/Sems/CG9997/aqrs/intr/CG17450/lectin-46Cb/lectin-46Ca/Pkd2/antr/lobo/CG17575</t>
  </si>
  <si>
    <t>0.93%</t>
  </si>
  <si>
    <t>GO:0006605</t>
  </si>
  <si>
    <t>protein targeting</t>
  </si>
  <si>
    <t>60/2143</t>
  </si>
  <si>
    <t>135/10342</t>
  </si>
  <si>
    <t>Hsp60B/Roe1/Vsp37A/Tim17b2/CG5885/Tim9b/Tim8/Tim10/CG14270/CG1409/Spase25/Tim9a/CG1724/AIF/Hsp60C/Tom70/Hsp60D/Sgt/ttm3/tomboy40/CG8728/Nup54/CG4676/CG8531/CG7639/CG17287/CG13426/CG11110/CG10344/ttm2/Pex10/mge/CG4483/Tim13/Pex3/CG6878/CG13029/Tim17a2/Tim17b1/CG9393/tomboy20/Tim17a1/CG4520/CG14894/CG11779/Srp14/Spase22-23/CG17198/CG17197/CG17196/CG17195/CG4956/Spag1/Vps13B/Spase12/CG18810/CG31229/CG42302/CG32727/Tim23</t>
  </si>
  <si>
    <t>2.8%</t>
  </si>
  <si>
    <t>GO:0006090</t>
  </si>
  <si>
    <t>pyruvate metabolic process</t>
  </si>
  <si>
    <t>19/2143</t>
  </si>
  <si>
    <t>Pgi/Pglym87/Menl-2/Menl-1/CG7024/CG9961/CG2964/CG7848/CG9010/CG12229/CG11249/CG7362/Mpc1/CG7069/CG7059/Ald2/Hex-t2/Hex-t1/CG31075</t>
  </si>
  <si>
    <t>0.89%</t>
  </si>
  <si>
    <t>GO:0046031</t>
  </si>
  <si>
    <t>ADP metabolic process</t>
  </si>
  <si>
    <t>14/2143</t>
  </si>
  <si>
    <t>Pgi/Pglym87/CG9961/CG2964/CG9010/CG12229/CG11249/CG7362/CG7069/CG7059/Ald2/Adk3/Hex-t2/Hex-t1</t>
  </si>
  <si>
    <t>0.65%</t>
  </si>
  <si>
    <t>KEGG_GLYCOLYSIS_GLUCONEOGENESIS</t>
  </si>
  <si>
    <t>13/223</t>
  </si>
  <si>
    <t>35886/44010/45398/46246/34256/31407/32345/33476/34586/35923/42626/43191/117364</t>
  </si>
  <si>
    <t>Pgi/Pgm1/Aldh-III/Pglym87/Aldh/CG7024/CG10996/G6P/CG4988/Pgm2a/CG7059/Hex-t2/Hex-t1</t>
  </si>
  <si>
    <t>KEGG_PENTOSE_PHOSPHATE_PATHWAY</t>
  </si>
  <si>
    <t>8/223</t>
  </si>
  <si>
    <t>35886/44010/32013/34650/35923/36358/41027/35692</t>
  </si>
  <si>
    <t>Pgi/Pgm1/CG17333/CG17010/Pgm2a/Dera/CG8036/Rpe</t>
  </si>
  <si>
    <t>GO:0006260</t>
  </si>
  <si>
    <t>DNA replication</t>
  </si>
  <si>
    <t>15/187</t>
  </si>
  <si>
    <t>9/52</t>
  </si>
  <si>
    <t>115/10342</t>
  </si>
  <si>
    <t>fs(1)Ya/gnu/otu/plu/rec/PCNA/RnrL/Mcm2/Mcm5/Caf1-180/CG13690/Rif1/DNApol-alpha180/Mcm3/Orc1</t>
  </si>
  <si>
    <t>43466/37290/40973/36854/41296/35288/31594/31449/35686</t>
  </si>
  <si>
    <t>stg/PCNA/Mcm2/Cdk4/Mcm5/lok/APC7/Mcm3/Orc1</t>
  </si>
  <si>
    <t>6/62</t>
  </si>
  <si>
    <t>40201/42446/39858/3355041/39454/43580</t>
  </si>
  <si>
    <t>gig/Pi3K92E/Mo25/eIF4B/Atg1/sima</t>
  </si>
  <si>
    <t>7/62</t>
  </si>
  <si>
    <t>44573/42446/42866/44432/64880/41709/41398</t>
  </si>
  <si>
    <t>MAPk-Ak2/Pi3K92E/p38a/IKKbeta/chico/foxo/Csk</t>
  </si>
  <si>
    <t>16/200</t>
  </si>
  <si>
    <t>gig/babo/MAPk-Ak2/Pi3K92E/p38a/Nak/CaMKI/IKKbeta/CG10376/Atg17/IKKepsilon/Atg1/Ire1/Csk/Sik3/Gyc76C</t>
  </si>
  <si>
    <t>8%</t>
  </si>
  <si>
    <t>GO:0010906</t>
  </si>
  <si>
    <t>regulation of glucose metabolic process</t>
  </si>
  <si>
    <t>4/200</t>
  </si>
  <si>
    <t>babo/Gbs-70E/CG7328/Atg1</t>
  </si>
  <si>
    <t>2%</t>
  </si>
  <si>
    <t>6/200</t>
  </si>
  <si>
    <t>stwl/Pi3K92E/Stat92E/ytr/pyr/ocm</t>
  </si>
  <si>
    <t>3%</t>
  </si>
  <si>
    <t>GO:0006641</t>
  </si>
  <si>
    <t>triglyceride metabolic process</t>
  </si>
  <si>
    <t>chico/bmm/foxo/Sik3</t>
  </si>
  <si>
    <t>Marf/CG13531/Arl8/Atg1</t>
  </si>
  <si>
    <t>8/188</t>
  </si>
  <si>
    <t>Acp26Aa/Acp36DE/Acp29AB/Acp53Ea/Sems/CG9997/aqrs/antr</t>
  </si>
  <si>
    <t>4.26%</t>
  </si>
  <si>
    <t>48/1609</t>
  </si>
  <si>
    <t>Hsp60B/Roe1/Tim17b2/Tim8/Tim10/Patsas/CG14270/CG1409/Spase25/Tim9a/CG9240/CG1724/Hsp60C/Tom70/Pex19/Hsp60D/Sgt/ttm3/tomboy40/CG1598/CG8728/CG8531/CG11110/ttm2/mge/CG4483/CG7394/Tim13/CG6878/Tom20/Vps37B/Tim17a2/CG9393/tomboy20/Tim17a1/CG4520/CG14894/Srp14/Spase22-23/CG17197/CG17196/CG4956/Spag1/Spase12/CG18810/CG31229/CG42302/CG32727</t>
  </si>
  <si>
    <t>2.98%</t>
  </si>
  <si>
    <t>36/188</t>
  </si>
  <si>
    <t>32007/33397/45401/38154/44046/42759/42291/41845/40900/41432/39143/42591/43507/44228/37035/31950/31604/32434/33179/33744/35491/36640/36849/37466/37946/38591/39950/40995/41756/42808/43693/40336/39214/246560/317928/34996</t>
  </si>
  <si>
    <t>sesB/Uch/ox/ND-ACP/sun/ATPsynCF6/ATPsynD/ATPsynO/Ubc84D/COX5A/ATPsynB/ND-42/ATPsyngamma/ND-PDSW/Ubc10/ATPsyndelta/ND-ASHI/ND-B18/ND-15/ND-13A/COX4L/ND-B15/DAT/ND-B12/ND-19/CG17030/UQCR-Q/COX7AL/HtrA2/SdhD/ATPsynC/park/ND-13B/UQCR-11L/ND-MLRQ/Cyt-c-p</t>
  </si>
  <si>
    <t>34/188</t>
  </si>
  <si>
    <t>46069/45401/38154/44046/42759/42291/41845/41432/39143/42591/43507/44228/31950/246543/31604/32434/33179/33744/34394/35491/36640/37466/37931/37946/39950/40995/42739/42808/43693/39214/246560/317928/36731/42341</t>
  </si>
  <si>
    <t>ATPsynG/ox/ND-ACP/sun/ATPsynCF6/ATPsynD/ATPsynO/COX5A/ATPsynB/ND-42/ATPsyngamma/ND-PDSW/ATPsyndelta/Vha100-3/ND-ASHI/ND-B18/ND-15/ND-13A/CG5037/COX4L/ND-B15/ND-B12/ATPsynF/ND-19/UQCR-Q/COX7AL/VhaAC39-2/SdhD/ATPsynC/ND-13B/UQCR-11L/ND-MLRQ/Vha14-1/Vha13</t>
  </si>
  <si>
    <t>31/188</t>
  </si>
  <si>
    <t>35728/45401/38154/44046/42759/42291/41845/41432/39143/42591/43507/44228/31950/31604/32434/33179/33744/35491/36640/37466/37946/39950/40995/42808/43693/39214/246560/317928/39244/49297/34996</t>
  </si>
  <si>
    <t>Gapdh1/ox/ND-ACP/sun/ATPsynCF6/ATPsynD/ATPsynO/COX5A/ATPsynB/ND-42/ATPsyngamma/ND-PDSW/ATPsyndelta/ND-ASHI/ND-B18/ND-15/ND-13A/COX4L/ND-B15/ND-B12/ND-19/UQCR-Q/COX7AL/SdhD/ATPsynC/ND-13B/UQCR-11L/ND-MLRQ/APP-BP1/SERCA/Cyt-c-p</t>
  </si>
  <si>
    <t>10/188</t>
  </si>
  <si>
    <t>35728/46246/31407/32345/34586/39988/43437/43191/117364/34021</t>
  </si>
  <si>
    <t>Gapdh1/Pglym87/CG7024/CG10996/CG4988/CG7430/Pdhb/Hex-t2/Hex-t1/muc</t>
  </si>
  <si>
    <t>34/1609</t>
  </si>
  <si>
    <t>Hsp60B/Roe1/Tim17b2/Tim8/Tim10/CG14270/CG1409/Tim9a/CG9240/CG1724/Hsp60C/Tom70/Hsp60D/ttm3/tomboy40/CG8728/CG8531/CG11110/ttm2/mge/CG7394/Tim13/CG6878/Tom20/Tim17a2/CG9393/tomboy20/Tim17a1/CG4520/CG14894/Spag1/CG31229/CG42302/CG32727</t>
  </si>
  <si>
    <t>2.11%</t>
  </si>
  <si>
    <t>32/1609</t>
  </si>
  <si>
    <t>alphaTub84D/Mst84Da/Mst84Db/Mst84Dc/Mst84Dd/tilB/CG10839/CG1571/CG10958/CG15824/Bug22/Rsph1/CG10859/dila/wash/CG17669/nsr/Klp59D/Rsph4a/CG14838/CG5048/CG10510/CG17387/Dnali1/Rsbp15/hmw/CG17083/Rsph9/Rsph3/CG34124/orb2/Zmynd10</t>
  </si>
  <si>
    <t>1.99%</t>
  </si>
  <si>
    <t>14/1609</t>
  </si>
  <si>
    <t>Acp29AB/Acp53Ea/Acp62F/CG15208/CG15200/Dnah3/Sems/aqrs/intr/lectin-46Cb/lectin-46Ca/antr/lobo/CG17575</t>
  </si>
  <si>
    <t>0.87%</t>
  </si>
  <si>
    <t>aub/Pp1alpha-96A/IKKbeta/Dcr-2/CG9925/sima</t>
  </si>
  <si>
    <t>Day</t>
  </si>
  <si>
    <t>Day_0</t>
  </si>
  <si>
    <t>Day_50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</si>
</sst>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5942-E441-DB4C-981D-0DC86FF6A937}">
  <dimension ref="A1:L16"/>
  <sheetViews>
    <sheetView workbookViewId="0">
      <selection activeCell="I16" sqref="I16"/>
    </sheetView>
  </sheetViews>
  <sheetFormatPr baseColWidth="10" defaultRowHeight="15" x14ac:dyDescent="0.2"/>
  <cols>
    <col min="2" max="2" width="3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194</v>
      </c>
    </row>
    <row r="2" spans="1:12" x14ac:dyDescent="0.2">
      <c r="A2" s="1" t="s">
        <v>79</v>
      </c>
      <c r="B2" t="s">
        <v>79</v>
      </c>
      <c r="C2" t="s">
        <v>86</v>
      </c>
      <c r="D2" t="s">
        <v>69</v>
      </c>
      <c r="E2">
        <v>2.36764189757372E-5</v>
      </c>
      <c r="F2">
        <v>5.9191047439343097E-4</v>
      </c>
      <c r="G2">
        <v>4.4860583322449502E-4</v>
      </c>
      <c r="H2" t="s">
        <v>87</v>
      </c>
      <c r="I2">
        <v>6</v>
      </c>
      <c r="J2" s="4">
        <f>6/19</f>
        <v>0.31578947368421051</v>
      </c>
      <c r="K2" t="s">
        <v>88</v>
      </c>
      <c r="L2" t="s">
        <v>195</v>
      </c>
    </row>
    <row r="3" spans="1:12" x14ac:dyDescent="0.2">
      <c r="A3" s="2" t="s">
        <v>12</v>
      </c>
      <c r="B3" t="s">
        <v>13</v>
      </c>
      <c r="C3" t="s">
        <v>14</v>
      </c>
      <c r="D3" t="s">
        <v>15</v>
      </c>
      <c r="E3">
        <v>8.2118412908420506E-12</v>
      </c>
      <c r="F3">
        <v>4.8543179994273098E-10</v>
      </c>
      <c r="G3">
        <v>2.9802304397625298E-10</v>
      </c>
      <c r="H3" t="s">
        <v>16</v>
      </c>
      <c r="I3">
        <v>70</v>
      </c>
      <c r="J3" s="5">
        <v>8.6400000000000005E-2</v>
      </c>
      <c r="K3" t="s">
        <v>16</v>
      </c>
      <c r="L3" t="s">
        <v>196</v>
      </c>
    </row>
    <row r="4" spans="1:12" x14ac:dyDescent="0.2">
      <c r="A4" s="2" t="s">
        <v>21</v>
      </c>
      <c r="B4" t="s">
        <v>22</v>
      </c>
      <c r="C4" t="s">
        <v>23</v>
      </c>
      <c r="D4" t="s">
        <v>24</v>
      </c>
      <c r="E4">
        <v>7.7182962507642295E-11</v>
      </c>
      <c r="F4">
        <v>2.9963117236175799E-9</v>
      </c>
      <c r="G4">
        <v>1.8395373782261299E-9</v>
      </c>
      <c r="H4" t="s">
        <v>25</v>
      </c>
      <c r="I4">
        <v>62</v>
      </c>
      <c r="J4" s="5">
        <v>7.6499999999999999E-2</v>
      </c>
      <c r="K4" t="s">
        <v>25</v>
      </c>
      <c r="L4" t="s">
        <v>196</v>
      </c>
    </row>
    <row r="5" spans="1:12" x14ac:dyDescent="0.2">
      <c r="A5" s="2" t="s">
        <v>39</v>
      </c>
      <c r="B5" t="s">
        <v>40</v>
      </c>
      <c r="C5" t="s">
        <v>28</v>
      </c>
      <c r="D5" t="s">
        <v>41</v>
      </c>
      <c r="E5">
        <v>7.3582493552810303E-5</v>
      </c>
      <c r="F5">
        <v>5.6791710899364801E-4</v>
      </c>
      <c r="G5">
        <v>3.4866357244920602E-4</v>
      </c>
      <c r="H5" t="s">
        <v>42</v>
      </c>
      <c r="I5">
        <v>8</v>
      </c>
      <c r="J5" s="5">
        <v>9.9000000000000008E-3</v>
      </c>
      <c r="K5" t="s">
        <v>42</v>
      </c>
      <c r="L5" t="s">
        <v>196</v>
      </c>
    </row>
    <row r="6" spans="1:12" x14ac:dyDescent="0.2">
      <c r="A6" s="2" t="s">
        <v>48</v>
      </c>
      <c r="B6" t="s">
        <v>49</v>
      </c>
      <c r="C6" t="s">
        <v>44</v>
      </c>
      <c r="D6" t="s">
        <v>50</v>
      </c>
      <c r="E6">
        <v>3.37311779074714E-4</v>
      </c>
      <c r="F6">
        <v>2.0498783583488998E-3</v>
      </c>
      <c r="G6">
        <v>1.25848983978441E-3</v>
      </c>
      <c r="H6" t="s">
        <v>51</v>
      </c>
      <c r="I6">
        <v>9</v>
      </c>
      <c r="J6" s="5">
        <v>1.11E-2</v>
      </c>
      <c r="K6" t="s">
        <v>51</v>
      </c>
      <c r="L6" t="s">
        <v>196</v>
      </c>
    </row>
    <row r="7" spans="1:12" x14ac:dyDescent="0.2">
      <c r="A7" s="2" t="s">
        <v>52</v>
      </c>
      <c r="B7" t="s">
        <v>53</v>
      </c>
      <c r="C7" t="s">
        <v>27</v>
      </c>
      <c r="D7" t="s">
        <v>33</v>
      </c>
      <c r="E7">
        <v>4.4172134586534202E-4</v>
      </c>
      <c r="F7">
        <v>2.4837151501351201E-3</v>
      </c>
      <c r="G7">
        <v>1.5248369585604601E-3</v>
      </c>
      <c r="H7" t="s">
        <v>54</v>
      </c>
      <c r="I7">
        <v>11</v>
      </c>
      <c r="J7" s="5">
        <v>1.3599999999999999E-2</v>
      </c>
      <c r="K7" t="s">
        <v>54</v>
      </c>
      <c r="L7" t="s">
        <v>196</v>
      </c>
    </row>
    <row r="8" spans="1:12" x14ac:dyDescent="0.2">
      <c r="A8" s="2" t="s">
        <v>55</v>
      </c>
      <c r="B8" t="s">
        <v>56</v>
      </c>
      <c r="C8" t="s">
        <v>28</v>
      </c>
      <c r="D8" t="s">
        <v>46</v>
      </c>
      <c r="E8">
        <v>3.9705830295426502E-3</v>
      </c>
      <c r="F8">
        <v>1.51207708050372E-2</v>
      </c>
      <c r="G8">
        <v>9.2831539736706499E-3</v>
      </c>
      <c r="H8" t="s">
        <v>57</v>
      </c>
      <c r="I8">
        <v>8</v>
      </c>
      <c r="J8" s="5">
        <v>9.9000000000000008E-3</v>
      </c>
      <c r="K8" t="s">
        <v>57</v>
      </c>
      <c r="L8" t="s">
        <v>196</v>
      </c>
    </row>
    <row r="9" spans="1:12" x14ac:dyDescent="0.2">
      <c r="A9" s="2" t="s">
        <v>59</v>
      </c>
      <c r="B9" t="s">
        <v>60</v>
      </c>
      <c r="C9" t="s">
        <v>29</v>
      </c>
      <c r="D9" t="s">
        <v>38</v>
      </c>
      <c r="E9">
        <v>1.08628017520109E-2</v>
      </c>
      <c r="F9">
        <v>3.5361886554418499E-2</v>
      </c>
      <c r="G9">
        <v>2.17098613501094E-2</v>
      </c>
      <c r="H9" t="s">
        <v>61</v>
      </c>
      <c r="I9">
        <v>14</v>
      </c>
      <c r="J9" s="5">
        <v>1.7299999999999999E-2</v>
      </c>
      <c r="K9" t="s">
        <v>61</v>
      </c>
      <c r="L9" t="s">
        <v>196</v>
      </c>
    </row>
    <row r="10" spans="1:12" x14ac:dyDescent="0.2">
      <c r="A10" s="2" t="s">
        <v>62</v>
      </c>
      <c r="B10" t="s">
        <v>62</v>
      </c>
      <c r="C10" t="s">
        <v>63</v>
      </c>
      <c r="D10" t="s">
        <v>64</v>
      </c>
      <c r="E10">
        <v>4.4256875990882401E-9</v>
      </c>
      <c r="F10">
        <v>1.59324753567177E-7</v>
      </c>
      <c r="G10">
        <v>1.11806844608545E-7</v>
      </c>
      <c r="H10" t="s">
        <v>65</v>
      </c>
      <c r="I10">
        <v>20</v>
      </c>
      <c r="J10" s="4">
        <f>20/262</f>
        <v>7.6335877862595422E-2</v>
      </c>
      <c r="K10" t="s">
        <v>66</v>
      </c>
      <c r="L10" t="s">
        <v>196</v>
      </c>
    </row>
    <row r="11" spans="1:12" x14ac:dyDescent="0.2">
      <c r="A11" s="2" t="s">
        <v>70</v>
      </c>
      <c r="B11" t="s">
        <v>70</v>
      </c>
      <c r="C11" t="s">
        <v>71</v>
      </c>
      <c r="D11" t="s">
        <v>72</v>
      </c>
      <c r="E11">
        <v>1.8533221216279301E-3</v>
      </c>
      <c r="F11">
        <v>1.16034080658444E-2</v>
      </c>
      <c r="G11">
        <v>8.1427425023469606E-3</v>
      </c>
      <c r="H11" t="s">
        <v>73</v>
      </c>
      <c r="I11">
        <v>9</v>
      </c>
      <c r="J11" s="4">
        <f>9/262</f>
        <v>3.4351145038167941E-2</v>
      </c>
      <c r="K11" t="s">
        <v>74</v>
      </c>
      <c r="L11" t="s">
        <v>196</v>
      </c>
    </row>
    <row r="15" spans="1:12" x14ac:dyDescent="0.2">
      <c r="A15" s="3"/>
    </row>
    <row r="16" spans="1:12" x14ac:dyDescent="0.2">
      <c r="A1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A42F-5758-FD45-8BA1-C79A23047459}">
  <dimension ref="A1:L23"/>
  <sheetViews>
    <sheetView workbookViewId="0">
      <selection activeCell="L3" sqref="L3:L11"/>
    </sheetView>
  </sheetViews>
  <sheetFormatPr baseColWidth="10" defaultRowHeight="15" x14ac:dyDescent="0.2"/>
  <cols>
    <col min="2" max="2" width="2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194</v>
      </c>
    </row>
    <row r="2" spans="1:12" x14ac:dyDescent="0.2">
      <c r="A2" s="2" t="s">
        <v>89</v>
      </c>
      <c r="B2" t="s">
        <v>90</v>
      </c>
      <c r="C2" t="s">
        <v>91</v>
      </c>
      <c r="D2" t="s">
        <v>34</v>
      </c>
      <c r="E2">
        <v>2.2469285264416599E-20</v>
      </c>
      <c r="F2">
        <v>1.8072795114345699E-17</v>
      </c>
      <c r="G2">
        <v>1.79044725738562E-17</v>
      </c>
      <c r="H2" t="s">
        <v>92</v>
      </c>
      <c r="I2">
        <v>79</v>
      </c>
      <c r="J2" t="s">
        <v>93</v>
      </c>
      <c r="K2" t="s">
        <v>92</v>
      </c>
      <c r="L2" t="s">
        <v>196</v>
      </c>
    </row>
    <row r="3" spans="1:12" x14ac:dyDescent="0.2">
      <c r="A3" s="2" t="s">
        <v>94</v>
      </c>
      <c r="B3" t="s">
        <v>95</v>
      </c>
      <c r="C3" t="s">
        <v>96</v>
      </c>
      <c r="D3" t="s">
        <v>26</v>
      </c>
      <c r="E3">
        <v>1.3363857063411799E-13</v>
      </c>
      <c r="F3">
        <v>2.6872489245010499E-11</v>
      </c>
      <c r="G3">
        <v>2.66222099921124E-11</v>
      </c>
      <c r="H3" t="s">
        <v>97</v>
      </c>
      <c r="I3">
        <v>41</v>
      </c>
      <c r="J3" t="s">
        <v>98</v>
      </c>
      <c r="K3" t="s">
        <v>97</v>
      </c>
      <c r="L3" t="s">
        <v>196</v>
      </c>
    </row>
    <row r="4" spans="1:12" x14ac:dyDescent="0.2">
      <c r="A4" s="2" t="s">
        <v>99</v>
      </c>
      <c r="B4" t="s">
        <v>100</v>
      </c>
      <c r="C4" t="s">
        <v>101</v>
      </c>
      <c r="D4" t="s">
        <v>43</v>
      </c>
      <c r="E4">
        <v>2.50361224048265E-13</v>
      </c>
      <c r="F4">
        <v>4.6470894894497199E-11</v>
      </c>
      <c r="G4">
        <v>4.6038084195433998E-11</v>
      </c>
      <c r="H4" t="s">
        <v>102</v>
      </c>
      <c r="I4">
        <v>37</v>
      </c>
      <c r="J4" t="s">
        <v>30</v>
      </c>
      <c r="K4" t="s">
        <v>102</v>
      </c>
      <c r="L4" t="s">
        <v>196</v>
      </c>
    </row>
    <row r="5" spans="1:12" x14ac:dyDescent="0.2">
      <c r="A5" s="2" t="s">
        <v>103</v>
      </c>
      <c r="B5" t="s">
        <v>104</v>
      </c>
      <c r="C5" t="s">
        <v>105</v>
      </c>
      <c r="D5" t="s">
        <v>11</v>
      </c>
      <c r="E5">
        <v>4.6990819437256401E-12</v>
      </c>
      <c r="F5">
        <v>7.0868029563812295E-10</v>
      </c>
      <c r="G5">
        <v>7.0207994040795603E-10</v>
      </c>
      <c r="H5" t="s">
        <v>106</v>
      </c>
      <c r="I5">
        <v>59</v>
      </c>
      <c r="J5" t="s">
        <v>107</v>
      </c>
      <c r="K5" t="s">
        <v>106</v>
      </c>
      <c r="L5" t="s">
        <v>196</v>
      </c>
    </row>
    <row r="6" spans="1:12" x14ac:dyDescent="0.2">
      <c r="A6" s="2" t="s">
        <v>108</v>
      </c>
      <c r="B6" t="s">
        <v>109</v>
      </c>
      <c r="C6" t="s">
        <v>110</v>
      </c>
      <c r="D6" t="s">
        <v>47</v>
      </c>
      <c r="E6">
        <v>8.8238721236493395E-11</v>
      </c>
      <c r="F6">
        <v>9.25739279755037E-9</v>
      </c>
      <c r="G6">
        <v>9.1711732690195207E-9</v>
      </c>
      <c r="H6" t="s">
        <v>111</v>
      </c>
      <c r="I6">
        <v>20</v>
      </c>
      <c r="J6" t="s">
        <v>112</v>
      </c>
      <c r="K6" t="s">
        <v>111</v>
      </c>
      <c r="L6" t="s">
        <v>196</v>
      </c>
    </row>
    <row r="7" spans="1:12" x14ac:dyDescent="0.2">
      <c r="A7" s="2" t="s">
        <v>113</v>
      </c>
      <c r="B7" t="s">
        <v>114</v>
      </c>
      <c r="C7" t="s">
        <v>115</v>
      </c>
      <c r="D7" t="s">
        <v>116</v>
      </c>
      <c r="E7">
        <v>3.7208887489176901E-10</v>
      </c>
      <c r="F7">
        <v>3.2066087682637102E-8</v>
      </c>
      <c r="G7">
        <v>3.1767437401473903E-8</v>
      </c>
      <c r="H7" t="s">
        <v>117</v>
      </c>
      <c r="I7">
        <v>60</v>
      </c>
      <c r="J7" t="s">
        <v>118</v>
      </c>
      <c r="K7" t="s">
        <v>117</v>
      </c>
      <c r="L7" t="s">
        <v>196</v>
      </c>
    </row>
    <row r="8" spans="1:12" x14ac:dyDescent="0.2">
      <c r="A8" s="2" t="s">
        <v>119</v>
      </c>
      <c r="B8" t="s">
        <v>120</v>
      </c>
      <c r="C8" t="s">
        <v>121</v>
      </c>
      <c r="D8" t="s">
        <v>58</v>
      </c>
      <c r="E8">
        <v>3.0099881824417198E-4</v>
      </c>
      <c r="F8">
        <v>1.21667165998121E-2</v>
      </c>
      <c r="G8">
        <v>1.2053400832409199E-2</v>
      </c>
      <c r="H8" t="s">
        <v>122</v>
      </c>
      <c r="I8">
        <v>19</v>
      </c>
      <c r="J8" t="s">
        <v>123</v>
      </c>
      <c r="K8" t="s">
        <v>122</v>
      </c>
      <c r="L8" t="s">
        <v>196</v>
      </c>
    </row>
    <row r="9" spans="1:12" x14ac:dyDescent="0.2">
      <c r="A9" s="2" t="s">
        <v>124</v>
      </c>
      <c r="B9" t="s">
        <v>125</v>
      </c>
      <c r="C9" t="s">
        <v>126</v>
      </c>
      <c r="D9" t="s">
        <v>50</v>
      </c>
      <c r="E9">
        <v>1.27897863047703E-3</v>
      </c>
      <c r="F9">
        <v>4.3467259652691298E-2</v>
      </c>
      <c r="G9">
        <v>4.3062423570249697E-2</v>
      </c>
      <c r="H9" t="s">
        <v>127</v>
      </c>
      <c r="I9">
        <v>14</v>
      </c>
      <c r="J9" t="s">
        <v>128</v>
      </c>
      <c r="K9" t="s">
        <v>127</v>
      </c>
      <c r="L9" t="s">
        <v>196</v>
      </c>
    </row>
    <row r="10" spans="1:12" x14ac:dyDescent="0.2">
      <c r="A10" s="2" t="s">
        <v>129</v>
      </c>
      <c r="B10" t="s">
        <v>129</v>
      </c>
      <c r="C10" t="s">
        <v>130</v>
      </c>
      <c r="D10" t="s">
        <v>77</v>
      </c>
      <c r="E10">
        <v>3.9549583780083304E-6</v>
      </c>
      <c r="F10">
        <v>4.7064004698299202E-4</v>
      </c>
      <c r="G10">
        <v>4.5377943495043002E-4</v>
      </c>
      <c r="H10" t="s">
        <v>131</v>
      </c>
      <c r="I10">
        <v>13</v>
      </c>
      <c r="K10" t="s">
        <v>132</v>
      </c>
      <c r="L10" t="s">
        <v>196</v>
      </c>
    </row>
    <row r="11" spans="1:12" x14ac:dyDescent="0.2">
      <c r="A11" s="2" t="s">
        <v>133</v>
      </c>
      <c r="B11" t="s">
        <v>133</v>
      </c>
      <c r="C11" t="s">
        <v>134</v>
      </c>
      <c r="D11" t="s">
        <v>78</v>
      </c>
      <c r="E11">
        <v>6.95215962857452E-5</v>
      </c>
      <c r="F11">
        <v>4.1365349790018404E-3</v>
      </c>
      <c r="G11">
        <v>3.9883442079717002E-3</v>
      </c>
      <c r="H11" t="s">
        <v>135</v>
      </c>
      <c r="I11">
        <v>8</v>
      </c>
      <c r="K11" t="s">
        <v>136</v>
      </c>
      <c r="L11" t="s">
        <v>196</v>
      </c>
    </row>
    <row r="13" spans="1:12" x14ac:dyDescent="0.2">
      <c r="A13" s="3"/>
      <c r="B13" s="3"/>
    </row>
    <row r="14" spans="1:12" x14ac:dyDescent="0.2">
      <c r="A14" s="3"/>
      <c r="B14" s="3"/>
    </row>
    <row r="15" spans="1:12" x14ac:dyDescent="0.2">
      <c r="A15" s="3"/>
      <c r="B15" s="3"/>
    </row>
    <row r="16" spans="1:1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B750-9970-E84C-B082-8004679D8A6F}">
  <dimension ref="A1:L25"/>
  <sheetViews>
    <sheetView workbookViewId="0">
      <selection activeCell="L2" sqref="L2"/>
    </sheetView>
  </sheetViews>
  <sheetFormatPr baseColWidth="10" defaultRowHeight="15" x14ac:dyDescent="0.2"/>
  <cols>
    <col min="2" max="2" width="3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194</v>
      </c>
    </row>
    <row r="2" spans="1:12" x14ac:dyDescent="0.2">
      <c r="A2" s="1" t="s">
        <v>137</v>
      </c>
      <c r="B2" t="s">
        <v>138</v>
      </c>
      <c r="C2" t="s">
        <v>139</v>
      </c>
      <c r="D2" t="s">
        <v>141</v>
      </c>
      <c r="E2">
        <v>2.0317582950371499E-9</v>
      </c>
      <c r="F2">
        <v>3.2259806706756498E-7</v>
      </c>
      <c r="G2">
        <v>2.8254510091218297E-7</v>
      </c>
      <c r="H2" t="s">
        <v>142</v>
      </c>
      <c r="I2">
        <v>15</v>
      </c>
      <c r="J2" t="s">
        <v>20</v>
      </c>
      <c r="K2" t="s">
        <v>142</v>
      </c>
      <c r="L2" t="s">
        <v>195</v>
      </c>
    </row>
    <row r="3" spans="1:12" x14ac:dyDescent="0.2">
      <c r="A3" s="1" t="s">
        <v>79</v>
      </c>
      <c r="B3" t="s">
        <v>79</v>
      </c>
      <c r="C3" t="s">
        <v>140</v>
      </c>
      <c r="D3" t="s">
        <v>69</v>
      </c>
      <c r="E3">
        <v>4.1434495829388801E-5</v>
      </c>
      <c r="F3">
        <v>2.3205643140820301E-3</v>
      </c>
      <c r="G3">
        <v>2.1750062064215198E-3</v>
      </c>
      <c r="H3" t="s">
        <v>143</v>
      </c>
      <c r="I3">
        <v>9</v>
      </c>
      <c r="K3" t="s">
        <v>144</v>
      </c>
      <c r="L3" t="s">
        <v>195</v>
      </c>
    </row>
    <row r="4" spans="1:12" x14ac:dyDescent="0.2">
      <c r="A4" s="2" t="s">
        <v>75</v>
      </c>
      <c r="B4" t="s">
        <v>75</v>
      </c>
      <c r="C4" t="s">
        <v>145</v>
      </c>
      <c r="D4" t="s">
        <v>76</v>
      </c>
      <c r="E4">
        <v>6.5514269587765899E-5</v>
      </c>
      <c r="F4">
        <v>5.6997414541356296E-3</v>
      </c>
      <c r="G4">
        <v>5.0342543999020101E-3</v>
      </c>
      <c r="H4" t="s">
        <v>146</v>
      </c>
      <c r="I4">
        <v>6</v>
      </c>
      <c r="K4" t="s">
        <v>147</v>
      </c>
      <c r="L4" t="s">
        <v>196</v>
      </c>
    </row>
    <row r="5" spans="1:12" x14ac:dyDescent="0.2">
      <c r="A5" s="2" t="s">
        <v>67</v>
      </c>
      <c r="B5" t="s">
        <v>67</v>
      </c>
      <c r="C5" t="s">
        <v>148</v>
      </c>
      <c r="D5" t="s">
        <v>68</v>
      </c>
      <c r="E5">
        <v>4.3828798606296098E-4</v>
      </c>
      <c r="F5">
        <v>1.9065527393738801E-2</v>
      </c>
      <c r="G5">
        <v>1.6839485780313801E-2</v>
      </c>
      <c r="H5" t="s">
        <v>149</v>
      </c>
      <c r="I5">
        <v>7</v>
      </c>
      <c r="K5" t="s">
        <v>150</v>
      </c>
      <c r="L5" t="s">
        <v>196</v>
      </c>
    </row>
    <row r="6" spans="1:12" x14ac:dyDescent="0.2">
      <c r="A6" s="2" t="s">
        <v>59</v>
      </c>
      <c r="B6" t="s">
        <v>60</v>
      </c>
      <c r="C6" t="s">
        <v>159</v>
      </c>
      <c r="D6" t="s">
        <v>38</v>
      </c>
      <c r="E6">
        <v>8.2947318899936496E-3</v>
      </c>
      <c r="F6">
        <v>5.5899200868378497E-2</v>
      </c>
      <c r="G6">
        <v>4.2799735619799099E-2</v>
      </c>
      <c r="H6" t="s">
        <v>193</v>
      </c>
      <c r="I6">
        <v>6</v>
      </c>
      <c r="J6" t="s">
        <v>161</v>
      </c>
      <c r="K6" t="s">
        <v>193</v>
      </c>
      <c r="L6" t="s">
        <v>196</v>
      </c>
    </row>
    <row r="7" spans="1:12" x14ac:dyDescent="0.2">
      <c r="A7" s="2" t="s">
        <v>17</v>
      </c>
      <c r="B7" t="s">
        <v>18</v>
      </c>
      <c r="C7" t="s">
        <v>151</v>
      </c>
      <c r="D7" t="s">
        <v>19</v>
      </c>
      <c r="E7">
        <v>1.0040495648816099E-3</v>
      </c>
      <c r="F7">
        <v>1.38906699645432E-2</v>
      </c>
      <c r="G7">
        <v>1.0635518805791101E-2</v>
      </c>
      <c r="H7" t="s">
        <v>152</v>
      </c>
      <c r="I7">
        <v>16</v>
      </c>
      <c r="J7" t="s">
        <v>153</v>
      </c>
      <c r="K7" t="s">
        <v>152</v>
      </c>
      <c r="L7" t="s">
        <v>196</v>
      </c>
    </row>
    <row r="8" spans="1:12" x14ac:dyDescent="0.2">
      <c r="A8" s="2" t="s">
        <v>154</v>
      </c>
      <c r="B8" t="s">
        <v>155</v>
      </c>
      <c r="C8" t="s">
        <v>156</v>
      </c>
      <c r="D8" t="s">
        <v>47</v>
      </c>
      <c r="E8">
        <v>1.0646296336709099E-3</v>
      </c>
      <c r="F8">
        <v>1.41448154971467E-2</v>
      </c>
      <c r="G8">
        <v>1.08301076627945E-2</v>
      </c>
      <c r="H8" t="s">
        <v>157</v>
      </c>
      <c r="I8">
        <v>4</v>
      </c>
      <c r="J8" t="s">
        <v>158</v>
      </c>
      <c r="K8" t="s">
        <v>157</v>
      </c>
      <c r="L8" t="s">
        <v>196</v>
      </c>
    </row>
    <row r="9" spans="1:12" x14ac:dyDescent="0.2">
      <c r="A9" s="2" t="s">
        <v>35</v>
      </c>
      <c r="B9" t="s">
        <v>36</v>
      </c>
      <c r="C9" t="s">
        <v>159</v>
      </c>
      <c r="D9" t="s">
        <v>37</v>
      </c>
      <c r="E9">
        <v>5.0240750593281902E-3</v>
      </c>
      <c r="F9">
        <v>3.8886783608985197E-2</v>
      </c>
      <c r="G9">
        <v>2.97740223780266E-2</v>
      </c>
      <c r="H9" t="s">
        <v>160</v>
      </c>
      <c r="I9">
        <v>6</v>
      </c>
      <c r="J9" t="s">
        <v>161</v>
      </c>
      <c r="K9" t="s">
        <v>160</v>
      </c>
      <c r="L9" t="s">
        <v>196</v>
      </c>
    </row>
    <row r="10" spans="1:12" x14ac:dyDescent="0.2">
      <c r="A10" s="2" t="s">
        <v>162</v>
      </c>
      <c r="B10" t="s">
        <v>163</v>
      </c>
      <c r="C10" t="s">
        <v>156</v>
      </c>
      <c r="D10" t="s">
        <v>45</v>
      </c>
      <c r="E10">
        <v>5.9912638744996404E-3</v>
      </c>
      <c r="F10">
        <v>4.4416247373400303E-2</v>
      </c>
      <c r="G10">
        <v>3.4007707002489597E-2</v>
      </c>
      <c r="H10" t="s">
        <v>164</v>
      </c>
      <c r="I10">
        <v>4</v>
      </c>
      <c r="J10" t="s">
        <v>158</v>
      </c>
      <c r="K10" t="s">
        <v>164</v>
      </c>
      <c r="L10" t="s">
        <v>196</v>
      </c>
    </row>
    <row r="11" spans="1:12" x14ac:dyDescent="0.2">
      <c r="A11" s="2" t="s">
        <v>31</v>
      </c>
      <c r="B11" t="s">
        <v>32</v>
      </c>
      <c r="C11" t="s">
        <v>156</v>
      </c>
      <c r="D11" t="s">
        <v>33</v>
      </c>
      <c r="E11">
        <v>1.00734175947969E-2</v>
      </c>
      <c r="F11">
        <v>6.41267924422394E-2</v>
      </c>
      <c r="G11">
        <v>4.9099266537568201E-2</v>
      </c>
      <c r="H11" t="s">
        <v>165</v>
      </c>
      <c r="I11">
        <v>4</v>
      </c>
      <c r="J11" t="s">
        <v>158</v>
      </c>
      <c r="K11" t="s">
        <v>165</v>
      </c>
      <c r="L11" t="s">
        <v>196</v>
      </c>
    </row>
    <row r="14" spans="1:12" x14ac:dyDescent="0.2">
      <c r="A14" s="3"/>
      <c r="B14" s="3"/>
      <c r="C14" s="3"/>
    </row>
    <row r="15" spans="1:12" x14ac:dyDescent="0.2">
      <c r="A15" s="3"/>
      <c r="B15" s="3"/>
      <c r="C15" s="3"/>
    </row>
    <row r="16" spans="1:12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C7E6-4D43-2943-BF92-AA960F1931BB}">
  <dimension ref="A1:L21"/>
  <sheetViews>
    <sheetView tabSelected="1" workbookViewId="0">
      <selection activeCell="L16" sqref="L16"/>
    </sheetView>
  </sheetViews>
  <sheetFormatPr baseColWidth="10" defaultRowHeight="15" x14ac:dyDescent="0.2"/>
  <cols>
    <col min="2" max="2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194</v>
      </c>
    </row>
    <row r="2" spans="1:12" x14ac:dyDescent="0.2">
      <c r="A2" s="1" t="s">
        <v>108</v>
      </c>
      <c r="B2" t="s">
        <v>109</v>
      </c>
      <c r="C2" t="s">
        <v>166</v>
      </c>
      <c r="D2" t="s">
        <v>47</v>
      </c>
      <c r="E2">
        <v>5.8921374902824996E-9</v>
      </c>
      <c r="F2">
        <v>5.7153733655740196E-7</v>
      </c>
      <c r="G2">
        <v>5.7153733655740196E-7</v>
      </c>
      <c r="H2" t="s">
        <v>167</v>
      </c>
      <c r="I2">
        <v>8</v>
      </c>
      <c r="J2" t="s">
        <v>168</v>
      </c>
      <c r="K2" t="s">
        <v>167</v>
      </c>
      <c r="L2" t="s">
        <v>195</v>
      </c>
    </row>
    <row r="3" spans="1:12" x14ac:dyDescent="0.2">
      <c r="A3" s="2" t="s">
        <v>113</v>
      </c>
      <c r="B3" t="s">
        <v>114</v>
      </c>
      <c r="C3" t="s">
        <v>169</v>
      </c>
      <c r="D3" t="s">
        <v>116</v>
      </c>
      <c r="E3">
        <v>7.7381588583236403E-9</v>
      </c>
      <c r="F3">
        <v>6.4656616238437598E-7</v>
      </c>
      <c r="G3">
        <v>6.3293010856775799E-7</v>
      </c>
      <c r="H3" t="s">
        <v>170</v>
      </c>
      <c r="I3">
        <v>48</v>
      </c>
      <c r="J3" t="s">
        <v>171</v>
      </c>
      <c r="K3" t="s">
        <v>170</v>
      </c>
      <c r="L3" t="s">
        <v>196</v>
      </c>
    </row>
    <row r="4" spans="1:12" x14ac:dyDescent="0.2">
      <c r="A4" s="2" t="s">
        <v>84</v>
      </c>
      <c r="B4" t="s">
        <v>84</v>
      </c>
      <c r="C4" t="s">
        <v>172</v>
      </c>
      <c r="D4" t="s">
        <v>85</v>
      </c>
      <c r="E4">
        <v>2.7141179969188802E-16</v>
      </c>
      <c r="F4">
        <v>2.8769650767340199E-14</v>
      </c>
      <c r="G4">
        <v>2.7141179969188801E-14</v>
      </c>
      <c r="H4" t="s">
        <v>173</v>
      </c>
      <c r="I4">
        <v>36</v>
      </c>
      <c r="K4" t="s">
        <v>174</v>
      </c>
      <c r="L4" t="s">
        <v>196</v>
      </c>
    </row>
    <row r="5" spans="1:12" x14ac:dyDescent="0.2">
      <c r="A5" s="2" t="s">
        <v>82</v>
      </c>
      <c r="B5" t="s">
        <v>82</v>
      </c>
      <c r="C5" t="s">
        <v>175</v>
      </c>
      <c r="D5" t="s">
        <v>83</v>
      </c>
      <c r="E5">
        <v>8.2757417767178701E-14</v>
      </c>
      <c r="F5">
        <v>4.3861431416604696E-12</v>
      </c>
      <c r="G5">
        <v>4.1378708883589404E-12</v>
      </c>
      <c r="H5" t="s">
        <v>176</v>
      </c>
      <c r="I5">
        <v>34</v>
      </c>
      <c r="K5" t="s">
        <v>177</v>
      </c>
      <c r="L5" t="s">
        <v>196</v>
      </c>
    </row>
    <row r="6" spans="1:12" x14ac:dyDescent="0.2">
      <c r="A6" s="2" t="s">
        <v>80</v>
      </c>
      <c r="B6" t="s">
        <v>80</v>
      </c>
      <c r="C6" t="s">
        <v>178</v>
      </c>
      <c r="D6" t="s">
        <v>81</v>
      </c>
      <c r="E6">
        <v>2.0915352310437499E-10</v>
      </c>
      <c r="F6">
        <v>5.5425683622659297E-9</v>
      </c>
      <c r="G6">
        <v>5.2288380776093703E-9</v>
      </c>
      <c r="H6" t="s">
        <v>179</v>
      </c>
      <c r="I6">
        <v>31</v>
      </c>
      <c r="K6" t="s">
        <v>180</v>
      </c>
      <c r="L6" t="s">
        <v>196</v>
      </c>
    </row>
    <row r="7" spans="1:12" x14ac:dyDescent="0.2">
      <c r="A7" s="2" t="s">
        <v>129</v>
      </c>
      <c r="B7" t="s">
        <v>129</v>
      </c>
      <c r="C7" t="s">
        <v>181</v>
      </c>
      <c r="D7" t="s">
        <v>77</v>
      </c>
      <c r="E7">
        <v>1.62013531484252E-4</v>
      </c>
      <c r="F7">
        <v>2.7559276462429099E-3</v>
      </c>
      <c r="G7">
        <v>2.59993174173859E-3</v>
      </c>
      <c r="H7" t="s">
        <v>182</v>
      </c>
      <c r="I7">
        <v>10</v>
      </c>
      <c r="K7" t="s">
        <v>183</v>
      </c>
      <c r="L7" t="s">
        <v>196</v>
      </c>
    </row>
    <row r="8" spans="1:12" x14ac:dyDescent="0.2">
      <c r="A8" s="2" t="s">
        <v>99</v>
      </c>
      <c r="B8" t="s">
        <v>100</v>
      </c>
      <c r="C8" t="s">
        <v>184</v>
      </c>
      <c r="D8" t="s">
        <v>43</v>
      </c>
      <c r="E8">
        <v>1.56412827437651E-14</v>
      </c>
      <c r="F8">
        <v>4.4108417337417703E-12</v>
      </c>
      <c r="G8">
        <v>4.31781726268674E-12</v>
      </c>
      <c r="H8" t="s">
        <v>185</v>
      </c>
      <c r="I8">
        <v>34</v>
      </c>
      <c r="J8" t="s">
        <v>186</v>
      </c>
      <c r="K8" t="s">
        <v>185</v>
      </c>
      <c r="L8" t="s">
        <v>196</v>
      </c>
    </row>
    <row r="9" spans="1:12" x14ac:dyDescent="0.2">
      <c r="A9" s="2" t="s">
        <v>94</v>
      </c>
      <c r="B9" t="s">
        <v>95</v>
      </c>
      <c r="C9" t="s">
        <v>187</v>
      </c>
      <c r="D9" t="s">
        <v>26</v>
      </c>
      <c r="E9">
        <v>1.94301070333113E-10</v>
      </c>
      <c r="F9">
        <v>2.57848949806766E-8</v>
      </c>
      <c r="G9">
        <v>2.5241092604264401E-8</v>
      </c>
      <c r="H9" t="s">
        <v>188</v>
      </c>
      <c r="I9">
        <v>32</v>
      </c>
      <c r="J9" t="s">
        <v>189</v>
      </c>
      <c r="K9" t="s">
        <v>188</v>
      </c>
      <c r="L9" t="s">
        <v>196</v>
      </c>
    </row>
    <row r="10" spans="1:12" x14ac:dyDescent="0.2">
      <c r="A10" s="2" t="s">
        <v>113</v>
      </c>
      <c r="B10" t="s">
        <v>114</v>
      </c>
      <c r="C10" t="s">
        <v>169</v>
      </c>
      <c r="D10" t="s">
        <v>116</v>
      </c>
      <c r="E10">
        <v>7.7381588583236403E-9</v>
      </c>
      <c r="F10">
        <v>6.4656616238437598E-7</v>
      </c>
      <c r="G10">
        <v>6.3293010856775799E-7</v>
      </c>
      <c r="H10" t="s">
        <v>170</v>
      </c>
      <c r="I10">
        <v>48</v>
      </c>
      <c r="J10" t="s">
        <v>171</v>
      </c>
      <c r="K10" t="s">
        <v>170</v>
      </c>
      <c r="L10" t="s">
        <v>196</v>
      </c>
    </row>
    <row r="11" spans="1:12" x14ac:dyDescent="0.2">
      <c r="A11" s="2" t="s">
        <v>108</v>
      </c>
      <c r="B11" t="s">
        <v>109</v>
      </c>
      <c r="C11" t="s">
        <v>190</v>
      </c>
      <c r="D11" t="s">
        <v>47</v>
      </c>
      <c r="E11">
        <v>1.9292433935579201E-6</v>
      </c>
      <c r="F11">
        <v>8.8823940731972803E-5</v>
      </c>
      <c r="G11">
        <v>8.6950647469055204E-5</v>
      </c>
      <c r="H11" t="s">
        <v>191</v>
      </c>
      <c r="I11">
        <v>14</v>
      </c>
      <c r="J11" t="s">
        <v>192</v>
      </c>
      <c r="K11" t="s">
        <v>191</v>
      </c>
      <c r="L11" t="s">
        <v>196</v>
      </c>
    </row>
    <row r="12" spans="1:12" x14ac:dyDescent="0.2">
      <c r="A12" s="3"/>
      <c r="B12" s="3"/>
      <c r="C12" s="3"/>
      <c r="D12" s="3"/>
      <c r="E12" s="3"/>
      <c r="F12" s="3"/>
    </row>
    <row r="13" spans="1:12" x14ac:dyDescent="0.2">
      <c r="A13" s="3"/>
      <c r="B13" s="3"/>
      <c r="C13" s="3"/>
      <c r="D13" s="3"/>
      <c r="E13" s="3"/>
      <c r="F13" s="3"/>
    </row>
    <row r="14" spans="1:12" x14ac:dyDescent="0.2">
      <c r="A14" s="3"/>
      <c r="B14" s="3"/>
      <c r="C14" s="3"/>
      <c r="D14" s="3"/>
      <c r="E14" s="3"/>
      <c r="F14" s="3"/>
    </row>
    <row r="15" spans="1:12" x14ac:dyDescent="0.2">
      <c r="A15" s="3"/>
      <c r="B15" s="3"/>
      <c r="C15" s="3"/>
      <c r="D15" s="3"/>
      <c r="E15" s="3"/>
      <c r="F15" s="3"/>
    </row>
    <row r="16" spans="1:12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HFD_down</vt:lpstr>
      <vt:lpstr>HFD_up</vt:lpstr>
      <vt:lpstr>HSD_down</vt:lpstr>
      <vt:lpstr>HSD_up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 S</cp:lastModifiedBy>
  <dcterms:created xsi:type="dcterms:W3CDTF">2024-10-28T09:37:55Z</dcterms:created>
  <dcterms:modified xsi:type="dcterms:W3CDTF">2024-10-29T09:38:52Z</dcterms:modified>
</cp:coreProperties>
</file>