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leacavalli_g_harvard_edu/Documents/Documents/GitHub/BCH-GBS/0.Raw_Data/"/>
    </mc:Choice>
  </mc:AlternateContent>
  <xr:revisionPtr revIDLastSave="21" documentId="8_{D3703149-08C5-47F7-94B2-98516E2D1515}" xr6:coauthVersionLast="47" xr6:coauthVersionMax="47" xr10:uidLastSave="{3603833E-F188-4D96-AE59-C02937DCEFC1}"/>
  <bookViews>
    <workbookView xWindow="-110" yWindow="-110" windowWidth="25180" windowHeight="16140" xr2:uid="{A92C1F1B-CEF6-1A48-A50A-DF3E051DC80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2" i="1" l="1"/>
  <c r="P97" i="1"/>
  <c r="P2" i="1"/>
  <c r="P3" i="1"/>
  <c r="P98" i="1"/>
  <c r="P96" i="1"/>
  <c r="P95" i="1"/>
  <c r="P94" i="1"/>
  <c r="P93" i="1"/>
  <c r="P92" i="1"/>
  <c r="P91" i="1"/>
  <c r="P90" i="1"/>
  <c r="P89" i="1"/>
  <c r="P87" i="1"/>
  <c r="P86" i="1"/>
  <c r="P85" i="1"/>
  <c r="P84" i="1"/>
  <c r="P83" i="1"/>
  <c r="P82" i="1"/>
  <c r="P81" i="1"/>
  <c r="P80" i="1"/>
  <c r="P79" i="1"/>
  <c r="P77" i="1"/>
  <c r="P76" i="1"/>
  <c r="P75" i="1"/>
  <c r="P74" i="1"/>
  <c r="P73" i="1"/>
  <c r="P71" i="1"/>
  <c r="P70" i="1"/>
  <c r="P69" i="1"/>
  <c r="P68" i="1"/>
  <c r="P66" i="1"/>
  <c r="P65" i="1"/>
  <c r="P64" i="1"/>
  <c r="P63" i="1"/>
  <c r="P62" i="1"/>
  <c r="P61" i="1"/>
  <c r="S61" i="1"/>
  <c r="P60" i="1"/>
  <c r="S60" i="1"/>
  <c r="P59" i="1"/>
  <c r="S59" i="1"/>
  <c r="P58" i="1"/>
  <c r="S58" i="1"/>
  <c r="P57" i="1"/>
  <c r="S57" i="1"/>
  <c r="P55" i="1"/>
  <c r="S55" i="1"/>
  <c r="P54" i="1"/>
  <c r="S54" i="1"/>
  <c r="P53" i="1"/>
  <c r="S53" i="1"/>
  <c r="P52" i="1"/>
  <c r="S52" i="1"/>
  <c r="P51" i="1"/>
  <c r="S51" i="1"/>
  <c r="P50" i="1"/>
  <c r="S50" i="1"/>
  <c r="P49" i="1"/>
  <c r="S49" i="1"/>
  <c r="P48" i="1"/>
  <c r="S48" i="1"/>
  <c r="P47" i="1"/>
  <c r="S47" i="1"/>
  <c r="P46" i="1"/>
  <c r="S46" i="1"/>
  <c r="P44" i="1"/>
  <c r="S44" i="1"/>
  <c r="P43" i="1"/>
  <c r="S43" i="1"/>
  <c r="P42" i="1"/>
  <c r="S42" i="1"/>
  <c r="P41" i="1"/>
  <c r="S41" i="1"/>
  <c r="P40" i="1"/>
  <c r="S40" i="1"/>
  <c r="P39" i="1"/>
  <c r="S39" i="1"/>
  <c r="P38" i="1"/>
  <c r="S38" i="1"/>
  <c r="P37" i="1"/>
  <c r="S37" i="1"/>
  <c r="P36" i="1"/>
  <c r="S36" i="1"/>
  <c r="P35" i="1"/>
  <c r="S35" i="1"/>
  <c r="P33" i="1"/>
  <c r="S33" i="1"/>
  <c r="P32" i="1"/>
  <c r="S32" i="1"/>
  <c r="P31" i="1"/>
  <c r="S31" i="1"/>
  <c r="P30" i="1"/>
  <c r="S30" i="1"/>
  <c r="P29" i="1"/>
  <c r="S29" i="1"/>
  <c r="P28" i="1"/>
  <c r="S28" i="1"/>
  <c r="P27" i="1"/>
  <c r="S27" i="1"/>
  <c r="P26" i="1"/>
  <c r="S26" i="1"/>
  <c r="P25" i="1"/>
  <c r="S25" i="1"/>
  <c r="P23" i="1"/>
  <c r="S23" i="1"/>
  <c r="P22" i="1"/>
  <c r="S22" i="1"/>
  <c r="P21" i="1"/>
  <c r="S21" i="1"/>
  <c r="P20" i="1"/>
  <c r="S20" i="1"/>
  <c r="P19" i="1"/>
  <c r="S19" i="1"/>
  <c r="P18" i="1"/>
  <c r="S18" i="1"/>
  <c r="P17" i="1"/>
  <c r="S17" i="1"/>
  <c r="P16" i="1"/>
  <c r="S16" i="1"/>
  <c r="P15" i="1"/>
  <c r="S15" i="1"/>
  <c r="P14" i="1"/>
  <c r="S14" i="1"/>
  <c r="P12" i="1"/>
  <c r="S12" i="1"/>
  <c r="P11" i="1"/>
  <c r="S11" i="1"/>
  <c r="P10" i="1"/>
  <c r="S10" i="1"/>
  <c r="P9" i="1"/>
  <c r="S9" i="1"/>
  <c r="P8" i="1"/>
  <c r="S8" i="1"/>
  <c r="P7" i="1"/>
  <c r="S7" i="1"/>
  <c r="P6" i="1"/>
  <c r="S6" i="1"/>
  <c r="P5" i="1"/>
  <c r="S5" i="1"/>
  <c r="P4" i="1"/>
  <c r="S4" i="1"/>
  <c r="S2" i="1"/>
  <c r="P88" i="1"/>
  <c r="S88" i="1"/>
  <c r="P78" i="1"/>
  <c r="S78" i="1"/>
  <c r="P67" i="1"/>
  <c r="S67" i="1"/>
  <c r="P56" i="1"/>
  <c r="S56" i="1"/>
  <c r="P45" i="1"/>
  <c r="S45" i="1"/>
  <c r="P34" i="1"/>
  <c r="S34" i="1"/>
  <c r="P24" i="1"/>
  <c r="S24" i="1"/>
  <c r="P13" i="1"/>
  <c r="S13" i="1"/>
</calcChain>
</file>

<file path=xl/sharedStrings.xml><?xml version="1.0" encoding="utf-8"?>
<sst xmlns="http://schemas.openxmlformats.org/spreadsheetml/2006/main" count="1652" uniqueCount="382">
  <si>
    <t>ID</t>
  </si>
  <si>
    <t>GBS#</t>
  </si>
  <si>
    <t>Source</t>
  </si>
  <si>
    <t>Date of cx</t>
  </si>
  <si>
    <t>DOB</t>
  </si>
  <si>
    <t>admission complain</t>
  </si>
  <si>
    <t>age in days at diagnosis</t>
  </si>
  <si>
    <t>First diagnosis at BCH</t>
  </si>
  <si>
    <t>Mom's GBS status</t>
  </si>
  <si>
    <t>EOS</t>
  </si>
  <si>
    <t>Admitted from</t>
  </si>
  <si>
    <t>Admitted to</t>
  </si>
  <si>
    <t>Collection_Date</t>
  </si>
  <si>
    <t>Gene.cpsE</t>
  </si>
  <si>
    <t>Gene.cpsF</t>
  </si>
  <si>
    <t>Gene.cpsG</t>
  </si>
  <si>
    <t>Gene.cpsH</t>
  </si>
  <si>
    <t>Gene.cpsJ</t>
  </si>
  <si>
    <t>Gene.cpsK</t>
  </si>
  <si>
    <t>Gene.cpsL</t>
  </si>
  <si>
    <t>Gene.cpsM</t>
  </si>
  <si>
    <t>Gene.cpsN</t>
  </si>
  <si>
    <t>Gene.cpsO</t>
  </si>
  <si>
    <t>Gene.cylA</t>
  </si>
  <si>
    <t>Gene.cylB</t>
  </si>
  <si>
    <t>Gene.cylD</t>
  </si>
  <si>
    <t>Gene.cylF</t>
  </si>
  <si>
    <t>Gene.cylG</t>
  </si>
  <si>
    <t>Gene.cylI</t>
  </si>
  <si>
    <t>Gene.cylJ</t>
  </si>
  <si>
    <t>Gene.cylK</t>
  </si>
  <si>
    <t>Gene.cylX</t>
  </si>
  <si>
    <t>Gene.cylZ</t>
  </si>
  <si>
    <t>Gene.fbsB</t>
  </si>
  <si>
    <t>Gene.gbs0628</t>
  </si>
  <si>
    <t>Gene.gbs0630</t>
  </si>
  <si>
    <t>Gene.gbs0631</t>
  </si>
  <si>
    <t>Gene.gbs0632</t>
  </si>
  <si>
    <t>Gene.hylB</t>
  </si>
  <si>
    <t>Gene.lmb</t>
  </si>
  <si>
    <t>Gene.neuA</t>
  </si>
  <si>
    <t>Gene.neuB</t>
  </si>
  <si>
    <t>Gene.neuC</t>
  </si>
  <si>
    <t>Gene.neuD</t>
  </si>
  <si>
    <t>Gene.pilA</t>
  </si>
  <si>
    <t>Gene.pilB</t>
  </si>
  <si>
    <t>Gene.pilC</t>
  </si>
  <si>
    <t>Gene.scpB</t>
  </si>
  <si>
    <t>Gene.srtC4</t>
  </si>
  <si>
    <t>Virulence_factor.C5a.peptidase</t>
  </si>
  <si>
    <t>Virulence_factor.Lmb</t>
  </si>
  <si>
    <t>Virulence_factor.PI.2a</t>
  </si>
  <si>
    <t>Virulence_factor.Capsule</t>
  </si>
  <si>
    <t>Virulence_factor.Hyaluronate.lyase</t>
  </si>
  <si>
    <t>Virulence_factor.CAMP.factor</t>
  </si>
  <si>
    <t>Virulence_factor.PI.1</t>
  </si>
  <si>
    <t>Virulence_factor.Beta.hemolysin.cytolysin</t>
  </si>
  <si>
    <t>Virulence_factor.FbsB</t>
  </si>
  <si>
    <t>Penicillin</t>
  </si>
  <si>
    <t>Vancomycin</t>
  </si>
  <si>
    <t>Erhthromycin</t>
  </si>
  <si>
    <t>Clindamycin</t>
  </si>
  <si>
    <t>WBC</t>
  </si>
  <si>
    <t>Hb</t>
  </si>
  <si>
    <t>hematocrit</t>
  </si>
  <si>
    <t>platelet</t>
  </si>
  <si>
    <t>MPV</t>
  </si>
  <si>
    <t>RBC</t>
  </si>
  <si>
    <t>MCV</t>
  </si>
  <si>
    <t>MCH</t>
  </si>
  <si>
    <t>MCHC</t>
  </si>
  <si>
    <t>RDW</t>
  </si>
  <si>
    <t>ANC</t>
  </si>
  <si>
    <t>ALC</t>
  </si>
  <si>
    <t>AEC</t>
  </si>
  <si>
    <t>N/bands</t>
  </si>
  <si>
    <t>crp</t>
  </si>
  <si>
    <t>2_S2</t>
  </si>
  <si>
    <t>blood</t>
  </si>
  <si>
    <t>Fever with fussiness</t>
  </si>
  <si>
    <t>Yes</t>
  </si>
  <si>
    <t>ED</t>
  </si>
  <si>
    <t>GenPeds</t>
  </si>
  <si>
    <t>s</t>
  </si>
  <si>
    <t>ceftriaxone/penciliin</t>
  </si>
  <si>
    <t>3_S3</t>
  </si>
  <si>
    <t>Fever with short gut</t>
  </si>
  <si>
    <t>clinic</t>
  </si>
  <si>
    <t>r</t>
  </si>
  <si>
    <t>i</t>
  </si>
  <si>
    <t>4_S4</t>
  </si>
  <si>
    <t>Respiratory distress needing intubation</t>
  </si>
  <si>
    <t>ICU</t>
  </si>
  <si>
    <t>5_S5</t>
  </si>
  <si>
    <t>6_S6</t>
  </si>
  <si>
    <t>amp, gent, ceftriaxone/vanc</t>
  </si>
  <si>
    <t>7_S7</t>
  </si>
  <si>
    <t>hospital acquired</t>
  </si>
  <si>
    <t xml:space="preserve">piptaz, </t>
  </si>
  <si>
    <t>8_S8</t>
  </si>
  <si>
    <t>No</t>
  </si>
  <si>
    <t>unknown</t>
  </si>
  <si>
    <t>NA</t>
  </si>
  <si>
    <t>amp/gent/ceftriaxone</t>
  </si>
  <si>
    <t>9_S9</t>
  </si>
  <si>
    <t>10_S10</t>
  </si>
  <si>
    <t>fever during chemo cycle</t>
  </si>
  <si>
    <t>Oncology</t>
  </si>
  <si>
    <t>I</t>
  </si>
  <si>
    <t>clinidamycin/daptomycin</t>
  </si>
  <si>
    <t>11_S11</t>
  </si>
  <si>
    <t>12_S12</t>
  </si>
  <si>
    <t xml:space="preserve">Fussiness and vomiting </t>
  </si>
  <si>
    <t>Clinic</t>
  </si>
  <si>
    <t>Gen Surgery</t>
  </si>
  <si>
    <t>piptaz, penicillin</t>
  </si>
  <si>
    <t>13_S13</t>
  </si>
  <si>
    <t>Vomiting with dehydration</t>
  </si>
  <si>
    <t>Not documented</t>
  </si>
  <si>
    <t>am/gentamycin</t>
  </si>
  <si>
    <t>14_S14</t>
  </si>
  <si>
    <t>Negative</t>
  </si>
  <si>
    <t>NICU</t>
  </si>
  <si>
    <t>ceftriaxone/amp/gent</t>
  </si>
  <si>
    <t>15_S15</t>
  </si>
  <si>
    <t>Fever</t>
  </si>
  <si>
    <t>cefazolin, piptaz, vanc</t>
  </si>
  <si>
    <t>16_S16</t>
  </si>
  <si>
    <t>Increased fussiness</t>
  </si>
  <si>
    <t>ceftriaxone/amp/vanc</t>
  </si>
  <si>
    <t>17_S17</t>
  </si>
  <si>
    <t>csf</t>
  </si>
  <si>
    <t>Headache</t>
  </si>
  <si>
    <t>Neurosurgery</t>
  </si>
  <si>
    <t>ceftriaxone</t>
  </si>
  <si>
    <t>18_S18</t>
  </si>
  <si>
    <t>gentamycin, vanc, piptaz</t>
  </si>
  <si>
    <t>19_S19</t>
  </si>
  <si>
    <t>Positive, no Abx</t>
  </si>
  <si>
    <t>ampicillin/vanc</t>
  </si>
  <si>
    <t>20_S20</t>
  </si>
  <si>
    <t>ampiciilin/cefotaxime</t>
  </si>
  <si>
    <t>21_S21</t>
  </si>
  <si>
    <t>fever with grunting</t>
  </si>
  <si>
    <t>Positive, treated</t>
  </si>
  <si>
    <t>ceftriaxone/penciliin/vanc</t>
  </si>
  <si>
    <t>22_S22</t>
  </si>
  <si>
    <t>Irritability</t>
  </si>
  <si>
    <t>MSICU</t>
  </si>
  <si>
    <t>ampicillin, ceftazidime, ceftriaxone,piptaz</t>
  </si>
  <si>
    <t>23_S23</t>
  </si>
  <si>
    <t>ampicillin/ceftriaxone</t>
  </si>
  <si>
    <t>24_S24</t>
  </si>
  <si>
    <t>ceftriaxone/pencillin/gent</t>
  </si>
  <si>
    <t>25_S25</t>
  </si>
  <si>
    <t>26_S26</t>
  </si>
  <si>
    <t>amp/gent</t>
  </si>
  <si>
    <t>Not available</t>
  </si>
  <si>
    <t>27_S27</t>
  </si>
  <si>
    <t>Right shoulder swelling</t>
  </si>
  <si>
    <t>amp/gent/cefazolin/nafcillin</t>
  </si>
  <si>
    <t>28_S28</t>
  </si>
  <si>
    <t>Abdominal distension</t>
  </si>
  <si>
    <t>amp/gent/penicillin</t>
  </si>
  <si>
    <t>29_S29</t>
  </si>
  <si>
    <t>spasms and crying spells</t>
  </si>
  <si>
    <t>Albany hospital</t>
  </si>
  <si>
    <t>ceftazidime/vancomycin</t>
  </si>
  <si>
    <t>30_S30</t>
  </si>
  <si>
    <t>Not known</t>
  </si>
  <si>
    <t>Franciscan children's</t>
  </si>
  <si>
    <t>ceftriaxone/vancomycin</t>
  </si>
  <si>
    <t>31_S31</t>
  </si>
  <si>
    <t>No, Beverly NICU</t>
  </si>
  <si>
    <t>ampicillin/ceftriaxone/oseltamavir</t>
  </si>
  <si>
    <t>33_S33</t>
  </si>
  <si>
    <t>Fever with foot swelling</t>
  </si>
  <si>
    <t>amp/gent/cefotaxime</t>
  </si>
  <si>
    <t>34_S34</t>
  </si>
  <si>
    <t>amp/ceftriaxone/vanc</t>
  </si>
  <si>
    <t>35_S35</t>
  </si>
  <si>
    <t xml:space="preserve">Respiratory distress </t>
  </si>
  <si>
    <t>MICU</t>
  </si>
  <si>
    <t>36_S36</t>
  </si>
  <si>
    <t>died</t>
  </si>
  <si>
    <t>37_S37</t>
  </si>
  <si>
    <t>Baclofen pump issue</t>
  </si>
  <si>
    <t>cefazolin, vanc</t>
  </si>
  <si>
    <t>38_S38</t>
  </si>
  <si>
    <t>39_S39</t>
  </si>
  <si>
    <t>ICP</t>
  </si>
  <si>
    <t>amp/ceftriaxone/penicillin</t>
  </si>
  <si>
    <t>40_S40</t>
  </si>
  <si>
    <t>Preterm born in the NICU</t>
  </si>
  <si>
    <t xml:space="preserve">Unknown </t>
  </si>
  <si>
    <t>cefotaxine/meropenem/vanc</t>
  </si>
  <si>
    <t>41_S41</t>
  </si>
  <si>
    <t>Unknown</t>
  </si>
  <si>
    <t>ampicillin/cefotaxime</t>
  </si>
  <si>
    <t>42_S42</t>
  </si>
  <si>
    <t>43_S43</t>
  </si>
  <si>
    <t>ceftriaxonw/ampicillin</t>
  </si>
  <si>
    <t>44_S44</t>
  </si>
  <si>
    <t>Cellulitis</t>
  </si>
  <si>
    <t>meropenem, vanc</t>
  </si>
  <si>
    <t>45_S45</t>
  </si>
  <si>
    <t>ceftriaxone,amoxicillin</t>
  </si>
  <si>
    <t>46_S46</t>
  </si>
  <si>
    <t>laser photocoagulation</t>
  </si>
  <si>
    <t>PACU</t>
  </si>
  <si>
    <t>ampicillin, ceftriazone</t>
  </si>
  <si>
    <t>47_S47</t>
  </si>
  <si>
    <t>Not documented but received PCN due to prematurity</t>
  </si>
  <si>
    <t>Delivery room</t>
  </si>
  <si>
    <t>piptaz, vacn</t>
  </si>
  <si>
    <t>48_S48</t>
  </si>
  <si>
    <t>ampicillin, cefotaxim</t>
  </si>
  <si>
    <t>49_S49</t>
  </si>
  <si>
    <t>GBS Negative</t>
  </si>
  <si>
    <t>50_S50</t>
  </si>
  <si>
    <t>Cardiology</t>
  </si>
  <si>
    <t>ampicillin, ceftriaxone, vanc</t>
  </si>
  <si>
    <t>51_S51</t>
  </si>
  <si>
    <t>Decreased feeding, fussy</t>
  </si>
  <si>
    <t>Outside ED</t>
  </si>
  <si>
    <t>ampicillin, gemtamycin, penicillin</t>
  </si>
  <si>
    <t>52_S52</t>
  </si>
  <si>
    <t>pen,ceftriaxone</t>
  </si>
  <si>
    <t>53_S53</t>
  </si>
  <si>
    <t>Decreased level of arousal, increased WOB and increasing O2 requirement</t>
  </si>
  <si>
    <t>MIICU</t>
  </si>
  <si>
    <t>ampicillin-sul, piptaz</t>
  </si>
  <si>
    <t>54_S54</t>
  </si>
  <si>
    <t>Admitted directly fro mthe delivery room for ompahlocele repair</t>
  </si>
  <si>
    <t>gentamycin, piptaz , vanc</t>
  </si>
  <si>
    <t>died a year later</t>
  </si>
  <si>
    <t>55_S55</t>
  </si>
  <si>
    <t xml:space="preserve">Fussiness and decreased eating </t>
  </si>
  <si>
    <t>TBI secondary to NAT as an infant, spastic quadriplegia, seizure disorder controlled on phenobarbital, aspiration pneumonia, GJT dependence, </t>
  </si>
  <si>
    <t>56_S56</t>
  </si>
  <si>
    <t>Not documented but received ABX</t>
  </si>
  <si>
    <t>amp/ceftriaxone/gent</t>
  </si>
  <si>
    <t>57_S57</t>
  </si>
  <si>
    <t>58_S58</t>
  </si>
  <si>
    <t>Crying with hip movement</t>
  </si>
  <si>
    <t>amp/penicillin/cefotaxime</t>
  </si>
  <si>
    <t>59_S59</t>
  </si>
  <si>
    <t>amp/ceftriaxone/penicilin</t>
  </si>
  <si>
    <t>60_S60</t>
  </si>
  <si>
    <t>61_S61</t>
  </si>
  <si>
    <t>62_S62</t>
  </si>
  <si>
    <t>Negative, but got Abx for PPROM</t>
  </si>
  <si>
    <t>63_S63</t>
  </si>
  <si>
    <t>amipcillin, ceftoxime, penicillin</t>
  </si>
  <si>
    <t>64_S64</t>
  </si>
  <si>
    <t>features of HLH</t>
  </si>
  <si>
    <t>Outside NICU</t>
  </si>
  <si>
    <t>vancomycin</t>
  </si>
  <si>
    <t>65_S65</t>
  </si>
  <si>
    <t>Bld CVL</t>
  </si>
  <si>
    <t>post-op abnormal breathing pattern</t>
  </si>
  <si>
    <t>Ward</t>
  </si>
  <si>
    <t>died from complications of HLH</t>
  </si>
  <si>
    <t>66_S66</t>
  </si>
  <si>
    <t>Blood</t>
  </si>
  <si>
    <t>fever with fussiness</t>
  </si>
  <si>
    <t>amp/ceftotaxime/penicillin</t>
  </si>
  <si>
    <t>67_S67</t>
  </si>
  <si>
    <t>CSF</t>
  </si>
  <si>
    <t>amp/vacn/ceftriaxone</t>
  </si>
  <si>
    <t>68_S68</t>
  </si>
  <si>
    <t>16.8 % atypical lymphs, CRP 2 days later 18.97</t>
  </si>
  <si>
    <t>69_S69</t>
  </si>
  <si>
    <t>amp/ceftriaxone</t>
  </si>
  <si>
    <t>70_S70</t>
  </si>
  <si>
    <t>7.9% atypical lymphs, CRP 1 day later 16.7</t>
  </si>
  <si>
    <t>71_S71</t>
  </si>
  <si>
    <t>7.2 % atypical lymphs, crp 2 days later 27</t>
  </si>
  <si>
    <t>72_S72</t>
  </si>
  <si>
    <t>increased work of breathing</t>
  </si>
  <si>
    <t>ampicillin-sulbactam</t>
  </si>
  <si>
    <t>73_S73</t>
  </si>
  <si>
    <t>fever with vomiting</t>
  </si>
  <si>
    <t>amp/gen/ceftriaxone/vanc</t>
  </si>
  <si>
    <t>7.2 % atypical lymphs</t>
  </si>
  <si>
    <t>74_S74</t>
  </si>
  <si>
    <t>fever with hip pain</t>
  </si>
  <si>
    <t>Ortho</t>
  </si>
  <si>
    <t>crp - 9.25</t>
  </si>
  <si>
    <t>75_S75</t>
  </si>
  <si>
    <t>crp - 12.74</t>
  </si>
  <si>
    <t>76_S76</t>
  </si>
  <si>
    <t>fever, rash and cough</t>
  </si>
  <si>
    <t>cefazolin</t>
  </si>
  <si>
    <t>77_S77</t>
  </si>
  <si>
    <t>fever</t>
  </si>
  <si>
    <t>amp/gent/cefotaxime/pencillin</t>
  </si>
  <si>
    <t>78_S78</t>
  </si>
  <si>
    <t>79_S79</t>
  </si>
  <si>
    <t>features suggestive of ALL</t>
  </si>
  <si>
    <t>80_S80</t>
  </si>
  <si>
    <t>amp/cefepime</t>
  </si>
  <si>
    <t>82_S82</t>
  </si>
  <si>
    <t>fussiness and poor feeding</t>
  </si>
  <si>
    <t>ceftriaxone/penicillinG</t>
  </si>
  <si>
    <t>83_S83</t>
  </si>
  <si>
    <t>fever with rigors</t>
  </si>
  <si>
    <t>CICU</t>
  </si>
  <si>
    <t>ceftriaxone/pencillin/vancomycin</t>
  </si>
  <si>
    <t>84_S84</t>
  </si>
  <si>
    <t>fever with leg pain</t>
  </si>
  <si>
    <t>amp/ciprofloxacin/vanc</t>
  </si>
  <si>
    <t>died  of complications of extopia cardis 2 yr later</t>
  </si>
  <si>
    <t>85_S85</t>
  </si>
  <si>
    <t>amp/amox</t>
  </si>
  <si>
    <t>died of GVHD complications 1 yr  later CKD and disseminatied acanthamoeba</t>
  </si>
  <si>
    <t>86_S86</t>
  </si>
  <si>
    <t>Bld Ven</t>
  </si>
  <si>
    <t>sleepy and difficult to arouse</t>
  </si>
  <si>
    <t>Ceftriaxone, ceftaroline</t>
  </si>
  <si>
    <t>87_S87</t>
  </si>
  <si>
    <t>fussiness and inconsolability</t>
  </si>
  <si>
    <t>amp/gen/pencillin</t>
  </si>
  <si>
    <t>DKA, flu and GBS sepsis</t>
  </si>
  <si>
    <t>88_S88</t>
  </si>
  <si>
    <t>lethargy, concern for sepsis</t>
  </si>
  <si>
    <t>amp/gent/cefepime/penicillin</t>
  </si>
  <si>
    <t>89_S89</t>
  </si>
  <si>
    <t xml:space="preserve">Trisomy 18 </t>
  </si>
  <si>
    <t>DR</t>
  </si>
  <si>
    <t>piptaz/vanc</t>
  </si>
  <si>
    <t>90_S90</t>
  </si>
  <si>
    <t>CCS case, died a year later due to trach related complications</t>
  </si>
  <si>
    <t>91_S91</t>
  </si>
  <si>
    <t>abdominal distension</t>
  </si>
  <si>
    <t>amp/gent/ceftriaxone/metro/vanc</t>
  </si>
  <si>
    <t>crp 9.09</t>
  </si>
  <si>
    <t>92_S92</t>
  </si>
  <si>
    <t>fever with seizure</t>
  </si>
  <si>
    <t>ceftriaxone, vanc, pencillin</t>
  </si>
  <si>
    <t>crp &lt;0.03, procal 2.19</t>
  </si>
  <si>
    <t>93_S93</t>
  </si>
  <si>
    <t>pro-cal &gt;20</t>
  </si>
  <si>
    <t>94_S94</t>
  </si>
  <si>
    <t>crp31, procal 31</t>
  </si>
  <si>
    <t>95_S95</t>
  </si>
  <si>
    <t>GenPEds</t>
  </si>
  <si>
    <t>cefepime/vanc</t>
  </si>
  <si>
    <t>96_S96</t>
  </si>
  <si>
    <t>97_S193</t>
  </si>
  <si>
    <t>while in NICU</t>
  </si>
  <si>
    <t>cefepime/vanc/pencillin</t>
  </si>
  <si>
    <t>98_S194</t>
  </si>
  <si>
    <t>five days of vomiting and fever and worsening fussiness</t>
  </si>
  <si>
    <t>crp 2.37</t>
  </si>
  <si>
    <t>99_S195</t>
  </si>
  <si>
    <t>fever and lethargy</t>
  </si>
  <si>
    <t>ceftriaxone/pencillin</t>
  </si>
  <si>
    <t>crp 24.7</t>
  </si>
  <si>
    <t xml:space="preserve"> 23moF with ex-prematurity, short gut syndrome, G tube dependent, CLD, trach not vented</t>
  </si>
  <si>
    <t>100_S196</t>
  </si>
  <si>
    <t>t-ALL induction chemo</t>
  </si>
  <si>
    <t>amp/cefepime/vanc</t>
  </si>
  <si>
    <t>8 yr old with TLS</t>
  </si>
  <si>
    <t>Same_patient</t>
  </si>
  <si>
    <t>died of liver failure 12 years later</t>
  </si>
  <si>
    <t>In Oncology</t>
  </si>
  <si>
    <t>ST</t>
  </si>
  <si>
    <t>Poppunk_cluster</t>
  </si>
  <si>
    <t>Serotype</t>
  </si>
  <si>
    <t>III-1</t>
  </si>
  <si>
    <t>V</t>
  </si>
  <si>
    <t>Ib</t>
  </si>
  <si>
    <t>III-2</t>
  </si>
  <si>
    <t>Ia</t>
  </si>
  <si>
    <t>II</t>
  </si>
  <si>
    <t>IV</t>
  </si>
  <si>
    <t xml:space="preserve"> Oncology</t>
  </si>
  <si>
    <t>Orthopedics</t>
  </si>
  <si>
    <t>home</t>
  </si>
  <si>
    <t>MRN</t>
  </si>
  <si>
    <t>Post_discharge_and_complication_notes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</si>
</sst>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4" fontId="0" fillId="0" borderId="0" xfId="0" applyNumberFormat="1"/>
    <xf numFmtId="0" fontId="1" fillId="0" borderId="2" xfId="0" applyFont="1" applyBorder="1" applyAlignment="1">
      <alignment vertic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3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1" fillId="0" borderId="3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left"/>
    </xf>
    <xf numFmtId="16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14" fontId="0" fillId="2" borderId="0" xfId="0" applyNumberFormat="1" applyFill="1"/>
    <xf numFmtId="164" fontId="1" fillId="2" borderId="1" xfId="0" applyNumberFormat="1" applyFont="1" applyFill="1" applyBorder="1" applyAlignment="1">
      <alignment horizontal="left" vertical="center" wrapText="1"/>
    </xf>
    <xf numFmtId="164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1" fontId="0" fillId="2" borderId="0" xfId="0" applyNumberFormat="1" applyFill="1" applyAlignment="1">
      <alignment wrapText="1"/>
    </xf>
    <xf numFmtId="0" fontId="1" fillId="2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0" fillId="0" borderId="3" xfId="0" applyBorder="1"/>
    <xf numFmtId="0" fontId="0" fillId="0" borderId="2" xfId="0" applyBorder="1"/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CC7F-10A6-EB4A-B44D-579643EE08BB}">
  <dimension ref="A1:CK98"/>
  <sheetViews>
    <sheetView tabSelected="1" zoomScale="90" zoomScaleNormal="90" workbookViewId="0">
      <pane xSplit="8" ySplit="1" topLeftCell="BZ2" activePane="bottomRight" state="frozen"/>
      <selection pane="topRight" activeCell="C1" sqref="C1"/>
      <selection pane="bottomLeft" activeCell="A2" sqref="A2"/>
      <selection pane="bottomRight" activeCell="CJ1" sqref="CJ1"/>
    </sheetView>
  </sheetViews>
  <sheetFormatPr defaultColWidth="10.6640625" defaultRowHeight="15.5" x14ac:dyDescent="0.35"/>
  <cols>
    <col min="1" max="1" width="8" customWidth="1"/>
    <col min="7" max="7" width="8" customWidth="1"/>
    <col min="8" max="8" width="11.33203125" customWidth="1"/>
    <col min="9" max="9" width="7" customWidth="1"/>
    <col min="10" max="10" width="8.33203125" customWidth="1"/>
    <col min="11" max="11" width="9.83203125" customWidth="1"/>
    <col min="12" max="12" width="6" customWidth="1"/>
    <col min="13" max="13" width="14" customWidth="1"/>
    <col min="14" max="22" width="21.1640625" customWidth="1"/>
    <col min="23" max="57" width="6.6640625" customWidth="1"/>
    <col min="58" max="58" width="24.1640625" customWidth="1"/>
    <col min="59" max="59" width="29.33203125" customWidth="1"/>
    <col min="60" max="60" width="21.1640625" customWidth="1"/>
    <col min="61" max="61" width="19.6640625" customWidth="1"/>
    <col min="62" max="62" width="30.1640625" customWidth="1"/>
    <col min="63" max="63" width="33" customWidth="1"/>
    <col min="64" max="64" width="30.5" customWidth="1"/>
    <col min="65" max="65" width="25.1640625" customWidth="1"/>
    <col min="66" max="66" width="40.6640625" customWidth="1"/>
    <col min="67" max="67" width="29.6640625" customWidth="1"/>
    <col min="68" max="71" width="12.83203125" customWidth="1"/>
    <col min="72" max="72" width="23" customWidth="1"/>
    <col min="73" max="87" width="10" customWidth="1"/>
    <col min="88" max="90" width="21.1640625" customWidth="1"/>
  </cols>
  <sheetData>
    <row r="1" spans="1:89" ht="28" customHeight="1" x14ac:dyDescent="0.35">
      <c r="A1" s="1" t="s">
        <v>0</v>
      </c>
      <c r="B1" t="s">
        <v>0</v>
      </c>
      <c r="C1" t="s">
        <v>12</v>
      </c>
      <c r="D1" t="s">
        <v>367</v>
      </c>
      <c r="E1" t="s">
        <v>368</v>
      </c>
      <c r="F1" t="s">
        <v>369</v>
      </c>
      <c r="G1" s="1"/>
      <c r="H1" t="s">
        <v>380</v>
      </c>
      <c r="I1" s="2" t="s">
        <v>1</v>
      </c>
      <c r="J1" s="3" t="s">
        <v>2</v>
      </c>
      <c r="K1" s="9" t="s">
        <v>2</v>
      </c>
      <c r="L1" s="11" t="s">
        <v>364</v>
      </c>
      <c r="M1" s="1" t="s">
        <v>12</v>
      </c>
      <c r="N1" s="4" t="s">
        <v>3</v>
      </c>
      <c r="O1" s="5" t="s">
        <v>4</v>
      </c>
      <c r="P1" s="7" t="s">
        <v>6</v>
      </c>
      <c r="Q1" s="6" t="s">
        <v>7</v>
      </c>
      <c r="R1" s="6" t="s">
        <v>8</v>
      </c>
      <c r="S1" s="6" t="s">
        <v>9</v>
      </c>
      <c r="T1" s="6" t="s">
        <v>10</v>
      </c>
      <c r="U1" s="6" t="s">
        <v>11</v>
      </c>
      <c r="V1" s="6" t="s">
        <v>5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9" t="s">
        <v>58</v>
      </c>
      <c r="BQ1" s="9" t="s">
        <v>59</v>
      </c>
      <c r="BR1" s="9" t="s">
        <v>60</v>
      </c>
      <c r="BS1" s="9" t="s">
        <v>61</v>
      </c>
      <c r="BT1" s="1"/>
      <c r="BU1" s="10" t="s">
        <v>62</v>
      </c>
      <c r="BV1" s="10" t="s">
        <v>63</v>
      </c>
      <c r="BW1" s="10" t="s">
        <v>64</v>
      </c>
      <c r="BX1" s="10" t="s">
        <v>65</v>
      </c>
      <c r="BY1" s="10" t="s">
        <v>66</v>
      </c>
      <c r="BZ1" s="10" t="s">
        <v>67</v>
      </c>
      <c r="CA1" s="10" t="s">
        <v>68</v>
      </c>
      <c r="CB1" s="10" t="s">
        <v>69</v>
      </c>
      <c r="CC1" s="10" t="s">
        <v>70</v>
      </c>
      <c r="CD1" s="10" t="s">
        <v>71</v>
      </c>
      <c r="CE1" s="11" t="s">
        <v>72</v>
      </c>
      <c r="CF1" s="11" t="s">
        <v>73</v>
      </c>
      <c r="CG1" s="11" t="s">
        <v>74</v>
      </c>
      <c r="CH1" s="11" t="s">
        <v>75</v>
      </c>
      <c r="CI1" s="11" t="s">
        <v>76</v>
      </c>
      <c r="CJ1" s="47" t="s">
        <v>381</v>
      </c>
      <c r="CK1" s="1"/>
    </row>
    <row r="2" spans="1:89" s="34" customFormat="1" ht="28" customHeight="1" x14ac:dyDescent="0.35">
      <c r="A2" t="s">
        <v>105</v>
      </c>
      <c r="B2" t="s">
        <v>105</v>
      </c>
      <c r="C2" s="17">
        <v>39481</v>
      </c>
      <c r="D2">
        <v>23</v>
      </c>
      <c r="E2">
        <v>2</v>
      </c>
      <c r="F2" t="s">
        <v>374</v>
      </c>
      <c r="G2"/>
      <c r="H2"/>
      <c r="I2" s="12">
        <v>10</v>
      </c>
      <c r="J2" s="13" t="s">
        <v>78</v>
      </c>
      <c r="K2" s="13" t="s">
        <v>78</v>
      </c>
      <c r="L2" s="33" t="s">
        <v>100</v>
      </c>
      <c r="M2" s="17">
        <v>39481</v>
      </c>
      <c r="N2" s="14">
        <v>39481</v>
      </c>
      <c r="O2" s="15">
        <v>35862</v>
      </c>
      <c r="P2" s="16">
        <f>N2-O2</f>
        <v>3619</v>
      </c>
      <c r="Q2" s="8" t="s">
        <v>80</v>
      </c>
      <c r="R2" s="8"/>
      <c r="S2" s="8" t="str">
        <f>IF(P2&lt;7,"Yes","No")</f>
        <v>No</v>
      </c>
      <c r="T2" s="8" t="s">
        <v>81</v>
      </c>
      <c r="U2" s="8" t="s">
        <v>107</v>
      </c>
      <c r="V2" s="8" t="s">
        <v>106</v>
      </c>
      <c r="W2">
        <v>1</v>
      </c>
      <c r="X2">
        <v>1</v>
      </c>
      <c r="Y2">
        <v>0</v>
      </c>
      <c r="Z2">
        <v>0</v>
      </c>
      <c r="AA2">
        <v>0</v>
      </c>
      <c r="AB2">
        <v>1</v>
      </c>
      <c r="AC2">
        <v>1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0</v>
      </c>
      <c r="AS2">
        <v>0</v>
      </c>
      <c r="AT2">
        <v>0</v>
      </c>
      <c r="AU2">
        <v>0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0</v>
      </c>
      <c r="BN2">
        <v>1</v>
      </c>
      <c r="BO2">
        <v>1</v>
      </c>
      <c r="BP2" s="13" t="s">
        <v>83</v>
      </c>
      <c r="BQ2" s="13" t="s">
        <v>83</v>
      </c>
      <c r="BR2" s="13" t="s">
        <v>83</v>
      </c>
      <c r="BS2" s="13" t="s">
        <v>108</v>
      </c>
      <c r="BT2" s="18" t="s">
        <v>109</v>
      </c>
      <c r="BU2">
        <v>0.46</v>
      </c>
      <c r="BV2">
        <v>10</v>
      </c>
      <c r="BW2">
        <v>28.7</v>
      </c>
      <c r="BX2">
        <v>32</v>
      </c>
      <c r="BY2">
        <v>8.8000000000000007</v>
      </c>
      <c r="BZ2">
        <v>3.51</v>
      </c>
      <c r="CA2">
        <v>81.7</v>
      </c>
      <c r="CB2">
        <v>28.5</v>
      </c>
      <c r="CC2">
        <v>34.9</v>
      </c>
      <c r="CD2">
        <v>14.4</v>
      </c>
      <c r="CE2">
        <v>0.08</v>
      </c>
      <c r="CF2">
        <v>0.36</v>
      </c>
      <c r="CG2">
        <v>0.01</v>
      </c>
      <c r="CH2">
        <v>18</v>
      </c>
      <c r="CI2"/>
      <c r="CJ2"/>
      <c r="CK2"/>
    </row>
    <row r="3" spans="1:89" ht="28" customHeight="1" x14ac:dyDescent="0.35">
      <c r="A3" t="s">
        <v>360</v>
      </c>
      <c r="B3" t="s">
        <v>360</v>
      </c>
      <c r="C3" s="17">
        <v>44412</v>
      </c>
      <c r="D3">
        <v>10</v>
      </c>
      <c r="E3" t="s">
        <v>102</v>
      </c>
      <c r="F3" t="s">
        <v>372</v>
      </c>
      <c r="I3" s="26">
        <v>100</v>
      </c>
      <c r="J3" s="27" t="s">
        <v>259</v>
      </c>
      <c r="K3" s="27" t="s">
        <v>259</v>
      </c>
      <c r="L3" s="33" t="s">
        <v>100</v>
      </c>
      <c r="M3" s="17">
        <v>44412</v>
      </c>
      <c r="N3" s="28">
        <v>44412.917361111111</v>
      </c>
      <c r="O3" s="15">
        <v>41382</v>
      </c>
      <c r="P3" s="16">
        <f t="shared" ref="P3:P33" si="0">N3-O3</f>
        <v>3030.9173611111109</v>
      </c>
      <c r="Q3" s="8"/>
      <c r="R3" s="8"/>
      <c r="S3" s="8"/>
      <c r="T3" s="8" t="s">
        <v>366</v>
      </c>
      <c r="U3" s="8" t="s">
        <v>377</v>
      </c>
      <c r="V3" s="8" t="s">
        <v>361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0</v>
      </c>
      <c r="AR3">
        <v>0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0</v>
      </c>
      <c r="BP3" s="27" t="s">
        <v>83</v>
      </c>
      <c r="BQ3" s="27" t="s">
        <v>83</v>
      </c>
      <c r="BR3" s="27" t="s">
        <v>88</v>
      </c>
      <c r="BS3" s="27" t="s">
        <v>88</v>
      </c>
      <c r="BT3" s="18" t="s">
        <v>362</v>
      </c>
      <c r="BU3">
        <v>0.32</v>
      </c>
      <c r="BV3">
        <v>9.8000000000000007</v>
      </c>
      <c r="BW3">
        <v>28.3</v>
      </c>
      <c r="BX3">
        <v>66</v>
      </c>
      <c r="BY3">
        <v>9.9</v>
      </c>
      <c r="BZ3">
        <v>3.56</v>
      </c>
      <c r="CA3">
        <v>79.5</v>
      </c>
      <c r="CB3">
        <v>27.5</v>
      </c>
      <c r="CC3">
        <v>34.6</v>
      </c>
      <c r="CD3">
        <v>13.6</v>
      </c>
      <c r="CE3">
        <v>0.04</v>
      </c>
      <c r="CF3">
        <v>0.26</v>
      </c>
      <c r="CG3">
        <v>0</v>
      </c>
      <c r="CH3">
        <v>11.5</v>
      </c>
      <c r="CJ3" t="s">
        <v>363</v>
      </c>
    </row>
    <row r="4" spans="1:89" ht="28" customHeight="1" x14ac:dyDescent="0.35">
      <c r="A4" t="s">
        <v>110</v>
      </c>
      <c r="B4" t="s">
        <v>110</v>
      </c>
      <c r="C4" s="17">
        <v>39515</v>
      </c>
      <c r="D4" t="s">
        <v>102</v>
      </c>
      <c r="E4">
        <v>8</v>
      </c>
      <c r="F4" t="s">
        <v>374</v>
      </c>
      <c r="I4" s="12">
        <v>11</v>
      </c>
      <c r="J4" s="13" t="s">
        <v>78</v>
      </c>
      <c r="K4" s="13" t="s">
        <v>78</v>
      </c>
      <c r="L4" s="33" t="s">
        <v>100</v>
      </c>
      <c r="M4" s="17">
        <v>39515</v>
      </c>
      <c r="N4" s="14">
        <v>39515</v>
      </c>
      <c r="O4" s="15">
        <v>39437</v>
      </c>
      <c r="P4" s="16">
        <f t="shared" si="0"/>
        <v>78</v>
      </c>
      <c r="Q4" s="8" t="s">
        <v>80</v>
      </c>
      <c r="R4" s="8"/>
      <c r="S4" s="8" t="str">
        <f t="shared" ref="S4:S35" si="1">IF(P4&lt;7,"Yes","No")</f>
        <v>No</v>
      </c>
      <c r="T4" s="8" t="s">
        <v>81</v>
      </c>
      <c r="U4" s="8" t="s">
        <v>82</v>
      </c>
      <c r="V4" s="8" t="s">
        <v>79</v>
      </c>
      <c r="W4">
        <v>1</v>
      </c>
      <c r="X4">
        <v>1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0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0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 s="13" t="s">
        <v>83</v>
      </c>
      <c r="BQ4" s="13" t="s">
        <v>83</v>
      </c>
      <c r="BR4" s="13" t="s">
        <v>83</v>
      </c>
      <c r="BS4" s="13" t="s">
        <v>83</v>
      </c>
      <c r="BT4" s="18" t="s">
        <v>103</v>
      </c>
      <c r="BU4">
        <v>27.06</v>
      </c>
      <c r="BV4">
        <v>9.9</v>
      </c>
      <c r="BW4">
        <v>27.5</v>
      </c>
      <c r="BX4">
        <v>582</v>
      </c>
      <c r="BY4">
        <v>7.9</v>
      </c>
      <c r="BZ4">
        <v>3.39</v>
      </c>
      <c r="CA4">
        <v>81.099999999999994</v>
      </c>
      <c r="CB4">
        <v>29.1</v>
      </c>
      <c r="CC4">
        <v>35.9</v>
      </c>
      <c r="CD4">
        <v>14.7</v>
      </c>
      <c r="CE4">
        <v>13.26</v>
      </c>
      <c r="CF4">
        <v>10.55</v>
      </c>
      <c r="CG4">
        <v>0.27</v>
      </c>
      <c r="CH4">
        <v>49</v>
      </c>
    </row>
    <row r="5" spans="1:89" ht="28" customHeight="1" x14ac:dyDescent="0.35">
      <c r="A5" t="s">
        <v>111</v>
      </c>
      <c r="B5" t="s">
        <v>111</v>
      </c>
      <c r="C5" s="17">
        <v>39534</v>
      </c>
      <c r="D5">
        <v>23</v>
      </c>
      <c r="E5">
        <v>2</v>
      </c>
      <c r="F5" t="s">
        <v>374</v>
      </c>
      <c r="I5" s="12">
        <v>12</v>
      </c>
      <c r="J5" s="13" t="s">
        <v>78</v>
      </c>
      <c r="K5" s="13" t="s">
        <v>78</v>
      </c>
      <c r="L5" s="33" t="s">
        <v>100</v>
      </c>
      <c r="M5" s="17">
        <v>39534</v>
      </c>
      <c r="N5" s="14">
        <v>39534</v>
      </c>
      <c r="O5" s="15">
        <v>38956</v>
      </c>
      <c r="P5" s="16">
        <f t="shared" si="0"/>
        <v>578</v>
      </c>
      <c r="Q5" s="8" t="s">
        <v>80</v>
      </c>
      <c r="R5" s="8"/>
      <c r="S5" s="8" t="str">
        <f t="shared" si="1"/>
        <v>No</v>
      </c>
      <c r="T5" s="8" t="s">
        <v>113</v>
      </c>
      <c r="U5" s="8" t="s">
        <v>114</v>
      </c>
      <c r="V5" s="8" t="s">
        <v>112</v>
      </c>
      <c r="W5">
        <v>1</v>
      </c>
      <c r="X5">
        <v>1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0</v>
      </c>
      <c r="BN5">
        <v>1</v>
      </c>
      <c r="BO5">
        <v>1</v>
      </c>
      <c r="BP5" s="13" t="s">
        <v>83</v>
      </c>
      <c r="BQ5" s="13" t="s">
        <v>83</v>
      </c>
      <c r="BR5" s="13" t="s">
        <v>88</v>
      </c>
      <c r="BS5" s="13" t="s">
        <v>83</v>
      </c>
      <c r="BT5" s="18" t="s">
        <v>115</v>
      </c>
      <c r="BU5">
        <v>19.440000000000001</v>
      </c>
      <c r="BV5">
        <v>12.3</v>
      </c>
      <c r="BW5">
        <v>37.4</v>
      </c>
      <c r="BX5">
        <v>536</v>
      </c>
      <c r="BY5">
        <v>8.6999999999999993</v>
      </c>
      <c r="BZ5">
        <v>4.55</v>
      </c>
      <c r="CA5">
        <v>82.1</v>
      </c>
      <c r="CB5">
        <v>27.1</v>
      </c>
      <c r="CC5">
        <v>33</v>
      </c>
      <c r="CD5">
        <v>14.6</v>
      </c>
      <c r="CE5">
        <v>11.33</v>
      </c>
      <c r="CF5">
        <v>6.34</v>
      </c>
      <c r="CG5">
        <v>0.28999999999999998</v>
      </c>
      <c r="CH5">
        <v>58</v>
      </c>
    </row>
    <row r="6" spans="1:89" ht="28" customHeight="1" x14ac:dyDescent="0.35">
      <c r="A6" t="s">
        <v>116</v>
      </c>
      <c r="B6" t="s">
        <v>116</v>
      </c>
      <c r="C6" s="17">
        <v>39774</v>
      </c>
      <c r="D6" t="s">
        <v>102</v>
      </c>
      <c r="E6">
        <v>7</v>
      </c>
      <c r="F6" t="s">
        <v>370</v>
      </c>
      <c r="I6" s="12">
        <v>13</v>
      </c>
      <c r="J6" s="13" t="s">
        <v>78</v>
      </c>
      <c r="K6" s="13" t="s">
        <v>78</v>
      </c>
      <c r="L6" s="33" t="s">
        <v>100</v>
      </c>
      <c r="M6" s="17">
        <v>39774</v>
      </c>
      <c r="N6" s="14">
        <v>39774</v>
      </c>
      <c r="O6" s="15">
        <v>39617</v>
      </c>
      <c r="P6" s="16">
        <f t="shared" si="0"/>
        <v>157</v>
      </c>
      <c r="Q6" s="8" t="s">
        <v>80</v>
      </c>
      <c r="R6" s="8" t="s">
        <v>118</v>
      </c>
      <c r="S6" s="8" t="str">
        <f t="shared" si="1"/>
        <v>No</v>
      </c>
      <c r="T6" s="8" t="s">
        <v>81</v>
      </c>
      <c r="U6" s="8" t="s">
        <v>82</v>
      </c>
      <c r="V6" s="8" t="s">
        <v>117</v>
      </c>
      <c r="W6">
        <v>1</v>
      </c>
      <c r="X6">
        <v>1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0</v>
      </c>
      <c r="BC6">
        <v>0</v>
      </c>
      <c r="BD6">
        <v>0</v>
      </c>
      <c r="BE6">
        <v>1</v>
      </c>
      <c r="BF6">
        <v>0</v>
      </c>
      <c r="BG6">
        <v>1</v>
      </c>
      <c r="BH6">
        <v>1</v>
      </c>
      <c r="BI6">
        <v>0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 s="13" t="s">
        <v>83</v>
      </c>
      <c r="BQ6" s="13" t="s">
        <v>83</v>
      </c>
      <c r="BR6" s="13" t="s">
        <v>83</v>
      </c>
      <c r="BS6" s="13" t="s">
        <v>83</v>
      </c>
      <c r="BT6" s="18" t="s">
        <v>119</v>
      </c>
      <c r="BU6">
        <v>17.57</v>
      </c>
      <c r="BV6">
        <v>11.2</v>
      </c>
      <c r="BW6">
        <v>31.3</v>
      </c>
      <c r="BX6">
        <v>770</v>
      </c>
      <c r="BY6">
        <v>6.8</v>
      </c>
      <c r="BZ6">
        <v>3.97</v>
      </c>
      <c r="CA6">
        <v>78.8</v>
      </c>
      <c r="CB6">
        <v>28.1</v>
      </c>
      <c r="CC6">
        <v>35.700000000000003</v>
      </c>
      <c r="CD6">
        <v>13.1</v>
      </c>
      <c r="CE6">
        <v>12.9</v>
      </c>
      <c r="CF6">
        <v>3.2</v>
      </c>
      <c r="CG6">
        <v>0.3</v>
      </c>
      <c r="CH6">
        <v>73</v>
      </c>
    </row>
    <row r="7" spans="1:89" ht="28" customHeight="1" x14ac:dyDescent="0.35">
      <c r="A7" t="s">
        <v>120</v>
      </c>
      <c r="B7" t="s">
        <v>120</v>
      </c>
      <c r="C7" s="17">
        <v>39926</v>
      </c>
      <c r="D7">
        <v>17</v>
      </c>
      <c r="E7">
        <v>7</v>
      </c>
      <c r="F7" t="s">
        <v>370</v>
      </c>
      <c r="I7" s="12">
        <v>14</v>
      </c>
      <c r="J7" s="13" t="s">
        <v>78</v>
      </c>
      <c r="K7" s="13" t="s">
        <v>78</v>
      </c>
      <c r="L7" s="33" t="s">
        <v>100</v>
      </c>
      <c r="M7" s="17">
        <v>39926</v>
      </c>
      <c r="N7" s="14">
        <v>39926</v>
      </c>
      <c r="O7" s="15">
        <v>39898</v>
      </c>
      <c r="P7" s="16">
        <f t="shared" si="0"/>
        <v>28</v>
      </c>
      <c r="Q7" s="8" t="s">
        <v>80</v>
      </c>
      <c r="R7" s="8" t="s">
        <v>121</v>
      </c>
      <c r="S7" s="8" t="str">
        <f t="shared" si="1"/>
        <v>No</v>
      </c>
      <c r="T7" s="8" t="s">
        <v>81</v>
      </c>
      <c r="U7" s="8" t="s">
        <v>122</v>
      </c>
      <c r="V7" s="8" t="s">
        <v>79</v>
      </c>
      <c r="W7">
        <v>1</v>
      </c>
      <c r="X7">
        <v>1</v>
      </c>
      <c r="Y7">
        <v>0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1</v>
      </c>
      <c r="BF7">
        <v>0</v>
      </c>
      <c r="BG7">
        <v>1</v>
      </c>
      <c r="BH7">
        <v>1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1</v>
      </c>
      <c r="BP7" s="13" t="s">
        <v>83</v>
      </c>
      <c r="BQ7" s="13" t="s">
        <v>83</v>
      </c>
      <c r="BR7" s="13" t="s">
        <v>88</v>
      </c>
      <c r="BS7" s="13" t="s">
        <v>88</v>
      </c>
      <c r="BT7" s="18" t="s">
        <v>123</v>
      </c>
      <c r="BU7">
        <v>6.23</v>
      </c>
      <c r="BV7">
        <v>13.4</v>
      </c>
      <c r="BW7">
        <v>38.6</v>
      </c>
      <c r="BX7">
        <v>370</v>
      </c>
      <c r="BY7">
        <v>10.4</v>
      </c>
      <c r="BZ7">
        <v>3.83</v>
      </c>
      <c r="CA7">
        <v>101</v>
      </c>
      <c r="CB7">
        <v>35.1</v>
      </c>
      <c r="CC7">
        <v>34.700000000000003</v>
      </c>
      <c r="CD7">
        <v>14.9</v>
      </c>
      <c r="CE7">
        <v>1.56</v>
      </c>
      <c r="CF7">
        <v>4.24</v>
      </c>
      <c r="CG7">
        <v>0</v>
      </c>
      <c r="CH7">
        <v>25</v>
      </c>
    </row>
    <row r="8" spans="1:89" ht="28" customHeight="1" x14ac:dyDescent="0.35">
      <c r="A8" t="s">
        <v>124</v>
      </c>
      <c r="B8" t="s">
        <v>124</v>
      </c>
      <c r="C8" s="17">
        <v>40012</v>
      </c>
      <c r="D8">
        <v>1</v>
      </c>
      <c r="E8">
        <v>1</v>
      </c>
      <c r="F8" t="s">
        <v>371</v>
      </c>
      <c r="I8" s="12">
        <v>15</v>
      </c>
      <c r="J8" s="13" t="s">
        <v>78</v>
      </c>
      <c r="K8" s="13" t="s">
        <v>78</v>
      </c>
      <c r="L8" s="33" t="s">
        <v>100</v>
      </c>
      <c r="M8" s="17">
        <v>40012</v>
      </c>
      <c r="N8" s="14">
        <v>40012</v>
      </c>
      <c r="O8" s="15">
        <v>39764</v>
      </c>
      <c r="P8" s="16">
        <f t="shared" si="0"/>
        <v>248</v>
      </c>
      <c r="Q8" s="8" t="s">
        <v>80</v>
      </c>
      <c r="R8" s="8" t="s">
        <v>118</v>
      </c>
      <c r="S8" s="8" t="str">
        <f t="shared" si="1"/>
        <v>No</v>
      </c>
      <c r="T8" s="8" t="s">
        <v>81</v>
      </c>
      <c r="U8" s="8" t="s">
        <v>114</v>
      </c>
      <c r="V8" s="8" t="s">
        <v>125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0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0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 s="13" t="s">
        <v>83</v>
      </c>
      <c r="BQ8" s="13" t="s">
        <v>83</v>
      </c>
      <c r="BR8" s="13" t="s">
        <v>83</v>
      </c>
      <c r="BS8" s="13" t="s">
        <v>83</v>
      </c>
      <c r="BT8" s="18" t="s">
        <v>126</v>
      </c>
      <c r="BU8">
        <v>3.14</v>
      </c>
      <c r="BV8">
        <v>7.4</v>
      </c>
      <c r="BW8">
        <v>24.6</v>
      </c>
      <c r="BX8">
        <v>79</v>
      </c>
      <c r="BY8">
        <v>10.199999999999999</v>
      </c>
      <c r="BZ8">
        <v>3.19</v>
      </c>
      <c r="CA8">
        <v>77.099999999999994</v>
      </c>
      <c r="CB8">
        <v>23.3</v>
      </c>
      <c r="CC8">
        <v>30.3</v>
      </c>
      <c r="CD8">
        <v>21.6</v>
      </c>
      <c r="CE8">
        <v>2.64</v>
      </c>
      <c r="CF8">
        <v>0.28000000000000003</v>
      </c>
      <c r="CG8">
        <v>0</v>
      </c>
      <c r="CH8">
        <v>84</v>
      </c>
    </row>
    <row r="9" spans="1:89" ht="28" customHeight="1" x14ac:dyDescent="0.35">
      <c r="A9" t="s">
        <v>127</v>
      </c>
      <c r="B9" t="s">
        <v>127</v>
      </c>
      <c r="C9" s="17">
        <v>40016</v>
      </c>
      <c r="D9">
        <v>23</v>
      </c>
      <c r="E9">
        <v>2</v>
      </c>
      <c r="F9" t="s">
        <v>374</v>
      </c>
      <c r="I9" s="12">
        <v>16</v>
      </c>
      <c r="J9" s="13" t="s">
        <v>78</v>
      </c>
      <c r="K9" s="13" t="s">
        <v>78</v>
      </c>
      <c r="L9" s="33" t="s">
        <v>100</v>
      </c>
      <c r="M9" s="17">
        <v>40016</v>
      </c>
      <c r="N9" s="14">
        <v>40016</v>
      </c>
      <c r="O9" s="15">
        <v>39108</v>
      </c>
      <c r="P9" s="16">
        <f t="shared" si="0"/>
        <v>908</v>
      </c>
      <c r="Q9" s="8" t="s">
        <v>80</v>
      </c>
      <c r="R9" s="8"/>
      <c r="S9" s="8" t="str">
        <f t="shared" si="1"/>
        <v>No</v>
      </c>
      <c r="T9" s="8" t="s">
        <v>81</v>
      </c>
      <c r="U9" s="8" t="s">
        <v>122</v>
      </c>
      <c r="V9" s="8" t="s">
        <v>128</v>
      </c>
      <c r="W9">
        <v>1</v>
      </c>
      <c r="X9">
        <v>1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0</v>
      </c>
      <c r="BN9">
        <v>1</v>
      </c>
      <c r="BO9">
        <v>1</v>
      </c>
      <c r="BP9" s="13" t="s">
        <v>83</v>
      </c>
      <c r="BQ9" s="13" t="s">
        <v>83</v>
      </c>
      <c r="BR9" s="13" t="s">
        <v>88</v>
      </c>
      <c r="BS9" s="13" t="s">
        <v>83</v>
      </c>
      <c r="BT9" s="18" t="s">
        <v>129</v>
      </c>
      <c r="BU9">
        <v>9.6</v>
      </c>
      <c r="BV9">
        <v>10.4</v>
      </c>
      <c r="BW9">
        <v>29.9</v>
      </c>
      <c r="BX9">
        <v>609</v>
      </c>
      <c r="BY9">
        <v>11</v>
      </c>
      <c r="BZ9">
        <v>3.69</v>
      </c>
      <c r="CA9">
        <v>80.900000000000006</v>
      </c>
      <c r="CB9">
        <v>28.2</v>
      </c>
      <c r="CC9">
        <v>34.9</v>
      </c>
      <c r="CD9">
        <v>16.3</v>
      </c>
      <c r="CE9">
        <v>5.76</v>
      </c>
      <c r="CF9">
        <v>3.74</v>
      </c>
      <c r="CG9">
        <v>0</v>
      </c>
      <c r="CH9">
        <v>60</v>
      </c>
    </row>
    <row r="10" spans="1:89" ht="28" customHeight="1" x14ac:dyDescent="0.35">
      <c r="A10" t="s">
        <v>130</v>
      </c>
      <c r="B10" t="s">
        <v>130</v>
      </c>
      <c r="C10" s="17">
        <v>40074</v>
      </c>
      <c r="D10">
        <v>19</v>
      </c>
      <c r="E10">
        <v>3</v>
      </c>
      <c r="F10" t="s">
        <v>373</v>
      </c>
      <c r="I10" s="2">
        <v>17</v>
      </c>
      <c r="J10" s="3" t="s">
        <v>131</v>
      </c>
      <c r="K10" s="3" t="s">
        <v>131</v>
      </c>
      <c r="L10" s="33" t="s">
        <v>100</v>
      </c>
      <c r="M10" s="17">
        <v>40074</v>
      </c>
      <c r="N10" s="4">
        <v>40074</v>
      </c>
      <c r="O10" s="19">
        <v>33485</v>
      </c>
      <c r="P10" s="21">
        <f t="shared" si="0"/>
        <v>6589</v>
      </c>
      <c r="Q10" s="20" t="s">
        <v>80</v>
      </c>
      <c r="R10" s="20"/>
      <c r="S10" s="20" t="str">
        <f t="shared" si="1"/>
        <v>No</v>
      </c>
      <c r="T10" s="20" t="s">
        <v>81</v>
      </c>
      <c r="U10" s="20" t="s">
        <v>133</v>
      </c>
      <c r="V10" s="20" t="s">
        <v>132</v>
      </c>
      <c r="W10">
        <v>1</v>
      </c>
      <c r="X10">
        <v>1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0</v>
      </c>
      <c r="BL10">
        <v>1</v>
      </c>
      <c r="BM10">
        <v>1</v>
      </c>
      <c r="BN10">
        <v>1</v>
      </c>
      <c r="BO10">
        <v>0</v>
      </c>
      <c r="BP10" s="3" t="s">
        <v>83</v>
      </c>
      <c r="BQ10" s="3" t="s">
        <v>83</v>
      </c>
      <c r="BR10" s="3" t="s">
        <v>83</v>
      </c>
      <c r="BS10" s="3" t="s">
        <v>83</v>
      </c>
      <c r="BT10" s="18" t="s">
        <v>134</v>
      </c>
      <c r="BU10">
        <v>7.74</v>
      </c>
      <c r="BV10">
        <v>13.8</v>
      </c>
      <c r="BW10">
        <v>40.1</v>
      </c>
      <c r="BX10">
        <v>304</v>
      </c>
      <c r="BY10">
        <v>7</v>
      </c>
      <c r="BZ10">
        <v>5.0599999999999996</v>
      </c>
      <c r="CA10">
        <v>79.400000000000006</v>
      </c>
      <c r="CB10">
        <v>27.3</v>
      </c>
      <c r="CC10">
        <v>34.4</v>
      </c>
      <c r="CD10">
        <v>13.3</v>
      </c>
    </row>
    <row r="11" spans="1:89" ht="28" customHeight="1" x14ac:dyDescent="0.35">
      <c r="A11" t="s">
        <v>135</v>
      </c>
      <c r="B11" t="s">
        <v>135</v>
      </c>
      <c r="C11" s="17">
        <v>40085</v>
      </c>
      <c r="D11">
        <v>1</v>
      </c>
      <c r="E11">
        <v>1</v>
      </c>
      <c r="F11" t="s">
        <v>371</v>
      </c>
      <c r="I11" s="2">
        <v>18</v>
      </c>
      <c r="J11" s="3" t="s">
        <v>78</v>
      </c>
      <c r="K11" s="3" t="s">
        <v>78</v>
      </c>
      <c r="L11" s="33" t="s">
        <v>100</v>
      </c>
      <c r="M11" s="17">
        <v>40085</v>
      </c>
      <c r="N11" s="4">
        <v>40085</v>
      </c>
      <c r="O11" s="19">
        <v>39110</v>
      </c>
      <c r="P11" s="21">
        <f t="shared" si="0"/>
        <v>975</v>
      </c>
      <c r="Q11" s="20"/>
      <c r="R11" s="20"/>
      <c r="S11" s="20" t="str">
        <f t="shared" si="1"/>
        <v>No</v>
      </c>
      <c r="T11" s="20"/>
      <c r="U11" s="20" t="s">
        <v>378</v>
      </c>
      <c r="V11" s="20"/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0</v>
      </c>
      <c r="BP11" s="3" t="s">
        <v>83</v>
      </c>
      <c r="BQ11" s="3" t="s">
        <v>83</v>
      </c>
      <c r="BR11" s="3" t="s">
        <v>88</v>
      </c>
      <c r="BS11" s="3" t="s">
        <v>88</v>
      </c>
      <c r="BT11" s="18" t="s">
        <v>136</v>
      </c>
      <c r="BU11">
        <v>21.91</v>
      </c>
      <c r="BV11">
        <v>11.2</v>
      </c>
      <c r="BW11">
        <v>34.4</v>
      </c>
      <c r="BX11">
        <v>589</v>
      </c>
      <c r="BY11">
        <v>7.4</v>
      </c>
      <c r="BZ11">
        <v>3.94</v>
      </c>
      <c r="CA11">
        <v>87.3</v>
      </c>
      <c r="CB11">
        <v>28.3</v>
      </c>
      <c r="CC11">
        <v>32.5</v>
      </c>
      <c r="CD11">
        <v>14.7</v>
      </c>
      <c r="CE11">
        <v>20.49</v>
      </c>
      <c r="CF11">
        <v>0.35</v>
      </c>
      <c r="CG11">
        <v>0.18</v>
      </c>
      <c r="CH11">
        <v>94</v>
      </c>
    </row>
    <row r="12" spans="1:89" ht="28" customHeight="1" x14ac:dyDescent="0.35">
      <c r="A12" t="s">
        <v>137</v>
      </c>
      <c r="B12" t="s">
        <v>137</v>
      </c>
      <c r="C12" s="17">
        <v>40127</v>
      </c>
      <c r="D12">
        <v>17</v>
      </c>
      <c r="E12">
        <v>7</v>
      </c>
      <c r="F12" t="s">
        <v>370</v>
      </c>
      <c r="I12" s="12">
        <v>19</v>
      </c>
      <c r="J12" s="13" t="s">
        <v>78</v>
      </c>
      <c r="K12" s="13" t="s">
        <v>78</v>
      </c>
      <c r="L12" s="33" t="s">
        <v>100</v>
      </c>
      <c r="M12" s="17">
        <v>40127</v>
      </c>
      <c r="N12" s="14">
        <v>40127</v>
      </c>
      <c r="O12" s="15">
        <v>40037</v>
      </c>
      <c r="P12" s="16">
        <f t="shared" si="0"/>
        <v>90</v>
      </c>
      <c r="Q12" s="8" t="s">
        <v>80</v>
      </c>
      <c r="R12" s="8" t="s">
        <v>138</v>
      </c>
      <c r="S12" s="8" t="str">
        <f t="shared" si="1"/>
        <v>No</v>
      </c>
      <c r="T12" s="8" t="s">
        <v>81</v>
      </c>
      <c r="U12" s="8" t="s">
        <v>82</v>
      </c>
      <c r="V12" s="8" t="s">
        <v>125</v>
      </c>
      <c r="W12">
        <v>1</v>
      </c>
      <c r="X12">
        <v>1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1</v>
      </c>
      <c r="BH12">
        <v>1</v>
      </c>
      <c r="BI12">
        <v>0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 s="13" t="s">
        <v>83</v>
      </c>
      <c r="BQ12" s="13" t="s">
        <v>83</v>
      </c>
      <c r="BR12" s="13" t="s">
        <v>83</v>
      </c>
      <c r="BS12" s="13" t="s">
        <v>83</v>
      </c>
      <c r="BT12" s="18" t="s">
        <v>139</v>
      </c>
      <c r="BU12">
        <v>14.45</v>
      </c>
      <c r="BV12">
        <v>11.4</v>
      </c>
      <c r="BW12">
        <v>34.5</v>
      </c>
      <c r="BX12">
        <v>427</v>
      </c>
      <c r="BY12">
        <v>8.6999999999999993</v>
      </c>
      <c r="BZ12">
        <v>4.08</v>
      </c>
      <c r="CA12">
        <v>84.6</v>
      </c>
      <c r="CB12">
        <v>27.9</v>
      </c>
      <c r="CC12">
        <v>32.9</v>
      </c>
      <c r="CD12">
        <v>14</v>
      </c>
      <c r="CE12">
        <v>5.95</v>
      </c>
      <c r="CF12">
        <v>5.35</v>
      </c>
      <c r="CG12">
        <v>0.12</v>
      </c>
      <c r="CH12">
        <v>41</v>
      </c>
    </row>
    <row r="13" spans="1:89" ht="28" customHeight="1" x14ac:dyDescent="0.35">
      <c r="A13" s="34" t="s">
        <v>77</v>
      </c>
      <c r="B13" t="s">
        <v>77</v>
      </c>
      <c r="C13" s="17">
        <v>39237</v>
      </c>
      <c r="D13">
        <v>17</v>
      </c>
      <c r="E13">
        <v>7</v>
      </c>
      <c r="F13" t="s">
        <v>370</v>
      </c>
      <c r="G13" s="34"/>
      <c r="I13" s="36">
        <v>2</v>
      </c>
      <c r="J13" s="35" t="s">
        <v>78</v>
      </c>
      <c r="K13" s="35" t="s">
        <v>78</v>
      </c>
      <c r="L13" s="37" t="s">
        <v>100</v>
      </c>
      <c r="M13" s="38">
        <v>39237</v>
      </c>
      <c r="N13" s="39">
        <v>39237</v>
      </c>
      <c r="O13" s="40">
        <v>39104</v>
      </c>
      <c r="P13" s="42">
        <f t="shared" si="0"/>
        <v>133</v>
      </c>
      <c r="Q13" s="41" t="s">
        <v>80</v>
      </c>
      <c r="R13" s="41"/>
      <c r="S13" s="41" t="str">
        <f t="shared" si="1"/>
        <v>No</v>
      </c>
      <c r="T13" s="41" t="s">
        <v>81</v>
      </c>
      <c r="U13" s="41" t="s">
        <v>82</v>
      </c>
      <c r="V13" s="41" t="s">
        <v>79</v>
      </c>
      <c r="W13" s="34">
        <v>1</v>
      </c>
      <c r="X13" s="34">
        <v>1</v>
      </c>
      <c r="Y13" s="34">
        <v>0</v>
      </c>
      <c r="Z13" s="34">
        <v>0</v>
      </c>
      <c r="AA13" s="34">
        <v>0</v>
      </c>
      <c r="AB13" s="34">
        <v>1</v>
      </c>
      <c r="AC13" s="34">
        <v>1</v>
      </c>
      <c r="AD13" s="34">
        <v>0</v>
      </c>
      <c r="AE13" s="34">
        <v>0</v>
      </c>
      <c r="AF13" s="34">
        <v>0</v>
      </c>
      <c r="AG13" s="34">
        <v>1</v>
      </c>
      <c r="AH13" s="34">
        <v>1</v>
      </c>
      <c r="AI13" s="34">
        <v>1</v>
      </c>
      <c r="AJ13" s="34">
        <v>1</v>
      </c>
      <c r="AK13" s="34">
        <v>1</v>
      </c>
      <c r="AL13" s="34">
        <v>1</v>
      </c>
      <c r="AM13" s="34">
        <v>1</v>
      </c>
      <c r="AN13" s="34">
        <v>1</v>
      </c>
      <c r="AO13" s="34">
        <v>1</v>
      </c>
      <c r="AP13" s="34">
        <v>1</v>
      </c>
      <c r="AQ13" s="34">
        <v>1</v>
      </c>
      <c r="AR13" s="34">
        <v>1</v>
      </c>
      <c r="AS13" s="34">
        <v>1</v>
      </c>
      <c r="AT13" s="34">
        <v>1</v>
      </c>
      <c r="AU13" s="34">
        <v>1</v>
      </c>
      <c r="AV13" s="34">
        <v>1</v>
      </c>
      <c r="AW13" s="34">
        <v>1</v>
      </c>
      <c r="AX13" s="34">
        <v>1</v>
      </c>
      <c r="AY13" s="34">
        <v>1</v>
      </c>
      <c r="AZ13" s="34">
        <v>1</v>
      </c>
      <c r="BA13" s="34">
        <v>1</v>
      </c>
      <c r="BB13" s="34">
        <v>0</v>
      </c>
      <c r="BC13" s="34">
        <v>0</v>
      </c>
      <c r="BD13" s="34">
        <v>0</v>
      </c>
      <c r="BE13" s="34">
        <v>1</v>
      </c>
      <c r="BF13" s="34">
        <v>0</v>
      </c>
      <c r="BG13" s="34">
        <v>1</v>
      </c>
      <c r="BH13" s="34">
        <v>1</v>
      </c>
      <c r="BI13" s="34">
        <v>0</v>
      </c>
      <c r="BJ13" s="34">
        <v>1</v>
      </c>
      <c r="BK13" s="34">
        <v>1</v>
      </c>
      <c r="BL13" s="34">
        <v>1</v>
      </c>
      <c r="BM13" s="34">
        <v>1</v>
      </c>
      <c r="BN13" s="34">
        <v>1</v>
      </c>
      <c r="BO13" s="34">
        <v>1</v>
      </c>
      <c r="BP13" s="35" t="s">
        <v>83</v>
      </c>
      <c r="BQ13" s="35" t="s">
        <v>83</v>
      </c>
      <c r="BR13" s="35" t="s">
        <v>83</v>
      </c>
      <c r="BS13" s="35" t="s">
        <v>83</v>
      </c>
      <c r="BT13" s="43" t="s">
        <v>84</v>
      </c>
      <c r="BU13" s="34">
        <v>11.94</v>
      </c>
      <c r="BV13" s="34">
        <v>11.2</v>
      </c>
      <c r="BW13" s="34">
        <v>32.1</v>
      </c>
      <c r="BX13" s="34">
        <v>224</v>
      </c>
      <c r="BY13" s="34">
        <v>8.8000000000000007</v>
      </c>
      <c r="BZ13" s="34">
        <v>3.72</v>
      </c>
      <c r="CA13" s="34">
        <v>86.3</v>
      </c>
      <c r="CB13" s="34">
        <v>30.1</v>
      </c>
      <c r="CC13" s="34">
        <v>34.9</v>
      </c>
      <c r="CD13" s="34">
        <v>12.8</v>
      </c>
      <c r="CE13" s="34">
        <v>7.4</v>
      </c>
      <c r="CF13" s="34">
        <v>3.1</v>
      </c>
      <c r="CG13" s="34">
        <v>0</v>
      </c>
      <c r="CH13" s="34">
        <v>62</v>
      </c>
      <c r="CI13" s="34"/>
      <c r="CJ13" s="34"/>
      <c r="CK13" s="34"/>
    </row>
    <row r="14" spans="1:89" ht="28" customHeight="1" x14ac:dyDescent="0.35">
      <c r="A14" t="s">
        <v>140</v>
      </c>
      <c r="B14" t="s">
        <v>140</v>
      </c>
      <c r="C14" s="17">
        <v>40127</v>
      </c>
      <c r="D14">
        <v>23</v>
      </c>
      <c r="E14">
        <v>2</v>
      </c>
      <c r="F14" t="s">
        <v>374</v>
      </c>
      <c r="I14" s="12">
        <v>20</v>
      </c>
      <c r="J14" s="13" t="s">
        <v>131</v>
      </c>
      <c r="K14" s="13" t="s">
        <v>131</v>
      </c>
      <c r="L14" s="33" t="s">
        <v>100</v>
      </c>
      <c r="M14" s="17">
        <v>40127</v>
      </c>
      <c r="N14" s="14">
        <v>40127</v>
      </c>
      <c r="O14" s="15">
        <v>40122</v>
      </c>
      <c r="P14" s="16">
        <f t="shared" si="0"/>
        <v>5</v>
      </c>
      <c r="Q14" s="8" t="s">
        <v>80</v>
      </c>
      <c r="R14" s="8" t="s">
        <v>118</v>
      </c>
      <c r="S14" s="8" t="str">
        <f t="shared" si="1"/>
        <v>Yes</v>
      </c>
      <c r="T14" s="8" t="s">
        <v>81</v>
      </c>
      <c r="U14" s="8" t="s">
        <v>122</v>
      </c>
      <c r="V14" s="8" t="s">
        <v>91</v>
      </c>
      <c r="W14">
        <v>1</v>
      </c>
      <c r="X14">
        <v>1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1</v>
      </c>
      <c r="BO14">
        <v>1</v>
      </c>
      <c r="BP14" s="13" t="s">
        <v>83</v>
      </c>
      <c r="BQ14" s="13" t="s">
        <v>83</v>
      </c>
      <c r="BR14" s="13" t="s">
        <v>83</v>
      </c>
      <c r="BS14" s="13" t="s">
        <v>83</v>
      </c>
      <c r="BT14" s="18" t="s">
        <v>141</v>
      </c>
      <c r="BU14">
        <v>14.07</v>
      </c>
      <c r="BV14">
        <v>8.1999999999999993</v>
      </c>
      <c r="BW14">
        <v>24.5</v>
      </c>
      <c r="BX14">
        <v>139</v>
      </c>
      <c r="BY14">
        <v>8.9</v>
      </c>
      <c r="BZ14">
        <v>2.36</v>
      </c>
      <c r="CA14">
        <v>103.8</v>
      </c>
      <c r="CB14">
        <v>34.700000000000003</v>
      </c>
      <c r="CC14">
        <v>33.4</v>
      </c>
      <c r="CD14">
        <v>17.399999999999999</v>
      </c>
      <c r="CE14">
        <v>9.66</v>
      </c>
      <c r="CF14">
        <v>2.0099999999999998</v>
      </c>
      <c r="CG14">
        <v>0</v>
      </c>
      <c r="CH14">
        <v>65</v>
      </c>
    </row>
    <row r="15" spans="1:89" ht="28" customHeight="1" x14ac:dyDescent="0.35">
      <c r="A15" t="s">
        <v>142</v>
      </c>
      <c r="B15" t="s">
        <v>142</v>
      </c>
      <c r="C15" s="17">
        <v>40167</v>
      </c>
      <c r="D15">
        <v>23</v>
      </c>
      <c r="E15">
        <v>2</v>
      </c>
      <c r="F15" t="s">
        <v>374</v>
      </c>
      <c r="I15" s="12">
        <v>21</v>
      </c>
      <c r="J15" s="13" t="s">
        <v>78</v>
      </c>
      <c r="K15" s="13" t="s">
        <v>78</v>
      </c>
      <c r="L15" s="33" t="s">
        <v>100</v>
      </c>
      <c r="M15" s="17">
        <v>40167</v>
      </c>
      <c r="N15" s="14">
        <v>40167</v>
      </c>
      <c r="O15" s="15">
        <v>40132</v>
      </c>
      <c r="P15" s="16">
        <f t="shared" si="0"/>
        <v>35</v>
      </c>
      <c r="Q15" s="8" t="s">
        <v>80</v>
      </c>
      <c r="R15" s="8" t="s">
        <v>144</v>
      </c>
      <c r="S15" s="8" t="str">
        <f t="shared" si="1"/>
        <v>No</v>
      </c>
      <c r="T15" s="8" t="s">
        <v>81</v>
      </c>
      <c r="U15" s="8" t="s">
        <v>122</v>
      </c>
      <c r="V15" s="8" t="s">
        <v>143</v>
      </c>
      <c r="W15">
        <v>1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0</v>
      </c>
      <c r="BN15">
        <v>1</v>
      </c>
      <c r="BO15">
        <v>1</v>
      </c>
      <c r="BP15" s="13" t="s">
        <v>83</v>
      </c>
      <c r="BQ15" s="13" t="s">
        <v>83</v>
      </c>
      <c r="BR15" s="13" t="s">
        <v>88</v>
      </c>
      <c r="BS15" s="13" t="s">
        <v>83</v>
      </c>
      <c r="BT15" s="18" t="s">
        <v>145</v>
      </c>
      <c r="BU15">
        <v>2.35</v>
      </c>
      <c r="BV15">
        <v>8.6999999999999993</v>
      </c>
      <c r="BW15">
        <v>26.3</v>
      </c>
      <c r="BX15">
        <v>343</v>
      </c>
      <c r="BY15">
        <v>7.6</v>
      </c>
      <c r="BZ15">
        <v>2.92</v>
      </c>
      <c r="CA15">
        <v>90.2</v>
      </c>
      <c r="CB15">
        <v>29.7</v>
      </c>
      <c r="CC15">
        <v>32.9</v>
      </c>
      <c r="CD15">
        <v>15</v>
      </c>
      <c r="CE15">
        <v>1.32</v>
      </c>
      <c r="CF15">
        <v>0.73</v>
      </c>
      <c r="CG15">
        <v>0.08</v>
      </c>
      <c r="CH15">
        <v>56</v>
      </c>
    </row>
    <row r="16" spans="1:89" ht="28" customHeight="1" x14ac:dyDescent="0.35">
      <c r="A16" t="s">
        <v>146</v>
      </c>
      <c r="B16" t="s">
        <v>146</v>
      </c>
      <c r="C16" s="17">
        <v>40230</v>
      </c>
      <c r="D16">
        <v>17</v>
      </c>
      <c r="E16">
        <v>7</v>
      </c>
      <c r="F16" t="s">
        <v>370</v>
      </c>
      <c r="I16" s="12">
        <v>22</v>
      </c>
      <c r="J16" s="13" t="s">
        <v>78</v>
      </c>
      <c r="K16" s="13" t="s">
        <v>78</v>
      </c>
      <c r="L16" s="33" t="s">
        <v>100</v>
      </c>
      <c r="M16" s="17">
        <v>40230</v>
      </c>
      <c r="N16" s="14">
        <v>40230</v>
      </c>
      <c r="O16" s="15">
        <v>40196</v>
      </c>
      <c r="P16" s="16">
        <f t="shared" si="0"/>
        <v>34</v>
      </c>
      <c r="Q16" s="8" t="s">
        <v>80</v>
      </c>
      <c r="R16" s="8" t="s">
        <v>101</v>
      </c>
      <c r="S16" s="8" t="str">
        <f t="shared" si="1"/>
        <v>No</v>
      </c>
      <c r="T16" s="8" t="s">
        <v>81</v>
      </c>
      <c r="U16" s="8" t="s">
        <v>148</v>
      </c>
      <c r="V16" s="8" t="s">
        <v>147</v>
      </c>
      <c r="W16">
        <v>1</v>
      </c>
      <c r="X16">
        <v>1</v>
      </c>
      <c r="Y16">
        <v>0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1</v>
      </c>
      <c r="BH16">
        <v>1</v>
      </c>
      <c r="BI16">
        <v>0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 s="13" t="s">
        <v>83</v>
      </c>
      <c r="BQ16" s="13" t="s">
        <v>83</v>
      </c>
      <c r="BR16" s="13" t="s">
        <v>83</v>
      </c>
      <c r="BS16" s="13" t="s">
        <v>83</v>
      </c>
      <c r="BT16" s="18" t="s">
        <v>149</v>
      </c>
      <c r="BU16">
        <v>0.86</v>
      </c>
      <c r="BV16">
        <v>6.6</v>
      </c>
      <c r="BW16">
        <v>19.8</v>
      </c>
      <c r="BX16">
        <v>205</v>
      </c>
      <c r="BY16">
        <v>8.1999999999999993</v>
      </c>
      <c r="BZ16">
        <v>2.0499999999999998</v>
      </c>
      <c r="CA16">
        <v>96.3</v>
      </c>
      <c r="CB16">
        <v>32</v>
      </c>
      <c r="CC16">
        <v>33.200000000000003</v>
      </c>
      <c r="CD16">
        <v>16.8</v>
      </c>
      <c r="CE16">
        <v>0.21</v>
      </c>
      <c r="CF16">
        <v>0.51</v>
      </c>
      <c r="CG16">
        <v>0.03</v>
      </c>
      <c r="CH16">
        <v>24</v>
      </c>
    </row>
    <row r="17" spans="1:88" ht="28" customHeight="1" x14ac:dyDescent="0.35">
      <c r="A17" t="s">
        <v>150</v>
      </c>
      <c r="B17" t="s">
        <v>150</v>
      </c>
      <c r="C17" s="17">
        <v>40242</v>
      </c>
      <c r="D17">
        <v>17</v>
      </c>
      <c r="E17">
        <v>7</v>
      </c>
      <c r="F17" t="s">
        <v>370</v>
      </c>
      <c r="I17" s="12">
        <v>23</v>
      </c>
      <c r="J17" s="13" t="s">
        <v>78</v>
      </c>
      <c r="K17" s="13" t="s">
        <v>78</v>
      </c>
      <c r="L17" s="33" t="s">
        <v>100</v>
      </c>
      <c r="M17" s="17">
        <v>40242</v>
      </c>
      <c r="N17" s="14">
        <v>40242</v>
      </c>
      <c r="O17" s="15">
        <v>40183</v>
      </c>
      <c r="P17" s="16">
        <f t="shared" si="0"/>
        <v>59</v>
      </c>
      <c r="Q17" s="8" t="s">
        <v>80</v>
      </c>
      <c r="R17" s="8" t="s">
        <v>118</v>
      </c>
      <c r="S17" s="8" t="str">
        <f t="shared" si="1"/>
        <v>No</v>
      </c>
      <c r="T17" s="8" t="s">
        <v>81</v>
      </c>
      <c r="U17" s="8" t="s">
        <v>82</v>
      </c>
      <c r="V17" s="22" t="s">
        <v>79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1</v>
      </c>
      <c r="BH17">
        <v>1</v>
      </c>
      <c r="BI17">
        <v>0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 s="13" t="s">
        <v>83</v>
      </c>
      <c r="BQ17" s="13" t="s">
        <v>83</v>
      </c>
      <c r="BR17" s="13" t="s">
        <v>88</v>
      </c>
      <c r="BS17" s="13" t="s">
        <v>83</v>
      </c>
      <c r="BT17" s="18" t="s">
        <v>151</v>
      </c>
      <c r="BU17">
        <v>14.73</v>
      </c>
      <c r="BV17">
        <v>10.7</v>
      </c>
      <c r="BW17">
        <v>33.700000000000003</v>
      </c>
      <c r="BX17">
        <v>326</v>
      </c>
      <c r="BY17">
        <v>7.8</v>
      </c>
      <c r="BZ17">
        <v>3.52</v>
      </c>
      <c r="CA17">
        <v>95.8</v>
      </c>
      <c r="CB17">
        <v>30.4</v>
      </c>
      <c r="CC17">
        <v>31.8</v>
      </c>
      <c r="CD17">
        <v>16.3</v>
      </c>
      <c r="CE17">
        <v>11.86</v>
      </c>
      <c r="CF17">
        <v>1.85</v>
      </c>
      <c r="CG17">
        <v>0</v>
      </c>
      <c r="CH17">
        <v>81</v>
      </c>
    </row>
    <row r="18" spans="1:88" ht="28" customHeight="1" x14ac:dyDescent="0.35">
      <c r="A18" t="s">
        <v>152</v>
      </c>
      <c r="B18" t="s">
        <v>152</v>
      </c>
      <c r="C18" s="17">
        <v>40250</v>
      </c>
      <c r="D18">
        <v>17</v>
      </c>
      <c r="E18">
        <v>7</v>
      </c>
      <c r="F18" t="s">
        <v>370</v>
      </c>
      <c r="I18" s="12">
        <v>24</v>
      </c>
      <c r="J18" s="13" t="s">
        <v>78</v>
      </c>
      <c r="K18" s="13" t="s">
        <v>78</v>
      </c>
      <c r="L18" s="33" t="s">
        <v>100</v>
      </c>
      <c r="M18" s="17">
        <v>40250</v>
      </c>
      <c r="N18" s="14">
        <v>40250</v>
      </c>
      <c r="O18" s="15">
        <v>40204</v>
      </c>
      <c r="P18" s="16">
        <f t="shared" si="0"/>
        <v>46</v>
      </c>
      <c r="Q18" s="8" t="s">
        <v>80</v>
      </c>
      <c r="R18" s="8" t="s">
        <v>118</v>
      </c>
      <c r="S18" s="8" t="str">
        <f t="shared" si="1"/>
        <v>No</v>
      </c>
      <c r="T18" s="8" t="s">
        <v>81</v>
      </c>
      <c r="U18" s="8" t="s">
        <v>82</v>
      </c>
      <c r="V18" s="8" t="s">
        <v>79</v>
      </c>
      <c r="W18">
        <v>1</v>
      </c>
      <c r="X18">
        <v>1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1</v>
      </c>
      <c r="BH18">
        <v>1</v>
      </c>
      <c r="BI18">
        <v>0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 s="13" t="s">
        <v>83</v>
      </c>
      <c r="BQ18" s="13" t="s">
        <v>83</v>
      </c>
      <c r="BR18" s="13" t="s">
        <v>83</v>
      </c>
      <c r="BS18" s="13" t="s">
        <v>83</v>
      </c>
      <c r="BT18" s="18" t="s">
        <v>153</v>
      </c>
      <c r="BU18">
        <v>14.02</v>
      </c>
      <c r="BV18">
        <v>8.1999999999999993</v>
      </c>
      <c r="BW18">
        <v>25.1</v>
      </c>
      <c r="BX18">
        <v>281</v>
      </c>
      <c r="BY18">
        <v>7.7</v>
      </c>
      <c r="BZ18">
        <v>2.74</v>
      </c>
      <c r="CA18">
        <v>91.6</v>
      </c>
      <c r="CB18">
        <v>29.8</v>
      </c>
      <c r="CC18">
        <v>32.6</v>
      </c>
      <c r="CD18">
        <v>14.1</v>
      </c>
      <c r="CE18">
        <v>9.89</v>
      </c>
      <c r="CF18">
        <v>3.11</v>
      </c>
      <c r="CG18">
        <v>0.04</v>
      </c>
      <c r="CH18">
        <v>71</v>
      </c>
    </row>
    <row r="19" spans="1:88" ht="28" customHeight="1" x14ac:dyDescent="0.35">
      <c r="A19" t="s">
        <v>154</v>
      </c>
      <c r="B19" t="s">
        <v>154</v>
      </c>
      <c r="C19" s="17">
        <v>40268</v>
      </c>
      <c r="D19">
        <v>19</v>
      </c>
      <c r="E19">
        <v>3</v>
      </c>
      <c r="F19" t="s">
        <v>373</v>
      </c>
      <c r="I19" s="12">
        <v>25</v>
      </c>
      <c r="J19" s="13" t="s">
        <v>78</v>
      </c>
      <c r="K19" s="13" t="s">
        <v>78</v>
      </c>
      <c r="L19" s="33" t="s">
        <v>100</v>
      </c>
      <c r="M19" s="17">
        <v>40268</v>
      </c>
      <c r="N19" s="14">
        <v>40268</v>
      </c>
      <c r="O19" s="15">
        <v>32882</v>
      </c>
      <c r="P19" s="16">
        <f t="shared" si="0"/>
        <v>7386</v>
      </c>
      <c r="Q19" s="8" t="s">
        <v>80</v>
      </c>
      <c r="R19" s="8"/>
      <c r="S19" s="8" t="str">
        <f t="shared" si="1"/>
        <v>No</v>
      </c>
      <c r="T19" s="8"/>
      <c r="U19" s="8" t="s">
        <v>82</v>
      </c>
      <c r="V19" s="8"/>
      <c r="W19">
        <v>1</v>
      </c>
      <c r="X19">
        <v>1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1</v>
      </c>
      <c r="AS19">
        <v>1</v>
      </c>
      <c r="AT19">
        <v>1</v>
      </c>
      <c r="AU19">
        <v>1</v>
      </c>
      <c r="AV19">
        <v>0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0</v>
      </c>
      <c r="BL19">
        <v>1</v>
      </c>
      <c r="BM19">
        <v>1</v>
      </c>
      <c r="BN19">
        <v>1</v>
      </c>
      <c r="BO19">
        <v>0</v>
      </c>
      <c r="BP19" s="13" t="s">
        <v>83</v>
      </c>
      <c r="BQ19" s="13" t="s">
        <v>83</v>
      </c>
      <c r="BR19" s="13" t="s">
        <v>83</v>
      </c>
      <c r="BS19" s="13" t="s">
        <v>83</v>
      </c>
      <c r="BT19" s="18" t="s">
        <v>84</v>
      </c>
      <c r="BU19">
        <v>7.65</v>
      </c>
      <c r="BV19">
        <v>13.7</v>
      </c>
      <c r="BW19">
        <v>42.1</v>
      </c>
      <c r="BX19">
        <v>168</v>
      </c>
      <c r="BY19">
        <v>9.1999999999999993</v>
      </c>
      <c r="BZ19">
        <v>5.01</v>
      </c>
      <c r="CA19">
        <v>84</v>
      </c>
      <c r="CB19">
        <v>27.3</v>
      </c>
      <c r="CC19">
        <v>32.5</v>
      </c>
      <c r="CD19">
        <v>12.9</v>
      </c>
      <c r="CE19">
        <v>6.82</v>
      </c>
      <c r="CF19">
        <v>0.57999999999999996</v>
      </c>
      <c r="CG19">
        <v>0</v>
      </c>
      <c r="CH19">
        <v>89</v>
      </c>
    </row>
    <row r="20" spans="1:88" ht="28" customHeight="1" x14ac:dyDescent="0.35">
      <c r="A20" t="s">
        <v>155</v>
      </c>
      <c r="B20" t="s">
        <v>155</v>
      </c>
      <c r="C20" s="17">
        <v>40302</v>
      </c>
      <c r="D20" t="s">
        <v>102</v>
      </c>
      <c r="E20">
        <v>7</v>
      </c>
      <c r="F20" t="s">
        <v>370</v>
      </c>
      <c r="I20" s="12">
        <v>26</v>
      </c>
      <c r="J20" s="13" t="s">
        <v>78</v>
      </c>
      <c r="K20" s="13" t="s">
        <v>78</v>
      </c>
      <c r="L20" s="33" t="s">
        <v>100</v>
      </c>
      <c r="M20" s="17">
        <v>40302</v>
      </c>
      <c r="N20" s="14">
        <v>40302</v>
      </c>
      <c r="O20" s="15">
        <v>40293</v>
      </c>
      <c r="P20" s="16">
        <f t="shared" si="0"/>
        <v>9</v>
      </c>
      <c r="Q20" s="8" t="s">
        <v>80</v>
      </c>
      <c r="R20" s="8" t="s">
        <v>118</v>
      </c>
      <c r="S20" s="8" t="str">
        <f t="shared" si="1"/>
        <v>No</v>
      </c>
      <c r="T20" s="8" t="s">
        <v>81</v>
      </c>
      <c r="U20" s="8" t="s">
        <v>82</v>
      </c>
      <c r="V20" s="8" t="s">
        <v>79</v>
      </c>
      <c r="W20">
        <v>1</v>
      </c>
      <c r="X20">
        <v>1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 s="13" t="s">
        <v>83</v>
      </c>
      <c r="BQ20" s="13" t="s">
        <v>83</v>
      </c>
      <c r="BR20" s="13" t="s">
        <v>83</v>
      </c>
      <c r="BS20" s="13" t="s">
        <v>83</v>
      </c>
      <c r="BT20" s="18" t="s">
        <v>156</v>
      </c>
      <c r="BU20" s="33" t="s">
        <v>157</v>
      </c>
    </row>
    <row r="21" spans="1:88" ht="28" customHeight="1" x14ac:dyDescent="0.35">
      <c r="A21" t="s">
        <v>158</v>
      </c>
      <c r="B21" t="s">
        <v>158</v>
      </c>
      <c r="C21" s="17">
        <v>40308</v>
      </c>
      <c r="D21" t="s">
        <v>102</v>
      </c>
      <c r="E21">
        <v>7</v>
      </c>
      <c r="F21" t="s">
        <v>370</v>
      </c>
      <c r="I21" s="12">
        <v>27</v>
      </c>
      <c r="J21" s="13" t="s">
        <v>78</v>
      </c>
      <c r="K21" s="13" t="s">
        <v>78</v>
      </c>
      <c r="L21" s="33" t="s">
        <v>100</v>
      </c>
      <c r="M21" s="17">
        <v>40308</v>
      </c>
      <c r="N21" s="14">
        <v>40308</v>
      </c>
      <c r="O21" s="15">
        <v>40296</v>
      </c>
      <c r="P21" s="16">
        <f t="shared" si="0"/>
        <v>12</v>
      </c>
      <c r="Q21" s="8" t="s">
        <v>80</v>
      </c>
      <c r="R21" s="8" t="s">
        <v>118</v>
      </c>
      <c r="S21" s="8" t="str">
        <f t="shared" si="1"/>
        <v>No</v>
      </c>
      <c r="T21" s="8" t="s">
        <v>81</v>
      </c>
      <c r="U21" s="8" t="s">
        <v>82</v>
      </c>
      <c r="V21" s="8" t="s">
        <v>159</v>
      </c>
      <c r="W21">
        <v>1</v>
      </c>
      <c r="X21">
        <v>1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1</v>
      </c>
      <c r="BH21">
        <v>1</v>
      </c>
      <c r="BI21">
        <v>0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 s="13" t="s">
        <v>83</v>
      </c>
      <c r="BQ21" s="13" t="s">
        <v>83</v>
      </c>
      <c r="BR21" s="13" t="s">
        <v>88</v>
      </c>
      <c r="BS21" s="13" t="s">
        <v>88</v>
      </c>
      <c r="BT21" s="18" t="s">
        <v>160</v>
      </c>
      <c r="BU21">
        <v>18.309999999999999</v>
      </c>
      <c r="BV21">
        <v>12.5</v>
      </c>
      <c r="BW21">
        <v>40</v>
      </c>
      <c r="BX21">
        <v>815</v>
      </c>
      <c r="BY21">
        <v>7.7</v>
      </c>
      <c r="BZ21">
        <v>3.81</v>
      </c>
      <c r="CA21">
        <v>104.8</v>
      </c>
      <c r="CB21">
        <v>32.9</v>
      </c>
      <c r="CC21">
        <v>31.4</v>
      </c>
      <c r="CD21">
        <v>15.7</v>
      </c>
      <c r="CE21">
        <v>8.4600000000000009</v>
      </c>
      <c r="CF21">
        <v>6.1</v>
      </c>
      <c r="CG21">
        <v>0.93</v>
      </c>
      <c r="CH21">
        <v>46</v>
      </c>
    </row>
    <row r="22" spans="1:88" ht="28" customHeight="1" x14ac:dyDescent="0.35">
      <c r="A22" t="s">
        <v>161</v>
      </c>
      <c r="B22" t="s">
        <v>161</v>
      </c>
      <c r="C22" s="17">
        <v>40344</v>
      </c>
      <c r="D22">
        <v>10</v>
      </c>
      <c r="E22">
        <v>14</v>
      </c>
      <c r="F22" t="s">
        <v>375</v>
      </c>
      <c r="I22" s="12">
        <v>28</v>
      </c>
      <c r="J22" s="13" t="s">
        <v>78</v>
      </c>
      <c r="K22" s="13" t="s">
        <v>78</v>
      </c>
      <c r="L22" s="33" t="s">
        <v>100</v>
      </c>
      <c r="M22" s="17">
        <v>40344</v>
      </c>
      <c r="N22" s="14">
        <v>40344</v>
      </c>
      <c r="O22" s="15">
        <v>40320</v>
      </c>
      <c r="P22" s="16">
        <f t="shared" si="0"/>
        <v>24</v>
      </c>
      <c r="Q22" s="8" t="s">
        <v>80</v>
      </c>
      <c r="R22" s="8" t="s">
        <v>118</v>
      </c>
      <c r="S22" s="8" t="str">
        <f t="shared" si="1"/>
        <v>No</v>
      </c>
      <c r="T22" s="8" t="s">
        <v>81</v>
      </c>
      <c r="U22" s="8" t="s">
        <v>82</v>
      </c>
      <c r="V22" s="8" t="s">
        <v>162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0</v>
      </c>
      <c r="BP22" s="13" t="s">
        <v>83</v>
      </c>
      <c r="BQ22" s="13" t="s">
        <v>83</v>
      </c>
      <c r="BR22" s="13" t="s">
        <v>88</v>
      </c>
      <c r="BS22" s="13" t="s">
        <v>83</v>
      </c>
      <c r="BT22" s="18" t="s">
        <v>163</v>
      </c>
      <c r="BU22">
        <v>9.2899999999999991</v>
      </c>
      <c r="BV22">
        <v>12.8</v>
      </c>
      <c r="BW22">
        <v>36.700000000000003</v>
      </c>
      <c r="BX22">
        <v>228</v>
      </c>
      <c r="BY22">
        <v>10</v>
      </c>
      <c r="BZ22">
        <v>3.83</v>
      </c>
      <c r="CA22">
        <v>95.9</v>
      </c>
      <c r="CB22">
        <v>33.5</v>
      </c>
      <c r="CC22">
        <v>34.9</v>
      </c>
      <c r="CD22">
        <v>15.1</v>
      </c>
      <c r="CE22">
        <v>2.76</v>
      </c>
      <c r="CF22">
        <v>4.9000000000000004</v>
      </c>
      <c r="CG22">
        <v>0.38</v>
      </c>
      <c r="CH22">
        <v>30</v>
      </c>
    </row>
    <row r="23" spans="1:88" ht="28" customHeight="1" x14ac:dyDescent="0.35">
      <c r="A23" t="s">
        <v>164</v>
      </c>
      <c r="B23" t="s">
        <v>164</v>
      </c>
      <c r="C23" s="17">
        <v>40425</v>
      </c>
      <c r="D23">
        <v>23</v>
      </c>
      <c r="E23">
        <v>2</v>
      </c>
      <c r="F23" t="s">
        <v>374</v>
      </c>
      <c r="I23" s="12">
        <v>29</v>
      </c>
      <c r="J23" s="13" t="s">
        <v>78</v>
      </c>
      <c r="K23" s="13" t="s">
        <v>78</v>
      </c>
      <c r="L23" s="33" t="s">
        <v>100</v>
      </c>
      <c r="M23" s="17">
        <v>40425</v>
      </c>
      <c r="N23" s="14">
        <v>40425</v>
      </c>
      <c r="O23" s="15">
        <v>38986</v>
      </c>
      <c r="P23" s="16">
        <f t="shared" si="0"/>
        <v>1439</v>
      </c>
      <c r="Q23" s="8" t="s">
        <v>80</v>
      </c>
      <c r="R23" s="8" t="s">
        <v>118</v>
      </c>
      <c r="S23" s="8" t="str">
        <f t="shared" si="1"/>
        <v>No</v>
      </c>
      <c r="T23" s="8" t="s">
        <v>166</v>
      </c>
      <c r="U23" s="8" t="s">
        <v>82</v>
      </c>
      <c r="V23" s="8" t="s">
        <v>165</v>
      </c>
      <c r="W23">
        <v>1</v>
      </c>
      <c r="X23">
        <v>1</v>
      </c>
      <c r="Y23">
        <v>0</v>
      </c>
      <c r="Z23">
        <v>0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0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0</v>
      </c>
      <c r="BN23">
        <v>1</v>
      </c>
      <c r="BO23">
        <v>1</v>
      </c>
      <c r="BP23" s="13" t="s">
        <v>83</v>
      </c>
      <c r="BQ23" s="13" t="s">
        <v>83</v>
      </c>
      <c r="BR23" s="13" t="s">
        <v>83</v>
      </c>
      <c r="BS23" s="13" t="s">
        <v>83</v>
      </c>
      <c r="BT23" s="18" t="s">
        <v>167</v>
      </c>
      <c r="BU23">
        <v>28.99</v>
      </c>
      <c r="BV23">
        <v>9.1</v>
      </c>
      <c r="BW23">
        <v>28.4</v>
      </c>
      <c r="BX23">
        <v>533</v>
      </c>
      <c r="BY23">
        <v>7.2</v>
      </c>
      <c r="BZ23">
        <v>3.14</v>
      </c>
      <c r="CA23">
        <v>90.4</v>
      </c>
      <c r="CB23">
        <v>28.9</v>
      </c>
      <c r="CC23">
        <v>32</v>
      </c>
      <c r="CD23">
        <v>14.5</v>
      </c>
      <c r="CE23">
        <v>22.61</v>
      </c>
      <c r="CF23">
        <v>3.45</v>
      </c>
      <c r="CG23">
        <v>1.71</v>
      </c>
      <c r="CH23">
        <v>78</v>
      </c>
    </row>
    <row r="24" spans="1:88" ht="28" customHeight="1" x14ac:dyDescent="0.35">
      <c r="A24" t="s">
        <v>85</v>
      </c>
      <c r="B24" t="s">
        <v>85</v>
      </c>
      <c r="C24" s="17">
        <v>39305</v>
      </c>
      <c r="D24">
        <v>1</v>
      </c>
      <c r="E24">
        <v>1</v>
      </c>
      <c r="F24" t="s">
        <v>371</v>
      </c>
      <c r="I24" s="12">
        <v>3</v>
      </c>
      <c r="J24" s="13" t="s">
        <v>78</v>
      </c>
      <c r="K24" s="13" t="s">
        <v>78</v>
      </c>
      <c r="L24" s="33" t="s">
        <v>100</v>
      </c>
      <c r="M24" s="17">
        <v>39305</v>
      </c>
      <c r="N24" s="14">
        <v>39305</v>
      </c>
      <c r="O24" s="15">
        <v>38363</v>
      </c>
      <c r="P24" s="16">
        <f t="shared" si="0"/>
        <v>942</v>
      </c>
      <c r="Q24" s="8" t="s">
        <v>80</v>
      </c>
      <c r="R24" s="8" t="s">
        <v>102</v>
      </c>
      <c r="S24" s="8" t="str">
        <f t="shared" si="1"/>
        <v>No</v>
      </c>
      <c r="T24" s="8" t="s">
        <v>87</v>
      </c>
      <c r="U24" s="8" t="s">
        <v>114</v>
      </c>
      <c r="V24" s="8" t="s">
        <v>86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0</v>
      </c>
      <c r="BP24" s="13" t="s">
        <v>83</v>
      </c>
      <c r="BQ24" s="13" t="s">
        <v>83</v>
      </c>
      <c r="BR24" s="13" t="s">
        <v>88</v>
      </c>
      <c r="BS24" s="13" t="s">
        <v>89</v>
      </c>
      <c r="BT24" s="18" t="s">
        <v>84</v>
      </c>
      <c r="BU24">
        <v>6.44</v>
      </c>
      <c r="BV24">
        <v>7.7</v>
      </c>
      <c r="BW24">
        <v>23.2</v>
      </c>
      <c r="BX24">
        <v>91</v>
      </c>
      <c r="BY24">
        <v>8.4</v>
      </c>
      <c r="BZ24">
        <v>2.66</v>
      </c>
      <c r="CA24">
        <v>87</v>
      </c>
      <c r="CB24">
        <v>28.8</v>
      </c>
      <c r="CC24">
        <v>33.1</v>
      </c>
      <c r="CD24">
        <v>19</v>
      </c>
      <c r="CE24">
        <v>5.41</v>
      </c>
      <c r="CF24">
        <v>0.77</v>
      </c>
      <c r="CG24">
        <v>0</v>
      </c>
      <c r="CH24">
        <v>84</v>
      </c>
      <c r="CJ24" t="s">
        <v>365</v>
      </c>
    </row>
    <row r="25" spans="1:88" ht="28" customHeight="1" x14ac:dyDescent="0.35">
      <c r="A25" t="s">
        <v>168</v>
      </c>
      <c r="B25" t="s">
        <v>168</v>
      </c>
      <c r="C25" s="17">
        <v>40636</v>
      </c>
      <c r="D25">
        <v>23</v>
      </c>
      <c r="E25">
        <v>2</v>
      </c>
      <c r="F25" t="s">
        <v>374</v>
      </c>
      <c r="I25" s="12">
        <v>30</v>
      </c>
      <c r="J25" s="13" t="s">
        <v>78</v>
      </c>
      <c r="K25" s="13" t="s">
        <v>78</v>
      </c>
      <c r="L25" s="33" t="s">
        <v>100</v>
      </c>
      <c r="M25" s="17">
        <v>40636</v>
      </c>
      <c r="N25" s="14">
        <v>40636</v>
      </c>
      <c r="O25" s="15">
        <v>40584</v>
      </c>
      <c r="P25" s="16">
        <f t="shared" si="0"/>
        <v>52</v>
      </c>
      <c r="Q25" s="8" t="s">
        <v>80</v>
      </c>
      <c r="R25" s="8" t="s">
        <v>169</v>
      </c>
      <c r="S25" s="8" t="str">
        <f t="shared" si="1"/>
        <v>No</v>
      </c>
      <c r="T25" s="8" t="s">
        <v>170</v>
      </c>
      <c r="U25" s="8" t="s">
        <v>148</v>
      </c>
      <c r="V25" s="8" t="s">
        <v>181</v>
      </c>
      <c r="W25">
        <v>1</v>
      </c>
      <c r="X25">
        <v>1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0</v>
      </c>
      <c r="BN25">
        <v>1</v>
      </c>
      <c r="BO25">
        <v>1</v>
      </c>
      <c r="BP25" s="13" t="s">
        <v>83</v>
      </c>
      <c r="BQ25" s="13" t="s">
        <v>83</v>
      </c>
      <c r="BR25" s="13" t="s">
        <v>83</v>
      </c>
      <c r="BS25" s="13" t="s">
        <v>83</v>
      </c>
      <c r="BT25" s="18" t="s">
        <v>171</v>
      </c>
      <c r="BU25">
        <v>2.23</v>
      </c>
      <c r="BV25">
        <v>8.1</v>
      </c>
      <c r="BW25">
        <v>26.9</v>
      </c>
      <c r="BX25">
        <v>204</v>
      </c>
      <c r="BY25">
        <v>9.8000000000000007</v>
      </c>
      <c r="BZ25">
        <v>2.37</v>
      </c>
      <c r="CA25">
        <v>113.6</v>
      </c>
      <c r="CB25">
        <v>34.1</v>
      </c>
      <c r="CC25">
        <v>30</v>
      </c>
      <c r="CD25">
        <v>18.7</v>
      </c>
      <c r="CE25">
        <v>0.8</v>
      </c>
      <c r="CF25">
        <v>1.05</v>
      </c>
      <c r="CG25">
        <v>0.03</v>
      </c>
      <c r="CH25">
        <v>30</v>
      </c>
    </row>
    <row r="26" spans="1:88" ht="28" customHeight="1" x14ac:dyDescent="0.35">
      <c r="A26" t="s">
        <v>172</v>
      </c>
      <c r="B26" t="s">
        <v>172</v>
      </c>
      <c r="C26" s="17">
        <v>40645</v>
      </c>
      <c r="D26">
        <v>17</v>
      </c>
      <c r="E26">
        <v>7</v>
      </c>
      <c r="F26" t="s">
        <v>370</v>
      </c>
      <c r="I26" s="12">
        <v>31</v>
      </c>
      <c r="J26" s="13" t="s">
        <v>78</v>
      </c>
      <c r="K26" s="13" t="s">
        <v>78</v>
      </c>
      <c r="L26" s="33" t="s">
        <v>100</v>
      </c>
      <c r="M26" s="17">
        <v>40645</v>
      </c>
      <c r="N26" s="14">
        <v>40645</v>
      </c>
      <c r="O26" s="15">
        <v>40603</v>
      </c>
      <c r="P26" s="16">
        <f t="shared" si="0"/>
        <v>42</v>
      </c>
      <c r="Q26" s="8" t="s">
        <v>173</v>
      </c>
      <c r="R26" s="8"/>
      <c r="S26" s="8" t="str">
        <f t="shared" si="1"/>
        <v>No</v>
      </c>
      <c r="T26" s="8" t="s">
        <v>81</v>
      </c>
      <c r="U26" s="8" t="s">
        <v>122</v>
      </c>
      <c r="V26" s="8" t="s">
        <v>79</v>
      </c>
      <c r="W26">
        <v>1</v>
      </c>
      <c r="X26">
        <v>1</v>
      </c>
      <c r="Y26">
        <v>0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1</v>
      </c>
      <c r="BH26">
        <v>1</v>
      </c>
      <c r="BI26">
        <v>0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 s="13" t="s">
        <v>83</v>
      </c>
      <c r="BQ26" s="13" t="s">
        <v>83</v>
      </c>
      <c r="BR26" s="13" t="s">
        <v>83</v>
      </c>
      <c r="BS26" s="13" t="s">
        <v>83</v>
      </c>
      <c r="BT26" s="18" t="s">
        <v>174</v>
      </c>
      <c r="BU26" s="46">
        <v>6.55</v>
      </c>
      <c r="BV26">
        <v>10.1</v>
      </c>
      <c r="BW26">
        <v>30.7</v>
      </c>
      <c r="BX26">
        <v>317</v>
      </c>
      <c r="BY26">
        <v>11.2</v>
      </c>
      <c r="BZ26">
        <v>3.36</v>
      </c>
      <c r="CA26">
        <v>91.4</v>
      </c>
      <c r="CB26">
        <v>30.2</v>
      </c>
      <c r="CC26">
        <v>33</v>
      </c>
      <c r="CD26">
        <v>15.9</v>
      </c>
      <c r="CE26">
        <v>3.14</v>
      </c>
      <c r="CF26">
        <v>2.42</v>
      </c>
      <c r="CG26">
        <v>0</v>
      </c>
      <c r="CH26">
        <v>48</v>
      </c>
    </row>
    <row r="27" spans="1:88" ht="28" customHeight="1" x14ac:dyDescent="0.35">
      <c r="A27" t="s">
        <v>175</v>
      </c>
      <c r="B27" t="s">
        <v>175</v>
      </c>
      <c r="C27" s="17">
        <v>40744</v>
      </c>
      <c r="D27">
        <v>17</v>
      </c>
      <c r="E27">
        <v>7</v>
      </c>
      <c r="F27" t="s">
        <v>370</v>
      </c>
      <c r="I27" s="12">
        <v>33</v>
      </c>
      <c r="J27" s="13" t="s">
        <v>78</v>
      </c>
      <c r="K27" s="13" t="s">
        <v>78</v>
      </c>
      <c r="L27" s="33" t="s">
        <v>100</v>
      </c>
      <c r="M27" s="17">
        <v>40744</v>
      </c>
      <c r="N27" s="14">
        <v>40744</v>
      </c>
      <c r="O27" s="15">
        <v>40723</v>
      </c>
      <c r="P27" s="16">
        <f t="shared" si="0"/>
        <v>21</v>
      </c>
      <c r="Q27" s="8"/>
      <c r="R27" s="8" t="s">
        <v>144</v>
      </c>
      <c r="S27" s="8" t="str">
        <f t="shared" si="1"/>
        <v>No</v>
      </c>
      <c r="T27" s="8" t="s">
        <v>81</v>
      </c>
      <c r="U27" s="8" t="s">
        <v>82</v>
      </c>
      <c r="V27" s="8" t="s">
        <v>176</v>
      </c>
      <c r="W27">
        <v>1</v>
      </c>
      <c r="X27">
        <v>1</v>
      </c>
      <c r="Y27">
        <v>0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1</v>
      </c>
      <c r="BH27">
        <v>1</v>
      </c>
      <c r="BI27">
        <v>0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 s="13" t="s">
        <v>83</v>
      </c>
      <c r="BQ27" s="13" t="s">
        <v>83</v>
      </c>
      <c r="BR27" s="13" t="s">
        <v>83</v>
      </c>
      <c r="BS27" s="13" t="s">
        <v>83</v>
      </c>
      <c r="BT27" s="18" t="s">
        <v>177</v>
      </c>
      <c r="BU27">
        <v>11.81</v>
      </c>
      <c r="BV27">
        <v>13.9</v>
      </c>
      <c r="BW27">
        <v>43.1</v>
      </c>
      <c r="BX27">
        <v>466</v>
      </c>
      <c r="BY27">
        <v>9.3000000000000007</v>
      </c>
      <c r="BZ27">
        <v>6.01</v>
      </c>
      <c r="CA27">
        <v>71.599999999999994</v>
      </c>
      <c r="CB27">
        <v>23.1</v>
      </c>
      <c r="CC27">
        <v>32.299999999999997</v>
      </c>
      <c r="CD27">
        <v>16.600000000000001</v>
      </c>
      <c r="CE27">
        <v>7.91</v>
      </c>
      <c r="CF27">
        <v>2.4</v>
      </c>
      <c r="CG27">
        <v>0.09</v>
      </c>
      <c r="CH27">
        <v>67</v>
      </c>
    </row>
    <row r="28" spans="1:88" ht="28" customHeight="1" x14ac:dyDescent="0.35">
      <c r="A28" t="s">
        <v>178</v>
      </c>
      <c r="B28" t="s">
        <v>178</v>
      </c>
      <c r="C28" s="17">
        <v>40762</v>
      </c>
      <c r="D28">
        <v>17</v>
      </c>
      <c r="E28">
        <v>7</v>
      </c>
      <c r="F28" t="s">
        <v>370</v>
      </c>
      <c r="I28" s="12">
        <v>34</v>
      </c>
      <c r="J28" s="13" t="s">
        <v>78</v>
      </c>
      <c r="K28" s="13" t="s">
        <v>78</v>
      </c>
      <c r="L28" s="33" t="s">
        <v>100</v>
      </c>
      <c r="M28" s="17">
        <v>40762</v>
      </c>
      <c r="N28" s="14">
        <v>40762</v>
      </c>
      <c r="O28" s="15">
        <v>40720</v>
      </c>
      <c r="P28" s="16">
        <f t="shared" si="0"/>
        <v>42</v>
      </c>
      <c r="Q28" s="8" t="s">
        <v>80</v>
      </c>
      <c r="R28" s="8"/>
      <c r="S28" s="8" t="str">
        <f t="shared" si="1"/>
        <v>No</v>
      </c>
      <c r="T28" s="8" t="s">
        <v>81</v>
      </c>
      <c r="U28" s="8" t="s">
        <v>122</v>
      </c>
      <c r="V28" s="8" t="s">
        <v>79</v>
      </c>
      <c r="W28">
        <v>1</v>
      </c>
      <c r="X28">
        <v>1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1</v>
      </c>
      <c r="BH28">
        <v>1</v>
      </c>
      <c r="BI28">
        <v>0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 s="13" t="s">
        <v>83</v>
      </c>
      <c r="BQ28" s="13" t="s">
        <v>83</v>
      </c>
      <c r="BR28" s="13" t="s">
        <v>83</v>
      </c>
      <c r="BS28" s="13" t="s">
        <v>83</v>
      </c>
      <c r="BT28" s="18" t="s">
        <v>179</v>
      </c>
      <c r="BU28">
        <v>3.75</v>
      </c>
      <c r="BV28">
        <v>10.6</v>
      </c>
      <c r="BW28">
        <v>31.1</v>
      </c>
      <c r="BX28">
        <v>456</v>
      </c>
      <c r="BY28">
        <v>7.9</v>
      </c>
      <c r="BZ28">
        <v>3.5</v>
      </c>
      <c r="CA28">
        <v>88.7</v>
      </c>
      <c r="CB28">
        <v>30.3</v>
      </c>
      <c r="CC28">
        <v>34.200000000000003</v>
      </c>
      <c r="CD28">
        <v>17.8</v>
      </c>
      <c r="CE28">
        <v>1.49</v>
      </c>
      <c r="CF28">
        <v>1.86</v>
      </c>
      <c r="CG28">
        <v>0.06</v>
      </c>
      <c r="CH28">
        <v>40</v>
      </c>
    </row>
    <row r="29" spans="1:88" ht="28" customHeight="1" x14ac:dyDescent="0.35">
      <c r="A29" t="s">
        <v>180</v>
      </c>
      <c r="B29" t="s">
        <v>180</v>
      </c>
      <c r="C29" s="17">
        <v>41104</v>
      </c>
      <c r="D29" t="s">
        <v>102</v>
      </c>
      <c r="E29" t="s">
        <v>102</v>
      </c>
      <c r="F29" t="s">
        <v>376</v>
      </c>
      <c r="I29" s="12">
        <v>35</v>
      </c>
      <c r="J29" s="13" t="s">
        <v>78</v>
      </c>
      <c r="K29" s="13" t="s">
        <v>78</v>
      </c>
      <c r="L29" s="33" t="s">
        <v>100</v>
      </c>
      <c r="M29" s="17">
        <v>41104</v>
      </c>
      <c r="N29" s="14">
        <v>41104</v>
      </c>
      <c r="O29" s="15">
        <v>41037</v>
      </c>
      <c r="P29" s="16">
        <f t="shared" si="0"/>
        <v>67</v>
      </c>
      <c r="Q29" s="8" t="s">
        <v>80</v>
      </c>
      <c r="R29" s="8"/>
      <c r="S29" s="8" t="str">
        <f t="shared" si="1"/>
        <v>No</v>
      </c>
      <c r="T29" s="8" t="s">
        <v>81</v>
      </c>
      <c r="U29" s="8" t="s">
        <v>182</v>
      </c>
      <c r="V29" s="8" t="s">
        <v>181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0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0</v>
      </c>
      <c r="BF29">
        <v>1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0</v>
      </c>
      <c r="BP29" s="13" t="s">
        <v>83</v>
      </c>
      <c r="BQ29" s="13" t="s">
        <v>83</v>
      </c>
      <c r="BR29" s="13" t="s">
        <v>88</v>
      </c>
      <c r="BS29" s="13" t="s">
        <v>83</v>
      </c>
      <c r="BT29" s="18" t="s">
        <v>179</v>
      </c>
      <c r="BU29">
        <v>3.3</v>
      </c>
      <c r="BV29">
        <v>8.1999999999999993</v>
      </c>
      <c r="BW29">
        <v>27</v>
      </c>
      <c r="BX29">
        <v>242</v>
      </c>
      <c r="BY29">
        <v>9.5</v>
      </c>
      <c r="BZ29">
        <v>2.48</v>
      </c>
      <c r="CA29">
        <v>108.7</v>
      </c>
      <c r="CB29">
        <v>33</v>
      </c>
      <c r="CC29">
        <v>30.3</v>
      </c>
      <c r="CD29">
        <v>20.8</v>
      </c>
      <c r="CE29">
        <v>1.88</v>
      </c>
      <c r="CF29">
        <v>1.1599999999999999</v>
      </c>
      <c r="CG29">
        <v>0.03</v>
      </c>
      <c r="CH29">
        <v>55</v>
      </c>
    </row>
    <row r="30" spans="1:88" ht="28" customHeight="1" x14ac:dyDescent="0.35">
      <c r="A30" t="s">
        <v>183</v>
      </c>
      <c r="B30" t="s">
        <v>183</v>
      </c>
      <c r="C30" s="17">
        <v>41113</v>
      </c>
      <c r="D30">
        <v>335</v>
      </c>
      <c r="E30">
        <v>3</v>
      </c>
      <c r="F30" t="s">
        <v>373</v>
      </c>
      <c r="I30" s="12">
        <v>36</v>
      </c>
      <c r="J30" s="13" t="s">
        <v>78</v>
      </c>
      <c r="K30" s="13" t="s">
        <v>78</v>
      </c>
      <c r="L30" s="33" t="s">
        <v>100</v>
      </c>
      <c r="M30" s="17">
        <v>41113</v>
      </c>
      <c r="N30" s="14">
        <v>41113</v>
      </c>
      <c r="O30" s="15">
        <v>41073</v>
      </c>
      <c r="P30" s="16">
        <f t="shared" si="0"/>
        <v>40</v>
      </c>
      <c r="Q30" s="8" t="s">
        <v>80</v>
      </c>
      <c r="R30" s="8" t="s">
        <v>101</v>
      </c>
      <c r="S30" s="8" t="str">
        <f t="shared" si="1"/>
        <v>No</v>
      </c>
      <c r="T30" s="8" t="s">
        <v>81</v>
      </c>
      <c r="U30" s="8" t="s">
        <v>82</v>
      </c>
      <c r="V30" s="8" t="s">
        <v>79</v>
      </c>
      <c r="W30">
        <v>1</v>
      </c>
      <c r="X30">
        <v>1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0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0</v>
      </c>
      <c r="BL30">
        <v>1</v>
      </c>
      <c r="BM30">
        <v>1</v>
      </c>
      <c r="BN30">
        <v>1</v>
      </c>
      <c r="BO30">
        <v>0</v>
      </c>
      <c r="BP30" s="13" t="s">
        <v>83</v>
      </c>
      <c r="BQ30" s="13" t="s">
        <v>83</v>
      </c>
      <c r="BR30" s="13" t="s">
        <v>88</v>
      </c>
      <c r="BS30" s="13" t="s">
        <v>83</v>
      </c>
      <c r="BT30" s="18" t="s">
        <v>103</v>
      </c>
      <c r="BU30">
        <v>6</v>
      </c>
      <c r="BV30">
        <v>9.4</v>
      </c>
      <c r="BW30">
        <v>28.2</v>
      </c>
      <c r="BX30">
        <v>465</v>
      </c>
      <c r="BY30">
        <v>9.3000000000000007</v>
      </c>
      <c r="BZ30">
        <v>2.91</v>
      </c>
      <c r="CA30">
        <v>97</v>
      </c>
      <c r="CB30">
        <v>32.4</v>
      </c>
      <c r="CC30">
        <v>33.4</v>
      </c>
      <c r="CD30">
        <v>15.2</v>
      </c>
      <c r="CE30">
        <v>3.36</v>
      </c>
      <c r="CF30">
        <v>2.46</v>
      </c>
      <c r="CG30">
        <v>0</v>
      </c>
      <c r="CH30">
        <v>56</v>
      </c>
      <c r="CJ30" t="s">
        <v>184</v>
      </c>
    </row>
    <row r="31" spans="1:88" ht="28" customHeight="1" x14ac:dyDescent="0.35">
      <c r="A31" t="s">
        <v>185</v>
      </c>
      <c r="B31" t="s">
        <v>185</v>
      </c>
      <c r="C31" s="17">
        <v>41141</v>
      </c>
      <c r="D31">
        <v>88</v>
      </c>
      <c r="E31">
        <v>8</v>
      </c>
      <c r="F31" t="s">
        <v>374</v>
      </c>
      <c r="I31" s="12">
        <v>37</v>
      </c>
      <c r="J31" s="13" t="s">
        <v>131</v>
      </c>
      <c r="K31" s="13" t="s">
        <v>131</v>
      </c>
      <c r="L31" s="33" t="s">
        <v>100</v>
      </c>
      <c r="M31" s="17">
        <v>41141</v>
      </c>
      <c r="N31" s="14">
        <v>41141</v>
      </c>
      <c r="O31" s="15">
        <v>34023</v>
      </c>
      <c r="P31" s="16">
        <f t="shared" si="0"/>
        <v>7118</v>
      </c>
      <c r="Q31" s="8" t="s">
        <v>80</v>
      </c>
      <c r="R31" s="8" t="s">
        <v>101</v>
      </c>
      <c r="S31" s="8" t="str">
        <f t="shared" si="1"/>
        <v>No</v>
      </c>
      <c r="T31" s="8" t="s">
        <v>81</v>
      </c>
      <c r="U31" s="8" t="s">
        <v>133</v>
      </c>
      <c r="V31" s="8" t="s">
        <v>186</v>
      </c>
      <c r="W31">
        <v>1</v>
      </c>
      <c r="X31">
        <v>1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 s="13" t="s">
        <v>83</v>
      </c>
      <c r="BQ31" s="13" t="s">
        <v>83</v>
      </c>
      <c r="BR31" s="13" t="s">
        <v>83</v>
      </c>
      <c r="BS31" s="13" t="s">
        <v>89</v>
      </c>
      <c r="BT31" s="18" t="s">
        <v>187</v>
      </c>
      <c r="BU31">
        <v>10.02</v>
      </c>
      <c r="BV31">
        <v>16.100000000000001</v>
      </c>
      <c r="BW31">
        <v>47.6</v>
      </c>
      <c r="BX31">
        <v>157</v>
      </c>
      <c r="BY31">
        <v>10.199999999999999</v>
      </c>
      <c r="BZ31">
        <v>5.33</v>
      </c>
      <c r="CA31">
        <v>89.3</v>
      </c>
      <c r="CB31">
        <v>30.2</v>
      </c>
      <c r="CC31">
        <v>33.9</v>
      </c>
      <c r="CD31">
        <v>13.3</v>
      </c>
      <c r="CE31">
        <v>7.68</v>
      </c>
      <c r="CF31">
        <v>1.38</v>
      </c>
      <c r="CG31">
        <v>0.11</v>
      </c>
      <c r="CH31">
        <v>77</v>
      </c>
    </row>
    <row r="32" spans="1:88" ht="28" customHeight="1" x14ac:dyDescent="0.35">
      <c r="A32" t="s">
        <v>188</v>
      </c>
      <c r="B32" t="s">
        <v>188</v>
      </c>
      <c r="C32" s="17">
        <v>41143</v>
      </c>
      <c r="D32">
        <v>17</v>
      </c>
      <c r="E32">
        <v>7</v>
      </c>
      <c r="F32" t="s">
        <v>370</v>
      </c>
      <c r="I32" s="12">
        <v>38</v>
      </c>
      <c r="J32" s="13" t="s">
        <v>78</v>
      </c>
      <c r="K32" s="13" t="s">
        <v>78</v>
      </c>
      <c r="L32" s="33" t="s">
        <v>100</v>
      </c>
      <c r="M32" s="17">
        <v>41143</v>
      </c>
      <c r="N32" s="14">
        <v>41143</v>
      </c>
      <c r="O32" s="15">
        <v>41095</v>
      </c>
      <c r="P32" s="16">
        <f t="shared" si="0"/>
        <v>48</v>
      </c>
      <c r="Q32" s="8" t="s">
        <v>80</v>
      </c>
      <c r="R32" s="8" t="s">
        <v>101</v>
      </c>
      <c r="S32" s="8" t="str">
        <f t="shared" si="1"/>
        <v>No</v>
      </c>
      <c r="T32" s="8" t="s">
        <v>81</v>
      </c>
      <c r="U32" s="8" t="s">
        <v>82</v>
      </c>
      <c r="V32" s="8" t="s">
        <v>79</v>
      </c>
      <c r="W32">
        <v>1</v>
      </c>
      <c r="X32">
        <v>1</v>
      </c>
      <c r="Y32">
        <v>0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1</v>
      </c>
      <c r="BH32">
        <v>1</v>
      </c>
      <c r="BI32">
        <v>0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 s="13" t="s">
        <v>83</v>
      </c>
      <c r="BQ32" s="13" t="s">
        <v>83</v>
      </c>
      <c r="BR32" s="13" t="s">
        <v>83</v>
      </c>
      <c r="BS32" s="13" t="s">
        <v>83</v>
      </c>
      <c r="BT32" s="23" t="s">
        <v>84</v>
      </c>
      <c r="BU32">
        <v>16.32</v>
      </c>
      <c r="BV32">
        <v>9.1999999999999993</v>
      </c>
      <c r="BW32">
        <v>26.2</v>
      </c>
      <c r="BX32">
        <v>482</v>
      </c>
      <c r="BY32">
        <v>8.4</v>
      </c>
      <c r="BZ32">
        <v>2.95</v>
      </c>
      <c r="CA32">
        <v>88.9</v>
      </c>
      <c r="CB32">
        <v>31.3</v>
      </c>
      <c r="CC32">
        <v>35.299999999999997</v>
      </c>
      <c r="CD32">
        <v>14</v>
      </c>
      <c r="CE32">
        <v>9.1300000000000008</v>
      </c>
      <c r="CF32">
        <v>4.5</v>
      </c>
      <c r="CG32">
        <v>0.47</v>
      </c>
      <c r="CH32">
        <v>56</v>
      </c>
    </row>
    <row r="33" spans="1:88" ht="28" customHeight="1" x14ac:dyDescent="0.35">
      <c r="A33" t="s">
        <v>189</v>
      </c>
      <c r="B33" t="s">
        <v>189</v>
      </c>
      <c r="C33" s="17">
        <v>41165</v>
      </c>
      <c r="D33">
        <v>23</v>
      </c>
      <c r="E33">
        <v>2</v>
      </c>
      <c r="F33" t="s">
        <v>374</v>
      </c>
      <c r="I33" s="12">
        <v>39</v>
      </c>
      <c r="J33" s="13" t="s">
        <v>78</v>
      </c>
      <c r="K33" s="13" t="s">
        <v>78</v>
      </c>
      <c r="L33" s="33" t="s">
        <v>100</v>
      </c>
      <c r="M33" s="17">
        <v>41165</v>
      </c>
      <c r="N33" s="14">
        <v>41165</v>
      </c>
      <c r="O33" s="15">
        <v>41111</v>
      </c>
      <c r="P33" s="16">
        <f t="shared" si="0"/>
        <v>54</v>
      </c>
      <c r="Q33" s="8" t="s">
        <v>80</v>
      </c>
      <c r="R33" s="8" t="s">
        <v>118</v>
      </c>
      <c r="S33" s="8" t="str">
        <f t="shared" si="1"/>
        <v>No</v>
      </c>
      <c r="T33" s="8" t="s">
        <v>81</v>
      </c>
      <c r="U33" s="8" t="s">
        <v>190</v>
      </c>
      <c r="V33" s="8" t="s">
        <v>79</v>
      </c>
      <c r="W33">
        <v>1</v>
      </c>
      <c r="X33">
        <v>1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1</v>
      </c>
      <c r="BP33" s="13" t="s">
        <v>83</v>
      </c>
      <c r="BQ33" s="13" t="s">
        <v>83</v>
      </c>
      <c r="BR33" s="13" t="s">
        <v>88</v>
      </c>
      <c r="BS33" s="13" t="s">
        <v>83</v>
      </c>
      <c r="BT33" s="23" t="s">
        <v>191</v>
      </c>
      <c r="BU33">
        <v>13.5</v>
      </c>
      <c r="BV33">
        <v>10.3</v>
      </c>
      <c r="BW33">
        <v>31</v>
      </c>
      <c r="BX33">
        <v>314</v>
      </c>
      <c r="BY33">
        <v>9.6999999999999993</v>
      </c>
      <c r="BZ33">
        <v>3.81</v>
      </c>
      <c r="CA33">
        <v>81.400000000000006</v>
      </c>
      <c r="CB33">
        <v>27</v>
      </c>
      <c r="CC33">
        <v>33.200000000000003</v>
      </c>
      <c r="CD33">
        <v>15.8</v>
      </c>
      <c r="CE33">
        <v>11.69</v>
      </c>
      <c r="CF33">
        <v>1.1299999999999999</v>
      </c>
      <c r="CG33">
        <v>0</v>
      </c>
      <c r="CH33">
        <v>87</v>
      </c>
    </row>
    <row r="34" spans="1:88" ht="28" customHeight="1" x14ac:dyDescent="0.35">
      <c r="A34" t="s">
        <v>90</v>
      </c>
      <c r="B34" t="s">
        <v>90</v>
      </c>
      <c r="C34" s="17">
        <v>39310</v>
      </c>
      <c r="D34">
        <v>8</v>
      </c>
      <c r="E34">
        <v>4</v>
      </c>
      <c r="F34" t="s">
        <v>372</v>
      </c>
      <c r="I34" s="12">
        <v>4</v>
      </c>
      <c r="J34" s="13" t="s">
        <v>78</v>
      </c>
      <c r="K34" s="13" t="s">
        <v>78</v>
      </c>
      <c r="L34" s="33" t="s">
        <v>100</v>
      </c>
      <c r="M34" s="17">
        <v>39310</v>
      </c>
      <c r="N34" s="14">
        <v>39310</v>
      </c>
      <c r="O34" s="15">
        <v>39137</v>
      </c>
      <c r="P34" s="16">
        <f t="shared" ref="P34:P65" si="2">N34-O34</f>
        <v>173</v>
      </c>
      <c r="Q34" s="8" t="s">
        <v>80</v>
      </c>
      <c r="R34" s="8"/>
      <c r="S34" s="8" t="str">
        <f t="shared" si="1"/>
        <v>No</v>
      </c>
      <c r="T34" s="8" t="s">
        <v>81</v>
      </c>
      <c r="U34" s="8" t="s">
        <v>92</v>
      </c>
      <c r="V34" s="8" t="s">
        <v>91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1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0</v>
      </c>
      <c r="BP34" s="13" t="s">
        <v>83</v>
      </c>
      <c r="BQ34" s="13" t="s">
        <v>83</v>
      </c>
      <c r="BR34" s="13" t="s">
        <v>83</v>
      </c>
      <c r="BS34" s="13" t="s">
        <v>83</v>
      </c>
      <c r="BT34" s="23" t="s">
        <v>84</v>
      </c>
      <c r="BU34">
        <v>1.02</v>
      </c>
      <c r="BV34">
        <v>12.2</v>
      </c>
      <c r="BW34">
        <v>35.4</v>
      </c>
      <c r="BX34">
        <v>118</v>
      </c>
      <c r="BY34">
        <v>7.6</v>
      </c>
      <c r="BZ34">
        <v>4.24</v>
      </c>
      <c r="CA34">
        <v>83.6</v>
      </c>
      <c r="CB34">
        <v>28.9</v>
      </c>
      <c r="CC34">
        <v>34.5</v>
      </c>
      <c r="CD34">
        <v>15.3</v>
      </c>
      <c r="CE34">
        <v>0.66</v>
      </c>
      <c r="CF34">
        <v>0.31</v>
      </c>
      <c r="CG34">
        <v>0</v>
      </c>
      <c r="CH34">
        <v>64</v>
      </c>
    </row>
    <row r="35" spans="1:88" ht="28" customHeight="1" x14ac:dyDescent="0.35">
      <c r="A35" t="s">
        <v>192</v>
      </c>
      <c r="B35" t="s">
        <v>192</v>
      </c>
      <c r="C35" s="17">
        <v>41313</v>
      </c>
      <c r="D35">
        <v>23</v>
      </c>
      <c r="E35">
        <v>2</v>
      </c>
      <c r="F35" t="s">
        <v>374</v>
      </c>
      <c r="I35" s="12">
        <v>40</v>
      </c>
      <c r="J35" s="13" t="s">
        <v>78</v>
      </c>
      <c r="K35" s="13" t="s">
        <v>78</v>
      </c>
      <c r="L35" s="33" t="s">
        <v>100</v>
      </c>
      <c r="M35" s="17">
        <v>41313</v>
      </c>
      <c r="N35" s="14">
        <v>41313</v>
      </c>
      <c r="O35" s="15">
        <v>41268</v>
      </c>
      <c r="P35" s="16">
        <f t="shared" si="2"/>
        <v>45</v>
      </c>
      <c r="Q35" s="8" t="s">
        <v>80</v>
      </c>
      <c r="R35" s="8" t="s">
        <v>194</v>
      </c>
      <c r="S35" s="8" t="str">
        <f t="shared" si="1"/>
        <v>No</v>
      </c>
      <c r="T35" s="8" t="s">
        <v>102</v>
      </c>
      <c r="U35" s="8" t="s">
        <v>122</v>
      </c>
      <c r="V35" s="8"/>
      <c r="W35">
        <v>1</v>
      </c>
      <c r="X35">
        <v>1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0</v>
      </c>
      <c r="BN35">
        <v>1</v>
      </c>
      <c r="BO35">
        <v>1</v>
      </c>
      <c r="BP35" s="13" t="s">
        <v>83</v>
      </c>
      <c r="BQ35" s="13" t="s">
        <v>83</v>
      </c>
      <c r="BR35" s="13" t="s">
        <v>88</v>
      </c>
      <c r="BS35" s="13" t="s">
        <v>83</v>
      </c>
      <c r="BT35" s="23" t="s">
        <v>195</v>
      </c>
      <c r="BU35">
        <v>6.45</v>
      </c>
      <c r="BV35">
        <v>9.9</v>
      </c>
      <c r="BW35">
        <v>30.9</v>
      </c>
      <c r="BX35">
        <v>172</v>
      </c>
      <c r="BY35">
        <v>9.6</v>
      </c>
      <c r="BZ35">
        <v>3.5</v>
      </c>
      <c r="CA35">
        <v>88.3</v>
      </c>
      <c r="CB35">
        <v>28.1</v>
      </c>
      <c r="CC35">
        <v>31.9</v>
      </c>
      <c r="CD35">
        <v>24</v>
      </c>
      <c r="CE35">
        <v>2.92</v>
      </c>
      <c r="CF35">
        <v>1.94</v>
      </c>
      <c r="CG35">
        <v>7.0000000000000007E-2</v>
      </c>
      <c r="CH35">
        <v>39</v>
      </c>
    </row>
    <row r="36" spans="1:88" ht="28" customHeight="1" x14ac:dyDescent="0.35">
      <c r="A36" t="s">
        <v>196</v>
      </c>
      <c r="B36" t="s">
        <v>196</v>
      </c>
      <c r="C36" s="17">
        <v>41385</v>
      </c>
      <c r="D36">
        <v>17</v>
      </c>
      <c r="E36">
        <v>7</v>
      </c>
      <c r="F36" t="s">
        <v>370</v>
      </c>
      <c r="I36" s="12">
        <v>41</v>
      </c>
      <c r="J36" s="13" t="s">
        <v>78</v>
      </c>
      <c r="K36" s="13" t="s">
        <v>78</v>
      </c>
      <c r="L36" s="33" t="s">
        <v>80</v>
      </c>
      <c r="M36" s="17">
        <v>41385</v>
      </c>
      <c r="N36" s="14">
        <v>41385</v>
      </c>
      <c r="O36" s="15">
        <v>41363</v>
      </c>
      <c r="P36" s="16">
        <f t="shared" si="2"/>
        <v>22</v>
      </c>
      <c r="Q36" s="8" t="s">
        <v>80</v>
      </c>
      <c r="R36" s="8" t="s">
        <v>197</v>
      </c>
      <c r="S36" s="8" t="str">
        <f t="shared" ref="S36:S61" si="3">IF(P36&lt;7,"Yes","No")</f>
        <v>No</v>
      </c>
      <c r="T36" s="8" t="s">
        <v>81</v>
      </c>
      <c r="U36" s="8" t="s">
        <v>122</v>
      </c>
      <c r="V36" s="8" t="s">
        <v>79</v>
      </c>
      <c r="W36">
        <v>1</v>
      </c>
      <c r="X36">
        <v>1</v>
      </c>
      <c r="Y36">
        <v>0</v>
      </c>
      <c r="Z36">
        <v>0</v>
      </c>
      <c r="AA36">
        <v>0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1</v>
      </c>
      <c r="BH36">
        <v>1</v>
      </c>
      <c r="BI36">
        <v>0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 s="13" t="s">
        <v>83</v>
      </c>
      <c r="BQ36" s="13" t="s">
        <v>83</v>
      </c>
      <c r="BR36" s="13" t="s">
        <v>83</v>
      </c>
      <c r="BS36" s="13" t="s">
        <v>83</v>
      </c>
      <c r="BT36" s="23" t="s">
        <v>198</v>
      </c>
      <c r="BU36">
        <v>1.36</v>
      </c>
      <c r="BV36">
        <v>13.3</v>
      </c>
      <c r="BW36">
        <v>42.4</v>
      </c>
      <c r="BX36">
        <v>305</v>
      </c>
      <c r="BY36">
        <v>9.3000000000000007</v>
      </c>
      <c r="BZ36">
        <v>4.3499999999999996</v>
      </c>
      <c r="CA36">
        <v>97.4</v>
      </c>
      <c r="CB36">
        <v>30.5</v>
      </c>
      <c r="CC36">
        <v>31.3</v>
      </c>
      <c r="CD36">
        <v>18.7</v>
      </c>
      <c r="CE36">
        <v>0.37</v>
      </c>
      <c r="CF36">
        <v>0.83</v>
      </c>
      <c r="CG36">
        <v>0</v>
      </c>
      <c r="CH36">
        <v>27</v>
      </c>
      <c r="CJ36" t="s">
        <v>184</v>
      </c>
    </row>
    <row r="37" spans="1:88" ht="28" customHeight="1" x14ac:dyDescent="0.35">
      <c r="A37" t="s">
        <v>199</v>
      </c>
      <c r="B37" t="s">
        <v>199</v>
      </c>
      <c r="C37" s="17">
        <v>41385</v>
      </c>
      <c r="D37">
        <v>17</v>
      </c>
      <c r="E37">
        <v>7</v>
      </c>
      <c r="F37" t="s">
        <v>370</v>
      </c>
      <c r="I37" s="12">
        <v>42</v>
      </c>
      <c r="J37" s="13" t="s">
        <v>131</v>
      </c>
      <c r="K37" s="13" t="s">
        <v>131</v>
      </c>
      <c r="L37" s="33" t="s">
        <v>80</v>
      </c>
      <c r="M37" s="17">
        <v>41385</v>
      </c>
      <c r="N37" s="14">
        <v>41385</v>
      </c>
      <c r="O37" s="15">
        <v>41363</v>
      </c>
      <c r="P37" s="16">
        <f t="shared" si="2"/>
        <v>22</v>
      </c>
      <c r="Q37" s="8" t="s">
        <v>80</v>
      </c>
      <c r="R37" s="8" t="s">
        <v>197</v>
      </c>
      <c r="S37" s="8" t="str">
        <f t="shared" si="3"/>
        <v>No</v>
      </c>
      <c r="T37" s="8" t="s">
        <v>81</v>
      </c>
      <c r="U37" s="8" t="s">
        <v>122</v>
      </c>
      <c r="V37" s="8" t="s">
        <v>79</v>
      </c>
      <c r="W37">
        <v>1</v>
      </c>
      <c r="X37">
        <v>1</v>
      </c>
      <c r="Y37">
        <v>0</v>
      </c>
      <c r="Z37">
        <v>0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1</v>
      </c>
      <c r="BH37">
        <v>1</v>
      </c>
      <c r="BI37">
        <v>0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 s="13" t="s">
        <v>83</v>
      </c>
      <c r="BQ37" s="13" t="s">
        <v>83</v>
      </c>
      <c r="BR37" s="13" t="s">
        <v>83</v>
      </c>
      <c r="BS37" s="13" t="s">
        <v>83</v>
      </c>
      <c r="BT37" s="23" t="s">
        <v>198</v>
      </c>
      <c r="BU37">
        <v>1.36</v>
      </c>
      <c r="BV37">
        <v>13.3</v>
      </c>
      <c r="BW37">
        <v>42.4</v>
      </c>
      <c r="BX37">
        <v>305</v>
      </c>
      <c r="BY37">
        <v>9.3000000000000007</v>
      </c>
      <c r="BZ37">
        <v>4.3499999999999996</v>
      </c>
      <c r="CA37">
        <v>97.4</v>
      </c>
      <c r="CB37">
        <v>30.5</v>
      </c>
      <c r="CC37">
        <v>31.3</v>
      </c>
      <c r="CD37">
        <v>18.7</v>
      </c>
      <c r="CE37">
        <v>0.37</v>
      </c>
      <c r="CF37">
        <v>0.83</v>
      </c>
      <c r="CG37">
        <v>0</v>
      </c>
      <c r="CH37">
        <v>27</v>
      </c>
    </row>
    <row r="38" spans="1:88" ht="28" customHeight="1" x14ac:dyDescent="0.35">
      <c r="A38" t="s">
        <v>200</v>
      </c>
      <c r="B38" t="s">
        <v>200</v>
      </c>
      <c r="C38" s="17">
        <v>41443</v>
      </c>
      <c r="D38">
        <v>17</v>
      </c>
      <c r="E38">
        <v>7</v>
      </c>
      <c r="F38" t="s">
        <v>370</v>
      </c>
      <c r="I38" s="12">
        <v>43</v>
      </c>
      <c r="J38" s="13" t="s">
        <v>78</v>
      </c>
      <c r="K38" s="13" t="s">
        <v>78</v>
      </c>
      <c r="L38" s="33" t="s">
        <v>100</v>
      </c>
      <c r="M38" s="17">
        <v>41443</v>
      </c>
      <c r="N38" s="14">
        <v>41443</v>
      </c>
      <c r="O38" s="15">
        <v>41382</v>
      </c>
      <c r="P38" s="16">
        <f t="shared" si="2"/>
        <v>61</v>
      </c>
      <c r="Q38" s="8" t="s">
        <v>80</v>
      </c>
      <c r="R38" s="8" t="s">
        <v>144</v>
      </c>
      <c r="S38" s="8" t="str">
        <f t="shared" si="3"/>
        <v>No</v>
      </c>
      <c r="T38" s="8" t="s">
        <v>81</v>
      </c>
      <c r="U38" s="8" t="s">
        <v>82</v>
      </c>
      <c r="V38" s="8" t="s">
        <v>79</v>
      </c>
      <c r="W38">
        <v>1</v>
      </c>
      <c r="X38">
        <v>1</v>
      </c>
      <c r="Y38">
        <v>0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1</v>
      </c>
      <c r="BI38">
        <v>0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 s="13" t="s">
        <v>83</v>
      </c>
      <c r="BQ38" s="13" t="s">
        <v>83</v>
      </c>
      <c r="BR38" s="13" t="s">
        <v>88</v>
      </c>
      <c r="BS38" s="13" t="s">
        <v>83</v>
      </c>
      <c r="BT38" s="23" t="s">
        <v>201</v>
      </c>
      <c r="BU38">
        <v>7.64</v>
      </c>
      <c r="BV38">
        <v>8.5</v>
      </c>
      <c r="BW38">
        <v>26.1</v>
      </c>
      <c r="BX38">
        <v>515</v>
      </c>
      <c r="BY38">
        <v>6.4</v>
      </c>
      <c r="BZ38">
        <v>2.99</v>
      </c>
      <c r="CA38">
        <v>87.1</v>
      </c>
      <c r="CB38">
        <v>28.6</v>
      </c>
      <c r="CC38">
        <v>32.799999999999997</v>
      </c>
      <c r="CD38">
        <v>13.4</v>
      </c>
      <c r="CE38">
        <v>5.0999999999999996</v>
      </c>
      <c r="CF38">
        <v>1.78</v>
      </c>
      <c r="CG38">
        <v>0</v>
      </c>
      <c r="CH38">
        <v>67</v>
      </c>
    </row>
    <row r="39" spans="1:88" ht="28" customHeight="1" x14ac:dyDescent="0.35">
      <c r="A39" t="s">
        <v>202</v>
      </c>
      <c r="B39" t="s">
        <v>202</v>
      </c>
      <c r="C39" s="17">
        <v>41529</v>
      </c>
      <c r="D39">
        <v>459</v>
      </c>
      <c r="E39">
        <v>5</v>
      </c>
      <c r="F39" t="s">
        <v>376</v>
      </c>
      <c r="I39" s="12">
        <v>44</v>
      </c>
      <c r="J39" s="13" t="s">
        <v>78</v>
      </c>
      <c r="K39" s="13" t="s">
        <v>78</v>
      </c>
      <c r="L39" s="33" t="s">
        <v>100</v>
      </c>
      <c r="M39" s="17">
        <v>41529</v>
      </c>
      <c r="N39" s="14">
        <v>41529</v>
      </c>
      <c r="O39" s="15">
        <v>33316</v>
      </c>
      <c r="P39" s="16">
        <f t="shared" si="2"/>
        <v>8213</v>
      </c>
      <c r="Q39" s="8" t="s">
        <v>80</v>
      </c>
      <c r="R39" s="8" t="s">
        <v>197</v>
      </c>
      <c r="S39" s="8" t="str">
        <f t="shared" si="3"/>
        <v>No</v>
      </c>
      <c r="T39" s="8" t="s">
        <v>81</v>
      </c>
      <c r="U39" s="8" t="s">
        <v>114</v>
      </c>
      <c r="V39" s="8" t="s">
        <v>203</v>
      </c>
      <c r="W39">
        <v>1</v>
      </c>
      <c r="X39">
        <v>1</v>
      </c>
      <c r="Y39">
        <v>1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0</v>
      </c>
      <c r="BP39" s="13" t="s">
        <v>83</v>
      </c>
      <c r="BQ39" s="13" t="s">
        <v>83</v>
      </c>
      <c r="BR39" s="13" t="s">
        <v>88</v>
      </c>
      <c r="BS39" s="13" t="s">
        <v>88</v>
      </c>
      <c r="BT39" s="23" t="s">
        <v>204</v>
      </c>
      <c r="BU39">
        <v>13.82</v>
      </c>
      <c r="BV39">
        <v>11.8</v>
      </c>
      <c r="BW39">
        <v>38</v>
      </c>
      <c r="BX39">
        <v>383</v>
      </c>
      <c r="BY39">
        <v>7.1</v>
      </c>
      <c r="BZ39">
        <v>4.4800000000000004</v>
      </c>
      <c r="CA39">
        <v>84.9</v>
      </c>
      <c r="CB39">
        <v>26.4</v>
      </c>
      <c r="CC39">
        <v>31.1</v>
      </c>
      <c r="CD39">
        <v>14.4</v>
      </c>
      <c r="CE39">
        <v>11.19</v>
      </c>
      <c r="CF39">
        <v>1.92</v>
      </c>
      <c r="CG39">
        <v>0.23</v>
      </c>
      <c r="CH39">
        <v>81</v>
      </c>
    </row>
    <row r="40" spans="1:88" ht="28" customHeight="1" x14ac:dyDescent="0.35">
      <c r="A40" t="s">
        <v>205</v>
      </c>
      <c r="B40" t="s">
        <v>205</v>
      </c>
      <c r="C40" s="17">
        <v>41565</v>
      </c>
      <c r="D40">
        <v>459</v>
      </c>
      <c r="E40">
        <v>5</v>
      </c>
      <c r="F40" t="s">
        <v>376</v>
      </c>
      <c r="I40" s="12">
        <v>45</v>
      </c>
      <c r="J40" s="13" t="s">
        <v>78</v>
      </c>
      <c r="K40" s="13" t="s">
        <v>78</v>
      </c>
      <c r="L40" s="33" t="s">
        <v>100</v>
      </c>
      <c r="M40" s="17">
        <v>41565</v>
      </c>
      <c r="N40" s="14">
        <v>41565</v>
      </c>
      <c r="O40" s="15">
        <v>41514</v>
      </c>
      <c r="P40" s="16">
        <f t="shared" si="2"/>
        <v>51</v>
      </c>
      <c r="Q40" s="8" t="s">
        <v>80</v>
      </c>
      <c r="R40" s="8" t="s">
        <v>118</v>
      </c>
      <c r="S40" s="8" t="str">
        <f t="shared" si="3"/>
        <v>No</v>
      </c>
      <c r="T40" s="8" t="s">
        <v>81</v>
      </c>
      <c r="U40" s="8" t="s">
        <v>82</v>
      </c>
      <c r="V40" s="8" t="s">
        <v>79</v>
      </c>
      <c r="W40">
        <v>1</v>
      </c>
      <c r="X40">
        <v>1</v>
      </c>
      <c r="Y40">
        <v>1</v>
      </c>
      <c r="Z40">
        <v>1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0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0</v>
      </c>
      <c r="BP40" s="13" t="s">
        <v>83</v>
      </c>
      <c r="BQ40" s="13" t="s">
        <v>83</v>
      </c>
      <c r="BR40" s="13" t="s">
        <v>88</v>
      </c>
      <c r="BS40" s="13" t="s">
        <v>88</v>
      </c>
      <c r="BT40" s="23" t="s">
        <v>206</v>
      </c>
      <c r="BU40">
        <v>12.41</v>
      </c>
      <c r="BV40">
        <v>11.1</v>
      </c>
      <c r="BW40">
        <v>34.6</v>
      </c>
      <c r="BX40">
        <v>667</v>
      </c>
      <c r="BY40">
        <v>8.8000000000000007</v>
      </c>
      <c r="BZ40">
        <v>3.79</v>
      </c>
      <c r="CA40">
        <v>91.5</v>
      </c>
      <c r="CB40">
        <v>29.4</v>
      </c>
      <c r="CC40">
        <v>32.1</v>
      </c>
      <c r="CD40">
        <v>15.4</v>
      </c>
      <c r="CE40">
        <v>6.33</v>
      </c>
      <c r="CF40">
        <v>3.73</v>
      </c>
      <c r="CG40">
        <v>0.34</v>
      </c>
      <c r="CH40">
        <v>51</v>
      </c>
    </row>
    <row r="41" spans="1:88" ht="28" customHeight="1" x14ac:dyDescent="0.35">
      <c r="A41" t="s">
        <v>207</v>
      </c>
      <c r="B41" t="s">
        <v>207</v>
      </c>
      <c r="C41" s="17">
        <v>41684</v>
      </c>
      <c r="D41">
        <v>23</v>
      </c>
      <c r="E41">
        <v>2</v>
      </c>
      <c r="F41" t="s">
        <v>374</v>
      </c>
      <c r="I41" s="12">
        <v>46</v>
      </c>
      <c r="J41" s="13" t="s">
        <v>78</v>
      </c>
      <c r="K41" s="13" t="s">
        <v>78</v>
      </c>
      <c r="L41" s="33" t="s">
        <v>100</v>
      </c>
      <c r="M41" s="17">
        <v>41684</v>
      </c>
      <c r="N41" s="14">
        <v>41684</v>
      </c>
      <c r="O41" s="15">
        <v>41507</v>
      </c>
      <c r="P41" s="16">
        <f t="shared" si="2"/>
        <v>177</v>
      </c>
      <c r="Q41" s="8" t="s">
        <v>80</v>
      </c>
      <c r="R41" s="8" t="s">
        <v>118</v>
      </c>
      <c r="S41" s="8" t="str">
        <f t="shared" si="3"/>
        <v>No</v>
      </c>
      <c r="T41" s="8" t="s">
        <v>209</v>
      </c>
      <c r="U41" s="8" t="s">
        <v>82</v>
      </c>
      <c r="V41" s="8" t="s">
        <v>208</v>
      </c>
      <c r="W41">
        <v>1</v>
      </c>
      <c r="X41">
        <v>1</v>
      </c>
      <c r="Y41">
        <v>0</v>
      </c>
      <c r="Z41">
        <v>0</v>
      </c>
      <c r="AA41">
        <v>0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0</v>
      </c>
      <c r="BN41">
        <v>1</v>
      </c>
      <c r="BO41">
        <v>1</v>
      </c>
      <c r="BP41" s="13" t="s">
        <v>83</v>
      </c>
      <c r="BQ41" s="13" t="s">
        <v>83</v>
      </c>
      <c r="BR41" s="13" t="s">
        <v>83</v>
      </c>
      <c r="BS41" s="13" t="s">
        <v>83</v>
      </c>
      <c r="BT41" s="23" t="s">
        <v>210</v>
      </c>
      <c r="BU41">
        <v>6.7</v>
      </c>
      <c r="BV41">
        <v>11.9</v>
      </c>
      <c r="BW41">
        <v>37.200000000000003</v>
      </c>
      <c r="BX41">
        <v>332</v>
      </c>
      <c r="BY41">
        <v>7.6</v>
      </c>
      <c r="BZ41">
        <v>4.2699999999999996</v>
      </c>
      <c r="CA41">
        <v>87</v>
      </c>
      <c r="CB41">
        <v>27.9</v>
      </c>
      <c r="CC41">
        <v>32.1</v>
      </c>
      <c r="CD41">
        <v>13.7</v>
      </c>
      <c r="CE41">
        <v>4.04</v>
      </c>
      <c r="CF41">
        <v>1.79</v>
      </c>
      <c r="CG41">
        <v>0.06</v>
      </c>
      <c r="CH41">
        <v>60</v>
      </c>
    </row>
    <row r="42" spans="1:88" ht="28" customHeight="1" x14ac:dyDescent="0.35">
      <c r="A42" t="s">
        <v>211</v>
      </c>
      <c r="B42" t="s">
        <v>211</v>
      </c>
      <c r="C42" s="17">
        <v>41857</v>
      </c>
      <c r="D42" t="s">
        <v>102</v>
      </c>
      <c r="E42">
        <v>3</v>
      </c>
      <c r="F42" t="s">
        <v>373</v>
      </c>
      <c r="I42" s="12">
        <v>47</v>
      </c>
      <c r="J42" s="13" t="s">
        <v>78</v>
      </c>
      <c r="K42" s="13" t="s">
        <v>78</v>
      </c>
      <c r="L42" s="33" t="s">
        <v>100</v>
      </c>
      <c r="M42" s="17">
        <v>41857</v>
      </c>
      <c r="N42" s="14">
        <v>41857</v>
      </c>
      <c r="O42" s="15">
        <v>41783</v>
      </c>
      <c r="P42" s="16">
        <f t="shared" si="2"/>
        <v>74</v>
      </c>
      <c r="Q42" s="8" t="s">
        <v>80</v>
      </c>
      <c r="R42" s="8" t="s">
        <v>212</v>
      </c>
      <c r="S42" s="8" t="str">
        <f t="shared" si="3"/>
        <v>No</v>
      </c>
      <c r="T42" s="8" t="s">
        <v>213</v>
      </c>
      <c r="U42" s="8" t="s">
        <v>122</v>
      </c>
      <c r="V42" s="8" t="s">
        <v>193</v>
      </c>
      <c r="W42">
        <v>1</v>
      </c>
      <c r="X42">
        <v>1</v>
      </c>
      <c r="Y42">
        <v>0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1</v>
      </c>
      <c r="AS42">
        <v>1</v>
      </c>
      <c r="AT42">
        <v>1</v>
      </c>
      <c r="AU42">
        <v>1</v>
      </c>
      <c r="AV42">
        <v>0</v>
      </c>
      <c r="AW42">
        <v>0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0</v>
      </c>
      <c r="BD42">
        <v>1</v>
      </c>
      <c r="BE42">
        <v>1</v>
      </c>
      <c r="BF42">
        <v>1</v>
      </c>
      <c r="BG42">
        <v>0</v>
      </c>
      <c r="BH42">
        <v>0</v>
      </c>
      <c r="BI42">
        <v>1</v>
      </c>
      <c r="BJ42">
        <v>1</v>
      </c>
      <c r="BK42">
        <v>0</v>
      </c>
      <c r="BL42">
        <v>1</v>
      </c>
      <c r="BM42">
        <v>1</v>
      </c>
      <c r="BN42">
        <v>1</v>
      </c>
      <c r="BO42">
        <v>0</v>
      </c>
      <c r="BP42" s="13" t="s">
        <v>83</v>
      </c>
      <c r="BQ42" s="13" t="s">
        <v>83</v>
      </c>
      <c r="BR42" s="13" t="s">
        <v>88</v>
      </c>
      <c r="BS42" s="13" t="s">
        <v>88</v>
      </c>
      <c r="BT42" s="23" t="s">
        <v>214</v>
      </c>
      <c r="BU42">
        <v>12.5</v>
      </c>
      <c r="BV42">
        <v>6.8</v>
      </c>
      <c r="BW42">
        <v>22.2</v>
      </c>
      <c r="BX42">
        <v>354</v>
      </c>
      <c r="BY42">
        <v>8.1999999999999993</v>
      </c>
      <c r="BZ42">
        <v>2.71</v>
      </c>
      <c r="CA42">
        <v>81.8</v>
      </c>
      <c r="CB42">
        <v>25</v>
      </c>
      <c r="CC42">
        <v>30.5</v>
      </c>
      <c r="CD42">
        <v>18.5</v>
      </c>
      <c r="CE42">
        <v>9.27</v>
      </c>
      <c r="CF42">
        <v>1.9</v>
      </c>
      <c r="CG42">
        <v>0.1</v>
      </c>
      <c r="CH42">
        <v>74</v>
      </c>
    </row>
    <row r="43" spans="1:88" ht="28" customHeight="1" x14ac:dyDescent="0.35">
      <c r="A43" t="s">
        <v>215</v>
      </c>
      <c r="B43" t="s">
        <v>215</v>
      </c>
      <c r="C43" s="17">
        <v>41900</v>
      </c>
      <c r="D43">
        <v>17</v>
      </c>
      <c r="E43">
        <v>7</v>
      </c>
      <c r="F43" t="s">
        <v>370</v>
      </c>
      <c r="I43" s="12">
        <v>48</v>
      </c>
      <c r="J43" s="13" t="s">
        <v>78</v>
      </c>
      <c r="K43" s="13" t="s">
        <v>78</v>
      </c>
      <c r="L43" s="33" t="s">
        <v>80</v>
      </c>
      <c r="M43" s="17">
        <v>41900</v>
      </c>
      <c r="N43" s="14">
        <v>41900</v>
      </c>
      <c r="O43" s="15">
        <v>41885</v>
      </c>
      <c r="P43" s="16">
        <f t="shared" si="2"/>
        <v>15</v>
      </c>
      <c r="Q43" s="8" t="s">
        <v>80</v>
      </c>
      <c r="R43" s="8"/>
      <c r="S43" s="8" t="str">
        <f t="shared" si="3"/>
        <v>No</v>
      </c>
      <c r="T43" s="8" t="s">
        <v>81</v>
      </c>
      <c r="U43" s="8" t="s">
        <v>122</v>
      </c>
      <c r="V43" s="8" t="s">
        <v>79</v>
      </c>
      <c r="W43">
        <v>1</v>
      </c>
      <c r="X43">
        <v>1</v>
      </c>
      <c r="Y43">
        <v>0</v>
      </c>
      <c r="Z43">
        <v>0</v>
      </c>
      <c r="AA43">
        <v>0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1</v>
      </c>
      <c r="BH43">
        <v>1</v>
      </c>
      <c r="BI43">
        <v>0</v>
      </c>
      <c r="BJ43">
        <v>1</v>
      </c>
      <c r="BK43">
        <v>1</v>
      </c>
      <c r="BL43">
        <v>1</v>
      </c>
      <c r="BM43">
        <v>0</v>
      </c>
      <c r="BN43">
        <v>1</v>
      </c>
      <c r="BO43">
        <v>1</v>
      </c>
      <c r="BP43" s="13" t="s">
        <v>83</v>
      </c>
      <c r="BQ43" s="13" t="s">
        <v>83</v>
      </c>
      <c r="BR43" s="13" t="s">
        <v>88</v>
      </c>
      <c r="BS43" s="13" t="s">
        <v>88</v>
      </c>
      <c r="BT43" s="23" t="s">
        <v>216</v>
      </c>
      <c r="BU43">
        <v>8.11</v>
      </c>
      <c r="BV43">
        <v>12.5</v>
      </c>
      <c r="BW43">
        <v>35.799999999999997</v>
      </c>
      <c r="BX43">
        <v>365</v>
      </c>
      <c r="BY43">
        <v>8.5</v>
      </c>
      <c r="BZ43">
        <v>3.63</v>
      </c>
      <c r="CA43">
        <v>98.6</v>
      </c>
      <c r="CB43">
        <v>34.299999999999997</v>
      </c>
      <c r="CC43">
        <v>34.799999999999997</v>
      </c>
      <c r="CD43">
        <v>13.8</v>
      </c>
      <c r="CE43">
        <v>2.78</v>
      </c>
      <c r="CF43">
        <v>4.42</v>
      </c>
      <c r="CG43">
        <v>0.16</v>
      </c>
      <c r="CH43">
        <v>34</v>
      </c>
    </row>
    <row r="44" spans="1:88" ht="28" customHeight="1" x14ac:dyDescent="0.35">
      <c r="A44" t="s">
        <v>217</v>
      </c>
      <c r="B44" t="s">
        <v>217</v>
      </c>
      <c r="C44" s="17">
        <v>41900</v>
      </c>
      <c r="D44">
        <v>17</v>
      </c>
      <c r="E44">
        <v>7</v>
      </c>
      <c r="F44" t="s">
        <v>370</v>
      </c>
      <c r="I44" s="12">
        <v>49</v>
      </c>
      <c r="J44" s="13" t="s">
        <v>131</v>
      </c>
      <c r="K44" s="13" t="s">
        <v>131</v>
      </c>
      <c r="L44" s="33" t="s">
        <v>80</v>
      </c>
      <c r="M44" s="17">
        <v>41900</v>
      </c>
      <c r="N44" s="14">
        <v>41900</v>
      </c>
      <c r="O44" s="15">
        <v>41885</v>
      </c>
      <c r="P44" s="16">
        <f t="shared" si="2"/>
        <v>15</v>
      </c>
      <c r="Q44" s="8" t="s">
        <v>80</v>
      </c>
      <c r="R44" s="8" t="s">
        <v>218</v>
      </c>
      <c r="S44" s="8" t="str">
        <f t="shared" si="3"/>
        <v>No</v>
      </c>
      <c r="T44" s="8" t="s">
        <v>81</v>
      </c>
      <c r="U44" s="8" t="s">
        <v>122</v>
      </c>
      <c r="V44" s="8" t="s">
        <v>79</v>
      </c>
      <c r="W44">
        <v>1</v>
      </c>
      <c r="X44">
        <v>1</v>
      </c>
      <c r="Y44">
        <v>0</v>
      </c>
      <c r="Z44">
        <v>0</v>
      </c>
      <c r="AA44">
        <v>0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1</v>
      </c>
      <c r="BH44">
        <v>1</v>
      </c>
      <c r="BI44">
        <v>0</v>
      </c>
      <c r="BJ44">
        <v>1</v>
      </c>
      <c r="BK44">
        <v>1</v>
      </c>
      <c r="BL44">
        <v>1</v>
      </c>
      <c r="BM44">
        <v>0</v>
      </c>
      <c r="BN44">
        <v>1</v>
      </c>
      <c r="BO44">
        <v>1</v>
      </c>
      <c r="BP44" s="13" t="s">
        <v>83</v>
      </c>
      <c r="BQ44" s="13" t="s">
        <v>83</v>
      </c>
      <c r="BR44" s="13" t="s">
        <v>88</v>
      </c>
      <c r="BS44" s="13" t="s">
        <v>88</v>
      </c>
      <c r="BT44" s="23" t="s">
        <v>216</v>
      </c>
      <c r="BU44">
        <v>8.11</v>
      </c>
      <c r="BV44">
        <v>12.5</v>
      </c>
      <c r="BW44">
        <v>35.799999999999997</v>
      </c>
      <c r="BX44">
        <v>365</v>
      </c>
      <c r="BY44">
        <v>8.5</v>
      </c>
      <c r="BZ44">
        <v>3.63</v>
      </c>
      <c r="CA44">
        <v>98.6</v>
      </c>
      <c r="CB44">
        <v>34.299999999999997</v>
      </c>
      <c r="CC44">
        <v>34.799999999999997</v>
      </c>
      <c r="CD44">
        <v>13.8</v>
      </c>
      <c r="CE44">
        <v>2.78</v>
      </c>
      <c r="CF44">
        <v>4.42</v>
      </c>
      <c r="CG44">
        <v>0.16</v>
      </c>
      <c r="CH44">
        <v>34</v>
      </c>
    </row>
    <row r="45" spans="1:88" ht="28" customHeight="1" x14ac:dyDescent="0.35">
      <c r="A45" t="s">
        <v>93</v>
      </c>
      <c r="B45" t="s">
        <v>93</v>
      </c>
      <c r="C45" s="17">
        <v>39344</v>
      </c>
      <c r="D45">
        <v>19</v>
      </c>
      <c r="E45">
        <v>3</v>
      </c>
      <c r="F45" t="s">
        <v>373</v>
      </c>
      <c r="I45" s="12">
        <v>5</v>
      </c>
      <c r="J45" s="13" t="s">
        <v>78</v>
      </c>
      <c r="K45" s="13" t="s">
        <v>78</v>
      </c>
      <c r="L45" s="33" t="s">
        <v>100</v>
      </c>
      <c r="M45" s="17">
        <v>39344</v>
      </c>
      <c r="N45" s="14">
        <v>39344</v>
      </c>
      <c r="O45" s="15">
        <v>39307</v>
      </c>
      <c r="P45" s="16">
        <f t="shared" si="2"/>
        <v>37</v>
      </c>
      <c r="Q45" s="8" t="s">
        <v>80</v>
      </c>
      <c r="R45" s="8"/>
      <c r="S45" s="8" t="str">
        <f t="shared" si="3"/>
        <v>No</v>
      </c>
      <c r="T45" s="8" t="s">
        <v>81</v>
      </c>
      <c r="U45" s="8" t="s">
        <v>82</v>
      </c>
      <c r="V45" s="8" t="s">
        <v>79</v>
      </c>
      <c r="W45">
        <v>1</v>
      </c>
      <c r="X45">
        <v>1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0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0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0</v>
      </c>
      <c r="BL45">
        <v>1</v>
      </c>
      <c r="BM45">
        <v>1</v>
      </c>
      <c r="BN45">
        <v>1</v>
      </c>
      <c r="BO45">
        <v>0</v>
      </c>
      <c r="BP45" s="13" t="s">
        <v>83</v>
      </c>
      <c r="BQ45" s="13" t="s">
        <v>83</v>
      </c>
      <c r="BR45" s="13" t="s">
        <v>83</v>
      </c>
      <c r="BS45" s="13" t="s">
        <v>83</v>
      </c>
      <c r="BT45" s="23" t="s">
        <v>84</v>
      </c>
      <c r="BU45">
        <v>9.5</v>
      </c>
      <c r="BV45">
        <v>10.3</v>
      </c>
      <c r="BW45">
        <v>29</v>
      </c>
      <c r="BX45">
        <v>471</v>
      </c>
      <c r="BY45">
        <v>7.4</v>
      </c>
      <c r="BZ45">
        <v>3.35</v>
      </c>
      <c r="CA45">
        <v>86.8</v>
      </c>
      <c r="CB45">
        <v>30.8</v>
      </c>
      <c r="CC45">
        <v>35.5</v>
      </c>
      <c r="CD45">
        <v>13.2</v>
      </c>
      <c r="CE45">
        <v>4.5599999999999996</v>
      </c>
      <c r="CF45">
        <v>3.61</v>
      </c>
      <c r="CG45">
        <v>0.1</v>
      </c>
      <c r="CH45">
        <v>48</v>
      </c>
    </row>
    <row r="46" spans="1:88" ht="28" customHeight="1" x14ac:dyDescent="0.35">
      <c r="A46" t="s">
        <v>219</v>
      </c>
      <c r="B46" t="s">
        <v>219</v>
      </c>
      <c r="C46" s="17">
        <v>41926</v>
      </c>
      <c r="D46">
        <v>17</v>
      </c>
      <c r="E46">
        <v>7</v>
      </c>
      <c r="F46" t="s">
        <v>370</v>
      </c>
      <c r="I46" s="12">
        <v>50</v>
      </c>
      <c r="J46" s="13" t="s">
        <v>78</v>
      </c>
      <c r="K46" s="13" t="s">
        <v>78</v>
      </c>
      <c r="L46" s="33" t="s">
        <v>100</v>
      </c>
      <c r="M46" s="17">
        <v>41926</v>
      </c>
      <c r="N46" s="14">
        <v>41926</v>
      </c>
      <c r="O46" s="15">
        <v>41814</v>
      </c>
      <c r="P46" s="16">
        <f t="shared" si="2"/>
        <v>112</v>
      </c>
      <c r="Q46" s="8" t="s">
        <v>80</v>
      </c>
      <c r="R46" s="8" t="s">
        <v>118</v>
      </c>
      <c r="S46" s="8" t="str">
        <f t="shared" si="3"/>
        <v>No</v>
      </c>
      <c r="T46" s="8" t="s">
        <v>81</v>
      </c>
      <c r="U46" s="8" t="s">
        <v>220</v>
      </c>
      <c r="V46" s="8" t="s">
        <v>125</v>
      </c>
      <c r="W46">
        <v>1</v>
      </c>
      <c r="X46">
        <v>1</v>
      </c>
      <c r="Y46">
        <v>0</v>
      </c>
      <c r="Z46">
        <v>0</v>
      </c>
      <c r="AA46">
        <v>0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1</v>
      </c>
      <c r="BH46">
        <v>1</v>
      </c>
      <c r="BI46">
        <v>0</v>
      </c>
      <c r="BJ46">
        <v>1</v>
      </c>
      <c r="BK46">
        <v>1</v>
      </c>
      <c r="BL46">
        <v>1</v>
      </c>
      <c r="BM46">
        <v>0</v>
      </c>
      <c r="BN46">
        <v>1</v>
      </c>
      <c r="BO46">
        <v>1</v>
      </c>
      <c r="BP46" s="13" t="s">
        <v>83</v>
      </c>
      <c r="BQ46" s="13" t="s">
        <v>83</v>
      </c>
      <c r="BR46" s="13" t="s">
        <v>88</v>
      </c>
      <c r="BS46" s="13" t="s">
        <v>88</v>
      </c>
      <c r="BT46" s="23" t="s">
        <v>221</v>
      </c>
      <c r="BU46">
        <v>5.97</v>
      </c>
      <c r="BV46">
        <v>13</v>
      </c>
      <c r="BW46">
        <v>39.299999999999997</v>
      </c>
      <c r="BX46">
        <v>255</v>
      </c>
      <c r="BY46">
        <v>7.1</v>
      </c>
      <c r="BZ46">
        <v>4.74</v>
      </c>
      <c r="CA46">
        <v>82.9</v>
      </c>
      <c r="CB46">
        <v>27.5</v>
      </c>
      <c r="CC46">
        <v>33.1</v>
      </c>
      <c r="CD46">
        <v>12.6</v>
      </c>
      <c r="CE46">
        <v>2.96</v>
      </c>
      <c r="CF46">
        <v>2.2400000000000002</v>
      </c>
      <c r="CG46">
        <v>0</v>
      </c>
      <c r="CH46">
        <v>50</v>
      </c>
    </row>
    <row r="47" spans="1:88" ht="28" customHeight="1" x14ac:dyDescent="0.35">
      <c r="A47" t="s">
        <v>222</v>
      </c>
      <c r="B47" t="s">
        <v>222</v>
      </c>
      <c r="C47" s="17">
        <v>42154</v>
      </c>
      <c r="D47">
        <v>23</v>
      </c>
      <c r="E47">
        <v>2</v>
      </c>
      <c r="F47" t="s">
        <v>374</v>
      </c>
      <c r="I47" s="12">
        <v>51</v>
      </c>
      <c r="J47" s="13" t="s">
        <v>78</v>
      </c>
      <c r="K47" s="13" t="s">
        <v>78</v>
      </c>
      <c r="L47" s="33" t="s">
        <v>100</v>
      </c>
      <c r="M47" s="17">
        <v>42154</v>
      </c>
      <c r="N47" s="14">
        <v>42154</v>
      </c>
      <c r="O47" s="15">
        <v>42151</v>
      </c>
      <c r="P47" s="16">
        <f t="shared" si="2"/>
        <v>3</v>
      </c>
      <c r="Q47" s="8" t="s">
        <v>80</v>
      </c>
      <c r="R47" s="8" t="s">
        <v>121</v>
      </c>
      <c r="S47" s="8" t="str">
        <f t="shared" si="3"/>
        <v>Yes</v>
      </c>
      <c r="T47" s="8" t="s">
        <v>224</v>
      </c>
      <c r="U47" s="8" t="s">
        <v>122</v>
      </c>
      <c r="V47" s="8" t="s">
        <v>223</v>
      </c>
      <c r="W47">
        <v>1</v>
      </c>
      <c r="X47">
        <v>1</v>
      </c>
      <c r="Y47">
        <v>0</v>
      </c>
      <c r="Z47">
        <v>0</v>
      </c>
      <c r="AA47">
        <v>0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0</v>
      </c>
      <c r="BN47">
        <v>1</v>
      </c>
      <c r="BO47">
        <v>1</v>
      </c>
      <c r="BP47" s="13" t="s">
        <v>83</v>
      </c>
      <c r="BQ47" s="13" t="s">
        <v>83</v>
      </c>
      <c r="BR47" s="13" t="s">
        <v>83</v>
      </c>
      <c r="BS47" s="13" t="s">
        <v>83</v>
      </c>
      <c r="BT47" s="23" t="s">
        <v>225</v>
      </c>
      <c r="BU47">
        <v>2.1800000000000002</v>
      </c>
      <c r="BV47">
        <v>13.8</v>
      </c>
      <c r="BW47">
        <v>40.5</v>
      </c>
      <c r="BX47">
        <v>25</v>
      </c>
      <c r="BY47">
        <v>10.1</v>
      </c>
      <c r="BZ47">
        <v>3.87</v>
      </c>
      <c r="CA47">
        <v>104.5</v>
      </c>
      <c r="CB47">
        <v>35.5</v>
      </c>
      <c r="CC47">
        <v>34</v>
      </c>
      <c r="CD47">
        <v>16.600000000000001</v>
      </c>
      <c r="CE47">
        <v>1.29</v>
      </c>
      <c r="CF47">
        <v>0.94</v>
      </c>
      <c r="CG47">
        <v>0</v>
      </c>
      <c r="CH47">
        <v>56</v>
      </c>
    </row>
    <row r="48" spans="1:88" ht="28" customHeight="1" x14ac:dyDescent="0.35">
      <c r="A48" t="s">
        <v>226</v>
      </c>
      <c r="B48" t="s">
        <v>226</v>
      </c>
      <c r="C48" s="17">
        <v>42210</v>
      </c>
      <c r="D48">
        <v>17</v>
      </c>
      <c r="E48">
        <v>7</v>
      </c>
      <c r="F48" t="s">
        <v>370</v>
      </c>
      <c r="I48" s="12">
        <v>52</v>
      </c>
      <c r="J48" s="13" t="s">
        <v>78</v>
      </c>
      <c r="K48" s="13" t="s">
        <v>78</v>
      </c>
      <c r="L48" s="33" t="s">
        <v>100</v>
      </c>
      <c r="M48" s="17">
        <v>42210</v>
      </c>
      <c r="N48" s="14">
        <v>42210</v>
      </c>
      <c r="O48" s="15">
        <v>42181</v>
      </c>
      <c r="P48" s="16">
        <f t="shared" si="2"/>
        <v>29</v>
      </c>
      <c r="Q48" s="8" t="s">
        <v>80</v>
      </c>
      <c r="R48" s="8" t="s">
        <v>118</v>
      </c>
      <c r="S48" s="8" t="str">
        <f t="shared" si="3"/>
        <v>No</v>
      </c>
      <c r="T48" s="8" t="s">
        <v>81</v>
      </c>
      <c r="U48" s="8" t="s">
        <v>122</v>
      </c>
      <c r="V48" s="8" t="s">
        <v>79</v>
      </c>
      <c r="W48">
        <v>1</v>
      </c>
      <c r="X48">
        <v>1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1</v>
      </c>
      <c r="BI48">
        <v>0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 s="13" t="s">
        <v>83</v>
      </c>
      <c r="BQ48" s="13" t="s">
        <v>83</v>
      </c>
      <c r="BR48" s="13" t="s">
        <v>83</v>
      </c>
      <c r="BS48" s="13" t="s">
        <v>83</v>
      </c>
      <c r="BT48" s="23" t="s">
        <v>227</v>
      </c>
      <c r="BU48">
        <v>1.76</v>
      </c>
      <c r="BV48">
        <v>10.3</v>
      </c>
      <c r="BW48">
        <v>30.7</v>
      </c>
      <c r="BX48">
        <v>202</v>
      </c>
      <c r="BY48">
        <v>8.4</v>
      </c>
      <c r="BZ48">
        <v>3.14</v>
      </c>
      <c r="CA48">
        <v>97.9</v>
      </c>
      <c r="CB48">
        <v>32.700000000000003</v>
      </c>
      <c r="CC48">
        <v>33.4</v>
      </c>
      <c r="CD48">
        <v>15.7</v>
      </c>
      <c r="CE48">
        <v>0.65</v>
      </c>
      <c r="CF48">
        <v>0.97</v>
      </c>
      <c r="CG48">
        <v>0.04</v>
      </c>
      <c r="CH48">
        <v>37</v>
      </c>
    </row>
    <row r="49" spans="1:88" ht="28" customHeight="1" x14ac:dyDescent="0.35">
      <c r="A49" t="s">
        <v>228</v>
      </c>
      <c r="B49" t="s">
        <v>228</v>
      </c>
      <c r="C49" s="17">
        <v>42242</v>
      </c>
      <c r="D49">
        <v>17</v>
      </c>
      <c r="E49">
        <v>7</v>
      </c>
      <c r="F49" t="s">
        <v>370</v>
      </c>
      <c r="I49" s="12">
        <v>53</v>
      </c>
      <c r="J49" s="13" t="s">
        <v>78</v>
      </c>
      <c r="K49" s="13" t="s">
        <v>78</v>
      </c>
      <c r="L49" s="33" t="s">
        <v>100</v>
      </c>
      <c r="M49" s="17">
        <v>42242</v>
      </c>
      <c r="N49" s="14">
        <v>42242</v>
      </c>
      <c r="O49" s="15">
        <v>36885</v>
      </c>
      <c r="P49" s="16">
        <f t="shared" si="2"/>
        <v>5357</v>
      </c>
      <c r="Q49" s="8" t="s">
        <v>80</v>
      </c>
      <c r="R49" s="8" t="s">
        <v>118</v>
      </c>
      <c r="S49" s="8" t="str">
        <f t="shared" si="3"/>
        <v>No</v>
      </c>
      <c r="T49" s="8" t="s">
        <v>81</v>
      </c>
      <c r="U49" s="8" t="s">
        <v>230</v>
      </c>
      <c r="V49" s="24" t="s">
        <v>229</v>
      </c>
      <c r="W49">
        <v>1</v>
      </c>
      <c r="X49">
        <v>1</v>
      </c>
      <c r="Y49">
        <v>0</v>
      </c>
      <c r="Z49">
        <v>0</v>
      </c>
      <c r="AA49">
        <v>0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1</v>
      </c>
      <c r="BH49">
        <v>1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 s="13" t="s">
        <v>83</v>
      </c>
      <c r="BQ49" s="13" t="s">
        <v>83</v>
      </c>
      <c r="BR49" s="13" t="s">
        <v>83</v>
      </c>
      <c r="BS49" s="13" t="s">
        <v>83</v>
      </c>
      <c r="BT49" s="23" t="s">
        <v>231</v>
      </c>
      <c r="BU49">
        <v>5.28</v>
      </c>
      <c r="BV49">
        <v>7</v>
      </c>
      <c r="BW49">
        <v>21</v>
      </c>
      <c r="BX49">
        <v>62</v>
      </c>
      <c r="BY49">
        <v>10.6</v>
      </c>
      <c r="BZ49">
        <v>2.06</v>
      </c>
      <c r="CA49">
        <v>102</v>
      </c>
      <c r="CB49">
        <v>34</v>
      </c>
      <c r="CC49">
        <v>33.299999999999997</v>
      </c>
      <c r="CD49">
        <v>17</v>
      </c>
      <c r="CE49">
        <v>4.3</v>
      </c>
      <c r="CF49">
        <v>0.61</v>
      </c>
      <c r="CG49">
        <v>0.05</v>
      </c>
      <c r="CH49">
        <v>81</v>
      </c>
    </row>
    <row r="50" spans="1:88" ht="28" customHeight="1" x14ac:dyDescent="0.35">
      <c r="A50" t="s">
        <v>232</v>
      </c>
      <c r="B50" t="s">
        <v>232</v>
      </c>
      <c r="C50" s="17">
        <v>42254</v>
      </c>
      <c r="D50" t="s">
        <v>102</v>
      </c>
      <c r="E50">
        <v>2</v>
      </c>
      <c r="F50" t="s">
        <v>374</v>
      </c>
      <c r="I50" s="12">
        <v>54</v>
      </c>
      <c r="J50" s="13" t="s">
        <v>78</v>
      </c>
      <c r="K50" s="13" t="s">
        <v>78</v>
      </c>
      <c r="L50" s="33" t="s">
        <v>100</v>
      </c>
      <c r="M50" s="17">
        <v>42254</v>
      </c>
      <c r="N50" s="14">
        <v>42254</v>
      </c>
      <c r="O50" s="15">
        <v>42155</v>
      </c>
      <c r="P50" s="16">
        <f t="shared" si="2"/>
        <v>99</v>
      </c>
      <c r="Q50" s="8" t="s">
        <v>80</v>
      </c>
      <c r="R50" s="8" t="s">
        <v>118</v>
      </c>
      <c r="S50" s="8" t="str">
        <f t="shared" si="3"/>
        <v>No</v>
      </c>
      <c r="T50" s="8" t="s">
        <v>213</v>
      </c>
      <c r="U50" s="8" t="s">
        <v>122</v>
      </c>
      <c r="V50" s="8" t="s">
        <v>233</v>
      </c>
      <c r="W50">
        <v>1</v>
      </c>
      <c r="X50">
        <v>1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0</v>
      </c>
      <c r="BN50">
        <v>1</v>
      </c>
      <c r="BO50">
        <v>1</v>
      </c>
      <c r="BP50" s="13" t="s">
        <v>83</v>
      </c>
      <c r="BQ50" s="13" t="s">
        <v>83</v>
      </c>
      <c r="BR50" s="13" t="s">
        <v>83</v>
      </c>
      <c r="BS50" s="13" t="s">
        <v>83</v>
      </c>
      <c r="BT50" s="23" t="s">
        <v>234</v>
      </c>
      <c r="BU50">
        <v>23.97</v>
      </c>
      <c r="BV50">
        <v>7.9</v>
      </c>
      <c r="BW50">
        <v>25.6</v>
      </c>
      <c r="BX50">
        <v>315</v>
      </c>
      <c r="BY50">
        <v>9</v>
      </c>
      <c r="BZ50">
        <v>2.9</v>
      </c>
      <c r="CA50">
        <v>88.2</v>
      </c>
      <c r="CB50">
        <v>27.2</v>
      </c>
      <c r="CC50">
        <v>31.1</v>
      </c>
      <c r="CD50">
        <v>15.3</v>
      </c>
      <c r="CE50">
        <v>18.38</v>
      </c>
      <c r="CF50">
        <v>2.4</v>
      </c>
      <c r="CG50">
        <v>0.41</v>
      </c>
      <c r="CH50">
        <v>77</v>
      </c>
      <c r="CJ50" t="s">
        <v>235</v>
      </c>
    </row>
    <row r="51" spans="1:88" ht="28" customHeight="1" x14ac:dyDescent="0.35">
      <c r="A51" t="s">
        <v>236</v>
      </c>
      <c r="B51" t="s">
        <v>236</v>
      </c>
      <c r="C51" s="17">
        <v>42577</v>
      </c>
      <c r="D51">
        <v>8</v>
      </c>
      <c r="E51">
        <v>4</v>
      </c>
      <c r="F51" t="s">
        <v>372</v>
      </c>
      <c r="I51" s="12">
        <v>55</v>
      </c>
      <c r="J51" s="13" t="s">
        <v>78</v>
      </c>
      <c r="K51" s="13" t="s">
        <v>78</v>
      </c>
      <c r="L51" s="33" t="s">
        <v>100</v>
      </c>
      <c r="M51" s="17">
        <v>42577</v>
      </c>
      <c r="N51" s="14">
        <v>42577</v>
      </c>
      <c r="O51" s="15">
        <v>42534</v>
      </c>
      <c r="P51" s="16">
        <f t="shared" si="2"/>
        <v>43</v>
      </c>
      <c r="Q51" s="8" t="s">
        <v>80</v>
      </c>
      <c r="R51" s="8" t="s">
        <v>144</v>
      </c>
      <c r="S51" s="8" t="str">
        <f t="shared" si="3"/>
        <v>No</v>
      </c>
      <c r="T51" s="8" t="s">
        <v>81</v>
      </c>
      <c r="U51" s="8" t="s">
        <v>122</v>
      </c>
      <c r="V51" s="8" t="s">
        <v>237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0</v>
      </c>
      <c r="BP51" s="13" t="s">
        <v>83</v>
      </c>
      <c r="BQ51" s="13" t="s">
        <v>83</v>
      </c>
      <c r="BR51" s="13" t="s">
        <v>88</v>
      </c>
      <c r="BS51" s="13" t="s">
        <v>88</v>
      </c>
      <c r="BT51" s="23" t="s">
        <v>84</v>
      </c>
      <c r="BU51">
        <v>2.84</v>
      </c>
      <c r="BV51">
        <v>8.5</v>
      </c>
      <c r="BW51">
        <v>24.8</v>
      </c>
      <c r="BX51">
        <v>346</v>
      </c>
      <c r="BY51">
        <v>11.2</v>
      </c>
      <c r="BZ51">
        <v>2.62</v>
      </c>
      <c r="CA51">
        <v>94.7</v>
      </c>
      <c r="CB51">
        <v>32.4</v>
      </c>
      <c r="CC51">
        <v>34.299999999999997</v>
      </c>
      <c r="CD51">
        <v>13.8</v>
      </c>
      <c r="CE51">
        <v>1.63</v>
      </c>
      <c r="CF51">
        <v>1.02</v>
      </c>
      <c r="CG51">
        <v>0</v>
      </c>
      <c r="CH51">
        <v>57.4</v>
      </c>
      <c r="CJ51" s="25" t="s">
        <v>238</v>
      </c>
    </row>
    <row r="52" spans="1:88" ht="28" customHeight="1" x14ac:dyDescent="0.35">
      <c r="A52" t="s">
        <v>239</v>
      </c>
      <c r="B52" t="s">
        <v>239</v>
      </c>
      <c r="C52" s="17">
        <v>42577</v>
      </c>
      <c r="D52">
        <v>17</v>
      </c>
      <c r="E52">
        <v>7</v>
      </c>
      <c r="F52" t="s">
        <v>370</v>
      </c>
      <c r="I52" s="12">
        <v>56</v>
      </c>
      <c r="J52" s="13" t="s">
        <v>78</v>
      </c>
      <c r="K52" s="13" t="s">
        <v>78</v>
      </c>
      <c r="L52" s="33" t="s">
        <v>100</v>
      </c>
      <c r="M52" s="17">
        <v>42577</v>
      </c>
      <c r="N52" s="14">
        <v>42577</v>
      </c>
      <c r="O52" s="15">
        <v>42518</v>
      </c>
      <c r="P52" s="16">
        <f t="shared" si="2"/>
        <v>59</v>
      </c>
      <c r="Q52" s="8" t="s">
        <v>80</v>
      </c>
      <c r="R52" s="8" t="s">
        <v>240</v>
      </c>
      <c r="S52" s="8" t="str">
        <f t="shared" si="3"/>
        <v>No</v>
      </c>
      <c r="T52" s="8" t="s">
        <v>81</v>
      </c>
      <c r="U52" s="8" t="s">
        <v>82</v>
      </c>
      <c r="V52" s="8" t="s">
        <v>79</v>
      </c>
      <c r="W52">
        <v>1</v>
      </c>
      <c r="X52">
        <v>1</v>
      </c>
      <c r="Y52">
        <v>0</v>
      </c>
      <c r="Z52">
        <v>0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1</v>
      </c>
      <c r="BI52">
        <v>0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 s="13" t="s">
        <v>83</v>
      </c>
      <c r="BQ52" s="13" t="s">
        <v>83</v>
      </c>
      <c r="BR52" s="13" t="s">
        <v>88</v>
      </c>
      <c r="BS52" s="13" t="s">
        <v>88</v>
      </c>
      <c r="BT52" s="23" t="s">
        <v>241</v>
      </c>
      <c r="BU52">
        <v>15.94</v>
      </c>
      <c r="BV52">
        <v>10.1</v>
      </c>
      <c r="BW52">
        <v>29.3</v>
      </c>
      <c r="BX52">
        <v>418</v>
      </c>
      <c r="BY52">
        <v>10.8</v>
      </c>
      <c r="BZ52">
        <v>3.47</v>
      </c>
      <c r="CA52">
        <v>84.4</v>
      </c>
      <c r="CB52">
        <v>29.1</v>
      </c>
      <c r="CC52">
        <v>34.5</v>
      </c>
      <c r="CD52">
        <v>12.7</v>
      </c>
      <c r="CE52">
        <v>11.46</v>
      </c>
      <c r="CF52">
        <v>2.66</v>
      </c>
      <c r="CG52">
        <v>0</v>
      </c>
      <c r="CH52">
        <v>71.900000000000006</v>
      </c>
      <c r="CI52">
        <v>0.42</v>
      </c>
    </row>
    <row r="53" spans="1:88" ht="28" customHeight="1" x14ac:dyDescent="0.35">
      <c r="A53" t="s">
        <v>242</v>
      </c>
      <c r="B53" t="s">
        <v>242</v>
      </c>
      <c r="C53" s="17">
        <v>42625</v>
      </c>
      <c r="D53">
        <v>17</v>
      </c>
      <c r="E53">
        <v>7</v>
      </c>
      <c r="F53" t="s">
        <v>370</v>
      </c>
      <c r="I53" s="12">
        <v>57</v>
      </c>
      <c r="J53" s="13" t="s">
        <v>78</v>
      </c>
      <c r="K53" s="13" t="s">
        <v>78</v>
      </c>
      <c r="L53" s="33" t="s">
        <v>100</v>
      </c>
      <c r="M53" s="17">
        <v>42625</v>
      </c>
      <c r="N53" s="14">
        <v>42625</v>
      </c>
      <c r="O53" s="15">
        <v>42455</v>
      </c>
      <c r="P53" s="16">
        <f t="shared" si="2"/>
        <v>170</v>
      </c>
      <c r="Q53" s="8" t="s">
        <v>80</v>
      </c>
      <c r="R53" s="8" t="s">
        <v>118</v>
      </c>
      <c r="S53" s="8" t="str">
        <f t="shared" si="3"/>
        <v>No</v>
      </c>
      <c r="T53" s="8" t="s">
        <v>81</v>
      </c>
      <c r="U53" s="8" t="s">
        <v>190</v>
      </c>
      <c r="V53" s="8" t="s">
        <v>125</v>
      </c>
      <c r="W53">
        <v>1</v>
      </c>
      <c r="X53">
        <v>1</v>
      </c>
      <c r="Y53">
        <v>0</v>
      </c>
      <c r="Z53">
        <v>0</v>
      </c>
      <c r="AA53">
        <v>0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1</v>
      </c>
      <c r="BH53">
        <v>1</v>
      </c>
      <c r="BI53">
        <v>0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 s="13" t="s">
        <v>83</v>
      </c>
      <c r="BQ53" s="13" t="s">
        <v>83</v>
      </c>
      <c r="BR53" s="13" t="s">
        <v>83</v>
      </c>
      <c r="BS53" s="13" t="s">
        <v>83</v>
      </c>
      <c r="BT53" s="23" t="s">
        <v>163</v>
      </c>
      <c r="BU53">
        <v>9.6199999999999992</v>
      </c>
      <c r="BV53">
        <v>12</v>
      </c>
      <c r="BW53">
        <v>36.4</v>
      </c>
      <c r="BX53">
        <v>207</v>
      </c>
      <c r="BY53">
        <v>10.4</v>
      </c>
      <c r="BZ53">
        <v>4.17</v>
      </c>
      <c r="CA53">
        <v>87.3</v>
      </c>
      <c r="CB53">
        <v>28.8</v>
      </c>
      <c r="CC53">
        <v>33</v>
      </c>
      <c r="CD53">
        <v>14.6</v>
      </c>
      <c r="CE53">
        <v>5.97</v>
      </c>
      <c r="CF53">
        <v>3.03</v>
      </c>
      <c r="CG53">
        <v>0.02</v>
      </c>
      <c r="CH53">
        <v>62</v>
      </c>
    </row>
    <row r="54" spans="1:88" ht="28" customHeight="1" x14ac:dyDescent="0.35">
      <c r="A54" t="s">
        <v>243</v>
      </c>
      <c r="B54" t="s">
        <v>243</v>
      </c>
      <c r="C54" s="17">
        <v>42686</v>
      </c>
      <c r="D54">
        <v>17</v>
      </c>
      <c r="E54">
        <v>7</v>
      </c>
      <c r="F54" t="s">
        <v>370</v>
      </c>
      <c r="I54" s="12">
        <v>58</v>
      </c>
      <c r="J54" s="13" t="s">
        <v>78</v>
      </c>
      <c r="K54" s="13" t="s">
        <v>78</v>
      </c>
      <c r="L54" s="33" t="s">
        <v>100</v>
      </c>
      <c r="M54" s="17">
        <v>42686</v>
      </c>
      <c r="N54" s="14">
        <v>42686</v>
      </c>
      <c r="O54" s="15">
        <v>42659</v>
      </c>
      <c r="P54" s="16">
        <f t="shared" si="2"/>
        <v>27</v>
      </c>
      <c r="Q54" s="8" t="s">
        <v>80</v>
      </c>
      <c r="R54" s="8" t="s">
        <v>118</v>
      </c>
      <c r="S54" s="8" t="str">
        <f t="shared" si="3"/>
        <v>No</v>
      </c>
      <c r="T54" s="8" t="s">
        <v>81</v>
      </c>
      <c r="U54" s="8" t="s">
        <v>82</v>
      </c>
      <c r="V54" s="8" t="s">
        <v>244</v>
      </c>
      <c r="W54">
        <v>1</v>
      </c>
      <c r="X54">
        <v>1</v>
      </c>
      <c r="Y54">
        <v>0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1</v>
      </c>
      <c r="BH54">
        <v>1</v>
      </c>
      <c r="BI54">
        <v>0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 s="13" t="s">
        <v>83</v>
      </c>
      <c r="BQ54" s="13" t="s">
        <v>83</v>
      </c>
      <c r="BR54" s="13" t="s">
        <v>83</v>
      </c>
      <c r="BS54" s="13" t="s">
        <v>83</v>
      </c>
      <c r="BT54" s="23" t="s">
        <v>245</v>
      </c>
      <c r="BU54">
        <v>12.03</v>
      </c>
      <c r="BV54">
        <v>11.5</v>
      </c>
      <c r="BW54">
        <v>33.5</v>
      </c>
      <c r="BX54">
        <v>352</v>
      </c>
      <c r="BY54">
        <v>9.9</v>
      </c>
      <c r="BZ54">
        <v>3.23</v>
      </c>
      <c r="CA54">
        <v>103.7</v>
      </c>
      <c r="CB54">
        <v>35.6</v>
      </c>
      <c r="CC54">
        <v>34.299999999999997</v>
      </c>
      <c r="CD54">
        <v>14</v>
      </c>
      <c r="CE54">
        <v>4.8099999999999996</v>
      </c>
      <c r="CF54">
        <v>5.65</v>
      </c>
      <c r="CG54">
        <v>0</v>
      </c>
      <c r="CH54">
        <v>40</v>
      </c>
    </row>
    <row r="55" spans="1:88" ht="28" customHeight="1" x14ac:dyDescent="0.35">
      <c r="A55" t="s">
        <v>246</v>
      </c>
      <c r="B55" t="s">
        <v>246</v>
      </c>
      <c r="C55" s="17">
        <v>42686</v>
      </c>
      <c r="D55">
        <v>17</v>
      </c>
      <c r="E55">
        <v>7</v>
      </c>
      <c r="F55" t="s">
        <v>370</v>
      </c>
      <c r="I55" s="12">
        <v>59</v>
      </c>
      <c r="J55" s="13" t="s">
        <v>78</v>
      </c>
      <c r="K55" s="13" t="s">
        <v>78</v>
      </c>
      <c r="L55" s="33" t="s">
        <v>80</v>
      </c>
      <c r="M55" s="17">
        <v>42686</v>
      </c>
      <c r="N55" s="14">
        <v>42686</v>
      </c>
      <c r="O55" s="15">
        <v>42651</v>
      </c>
      <c r="P55" s="16">
        <f t="shared" si="2"/>
        <v>35</v>
      </c>
      <c r="Q55" s="8" t="s">
        <v>80</v>
      </c>
      <c r="R55" s="8" t="s">
        <v>218</v>
      </c>
      <c r="S55" s="8" t="str">
        <f t="shared" si="3"/>
        <v>No</v>
      </c>
      <c r="T55" s="8" t="s">
        <v>81</v>
      </c>
      <c r="U55" s="8" t="s">
        <v>182</v>
      </c>
      <c r="V55" s="8" t="s">
        <v>125</v>
      </c>
      <c r="W55">
        <v>1</v>
      </c>
      <c r="X55">
        <v>1</v>
      </c>
      <c r="Y55">
        <v>0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1</v>
      </c>
      <c r="BH55">
        <v>1</v>
      </c>
      <c r="BI55">
        <v>0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 s="13" t="s">
        <v>83</v>
      </c>
      <c r="BQ55" s="13" t="s">
        <v>83</v>
      </c>
      <c r="BR55" s="13" t="s">
        <v>83</v>
      </c>
      <c r="BS55" s="13" t="s">
        <v>83</v>
      </c>
      <c r="BT55" s="23" t="s">
        <v>247</v>
      </c>
      <c r="BU55">
        <v>9.11</v>
      </c>
      <c r="BV55">
        <v>10.4</v>
      </c>
      <c r="BW55">
        <v>30.8</v>
      </c>
      <c r="BX55">
        <v>466</v>
      </c>
      <c r="BY55">
        <v>9.1999999999999993</v>
      </c>
      <c r="BZ55">
        <v>3.29</v>
      </c>
      <c r="CA55">
        <v>93.6</v>
      </c>
      <c r="CB55">
        <v>31.6</v>
      </c>
      <c r="CC55">
        <v>33.799999999999997</v>
      </c>
      <c r="CD55">
        <v>15</v>
      </c>
      <c r="CE55">
        <v>6.44</v>
      </c>
      <c r="CF55">
        <v>1.49</v>
      </c>
      <c r="CG55">
        <v>0</v>
      </c>
      <c r="CH55">
        <v>70.7</v>
      </c>
      <c r="CI55">
        <v>2.09</v>
      </c>
    </row>
    <row r="56" spans="1:88" ht="28" customHeight="1" x14ac:dyDescent="0.35">
      <c r="A56" t="s">
        <v>94</v>
      </c>
      <c r="B56" t="s">
        <v>94</v>
      </c>
      <c r="C56" s="17">
        <v>39385</v>
      </c>
      <c r="D56">
        <v>109</v>
      </c>
      <c r="E56">
        <v>7</v>
      </c>
      <c r="F56" t="s">
        <v>370</v>
      </c>
      <c r="I56" s="12">
        <v>6</v>
      </c>
      <c r="J56" s="13" t="s">
        <v>78</v>
      </c>
      <c r="K56" s="13" t="s">
        <v>78</v>
      </c>
      <c r="L56" s="33" t="s">
        <v>100</v>
      </c>
      <c r="M56" s="17">
        <v>39385</v>
      </c>
      <c r="N56" s="14">
        <v>39385</v>
      </c>
      <c r="O56" s="15">
        <v>39254</v>
      </c>
      <c r="P56" s="16">
        <f t="shared" si="2"/>
        <v>131</v>
      </c>
      <c r="Q56" s="8" t="s">
        <v>80</v>
      </c>
      <c r="R56" s="8"/>
      <c r="S56" s="8" t="str">
        <f t="shared" si="3"/>
        <v>No</v>
      </c>
      <c r="T56" s="8" t="s">
        <v>81</v>
      </c>
      <c r="U56" s="8" t="s">
        <v>82</v>
      </c>
      <c r="V56" s="8" t="s">
        <v>79</v>
      </c>
      <c r="W56">
        <v>1</v>
      </c>
      <c r="X56">
        <v>1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1</v>
      </c>
      <c r="BH56">
        <v>1</v>
      </c>
      <c r="BI56">
        <v>0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 s="13" t="s">
        <v>83</v>
      </c>
      <c r="BQ56" s="13" t="s">
        <v>83</v>
      </c>
      <c r="BR56" s="13" t="s">
        <v>83</v>
      </c>
      <c r="BS56" s="13" t="s">
        <v>83</v>
      </c>
      <c r="BT56" s="23" t="s">
        <v>95</v>
      </c>
      <c r="BU56">
        <v>3.12</v>
      </c>
      <c r="BV56">
        <v>12.3</v>
      </c>
      <c r="BW56">
        <v>35.200000000000003</v>
      </c>
      <c r="BX56">
        <v>353</v>
      </c>
      <c r="BY56">
        <v>7.4</v>
      </c>
      <c r="BZ56">
        <v>4.47</v>
      </c>
      <c r="CA56">
        <v>78.7</v>
      </c>
      <c r="CB56">
        <v>27.5</v>
      </c>
      <c r="CC56">
        <v>34.9</v>
      </c>
      <c r="CD56">
        <v>12.8</v>
      </c>
      <c r="CE56">
        <v>0.84</v>
      </c>
      <c r="CF56">
        <v>2.25</v>
      </c>
      <c r="CG56">
        <v>0</v>
      </c>
      <c r="CH56">
        <v>27</v>
      </c>
    </row>
    <row r="57" spans="1:88" ht="28" customHeight="1" x14ac:dyDescent="0.35">
      <c r="A57" t="s">
        <v>248</v>
      </c>
      <c r="B57" t="s">
        <v>248</v>
      </c>
      <c r="C57" s="17">
        <v>42686</v>
      </c>
      <c r="D57">
        <v>17</v>
      </c>
      <c r="E57">
        <v>7</v>
      </c>
      <c r="F57" t="s">
        <v>370</v>
      </c>
      <c r="I57" s="12">
        <v>60</v>
      </c>
      <c r="J57" s="13" t="s">
        <v>131</v>
      </c>
      <c r="K57" s="13" t="s">
        <v>131</v>
      </c>
      <c r="L57" s="33" t="s">
        <v>80</v>
      </c>
      <c r="M57" s="17">
        <v>42686</v>
      </c>
      <c r="N57" s="14">
        <v>42686</v>
      </c>
      <c r="O57" s="15">
        <v>42651</v>
      </c>
      <c r="P57" s="16">
        <f t="shared" si="2"/>
        <v>35</v>
      </c>
      <c r="Q57" s="8" t="s">
        <v>80</v>
      </c>
      <c r="R57" s="8" t="s">
        <v>218</v>
      </c>
      <c r="S57" s="8" t="str">
        <f t="shared" si="3"/>
        <v>No</v>
      </c>
      <c r="T57" s="8" t="s">
        <v>81</v>
      </c>
      <c r="U57" s="8" t="s">
        <v>182</v>
      </c>
      <c r="V57" s="8" t="s">
        <v>125</v>
      </c>
      <c r="W57">
        <v>1</v>
      </c>
      <c r="X57">
        <v>1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1</v>
      </c>
      <c r="BH57">
        <v>1</v>
      </c>
      <c r="BI57">
        <v>0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 s="13" t="s">
        <v>83</v>
      </c>
      <c r="BQ57" s="13" t="s">
        <v>83</v>
      </c>
      <c r="BR57" s="13" t="s">
        <v>83</v>
      </c>
      <c r="BS57" s="13" t="s">
        <v>83</v>
      </c>
      <c r="BT57" s="23" t="s">
        <v>247</v>
      </c>
      <c r="BU57">
        <v>9.11</v>
      </c>
      <c r="BV57">
        <v>10.4</v>
      </c>
      <c r="BW57">
        <v>30.8</v>
      </c>
      <c r="BX57">
        <v>466</v>
      </c>
      <c r="BY57">
        <v>9.1999999999999993</v>
      </c>
      <c r="BZ57">
        <v>3.29</v>
      </c>
      <c r="CA57">
        <v>93.6</v>
      </c>
      <c r="CB57">
        <v>31.6</v>
      </c>
      <c r="CC57">
        <v>33.799999999999997</v>
      </c>
      <c r="CD57">
        <v>15</v>
      </c>
      <c r="CE57">
        <v>6.44</v>
      </c>
      <c r="CF57">
        <v>1.49</v>
      </c>
      <c r="CG57">
        <v>0</v>
      </c>
      <c r="CH57">
        <v>70.7</v>
      </c>
    </row>
    <row r="58" spans="1:88" ht="28" customHeight="1" x14ac:dyDescent="0.35">
      <c r="A58" t="s">
        <v>249</v>
      </c>
      <c r="B58" t="s">
        <v>249</v>
      </c>
      <c r="C58" s="17">
        <v>42732</v>
      </c>
      <c r="D58">
        <v>109</v>
      </c>
      <c r="E58">
        <v>7</v>
      </c>
      <c r="F58" t="s">
        <v>370</v>
      </c>
      <c r="I58" s="12">
        <v>61</v>
      </c>
      <c r="J58" s="13" t="s">
        <v>78</v>
      </c>
      <c r="K58" s="13" t="s">
        <v>78</v>
      </c>
      <c r="L58" s="33" t="s">
        <v>100</v>
      </c>
      <c r="M58" s="17">
        <v>42732</v>
      </c>
      <c r="N58" s="14">
        <v>42732</v>
      </c>
      <c r="O58" s="15">
        <v>42678</v>
      </c>
      <c r="P58" s="16">
        <f t="shared" si="2"/>
        <v>54</v>
      </c>
      <c r="Q58" s="8" t="s">
        <v>80</v>
      </c>
      <c r="R58" s="8" t="s">
        <v>118</v>
      </c>
      <c r="S58" s="8" t="str">
        <f t="shared" si="3"/>
        <v>No</v>
      </c>
      <c r="T58" s="8" t="s">
        <v>81</v>
      </c>
      <c r="U58" s="8" t="s">
        <v>82</v>
      </c>
      <c r="V58" s="8" t="s">
        <v>79</v>
      </c>
      <c r="W58">
        <v>1</v>
      </c>
      <c r="X58">
        <v>1</v>
      </c>
      <c r="Y58">
        <v>0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1</v>
      </c>
      <c r="BH58">
        <v>1</v>
      </c>
      <c r="BI58">
        <v>0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 s="13" t="s">
        <v>83</v>
      </c>
      <c r="BQ58" s="13" t="s">
        <v>83</v>
      </c>
      <c r="BR58" s="13" t="s">
        <v>83</v>
      </c>
      <c r="BS58" s="13" t="s">
        <v>83</v>
      </c>
      <c r="BT58" s="23" t="s">
        <v>84</v>
      </c>
      <c r="BU58">
        <v>14.7</v>
      </c>
      <c r="BV58">
        <v>10.1</v>
      </c>
      <c r="BW58">
        <v>31.5</v>
      </c>
      <c r="BX58">
        <v>424</v>
      </c>
      <c r="BY58">
        <v>9.6</v>
      </c>
      <c r="BZ58">
        <v>3.36</v>
      </c>
      <c r="CA58">
        <v>93.8</v>
      </c>
      <c r="CB58">
        <v>30.1</v>
      </c>
      <c r="CC58">
        <v>32.1</v>
      </c>
      <c r="CD58">
        <v>13.9</v>
      </c>
      <c r="CE58">
        <v>11.8</v>
      </c>
      <c r="CF58">
        <v>1.76</v>
      </c>
      <c r="CG58">
        <v>0</v>
      </c>
      <c r="CH58">
        <v>80.3</v>
      </c>
    </row>
    <row r="59" spans="1:88" ht="28" customHeight="1" x14ac:dyDescent="0.35">
      <c r="A59" t="s">
        <v>250</v>
      </c>
      <c r="B59" t="s">
        <v>250</v>
      </c>
      <c r="C59" s="17">
        <v>42734</v>
      </c>
      <c r="D59">
        <v>17</v>
      </c>
      <c r="E59">
        <v>7</v>
      </c>
      <c r="F59" t="s">
        <v>370</v>
      </c>
      <c r="I59" s="12">
        <v>62</v>
      </c>
      <c r="J59" s="13" t="s">
        <v>78</v>
      </c>
      <c r="K59" s="13" t="s">
        <v>78</v>
      </c>
      <c r="L59" s="33" t="s">
        <v>100</v>
      </c>
      <c r="M59" s="17">
        <v>42734</v>
      </c>
      <c r="N59" s="14">
        <v>42734</v>
      </c>
      <c r="O59" s="15">
        <v>42692</v>
      </c>
      <c r="P59" s="16">
        <f t="shared" si="2"/>
        <v>42</v>
      </c>
      <c r="Q59" s="8" t="s">
        <v>80</v>
      </c>
      <c r="R59" s="8" t="s">
        <v>251</v>
      </c>
      <c r="S59" s="8" t="str">
        <f t="shared" si="3"/>
        <v>No</v>
      </c>
      <c r="T59" s="8" t="s">
        <v>81</v>
      </c>
      <c r="U59" s="8" t="s">
        <v>82</v>
      </c>
      <c r="V59" s="8" t="s">
        <v>125</v>
      </c>
      <c r="W59">
        <v>1</v>
      </c>
      <c r="X59">
        <v>1</v>
      </c>
      <c r="Y59">
        <v>0</v>
      </c>
      <c r="Z59">
        <v>0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1</v>
      </c>
      <c r="BH59">
        <v>1</v>
      </c>
      <c r="BI59">
        <v>0</v>
      </c>
      <c r="BJ59">
        <v>1</v>
      </c>
      <c r="BK59">
        <v>1</v>
      </c>
      <c r="BL59">
        <v>1</v>
      </c>
      <c r="BM59">
        <v>0</v>
      </c>
      <c r="BN59">
        <v>1</v>
      </c>
      <c r="BO59">
        <v>1</v>
      </c>
      <c r="BP59" s="13" t="s">
        <v>83</v>
      </c>
      <c r="BQ59" s="13" t="s">
        <v>83</v>
      </c>
      <c r="BR59" s="13" t="s">
        <v>88</v>
      </c>
      <c r="BS59" s="13" t="s">
        <v>88</v>
      </c>
      <c r="BT59" s="23" t="s">
        <v>134</v>
      </c>
      <c r="BU59">
        <v>5.85</v>
      </c>
      <c r="BV59">
        <v>10.9</v>
      </c>
      <c r="BW59">
        <v>32.299999999999997</v>
      </c>
      <c r="BX59">
        <v>348</v>
      </c>
      <c r="BY59">
        <v>10.3</v>
      </c>
      <c r="BZ59">
        <v>3.62</v>
      </c>
      <c r="CA59">
        <v>89.2</v>
      </c>
      <c r="CB59">
        <v>30.1</v>
      </c>
      <c r="CC59">
        <v>33.700000000000003</v>
      </c>
      <c r="CD59">
        <v>13.8</v>
      </c>
      <c r="CE59">
        <v>4.3099999999999996</v>
      </c>
      <c r="CF59">
        <v>1.08</v>
      </c>
      <c r="CG59">
        <v>0.05</v>
      </c>
      <c r="CH59">
        <v>73.7</v>
      </c>
      <c r="CI59">
        <v>19.809999999999999</v>
      </c>
    </row>
    <row r="60" spans="1:88" ht="28" customHeight="1" x14ac:dyDescent="0.35">
      <c r="A60" t="s">
        <v>252</v>
      </c>
      <c r="B60" t="s">
        <v>252</v>
      </c>
      <c r="C60" s="17">
        <v>42766</v>
      </c>
      <c r="D60">
        <v>17</v>
      </c>
      <c r="E60">
        <v>7</v>
      </c>
      <c r="F60" t="s">
        <v>370</v>
      </c>
      <c r="I60" s="12">
        <v>63</v>
      </c>
      <c r="J60" s="13" t="s">
        <v>78</v>
      </c>
      <c r="K60" s="13" t="s">
        <v>78</v>
      </c>
      <c r="L60" s="33" t="s">
        <v>100</v>
      </c>
      <c r="M60" s="17">
        <v>42766</v>
      </c>
      <c r="N60" s="14">
        <v>42766</v>
      </c>
      <c r="O60" s="15">
        <v>42758</v>
      </c>
      <c r="P60" s="16">
        <f t="shared" si="2"/>
        <v>8</v>
      </c>
      <c r="Q60" s="8" t="s">
        <v>80</v>
      </c>
      <c r="R60" s="8" t="s">
        <v>121</v>
      </c>
      <c r="S60" s="8" t="str">
        <f t="shared" si="3"/>
        <v>No</v>
      </c>
      <c r="T60" s="8" t="s">
        <v>81</v>
      </c>
      <c r="U60" s="8" t="s">
        <v>82</v>
      </c>
      <c r="V60" s="8" t="s">
        <v>79</v>
      </c>
      <c r="W60">
        <v>1</v>
      </c>
      <c r="X60">
        <v>1</v>
      </c>
      <c r="Y60">
        <v>0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1</v>
      </c>
      <c r="BH60">
        <v>1</v>
      </c>
      <c r="BI60">
        <v>0</v>
      </c>
      <c r="BJ60">
        <v>1</v>
      </c>
      <c r="BK60">
        <v>1</v>
      </c>
      <c r="BL60">
        <v>1</v>
      </c>
      <c r="BM60">
        <v>0</v>
      </c>
      <c r="BN60">
        <v>1</v>
      </c>
      <c r="BO60">
        <v>1</v>
      </c>
      <c r="BP60" s="13" t="s">
        <v>83</v>
      </c>
      <c r="BQ60" s="13" t="s">
        <v>83</v>
      </c>
      <c r="BR60" s="13" t="s">
        <v>88</v>
      </c>
      <c r="BS60" s="13" t="s">
        <v>88</v>
      </c>
      <c r="BT60" s="23" t="s">
        <v>253</v>
      </c>
      <c r="BU60">
        <v>19.2</v>
      </c>
      <c r="BV60">
        <v>12.3</v>
      </c>
      <c r="BW60">
        <v>34.5</v>
      </c>
      <c r="BX60">
        <v>446</v>
      </c>
      <c r="BY60">
        <v>9.1</v>
      </c>
      <c r="BZ60">
        <v>3.71</v>
      </c>
      <c r="CA60">
        <v>93</v>
      </c>
      <c r="CB60">
        <v>33.200000000000003</v>
      </c>
      <c r="CC60">
        <v>35.700000000000003</v>
      </c>
      <c r="CD60">
        <v>15.2</v>
      </c>
      <c r="CE60">
        <v>15.57</v>
      </c>
      <c r="CF60">
        <v>0.73</v>
      </c>
      <c r="CG60">
        <v>0.19</v>
      </c>
      <c r="CH60">
        <v>81.099999999999994</v>
      </c>
    </row>
    <row r="61" spans="1:88" ht="28" customHeight="1" x14ac:dyDescent="0.35">
      <c r="A61" t="s">
        <v>254</v>
      </c>
      <c r="B61" t="s">
        <v>254</v>
      </c>
      <c r="C61" s="17">
        <v>42771</v>
      </c>
      <c r="D61" t="s">
        <v>102</v>
      </c>
      <c r="E61">
        <v>4</v>
      </c>
      <c r="F61" t="s">
        <v>374</v>
      </c>
      <c r="I61" s="12">
        <v>64</v>
      </c>
      <c r="J61" s="13" t="s">
        <v>78</v>
      </c>
      <c r="K61" s="13" t="s">
        <v>78</v>
      </c>
      <c r="L61" s="33" t="s">
        <v>100</v>
      </c>
      <c r="M61" s="17">
        <v>42771</v>
      </c>
      <c r="N61" s="14">
        <v>42771</v>
      </c>
      <c r="O61" s="15">
        <v>42746</v>
      </c>
      <c r="P61" s="16">
        <f t="shared" si="2"/>
        <v>25</v>
      </c>
      <c r="Q61" s="8" t="s">
        <v>80</v>
      </c>
      <c r="R61" s="8" t="s">
        <v>118</v>
      </c>
      <c r="S61" s="8" t="str">
        <f t="shared" si="3"/>
        <v>No</v>
      </c>
      <c r="T61" s="8" t="s">
        <v>256</v>
      </c>
      <c r="U61" s="8" t="s">
        <v>122</v>
      </c>
      <c r="V61" s="8" t="s">
        <v>255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0</v>
      </c>
      <c r="BP61" s="13" t="s">
        <v>83</v>
      </c>
      <c r="BQ61" s="13" t="s">
        <v>83</v>
      </c>
      <c r="BR61" s="13" t="s">
        <v>83</v>
      </c>
      <c r="BS61" s="13" t="s">
        <v>83</v>
      </c>
      <c r="BT61" s="23" t="s">
        <v>257</v>
      </c>
      <c r="BU61">
        <v>0.11</v>
      </c>
      <c r="BV61">
        <v>6.5</v>
      </c>
      <c r="BW61">
        <v>18.7</v>
      </c>
      <c r="BX61">
        <v>18</v>
      </c>
      <c r="BY61">
        <v>2</v>
      </c>
      <c r="BZ61">
        <v>10.8</v>
      </c>
      <c r="CA61">
        <v>2.2999999999999998</v>
      </c>
      <c r="CB61">
        <v>81.3</v>
      </c>
      <c r="CC61">
        <v>28.3</v>
      </c>
      <c r="CD61">
        <v>34.799999999999997</v>
      </c>
      <c r="CE61">
        <v>0</v>
      </c>
      <c r="CF61">
        <v>0</v>
      </c>
      <c r="CG61">
        <v>0.11</v>
      </c>
      <c r="CH61">
        <v>0</v>
      </c>
    </row>
    <row r="62" spans="1:88" ht="28" customHeight="1" x14ac:dyDescent="0.35">
      <c r="A62" t="s">
        <v>258</v>
      </c>
      <c r="B62" t="s">
        <v>258</v>
      </c>
      <c r="C62" s="17">
        <v>42962</v>
      </c>
      <c r="D62">
        <v>459</v>
      </c>
      <c r="E62">
        <v>5</v>
      </c>
      <c r="F62" t="s">
        <v>376</v>
      </c>
      <c r="I62" s="26">
        <v>65</v>
      </c>
      <c r="J62" s="27" t="s">
        <v>259</v>
      </c>
      <c r="K62" s="27" t="s">
        <v>259</v>
      </c>
      <c r="L62" s="33" t="s">
        <v>100</v>
      </c>
      <c r="M62" s="17">
        <v>42962</v>
      </c>
      <c r="N62" s="28">
        <v>42962.65</v>
      </c>
      <c r="O62" s="15">
        <v>40647</v>
      </c>
      <c r="P62" s="16">
        <f t="shared" si="2"/>
        <v>2315.6500000000015</v>
      </c>
      <c r="Q62" s="8" t="s">
        <v>80</v>
      </c>
      <c r="R62" s="8" t="s">
        <v>197</v>
      </c>
      <c r="S62" s="8" t="s">
        <v>100</v>
      </c>
      <c r="T62" s="8" t="s">
        <v>261</v>
      </c>
      <c r="U62" s="8" t="s">
        <v>182</v>
      </c>
      <c r="V62" s="8" t="s">
        <v>260</v>
      </c>
      <c r="W62">
        <v>1</v>
      </c>
      <c r="X62">
        <v>1</v>
      </c>
      <c r="Y62">
        <v>1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0</v>
      </c>
      <c r="BP62" s="27" t="s">
        <v>83</v>
      </c>
      <c r="BQ62" s="27" t="s">
        <v>83</v>
      </c>
      <c r="BR62" s="27" t="s">
        <v>88</v>
      </c>
      <c r="BS62" s="27" t="s">
        <v>88</v>
      </c>
      <c r="BT62" s="23" t="s">
        <v>84</v>
      </c>
      <c r="BU62">
        <v>7.28</v>
      </c>
      <c r="BV62">
        <v>11</v>
      </c>
      <c r="BW62">
        <v>31</v>
      </c>
      <c r="BX62">
        <v>65</v>
      </c>
      <c r="BY62">
        <v>10.8</v>
      </c>
      <c r="BZ62">
        <v>3.57</v>
      </c>
      <c r="CA62">
        <v>86.8</v>
      </c>
      <c r="CB62">
        <v>30.8</v>
      </c>
      <c r="CC62">
        <v>35.5</v>
      </c>
      <c r="CD62">
        <v>15.2</v>
      </c>
      <c r="CE62">
        <v>4.3899999999999997</v>
      </c>
      <c r="CF62">
        <v>1.84</v>
      </c>
      <c r="CG62">
        <v>0.14000000000000001</v>
      </c>
      <c r="CH62">
        <v>60.3</v>
      </c>
      <c r="CJ62" t="s">
        <v>262</v>
      </c>
    </row>
    <row r="63" spans="1:88" ht="28" customHeight="1" x14ac:dyDescent="0.35">
      <c r="A63" t="s">
        <v>263</v>
      </c>
      <c r="B63" t="s">
        <v>263</v>
      </c>
      <c r="C63" s="17">
        <v>42968</v>
      </c>
      <c r="D63">
        <v>17</v>
      </c>
      <c r="E63">
        <v>7</v>
      </c>
      <c r="F63" t="s">
        <v>370</v>
      </c>
      <c r="I63" s="26">
        <v>66</v>
      </c>
      <c r="J63" s="27" t="s">
        <v>264</v>
      </c>
      <c r="K63" s="27" t="s">
        <v>264</v>
      </c>
      <c r="L63" s="33" t="s">
        <v>100</v>
      </c>
      <c r="M63" s="17">
        <v>42968</v>
      </c>
      <c r="N63" s="28">
        <v>42968.779166666667</v>
      </c>
      <c r="O63" s="15">
        <v>42954</v>
      </c>
      <c r="P63" s="16">
        <f t="shared" si="2"/>
        <v>14.779166666667152</v>
      </c>
      <c r="Q63" s="8"/>
      <c r="R63" s="8" t="s">
        <v>144</v>
      </c>
      <c r="S63" s="8" t="s">
        <v>100</v>
      </c>
      <c r="T63" s="8" t="s">
        <v>81</v>
      </c>
      <c r="U63" s="8" t="s">
        <v>82</v>
      </c>
      <c r="V63" s="8" t="s">
        <v>265</v>
      </c>
      <c r="W63">
        <v>1</v>
      </c>
      <c r="X63">
        <v>1</v>
      </c>
      <c r="Y63">
        <v>0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1</v>
      </c>
      <c r="BH63">
        <v>1</v>
      </c>
      <c r="BI63">
        <v>0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 s="27" t="s">
        <v>83</v>
      </c>
      <c r="BQ63" s="27" t="s">
        <v>83</v>
      </c>
      <c r="BR63" s="27" t="s">
        <v>83</v>
      </c>
      <c r="BS63" s="27" t="s">
        <v>83</v>
      </c>
      <c r="BT63" s="23" t="s">
        <v>266</v>
      </c>
      <c r="BU63">
        <v>8.8699999999999992</v>
      </c>
      <c r="BV63">
        <v>15.9</v>
      </c>
      <c r="BW63">
        <v>45.8</v>
      </c>
      <c r="BX63">
        <v>307</v>
      </c>
      <c r="BY63">
        <v>9.5</v>
      </c>
      <c r="BZ63">
        <v>4.4800000000000004</v>
      </c>
      <c r="CA63">
        <v>102.2</v>
      </c>
      <c r="CB63">
        <v>35.5</v>
      </c>
      <c r="CC63">
        <v>34.700000000000003</v>
      </c>
      <c r="CD63">
        <v>16</v>
      </c>
      <c r="CE63">
        <v>5.53</v>
      </c>
      <c r="CF63">
        <v>2.72</v>
      </c>
      <c r="CG63">
        <v>0</v>
      </c>
      <c r="CH63">
        <v>62.3</v>
      </c>
    </row>
    <row r="64" spans="1:88" ht="28" customHeight="1" x14ac:dyDescent="0.35">
      <c r="A64" t="s">
        <v>267</v>
      </c>
      <c r="B64" t="s">
        <v>267</v>
      </c>
      <c r="C64" s="17">
        <v>43103</v>
      </c>
      <c r="D64">
        <v>17</v>
      </c>
      <c r="E64">
        <v>7</v>
      </c>
      <c r="F64" t="s">
        <v>370</v>
      </c>
      <c r="I64" s="26">
        <v>67</v>
      </c>
      <c r="J64" s="27" t="s">
        <v>268</v>
      </c>
      <c r="K64" s="27" t="s">
        <v>268</v>
      </c>
      <c r="L64" s="33" t="s">
        <v>80</v>
      </c>
      <c r="M64" s="17">
        <v>43103</v>
      </c>
      <c r="N64" s="28">
        <v>43103.323611111111</v>
      </c>
      <c r="O64" s="29">
        <v>43089</v>
      </c>
      <c r="P64" s="16">
        <f t="shared" si="2"/>
        <v>14.323611111110949</v>
      </c>
      <c r="Q64" s="8"/>
      <c r="R64" s="8" t="s">
        <v>121</v>
      </c>
      <c r="S64" s="8" t="s">
        <v>100</v>
      </c>
      <c r="T64" s="8" t="s">
        <v>81</v>
      </c>
      <c r="U64" s="8" t="s">
        <v>182</v>
      </c>
      <c r="V64" s="30" t="s">
        <v>265</v>
      </c>
      <c r="W64">
        <v>1</v>
      </c>
      <c r="X64">
        <v>1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1</v>
      </c>
      <c r="BH64">
        <v>1</v>
      </c>
      <c r="BI64">
        <v>0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 s="27" t="s">
        <v>83</v>
      </c>
      <c r="BQ64" s="27" t="s">
        <v>83</v>
      </c>
      <c r="BR64" s="27" t="s">
        <v>83</v>
      </c>
      <c r="BS64" s="27" t="s">
        <v>83</v>
      </c>
      <c r="BT64" s="23" t="s">
        <v>269</v>
      </c>
      <c r="BU64">
        <v>1.94</v>
      </c>
      <c r="BV64">
        <v>14.5</v>
      </c>
      <c r="BW64">
        <v>42.4</v>
      </c>
      <c r="BX64">
        <v>394</v>
      </c>
      <c r="BY64">
        <v>10.199999999999999</v>
      </c>
      <c r="BZ64">
        <v>4.55</v>
      </c>
      <c r="CA64">
        <v>93.2</v>
      </c>
      <c r="CB64">
        <v>31.9</v>
      </c>
      <c r="CC64">
        <v>34.200000000000003</v>
      </c>
      <c r="CD64">
        <v>14.5</v>
      </c>
      <c r="CE64">
        <v>0.5</v>
      </c>
      <c r="CF64">
        <v>0.94</v>
      </c>
      <c r="CG64">
        <v>0</v>
      </c>
      <c r="CH64">
        <v>25.8</v>
      </c>
    </row>
    <row r="65" spans="1:87" ht="28" customHeight="1" x14ac:dyDescent="0.35">
      <c r="A65" t="s">
        <v>270</v>
      </c>
      <c r="B65" t="s">
        <v>270</v>
      </c>
      <c r="C65" s="17">
        <v>43103</v>
      </c>
      <c r="D65">
        <v>17</v>
      </c>
      <c r="E65">
        <v>7</v>
      </c>
      <c r="F65" t="s">
        <v>370</v>
      </c>
      <c r="I65" s="26">
        <v>68</v>
      </c>
      <c r="J65" s="27" t="s">
        <v>264</v>
      </c>
      <c r="K65" s="27" t="s">
        <v>264</v>
      </c>
      <c r="L65" s="33" t="s">
        <v>80</v>
      </c>
      <c r="M65" s="17">
        <v>43103</v>
      </c>
      <c r="N65" s="28">
        <v>43103.347916666666</v>
      </c>
      <c r="O65" s="15">
        <v>43089</v>
      </c>
      <c r="P65" s="16">
        <f t="shared" si="2"/>
        <v>14.347916666665697</v>
      </c>
      <c r="Q65" s="8"/>
      <c r="R65" s="8"/>
      <c r="S65" s="8"/>
      <c r="T65" s="8" t="s">
        <v>81</v>
      </c>
      <c r="U65" s="8" t="s">
        <v>182</v>
      </c>
      <c r="V65" s="31" t="s">
        <v>265</v>
      </c>
      <c r="W65">
        <v>1</v>
      </c>
      <c r="X65">
        <v>1</v>
      </c>
      <c r="Y65">
        <v>0</v>
      </c>
      <c r="Z65">
        <v>0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1</v>
      </c>
      <c r="BH65">
        <v>1</v>
      </c>
      <c r="BI65">
        <v>0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 s="27" t="s">
        <v>83</v>
      </c>
      <c r="BQ65" s="27" t="s">
        <v>83</v>
      </c>
      <c r="BR65" s="27" t="s">
        <v>83</v>
      </c>
      <c r="BS65" s="27" t="s">
        <v>83</v>
      </c>
      <c r="BT65" s="23" t="s">
        <v>269</v>
      </c>
      <c r="BU65">
        <v>1.94</v>
      </c>
      <c r="BV65">
        <v>14.5</v>
      </c>
      <c r="BW65">
        <v>42.4</v>
      </c>
      <c r="BX65">
        <v>394</v>
      </c>
      <c r="BY65">
        <v>10.199999999999999</v>
      </c>
      <c r="BZ65">
        <v>4.55</v>
      </c>
      <c r="CA65">
        <v>93.2</v>
      </c>
      <c r="CB65">
        <v>31.9</v>
      </c>
      <c r="CC65">
        <v>34.200000000000003</v>
      </c>
      <c r="CD65">
        <v>14.5</v>
      </c>
      <c r="CE65">
        <v>0.5</v>
      </c>
      <c r="CF65">
        <v>0.94</v>
      </c>
      <c r="CG65">
        <v>0</v>
      </c>
      <c r="CH65">
        <v>25.8</v>
      </c>
      <c r="CI65" t="s">
        <v>271</v>
      </c>
    </row>
    <row r="66" spans="1:87" ht="28" customHeight="1" x14ac:dyDescent="0.35">
      <c r="A66" t="s">
        <v>272</v>
      </c>
      <c r="B66" t="s">
        <v>272</v>
      </c>
      <c r="C66" s="17">
        <v>43157</v>
      </c>
      <c r="D66">
        <v>19</v>
      </c>
      <c r="E66">
        <v>111</v>
      </c>
      <c r="F66" t="s">
        <v>373</v>
      </c>
      <c r="I66" s="26">
        <v>69</v>
      </c>
      <c r="J66" s="27" t="s">
        <v>264</v>
      </c>
      <c r="K66" s="27" t="s">
        <v>264</v>
      </c>
      <c r="L66" s="33" t="s">
        <v>100</v>
      </c>
      <c r="M66" s="17">
        <v>43157</v>
      </c>
      <c r="N66" s="28">
        <v>43157.43472222222</v>
      </c>
      <c r="O66" s="15">
        <v>43130</v>
      </c>
      <c r="P66" s="16">
        <f t="shared" ref="P66:P96" si="4">N66-O66</f>
        <v>27.434722222220444</v>
      </c>
      <c r="Q66" s="8" t="s">
        <v>80</v>
      </c>
      <c r="R66" s="8" t="s">
        <v>144</v>
      </c>
      <c r="S66" s="8" t="s">
        <v>100</v>
      </c>
      <c r="T66" s="8" t="s">
        <v>81</v>
      </c>
      <c r="U66" s="8" t="s">
        <v>122</v>
      </c>
      <c r="V66" s="8" t="s">
        <v>265</v>
      </c>
      <c r="W66">
        <v>1</v>
      </c>
      <c r="X66">
        <v>1</v>
      </c>
      <c r="Y66">
        <v>0</v>
      </c>
      <c r="Z66">
        <v>0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0</v>
      </c>
      <c r="AR66">
        <v>1</v>
      </c>
      <c r="AS66">
        <v>1</v>
      </c>
      <c r="AT66">
        <v>1</v>
      </c>
      <c r="AU66">
        <v>1</v>
      </c>
      <c r="AV66">
        <v>0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0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1</v>
      </c>
      <c r="BM66">
        <v>1</v>
      </c>
      <c r="BN66">
        <v>1</v>
      </c>
      <c r="BO66">
        <v>0</v>
      </c>
      <c r="BP66" s="27" t="s">
        <v>83</v>
      </c>
      <c r="BQ66" s="27" t="s">
        <v>83</v>
      </c>
      <c r="BR66" s="27" t="s">
        <v>83</v>
      </c>
      <c r="BS66" s="27" t="s">
        <v>83</v>
      </c>
      <c r="BT66" s="23" t="s">
        <v>273</v>
      </c>
      <c r="BU66">
        <v>2.25</v>
      </c>
      <c r="BV66">
        <v>15.4</v>
      </c>
      <c r="BW66">
        <v>44</v>
      </c>
      <c r="BX66">
        <v>168</v>
      </c>
      <c r="BY66">
        <v>10.6</v>
      </c>
      <c r="BZ66">
        <v>4.47</v>
      </c>
      <c r="CA66">
        <v>98.4</v>
      </c>
      <c r="CB66">
        <v>34.5</v>
      </c>
      <c r="CC66">
        <v>35</v>
      </c>
      <c r="CD66">
        <v>14.8</v>
      </c>
      <c r="CE66">
        <v>0.51</v>
      </c>
      <c r="CF66">
        <v>1.43</v>
      </c>
      <c r="CG66">
        <v>0</v>
      </c>
      <c r="CH66">
        <v>22.8</v>
      </c>
      <c r="CI66" t="s">
        <v>271</v>
      </c>
    </row>
    <row r="67" spans="1:87" ht="28" customHeight="1" x14ac:dyDescent="0.35">
      <c r="A67" t="s">
        <v>96</v>
      </c>
      <c r="B67" t="s">
        <v>96</v>
      </c>
      <c r="C67" s="17">
        <v>39426</v>
      </c>
      <c r="D67">
        <v>23</v>
      </c>
      <c r="E67">
        <v>2</v>
      </c>
      <c r="F67" t="s">
        <v>374</v>
      </c>
      <c r="I67" s="12">
        <v>7</v>
      </c>
      <c r="J67" s="13" t="s">
        <v>78</v>
      </c>
      <c r="K67" s="13" t="s">
        <v>78</v>
      </c>
      <c r="L67" s="33" t="s">
        <v>100</v>
      </c>
      <c r="M67" s="17">
        <v>39426</v>
      </c>
      <c r="N67" s="14">
        <v>39426</v>
      </c>
      <c r="O67" s="15">
        <v>39148</v>
      </c>
      <c r="P67" s="16">
        <f t="shared" si="4"/>
        <v>278</v>
      </c>
      <c r="Q67" s="8" t="s">
        <v>80</v>
      </c>
      <c r="R67" s="8"/>
      <c r="S67" s="8" t="str">
        <f>IF(P67&lt;7,"Yes","No")</f>
        <v>No</v>
      </c>
      <c r="T67" s="8"/>
      <c r="U67" s="8" t="s">
        <v>379</v>
      </c>
      <c r="V67" s="8" t="s">
        <v>97</v>
      </c>
      <c r="W67">
        <v>1</v>
      </c>
      <c r="X67">
        <v>1</v>
      </c>
      <c r="Y67">
        <v>0</v>
      </c>
      <c r="Z67">
        <v>0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0</v>
      </c>
      <c r="BN67">
        <v>1</v>
      </c>
      <c r="BO67">
        <v>1</v>
      </c>
      <c r="BP67" s="13" t="s">
        <v>83</v>
      </c>
      <c r="BQ67" s="13" t="s">
        <v>83</v>
      </c>
      <c r="BR67" s="13" t="s">
        <v>83</v>
      </c>
      <c r="BS67" s="13" t="s">
        <v>83</v>
      </c>
      <c r="BT67" s="23" t="s">
        <v>98</v>
      </c>
      <c r="BU67">
        <v>7.28</v>
      </c>
      <c r="BV67">
        <v>8.3000000000000007</v>
      </c>
      <c r="BW67">
        <v>27.4</v>
      </c>
      <c r="BX67">
        <v>85</v>
      </c>
      <c r="BY67">
        <v>8</v>
      </c>
      <c r="BZ67">
        <v>3.51</v>
      </c>
      <c r="CA67">
        <v>77.900000000000006</v>
      </c>
      <c r="CB67">
        <v>23.7</v>
      </c>
      <c r="CC67">
        <v>30.4</v>
      </c>
      <c r="CD67">
        <v>17.399999999999999</v>
      </c>
      <c r="CE67">
        <v>5.12</v>
      </c>
      <c r="CF67">
        <v>1.52</v>
      </c>
      <c r="CG67">
        <v>0.31</v>
      </c>
      <c r="CH67">
        <v>70</v>
      </c>
    </row>
    <row r="68" spans="1:87" ht="28" customHeight="1" x14ac:dyDescent="0.35">
      <c r="A68" t="s">
        <v>274</v>
      </c>
      <c r="B68" t="s">
        <v>274</v>
      </c>
      <c r="C68" s="17">
        <v>43157</v>
      </c>
      <c r="D68">
        <v>17</v>
      </c>
      <c r="E68">
        <v>7</v>
      </c>
      <c r="F68" t="s">
        <v>370</v>
      </c>
      <c r="I68" s="26">
        <v>70</v>
      </c>
      <c r="J68" s="27" t="s">
        <v>268</v>
      </c>
      <c r="K68" s="27" t="s">
        <v>268</v>
      </c>
      <c r="L68" s="33" t="s">
        <v>80</v>
      </c>
      <c r="M68" s="17">
        <v>43157</v>
      </c>
      <c r="N68" s="28">
        <v>43157.537499999999</v>
      </c>
      <c r="O68" s="29">
        <v>43135</v>
      </c>
      <c r="P68" s="16">
        <f t="shared" si="4"/>
        <v>22.537499999998545</v>
      </c>
      <c r="Q68" s="8" t="s">
        <v>80</v>
      </c>
      <c r="R68" s="8" t="s">
        <v>144</v>
      </c>
      <c r="S68" s="8" t="s">
        <v>100</v>
      </c>
      <c r="T68" s="8" t="s">
        <v>81</v>
      </c>
      <c r="U68" s="8" t="s">
        <v>122</v>
      </c>
      <c r="V68" s="30" t="s">
        <v>265</v>
      </c>
      <c r="W68">
        <v>1</v>
      </c>
      <c r="X68">
        <v>1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1</v>
      </c>
      <c r="BH68">
        <v>1</v>
      </c>
      <c r="BI68">
        <v>0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 s="27" t="s">
        <v>83</v>
      </c>
      <c r="BQ68" s="27" t="s">
        <v>83</v>
      </c>
      <c r="BR68" s="27" t="s">
        <v>88</v>
      </c>
      <c r="BS68" s="27" t="s">
        <v>88</v>
      </c>
      <c r="BT68" s="23" t="s">
        <v>179</v>
      </c>
      <c r="BU68">
        <v>5.55</v>
      </c>
      <c r="BV68">
        <v>13.6</v>
      </c>
      <c r="BW68">
        <v>38.4</v>
      </c>
      <c r="BX68">
        <v>260</v>
      </c>
      <c r="BY68">
        <v>9.6999999999999993</v>
      </c>
      <c r="BZ68">
        <v>3.9</v>
      </c>
      <c r="CA68">
        <v>98.5</v>
      </c>
      <c r="CB68">
        <v>34.9</v>
      </c>
      <c r="CC68">
        <v>35.4</v>
      </c>
      <c r="CD68">
        <v>14.4</v>
      </c>
      <c r="CE68">
        <v>0.65</v>
      </c>
      <c r="CF68">
        <v>2.2999999999999998</v>
      </c>
      <c r="CG68">
        <v>0</v>
      </c>
      <c r="CH68">
        <v>11.7</v>
      </c>
      <c r="CI68" t="s">
        <v>275</v>
      </c>
    </row>
    <row r="69" spans="1:87" ht="28" customHeight="1" x14ac:dyDescent="0.35">
      <c r="A69" t="s">
        <v>276</v>
      </c>
      <c r="B69" t="s">
        <v>276</v>
      </c>
      <c r="C69" s="17">
        <v>43157</v>
      </c>
      <c r="D69">
        <v>17</v>
      </c>
      <c r="E69">
        <v>7</v>
      </c>
      <c r="F69" t="s">
        <v>370</v>
      </c>
      <c r="I69" s="26">
        <v>71</v>
      </c>
      <c r="J69" s="27" t="s">
        <v>264</v>
      </c>
      <c r="K69" s="27" t="s">
        <v>264</v>
      </c>
      <c r="L69" s="33" t="s">
        <v>80</v>
      </c>
      <c r="M69" s="17">
        <v>43157</v>
      </c>
      <c r="N69" s="28">
        <v>43157.565972222219</v>
      </c>
      <c r="O69" s="32">
        <v>43135</v>
      </c>
      <c r="P69" s="16">
        <f t="shared" si="4"/>
        <v>22.565972222218988</v>
      </c>
      <c r="Q69" s="8" t="s">
        <v>80</v>
      </c>
      <c r="R69" s="8"/>
      <c r="S69" s="8" t="s">
        <v>100</v>
      </c>
      <c r="T69" s="8" t="s">
        <v>81</v>
      </c>
      <c r="U69" s="8" t="s">
        <v>122</v>
      </c>
      <c r="V69" s="31" t="s">
        <v>265</v>
      </c>
      <c r="W69">
        <v>1</v>
      </c>
      <c r="X69">
        <v>1</v>
      </c>
      <c r="Y69">
        <v>0</v>
      </c>
      <c r="Z69">
        <v>0</v>
      </c>
      <c r="AA69">
        <v>0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1</v>
      </c>
      <c r="BH69">
        <v>1</v>
      </c>
      <c r="BI69">
        <v>0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 s="27" t="s">
        <v>83</v>
      </c>
      <c r="BQ69" s="27" t="s">
        <v>83</v>
      </c>
      <c r="BR69" s="27" t="s">
        <v>88</v>
      </c>
      <c r="BS69" s="27" t="s">
        <v>88</v>
      </c>
      <c r="BT69" s="23" t="s">
        <v>179</v>
      </c>
      <c r="BU69">
        <v>5.55</v>
      </c>
      <c r="BV69">
        <v>13.6</v>
      </c>
      <c r="BW69">
        <v>38.4</v>
      </c>
      <c r="BX69">
        <v>260</v>
      </c>
      <c r="BY69">
        <v>9.6999999999999993</v>
      </c>
      <c r="BZ69">
        <v>3.9</v>
      </c>
      <c r="CA69">
        <v>98.5</v>
      </c>
      <c r="CB69">
        <v>34.9</v>
      </c>
      <c r="CC69">
        <v>35.4</v>
      </c>
      <c r="CD69">
        <v>14.4</v>
      </c>
      <c r="CE69">
        <v>0.65</v>
      </c>
      <c r="CF69">
        <v>2.2999999999999998</v>
      </c>
      <c r="CG69">
        <v>0</v>
      </c>
      <c r="CH69">
        <v>11.7</v>
      </c>
      <c r="CI69" t="s">
        <v>277</v>
      </c>
    </row>
    <row r="70" spans="1:87" ht="28" customHeight="1" x14ac:dyDescent="0.35">
      <c r="A70" t="s">
        <v>278</v>
      </c>
      <c r="B70" t="s">
        <v>278</v>
      </c>
      <c r="C70" s="17">
        <v>43201</v>
      </c>
      <c r="D70">
        <v>8</v>
      </c>
      <c r="E70">
        <v>4</v>
      </c>
      <c r="F70" t="s">
        <v>372</v>
      </c>
      <c r="I70" s="26">
        <v>72</v>
      </c>
      <c r="J70" s="27" t="s">
        <v>264</v>
      </c>
      <c r="K70" s="27" t="s">
        <v>264</v>
      </c>
      <c r="L70" s="33" t="s">
        <v>100</v>
      </c>
      <c r="M70" s="17">
        <v>43201</v>
      </c>
      <c r="N70" s="28">
        <v>43201.759027777778</v>
      </c>
      <c r="O70" s="32">
        <v>43076</v>
      </c>
      <c r="P70" s="16">
        <f t="shared" si="4"/>
        <v>125.7590277777781</v>
      </c>
      <c r="Q70" s="8" t="s">
        <v>80</v>
      </c>
      <c r="R70" s="8" t="s">
        <v>197</v>
      </c>
      <c r="S70" s="8"/>
      <c r="T70" s="8" t="s">
        <v>81</v>
      </c>
      <c r="U70" s="8" t="s">
        <v>122</v>
      </c>
      <c r="V70" s="31" t="s">
        <v>279</v>
      </c>
      <c r="W70">
        <v>1</v>
      </c>
      <c r="X70">
        <v>1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0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0</v>
      </c>
      <c r="BP70" s="27" t="s">
        <v>83</v>
      </c>
      <c r="BQ70" s="27" t="s">
        <v>83</v>
      </c>
      <c r="BR70" s="27" t="s">
        <v>83</v>
      </c>
      <c r="BS70" s="27" t="s">
        <v>83</v>
      </c>
      <c r="BT70" s="23" t="s">
        <v>280</v>
      </c>
      <c r="BU70">
        <v>6.65</v>
      </c>
      <c r="BV70">
        <v>9.9</v>
      </c>
      <c r="BW70">
        <v>28.3</v>
      </c>
      <c r="BX70">
        <v>271</v>
      </c>
      <c r="BY70">
        <v>8.9</v>
      </c>
      <c r="BZ70">
        <v>3.17</v>
      </c>
      <c r="CA70">
        <v>89.3</v>
      </c>
      <c r="CB70">
        <v>31.2</v>
      </c>
      <c r="CC70">
        <v>35</v>
      </c>
      <c r="CD70">
        <v>12.7</v>
      </c>
      <c r="CE70">
        <v>2.15</v>
      </c>
      <c r="CF70">
        <v>3.72</v>
      </c>
      <c r="CG70">
        <v>0</v>
      </c>
      <c r="CH70">
        <v>32.4</v>
      </c>
      <c r="CI70" t="s">
        <v>277</v>
      </c>
    </row>
    <row r="71" spans="1:87" ht="28" customHeight="1" x14ac:dyDescent="0.35">
      <c r="A71" t="s">
        <v>281</v>
      </c>
      <c r="B71" t="s">
        <v>281</v>
      </c>
      <c r="C71" s="17">
        <v>43218</v>
      </c>
      <c r="D71">
        <v>17</v>
      </c>
      <c r="E71">
        <v>7</v>
      </c>
      <c r="F71" t="s">
        <v>370</v>
      </c>
      <c r="I71" s="26">
        <v>73</v>
      </c>
      <c r="J71" s="27" t="s">
        <v>264</v>
      </c>
      <c r="K71" s="27" t="s">
        <v>264</v>
      </c>
      <c r="L71" s="33" t="s">
        <v>80</v>
      </c>
      <c r="M71" s="17">
        <v>43218</v>
      </c>
      <c r="N71" s="28">
        <v>43218.420138888891</v>
      </c>
      <c r="O71" s="29">
        <v>43047</v>
      </c>
      <c r="P71" s="16">
        <f t="shared" si="4"/>
        <v>171.42013888889051</v>
      </c>
      <c r="Q71" s="31" t="s">
        <v>80</v>
      </c>
      <c r="R71" s="31" t="s">
        <v>197</v>
      </c>
      <c r="S71" s="8"/>
      <c r="T71" s="8" t="s">
        <v>81</v>
      </c>
      <c r="U71" s="8" t="s">
        <v>82</v>
      </c>
      <c r="V71" s="30" t="s">
        <v>282</v>
      </c>
      <c r="W71">
        <v>1</v>
      </c>
      <c r="X71">
        <v>1</v>
      </c>
      <c r="Y71">
        <v>0</v>
      </c>
      <c r="Z71">
        <v>0</v>
      </c>
      <c r="AA71">
        <v>0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1</v>
      </c>
      <c r="BH71">
        <v>1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 s="27" t="s">
        <v>83</v>
      </c>
      <c r="BQ71" s="27" t="s">
        <v>83</v>
      </c>
      <c r="BR71" s="27" t="s">
        <v>83</v>
      </c>
      <c r="BS71" s="27" t="s">
        <v>83</v>
      </c>
      <c r="BT71" s="23" t="s">
        <v>283</v>
      </c>
      <c r="BU71">
        <v>4.79</v>
      </c>
      <c r="BV71">
        <v>11.8</v>
      </c>
      <c r="BW71">
        <v>34.1</v>
      </c>
      <c r="BX71">
        <v>152</v>
      </c>
      <c r="BY71">
        <v>6.2</v>
      </c>
      <c r="BZ71">
        <v>11.6</v>
      </c>
      <c r="CA71">
        <v>4.32</v>
      </c>
      <c r="CB71">
        <v>78.900000000000006</v>
      </c>
      <c r="CC71">
        <v>27.3</v>
      </c>
      <c r="CD71">
        <v>34.6</v>
      </c>
      <c r="CE71">
        <v>0.02</v>
      </c>
      <c r="CF71">
        <v>2.27</v>
      </c>
      <c r="CG71">
        <v>2.52</v>
      </c>
      <c r="CH71">
        <v>47.4</v>
      </c>
      <c r="CI71" t="s">
        <v>284</v>
      </c>
    </row>
    <row r="72" spans="1:87" ht="28" customHeight="1" x14ac:dyDescent="0.35">
      <c r="A72" t="s">
        <v>285</v>
      </c>
      <c r="B72" t="s">
        <v>285</v>
      </c>
      <c r="C72" s="17">
        <v>43235</v>
      </c>
      <c r="D72">
        <v>459</v>
      </c>
      <c r="E72">
        <v>5</v>
      </c>
      <c r="F72" t="s">
        <v>376</v>
      </c>
      <c r="I72" s="26">
        <v>74</v>
      </c>
      <c r="J72" s="27" t="s">
        <v>264</v>
      </c>
      <c r="K72" s="27" t="s">
        <v>264</v>
      </c>
      <c r="L72" s="33" t="s">
        <v>100</v>
      </c>
      <c r="M72" s="17">
        <v>43235</v>
      </c>
      <c r="N72" s="28">
        <v>43235.425694444442</v>
      </c>
      <c r="O72" s="32"/>
      <c r="P72" s="16">
        <f>N72-O72</f>
        <v>43235.425694444442</v>
      </c>
      <c r="Q72" s="8" t="s">
        <v>80</v>
      </c>
      <c r="R72" s="8" t="s">
        <v>197</v>
      </c>
      <c r="S72" s="8"/>
      <c r="T72" s="8" t="s">
        <v>81</v>
      </c>
      <c r="U72" s="8" t="s">
        <v>287</v>
      </c>
      <c r="V72" s="31" t="s">
        <v>286</v>
      </c>
      <c r="W72">
        <v>0</v>
      </c>
      <c r="X72">
        <v>1</v>
      </c>
      <c r="Y72">
        <v>1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0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0</v>
      </c>
      <c r="BP72" s="27" t="s">
        <v>83</v>
      </c>
      <c r="BQ72" s="27" t="s">
        <v>83</v>
      </c>
      <c r="BR72" s="27" t="s">
        <v>88</v>
      </c>
      <c r="BS72" s="27" t="s">
        <v>88</v>
      </c>
      <c r="BT72" s="23" t="s">
        <v>171</v>
      </c>
      <c r="BU72">
        <v>8.61</v>
      </c>
      <c r="BV72">
        <v>13.9</v>
      </c>
      <c r="BW72">
        <v>42</v>
      </c>
      <c r="BX72">
        <v>218</v>
      </c>
      <c r="BY72">
        <v>12.8</v>
      </c>
      <c r="BZ72">
        <v>4.79</v>
      </c>
      <c r="CA72">
        <v>87.7</v>
      </c>
      <c r="CB72">
        <v>29</v>
      </c>
      <c r="CC72">
        <v>33.1</v>
      </c>
      <c r="CD72">
        <v>12.6</v>
      </c>
      <c r="CE72">
        <v>6.2</v>
      </c>
      <c r="CF72">
        <v>1.48</v>
      </c>
      <c r="CG72">
        <v>0</v>
      </c>
      <c r="CH72">
        <v>72</v>
      </c>
      <c r="CI72" t="s">
        <v>288</v>
      </c>
    </row>
    <row r="73" spans="1:87" ht="28" customHeight="1" x14ac:dyDescent="0.35">
      <c r="A73" t="s">
        <v>289</v>
      </c>
      <c r="B73" t="s">
        <v>289</v>
      </c>
      <c r="C73" s="17">
        <v>43218</v>
      </c>
      <c r="D73">
        <v>17</v>
      </c>
      <c r="E73">
        <v>7</v>
      </c>
      <c r="F73" t="s">
        <v>370</v>
      </c>
      <c r="I73" s="26">
        <v>75</v>
      </c>
      <c r="J73" s="27" t="s">
        <v>268</v>
      </c>
      <c r="K73" s="27" t="s">
        <v>268</v>
      </c>
      <c r="L73" s="33" t="s">
        <v>80</v>
      </c>
      <c r="M73" s="17">
        <v>43218</v>
      </c>
      <c r="N73" s="28">
        <v>43218.849305555559</v>
      </c>
      <c r="O73" s="15">
        <v>43047</v>
      </c>
      <c r="P73" s="16">
        <f t="shared" si="4"/>
        <v>171.84930555555911</v>
      </c>
      <c r="Q73" s="8"/>
      <c r="R73" s="8"/>
      <c r="S73" s="8"/>
      <c r="T73" s="8" t="s">
        <v>81</v>
      </c>
      <c r="U73" s="8" t="s">
        <v>82</v>
      </c>
      <c r="V73" s="8"/>
      <c r="W73">
        <v>1</v>
      </c>
      <c r="X73">
        <v>1</v>
      </c>
      <c r="Y73">
        <v>0</v>
      </c>
      <c r="Z73">
        <v>0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1</v>
      </c>
      <c r="BH73">
        <v>1</v>
      </c>
      <c r="BI73">
        <v>0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 s="27" t="s">
        <v>83</v>
      </c>
      <c r="BQ73" s="27" t="s">
        <v>83</v>
      </c>
      <c r="BR73" s="27" t="s">
        <v>83</v>
      </c>
      <c r="BS73" s="27" t="s">
        <v>83</v>
      </c>
      <c r="BT73" s="23" t="s">
        <v>283</v>
      </c>
      <c r="BU73">
        <v>4.79</v>
      </c>
      <c r="BV73">
        <v>11.8</v>
      </c>
      <c r="BW73">
        <v>34.1</v>
      </c>
      <c r="BX73">
        <v>152</v>
      </c>
      <c r="BY73">
        <v>6.2</v>
      </c>
      <c r="BZ73">
        <v>11.6</v>
      </c>
      <c r="CA73">
        <v>4.32</v>
      </c>
      <c r="CB73">
        <v>78.900000000000006</v>
      </c>
      <c r="CC73">
        <v>27.3</v>
      </c>
      <c r="CD73">
        <v>34.6</v>
      </c>
      <c r="CE73">
        <v>0.02</v>
      </c>
      <c r="CF73">
        <v>2.27</v>
      </c>
      <c r="CG73">
        <v>2.52</v>
      </c>
      <c r="CH73">
        <v>47.4</v>
      </c>
      <c r="CI73" t="s">
        <v>290</v>
      </c>
    </row>
    <row r="74" spans="1:87" ht="28" customHeight="1" x14ac:dyDescent="0.35">
      <c r="A74" t="s">
        <v>291</v>
      </c>
      <c r="B74" t="s">
        <v>291</v>
      </c>
      <c r="C74" s="17">
        <v>43260</v>
      </c>
      <c r="D74">
        <v>10</v>
      </c>
      <c r="E74">
        <v>4</v>
      </c>
      <c r="F74" t="s">
        <v>372</v>
      </c>
      <c r="I74" s="26">
        <v>76</v>
      </c>
      <c r="J74" s="27" t="s">
        <v>264</v>
      </c>
      <c r="K74" s="27" t="s">
        <v>264</v>
      </c>
      <c r="L74" s="33" t="s">
        <v>100</v>
      </c>
      <c r="M74" s="17">
        <v>43260</v>
      </c>
      <c r="N74" s="28">
        <v>43260.200694444444</v>
      </c>
      <c r="O74" s="32">
        <v>43016</v>
      </c>
      <c r="P74" s="16">
        <f t="shared" si="4"/>
        <v>244.2006944444438</v>
      </c>
      <c r="Q74" s="8" t="s">
        <v>80</v>
      </c>
      <c r="R74" s="8" t="s">
        <v>197</v>
      </c>
      <c r="S74" s="8"/>
      <c r="T74" s="8" t="s">
        <v>81</v>
      </c>
      <c r="U74" s="8" t="s">
        <v>82</v>
      </c>
      <c r="V74" s="8" t="s">
        <v>292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0</v>
      </c>
      <c r="BP74" s="27" t="s">
        <v>83</v>
      </c>
      <c r="BQ74" s="27" t="s">
        <v>83</v>
      </c>
      <c r="BR74" s="27" t="s">
        <v>88</v>
      </c>
      <c r="BS74" s="27" t="s">
        <v>88</v>
      </c>
      <c r="BT74" s="23" t="s">
        <v>293</v>
      </c>
      <c r="BU74">
        <v>12.65</v>
      </c>
      <c r="BV74">
        <v>9.6</v>
      </c>
      <c r="BW74">
        <v>29.4</v>
      </c>
      <c r="BX74">
        <v>458</v>
      </c>
      <c r="BY74">
        <v>9.1</v>
      </c>
      <c r="BZ74">
        <v>3.79</v>
      </c>
      <c r="CA74">
        <v>77.599999999999994</v>
      </c>
      <c r="CB74">
        <v>25.3</v>
      </c>
      <c r="CC74">
        <v>32.700000000000003</v>
      </c>
      <c r="CD74">
        <v>14.5</v>
      </c>
      <c r="CE74">
        <v>4.33</v>
      </c>
      <c r="CF74">
        <v>6.44</v>
      </c>
      <c r="CG74">
        <v>1.1100000000000001</v>
      </c>
      <c r="CH74">
        <v>34.200000000000003</v>
      </c>
      <c r="CI74" t="s">
        <v>288</v>
      </c>
    </row>
    <row r="75" spans="1:87" ht="28" customHeight="1" x14ac:dyDescent="0.35">
      <c r="A75" t="s">
        <v>294</v>
      </c>
      <c r="B75" t="s">
        <v>294</v>
      </c>
      <c r="C75" s="17">
        <v>43609</v>
      </c>
      <c r="D75">
        <v>23</v>
      </c>
      <c r="E75">
        <v>2</v>
      </c>
      <c r="F75" t="s">
        <v>374</v>
      </c>
      <c r="I75" s="26">
        <v>77</v>
      </c>
      <c r="J75" s="27" t="s">
        <v>264</v>
      </c>
      <c r="K75" s="27" t="s">
        <v>264</v>
      </c>
      <c r="L75" s="33" t="s">
        <v>80</v>
      </c>
      <c r="M75" s="17">
        <v>43609</v>
      </c>
      <c r="N75" s="28">
        <v>43609.340277777781</v>
      </c>
      <c r="O75" s="29">
        <v>43590</v>
      </c>
      <c r="P75" s="16">
        <f t="shared" si="4"/>
        <v>19.340277777781012</v>
      </c>
      <c r="Q75" s="8" t="s">
        <v>80</v>
      </c>
      <c r="R75" s="8" t="s">
        <v>197</v>
      </c>
      <c r="S75" s="8"/>
      <c r="T75" s="8" t="s">
        <v>81</v>
      </c>
      <c r="U75" s="8" t="s">
        <v>122</v>
      </c>
      <c r="V75" s="30" t="s">
        <v>295</v>
      </c>
      <c r="W75">
        <v>1</v>
      </c>
      <c r="X75">
        <v>1</v>
      </c>
      <c r="Y75">
        <v>0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0</v>
      </c>
      <c r="BN75">
        <v>1</v>
      </c>
      <c r="BO75">
        <v>1</v>
      </c>
      <c r="BP75" s="27" t="s">
        <v>83</v>
      </c>
      <c r="BQ75" s="27" t="s">
        <v>83</v>
      </c>
      <c r="BR75" s="27" t="s">
        <v>83</v>
      </c>
      <c r="BS75" s="27" t="s">
        <v>83</v>
      </c>
      <c r="BT75" s="23" t="s">
        <v>296</v>
      </c>
      <c r="BU75">
        <v>4.5599999999999996</v>
      </c>
      <c r="BV75">
        <v>13.3</v>
      </c>
      <c r="BW75">
        <v>39.4</v>
      </c>
      <c r="BX75">
        <v>233</v>
      </c>
      <c r="BY75">
        <v>10.199999999999999</v>
      </c>
      <c r="BZ75">
        <v>3.73</v>
      </c>
      <c r="CA75">
        <v>105.6</v>
      </c>
      <c r="CB75">
        <v>35.700000000000003</v>
      </c>
      <c r="CC75">
        <v>33.799999999999997</v>
      </c>
      <c r="CD75">
        <v>15.6</v>
      </c>
      <c r="CE75">
        <v>2.66</v>
      </c>
      <c r="CF75">
        <v>1.23</v>
      </c>
      <c r="CG75">
        <v>0</v>
      </c>
      <c r="CH75">
        <v>58.3</v>
      </c>
    </row>
    <row r="76" spans="1:87" ht="28" customHeight="1" x14ac:dyDescent="0.35">
      <c r="A76" t="s">
        <v>297</v>
      </c>
      <c r="B76" t="s">
        <v>297</v>
      </c>
      <c r="C76" s="17">
        <v>43609</v>
      </c>
      <c r="D76">
        <v>23</v>
      </c>
      <c r="E76">
        <v>2</v>
      </c>
      <c r="F76" t="s">
        <v>374</v>
      </c>
      <c r="I76" s="26">
        <v>78</v>
      </c>
      <c r="J76" s="27" t="s">
        <v>268</v>
      </c>
      <c r="K76" s="27" t="s">
        <v>268</v>
      </c>
      <c r="L76" s="33" t="s">
        <v>80</v>
      </c>
      <c r="M76" s="17">
        <v>43609</v>
      </c>
      <c r="N76" s="28">
        <v>43609.486111111109</v>
      </c>
      <c r="O76" s="32">
        <v>43590</v>
      </c>
      <c r="P76" s="16">
        <f t="shared" si="4"/>
        <v>19.486111111109494</v>
      </c>
      <c r="Q76" s="8"/>
      <c r="R76" s="8"/>
      <c r="S76" s="8"/>
      <c r="T76" s="8" t="s">
        <v>81</v>
      </c>
      <c r="U76" s="8" t="s">
        <v>122</v>
      </c>
      <c r="V76" s="31" t="s">
        <v>295</v>
      </c>
      <c r="W76">
        <v>1</v>
      </c>
      <c r="X76">
        <v>1</v>
      </c>
      <c r="Y76">
        <v>0</v>
      </c>
      <c r="Z76">
        <v>0</v>
      </c>
      <c r="AA76">
        <v>0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0</v>
      </c>
      <c r="BN76">
        <v>1</v>
      </c>
      <c r="BO76">
        <v>1</v>
      </c>
      <c r="BP76" s="27" t="s">
        <v>83</v>
      </c>
      <c r="BQ76" s="27" t="s">
        <v>83</v>
      </c>
      <c r="BR76" s="27" t="s">
        <v>83</v>
      </c>
      <c r="BS76" s="27" t="s">
        <v>83</v>
      </c>
      <c r="BT76" s="23" t="s">
        <v>296</v>
      </c>
      <c r="BU76">
        <v>4.5599999999999996</v>
      </c>
      <c r="BV76">
        <v>13.3</v>
      </c>
      <c r="BW76">
        <v>39.4</v>
      </c>
      <c r="BX76">
        <v>233</v>
      </c>
      <c r="BY76">
        <v>10.199999999999999</v>
      </c>
      <c r="BZ76">
        <v>3.73</v>
      </c>
      <c r="CA76">
        <v>105.6</v>
      </c>
      <c r="CB76">
        <v>35.700000000000003</v>
      </c>
      <c r="CC76">
        <v>33.799999999999997</v>
      </c>
      <c r="CD76">
        <v>15.6</v>
      </c>
      <c r="CE76">
        <v>2.66</v>
      </c>
      <c r="CF76">
        <v>1.23</v>
      </c>
      <c r="CG76">
        <v>0</v>
      </c>
      <c r="CH76">
        <v>58.3</v>
      </c>
    </row>
    <row r="77" spans="1:87" ht="28" customHeight="1" x14ac:dyDescent="0.35">
      <c r="A77" t="s">
        <v>298</v>
      </c>
      <c r="B77" t="s">
        <v>298</v>
      </c>
      <c r="C77" s="17">
        <v>43615</v>
      </c>
      <c r="D77">
        <v>17</v>
      </c>
      <c r="E77">
        <v>7</v>
      </c>
      <c r="F77" t="s">
        <v>370</v>
      </c>
      <c r="I77" s="26">
        <v>79</v>
      </c>
      <c r="J77" s="27" t="s">
        <v>264</v>
      </c>
      <c r="K77" s="27" t="s">
        <v>264</v>
      </c>
      <c r="L77" s="33" t="s">
        <v>100</v>
      </c>
      <c r="M77" s="17">
        <v>43615</v>
      </c>
      <c r="N77" s="28">
        <v>43615.845138888886</v>
      </c>
      <c r="O77" s="32">
        <v>43552</v>
      </c>
      <c r="P77" s="16">
        <f t="shared" si="4"/>
        <v>63.84513888888614</v>
      </c>
      <c r="Q77" s="8" t="s">
        <v>80</v>
      </c>
      <c r="R77" s="8" t="s">
        <v>197</v>
      </c>
      <c r="S77" s="8"/>
      <c r="T77" s="8" t="s">
        <v>81</v>
      </c>
      <c r="U77" s="8" t="s">
        <v>182</v>
      </c>
      <c r="V77" s="31" t="s">
        <v>299</v>
      </c>
      <c r="W77">
        <v>1</v>
      </c>
      <c r="X77">
        <v>1</v>
      </c>
      <c r="Y77">
        <v>0</v>
      </c>
      <c r="Z77">
        <v>0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1</v>
      </c>
      <c r="BH77">
        <v>1</v>
      </c>
      <c r="BI77">
        <v>0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 s="27" t="s">
        <v>83</v>
      </c>
      <c r="BQ77" s="27" t="s">
        <v>83</v>
      </c>
      <c r="BR77" s="27" t="s">
        <v>88</v>
      </c>
      <c r="BS77" s="27" t="s">
        <v>88</v>
      </c>
      <c r="BT77" s="23" t="s">
        <v>102</v>
      </c>
      <c r="BU77" s="33" t="s">
        <v>102</v>
      </c>
      <c r="BV77" s="33" t="s">
        <v>102</v>
      </c>
      <c r="BW77" s="33" t="s">
        <v>102</v>
      </c>
      <c r="BX77" s="33" t="s">
        <v>102</v>
      </c>
      <c r="BY77" s="33" t="s">
        <v>102</v>
      </c>
      <c r="BZ77" s="33" t="s">
        <v>102</v>
      </c>
      <c r="CA77" s="33" t="s">
        <v>102</v>
      </c>
      <c r="CB77" s="33" t="s">
        <v>102</v>
      </c>
      <c r="CC77" s="33" t="s">
        <v>102</v>
      </c>
      <c r="CD77" s="33" t="s">
        <v>102</v>
      </c>
      <c r="CE77" s="33" t="s">
        <v>102</v>
      </c>
      <c r="CF77" s="33" t="s">
        <v>102</v>
      </c>
      <c r="CG77" s="33" t="s">
        <v>102</v>
      </c>
      <c r="CH77" s="33" t="s">
        <v>102</v>
      </c>
    </row>
    <row r="78" spans="1:87" ht="28" customHeight="1" x14ac:dyDescent="0.35">
      <c r="A78" t="s">
        <v>99</v>
      </c>
      <c r="B78" t="s">
        <v>99</v>
      </c>
      <c r="C78" s="17">
        <v>39436</v>
      </c>
      <c r="D78" t="s">
        <v>102</v>
      </c>
      <c r="E78">
        <v>7</v>
      </c>
      <c r="F78" t="s">
        <v>370</v>
      </c>
      <c r="I78" s="12">
        <v>8</v>
      </c>
      <c r="J78" s="13" t="s">
        <v>78</v>
      </c>
      <c r="K78" s="13" t="s">
        <v>78</v>
      </c>
      <c r="L78" s="33" t="s">
        <v>100</v>
      </c>
      <c r="M78" s="17">
        <v>39436</v>
      </c>
      <c r="N78" s="14">
        <v>39436</v>
      </c>
      <c r="O78" s="29">
        <v>39411</v>
      </c>
      <c r="P78" s="16">
        <f t="shared" si="4"/>
        <v>25</v>
      </c>
      <c r="Q78" s="8" t="s">
        <v>100</v>
      </c>
      <c r="R78" s="8" t="s">
        <v>101</v>
      </c>
      <c r="S78" s="8" t="str">
        <f>IF(P78&lt;7,"Yes","No")</f>
        <v>No</v>
      </c>
      <c r="T78" s="8" t="s">
        <v>81</v>
      </c>
      <c r="U78" s="8" t="s">
        <v>82</v>
      </c>
      <c r="V78" s="30" t="s">
        <v>79</v>
      </c>
      <c r="W78">
        <v>1</v>
      </c>
      <c r="X78">
        <v>1</v>
      </c>
      <c r="Y78">
        <v>0</v>
      </c>
      <c r="Z78">
        <v>0</v>
      </c>
      <c r="AA78">
        <v>0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1</v>
      </c>
      <c r="BH78">
        <v>1</v>
      </c>
      <c r="BI78">
        <v>0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 s="13" t="s">
        <v>83</v>
      </c>
      <c r="BQ78" s="13" t="s">
        <v>83</v>
      </c>
      <c r="BR78" s="13" t="s">
        <v>83</v>
      </c>
      <c r="BS78" s="13" t="s">
        <v>83</v>
      </c>
      <c r="BT78" s="23" t="s">
        <v>103</v>
      </c>
      <c r="BU78" s="45">
        <v>10.220000000000001</v>
      </c>
      <c r="BV78" s="45">
        <v>12.7</v>
      </c>
      <c r="BW78" s="45">
        <v>38.200000000000003</v>
      </c>
      <c r="BX78" s="45">
        <v>634</v>
      </c>
      <c r="BY78" s="45">
        <v>7.5</v>
      </c>
      <c r="BZ78" s="45">
        <v>4.04</v>
      </c>
      <c r="CA78" s="45">
        <v>94.4</v>
      </c>
      <c r="CB78" s="45">
        <v>31.3</v>
      </c>
      <c r="CC78" s="45">
        <v>33.200000000000003</v>
      </c>
      <c r="CD78" s="45">
        <v>15.4</v>
      </c>
      <c r="CE78" s="45">
        <v>5.94</v>
      </c>
      <c r="CF78" s="45">
        <v>3.53</v>
      </c>
      <c r="CG78" s="45">
        <v>0.2</v>
      </c>
      <c r="CH78" s="45">
        <v>58</v>
      </c>
    </row>
    <row r="79" spans="1:87" ht="28" customHeight="1" x14ac:dyDescent="0.35">
      <c r="A79" t="s">
        <v>300</v>
      </c>
      <c r="B79" t="s">
        <v>300</v>
      </c>
      <c r="C79" s="17">
        <v>43628</v>
      </c>
      <c r="D79">
        <v>17</v>
      </c>
      <c r="E79">
        <v>7</v>
      </c>
      <c r="F79" t="s">
        <v>370</v>
      </c>
      <c r="I79" s="26">
        <v>80</v>
      </c>
      <c r="J79" s="27" t="s">
        <v>264</v>
      </c>
      <c r="K79" s="27" t="s">
        <v>264</v>
      </c>
      <c r="L79" s="33" t="s">
        <v>100</v>
      </c>
      <c r="M79" s="17">
        <v>43628</v>
      </c>
      <c r="N79" s="28">
        <v>43628.061111111114</v>
      </c>
      <c r="O79" s="32">
        <v>43613</v>
      </c>
      <c r="P79" s="16">
        <f t="shared" si="4"/>
        <v>15.06111111111386</v>
      </c>
      <c r="Q79" s="8" t="s">
        <v>80</v>
      </c>
      <c r="R79" s="8"/>
      <c r="S79" s="8"/>
      <c r="T79" s="8" t="s">
        <v>81</v>
      </c>
      <c r="U79" s="8" t="s">
        <v>122</v>
      </c>
      <c r="V79" s="31" t="s">
        <v>295</v>
      </c>
      <c r="W79">
        <v>1</v>
      </c>
      <c r="X79">
        <v>1</v>
      </c>
      <c r="Y79">
        <v>0</v>
      </c>
      <c r="Z79">
        <v>0</v>
      </c>
      <c r="AA79">
        <v>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1</v>
      </c>
      <c r="BH79">
        <v>1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1</v>
      </c>
      <c r="BO79">
        <v>1</v>
      </c>
      <c r="BP79" s="27" t="s">
        <v>83</v>
      </c>
      <c r="BQ79" s="27" t="s">
        <v>83</v>
      </c>
      <c r="BR79" s="27" t="s">
        <v>88</v>
      </c>
      <c r="BS79" s="27" t="s">
        <v>88</v>
      </c>
      <c r="BT79" s="23" t="s">
        <v>301</v>
      </c>
      <c r="BU79">
        <v>4.41</v>
      </c>
      <c r="BV79">
        <v>16.5</v>
      </c>
      <c r="BW79">
        <v>47.9</v>
      </c>
      <c r="BX79">
        <v>226</v>
      </c>
      <c r="BY79">
        <v>10.5</v>
      </c>
      <c r="BZ79">
        <v>4.79</v>
      </c>
      <c r="CA79">
        <v>100</v>
      </c>
      <c r="CB79">
        <v>34.4</v>
      </c>
      <c r="CC79">
        <v>34.4</v>
      </c>
      <c r="CD79">
        <v>14.8</v>
      </c>
      <c r="CE79">
        <v>2.5099999999999998</v>
      </c>
      <c r="CF79">
        <v>1.1599999999999999</v>
      </c>
      <c r="CG79">
        <v>0</v>
      </c>
      <c r="CH79">
        <v>57</v>
      </c>
    </row>
    <row r="80" spans="1:87" ht="28" customHeight="1" x14ac:dyDescent="0.35">
      <c r="A80" t="s">
        <v>302</v>
      </c>
      <c r="B80" t="s">
        <v>302</v>
      </c>
      <c r="C80" s="17">
        <v>43650</v>
      </c>
      <c r="D80">
        <v>17</v>
      </c>
      <c r="E80">
        <v>7</v>
      </c>
      <c r="F80" t="s">
        <v>370</v>
      </c>
      <c r="I80" s="26">
        <v>82</v>
      </c>
      <c r="J80" s="27" t="s">
        <v>264</v>
      </c>
      <c r="K80" s="27" t="s">
        <v>264</v>
      </c>
      <c r="L80" s="33" t="s">
        <v>100</v>
      </c>
      <c r="M80" s="17">
        <v>43650</v>
      </c>
      <c r="N80" s="28">
        <v>43650.079861111109</v>
      </c>
      <c r="O80" s="29">
        <v>43596</v>
      </c>
      <c r="P80" s="16">
        <f t="shared" si="4"/>
        <v>54.079861111109494</v>
      </c>
      <c r="Q80" s="8" t="s">
        <v>80</v>
      </c>
      <c r="R80" s="8" t="s">
        <v>197</v>
      </c>
      <c r="S80" s="8"/>
      <c r="T80" s="8" t="s">
        <v>81</v>
      </c>
      <c r="U80" s="8" t="s">
        <v>122</v>
      </c>
      <c r="V80" s="30" t="s">
        <v>303</v>
      </c>
      <c r="W80">
        <v>1</v>
      </c>
      <c r="X80">
        <v>1</v>
      </c>
      <c r="Y80">
        <v>0</v>
      </c>
      <c r="Z80">
        <v>0</v>
      </c>
      <c r="AA80">
        <v>0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1</v>
      </c>
      <c r="BH80">
        <v>1</v>
      </c>
      <c r="BI80">
        <v>0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 s="27" t="s">
        <v>83</v>
      </c>
      <c r="BQ80" s="27" t="s">
        <v>83</v>
      </c>
      <c r="BR80" s="27" t="s">
        <v>83</v>
      </c>
      <c r="BS80" s="27" t="s">
        <v>83</v>
      </c>
      <c r="BT80" s="23" t="s">
        <v>304</v>
      </c>
      <c r="BU80">
        <v>4.55</v>
      </c>
      <c r="BV80">
        <v>10.7</v>
      </c>
      <c r="BW80">
        <v>31.5</v>
      </c>
      <c r="BX80">
        <v>306</v>
      </c>
      <c r="BY80">
        <v>9.6</v>
      </c>
      <c r="BZ80">
        <v>3.43</v>
      </c>
      <c r="CA80">
        <v>91.8</v>
      </c>
      <c r="CB80">
        <v>31.2</v>
      </c>
      <c r="CC80">
        <v>34</v>
      </c>
      <c r="CD80">
        <v>13.6</v>
      </c>
      <c r="CE80">
        <v>2.98</v>
      </c>
      <c r="CF80">
        <v>1.34</v>
      </c>
      <c r="CG80">
        <v>0.02</v>
      </c>
      <c r="CH80">
        <v>65.5</v>
      </c>
    </row>
    <row r="81" spans="1:88" ht="28" customHeight="1" x14ac:dyDescent="0.35">
      <c r="A81" t="s">
        <v>305</v>
      </c>
      <c r="B81" t="s">
        <v>305</v>
      </c>
      <c r="C81" s="17">
        <v>43697</v>
      </c>
      <c r="D81">
        <v>1</v>
      </c>
      <c r="E81">
        <v>1</v>
      </c>
      <c r="F81" t="s">
        <v>371</v>
      </c>
      <c r="I81" s="26">
        <v>83</v>
      </c>
      <c r="J81" s="27" t="s">
        <v>264</v>
      </c>
      <c r="K81" s="27" t="s">
        <v>264</v>
      </c>
      <c r="L81" s="33" t="s">
        <v>100</v>
      </c>
      <c r="M81" s="17">
        <v>43697</v>
      </c>
      <c r="N81" s="28">
        <v>43697.837500000001</v>
      </c>
      <c r="O81" s="32">
        <v>33730</v>
      </c>
      <c r="P81" s="16">
        <f t="shared" si="4"/>
        <v>9967.8375000000015</v>
      </c>
      <c r="Q81" s="31" t="s">
        <v>80</v>
      </c>
      <c r="R81" s="31" t="s">
        <v>197</v>
      </c>
      <c r="S81" s="8"/>
      <c r="T81" s="8" t="s">
        <v>81</v>
      </c>
      <c r="U81" s="8" t="s">
        <v>307</v>
      </c>
      <c r="V81" s="31" t="s">
        <v>306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0</v>
      </c>
      <c r="BF81">
        <v>1</v>
      </c>
      <c r="BG81">
        <v>0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0</v>
      </c>
      <c r="BP81" s="27" t="s">
        <v>83</v>
      </c>
      <c r="BQ81" s="27" t="s">
        <v>83</v>
      </c>
      <c r="BR81" s="27" t="s">
        <v>83</v>
      </c>
      <c r="BS81" s="27" t="s">
        <v>83</v>
      </c>
      <c r="BT81" s="23" t="s">
        <v>308</v>
      </c>
      <c r="BU81">
        <v>11.89</v>
      </c>
      <c r="BV81">
        <v>14.8</v>
      </c>
      <c r="BW81">
        <v>50.9</v>
      </c>
      <c r="BX81">
        <v>201</v>
      </c>
      <c r="BY81">
        <v>4.8</v>
      </c>
      <c r="BZ81">
        <v>6.86</v>
      </c>
      <c r="CA81">
        <v>74.2</v>
      </c>
      <c r="CB81">
        <v>21.6</v>
      </c>
      <c r="CC81">
        <v>29.1</v>
      </c>
      <c r="CD81">
        <v>18.600000000000001</v>
      </c>
      <c r="CE81">
        <v>9.44</v>
      </c>
      <c r="CF81">
        <v>0.75</v>
      </c>
      <c r="CG81">
        <v>0.84</v>
      </c>
      <c r="CH81">
        <v>79.400000000000006</v>
      </c>
    </row>
    <row r="82" spans="1:88" ht="28" customHeight="1" x14ac:dyDescent="0.35">
      <c r="A82" t="s">
        <v>309</v>
      </c>
      <c r="B82" t="s">
        <v>309</v>
      </c>
      <c r="C82" s="17">
        <v>43855</v>
      </c>
      <c r="D82">
        <v>28</v>
      </c>
      <c r="E82">
        <v>3</v>
      </c>
      <c r="F82" t="s">
        <v>375</v>
      </c>
      <c r="I82" s="26">
        <v>84</v>
      </c>
      <c r="J82" s="27" t="s">
        <v>259</v>
      </c>
      <c r="K82" s="27" t="s">
        <v>259</v>
      </c>
      <c r="L82" s="33" t="s">
        <v>100</v>
      </c>
      <c r="M82" s="17">
        <v>43855</v>
      </c>
      <c r="N82" s="28">
        <v>43855.556250000001</v>
      </c>
      <c r="O82" s="32">
        <v>33976</v>
      </c>
      <c r="P82" s="16">
        <f t="shared" si="4"/>
        <v>9879.5562500000015</v>
      </c>
      <c r="Q82" s="31" t="s">
        <v>80</v>
      </c>
      <c r="R82" s="31" t="s">
        <v>197</v>
      </c>
      <c r="S82" s="8"/>
      <c r="T82" s="8" t="s">
        <v>81</v>
      </c>
      <c r="U82" s="8" t="s">
        <v>148</v>
      </c>
      <c r="V82" s="31" t="s">
        <v>310</v>
      </c>
      <c r="W82">
        <v>1</v>
      </c>
      <c r="X82">
        <v>1</v>
      </c>
      <c r="Y82">
        <v>1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0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0</v>
      </c>
      <c r="BN82">
        <v>1</v>
      </c>
      <c r="BO82">
        <v>0</v>
      </c>
      <c r="BP82" s="27" t="s">
        <v>83</v>
      </c>
      <c r="BQ82" s="27" t="s">
        <v>83</v>
      </c>
      <c r="BR82" s="27" t="s">
        <v>88</v>
      </c>
      <c r="BS82" s="27" t="s">
        <v>88</v>
      </c>
      <c r="BT82" s="23" t="s">
        <v>311</v>
      </c>
      <c r="BU82">
        <v>0.52</v>
      </c>
      <c r="BV82">
        <v>12</v>
      </c>
      <c r="BW82">
        <v>37.299999999999997</v>
      </c>
      <c r="BX82">
        <v>23</v>
      </c>
      <c r="BY82">
        <v>1.5</v>
      </c>
      <c r="BZ82">
        <v>10.8</v>
      </c>
      <c r="CA82">
        <v>3.93</v>
      </c>
      <c r="CB82">
        <v>94.9</v>
      </c>
      <c r="CC82">
        <v>30.5</v>
      </c>
      <c r="CD82">
        <v>32.200000000000003</v>
      </c>
      <c r="CE82">
        <v>0.02</v>
      </c>
      <c r="CF82">
        <v>0.45</v>
      </c>
      <c r="CG82">
        <v>0.01</v>
      </c>
      <c r="CH82">
        <v>86.9</v>
      </c>
      <c r="CJ82" t="s">
        <v>312</v>
      </c>
    </row>
    <row r="83" spans="1:88" ht="28" customHeight="1" x14ac:dyDescent="0.35">
      <c r="A83" t="s">
        <v>313</v>
      </c>
      <c r="B83" t="s">
        <v>313</v>
      </c>
      <c r="C83" s="17">
        <v>43881</v>
      </c>
      <c r="D83">
        <v>860</v>
      </c>
      <c r="E83">
        <v>7</v>
      </c>
      <c r="F83" t="s">
        <v>370</v>
      </c>
      <c r="I83" s="26">
        <v>85</v>
      </c>
      <c r="J83" s="27" t="s">
        <v>264</v>
      </c>
      <c r="K83" s="27" t="s">
        <v>264</v>
      </c>
      <c r="L83" s="33" t="s">
        <v>100</v>
      </c>
      <c r="M83" s="17">
        <v>43881</v>
      </c>
      <c r="N83" s="28">
        <v>43881.856944444444</v>
      </c>
      <c r="O83" s="32">
        <v>43807</v>
      </c>
      <c r="P83" s="16">
        <f t="shared" si="4"/>
        <v>74.856944444443798</v>
      </c>
      <c r="Q83" s="8" t="s">
        <v>80</v>
      </c>
      <c r="R83" s="8" t="s">
        <v>197</v>
      </c>
      <c r="S83" s="8"/>
      <c r="T83" s="8" t="s">
        <v>81</v>
      </c>
      <c r="U83" s="8" t="s">
        <v>82</v>
      </c>
      <c r="V83" s="31" t="s">
        <v>265</v>
      </c>
      <c r="W83">
        <v>1</v>
      </c>
      <c r="X83">
        <v>1</v>
      </c>
      <c r="Y83">
        <v>0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1</v>
      </c>
      <c r="BH83">
        <v>1</v>
      </c>
      <c r="BI83">
        <v>0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 s="27" t="s">
        <v>83</v>
      </c>
      <c r="BQ83" s="27" t="s">
        <v>83</v>
      </c>
      <c r="BR83" s="27" t="s">
        <v>88</v>
      </c>
      <c r="BS83" s="27" t="s">
        <v>88</v>
      </c>
      <c r="BT83" s="23" t="s">
        <v>314</v>
      </c>
      <c r="BU83">
        <v>16.16</v>
      </c>
      <c r="BV83">
        <v>9.9</v>
      </c>
      <c r="BW83">
        <v>27.8</v>
      </c>
      <c r="BX83">
        <v>583</v>
      </c>
      <c r="BY83">
        <v>9.1999999999999993</v>
      </c>
      <c r="BZ83">
        <v>3</v>
      </c>
      <c r="CA83">
        <v>92.7</v>
      </c>
      <c r="CB83">
        <v>33</v>
      </c>
      <c r="CC83">
        <v>35.6</v>
      </c>
      <c r="CD83">
        <v>13.9</v>
      </c>
      <c r="CE83">
        <v>11.25</v>
      </c>
      <c r="CF83">
        <v>3.91</v>
      </c>
      <c r="CG83">
        <v>0.04</v>
      </c>
      <c r="CH83">
        <v>69.7</v>
      </c>
      <c r="CJ83" t="s">
        <v>315</v>
      </c>
    </row>
    <row r="84" spans="1:88" ht="28" customHeight="1" x14ac:dyDescent="0.35">
      <c r="A84" t="s">
        <v>316</v>
      </c>
      <c r="B84" t="s">
        <v>316</v>
      </c>
      <c r="C84" s="17">
        <v>43886</v>
      </c>
      <c r="D84">
        <v>88</v>
      </c>
      <c r="E84">
        <v>8</v>
      </c>
      <c r="F84" t="s">
        <v>374</v>
      </c>
      <c r="I84" s="26">
        <v>86</v>
      </c>
      <c r="J84" s="27" t="s">
        <v>317</v>
      </c>
      <c r="K84" s="27" t="s">
        <v>317</v>
      </c>
      <c r="L84" s="33" t="s">
        <v>100</v>
      </c>
      <c r="M84" s="17">
        <v>43886</v>
      </c>
      <c r="N84" s="28">
        <v>43886.738888888889</v>
      </c>
      <c r="O84" s="15">
        <v>39296</v>
      </c>
      <c r="P84" s="16">
        <f t="shared" si="4"/>
        <v>4590.7388888888891</v>
      </c>
      <c r="Q84" s="8" t="s">
        <v>80</v>
      </c>
      <c r="R84" s="8" t="s">
        <v>197</v>
      </c>
      <c r="S84" s="8"/>
      <c r="T84" s="8" t="s">
        <v>81</v>
      </c>
      <c r="U84" s="8" t="s">
        <v>182</v>
      </c>
      <c r="V84" s="8" t="s">
        <v>318</v>
      </c>
      <c r="W84">
        <v>1</v>
      </c>
      <c r="X84">
        <v>1</v>
      </c>
      <c r="Y84">
        <v>0</v>
      </c>
      <c r="Z84">
        <v>0</v>
      </c>
      <c r="AA84">
        <v>0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0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 s="27" t="s">
        <v>83</v>
      </c>
      <c r="BQ84" s="27" t="s">
        <v>83</v>
      </c>
      <c r="BR84" s="27" t="s">
        <v>83</v>
      </c>
      <c r="BS84" s="27" t="s">
        <v>83</v>
      </c>
      <c r="BT84" s="23" t="s">
        <v>319</v>
      </c>
      <c r="BU84">
        <v>18.149999999999999</v>
      </c>
      <c r="BV84">
        <v>11.8</v>
      </c>
      <c r="BW84">
        <v>43.1</v>
      </c>
      <c r="BX84">
        <v>278</v>
      </c>
      <c r="BY84">
        <v>10.3</v>
      </c>
      <c r="BZ84">
        <v>5.23</v>
      </c>
      <c r="CA84">
        <v>82.4</v>
      </c>
      <c r="CB84">
        <v>22.6</v>
      </c>
      <c r="CC84">
        <v>27.4</v>
      </c>
      <c r="CD84">
        <v>16.5</v>
      </c>
      <c r="CE84">
        <v>14.68</v>
      </c>
      <c r="CF84">
        <v>1.89</v>
      </c>
      <c r="CG84">
        <v>0</v>
      </c>
      <c r="CH84">
        <v>80.900000000000006</v>
      </c>
    </row>
    <row r="85" spans="1:88" ht="28" customHeight="1" x14ac:dyDescent="0.35">
      <c r="A85" t="s">
        <v>320</v>
      </c>
      <c r="B85" t="s">
        <v>320</v>
      </c>
      <c r="C85" s="17">
        <v>43922</v>
      </c>
      <c r="D85">
        <v>17</v>
      </c>
      <c r="E85">
        <v>7</v>
      </c>
      <c r="F85" t="s">
        <v>370</v>
      </c>
      <c r="I85" s="26">
        <v>87</v>
      </c>
      <c r="J85" s="27" t="s">
        <v>264</v>
      </c>
      <c r="K85" s="27" t="s">
        <v>264</v>
      </c>
      <c r="L85" s="33" t="s">
        <v>100</v>
      </c>
      <c r="M85" s="17">
        <v>43922</v>
      </c>
      <c r="N85" s="28">
        <v>43922.533333333333</v>
      </c>
      <c r="O85" s="32">
        <v>43875</v>
      </c>
      <c r="P85" s="16">
        <f t="shared" si="4"/>
        <v>47.533333333332848</v>
      </c>
      <c r="Q85" s="8" t="s">
        <v>80</v>
      </c>
      <c r="R85" s="8" t="s">
        <v>121</v>
      </c>
      <c r="S85" s="8"/>
      <c r="T85" s="8" t="s">
        <v>81</v>
      </c>
      <c r="U85" s="8" t="s">
        <v>82</v>
      </c>
      <c r="V85" s="31" t="s">
        <v>321</v>
      </c>
      <c r="W85">
        <v>1</v>
      </c>
      <c r="X85">
        <v>1</v>
      </c>
      <c r="Y85">
        <v>0</v>
      </c>
      <c r="Z85">
        <v>0</v>
      </c>
      <c r="AA85">
        <v>0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1</v>
      </c>
      <c r="BH85">
        <v>1</v>
      </c>
      <c r="BI85">
        <v>0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 s="27" t="s">
        <v>83</v>
      </c>
      <c r="BQ85" s="27" t="s">
        <v>83</v>
      </c>
      <c r="BR85" s="27" t="s">
        <v>83</v>
      </c>
      <c r="BS85" s="27" t="s">
        <v>83</v>
      </c>
      <c r="BT85" s="23" t="s">
        <v>322</v>
      </c>
      <c r="BU85">
        <v>3.45</v>
      </c>
      <c r="BV85">
        <v>10.6</v>
      </c>
      <c r="BW85">
        <v>31.3</v>
      </c>
      <c r="BX85">
        <v>267</v>
      </c>
      <c r="BY85">
        <v>12.7</v>
      </c>
      <c r="BZ85">
        <v>3.34</v>
      </c>
      <c r="CA85">
        <v>93.7</v>
      </c>
      <c r="CB85">
        <v>31.7</v>
      </c>
      <c r="CC85">
        <v>33.9</v>
      </c>
      <c r="CD85">
        <v>13.8</v>
      </c>
      <c r="CE85">
        <v>1.65</v>
      </c>
      <c r="CF85">
        <v>1.56</v>
      </c>
      <c r="CG85">
        <v>0</v>
      </c>
      <c r="CH85">
        <v>47.8</v>
      </c>
      <c r="CJ85" t="s">
        <v>323</v>
      </c>
    </row>
    <row r="86" spans="1:88" ht="28" customHeight="1" x14ac:dyDescent="0.35">
      <c r="A86" t="s">
        <v>324</v>
      </c>
      <c r="B86" t="s">
        <v>324</v>
      </c>
      <c r="C86" s="17">
        <v>43936</v>
      </c>
      <c r="D86">
        <v>19</v>
      </c>
      <c r="E86">
        <v>3</v>
      </c>
      <c r="F86" t="s">
        <v>373</v>
      </c>
      <c r="I86" s="26">
        <v>88</v>
      </c>
      <c r="J86" s="27" t="s">
        <v>268</v>
      </c>
      <c r="K86" s="27" t="s">
        <v>268</v>
      </c>
      <c r="L86" s="33" t="s">
        <v>100</v>
      </c>
      <c r="M86" s="17">
        <v>43936</v>
      </c>
      <c r="N86" s="28">
        <v>43936.379166666666</v>
      </c>
      <c r="O86" s="32">
        <v>43913</v>
      </c>
      <c r="P86" s="16">
        <f t="shared" si="4"/>
        <v>23.379166666665697</v>
      </c>
      <c r="Q86" s="8" t="s">
        <v>80</v>
      </c>
      <c r="R86" s="8" t="s">
        <v>121</v>
      </c>
      <c r="S86" s="8"/>
      <c r="T86" s="8" t="s">
        <v>224</v>
      </c>
      <c r="U86" s="8" t="s">
        <v>122</v>
      </c>
      <c r="V86" s="31" t="s">
        <v>325</v>
      </c>
      <c r="W86">
        <v>1</v>
      </c>
      <c r="X86">
        <v>1</v>
      </c>
      <c r="Y86">
        <v>0</v>
      </c>
      <c r="Z86">
        <v>0</v>
      </c>
      <c r="AA86">
        <v>0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1</v>
      </c>
      <c r="AS86">
        <v>1</v>
      </c>
      <c r="AT86">
        <v>1</v>
      </c>
      <c r="AU86">
        <v>1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0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0</v>
      </c>
      <c r="BL86">
        <v>1</v>
      </c>
      <c r="BM86">
        <v>1</v>
      </c>
      <c r="BN86">
        <v>1</v>
      </c>
      <c r="BO86">
        <v>0</v>
      </c>
      <c r="BP86" s="27" t="s">
        <v>83</v>
      </c>
      <c r="BQ86" s="27" t="s">
        <v>83</v>
      </c>
      <c r="BR86" s="27" t="s">
        <v>83</v>
      </c>
      <c r="BS86" s="27" t="s">
        <v>83</v>
      </c>
      <c r="BT86" s="23" t="s">
        <v>326</v>
      </c>
      <c r="BU86">
        <v>1.39</v>
      </c>
      <c r="BV86">
        <v>12.9</v>
      </c>
      <c r="BW86">
        <v>36.799999999999997</v>
      </c>
      <c r="BX86">
        <v>262</v>
      </c>
      <c r="BY86">
        <v>11.5</v>
      </c>
      <c r="BZ86">
        <v>3.8</v>
      </c>
      <c r="CA86">
        <v>96.8</v>
      </c>
      <c r="CB86">
        <v>33.9</v>
      </c>
      <c r="CC86">
        <v>35.1</v>
      </c>
      <c r="CD86">
        <v>13.3</v>
      </c>
      <c r="CE86">
        <v>0.46</v>
      </c>
      <c r="CF86">
        <v>0.54</v>
      </c>
      <c r="CG86">
        <v>0.01</v>
      </c>
      <c r="CH86">
        <v>33</v>
      </c>
    </row>
    <row r="87" spans="1:88" ht="28" customHeight="1" x14ac:dyDescent="0.35">
      <c r="A87" t="s">
        <v>327</v>
      </c>
      <c r="B87" t="s">
        <v>327</v>
      </c>
      <c r="C87" s="17">
        <v>43970</v>
      </c>
      <c r="D87">
        <v>23</v>
      </c>
      <c r="E87">
        <v>2</v>
      </c>
      <c r="F87" t="s">
        <v>374</v>
      </c>
      <c r="I87" s="26">
        <v>89</v>
      </c>
      <c r="J87" s="27" t="s">
        <v>264</v>
      </c>
      <c r="K87" s="27" t="s">
        <v>264</v>
      </c>
      <c r="L87" s="33" t="s">
        <v>100</v>
      </c>
      <c r="M87" s="17">
        <v>43970</v>
      </c>
      <c r="N87" s="28">
        <v>43970.078472222223</v>
      </c>
      <c r="O87" s="32">
        <v>43941</v>
      </c>
      <c r="P87" s="16">
        <f t="shared" si="4"/>
        <v>29.078472222223354</v>
      </c>
      <c r="Q87" s="8" t="s">
        <v>80</v>
      </c>
      <c r="R87" s="8"/>
      <c r="S87" s="8" t="s">
        <v>80</v>
      </c>
      <c r="T87" s="8" t="s">
        <v>329</v>
      </c>
      <c r="U87" s="8" t="s">
        <v>122</v>
      </c>
      <c r="V87" s="31" t="s">
        <v>328</v>
      </c>
      <c r="W87">
        <v>1</v>
      </c>
      <c r="X87">
        <v>1</v>
      </c>
      <c r="Y87">
        <v>0</v>
      </c>
      <c r="Z87">
        <v>0</v>
      </c>
      <c r="AA87">
        <v>0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0</v>
      </c>
      <c r="BN87">
        <v>1</v>
      </c>
      <c r="BO87">
        <v>1</v>
      </c>
      <c r="BP87" s="27" t="s">
        <v>83</v>
      </c>
      <c r="BQ87" s="27" t="s">
        <v>83</v>
      </c>
      <c r="BR87" s="27" t="s">
        <v>83</v>
      </c>
      <c r="BS87" s="27" t="s">
        <v>83</v>
      </c>
      <c r="BT87" s="23" t="s">
        <v>330</v>
      </c>
      <c r="BU87">
        <v>8.51</v>
      </c>
      <c r="BV87">
        <v>8.3000000000000007</v>
      </c>
      <c r="BW87">
        <v>23.3</v>
      </c>
      <c r="BX87">
        <v>124</v>
      </c>
      <c r="BY87">
        <v>12.7</v>
      </c>
      <c r="BZ87">
        <v>2.83</v>
      </c>
      <c r="CA87">
        <v>82.3</v>
      </c>
      <c r="CB87">
        <v>29.3</v>
      </c>
      <c r="CC87">
        <v>35.6</v>
      </c>
      <c r="CD87">
        <v>19</v>
      </c>
      <c r="CE87">
        <v>6.83</v>
      </c>
      <c r="CF87">
        <v>0.91</v>
      </c>
      <c r="CG87">
        <v>0</v>
      </c>
      <c r="CH87">
        <v>80.3</v>
      </c>
      <c r="CI87">
        <v>0</v>
      </c>
    </row>
    <row r="88" spans="1:88" ht="28" customHeight="1" x14ac:dyDescent="0.35">
      <c r="A88" t="s">
        <v>104</v>
      </c>
      <c r="B88" t="s">
        <v>104</v>
      </c>
      <c r="C88" s="17">
        <v>39455</v>
      </c>
      <c r="D88">
        <v>17</v>
      </c>
      <c r="E88">
        <v>7</v>
      </c>
      <c r="F88" t="s">
        <v>370</v>
      </c>
      <c r="I88" s="12">
        <v>9</v>
      </c>
      <c r="J88" s="13" t="s">
        <v>78</v>
      </c>
      <c r="K88" s="13" t="s">
        <v>78</v>
      </c>
      <c r="L88" s="33" t="s">
        <v>100</v>
      </c>
      <c r="M88" s="17">
        <v>39455</v>
      </c>
      <c r="N88" s="14">
        <v>39455</v>
      </c>
      <c r="O88" s="32">
        <v>39443</v>
      </c>
      <c r="P88" s="16">
        <f t="shared" si="4"/>
        <v>12</v>
      </c>
      <c r="Q88" s="8" t="s">
        <v>80</v>
      </c>
      <c r="R88" s="8"/>
      <c r="S88" s="8" t="str">
        <f>IF(P88&lt;7,"Yes","No")</f>
        <v>No</v>
      </c>
      <c r="T88" s="8" t="s">
        <v>81</v>
      </c>
      <c r="U88" s="8" t="s">
        <v>82</v>
      </c>
      <c r="V88" s="31" t="s">
        <v>79</v>
      </c>
      <c r="W88">
        <v>1</v>
      </c>
      <c r="X88">
        <v>1</v>
      </c>
      <c r="Y88">
        <v>0</v>
      </c>
      <c r="Z88">
        <v>0</v>
      </c>
      <c r="AA88">
        <v>0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1</v>
      </c>
      <c r="BH88">
        <v>1</v>
      </c>
      <c r="BI88">
        <v>0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 s="13" t="s">
        <v>83</v>
      </c>
      <c r="BQ88" s="13" t="s">
        <v>83</v>
      </c>
      <c r="BR88" s="13" t="s">
        <v>83</v>
      </c>
      <c r="BS88" s="13" t="s">
        <v>83</v>
      </c>
      <c r="BT88" s="23" t="s">
        <v>103</v>
      </c>
      <c r="BU88">
        <v>21.42</v>
      </c>
      <c r="BV88">
        <v>13</v>
      </c>
      <c r="BW88">
        <v>39.4</v>
      </c>
      <c r="BX88">
        <v>399</v>
      </c>
      <c r="BY88">
        <v>9.4</v>
      </c>
      <c r="BZ88">
        <v>3.87</v>
      </c>
      <c r="CA88">
        <v>101.8</v>
      </c>
      <c r="CB88">
        <v>33.6</v>
      </c>
      <c r="CC88">
        <v>33</v>
      </c>
      <c r="CD88">
        <v>14.4</v>
      </c>
      <c r="CE88">
        <v>14.78</v>
      </c>
      <c r="CF88">
        <v>3.21</v>
      </c>
      <c r="CG88">
        <v>0</v>
      </c>
      <c r="CH88">
        <v>69</v>
      </c>
    </row>
    <row r="89" spans="1:88" ht="28" customHeight="1" x14ac:dyDescent="0.35">
      <c r="A89" t="s">
        <v>331</v>
      </c>
      <c r="B89" t="s">
        <v>331</v>
      </c>
      <c r="C89" s="17">
        <v>43973</v>
      </c>
      <c r="D89">
        <v>31</v>
      </c>
      <c r="E89">
        <v>7</v>
      </c>
      <c r="F89" t="s">
        <v>370</v>
      </c>
      <c r="I89" s="26">
        <v>90</v>
      </c>
      <c r="J89" s="27" t="s">
        <v>264</v>
      </c>
      <c r="K89" s="27" t="s">
        <v>264</v>
      </c>
      <c r="L89" s="33" t="s">
        <v>100</v>
      </c>
      <c r="M89" s="17">
        <v>43973</v>
      </c>
      <c r="N89" s="28">
        <v>43973.504166666666</v>
      </c>
      <c r="O89" s="32">
        <v>43866</v>
      </c>
      <c r="P89" s="16">
        <f t="shared" si="4"/>
        <v>107.5041666666657</v>
      </c>
      <c r="Q89" s="8" t="s">
        <v>80</v>
      </c>
      <c r="R89" s="8" t="s">
        <v>197</v>
      </c>
      <c r="S89" s="8"/>
      <c r="T89" s="8" t="s">
        <v>81</v>
      </c>
      <c r="U89" s="8" t="s">
        <v>82</v>
      </c>
      <c r="V89" s="31" t="s">
        <v>295</v>
      </c>
      <c r="W89">
        <v>1</v>
      </c>
      <c r="X89">
        <v>1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1</v>
      </c>
      <c r="BH89">
        <v>1</v>
      </c>
      <c r="BI89">
        <v>0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 s="27" t="s">
        <v>83</v>
      </c>
      <c r="BQ89" s="27" t="s">
        <v>83</v>
      </c>
      <c r="BR89" s="27" t="s">
        <v>83</v>
      </c>
      <c r="BS89" s="27" t="s">
        <v>83</v>
      </c>
      <c r="BT89" s="23" t="s">
        <v>171</v>
      </c>
      <c r="BU89">
        <v>21.52</v>
      </c>
      <c r="BV89">
        <v>11.6</v>
      </c>
      <c r="BW89">
        <v>35.6</v>
      </c>
      <c r="BX89">
        <v>350</v>
      </c>
      <c r="BY89">
        <v>11.5</v>
      </c>
      <c r="BZ89">
        <v>4.13</v>
      </c>
      <c r="CA89">
        <v>86.2</v>
      </c>
      <c r="CB89">
        <v>28.1</v>
      </c>
      <c r="CC89">
        <v>32.6</v>
      </c>
      <c r="CD89">
        <v>13</v>
      </c>
      <c r="CE89">
        <v>17.71</v>
      </c>
      <c r="CF89">
        <v>1.89</v>
      </c>
      <c r="CG89">
        <v>0</v>
      </c>
      <c r="CH89">
        <v>82.3</v>
      </c>
      <c r="CI89">
        <v>0.06</v>
      </c>
      <c r="CJ89" t="s">
        <v>332</v>
      </c>
    </row>
    <row r="90" spans="1:88" ht="28" customHeight="1" x14ac:dyDescent="0.35">
      <c r="A90" t="s">
        <v>333</v>
      </c>
      <c r="B90" t="s">
        <v>333</v>
      </c>
      <c r="C90" s="17">
        <v>44072</v>
      </c>
      <c r="D90">
        <v>31</v>
      </c>
      <c r="E90">
        <v>7</v>
      </c>
      <c r="F90" t="s">
        <v>370</v>
      </c>
      <c r="I90" s="26">
        <v>91</v>
      </c>
      <c r="J90" s="27" t="s">
        <v>317</v>
      </c>
      <c r="K90" s="27" t="s">
        <v>317</v>
      </c>
      <c r="L90" s="33" t="s">
        <v>100</v>
      </c>
      <c r="M90" s="17">
        <v>44072</v>
      </c>
      <c r="N90" s="28">
        <v>44072.875</v>
      </c>
      <c r="O90" s="32">
        <v>43982</v>
      </c>
      <c r="P90" s="16">
        <f t="shared" si="4"/>
        <v>90.875</v>
      </c>
      <c r="Q90" s="8" t="s">
        <v>80</v>
      </c>
      <c r="R90" s="8" t="s">
        <v>197</v>
      </c>
      <c r="S90" s="8"/>
      <c r="T90" s="8" t="s">
        <v>81</v>
      </c>
      <c r="U90" s="8" t="s">
        <v>190</v>
      </c>
      <c r="V90" s="31" t="s">
        <v>334</v>
      </c>
      <c r="W90">
        <v>1</v>
      </c>
      <c r="X90">
        <v>1</v>
      </c>
      <c r="Y90">
        <v>0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1</v>
      </c>
      <c r="BH90">
        <v>1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 s="27" t="s">
        <v>83</v>
      </c>
      <c r="BQ90" s="27" t="s">
        <v>83</v>
      </c>
      <c r="BR90" s="27" t="s">
        <v>83</v>
      </c>
      <c r="BS90" s="27" t="s">
        <v>83</v>
      </c>
      <c r="BT90" s="23" t="s">
        <v>335</v>
      </c>
      <c r="BU90">
        <v>9.9499999999999993</v>
      </c>
      <c r="BV90">
        <v>10.8</v>
      </c>
      <c r="BW90">
        <v>32.5</v>
      </c>
      <c r="BX90">
        <v>437</v>
      </c>
      <c r="BY90">
        <v>9.1999999999999993</v>
      </c>
      <c r="BZ90">
        <v>3.83</v>
      </c>
      <c r="CA90">
        <v>84.9</v>
      </c>
      <c r="CB90">
        <v>28.2</v>
      </c>
      <c r="CC90">
        <v>33.200000000000003</v>
      </c>
      <c r="CD90">
        <v>11.9</v>
      </c>
      <c r="CE90">
        <v>5.62</v>
      </c>
      <c r="CF90">
        <v>3.81</v>
      </c>
      <c r="CG90">
        <v>0.11</v>
      </c>
      <c r="CH90">
        <v>56.5</v>
      </c>
      <c r="CI90" t="s">
        <v>336</v>
      </c>
    </row>
    <row r="91" spans="1:88" ht="28" customHeight="1" x14ac:dyDescent="0.35">
      <c r="A91" t="s">
        <v>337</v>
      </c>
      <c r="B91" t="s">
        <v>337</v>
      </c>
      <c r="C91" s="17">
        <v>44139</v>
      </c>
      <c r="D91">
        <v>23</v>
      </c>
      <c r="E91">
        <v>2</v>
      </c>
      <c r="F91" t="s">
        <v>374</v>
      </c>
      <c r="I91" s="26">
        <v>92</v>
      </c>
      <c r="J91" s="27" t="s">
        <v>264</v>
      </c>
      <c r="K91" s="27" t="s">
        <v>264</v>
      </c>
      <c r="L91" s="33" t="s">
        <v>80</v>
      </c>
      <c r="M91" s="17">
        <v>44139</v>
      </c>
      <c r="N91" s="28">
        <v>44139.409722222219</v>
      </c>
      <c r="O91" s="32">
        <v>44032</v>
      </c>
      <c r="P91" s="16">
        <f t="shared" si="4"/>
        <v>107.40972222221899</v>
      </c>
      <c r="Q91" s="8" t="s">
        <v>80</v>
      </c>
      <c r="R91" s="8" t="s">
        <v>197</v>
      </c>
      <c r="S91" s="8"/>
      <c r="T91" s="8" t="s">
        <v>81</v>
      </c>
      <c r="U91" s="8" t="s">
        <v>122</v>
      </c>
      <c r="V91" s="31" t="s">
        <v>338</v>
      </c>
      <c r="W91">
        <v>1</v>
      </c>
      <c r="X91">
        <v>1</v>
      </c>
      <c r="Y91">
        <v>0</v>
      </c>
      <c r="Z91">
        <v>0</v>
      </c>
      <c r="AA91">
        <v>0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0</v>
      </c>
      <c r="BN91">
        <v>1</v>
      </c>
      <c r="BO91">
        <v>1</v>
      </c>
      <c r="BP91" s="27" t="s">
        <v>83</v>
      </c>
      <c r="BQ91" s="27" t="s">
        <v>83</v>
      </c>
      <c r="BR91" s="27" t="s">
        <v>83</v>
      </c>
      <c r="BS91" s="27" t="s">
        <v>83</v>
      </c>
      <c r="BT91" s="23" t="s">
        <v>339</v>
      </c>
      <c r="BU91">
        <v>8.85</v>
      </c>
      <c r="BV91">
        <v>11.3</v>
      </c>
      <c r="BW91">
        <v>35.799999999999997</v>
      </c>
      <c r="BX91">
        <v>311</v>
      </c>
      <c r="BY91">
        <v>9.8000000000000007</v>
      </c>
      <c r="BZ91">
        <v>4.55</v>
      </c>
      <c r="CA91">
        <v>78.7</v>
      </c>
      <c r="CB91">
        <v>24.8</v>
      </c>
      <c r="CC91">
        <v>31.6</v>
      </c>
      <c r="CD91">
        <v>14.6</v>
      </c>
      <c r="CE91">
        <v>2.82</v>
      </c>
      <c r="CF91">
        <v>4.78</v>
      </c>
      <c r="CG91">
        <v>0</v>
      </c>
      <c r="CH91">
        <v>31.9</v>
      </c>
      <c r="CI91" t="s">
        <v>340</v>
      </c>
    </row>
    <row r="92" spans="1:88" ht="28" customHeight="1" x14ac:dyDescent="0.35">
      <c r="A92" t="s">
        <v>341</v>
      </c>
      <c r="B92" t="s">
        <v>341</v>
      </c>
      <c r="C92" s="17">
        <v>44139</v>
      </c>
      <c r="D92">
        <v>23</v>
      </c>
      <c r="E92">
        <v>2</v>
      </c>
      <c r="F92" t="s">
        <v>374</v>
      </c>
      <c r="I92" s="26">
        <v>93</v>
      </c>
      <c r="J92" s="27" t="s">
        <v>264</v>
      </c>
      <c r="K92" s="27" t="s">
        <v>264</v>
      </c>
      <c r="L92" s="33" t="s">
        <v>100</v>
      </c>
      <c r="M92" s="17">
        <v>44139</v>
      </c>
      <c r="N92" s="28">
        <v>44139.479861111111</v>
      </c>
      <c r="O92" s="32">
        <v>44032</v>
      </c>
      <c r="P92" s="16">
        <f t="shared" si="4"/>
        <v>107.47986111111095</v>
      </c>
      <c r="Q92" s="8" t="s">
        <v>80</v>
      </c>
      <c r="R92" s="8" t="s">
        <v>197</v>
      </c>
      <c r="S92" s="8"/>
      <c r="T92" s="8" t="s">
        <v>81</v>
      </c>
      <c r="U92" s="8" t="s">
        <v>190</v>
      </c>
      <c r="V92" s="31" t="s">
        <v>338</v>
      </c>
      <c r="W92">
        <v>1</v>
      </c>
      <c r="X92">
        <v>1</v>
      </c>
      <c r="Y92">
        <v>0</v>
      </c>
      <c r="Z92">
        <v>0</v>
      </c>
      <c r="AA92">
        <v>0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0</v>
      </c>
      <c r="BN92">
        <v>1</v>
      </c>
      <c r="BO92">
        <v>1</v>
      </c>
      <c r="BP92" s="27" t="s">
        <v>83</v>
      </c>
      <c r="BQ92" s="27" t="s">
        <v>83</v>
      </c>
      <c r="BR92" s="27" t="s">
        <v>83</v>
      </c>
      <c r="BS92" s="27" t="s">
        <v>83</v>
      </c>
      <c r="BT92" s="23" t="s">
        <v>304</v>
      </c>
      <c r="BU92">
        <v>5.32</v>
      </c>
      <c r="BV92">
        <v>10.5</v>
      </c>
      <c r="BW92">
        <v>33.1</v>
      </c>
      <c r="BX92">
        <v>260</v>
      </c>
      <c r="BY92">
        <v>9.8000000000000007</v>
      </c>
      <c r="BZ92">
        <v>4.18</v>
      </c>
      <c r="CA92">
        <v>79.2</v>
      </c>
      <c r="CB92">
        <v>25.1</v>
      </c>
      <c r="CC92">
        <v>31.7</v>
      </c>
      <c r="CD92">
        <v>14.4</v>
      </c>
      <c r="CE92">
        <v>1.47</v>
      </c>
      <c r="CF92">
        <v>2.89</v>
      </c>
      <c r="CG92">
        <v>0</v>
      </c>
      <c r="CH92">
        <v>27.7</v>
      </c>
      <c r="CI92" t="s">
        <v>342</v>
      </c>
    </row>
    <row r="93" spans="1:88" ht="28" customHeight="1" x14ac:dyDescent="0.35">
      <c r="A93" t="s">
        <v>343</v>
      </c>
      <c r="B93" t="s">
        <v>343</v>
      </c>
      <c r="C93" s="17">
        <v>44139</v>
      </c>
      <c r="D93">
        <v>23</v>
      </c>
      <c r="E93">
        <v>2</v>
      </c>
      <c r="F93" t="s">
        <v>374</v>
      </c>
      <c r="I93" s="26">
        <v>94</v>
      </c>
      <c r="J93" s="27" t="s">
        <v>268</v>
      </c>
      <c r="K93" s="27" t="s">
        <v>268</v>
      </c>
      <c r="L93" s="33" t="s">
        <v>80</v>
      </c>
      <c r="M93" s="17">
        <v>44139</v>
      </c>
      <c r="N93" s="28">
        <v>44139.583333333336</v>
      </c>
      <c r="O93" s="29">
        <v>44032</v>
      </c>
      <c r="P93" s="16">
        <f t="shared" si="4"/>
        <v>107.58333333333576</v>
      </c>
      <c r="Q93" s="8"/>
      <c r="R93" s="8"/>
      <c r="S93" s="8"/>
      <c r="T93" s="8" t="s">
        <v>81</v>
      </c>
      <c r="U93" s="8" t="s">
        <v>122</v>
      </c>
      <c r="V93" s="30" t="s">
        <v>338</v>
      </c>
      <c r="W93">
        <v>1</v>
      </c>
      <c r="X93">
        <v>1</v>
      </c>
      <c r="Y93">
        <v>0</v>
      </c>
      <c r="Z93">
        <v>0</v>
      </c>
      <c r="AA93">
        <v>0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0</v>
      </c>
      <c r="BN93">
        <v>1</v>
      </c>
      <c r="BO93">
        <v>1</v>
      </c>
      <c r="BP93" s="27" t="s">
        <v>83</v>
      </c>
      <c r="BQ93" s="27" t="s">
        <v>83</v>
      </c>
      <c r="BR93" s="27" t="s">
        <v>83</v>
      </c>
      <c r="BS93" s="27" t="s">
        <v>83</v>
      </c>
      <c r="BT93" s="23" t="s">
        <v>339</v>
      </c>
      <c r="BU93">
        <v>8.85</v>
      </c>
      <c r="BV93">
        <v>11.3</v>
      </c>
      <c r="BW93">
        <v>35.799999999999997</v>
      </c>
      <c r="BX93">
        <v>311</v>
      </c>
      <c r="BY93">
        <v>9.8000000000000007</v>
      </c>
      <c r="BZ93">
        <v>4.55</v>
      </c>
      <c r="CA93">
        <v>78.7</v>
      </c>
      <c r="CB93">
        <v>24.8</v>
      </c>
      <c r="CC93">
        <v>31.6</v>
      </c>
      <c r="CD93">
        <v>14.6</v>
      </c>
      <c r="CE93">
        <v>2.82</v>
      </c>
      <c r="CF93">
        <v>4.78</v>
      </c>
      <c r="CG93">
        <v>0</v>
      </c>
      <c r="CH93">
        <v>31.9</v>
      </c>
      <c r="CI93" t="s">
        <v>344</v>
      </c>
    </row>
    <row r="94" spans="1:88" ht="28" customHeight="1" x14ac:dyDescent="0.35">
      <c r="A94" t="s">
        <v>345</v>
      </c>
      <c r="B94" t="s">
        <v>345</v>
      </c>
      <c r="C94" s="17">
        <v>44147</v>
      </c>
      <c r="D94">
        <v>28</v>
      </c>
      <c r="E94">
        <v>3</v>
      </c>
      <c r="F94" t="s">
        <v>375</v>
      </c>
      <c r="I94" s="26">
        <v>95</v>
      </c>
      <c r="J94" s="27" t="s">
        <v>264</v>
      </c>
      <c r="K94" s="27" t="s">
        <v>264</v>
      </c>
      <c r="L94" s="33" t="s">
        <v>80</v>
      </c>
      <c r="M94" s="17">
        <v>44147</v>
      </c>
      <c r="N94" s="28">
        <v>44147.163888888892</v>
      </c>
      <c r="O94" s="29">
        <v>44089</v>
      </c>
      <c r="P94" s="16">
        <f t="shared" si="4"/>
        <v>58.163888888891961</v>
      </c>
      <c r="Q94" s="8" t="s">
        <v>80</v>
      </c>
      <c r="R94" s="8" t="s">
        <v>197</v>
      </c>
      <c r="S94" s="8"/>
      <c r="T94" s="8" t="s">
        <v>81</v>
      </c>
      <c r="U94" s="8" t="s">
        <v>346</v>
      </c>
      <c r="V94" s="30" t="s">
        <v>295</v>
      </c>
      <c r="W94">
        <v>1</v>
      </c>
      <c r="X94">
        <v>1</v>
      </c>
      <c r="Y94">
        <v>1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0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0</v>
      </c>
      <c r="BN94">
        <v>1</v>
      </c>
      <c r="BO94">
        <v>0</v>
      </c>
      <c r="BP94" s="27" t="s">
        <v>83</v>
      </c>
      <c r="BQ94" s="27" t="s">
        <v>83</v>
      </c>
      <c r="BR94" s="27" t="s">
        <v>88</v>
      </c>
      <c r="BS94" s="27" t="s">
        <v>88</v>
      </c>
      <c r="BT94" s="23" t="s">
        <v>347</v>
      </c>
      <c r="BU94">
        <v>0.46</v>
      </c>
      <c r="BV94">
        <v>8.5</v>
      </c>
      <c r="BW94">
        <v>25.8</v>
      </c>
      <c r="BX94">
        <v>342</v>
      </c>
      <c r="BY94">
        <v>8.6</v>
      </c>
      <c r="BZ94">
        <v>2.57</v>
      </c>
      <c r="CA94">
        <v>100.4</v>
      </c>
      <c r="CB94">
        <v>33.1</v>
      </c>
      <c r="CC94">
        <v>32.9</v>
      </c>
      <c r="CD94">
        <v>12.7</v>
      </c>
      <c r="CE94">
        <v>0.16</v>
      </c>
      <c r="CF94">
        <v>0.27</v>
      </c>
      <c r="CG94">
        <v>0</v>
      </c>
      <c r="CH94">
        <v>34</v>
      </c>
      <c r="CI94" t="s">
        <v>342</v>
      </c>
    </row>
    <row r="95" spans="1:88" ht="28" customHeight="1" x14ac:dyDescent="0.35">
      <c r="A95" t="s">
        <v>348</v>
      </c>
      <c r="B95" t="s">
        <v>348</v>
      </c>
      <c r="C95" s="17">
        <v>44147</v>
      </c>
      <c r="D95">
        <v>28</v>
      </c>
      <c r="E95">
        <v>3</v>
      </c>
      <c r="F95" t="s">
        <v>375</v>
      </c>
      <c r="I95" s="26">
        <v>96</v>
      </c>
      <c r="J95" s="27" t="s">
        <v>268</v>
      </c>
      <c r="K95" s="27" t="s">
        <v>268</v>
      </c>
      <c r="L95" s="33" t="s">
        <v>80</v>
      </c>
      <c r="M95" s="17">
        <v>44147</v>
      </c>
      <c r="N95" s="28">
        <v>44147.313194444447</v>
      </c>
      <c r="O95" s="29">
        <v>44089</v>
      </c>
      <c r="P95" s="16">
        <f t="shared" si="4"/>
        <v>58.313194444446708</v>
      </c>
      <c r="Q95" s="8"/>
      <c r="R95" s="8"/>
      <c r="S95" s="8"/>
      <c r="T95" s="8"/>
      <c r="U95" s="8" t="s">
        <v>346</v>
      </c>
      <c r="V95" s="30" t="s">
        <v>295</v>
      </c>
      <c r="W95">
        <v>1</v>
      </c>
      <c r="X95">
        <v>1</v>
      </c>
      <c r="Y95">
        <v>1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0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0</v>
      </c>
      <c r="BN95">
        <v>1</v>
      </c>
      <c r="BO95">
        <v>0</v>
      </c>
      <c r="BP95" s="27" t="s">
        <v>83</v>
      </c>
      <c r="BQ95" s="27" t="s">
        <v>83</v>
      </c>
      <c r="BR95" s="27" t="s">
        <v>88</v>
      </c>
      <c r="BS95" s="27" t="s">
        <v>88</v>
      </c>
      <c r="BT95" s="23" t="s">
        <v>347</v>
      </c>
      <c r="BU95">
        <v>0.46</v>
      </c>
      <c r="BV95">
        <v>8.5</v>
      </c>
      <c r="BW95">
        <v>25.8</v>
      </c>
      <c r="BX95">
        <v>342</v>
      </c>
      <c r="BY95">
        <v>8.6</v>
      </c>
      <c r="BZ95">
        <v>2.57</v>
      </c>
      <c r="CA95">
        <v>100.4</v>
      </c>
      <c r="CB95">
        <v>33.1</v>
      </c>
      <c r="CC95">
        <v>32.9</v>
      </c>
      <c r="CD95">
        <v>12.7</v>
      </c>
      <c r="CE95">
        <v>0.16</v>
      </c>
      <c r="CF95">
        <v>0.27</v>
      </c>
      <c r="CG95">
        <v>0</v>
      </c>
      <c r="CH95">
        <v>34</v>
      </c>
    </row>
    <row r="96" spans="1:88" ht="28" customHeight="1" x14ac:dyDescent="0.35">
      <c r="A96" t="s">
        <v>349</v>
      </c>
      <c r="B96" t="s">
        <v>349</v>
      </c>
      <c r="C96" s="17">
        <v>44164</v>
      </c>
      <c r="D96">
        <v>23</v>
      </c>
      <c r="E96">
        <v>2</v>
      </c>
      <c r="F96" t="s">
        <v>374</v>
      </c>
      <c r="I96" s="26">
        <v>97</v>
      </c>
      <c r="J96" s="27" t="s">
        <v>264</v>
      </c>
      <c r="K96" s="27" t="s">
        <v>264</v>
      </c>
      <c r="L96" s="33" t="s">
        <v>100</v>
      </c>
      <c r="M96" s="17">
        <v>44164</v>
      </c>
      <c r="N96" s="28">
        <v>44164.260416666664</v>
      </c>
      <c r="O96" s="15">
        <v>44052</v>
      </c>
      <c r="P96" s="16">
        <f t="shared" si="4"/>
        <v>112.26041666666424</v>
      </c>
      <c r="Q96" s="8"/>
      <c r="R96" s="8"/>
      <c r="S96" s="8"/>
      <c r="T96" s="8"/>
      <c r="U96" s="8" t="s">
        <v>122</v>
      </c>
      <c r="V96" s="8" t="s">
        <v>350</v>
      </c>
      <c r="W96">
        <v>1</v>
      </c>
      <c r="X96">
        <v>1</v>
      </c>
      <c r="Y96">
        <v>0</v>
      </c>
      <c r="Z96">
        <v>0</v>
      </c>
      <c r="AA96">
        <v>0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0</v>
      </c>
      <c r="BN96">
        <v>1</v>
      </c>
      <c r="BO96">
        <v>1</v>
      </c>
      <c r="BP96" s="27" t="s">
        <v>83</v>
      </c>
      <c r="BQ96" s="27" t="s">
        <v>83</v>
      </c>
      <c r="BR96" s="27" t="s">
        <v>83</v>
      </c>
      <c r="BS96" s="27" t="s">
        <v>83</v>
      </c>
      <c r="BT96" s="23" t="s">
        <v>351</v>
      </c>
      <c r="BU96">
        <v>17.420000000000002</v>
      </c>
      <c r="BV96">
        <v>14.5</v>
      </c>
      <c r="BW96">
        <v>45.7</v>
      </c>
      <c r="BX96">
        <v>81</v>
      </c>
      <c r="BY96">
        <v>10.8</v>
      </c>
      <c r="BZ96">
        <v>4.7699999999999996</v>
      </c>
      <c r="CA96">
        <v>95.8</v>
      </c>
      <c r="CB96">
        <v>30.4</v>
      </c>
      <c r="CC96">
        <v>31.7</v>
      </c>
      <c r="CD96">
        <v>17.100000000000001</v>
      </c>
      <c r="CE96">
        <v>14.63</v>
      </c>
      <c r="CF96">
        <v>1.23</v>
      </c>
      <c r="CG96">
        <v>0.02</v>
      </c>
      <c r="CH96">
        <v>84</v>
      </c>
    </row>
    <row r="97" spans="1:88" ht="28" customHeight="1" x14ac:dyDescent="0.35">
      <c r="A97" t="s">
        <v>352</v>
      </c>
      <c r="B97" t="s">
        <v>352</v>
      </c>
      <c r="C97" s="17">
        <v>44181</v>
      </c>
      <c r="D97">
        <v>8</v>
      </c>
      <c r="E97">
        <v>4</v>
      </c>
      <c r="F97" t="s">
        <v>372</v>
      </c>
      <c r="I97" s="26">
        <v>98</v>
      </c>
      <c r="J97" s="27" t="s">
        <v>268</v>
      </c>
      <c r="K97" s="27" t="s">
        <v>268</v>
      </c>
      <c r="L97" s="33" t="s">
        <v>100</v>
      </c>
      <c r="M97" s="17">
        <v>44181</v>
      </c>
      <c r="N97" s="28">
        <v>44181.319444444445</v>
      </c>
      <c r="O97" s="32">
        <v>43882</v>
      </c>
      <c r="P97" s="16">
        <f>N97-O97</f>
        <v>299.31944444444525</v>
      </c>
      <c r="Q97" s="8" t="s">
        <v>80</v>
      </c>
      <c r="R97" s="8" t="s">
        <v>197</v>
      </c>
      <c r="S97" s="8"/>
      <c r="T97" s="8" t="s">
        <v>81</v>
      </c>
      <c r="U97" s="8" t="s">
        <v>82</v>
      </c>
      <c r="V97" s="44" t="s">
        <v>353</v>
      </c>
      <c r="W97">
        <v>1</v>
      </c>
      <c r="X97">
        <v>1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0</v>
      </c>
      <c r="BP97" s="27" t="s">
        <v>83</v>
      </c>
      <c r="BQ97" s="27" t="s">
        <v>83</v>
      </c>
      <c r="BR97" s="27" t="s">
        <v>83</v>
      </c>
      <c r="BS97" s="27" t="s">
        <v>83</v>
      </c>
      <c r="BT97" s="23" t="s">
        <v>171</v>
      </c>
      <c r="BU97">
        <v>20.43</v>
      </c>
      <c r="BV97">
        <v>8.5</v>
      </c>
      <c r="BW97">
        <v>26.1</v>
      </c>
      <c r="BX97">
        <v>319</v>
      </c>
      <c r="BY97">
        <v>9.5</v>
      </c>
      <c r="BZ97">
        <v>3.15</v>
      </c>
      <c r="CA97">
        <v>82.9</v>
      </c>
      <c r="CB97">
        <v>27</v>
      </c>
      <c r="CC97">
        <v>32.6</v>
      </c>
      <c r="CD97">
        <v>13.6</v>
      </c>
      <c r="CE97">
        <v>13.32</v>
      </c>
      <c r="CF97">
        <v>5.15</v>
      </c>
      <c r="CG97">
        <v>0</v>
      </c>
      <c r="CH97">
        <v>65.2</v>
      </c>
      <c r="CI97" t="s">
        <v>354</v>
      </c>
    </row>
    <row r="98" spans="1:88" ht="28" customHeight="1" x14ac:dyDescent="0.35">
      <c r="A98" t="s">
        <v>355</v>
      </c>
      <c r="B98" t="s">
        <v>355</v>
      </c>
      <c r="C98" s="17">
        <v>44221</v>
      </c>
      <c r="D98">
        <v>17</v>
      </c>
      <c r="E98">
        <v>7</v>
      </c>
      <c r="F98" t="s">
        <v>370</v>
      </c>
      <c r="I98" s="26">
        <v>99</v>
      </c>
      <c r="J98" s="27" t="s">
        <v>264</v>
      </c>
      <c r="K98" s="27" t="s">
        <v>264</v>
      </c>
      <c r="L98" s="33" t="s">
        <v>100</v>
      </c>
      <c r="M98" s="17">
        <v>44221</v>
      </c>
      <c r="N98" s="28">
        <v>44221.068749999999</v>
      </c>
      <c r="O98" s="32">
        <v>44151</v>
      </c>
      <c r="P98" s="16">
        <f t="shared" ref="P98" si="5">N98-O98</f>
        <v>70.068749999998545</v>
      </c>
      <c r="Q98" s="8" t="s">
        <v>80</v>
      </c>
      <c r="R98" s="8" t="s">
        <v>197</v>
      </c>
      <c r="S98" s="8"/>
      <c r="T98" s="8" t="s">
        <v>81</v>
      </c>
      <c r="U98" s="8" t="s">
        <v>122</v>
      </c>
      <c r="V98" s="31" t="s">
        <v>356</v>
      </c>
      <c r="W98">
        <v>1</v>
      </c>
      <c r="X98">
        <v>1</v>
      </c>
      <c r="Y98">
        <v>0</v>
      </c>
      <c r="Z98">
        <v>0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1</v>
      </c>
      <c r="BH98">
        <v>1</v>
      </c>
      <c r="BI98">
        <v>0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 s="27" t="s">
        <v>83</v>
      </c>
      <c r="BQ98" s="27" t="s">
        <v>83</v>
      </c>
      <c r="BR98" s="27" t="s">
        <v>88</v>
      </c>
      <c r="BS98" s="27" t="s">
        <v>88</v>
      </c>
      <c r="BT98" s="23" t="s">
        <v>357</v>
      </c>
      <c r="BU98">
        <v>10.029999999999999</v>
      </c>
      <c r="BV98">
        <v>8.4</v>
      </c>
      <c r="BW98">
        <v>25.4</v>
      </c>
      <c r="BX98">
        <v>571</v>
      </c>
      <c r="BY98">
        <v>9.1</v>
      </c>
      <c r="BZ98">
        <v>3.26</v>
      </c>
      <c r="CA98">
        <v>77.900000000000006</v>
      </c>
      <c r="CB98">
        <v>25.8</v>
      </c>
      <c r="CC98">
        <v>33.1</v>
      </c>
      <c r="CD98">
        <v>14.1</v>
      </c>
      <c r="CE98">
        <v>6.88</v>
      </c>
      <c r="CF98">
        <v>2.5</v>
      </c>
      <c r="CG98">
        <v>7.0000000000000007E-2</v>
      </c>
      <c r="CH98">
        <v>0.01</v>
      </c>
      <c r="CI98" t="s">
        <v>358</v>
      </c>
      <c r="CJ98" t="s">
        <v>359</v>
      </c>
    </row>
  </sheetData>
  <sortState xmlns:xlrd2="http://schemas.microsoft.com/office/spreadsheetml/2017/richdata2" ref="A2:CK98">
    <sortCondition ref="A2:A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Cavalli, Lea</cp:lastModifiedBy>
  <dcterms:created xsi:type="dcterms:W3CDTF">2022-09-04T00:20:45Z</dcterms:created>
  <dcterms:modified xsi:type="dcterms:W3CDTF">2025-05-01T15:40:05Z</dcterms:modified>
</cp:coreProperties>
</file>