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55" activeTab="1"/>
  </bookViews>
  <sheets>
    <sheet name="物料清单" sheetId="5" r:id="rId1"/>
    <sheet name="IO表" sheetId="1" r:id="rId2"/>
    <sheet name="设置" sheetId="3" r:id="rId3"/>
  </sheets>
  <calcPr calcId="145621"/>
</workbook>
</file>

<file path=xl/calcChain.xml><?xml version="1.0" encoding="utf-8"?>
<calcChain xmlns="http://schemas.openxmlformats.org/spreadsheetml/2006/main">
  <c r="D4" i="3" l="1"/>
  <c r="E17" i="3" l="1"/>
  <c r="C4" i="3"/>
  <c r="C3" i="3"/>
  <c r="A12" i="3"/>
</calcChain>
</file>

<file path=xl/sharedStrings.xml><?xml version="1.0" encoding="utf-8"?>
<sst xmlns="http://schemas.openxmlformats.org/spreadsheetml/2006/main" count="243" uniqueCount="190">
  <si>
    <t>序号</t>
  </si>
  <si>
    <t>输入端子</t>
  </si>
  <si>
    <t>线标</t>
  </si>
  <si>
    <t>输出端子</t>
  </si>
  <si>
    <t>输出信号</t>
  </si>
  <si>
    <t>CH0.00</t>
    <phoneticPr fontId="3" type="noConversion"/>
  </si>
  <si>
    <t>CH0.01</t>
  </si>
  <si>
    <t>CH0.02</t>
  </si>
  <si>
    <t>CH0.03</t>
  </si>
  <si>
    <t>CH0.04</t>
  </si>
  <si>
    <t>CH0.05</t>
  </si>
  <si>
    <t>CH0.06</t>
  </si>
  <si>
    <t>CH0.07</t>
  </si>
  <si>
    <t>CH0.08</t>
  </si>
  <si>
    <t>CH0.09</t>
  </si>
  <si>
    <t>CH0.10</t>
  </si>
  <si>
    <t>CH0.11</t>
  </si>
  <si>
    <t>CH1.00</t>
    <phoneticPr fontId="3" type="noConversion"/>
  </si>
  <si>
    <t>CH1.01</t>
  </si>
  <si>
    <t>CH1.02</t>
  </si>
  <si>
    <t>CH1.03</t>
  </si>
  <si>
    <t>CH1.04</t>
  </si>
  <si>
    <t>CH1.05</t>
  </si>
  <si>
    <t>CH1.06</t>
  </si>
  <si>
    <t>CH1.07</t>
  </si>
  <si>
    <t>CH1.08</t>
  </si>
  <si>
    <t>CH1.09</t>
  </si>
  <si>
    <t>CH1.10</t>
  </si>
  <si>
    <t>CH1.11</t>
  </si>
  <si>
    <t>CH100.00</t>
    <phoneticPr fontId="3" type="noConversion"/>
  </si>
  <si>
    <t>CH100.01</t>
  </si>
  <si>
    <t>CH100.02</t>
  </si>
  <si>
    <t>CH100.03</t>
  </si>
  <si>
    <t>CH100.04</t>
  </si>
  <si>
    <t>CH100.05</t>
  </si>
  <si>
    <t>CH100.06</t>
  </si>
  <si>
    <t>CH100.07</t>
  </si>
  <si>
    <t>CH101.00</t>
    <phoneticPr fontId="3" type="noConversion"/>
  </si>
  <si>
    <t>CH101.01</t>
  </si>
  <si>
    <t>CH101.02</t>
  </si>
  <si>
    <t>CH101.03</t>
  </si>
  <si>
    <t>CH101.04</t>
  </si>
  <si>
    <t>CH101.05</t>
  </si>
  <si>
    <t>CH101.06</t>
  </si>
  <si>
    <t>CH101.07</t>
  </si>
  <si>
    <t>轴2伺服ON</t>
  </si>
  <si>
    <t>轴1原点输入信号</t>
    <phoneticPr fontId="3" type="noConversion"/>
  </si>
  <si>
    <t>轴2原点输入信号</t>
  </si>
  <si>
    <t>轴2（脉冲）</t>
  </si>
  <si>
    <t>轴2（方向）</t>
  </si>
  <si>
    <t>轴2伺服报警</t>
  </si>
  <si>
    <t>三色灯-蜂鸣器</t>
    <phoneticPr fontId="3" type="noConversion"/>
  </si>
  <si>
    <t xml:space="preserve">欧姆龙CP1L-EM40DT </t>
    <phoneticPr fontId="4" type="noConversion"/>
  </si>
  <si>
    <t>轴2伺服RST</t>
  </si>
  <si>
    <t>电磁阀2</t>
    <phoneticPr fontId="3" type="noConversion"/>
  </si>
  <si>
    <t>继电器1</t>
    <phoneticPr fontId="3" type="noConversion"/>
  </si>
  <si>
    <t>继电器2</t>
    <phoneticPr fontId="3" type="noConversion"/>
  </si>
  <si>
    <t>启动2</t>
    <phoneticPr fontId="3" type="noConversion"/>
  </si>
  <si>
    <t>轴1反转极限【常闭】</t>
    <phoneticPr fontId="3" type="noConversion"/>
  </si>
  <si>
    <t>轴2正转极限【常闭】</t>
    <phoneticPr fontId="3" type="noConversion"/>
  </si>
  <si>
    <t>轴2反转极限【常闭】</t>
    <phoneticPr fontId="3" type="noConversion"/>
  </si>
  <si>
    <t>光栅【常闭】</t>
    <phoneticPr fontId="3" type="noConversion"/>
  </si>
  <si>
    <t>编号：</t>
  </si>
  <si>
    <t>项目名称：</t>
  </si>
  <si>
    <t>客    户：</t>
  </si>
  <si>
    <t xml:space="preserve">   装 配 时 间：</t>
  </si>
  <si>
    <t>数    量：</t>
  </si>
  <si>
    <t xml:space="preserve">   经 理 签 字：</t>
  </si>
  <si>
    <t>个</t>
  </si>
  <si>
    <t>施耐德</t>
  </si>
  <si>
    <t>风扇</t>
  </si>
  <si>
    <t>急停按钮</t>
  </si>
  <si>
    <t>电源指示灯</t>
  </si>
  <si>
    <t>继电器</t>
  </si>
  <si>
    <t>开关电源</t>
  </si>
  <si>
    <t>欧姆龙</t>
  </si>
  <si>
    <t>转接板</t>
  </si>
  <si>
    <t>ST081N</t>
  </si>
  <si>
    <t>米</t>
  </si>
  <si>
    <t>捷固端子</t>
  </si>
  <si>
    <t>导轨</t>
  </si>
  <si>
    <t>线槽</t>
  </si>
  <si>
    <t>物料清单（电气）:</t>
  </si>
  <si>
    <t>基板压合设备</t>
    <phoneticPr fontId="3" type="noConversion"/>
  </si>
  <si>
    <t>设计工程师：</t>
    <phoneticPr fontId="3" type="noConversion"/>
  </si>
  <si>
    <t>吴小康</t>
    <phoneticPr fontId="3" type="noConversion"/>
  </si>
  <si>
    <t xml:space="preserve">   制 单 时 间：</t>
  </si>
  <si>
    <t>2017.8.16</t>
    <phoneticPr fontId="3" type="noConversion"/>
  </si>
  <si>
    <t>珠海藤仓</t>
    <phoneticPr fontId="3" type="noConversion"/>
  </si>
  <si>
    <t>领  料  人：</t>
    <phoneticPr fontId="3" type="noConversion"/>
  </si>
  <si>
    <t>史海荣</t>
    <phoneticPr fontId="3" type="noConversion"/>
  </si>
  <si>
    <t>1套</t>
    <phoneticPr fontId="3" type="noConversion"/>
  </si>
  <si>
    <t xml:space="preserve"> 主 管 签 字：</t>
  </si>
  <si>
    <t>物料名称</t>
  </si>
  <si>
    <t>型号</t>
  </si>
  <si>
    <t>品牌</t>
  </si>
  <si>
    <t>数量</t>
  </si>
  <si>
    <t>单位</t>
  </si>
  <si>
    <t>单价</t>
  </si>
  <si>
    <t>采购件</t>
  </si>
  <si>
    <t>控制器</t>
    <phoneticPr fontId="3" type="noConversion"/>
  </si>
  <si>
    <t>PLC通讯线</t>
    <phoneticPr fontId="3" type="noConversion"/>
  </si>
  <si>
    <r>
      <t>2</t>
    </r>
    <r>
      <rPr>
        <sz val="10"/>
        <color indexed="8"/>
        <rFont val="宋体"/>
        <family val="3"/>
        <charset val="134"/>
      </rPr>
      <t>32接线（fsk）</t>
    </r>
    <phoneticPr fontId="3" type="noConversion"/>
  </si>
  <si>
    <t>ORMON</t>
    <phoneticPr fontId="3" type="noConversion"/>
  </si>
  <si>
    <t>PLC</t>
    <phoneticPr fontId="3" type="noConversion"/>
  </si>
  <si>
    <t>电机</t>
  </si>
  <si>
    <r>
      <t>伺服驱动（100W</t>
    </r>
    <r>
      <rPr>
        <sz val="10"/>
        <color theme="1"/>
        <rFont val="宋体"/>
        <family val="3"/>
        <charset val="134"/>
      </rPr>
      <t>13位）</t>
    </r>
    <phoneticPr fontId="3" type="noConversion"/>
  </si>
  <si>
    <t>MADKT1505E</t>
    <phoneticPr fontId="3" type="noConversion"/>
  </si>
  <si>
    <t>松下</t>
    <phoneticPr fontId="3" type="noConversion"/>
  </si>
  <si>
    <t>伺服电机（100W）</t>
    <phoneticPr fontId="3" type="noConversion"/>
  </si>
  <si>
    <t>MSMD012G1U</t>
    <phoneticPr fontId="3" type="noConversion"/>
  </si>
  <si>
    <t>编码器线</t>
    <phoneticPr fontId="3" type="noConversion"/>
  </si>
  <si>
    <t>MFECA-0030-EAM-T</t>
    <phoneticPr fontId="3" type="noConversion"/>
  </si>
  <si>
    <t>电机动力线</t>
    <phoneticPr fontId="3" type="noConversion"/>
  </si>
  <si>
    <t>MFMC-0030-EED-T</t>
    <phoneticPr fontId="3" type="noConversion"/>
  </si>
  <si>
    <t>伺服多心线</t>
    <phoneticPr fontId="3" type="noConversion"/>
  </si>
  <si>
    <t>DVOP4350</t>
    <phoneticPr fontId="3" type="noConversion"/>
  </si>
  <si>
    <t>面板</t>
  </si>
  <si>
    <t>启动按钮【常开】</t>
  </si>
  <si>
    <t xml:space="preserve"> SAY7-22B 自复位</t>
    <phoneticPr fontId="3" type="noConversion"/>
  </si>
  <si>
    <t>SHSNAO</t>
  </si>
  <si>
    <t>https://detail.tmall.com/item.htm?spm=a220o.1000855.0.0.4732a2bdLufojD&amp;id=520378721493&amp;rn=d1ec49c6ed75f7d473fadf5c83cc4013&amp;abbucket=10</t>
    <phoneticPr fontId="3" type="noConversion"/>
  </si>
  <si>
    <t>停止按钮</t>
    <phoneticPr fontId="3" type="noConversion"/>
  </si>
  <si>
    <t xml:space="preserve"> SAY7-22B 自锁</t>
    <phoneticPr fontId="3" type="noConversion"/>
  </si>
  <si>
    <t>复位按钮【常开】</t>
  </si>
  <si>
    <t>LAY37-11ZS</t>
  </si>
  <si>
    <t>https://detail.tmall.com/item.htm?spm=a1z10.5-b.w4011-15630070962.46.49de42b6BYxsSu&amp;id=45083959428&amp;rn=e17d3e024714d4bf4b86c62a423cd168&amp;abbucket=13</t>
    <phoneticPr fontId="3" type="noConversion"/>
  </si>
  <si>
    <r>
      <t>C</t>
    </r>
    <r>
      <rPr>
        <sz val="10"/>
        <color indexed="8"/>
        <rFont val="宋体"/>
        <family val="3"/>
        <charset val="134"/>
      </rPr>
      <t>HB6024AB</t>
    </r>
    <phoneticPr fontId="3" type="noConversion"/>
  </si>
  <si>
    <t>蜂鸣器</t>
    <phoneticPr fontId="3" type="noConversion"/>
  </si>
  <si>
    <t>接线柱</t>
    <phoneticPr fontId="3" type="noConversion"/>
  </si>
  <si>
    <t>纯铜接线柱10mm</t>
    <phoneticPr fontId="3" type="noConversion"/>
  </si>
  <si>
    <t>https://item.taobao.com/item.htm?spm=a230r.1.14.160.76bf523ON9Xp6&amp;id=522156036319&amp;ns=1&amp;abbucket=11#detail</t>
    <phoneticPr fontId="3" type="noConversion"/>
  </si>
  <si>
    <t>电磁阀</t>
    <phoneticPr fontId="3" type="noConversion"/>
  </si>
  <si>
    <t>4V210</t>
    <phoneticPr fontId="3" type="noConversion"/>
  </si>
  <si>
    <t>连</t>
    <phoneticPr fontId="3" type="noConversion"/>
  </si>
  <si>
    <t>静电接线柱</t>
    <phoneticPr fontId="3" type="noConversion"/>
  </si>
  <si>
    <t>触摸屏</t>
    <phoneticPr fontId="3" type="noConversion"/>
  </si>
  <si>
    <t>TPC7062 带通讯线</t>
    <phoneticPr fontId="3" type="noConversion"/>
  </si>
  <si>
    <t>昆仑通态</t>
    <phoneticPr fontId="3" type="noConversion"/>
  </si>
  <si>
    <t>传感器</t>
    <phoneticPr fontId="3" type="noConversion"/>
  </si>
  <si>
    <t>负压表</t>
    <phoneticPr fontId="3" type="noConversion"/>
  </si>
  <si>
    <t>DP-101</t>
    <phoneticPr fontId="3" type="noConversion"/>
  </si>
  <si>
    <t>模组光电开关</t>
  </si>
  <si>
    <t>EE-SX674</t>
  </si>
  <si>
    <t>正版</t>
    <phoneticPr fontId="3" type="noConversion"/>
  </si>
  <si>
    <t>接近开关</t>
    <phoneticPr fontId="3" type="noConversion"/>
  </si>
  <si>
    <t>光栅</t>
    <phoneticPr fontId="3" type="noConversion"/>
  </si>
  <si>
    <t>NA2-N08</t>
    <phoneticPr fontId="3" type="noConversion"/>
  </si>
  <si>
    <t>对</t>
    <phoneticPr fontId="3" type="noConversion"/>
  </si>
  <si>
    <t>开关
电源</t>
  </si>
  <si>
    <r>
      <t>DR-60</t>
    </r>
    <r>
      <rPr>
        <sz val="10"/>
        <color indexed="8"/>
        <rFont val="宋体"/>
        <family val="3"/>
        <charset val="134"/>
      </rPr>
      <t xml:space="preserve">-24 </t>
    </r>
    <r>
      <rPr>
        <sz val="10"/>
        <color indexed="8"/>
        <rFont val="宋体"/>
        <family val="3"/>
        <charset val="134"/>
      </rPr>
      <t>60</t>
    </r>
    <r>
      <rPr>
        <sz val="10"/>
        <color indexed="8"/>
        <rFont val="宋体"/>
        <family val="3"/>
        <charset val="134"/>
      </rPr>
      <t>W</t>
    </r>
    <phoneticPr fontId="3" type="noConversion"/>
  </si>
  <si>
    <t>铭伟</t>
  </si>
  <si>
    <t>主电路开关</t>
  </si>
  <si>
    <t>主控漏电保护开关</t>
    <phoneticPr fontId="3" type="noConversion"/>
  </si>
  <si>
    <t>品字开关</t>
    <phoneticPr fontId="3" type="noConversion"/>
  </si>
  <si>
    <r>
      <t>2</t>
    </r>
    <r>
      <rPr>
        <sz val="10"/>
        <color indexed="8"/>
        <rFont val="宋体"/>
        <family val="3"/>
        <charset val="134"/>
      </rPr>
      <t>4V绿色</t>
    </r>
    <phoneticPr fontId="3" type="noConversion"/>
  </si>
  <si>
    <t>配件</t>
  </si>
  <si>
    <t>MY2N-GS D24V</t>
  </si>
  <si>
    <t>若干</t>
    <phoneticPr fontId="3" type="noConversion"/>
  </si>
  <si>
    <t>多芯线</t>
  </si>
  <si>
    <t>三芯电源线</t>
  </si>
  <si>
    <t>电源线（黄色）</t>
  </si>
  <si>
    <t>1.5平方</t>
  </si>
  <si>
    <t>远东</t>
  </si>
  <si>
    <t>电源线（蓝色）</t>
  </si>
  <si>
    <t>PE线（黄绿）</t>
  </si>
  <si>
    <t>信号线（红）</t>
  </si>
  <si>
    <t>0.75平方</t>
  </si>
  <si>
    <t>信号线（黑）</t>
  </si>
  <si>
    <t>CP1L-EM40DT-D</t>
    <phoneticPr fontId="3" type="noConversion"/>
  </si>
  <si>
    <t>轴1伺服报警</t>
    <phoneticPr fontId="3" type="noConversion"/>
  </si>
  <si>
    <t>轴1正转极限【常闭】</t>
    <phoneticPr fontId="3" type="noConversion"/>
  </si>
  <si>
    <t>启动1</t>
    <phoneticPr fontId="3" type="noConversion"/>
  </si>
  <si>
    <t>暂停</t>
    <phoneticPr fontId="3" type="noConversion"/>
  </si>
  <si>
    <t>急停【常闭】</t>
    <phoneticPr fontId="3" type="noConversion"/>
  </si>
  <si>
    <t>负压表</t>
    <phoneticPr fontId="3" type="noConversion"/>
  </si>
  <si>
    <t>轴1（脉冲）</t>
    <phoneticPr fontId="3" type="noConversion"/>
  </si>
  <si>
    <t>轴1（方向）</t>
    <phoneticPr fontId="3" type="noConversion"/>
  </si>
  <si>
    <t>轴1伺服ON</t>
    <phoneticPr fontId="3" type="noConversion"/>
  </si>
  <si>
    <t>轴1伺服RST</t>
    <phoneticPr fontId="3" type="noConversion"/>
  </si>
  <si>
    <t>三色灯-红</t>
    <phoneticPr fontId="3" type="noConversion"/>
  </si>
  <si>
    <t>三色灯-黄</t>
    <phoneticPr fontId="3" type="noConversion"/>
  </si>
  <si>
    <t>三色灯-绿</t>
    <phoneticPr fontId="3" type="noConversion"/>
  </si>
  <si>
    <t>192.168.1.10</t>
    <phoneticPr fontId="3" type="noConversion"/>
  </si>
  <si>
    <t>导程</t>
    <phoneticPr fontId="3" type="noConversion"/>
  </si>
  <si>
    <t>电磁阀1</t>
    <phoneticPr fontId="3" type="noConversion"/>
  </si>
  <si>
    <t>推到位</t>
    <phoneticPr fontId="3" type="noConversion"/>
  </si>
  <si>
    <t>进到位</t>
    <phoneticPr fontId="3" type="noConversion"/>
  </si>
  <si>
    <t>三色灯</t>
    <phoneticPr fontId="3" type="noConversion"/>
  </si>
  <si>
    <t>GL-8H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</si>
</sst>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u/>
      <sz val="12"/>
      <color indexed="8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8">
    <xf numFmtId="0" fontId="0" fillId="0" borderId="0"/>
    <xf numFmtId="0" fontId="6" fillId="0" borderId="0">
      <alignment vertical="center"/>
    </xf>
    <xf numFmtId="0" fontId="6" fillId="0" borderId="0"/>
    <xf numFmtId="0" fontId="7" fillId="0" borderId="0" applyNumberForma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3" borderId="0" applyNumberFormat="0" applyBorder="0" applyAlignment="0" applyProtection="0">
      <alignment vertical="center"/>
    </xf>
    <xf numFmtId="0" fontId="14" fillId="0" borderId="0"/>
    <xf numFmtId="0" fontId="14" fillId="0" borderId="0"/>
  </cellStyleXfs>
  <cellXfs count="89">
    <xf numFmtId="0" fontId="0" fillId="0" borderId="0" xfId="0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6" fillId="0" borderId="9" xfId="1" applyFont="1" applyBorder="1">
      <alignment vertical="center"/>
    </xf>
    <xf numFmtId="0" fontId="17" fillId="0" borderId="9" xfId="1" applyFont="1" applyBorder="1" applyAlignment="1">
      <alignment horizontal="right"/>
    </xf>
    <xf numFmtId="0" fontId="0" fillId="0" borderId="10" xfId="0" applyBorder="1"/>
    <xf numFmtId="0" fontId="17" fillId="0" borderId="0" xfId="0" applyFont="1"/>
    <xf numFmtId="0" fontId="17" fillId="0" borderId="11" xfId="1" applyFont="1" applyBorder="1" applyAlignment="1"/>
    <xf numFmtId="0" fontId="17" fillId="0" borderId="1" xfId="1" applyFont="1" applyBorder="1" applyAlignment="1"/>
    <xf numFmtId="0" fontId="17" fillId="0" borderId="3" xfId="1" applyFont="1" applyBorder="1" applyAlignment="1">
      <alignment horizontal="center"/>
    </xf>
    <xf numFmtId="0" fontId="17" fillId="0" borderId="12" xfId="0" applyFont="1" applyBorder="1"/>
    <xf numFmtId="0" fontId="17" fillId="0" borderId="13" xfId="1" applyFont="1" applyBorder="1">
      <alignment vertical="center"/>
    </xf>
    <xf numFmtId="0" fontId="17" fillId="0" borderId="11" xfId="1" applyNumberFormat="1" applyFont="1" applyBorder="1" applyAlignment="1"/>
    <xf numFmtId="0" fontId="17" fillId="0" borderId="1" xfId="1" applyNumberFormat="1" applyFont="1" applyBorder="1" applyAlignment="1"/>
    <xf numFmtId="0" fontId="17" fillId="0" borderId="13" xfId="1" applyNumberFormat="1" applyFont="1" applyBorder="1">
      <alignment vertical="center"/>
    </xf>
    <xf numFmtId="0" fontId="17" fillId="0" borderId="11" xfId="1" applyNumberFormat="1" applyFont="1" applyBorder="1" applyAlignment="1">
      <alignment vertical="center"/>
    </xf>
    <xf numFmtId="0" fontId="17" fillId="0" borderId="1" xfId="1" applyNumberFormat="1" applyFont="1" applyBorder="1" applyAlignment="1">
      <alignment vertical="center"/>
    </xf>
    <xf numFmtId="0" fontId="18" fillId="0" borderId="1" xfId="0" applyFont="1" applyBorder="1"/>
    <xf numFmtId="0" fontId="17" fillId="0" borderId="1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17" fillId="4" borderId="11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7" fillId="4" borderId="1" xfId="0" applyFont="1" applyFill="1" applyBorder="1"/>
    <xf numFmtId="0" fontId="17" fillId="0" borderId="1" xfId="0" applyFont="1" applyFill="1" applyBorder="1"/>
    <xf numFmtId="0" fontId="17" fillId="4" borderId="1" xfId="0" applyFont="1" applyFill="1" applyBorder="1" applyAlignment="1">
      <alignment vertical="center"/>
    </xf>
    <xf numFmtId="0" fontId="7" fillId="0" borderId="3" xfId="3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7" fillId="0" borderId="1" xfId="0" applyFont="1" applyBorder="1"/>
    <xf numFmtId="0" fontId="17" fillId="0" borderId="1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7" fillId="0" borderId="3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center"/>
    </xf>
    <xf numFmtId="0" fontId="17" fillId="4" borderId="13" xfId="0" applyFont="1" applyFill="1" applyBorder="1" applyAlignment="1">
      <alignment horizontal="left" vertical="center"/>
    </xf>
    <xf numFmtId="0" fontId="17" fillId="4" borderId="0" xfId="0" applyFont="1" applyFill="1"/>
    <xf numFmtId="0" fontId="17" fillId="0" borderId="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left"/>
    </xf>
    <xf numFmtId="0" fontId="17" fillId="0" borderId="15" xfId="0" applyFont="1" applyBorder="1" applyAlignment="1">
      <alignment horizontal="left" vertical="center"/>
    </xf>
    <xf numFmtId="0" fontId="0" fillId="0" borderId="15" xfId="0" applyBorder="1"/>
    <xf numFmtId="0" fontId="17" fillId="0" borderId="15" xfId="0" applyFont="1" applyFill="1" applyBorder="1" applyAlignment="1">
      <alignment horizontal="right"/>
    </xf>
    <xf numFmtId="0" fontId="17" fillId="0" borderId="15" xfId="0" applyFont="1" applyFill="1" applyBorder="1" applyAlignment="1">
      <alignment horizontal="center"/>
    </xf>
    <xf numFmtId="0" fontId="17" fillId="0" borderId="15" xfId="0" applyFont="1" applyBorder="1"/>
    <xf numFmtId="0" fontId="17" fillId="4" borderId="15" xfId="0" applyFont="1" applyFill="1" applyBorder="1"/>
    <xf numFmtId="0" fontId="17" fillId="0" borderId="16" xfId="0" applyFont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/>
    </xf>
    <xf numFmtId="0" fontId="17" fillId="0" borderId="6" xfId="1" applyNumberFormat="1" applyFont="1" applyBorder="1" applyAlignment="1">
      <alignment horizontal="center"/>
    </xf>
    <xf numFmtId="0" fontId="17" fillId="0" borderId="2" xfId="1" applyNumberFormat="1" applyFont="1" applyBorder="1" applyAlignment="1">
      <alignment horizontal="center"/>
    </xf>
    <xf numFmtId="0" fontId="17" fillId="0" borderId="7" xfId="1" applyNumberFormat="1" applyFont="1" applyBorder="1" applyAlignment="1">
      <alignment horizontal="center"/>
    </xf>
    <xf numFmtId="0" fontId="17" fillId="0" borderId="1" xfId="1" applyFont="1" applyBorder="1" applyAlignment="1">
      <alignment horizontal="right"/>
    </xf>
    <xf numFmtId="0" fontId="17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5" fillId="0" borderId="8" xfId="1" applyFont="1" applyBorder="1" applyAlignment="1">
      <alignment horizontal="left"/>
    </xf>
    <xf numFmtId="0" fontId="15" fillId="0" borderId="9" xfId="1" applyFont="1" applyBorder="1" applyAlignment="1">
      <alignment horizontal="left"/>
    </xf>
    <xf numFmtId="0" fontId="17" fillId="0" borderId="1" xfId="1" applyFont="1" applyBorder="1" applyAlignment="1">
      <alignment horizontal="center"/>
    </xf>
    <xf numFmtId="0" fontId="17" fillId="0" borderId="6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38">
    <cellStyle name="差_302" xfId="4"/>
    <cellStyle name="常规" xfId="0" builtinId="0"/>
    <cellStyle name="常规 10" xfId="5"/>
    <cellStyle name="常规 10 2" xfId="6"/>
    <cellStyle name="常规 11" xfId="7"/>
    <cellStyle name="常规 12" xfId="8"/>
    <cellStyle name="常规 13" xfId="9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160.76bf523ON9Xp6&amp;id=522156036319&amp;ns=1&amp;abbucket=11" TargetMode="External"/><Relationship Id="rId2" Type="http://schemas.openxmlformats.org/officeDocument/2006/relationships/hyperlink" Target="https://detail.tmall.com/item.htm?spm=a220o.1000855.0.0.4732a2bdLufojD&amp;id=520378721493&amp;rn=d1ec49c6ed75f7d473fadf5c83cc4013&amp;abbucket=10" TargetMode="External"/><Relationship Id="rId1" Type="http://schemas.openxmlformats.org/officeDocument/2006/relationships/hyperlink" Target="https://detail.tmall.com/item.htm?spm=a1z10.5-b.w4011-15630070962.46.49de42b6BYxsSu&amp;id=45083959428&amp;rn=e17d3e024714d4bf4b86c62a423cd168&amp;abbucket=1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10" workbookViewId="0">
      <selection activeCell="J29" sqref="J29"/>
    </sheetView>
  </sheetViews>
  <sheetFormatPr defaultRowHeight="13.5"/>
  <cols>
    <col min="1" max="1" width="9.875" bestFit="1" customWidth="1"/>
    <col min="2" max="2" width="9.625" bestFit="1" customWidth="1"/>
    <col min="3" max="3" width="19" bestFit="1" customWidth="1"/>
    <col min="4" max="4" width="15.625" bestFit="1" customWidth="1"/>
    <col min="5" max="5" width="8" customWidth="1"/>
    <col min="6" max="8" width="4.75" customWidth="1"/>
    <col min="9" max="9" width="6.375" customWidth="1"/>
    <col min="10" max="10" width="162.5" bestFit="1" customWidth="1"/>
  </cols>
  <sheetData>
    <row r="1" spans="1:19" ht="15" thickBot="1">
      <c r="A1" s="82" t="s">
        <v>82</v>
      </c>
      <c r="B1" s="83"/>
      <c r="C1" s="83"/>
      <c r="D1" s="8"/>
      <c r="E1" s="8"/>
      <c r="F1" s="8"/>
      <c r="G1" s="8"/>
      <c r="H1" s="8"/>
      <c r="I1" s="9" t="s">
        <v>62</v>
      </c>
      <c r="J1" s="10"/>
      <c r="K1" s="11"/>
      <c r="L1" s="11"/>
      <c r="M1" s="11"/>
      <c r="N1" s="11"/>
      <c r="O1" s="11"/>
      <c r="P1" s="11"/>
      <c r="Q1" s="11"/>
      <c r="R1" s="11"/>
      <c r="S1" s="11"/>
    </row>
    <row r="2" spans="1:19" ht="14.25" thickBot="1">
      <c r="A2" s="12" t="s">
        <v>63</v>
      </c>
      <c r="B2" s="84" t="s">
        <v>83</v>
      </c>
      <c r="C2" s="84"/>
      <c r="D2" s="13" t="s">
        <v>84</v>
      </c>
      <c r="E2" s="84" t="s">
        <v>85</v>
      </c>
      <c r="F2" s="84"/>
      <c r="G2" s="84"/>
      <c r="H2" s="77" t="s">
        <v>86</v>
      </c>
      <c r="I2" s="77"/>
      <c r="J2" s="14" t="s">
        <v>87</v>
      </c>
      <c r="K2" s="11"/>
      <c r="L2" s="11"/>
      <c r="M2" s="11"/>
      <c r="N2" s="15"/>
      <c r="O2" s="11"/>
      <c r="P2" s="11"/>
      <c r="Q2" s="11"/>
      <c r="R2" s="11"/>
      <c r="S2" s="11"/>
    </row>
    <row r="3" spans="1:19">
      <c r="A3" s="12" t="s">
        <v>64</v>
      </c>
      <c r="B3" s="84" t="s">
        <v>88</v>
      </c>
      <c r="C3" s="84"/>
      <c r="D3" s="13" t="s">
        <v>89</v>
      </c>
      <c r="E3" s="85" t="s">
        <v>90</v>
      </c>
      <c r="F3" s="86"/>
      <c r="G3" s="87"/>
      <c r="H3" s="77" t="s">
        <v>65</v>
      </c>
      <c r="I3" s="77"/>
      <c r="J3" s="16"/>
      <c r="K3" s="11"/>
      <c r="L3" s="11"/>
      <c r="M3" s="11"/>
      <c r="N3" s="11"/>
      <c r="O3" s="11"/>
      <c r="P3" s="11"/>
      <c r="Q3" s="11"/>
      <c r="R3" s="11"/>
      <c r="S3" s="11"/>
    </row>
    <row r="4" spans="1:19">
      <c r="A4" s="17" t="s">
        <v>66</v>
      </c>
      <c r="B4" s="73" t="s">
        <v>91</v>
      </c>
      <c r="C4" s="73"/>
      <c r="D4" s="18" t="s">
        <v>92</v>
      </c>
      <c r="E4" s="74"/>
      <c r="F4" s="75"/>
      <c r="G4" s="76"/>
      <c r="H4" s="77" t="s">
        <v>67</v>
      </c>
      <c r="I4" s="77"/>
      <c r="J4" s="19"/>
      <c r="K4" s="11"/>
      <c r="L4" s="11"/>
      <c r="M4" s="11"/>
      <c r="N4" s="11"/>
      <c r="O4" s="11"/>
      <c r="P4" s="11"/>
      <c r="Q4" s="11"/>
      <c r="R4" s="11"/>
      <c r="S4" s="11"/>
    </row>
    <row r="5" spans="1:19">
      <c r="A5" s="20"/>
      <c r="B5" s="21"/>
      <c r="C5" s="21"/>
      <c r="D5" s="21"/>
      <c r="E5" s="22"/>
      <c r="F5" s="21"/>
      <c r="G5" s="21"/>
      <c r="H5" s="21"/>
      <c r="I5" s="21"/>
      <c r="J5" s="19"/>
      <c r="K5" s="11"/>
      <c r="L5" s="11"/>
      <c r="M5" s="11"/>
      <c r="N5" s="11"/>
      <c r="O5" s="11"/>
      <c r="P5" s="11"/>
      <c r="Q5" s="11"/>
      <c r="R5" s="11"/>
      <c r="S5" s="11"/>
    </row>
    <row r="6" spans="1:19">
      <c r="A6" s="23" t="s">
        <v>0</v>
      </c>
      <c r="B6" s="78" t="s">
        <v>93</v>
      </c>
      <c r="C6" s="78"/>
      <c r="D6" s="24" t="s">
        <v>94</v>
      </c>
      <c r="E6" s="24" t="s">
        <v>95</v>
      </c>
      <c r="F6" s="24" t="s">
        <v>96</v>
      </c>
      <c r="G6" s="24" t="s">
        <v>97</v>
      </c>
      <c r="H6" s="24" t="s">
        <v>98</v>
      </c>
      <c r="I6" s="25" t="s">
        <v>99</v>
      </c>
      <c r="J6" s="26"/>
      <c r="K6" s="11"/>
      <c r="L6" s="11"/>
      <c r="M6" s="11"/>
      <c r="N6" s="11"/>
      <c r="O6" s="11"/>
      <c r="P6" s="11"/>
      <c r="Q6" s="11"/>
      <c r="R6" s="11"/>
      <c r="S6" s="11"/>
    </row>
    <row r="7" spans="1:19">
      <c r="A7" s="27">
        <v>1</v>
      </c>
      <c r="B7" s="79" t="s">
        <v>100</v>
      </c>
      <c r="C7" s="28" t="s">
        <v>101</v>
      </c>
      <c r="D7" s="29" t="s">
        <v>102</v>
      </c>
      <c r="E7" s="29" t="s">
        <v>103</v>
      </c>
      <c r="F7" s="30">
        <v>1</v>
      </c>
      <c r="G7" s="24" t="s">
        <v>68</v>
      </c>
      <c r="H7" s="31"/>
      <c r="I7" s="32"/>
      <c r="J7" s="33"/>
      <c r="K7" s="11"/>
      <c r="L7" s="11"/>
      <c r="M7" s="11"/>
      <c r="N7" s="11"/>
      <c r="O7" s="11"/>
      <c r="P7" s="11"/>
      <c r="Q7" s="11"/>
      <c r="R7" s="11"/>
      <c r="S7" s="11"/>
    </row>
    <row r="8" spans="1:19">
      <c r="A8" s="27">
        <v>2</v>
      </c>
      <c r="B8" s="80"/>
      <c r="C8" s="11" t="s">
        <v>104</v>
      </c>
      <c r="D8" s="28" t="s">
        <v>169</v>
      </c>
      <c r="E8" s="29" t="s">
        <v>103</v>
      </c>
      <c r="F8" s="30">
        <v>1</v>
      </c>
      <c r="G8" s="24" t="s">
        <v>68</v>
      </c>
      <c r="H8" s="31"/>
      <c r="I8" s="32"/>
      <c r="J8" s="34"/>
      <c r="K8" s="11"/>
      <c r="L8" s="11"/>
      <c r="M8" s="11"/>
      <c r="N8" s="11"/>
      <c r="O8" s="11"/>
      <c r="P8" s="11"/>
      <c r="Q8" s="11"/>
      <c r="R8" s="11"/>
      <c r="S8" s="11"/>
    </row>
    <row r="9" spans="1:19">
      <c r="A9" s="27">
        <v>3</v>
      </c>
      <c r="B9" s="81" t="s">
        <v>105</v>
      </c>
      <c r="C9" s="35" t="s">
        <v>106</v>
      </c>
      <c r="D9" s="29" t="s">
        <v>107</v>
      </c>
      <c r="E9" s="36" t="s">
        <v>108</v>
      </c>
      <c r="F9" s="30">
        <v>1</v>
      </c>
      <c r="G9" s="24" t="s">
        <v>68</v>
      </c>
      <c r="H9" s="36"/>
      <c r="I9" s="32"/>
      <c r="J9" s="26"/>
      <c r="K9" s="11"/>
      <c r="L9" s="11"/>
      <c r="M9" s="11"/>
      <c r="N9" s="11"/>
      <c r="O9" s="11"/>
      <c r="P9" s="11"/>
      <c r="Q9" s="11"/>
      <c r="R9" s="11"/>
      <c r="S9" s="11"/>
    </row>
    <row r="10" spans="1:19">
      <c r="A10" s="27">
        <v>4</v>
      </c>
      <c r="B10" s="81"/>
      <c r="C10" s="35" t="s">
        <v>109</v>
      </c>
      <c r="D10" s="37" t="s">
        <v>110</v>
      </c>
      <c r="E10" s="36" t="s">
        <v>108</v>
      </c>
      <c r="F10" s="30">
        <v>1</v>
      </c>
      <c r="G10" s="24" t="s">
        <v>68</v>
      </c>
      <c r="H10" s="36"/>
      <c r="I10" s="32"/>
      <c r="J10" s="38"/>
      <c r="K10" s="11"/>
      <c r="L10" s="11"/>
      <c r="M10" s="11"/>
      <c r="N10" s="11"/>
      <c r="O10" s="11"/>
      <c r="P10" s="11"/>
      <c r="Q10" s="11"/>
      <c r="R10" s="11"/>
      <c r="S10" s="11"/>
    </row>
    <row r="11" spans="1:19">
      <c r="A11" s="27"/>
      <c r="B11" s="81"/>
      <c r="C11" s="35" t="s">
        <v>111</v>
      </c>
      <c r="D11" s="37" t="s">
        <v>112</v>
      </c>
      <c r="E11" s="36" t="s">
        <v>108</v>
      </c>
      <c r="F11" s="30">
        <v>1</v>
      </c>
      <c r="G11" s="24" t="s">
        <v>68</v>
      </c>
      <c r="H11" s="36"/>
      <c r="I11" s="32"/>
      <c r="J11" s="38"/>
      <c r="K11" s="11"/>
      <c r="L11" s="11"/>
      <c r="M11" s="11"/>
      <c r="N11" s="11"/>
      <c r="O11" s="11"/>
      <c r="P11" s="11"/>
      <c r="Q11" s="11"/>
      <c r="R11" s="11"/>
      <c r="S11" s="11"/>
    </row>
    <row r="12" spans="1:19">
      <c r="A12" s="27"/>
      <c r="B12" s="81"/>
      <c r="C12" s="35" t="s">
        <v>113</v>
      </c>
      <c r="D12" s="37" t="s">
        <v>114</v>
      </c>
      <c r="E12" s="36" t="s">
        <v>108</v>
      </c>
      <c r="F12" s="30">
        <v>1</v>
      </c>
      <c r="G12" s="24" t="s">
        <v>68</v>
      </c>
      <c r="H12" s="36"/>
      <c r="I12" s="32"/>
      <c r="J12" s="38"/>
      <c r="K12" s="11"/>
      <c r="L12" s="11"/>
      <c r="M12" s="11"/>
      <c r="N12" s="11"/>
      <c r="O12" s="11"/>
      <c r="P12" s="11"/>
      <c r="Q12" s="11"/>
      <c r="R12" s="11"/>
      <c r="S12" s="11"/>
    </row>
    <row r="13" spans="1:19">
      <c r="A13" s="27">
        <v>5</v>
      </c>
      <c r="B13" s="81"/>
      <c r="C13" s="28" t="s">
        <v>115</v>
      </c>
      <c r="D13" s="39" t="s">
        <v>116</v>
      </c>
      <c r="E13" s="36" t="s">
        <v>108</v>
      </c>
      <c r="F13" s="30">
        <v>1</v>
      </c>
      <c r="G13" s="24" t="s">
        <v>68</v>
      </c>
      <c r="H13" s="36"/>
      <c r="I13" s="32"/>
      <c r="J13" s="38"/>
      <c r="K13" s="11"/>
      <c r="L13" s="11"/>
      <c r="M13" s="11"/>
      <c r="N13" s="11"/>
      <c r="O13" s="11"/>
      <c r="P13" s="11"/>
      <c r="Q13" s="11"/>
      <c r="R13" s="11"/>
      <c r="S13" s="11"/>
    </row>
    <row r="14" spans="1:19">
      <c r="A14" s="27">
        <v>6</v>
      </c>
      <c r="B14" s="71" t="s">
        <v>117</v>
      </c>
      <c r="C14" s="40" t="s">
        <v>118</v>
      </c>
      <c r="D14" s="41" t="s">
        <v>119</v>
      </c>
      <c r="E14" t="s">
        <v>120</v>
      </c>
      <c r="F14" s="30">
        <v>2</v>
      </c>
      <c r="G14" s="42" t="s">
        <v>68</v>
      </c>
      <c r="H14" s="31"/>
      <c r="I14" s="32"/>
      <c r="J14" s="33" t="s">
        <v>121</v>
      </c>
      <c r="K14" s="11"/>
      <c r="L14" s="11"/>
      <c r="M14" s="11"/>
      <c r="N14" s="11"/>
      <c r="O14" s="11"/>
      <c r="P14" s="11"/>
      <c r="Q14" s="11"/>
      <c r="R14" s="11"/>
      <c r="S14" s="11"/>
    </row>
    <row r="15" spans="1:19">
      <c r="A15" s="27">
        <v>7</v>
      </c>
      <c r="B15" s="71"/>
      <c r="C15" s="40" t="s">
        <v>122</v>
      </c>
      <c r="D15" s="41" t="s">
        <v>123</v>
      </c>
      <c r="E15" t="s">
        <v>120</v>
      </c>
      <c r="F15" s="30">
        <v>2</v>
      </c>
      <c r="G15" s="42" t="s">
        <v>68</v>
      </c>
      <c r="H15" s="31"/>
      <c r="I15" s="32"/>
      <c r="J15" s="43"/>
      <c r="K15" s="11"/>
      <c r="L15" s="11"/>
      <c r="M15" s="11"/>
      <c r="N15" s="11"/>
      <c r="O15" s="11"/>
      <c r="P15" s="11"/>
      <c r="Q15" s="11"/>
      <c r="R15" s="11"/>
      <c r="S15" s="11"/>
    </row>
    <row r="16" spans="1:19">
      <c r="A16" s="27">
        <v>8</v>
      </c>
      <c r="B16" s="71"/>
      <c r="C16" s="40" t="s">
        <v>124</v>
      </c>
      <c r="D16" s="41" t="s">
        <v>119</v>
      </c>
      <c r="E16" t="s">
        <v>120</v>
      </c>
      <c r="F16" s="30">
        <v>1</v>
      </c>
      <c r="G16" s="42" t="s">
        <v>68</v>
      </c>
      <c r="H16" s="31"/>
      <c r="I16" s="32"/>
      <c r="J16" s="44"/>
      <c r="K16" s="11"/>
      <c r="L16" s="11"/>
      <c r="M16" s="11"/>
      <c r="N16" s="11"/>
      <c r="O16" s="11"/>
      <c r="P16" s="11"/>
      <c r="Q16" s="11"/>
      <c r="R16" s="11"/>
      <c r="S16" s="11"/>
    </row>
    <row r="17" spans="1:19">
      <c r="A17" s="27">
        <v>9</v>
      </c>
      <c r="B17" s="71"/>
      <c r="C17" s="40" t="s">
        <v>71</v>
      </c>
      <c r="D17" s="41" t="s">
        <v>125</v>
      </c>
      <c r="E17" t="s">
        <v>120</v>
      </c>
      <c r="F17" s="30">
        <v>1</v>
      </c>
      <c r="G17" s="42" t="s">
        <v>68</v>
      </c>
      <c r="H17" s="31"/>
      <c r="I17" s="32"/>
      <c r="J17" s="33" t="s">
        <v>126</v>
      </c>
      <c r="K17" s="11"/>
      <c r="L17" s="11"/>
      <c r="M17" s="11"/>
      <c r="N17" s="11"/>
      <c r="O17" s="11"/>
      <c r="P17" s="11"/>
      <c r="Q17" s="11"/>
      <c r="R17" s="11"/>
      <c r="S17" s="11"/>
    </row>
    <row r="18" spans="1:19">
      <c r="A18" s="27">
        <v>10</v>
      </c>
      <c r="B18" s="71"/>
      <c r="C18" s="40" t="s">
        <v>70</v>
      </c>
      <c r="D18" s="41" t="s">
        <v>127</v>
      </c>
      <c r="E18" s="31"/>
      <c r="F18" s="30">
        <v>1</v>
      </c>
      <c r="G18" s="42" t="s">
        <v>68</v>
      </c>
      <c r="H18" s="31"/>
      <c r="I18" s="32"/>
      <c r="J18" s="26"/>
      <c r="K18" s="11"/>
      <c r="L18" s="11"/>
      <c r="M18" s="11"/>
      <c r="N18" s="11"/>
      <c r="O18" s="11"/>
      <c r="P18" s="11"/>
      <c r="Q18" s="11"/>
      <c r="R18" s="11"/>
      <c r="S18" s="11"/>
    </row>
    <row r="19" spans="1:19">
      <c r="A19" s="27">
        <v>11</v>
      </c>
      <c r="B19" s="71"/>
      <c r="C19" s="40" t="s">
        <v>128</v>
      </c>
      <c r="D19" s="41"/>
      <c r="E19" s="31"/>
      <c r="F19" s="30">
        <v>1</v>
      </c>
      <c r="G19" s="42" t="s">
        <v>68</v>
      </c>
      <c r="H19" s="31"/>
      <c r="I19" s="32"/>
      <c r="J19" s="38"/>
      <c r="K19" s="11"/>
      <c r="L19" s="11"/>
      <c r="M19" s="11"/>
      <c r="N19" s="11"/>
      <c r="O19" s="11"/>
      <c r="P19" s="11"/>
      <c r="Q19" s="11"/>
      <c r="R19" s="11"/>
      <c r="S19" s="11"/>
    </row>
    <row r="20" spans="1:19">
      <c r="A20" s="27"/>
      <c r="B20" s="71"/>
      <c r="C20" s="40" t="s">
        <v>129</v>
      </c>
      <c r="D20" s="41" t="s">
        <v>130</v>
      </c>
      <c r="E20" s="31"/>
      <c r="F20" s="30">
        <v>2</v>
      </c>
      <c r="G20" s="42" t="s">
        <v>68</v>
      </c>
      <c r="H20" s="31"/>
      <c r="I20" s="32"/>
      <c r="J20" s="33" t="s">
        <v>131</v>
      </c>
      <c r="K20" s="11"/>
      <c r="L20" s="11"/>
      <c r="M20" s="11"/>
      <c r="N20" s="11"/>
      <c r="O20" s="11"/>
      <c r="P20" s="11"/>
      <c r="Q20" s="11"/>
      <c r="R20" s="11"/>
      <c r="S20" s="11"/>
    </row>
    <row r="21" spans="1:19">
      <c r="A21" s="27"/>
      <c r="B21" s="71"/>
      <c r="C21" s="40" t="s">
        <v>132</v>
      </c>
      <c r="D21" s="41" t="s">
        <v>133</v>
      </c>
      <c r="E21" s="31"/>
      <c r="F21" s="30">
        <v>1</v>
      </c>
      <c r="G21" s="42" t="s">
        <v>134</v>
      </c>
      <c r="H21" s="31"/>
      <c r="I21" s="32"/>
      <c r="J21" s="33"/>
      <c r="K21" s="11"/>
      <c r="L21" s="11"/>
      <c r="M21" s="11"/>
      <c r="N21" s="11"/>
      <c r="O21" s="11"/>
      <c r="P21" s="11"/>
      <c r="Q21" s="11"/>
      <c r="R21" s="11"/>
      <c r="S21" s="11"/>
    </row>
    <row r="22" spans="1:19">
      <c r="A22" s="27"/>
      <c r="B22" s="71"/>
      <c r="C22" s="40" t="s">
        <v>188</v>
      </c>
      <c r="D22" s="41"/>
      <c r="E22" s="31"/>
      <c r="F22" s="30">
        <v>1</v>
      </c>
      <c r="G22" s="42" t="s">
        <v>68</v>
      </c>
      <c r="H22" s="31"/>
      <c r="I22" s="32"/>
      <c r="J22" s="33"/>
      <c r="K22" s="11"/>
      <c r="L22" s="11"/>
      <c r="M22" s="11"/>
      <c r="N22" s="11"/>
      <c r="O22" s="11"/>
      <c r="P22" s="11"/>
      <c r="Q22" s="11"/>
      <c r="R22" s="11"/>
      <c r="S22" s="11"/>
    </row>
    <row r="23" spans="1:19">
      <c r="A23" s="27"/>
      <c r="B23" s="71"/>
      <c r="C23" s="40" t="s">
        <v>135</v>
      </c>
      <c r="D23" s="41"/>
      <c r="E23" s="31"/>
      <c r="F23" s="30">
        <v>1</v>
      </c>
      <c r="G23" s="42" t="s">
        <v>68</v>
      </c>
      <c r="H23" s="31"/>
      <c r="I23" s="32"/>
      <c r="J23" s="33"/>
      <c r="K23" s="11"/>
      <c r="L23" s="11"/>
      <c r="M23" s="11"/>
      <c r="N23" s="11"/>
      <c r="O23" s="11"/>
      <c r="P23" s="11"/>
      <c r="Q23" s="11"/>
      <c r="R23" s="11"/>
      <c r="S23" s="11"/>
    </row>
    <row r="24" spans="1:19">
      <c r="A24" s="27">
        <v>12</v>
      </c>
      <c r="B24" s="71"/>
      <c r="C24" s="40" t="s">
        <v>136</v>
      </c>
      <c r="D24" s="45" t="s">
        <v>137</v>
      </c>
      <c r="E24" s="31" t="s">
        <v>138</v>
      </c>
      <c r="F24" s="30">
        <v>1</v>
      </c>
      <c r="G24" s="42" t="s">
        <v>68</v>
      </c>
      <c r="H24" s="31"/>
      <c r="I24" s="32"/>
      <c r="J24" s="38"/>
      <c r="K24" s="11"/>
      <c r="L24" s="11"/>
      <c r="M24" s="11"/>
      <c r="N24" s="11"/>
      <c r="O24" s="11"/>
      <c r="P24" s="11"/>
      <c r="Q24" s="11"/>
      <c r="R24" s="11"/>
      <c r="S24" s="11"/>
    </row>
    <row r="25" spans="1:19">
      <c r="A25" s="27">
        <v>13</v>
      </c>
      <c r="B25" s="71" t="s">
        <v>139</v>
      </c>
      <c r="C25" s="40" t="s">
        <v>140</v>
      </c>
      <c r="D25" s="41" t="s">
        <v>141</v>
      </c>
      <c r="E25" s="31"/>
      <c r="F25" s="30">
        <v>1</v>
      </c>
      <c r="G25" s="42" t="s">
        <v>68</v>
      </c>
      <c r="H25" s="31"/>
      <c r="I25" s="32"/>
      <c r="J25" s="33"/>
      <c r="K25" s="11"/>
      <c r="L25" s="11"/>
      <c r="M25" s="11"/>
      <c r="N25" s="11"/>
      <c r="O25" s="11"/>
      <c r="P25" s="11"/>
      <c r="Q25" s="11"/>
      <c r="R25" s="11"/>
      <c r="S25" s="11"/>
    </row>
    <row r="26" spans="1:19">
      <c r="A26" s="27">
        <v>14</v>
      </c>
      <c r="B26" s="71"/>
      <c r="C26" s="40" t="s">
        <v>142</v>
      </c>
      <c r="D26" s="46" t="s">
        <v>143</v>
      </c>
      <c r="E26" s="29" t="s">
        <v>103</v>
      </c>
      <c r="F26" s="30">
        <v>6</v>
      </c>
      <c r="G26" s="42" t="s">
        <v>68</v>
      </c>
      <c r="H26" s="31" t="s">
        <v>144</v>
      </c>
      <c r="I26" s="32"/>
      <c r="J26" s="26"/>
      <c r="K26" s="11"/>
      <c r="L26" s="11"/>
      <c r="M26" s="11"/>
      <c r="N26" s="11"/>
      <c r="O26" s="11"/>
      <c r="P26" s="11"/>
      <c r="Q26" s="11"/>
      <c r="R26" s="11"/>
      <c r="S26" s="11"/>
    </row>
    <row r="27" spans="1:19">
      <c r="A27" s="27"/>
      <c r="B27" s="71"/>
      <c r="C27" s="40" t="s">
        <v>145</v>
      </c>
      <c r="D27" s="46" t="s">
        <v>189</v>
      </c>
      <c r="E27" s="29"/>
      <c r="F27" s="30">
        <v>2</v>
      </c>
      <c r="G27" s="42" t="s">
        <v>68</v>
      </c>
      <c r="H27" s="31"/>
      <c r="I27" s="32"/>
      <c r="J27" s="26"/>
      <c r="K27" s="11"/>
      <c r="L27" s="11"/>
      <c r="M27" s="11"/>
      <c r="N27" s="11"/>
      <c r="O27" s="11"/>
      <c r="P27" s="11"/>
      <c r="Q27" s="11"/>
      <c r="R27" s="11"/>
      <c r="S27" s="11"/>
    </row>
    <row r="28" spans="1:19">
      <c r="A28" s="27">
        <v>15</v>
      </c>
      <c r="B28" s="71"/>
      <c r="C28" s="47" t="s">
        <v>146</v>
      </c>
      <c r="D28" s="48" t="s">
        <v>147</v>
      </c>
      <c r="E28" s="30"/>
      <c r="F28" s="30">
        <v>1</v>
      </c>
      <c r="G28" s="49" t="s">
        <v>148</v>
      </c>
      <c r="H28" s="30"/>
      <c r="I28" s="32"/>
      <c r="J28" s="50"/>
      <c r="K28" s="51"/>
      <c r="L28" s="51"/>
      <c r="M28" s="51"/>
      <c r="N28" s="51"/>
      <c r="O28" s="51"/>
      <c r="P28" s="51"/>
      <c r="Q28" s="51"/>
      <c r="R28" s="51"/>
      <c r="S28" s="51"/>
    </row>
    <row r="29" spans="1:19" ht="24">
      <c r="A29" s="27">
        <v>16</v>
      </c>
      <c r="B29" s="52" t="s">
        <v>149</v>
      </c>
      <c r="C29" s="40" t="s">
        <v>74</v>
      </c>
      <c r="D29" s="41" t="s">
        <v>150</v>
      </c>
      <c r="E29" s="31" t="s">
        <v>151</v>
      </c>
      <c r="F29" s="30">
        <v>1</v>
      </c>
      <c r="G29" s="42" t="s">
        <v>68</v>
      </c>
      <c r="H29" s="31"/>
      <c r="I29" s="32"/>
      <c r="J29" s="26"/>
      <c r="K29" s="11"/>
      <c r="L29" s="11"/>
      <c r="M29" s="11"/>
      <c r="N29" s="11"/>
      <c r="O29" s="11"/>
      <c r="P29" s="11"/>
      <c r="Q29" s="11"/>
      <c r="R29" s="11"/>
      <c r="S29" s="11"/>
    </row>
    <row r="30" spans="1:19">
      <c r="A30" s="27">
        <v>17</v>
      </c>
      <c r="B30" s="72" t="s">
        <v>152</v>
      </c>
      <c r="C30" s="40" t="s">
        <v>153</v>
      </c>
      <c r="D30" s="41" t="s">
        <v>154</v>
      </c>
      <c r="E30" s="31" t="s">
        <v>69</v>
      </c>
      <c r="F30" s="30">
        <v>1</v>
      </c>
      <c r="G30" s="42"/>
      <c r="H30" s="31"/>
      <c r="I30" s="32"/>
      <c r="J30" s="33"/>
      <c r="K30" s="11"/>
      <c r="L30" s="11"/>
      <c r="M30" s="11"/>
      <c r="N30" s="11"/>
      <c r="O30" s="11"/>
      <c r="P30" s="11"/>
      <c r="Q30" s="11"/>
      <c r="R30" s="11"/>
      <c r="S30" s="11"/>
    </row>
    <row r="31" spans="1:19">
      <c r="A31" s="27">
        <v>18</v>
      </c>
      <c r="B31" s="72"/>
      <c r="C31" s="40" t="s">
        <v>72</v>
      </c>
      <c r="D31" s="41" t="s">
        <v>155</v>
      </c>
      <c r="E31" s="31" t="s">
        <v>69</v>
      </c>
      <c r="F31" s="30">
        <v>1</v>
      </c>
      <c r="G31" s="42" t="s">
        <v>68</v>
      </c>
      <c r="H31" s="31"/>
      <c r="I31" s="32"/>
      <c r="J31" s="44"/>
      <c r="K31" s="11"/>
      <c r="L31" s="11"/>
      <c r="M31" s="11"/>
      <c r="N31" s="11"/>
      <c r="O31" s="11"/>
      <c r="P31" s="11"/>
      <c r="Q31" s="11"/>
      <c r="R31" s="11"/>
      <c r="S31" s="11"/>
    </row>
    <row r="32" spans="1:19">
      <c r="A32" s="27">
        <v>19</v>
      </c>
      <c r="B32" s="71" t="s">
        <v>156</v>
      </c>
      <c r="C32" s="40" t="s">
        <v>73</v>
      </c>
      <c r="D32" s="41" t="s">
        <v>157</v>
      </c>
      <c r="E32" s="31" t="s">
        <v>75</v>
      </c>
      <c r="F32" s="30">
        <v>1</v>
      </c>
      <c r="G32" s="42" t="s">
        <v>68</v>
      </c>
      <c r="H32" s="31"/>
      <c r="I32" s="32"/>
      <c r="J32" s="26"/>
      <c r="K32" s="11"/>
      <c r="L32" s="11"/>
      <c r="M32" s="11"/>
      <c r="N32" s="11"/>
      <c r="O32" s="11"/>
      <c r="P32" s="11"/>
      <c r="Q32" s="11"/>
      <c r="R32" s="11"/>
      <c r="S32" s="11"/>
    </row>
    <row r="33" spans="1:19">
      <c r="A33" s="27">
        <v>20</v>
      </c>
      <c r="B33" s="71"/>
      <c r="C33" s="40" t="s">
        <v>76</v>
      </c>
      <c r="D33" s="41" t="s">
        <v>77</v>
      </c>
      <c r="E33" s="31"/>
      <c r="F33" s="30">
        <v>1</v>
      </c>
      <c r="G33" s="42" t="s">
        <v>68</v>
      </c>
      <c r="H33" s="31"/>
      <c r="I33" s="32"/>
      <c r="J33" s="26"/>
      <c r="K33" s="11"/>
      <c r="L33" s="11"/>
      <c r="M33" s="11"/>
      <c r="N33" s="11"/>
      <c r="O33" s="11"/>
      <c r="P33" s="11"/>
      <c r="Q33" s="11"/>
      <c r="R33" s="11"/>
      <c r="S33" s="11"/>
    </row>
    <row r="34" spans="1:19">
      <c r="A34" s="27">
        <v>21</v>
      </c>
      <c r="B34" s="71"/>
      <c r="C34" s="40" t="s">
        <v>79</v>
      </c>
      <c r="D34" s="41"/>
      <c r="E34" s="31"/>
      <c r="F34" s="30" t="s">
        <v>158</v>
      </c>
      <c r="G34" s="42" t="s">
        <v>68</v>
      </c>
      <c r="H34" s="31"/>
      <c r="I34" s="32"/>
      <c r="J34" s="26"/>
      <c r="K34" s="11"/>
      <c r="L34" s="11"/>
      <c r="M34" s="11"/>
      <c r="N34" s="11"/>
      <c r="O34" s="11"/>
      <c r="P34" s="11"/>
      <c r="Q34" s="11"/>
      <c r="R34" s="11"/>
      <c r="S34" s="11"/>
    </row>
    <row r="35" spans="1:19">
      <c r="A35" s="27">
        <v>22</v>
      </c>
      <c r="B35" s="71"/>
      <c r="C35" s="40" t="s">
        <v>81</v>
      </c>
      <c r="D35" s="41"/>
      <c r="E35" s="31"/>
      <c r="F35" s="30">
        <v>1</v>
      </c>
      <c r="G35" s="42" t="s">
        <v>68</v>
      </c>
      <c r="H35" s="31"/>
      <c r="I35" s="32"/>
      <c r="J35" s="26"/>
      <c r="K35" s="11"/>
      <c r="L35" s="11"/>
      <c r="M35" s="11"/>
      <c r="N35" s="11"/>
      <c r="O35" s="11"/>
      <c r="P35" s="11"/>
      <c r="Q35" s="11"/>
      <c r="R35" s="11"/>
      <c r="S35" s="11"/>
    </row>
    <row r="36" spans="1:19">
      <c r="A36" s="27">
        <v>23</v>
      </c>
      <c r="B36" s="71"/>
      <c r="C36" s="40" t="s">
        <v>80</v>
      </c>
      <c r="D36" s="41"/>
      <c r="E36" s="31"/>
      <c r="F36" s="30">
        <v>1</v>
      </c>
      <c r="G36" s="42" t="s">
        <v>68</v>
      </c>
      <c r="H36" s="31"/>
      <c r="I36" s="32"/>
      <c r="J36" s="26"/>
      <c r="K36" s="11"/>
      <c r="L36" s="11"/>
      <c r="M36" s="11"/>
      <c r="N36" s="11"/>
      <c r="O36" s="11"/>
      <c r="P36" s="11"/>
      <c r="Q36" s="11"/>
      <c r="R36" s="11"/>
      <c r="S36" s="11"/>
    </row>
    <row r="37" spans="1:19">
      <c r="A37" s="27">
        <v>24</v>
      </c>
      <c r="B37" s="71"/>
      <c r="C37" s="40" t="s">
        <v>159</v>
      </c>
      <c r="D37" s="29"/>
      <c r="E37" s="31"/>
      <c r="F37" s="30" t="s">
        <v>158</v>
      </c>
      <c r="G37" s="42" t="s">
        <v>78</v>
      </c>
      <c r="H37" s="31"/>
      <c r="I37" s="32"/>
      <c r="J37" s="26"/>
      <c r="K37" s="11"/>
      <c r="L37" s="11"/>
      <c r="M37" s="11"/>
      <c r="N37" s="11"/>
      <c r="O37" s="11"/>
      <c r="P37" s="11"/>
      <c r="Q37" s="11"/>
      <c r="R37" s="11"/>
      <c r="S37" s="11"/>
    </row>
    <row r="38" spans="1:19">
      <c r="A38" s="27">
        <v>25</v>
      </c>
      <c r="B38" s="71"/>
      <c r="C38" s="40" t="s">
        <v>160</v>
      </c>
      <c r="D38" s="29"/>
      <c r="E38" s="31"/>
      <c r="F38" s="30">
        <v>1</v>
      </c>
      <c r="G38" s="42" t="s">
        <v>78</v>
      </c>
      <c r="H38" s="31"/>
      <c r="I38" s="32"/>
      <c r="J38" s="26"/>
      <c r="K38" s="11"/>
      <c r="L38" s="11"/>
      <c r="M38" s="11"/>
      <c r="N38" s="11"/>
      <c r="O38" s="11"/>
      <c r="P38" s="11"/>
      <c r="Q38" s="11"/>
      <c r="R38" s="11"/>
      <c r="S38" s="11"/>
    </row>
    <row r="39" spans="1:19">
      <c r="A39" s="27">
        <v>26</v>
      </c>
      <c r="B39" s="71"/>
      <c r="C39" s="40" t="s">
        <v>161</v>
      </c>
      <c r="D39" s="29" t="s">
        <v>162</v>
      </c>
      <c r="E39" s="4" t="s">
        <v>163</v>
      </c>
      <c r="F39" s="30">
        <v>1</v>
      </c>
      <c r="G39" s="42" t="s">
        <v>78</v>
      </c>
      <c r="H39" s="31"/>
      <c r="I39" s="32"/>
      <c r="J39" s="26"/>
      <c r="K39" s="11"/>
      <c r="L39" s="11"/>
      <c r="M39" s="11"/>
      <c r="N39" s="11"/>
      <c r="O39" s="11"/>
      <c r="P39" s="11"/>
      <c r="Q39" s="11"/>
      <c r="R39" s="11"/>
      <c r="S39" s="11"/>
    </row>
    <row r="40" spans="1:19">
      <c r="A40" s="27">
        <v>27</v>
      </c>
      <c r="B40" s="71"/>
      <c r="C40" s="40" t="s">
        <v>164</v>
      </c>
      <c r="D40" s="29" t="s">
        <v>162</v>
      </c>
      <c r="E40" s="4" t="s">
        <v>163</v>
      </c>
      <c r="F40" s="30">
        <v>1</v>
      </c>
      <c r="G40" s="42" t="s">
        <v>78</v>
      </c>
      <c r="H40" s="31"/>
      <c r="I40" s="32"/>
      <c r="J40" s="26"/>
      <c r="K40" s="11"/>
      <c r="L40" s="11"/>
      <c r="M40" s="11"/>
      <c r="N40" s="11"/>
      <c r="O40" s="11"/>
      <c r="P40" s="11"/>
      <c r="Q40" s="11"/>
      <c r="R40" s="11"/>
      <c r="S40" s="11"/>
    </row>
    <row r="41" spans="1:19">
      <c r="A41" s="27">
        <v>28</v>
      </c>
      <c r="B41" s="71"/>
      <c r="C41" s="40" t="s">
        <v>165</v>
      </c>
      <c r="D41" s="29" t="s">
        <v>162</v>
      </c>
      <c r="E41" s="4" t="s">
        <v>163</v>
      </c>
      <c r="F41" s="30">
        <v>1</v>
      </c>
      <c r="G41" s="42" t="s">
        <v>78</v>
      </c>
      <c r="H41" s="36"/>
      <c r="I41" s="30"/>
      <c r="J41" s="26"/>
      <c r="K41" s="11"/>
      <c r="L41" s="11"/>
      <c r="M41" s="11"/>
      <c r="N41" s="11"/>
      <c r="O41" s="11"/>
      <c r="P41" s="11"/>
      <c r="Q41" s="11"/>
      <c r="R41" s="11"/>
      <c r="S41" s="11"/>
    </row>
    <row r="42" spans="1:19">
      <c r="A42" s="27">
        <v>29</v>
      </c>
      <c r="B42" s="71"/>
      <c r="C42" s="40" t="s">
        <v>166</v>
      </c>
      <c r="D42" s="29" t="s">
        <v>167</v>
      </c>
      <c r="E42" s="4" t="s">
        <v>163</v>
      </c>
      <c r="F42" s="30">
        <v>1</v>
      </c>
      <c r="G42" s="42" t="s">
        <v>78</v>
      </c>
      <c r="H42" s="36"/>
      <c r="I42" s="30"/>
      <c r="J42" s="26"/>
      <c r="K42" s="11"/>
      <c r="L42" s="11"/>
      <c r="M42" s="11"/>
      <c r="N42" s="11"/>
      <c r="O42" s="11"/>
      <c r="P42" s="11"/>
      <c r="Q42" s="11"/>
      <c r="R42" s="11"/>
      <c r="S42" s="11"/>
    </row>
    <row r="43" spans="1:19">
      <c r="A43" s="27">
        <v>30</v>
      </c>
      <c r="B43" s="71"/>
      <c r="C43" s="40" t="s">
        <v>168</v>
      </c>
      <c r="D43" s="29" t="s">
        <v>167</v>
      </c>
      <c r="E43" s="4" t="s">
        <v>163</v>
      </c>
      <c r="F43" s="30">
        <v>1</v>
      </c>
      <c r="G43" s="42" t="s">
        <v>78</v>
      </c>
      <c r="H43" s="36"/>
      <c r="I43" s="30"/>
      <c r="J43" s="26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14.25" thickBot="1">
      <c r="A44" s="53"/>
      <c r="B44" s="54"/>
      <c r="C44" s="55"/>
      <c r="D44" s="56"/>
      <c r="E44" s="57"/>
      <c r="F44" s="58"/>
      <c r="G44" s="59"/>
      <c r="H44" s="60"/>
      <c r="I44" s="61"/>
      <c r="J44" s="62"/>
      <c r="K44" s="11"/>
      <c r="L44" s="11"/>
      <c r="M44" s="11"/>
      <c r="N44" s="11"/>
      <c r="O44" s="11"/>
      <c r="P44" s="11"/>
      <c r="Q44" s="11"/>
      <c r="R44" s="11"/>
      <c r="S44" s="11"/>
    </row>
    <row r="45" spans="1:19">
      <c r="A45" s="63"/>
      <c r="B45" s="64"/>
      <c r="C45" s="65"/>
      <c r="D45" s="66"/>
      <c r="F45" s="67"/>
      <c r="G45" s="68"/>
      <c r="H45" s="11"/>
      <c r="I45" s="51"/>
      <c r="J45" s="69"/>
      <c r="K45" s="11"/>
      <c r="L45" s="11"/>
      <c r="M45" s="11"/>
      <c r="N45" s="11"/>
      <c r="O45" s="11"/>
      <c r="P45" s="11"/>
      <c r="Q45" s="11"/>
      <c r="R45" s="11"/>
      <c r="S45" s="11"/>
    </row>
    <row r="46" spans="1:19">
      <c r="A46" s="63"/>
      <c r="B46" s="64"/>
      <c r="C46" s="65"/>
      <c r="D46" s="66"/>
      <c r="F46" s="67"/>
      <c r="G46" s="68"/>
      <c r="H46" s="11"/>
      <c r="I46" s="51"/>
      <c r="J46" s="69"/>
      <c r="K46" s="11"/>
      <c r="L46" s="11"/>
      <c r="M46" s="11"/>
      <c r="N46" s="11"/>
      <c r="O46" s="11"/>
      <c r="P46" s="11"/>
      <c r="Q46" s="11"/>
      <c r="R46" s="11"/>
      <c r="S46" s="11"/>
    </row>
    <row r="47" spans="1:19">
      <c r="A47" s="63"/>
      <c r="B47" s="64"/>
      <c r="C47" s="65"/>
      <c r="D47" s="66"/>
      <c r="F47" s="67"/>
      <c r="G47" s="68"/>
      <c r="H47" s="11"/>
      <c r="I47" s="51"/>
      <c r="J47" s="69"/>
      <c r="K47" s="11"/>
      <c r="L47" s="11"/>
      <c r="M47" s="11"/>
      <c r="N47" s="11"/>
      <c r="O47" s="11"/>
      <c r="P47" s="11"/>
      <c r="Q47" s="11"/>
      <c r="R47" s="11"/>
      <c r="S47" s="11"/>
    </row>
    <row r="48" spans="1:19">
      <c r="A48" s="70"/>
      <c r="B48" s="11"/>
      <c r="C48" s="11"/>
      <c r="D48" s="11"/>
      <c r="E48" s="11"/>
      <c r="F48" s="11"/>
      <c r="G48" s="7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>
      <c r="A49" s="70"/>
      <c r="B49" s="11"/>
      <c r="C49" s="11"/>
      <c r="D49" s="11"/>
      <c r="E49" s="11"/>
      <c r="F49" s="11"/>
      <c r="G49" s="7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>
      <c r="A50" s="70"/>
      <c r="B50" s="11"/>
      <c r="C50" s="11"/>
      <c r="D50" s="11"/>
      <c r="E50" s="11"/>
      <c r="F50" s="11"/>
      <c r="G50" s="7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>
      <c r="A51" s="70"/>
      <c r="B51" s="11"/>
      <c r="C51" s="11"/>
      <c r="D51" s="11"/>
      <c r="E51" s="11"/>
      <c r="F51" s="11"/>
      <c r="G51" s="70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>
      <c r="A52" s="70"/>
      <c r="B52" s="11"/>
      <c r="C52" s="11"/>
      <c r="D52" s="11"/>
      <c r="E52" s="11"/>
      <c r="F52" s="11"/>
      <c r="G52" s="7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>
      <c r="A53" s="70"/>
      <c r="B53" s="11"/>
      <c r="C53" s="11"/>
      <c r="D53" s="11"/>
      <c r="E53" s="11"/>
      <c r="F53" s="11"/>
      <c r="G53" s="7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>
      <c r="A54" s="70"/>
      <c r="B54" s="11"/>
      <c r="C54" s="11"/>
      <c r="D54" s="11"/>
      <c r="E54" s="11"/>
      <c r="F54" s="11"/>
      <c r="G54" s="7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>
      <c r="A55" s="70"/>
      <c r="B55" s="11"/>
      <c r="C55" s="11"/>
      <c r="D55" s="11"/>
      <c r="E55" s="11"/>
      <c r="F55" s="11"/>
      <c r="G55" s="7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>
      <c r="A56" s="70"/>
      <c r="B56" s="11"/>
      <c r="C56" s="11"/>
      <c r="D56" s="11"/>
      <c r="E56" s="11"/>
      <c r="F56" s="11"/>
      <c r="G56" s="7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>
      <c r="A57" s="70"/>
      <c r="B57" s="11"/>
      <c r="C57" s="11"/>
      <c r="D57" s="11"/>
      <c r="E57" s="11"/>
      <c r="F57" s="11"/>
      <c r="G57" s="7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>
      <c r="A58" s="70"/>
      <c r="B58" s="11"/>
      <c r="C58" s="11"/>
      <c r="D58" s="11"/>
      <c r="E58" s="11"/>
      <c r="F58" s="11"/>
      <c r="G58" s="7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>
      <c r="A59" s="70"/>
      <c r="B59" s="11"/>
      <c r="C59" s="11"/>
      <c r="D59" s="11"/>
      <c r="E59" s="11"/>
      <c r="F59" s="11"/>
      <c r="G59" s="7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>
      <c r="A60" s="70"/>
      <c r="B60" s="11"/>
      <c r="C60" s="11"/>
      <c r="D60" s="11"/>
      <c r="E60" s="11"/>
      <c r="F60" s="11"/>
      <c r="G60" s="7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>
      <c r="A61" s="70"/>
      <c r="B61" s="11"/>
      <c r="C61" s="11"/>
      <c r="D61" s="11"/>
      <c r="E61" s="11"/>
      <c r="F61" s="11"/>
      <c r="G61" s="7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>
      <c r="A62" s="70"/>
      <c r="B62" s="11"/>
      <c r="C62" s="11"/>
      <c r="D62" s="11"/>
      <c r="E62" s="11"/>
      <c r="F62" s="11"/>
      <c r="G62" s="7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>
      <c r="A63" s="70"/>
      <c r="B63" s="11"/>
      <c r="C63" s="11"/>
      <c r="D63" s="11"/>
      <c r="E63" s="11"/>
      <c r="F63" s="11"/>
      <c r="G63" s="7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>
      <c r="A64" s="70"/>
      <c r="B64" s="11"/>
      <c r="C64" s="11"/>
      <c r="D64" s="11"/>
      <c r="E64" s="11"/>
      <c r="F64" s="11"/>
      <c r="G64" s="70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>
      <c r="A65" s="70"/>
      <c r="B65" s="11"/>
      <c r="C65" s="11"/>
      <c r="D65" s="11"/>
      <c r="E65" s="11"/>
      <c r="F65" s="11"/>
      <c r="G65" s="7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>
      <c r="A66" s="70"/>
      <c r="B66" s="11"/>
      <c r="C66" s="11"/>
      <c r="D66" s="11"/>
      <c r="E66" s="11"/>
      <c r="F66" s="11"/>
      <c r="G66" s="70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>
      <c r="A67" s="70"/>
      <c r="B67" s="11"/>
      <c r="C67" s="11"/>
      <c r="D67" s="11"/>
      <c r="E67" s="11"/>
      <c r="F67" s="11"/>
      <c r="G67" s="70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>
      <c r="A68" s="70"/>
      <c r="B68" s="11"/>
      <c r="C68" s="11"/>
      <c r="D68" s="11"/>
      <c r="E68" s="11"/>
      <c r="F68" s="11"/>
      <c r="G68" s="70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>
      <c r="A69" s="70"/>
      <c r="B69" s="11"/>
      <c r="C69" s="11"/>
      <c r="D69" s="11"/>
      <c r="E69" s="11"/>
      <c r="F69" s="11"/>
      <c r="G69" s="7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>
      <c r="A70" s="70"/>
      <c r="B70" s="11"/>
      <c r="C70" s="11"/>
      <c r="D70" s="11"/>
      <c r="E70" s="11"/>
      <c r="F70" s="11"/>
      <c r="G70" s="7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>
      <c r="A71" s="70"/>
      <c r="B71" s="11"/>
      <c r="C71" s="11"/>
      <c r="D71" s="11"/>
      <c r="E71" s="11"/>
      <c r="F71" s="11"/>
      <c r="G71" s="7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>
      <c r="A72" s="70"/>
      <c r="B72" s="11"/>
      <c r="C72" s="11"/>
      <c r="D72" s="11"/>
      <c r="E72" s="11"/>
      <c r="F72" s="11"/>
      <c r="G72" s="7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>
      <c r="A73" s="70"/>
      <c r="B73" s="11"/>
      <c r="C73" s="11"/>
      <c r="D73" s="11"/>
      <c r="E73" s="11"/>
      <c r="F73" s="11"/>
      <c r="G73" s="7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>
      <c r="A74" s="70"/>
      <c r="B74" s="11"/>
      <c r="C74" s="11"/>
      <c r="D74" s="11"/>
      <c r="E74" s="11"/>
      <c r="F74" s="11"/>
      <c r="G74" s="70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>
      <c r="A75" s="70"/>
      <c r="B75" s="11"/>
      <c r="C75" s="11"/>
      <c r="D75" s="11"/>
      <c r="E75" s="11"/>
      <c r="F75" s="11"/>
      <c r="G75" s="70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</sheetData>
  <mergeCells count="17">
    <mergeCell ref="A1:C1"/>
    <mergeCell ref="B2:C2"/>
    <mergeCell ref="E2:G2"/>
    <mergeCell ref="H2:I2"/>
    <mergeCell ref="B3:C3"/>
    <mergeCell ref="E3:G3"/>
    <mergeCell ref="H3:I3"/>
    <mergeCell ref="E4:G4"/>
    <mergeCell ref="H4:I4"/>
    <mergeCell ref="B6:C6"/>
    <mergeCell ref="B7:B8"/>
    <mergeCell ref="B9:B13"/>
    <mergeCell ref="B14:B24"/>
    <mergeCell ref="B25:B28"/>
    <mergeCell ref="B30:B31"/>
    <mergeCell ref="B32:B43"/>
    <mergeCell ref="B4:C4"/>
  </mergeCells>
  <phoneticPr fontId="3" type="noConversion"/>
  <hyperlinks>
    <hyperlink ref="J17" r:id="rId1"/>
    <hyperlink ref="J14" r:id="rId2"/>
    <hyperlink ref="J20" r:id="rId3" location="detail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E12" sqref="E12:E15"/>
    </sheetView>
  </sheetViews>
  <sheetFormatPr defaultRowHeight="13.5"/>
  <cols>
    <col min="1" max="1" width="5.25" bestFit="1" customWidth="1"/>
    <col min="3" max="3" width="6.5" bestFit="1" customWidth="1"/>
    <col min="4" max="4" width="22" customWidth="1"/>
    <col min="5" max="5" width="14.375" customWidth="1"/>
    <col min="6" max="6" width="6.5" bestFit="1" customWidth="1"/>
    <col min="7" max="7" width="18.75" customWidth="1"/>
    <col min="8" max="8" width="13.875" bestFit="1" customWidth="1"/>
  </cols>
  <sheetData>
    <row r="1" spans="1:8">
      <c r="A1" s="88" t="s">
        <v>52</v>
      </c>
      <c r="B1" s="88"/>
      <c r="C1" s="88"/>
      <c r="D1" s="88"/>
      <c r="E1" s="1"/>
      <c r="F1" s="1"/>
      <c r="G1" s="1"/>
      <c r="H1" s="1"/>
    </row>
    <row r="2" spans="1:8">
      <c r="A2" s="88"/>
      <c r="B2" s="88"/>
      <c r="C2" s="88"/>
      <c r="D2" s="88"/>
      <c r="E2" s="1"/>
      <c r="F2" s="1"/>
      <c r="G2" s="1"/>
      <c r="H2" s="1"/>
    </row>
    <row r="3" spans="1:8">
      <c r="A3" s="2" t="s">
        <v>0</v>
      </c>
      <c r="B3" s="1" t="s">
        <v>1</v>
      </c>
      <c r="C3" s="3" t="s">
        <v>2</v>
      </c>
      <c r="D3" s="1"/>
      <c r="E3" s="1" t="s">
        <v>3</v>
      </c>
      <c r="F3" s="3" t="s">
        <v>2</v>
      </c>
      <c r="G3" s="1" t="s">
        <v>4</v>
      </c>
      <c r="H3" s="1"/>
    </row>
    <row r="4" spans="1:8">
      <c r="A4" s="2">
        <v>1</v>
      </c>
      <c r="B4" s="1" t="s">
        <v>5</v>
      </c>
      <c r="C4" s="1"/>
      <c r="D4" s="1"/>
      <c r="E4" s="1" t="s">
        <v>29</v>
      </c>
      <c r="F4" s="1"/>
      <c r="G4" s="1" t="s">
        <v>176</v>
      </c>
      <c r="H4" s="6"/>
    </row>
    <row r="5" spans="1:8">
      <c r="A5" s="2">
        <v>2</v>
      </c>
      <c r="B5" s="1" t="s">
        <v>6</v>
      </c>
      <c r="C5" s="1"/>
      <c r="D5" s="1"/>
      <c r="E5" s="1" t="s">
        <v>30</v>
      </c>
      <c r="F5" s="1"/>
      <c r="G5" s="1" t="s">
        <v>177</v>
      </c>
      <c r="H5" s="6"/>
    </row>
    <row r="6" spans="1:8">
      <c r="A6" s="2">
        <v>3</v>
      </c>
      <c r="B6" s="1" t="s">
        <v>7</v>
      </c>
      <c r="C6" s="1"/>
      <c r="D6" s="1"/>
      <c r="E6" s="1" t="s">
        <v>31</v>
      </c>
      <c r="F6" s="1"/>
      <c r="G6" s="1" t="s">
        <v>48</v>
      </c>
      <c r="H6" s="6"/>
    </row>
    <row r="7" spans="1:8">
      <c r="A7" s="2">
        <v>4</v>
      </c>
      <c r="B7" s="1" t="s">
        <v>8</v>
      </c>
      <c r="C7" s="1"/>
      <c r="D7" s="1"/>
      <c r="E7" s="1" t="s">
        <v>32</v>
      </c>
      <c r="F7" s="1"/>
      <c r="G7" s="1" t="s">
        <v>49</v>
      </c>
      <c r="H7" s="6"/>
    </row>
    <row r="8" spans="1:8">
      <c r="A8" s="2">
        <v>5</v>
      </c>
      <c r="B8" s="1" t="s">
        <v>9</v>
      </c>
      <c r="C8" s="1"/>
      <c r="D8" s="1" t="s">
        <v>170</v>
      </c>
      <c r="E8" s="1" t="s">
        <v>33</v>
      </c>
      <c r="F8" s="1"/>
      <c r="G8" s="1" t="s">
        <v>178</v>
      </c>
      <c r="H8" s="6"/>
    </row>
    <row r="9" spans="1:8">
      <c r="A9" s="2">
        <v>6</v>
      </c>
      <c r="B9" s="1" t="s">
        <v>10</v>
      </c>
      <c r="C9" s="1"/>
      <c r="D9" s="1" t="s">
        <v>50</v>
      </c>
      <c r="E9" s="1" t="s">
        <v>34</v>
      </c>
      <c r="F9" s="1"/>
      <c r="G9" s="1" t="s">
        <v>45</v>
      </c>
      <c r="H9" s="6"/>
    </row>
    <row r="10" spans="1:8">
      <c r="A10" s="2">
        <v>7</v>
      </c>
      <c r="B10" s="1" t="s">
        <v>11</v>
      </c>
      <c r="C10" s="1"/>
      <c r="D10" s="1" t="s">
        <v>46</v>
      </c>
      <c r="E10" s="1" t="s">
        <v>35</v>
      </c>
      <c r="F10" s="1"/>
      <c r="G10" s="1" t="s">
        <v>179</v>
      </c>
      <c r="H10" s="6"/>
    </row>
    <row r="11" spans="1:8">
      <c r="A11" s="2">
        <v>8</v>
      </c>
      <c r="B11" s="1" t="s">
        <v>12</v>
      </c>
      <c r="C11" s="1"/>
      <c r="D11" s="1" t="s">
        <v>47</v>
      </c>
      <c r="E11" s="1" t="s">
        <v>36</v>
      </c>
      <c r="F11" s="1"/>
      <c r="G11" s="1" t="s">
        <v>53</v>
      </c>
      <c r="H11" s="6"/>
    </row>
    <row r="12" spans="1:8">
      <c r="A12" s="2">
        <v>9</v>
      </c>
      <c r="B12" s="1" t="s">
        <v>13</v>
      </c>
      <c r="C12" s="1"/>
      <c r="D12" s="1" t="s">
        <v>171</v>
      </c>
      <c r="E12" s="1" t="s">
        <v>37</v>
      </c>
      <c r="F12" s="1"/>
      <c r="G12" s="1" t="s">
        <v>185</v>
      </c>
      <c r="H12" s="6"/>
    </row>
    <row r="13" spans="1:8">
      <c r="A13" s="2">
        <v>10</v>
      </c>
      <c r="B13" s="1" t="s">
        <v>14</v>
      </c>
      <c r="C13" s="1"/>
      <c r="D13" s="1" t="s">
        <v>58</v>
      </c>
      <c r="E13" s="1" t="s">
        <v>38</v>
      </c>
      <c r="F13" s="1"/>
      <c r="G13" s="1" t="s">
        <v>54</v>
      </c>
      <c r="H13" s="6"/>
    </row>
    <row r="14" spans="1:8">
      <c r="A14" s="2">
        <v>11</v>
      </c>
      <c r="B14" s="1" t="s">
        <v>15</v>
      </c>
      <c r="C14" s="1"/>
      <c r="D14" s="1" t="s">
        <v>59</v>
      </c>
      <c r="E14" s="1" t="s">
        <v>39</v>
      </c>
      <c r="F14" s="1"/>
      <c r="G14" s="1" t="s">
        <v>55</v>
      </c>
      <c r="H14" s="6"/>
    </row>
    <row r="15" spans="1:8">
      <c r="A15" s="2">
        <v>12</v>
      </c>
      <c r="B15" s="1" t="s">
        <v>16</v>
      </c>
      <c r="C15" s="1"/>
      <c r="D15" s="1" t="s">
        <v>60</v>
      </c>
      <c r="E15" s="1" t="s">
        <v>40</v>
      </c>
      <c r="F15" s="1"/>
      <c r="G15" s="1" t="s">
        <v>56</v>
      </c>
      <c r="H15" s="6"/>
    </row>
    <row r="16" spans="1:8">
      <c r="A16" s="2">
        <v>13</v>
      </c>
      <c r="B16" s="1" t="s">
        <v>17</v>
      </c>
      <c r="C16" s="1"/>
      <c r="D16" s="1" t="s">
        <v>172</v>
      </c>
      <c r="E16" s="1" t="s">
        <v>41</v>
      </c>
      <c r="F16" s="1"/>
      <c r="G16" s="1" t="s">
        <v>182</v>
      </c>
      <c r="H16" s="6"/>
    </row>
    <row r="17" spans="1:8">
      <c r="A17" s="2">
        <v>14</v>
      </c>
      <c r="B17" s="1" t="s">
        <v>18</v>
      </c>
      <c r="C17" s="1"/>
      <c r="D17" s="1" t="s">
        <v>57</v>
      </c>
      <c r="E17" s="1" t="s">
        <v>42</v>
      </c>
      <c r="F17" s="1"/>
      <c r="G17" s="1" t="s">
        <v>181</v>
      </c>
      <c r="H17" s="6"/>
    </row>
    <row r="18" spans="1:8">
      <c r="A18" s="2">
        <v>15</v>
      </c>
      <c r="B18" s="1" t="s">
        <v>19</v>
      </c>
      <c r="C18" s="1"/>
      <c r="D18" s="1" t="s">
        <v>173</v>
      </c>
      <c r="E18" s="1" t="s">
        <v>43</v>
      </c>
      <c r="F18" s="1"/>
      <c r="G18" s="1" t="s">
        <v>180</v>
      </c>
      <c r="H18" s="6"/>
    </row>
    <row r="19" spans="1:8">
      <c r="A19" s="2">
        <v>16</v>
      </c>
      <c r="B19" s="1" t="s">
        <v>20</v>
      </c>
      <c r="C19" s="1"/>
      <c r="D19" s="1" t="s">
        <v>174</v>
      </c>
      <c r="E19" s="1" t="s">
        <v>44</v>
      </c>
      <c r="F19" s="1"/>
      <c r="G19" s="1" t="s">
        <v>51</v>
      </c>
      <c r="H19" s="6"/>
    </row>
    <row r="20" spans="1:8">
      <c r="A20" s="2">
        <v>17</v>
      </c>
      <c r="B20" s="1" t="s">
        <v>21</v>
      </c>
      <c r="C20" s="1"/>
      <c r="D20" s="1" t="s">
        <v>175</v>
      </c>
      <c r="E20" s="4"/>
      <c r="F20" s="4"/>
      <c r="G20" s="4"/>
      <c r="H20" s="7"/>
    </row>
    <row r="21" spans="1:8">
      <c r="A21" s="2">
        <v>18</v>
      </c>
      <c r="B21" s="1" t="s">
        <v>22</v>
      </c>
      <c r="C21" s="1"/>
      <c r="D21" s="1" t="s">
        <v>61</v>
      </c>
      <c r="E21" s="5"/>
      <c r="F21" s="5"/>
      <c r="G21" s="4"/>
      <c r="H21" s="7"/>
    </row>
    <row r="22" spans="1:8">
      <c r="A22" s="2">
        <v>19</v>
      </c>
      <c r="B22" s="1" t="s">
        <v>23</v>
      </c>
      <c r="C22" s="1"/>
      <c r="D22" s="1" t="s">
        <v>186</v>
      </c>
      <c r="E22" s="5"/>
      <c r="F22" s="5"/>
      <c r="G22" s="4"/>
      <c r="H22" s="7"/>
    </row>
    <row r="23" spans="1:8">
      <c r="A23" s="2">
        <v>20</v>
      </c>
      <c r="B23" s="1" t="s">
        <v>24</v>
      </c>
      <c r="C23" s="1"/>
      <c r="D23" s="1" t="s">
        <v>187</v>
      </c>
      <c r="E23" s="5"/>
      <c r="F23" s="5"/>
      <c r="G23" s="4"/>
      <c r="H23" s="7"/>
    </row>
    <row r="24" spans="1:8">
      <c r="A24" s="2">
        <v>21</v>
      </c>
      <c r="B24" s="1" t="s">
        <v>25</v>
      </c>
      <c r="C24" s="1"/>
      <c r="D24" s="1"/>
      <c r="E24" s="5"/>
      <c r="F24" s="5"/>
      <c r="G24" s="4"/>
      <c r="H24" s="7"/>
    </row>
    <row r="25" spans="1:8">
      <c r="A25" s="2">
        <v>22</v>
      </c>
      <c r="B25" s="1" t="s">
        <v>26</v>
      </c>
      <c r="C25" s="1"/>
      <c r="D25" s="1"/>
      <c r="E25" s="5"/>
      <c r="F25" s="5"/>
      <c r="G25" s="4"/>
      <c r="H25" s="7"/>
    </row>
    <row r="26" spans="1:8">
      <c r="A26" s="2">
        <v>23</v>
      </c>
      <c r="B26" s="1" t="s">
        <v>27</v>
      </c>
      <c r="C26" s="1"/>
      <c r="D26" s="1"/>
      <c r="E26" s="5"/>
      <c r="F26" s="5"/>
      <c r="G26" s="4"/>
      <c r="H26" s="7"/>
    </row>
    <row r="27" spans="1:8">
      <c r="A27" s="2">
        <v>24</v>
      </c>
      <c r="B27" s="1" t="s">
        <v>28</v>
      </c>
      <c r="C27" s="1"/>
      <c r="D27" s="1"/>
      <c r="E27" s="5"/>
      <c r="F27" s="5"/>
      <c r="G27" s="4"/>
      <c r="H27" s="7"/>
    </row>
  </sheetData>
  <mergeCells count="1">
    <mergeCell ref="A1:D2"/>
  </mergeCells>
  <phoneticPr fontId="3" type="noConversion"/>
  <pageMargins left="0.7" right="0.7" top="0.75" bottom="0.75" header="0.3" footer="0.3"/>
  <pageSetup paperSize="9" scale="9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7" sqref="I17"/>
    </sheetView>
  </sheetViews>
  <sheetFormatPr defaultRowHeight="13.5"/>
  <cols>
    <col min="1" max="1" width="21.25" customWidth="1"/>
    <col min="5" max="5" width="9.5" bestFit="1" customWidth="1"/>
  </cols>
  <sheetData>
    <row r="1" spans="1:4">
      <c r="A1" t="s">
        <v>183</v>
      </c>
      <c r="B1" t="s">
        <v>184</v>
      </c>
      <c r="C1">
        <v>2</v>
      </c>
    </row>
    <row r="2" spans="1:4">
      <c r="C2">
        <v>2000</v>
      </c>
    </row>
    <row r="3" spans="1:4">
      <c r="C3">
        <f>C1/C2</f>
        <v>1E-3</v>
      </c>
    </row>
    <row r="4" spans="1:4">
      <c r="C4">
        <f>C2*50</f>
        <v>100000</v>
      </c>
      <c r="D4">
        <f>C4/100*4</f>
        <v>4000</v>
      </c>
    </row>
    <row r="12" spans="1:4">
      <c r="A12">
        <f>3/256</f>
        <v>1.171875E-2</v>
      </c>
    </row>
    <row r="17" spans="5:5">
      <c r="E17">
        <f>0.9*333</f>
        <v>299.7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物料清单</vt:lpstr>
      <vt:lpstr>IO表</vt:lpstr>
      <vt:lpstr>设置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2017-08-31T01:54:48Z</dcterms:modified>
</cp:coreProperties>
</file>