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Administrator\Desktop\计组实验\hustzc-master\7.单总线CPU\单总线实验资料包(愚人节版)\"/>
    </mc:Choice>
  </mc:AlternateContent>
  <xr:revisionPtr revIDLastSave="0" documentId="13_ncr:1_{04D03923-1EB2-4C7B-8CA4-3AE259440B5C}" xr6:coauthVersionLast="36" xr6:coauthVersionMax="36" xr10:uidLastSave="{00000000-0000-0000-0000-000000000000}"/>
  <bookViews>
    <workbookView xWindow="0" yWindow="0" windowWidth="23016" windowHeight="5592" activeTab="1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C6" i="3" l="1"/>
  <c r="AE6" i="3" s="1"/>
  <c r="AC7" i="3"/>
  <c r="AC8" i="3"/>
  <c r="AE8" i="3" s="1"/>
  <c r="AC9" i="3"/>
  <c r="AE9" i="3" s="1"/>
  <c r="AC10" i="3"/>
  <c r="AC11" i="3"/>
  <c r="AC12" i="3"/>
  <c r="AE12" i="3" s="1"/>
  <c r="AC13" i="3"/>
  <c r="AE13" i="3" s="1"/>
  <c r="AC14" i="3"/>
  <c r="AC15" i="3"/>
  <c r="AC16" i="3"/>
  <c r="AC17" i="3"/>
  <c r="AE17" i="3" s="1"/>
  <c r="AC18" i="3"/>
  <c r="AE18" i="3" s="1"/>
  <c r="AC19" i="3"/>
  <c r="AC20" i="3"/>
  <c r="AC21" i="3"/>
  <c r="AE21" i="3" s="1"/>
  <c r="AC22" i="3"/>
  <c r="AE22" i="3" s="1"/>
  <c r="AC23" i="3"/>
  <c r="AC24" i="3"/>
  <c r="AE24" i="3" s="1"/>
  <c r="AC25" i="3"/>
  <c r="AE25" i="3" s="1"/>
  <c r="AC26" i="3"/>
  <c r="AE26" i="3" s="1"/>
  <c r="AE7" i="3"/>
  <c r="AE10" i="3"/>
  <c r="AE11" i="3"/>
  <c r="AE14" i="3"/>
  <c r="AE15" i="3"/>
  <c r="AE16" i="3"/>
  <c r="AE19" i="3"/>
  <c r="AE20" i="3"/>
  <c r="AE23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9" i="2"/>
  <c r="K13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J32" i="2"/>
  <c r="J31" i="2" s="1"/>
  <c r="N32" i="2"/>
  <c r="N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<sst xmlns="http://schemas.openxmlformats.org/spreadsheetml/2006/main" count="58" uniqueCount="56">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</sst>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L5" sqref="L5"/>
    </sheetView>
  </sheetViews>
  <sheetFormatPr defaultColWidth="9" defaultRowHeight="13.8" x14ac:dyDescent="0.25"/>
  <cols>
    <col min="1" max="1" width="7.6640625" style="7" customWidth="1"/>
    <col min="2" max="5" width="6.6640625" style="7" customWidth="1"/>
    <col min="6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>
        <v>0</v>
      </c>
      <c r="C3" s="12">
        <v>0</v>
      </c>
      <c r="D3" s="12">
        <v>0</v>
      </c>
      <c r="E3" s="12">
        <v>0</v>
      </c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>
        <v>0</v>
      </c>
      <c r="B4" s="16">
        <v>1</v>
      </c>
      <c r="C4" s="16">
        <v>0</v>
      </c>
      <c r="D4" s="16">
        <v>0</v>
      </c>
      <c r="E4" s="16">
        <v>0</v>
      </c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>
        <v>0</v>
      </c>
      <c r="B5" s="20">
        <v>0</v>
      </c>
      <c r="C5" s="20">
        <v>1</v>
      </c>
      <c r="D5" s="20">
        <v>0</v>
      </c>
      <c r="E5" s="20">
        <v>0</v>
      </c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>
        <v>0</v>
      </c>
      <c r="B6" s="16">
        <v>0</v>
      </c>
      <c r="C6" s="16">
        <v>0</v>
      </c>
      <c r="D6" s="16">
        <v>1</v>
      </c>
      <c r="E6" s="16">
        <v>0</v>
      </c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>
        <v>0</v>
      </c>
      <c r="B7" s="20">
        <v>0</v>
      </c>
      <c r="C7" s="20">
        <v>0</v>
      </c>
      <c r="D7" s="20">
        <v>0</v>
      </c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tabSelected="1" zoomScale="130" zoomScaleNormal="130" workbookViewId="0">
      <selection activeCell="N5" sqref="N5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>~SW&amp;</v>
      </c>
      <c r="C2" s="24" t="str">
        <f>IF(微程序地址入口表!C3&lt;&gt;"",IF(微程序地址入口表!C3=1,微程序地址入口表!C$2&amp;"&amp;",IF(微程序地址入口表!C3=0,"~"&amp;微程序地址入口表!C$2&amp;"&amp;","")),"")</f>
        <v>~BEQ&amp;</v>
      </c>
      <c r="D2" s="24" t="str">
        <f>IF(微程序地址入口表!D3&lt;&gt;"",IF(微程序地址入口表!D3=1,微程序地址入口表!D$2&amp;"&amp;",IF(微程序地址入口表!D3=0,"~"&amp;微程序地址入口表!D$2&amp;"&amp;","")),"")</f>
        <v>~SLT&amp;</v>
      </c>
      <c r="E2" s="24" t="str">
        <f>IF(微程序地址入口表!E3&lt;&gt;"",IF(微程序地址入口表!E3=1,微程序地址入口表!E$2&amp;"&amp;",IF(微程序地址入口表!E3=0,"~"&amp;微程序地址入口表!E$2&amp;"&amp;","")),"")</f>
        <v>~ADDI&amp;</v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LW&amp;~SW&amp;~BEQ&amp;~SLT&amp;~ADDI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LW&amp;~SW&amp;~BEQ&amp;~SLT&amp;~ADDI+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>~BEQ&amp;</v>
      </c>
      <c r="D3" s="25" t="str">
        <f>IF(微程序地址入口表!D4&lt;&gt;"",IF(微程序地址入口表!D4=1,微程序地址入口表!D$2&amp;"&amp;",IF(微程序地址入口表!D4=0,"~"&amp;微程序地址入口表!D$2&amp;"&amp;","")),"")</f>
        <v>~SLT&amp;</v>
      </c>
      <c r="E3" s="25" t="str">
        <f>IF(微程序地址入口表!E4&lt;&gt;"",IF(微程序地址入口表!E4=1,微程序地址入口表!E$2&amp;"&amp;",IF(微程序地址入口表!E4=0,"~"&amp;微程序地址入口表!E$2&amp;"&amp;","")),"")</f>
        <v>~ADDI&amp;</v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~LW&amp;SW&amp;~BEQ&amp;~SLT&amp;~ADDI</v>
      </c>
      <c r="J3" s="2" t="str">
        <f>IF(微程序地址入口表!J4=1,$I3&amp;"+","")</f>
        <v/>
      </c>
      <c r="K3" s="1" t="str">
        <f>IF(微程序地址入口表!K4=1,$I3&amp;"+","")</f>
        <v>~LW&amp;SW&amp;~BEQ&amp;~SLT&amp;~ADDI+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~LW&amp;SW&amp;~BEQ&amp;~SLT&amp;~ADDI+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25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>~SLT&amp;</v>
      </c>
      <c r="E4" s="25" t="str">
        <f>IF(微程序地址入口表!E5&lt;&gt;"",IF(微程序地址入口表!E5=1,微程序地址入口表!E$2&amp;"&amp;",IF(微程序地址入口表!E5=0,"~"&amp;微程序地址入口表!E$2&amp;"&amp;","")),"")</f>
        <v>~ADDI&amp;</v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~LW&amp;~SW&amp;BEQ&amp;~SLT&amp;~ADDI</v>
      </c>
      <c r="J4" s="2" t="str">
        <f>IF(微程序地址入口表!J5=1,$I4&amp;"+","")</f>
        <v/>
      </c>
      <c r="K4" s="1" t="str">
        <f>IF(微程序地址入口表!K5=1,$I4&amp;"+","")</f>
        <v>~LW&amp;~SW&amp;BEQ&amp;~SLT&amp;~ADDI+</v>
      </c>
      <c r="L4" s="2" t="str">
        <f>IF(微程序地址入口表!L5=1,$I4&amp;"+","")</f>
        <v>~LW&amp;~SW&amp;BEQ&amp;~SLT&amp;~ADDI+</v>
      </c>
      <c r="M4" s="2" t="str">
        <f>IF(微程序地址入口表!M5=1,$I4&amp;"+","")</f>
        <v>~LW&amp;~SW&amp;BEQ&amp;~SLT&amp;~ADDI+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25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25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>~ADDI&amp;</v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~LW&amp;~SW&amp;~BEQ&amp;SLT&amp;~ADDI</v>
      </c>
      <c r="J5" s="2" t="str">
        <f>IF(微程序地址入口表!J6=1,$I5&amp;"+","")</f>
        <v>~LW&amp;~SW&amp;~BEQ&amp;SLT&amp;~ADDI+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~LW&amp;~SW&amp;~BEQ&amp;SLT&amp;~ADDI+</v>
      </c>
      <c r="N5" s="2" t="str">
        <f>IF(微程序地址入口表!N6=1,$I5&amp;"+","")</f>
        <v>~LW&amp;~SW&amp;~BEQ&amp;SLT&amp;~ADDI+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25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25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25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~LW&amp;~SW&amp;~BEQ&amp;~SLT&amp;ADDI</v>
      </c>
      <c r="J6" s="2" t="str">
        <f>IF(微程序地址入口表!J7=1,$I6&amp;"+","")</f>
        <v>~LW&amp;~SW&amp;~BEQ&amp;~SLT&amp;ADDI+</v>
      </c>
      <c r="K6" s="1" t="str">
        <f>IF(微程序地址入口表!K7=1,$I6&amp;"+","")</f>
        <v/>
      </c>
      <c r="L6" s="2" t="str">
        <f>IF(微程序地址入口表!L7=1,$I6&amp;"+","")</f>
        <v>~LW&amp;~SW&amp;~BEQ&amp;~SLT&amp;ADDI+</v>
      </c>
      <c r="M6" s="2" t="str">
        <f>IF(微程序地址入口表!M7=1,$I6&amp;"+","")</f>
        <v>~LW&amp;~SW&amp;~BEQ&amp;~SLT&amp;ADDI+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~LW&amp;~SW&amp;~BEQ&amp;SLT&amp;~ADDI+~LW&amp;~SW&amp;~BEQ&amp;~SLT&amp;ADDI</v>
      </c>
      <c r="K31" s="40" t="str">
        <f t="shared" ref="K31:N31" si="1">IF(LEN(K32)&gt;1,LEFT(K32,LEN(K32)-1),"")</f>
        <v>~LW&amp;SW&amp;~BEQ&amp;~SLT&amp;~ADDI+~LW&amp;~SW&amp;BEQ&amp;~SLT&amp;~ADDI</v>
      </c>
      <c r="L31" s="40" t="str">
        <f t="shared" si="1"/>
        <v>LW&amp;~SW&amp;~BEQ&amp;~SLT&amp;~ADDI+~LW&amp;~SW&amp;BEQ&amp;~SLT&amp;~ADDI+~LW&amp;~SW&amp;~BEQ&amp;~SLT&amp;ADDI</v>
      </c>
      <c r="M31" s="40" t="str">
        <f t="shared" si="1"/>
        <v>~LW&amp;~SW&amp;BEQ&amp;~SLT&amp;~ADDI+~LW&amp;~SW&amp;~BEQ&amp;SLT&amp;~ADDI+~LW&amp;~SW&amp;~BEQ&amp;~SLT&amp;ADDI</v>
      </c>
      <c r="N31" s="40" t="str">
        <f t="shared" si="1"/>
        <v>~LW&amp;SW&amp;~BEQ&amp;~SLT&amp;~ADDI+~LW&amp;~SW&amp;~BEQ&amp;SLT&amp;~ADDI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~LW&amp;~SW&amp;~BEQ&amp;SLT&amp;~ADDI+~LW&amp;~SW&amp;~BEQ&amp;~SLT&amp;ADDI+</v>
      </c>
      <c r="K32" s="4" t="str">
        <f t="shared" ref="K32:N32" si="2">CONCATENATE(K2,K3,K4,K5,K6,K7,K8,K9,K10,K11,K12,K13,K14,K15,K16,K17,K18,K19,K20,K21,K22,K23,K24,K25,K26,K27,K28,K29,K30)</f>
        <v>~LW&amp;SW&amp;~BEQ&amp;~SLT&amp;~ADDI+~LW&amp;~SW&amp;BEQ&amp;~SLT&amp;~ADDI+</v>
      </c>
      <c r="L32" s="4" t="str">
        <f t="shared" si="2"/>
        <v>LW&amp;~SW&amp;~BEQ&amp;~SLT&amp;~ADDI+~LW&amp;~SW&amp;BEQ&amp;~SLT&amp;~ADDI+~LW&amp;~SW&amp;~BEQ&amp;~SLT&amp;ADDI+</v>
      </c>
      <c r="M32" s="4" t="str">
        <f t="shared" si="2"/>
        <v>~LW&amp;~SW&amp;BEQ&amp;~SLT&amp;~ADDI+~LW&amp;~SW&amp;~BEQ&amp;SLT&amp;~ADDI+~LW&amp;~SW&amp;~BEQ&amp;~SLT&amp;ADDI+</v>
      </c>
      <c r="N32" s="4" t="str">
        <f t="shared" si="2"/>
        <v>~LW&amp;SW&amp;~BEQ&amp;~SLT&amp;~ADDI+~LW&amp;~SW&amp;~BEQ&amp;SLT&amp;~ADDI+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workbookViewId="0">
      <selection activeCell="T9" sqref="T9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8" style="75" customWidth="1"/>
    <col min="29" max="29" width="5.88671875" style="74" hidden="1" customWidth="1"/>
    <col min="30" max="30" width="23.109375" style="75" hidden="1" customWidth="1"/>
    <col min="31" max="31" width="17.44140625" style="75" hidden="1" customWidth="1"/>
    <col min="32" max="32" width="32.88671875" style="71" customWidth="1"/>
    <col min="33" max="33" width="15.77734375" style="76" customWidth="1"/>
    <col min="34" max="34" width="14.21875" style="47" hidden="1" customWidth="1"/>
    <col min="35" max="16384" width="9" style="47"/>
  </cols>
  <sheetData>
    <row r="1" spans="1:34" ht="17.399999999999999" thickBot="1" x14ac:dyDescent="0.4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7.399999999999999" thickTop="1" x14ac:dyDescent="0.4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8" x14ac:dyDescent="0.4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8" x14ac:dyDescent="0.4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8" x14ac:dyDescent="0.4">
      <c r="A5" s="82"/>
      <c r="B5" s="8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78"/>
      <c r="Z5" s="78"/>
      <c r="AA5" s="78"/>
      <c r="AB5" s="63"/>
      <c r="AC5" s="58" t="str">
        <f t="shared" si="0"/>
        <v>00000</v>
      </c>
      <c r="AD5" s="60" t="str">
        <f t="shared" si="1"/>
        <v>000000000000000000</v>
      </c>
      <c r="AE5" s="60" t="str">
        <f t="shared" si="2"/>
        <v>000000000000</v>
      </c>
      <c r="AF5" s="61" t="str">
        <f t="shared" si="4"/>
        <v>000000000000000000000000000000</v>
      </c>
      <c r="AG5" s="62" t="str">
        <f t="shared" si="3"/>
        <v>0</v>
      </c>
      <c r="AH5" s="74">
        <f t="shared" si="5"/>
        <v>0</v>
      </c>
    </row>
    <row r="6" spans="1:34" ht="16.8" x14ac:dyDescent="0.4">
      <c r="A6" s="79"/>
      <c r="B6" s="79"/>
      <c r="C6" s="80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/>
      <c r="AC6" s="58" t="str">
        <f t="shared" si="0"/>
        <v>00000</v>
      </c>
      <c r="AD6" s="60" t="str">
        <f t="shared" si="1"/>
        <v>000000000000000000</v>
      </c>
      <c r="AE6" s="60" t="str">
        <f t="shared" si="2"/>
        <v>000000000000</v>
      </c>
      <c r="AF6" s="61" t="str">
        <f t="shared" si="4"/>
        <v>000000000000000000000000000000</v>
      </c>
      <c r="AG6" s="62" t="str">
        <f t="shared" si="3"/>
        <v>0</v>
      </c>
      <c r="AH6" s="74">
        <f t="shared" si="5"/>
        <v>0</v>
      </c>
    </row>
    <row r="7" spans="1:34" ht="16.8" x14ac:dyDescent="0.4">
      <c r="A7" s="82"/>
      <c r="B7" s="82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78"/>
      <c r="Z7" s="78"/>
      <c r="AA7" s="78"/>
      <c r="AB7" s="63"/>
      <c r="AC7" s="58" t="str">
        <f t="shared" si="0"/>
        <v>00000</v>
      </c>
      <c r="AD7" s="60" t="str">
        <f t="shared" si="1"/>
        <v>000000000000000000</v>
      </c>
      <c r="AE7" s="60" t="str">
        <f t="shared" si="2"/>
        <v>000000000000</v>
      </c>
      <c r="AF7" s="61" t="str">
        <f t="shared" si="4"/>
        <v>000000000000000000000000000000</v>
      </c>
      <c r="AG7" s="62" t="str">
        <f t="shared" si="3"/>
        <v>0</v>
      </c>
      <c r="AH7" s="74">
        <f t="shared" si="5"/>
        <v>0</v>
      </c>
    </row>
    <row r="8" spans="1:34" ht="16.8" x14ac:dyDescent="0.4">
      <c r="A8" s="79"/>
      <c r="B8" s="79"/>
      <c r="C8" s="80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/>
      <c r="AC8" s="58" t="str">
        <f t="shared" si="0"/>
        <v>00000</v>
      </c>
      <c r="AD8" s="60" t="str">
        <f t="shared" si="1"/>
        <v>000000000000000000</v>
      </c>
      <c r="AE8" s="60" t="str">
        <f t="shared" si="2"/>
        <v>000000000000</v>
      </c>
      <c r="AF8" s="61" t="str">
        <f t="shared" si="4"/>
        <v>000000000000000000000000000000</v>
      </c>
      <c r="AG8" s="62" t="str">
        <f t="shared" si="3"/>
        <v>0</v>
      </c>
      <c r="AH8" s="74">
        <f t="shared" si="5"/>
        <v>0</v>
      </c>
    </row>
    <row r="9" spans="1:34" ht="16.8" x14ac:dyDescent="0.4">
      <c r="A9" s="82"/>
      <c r="B9" s="82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78"/>
      <c r="Z9" s="78"/>
      <c r="AA9" s="78"/>
      <c r="AB9" s="63"/>
      <c r="AC9" s="58" t="str">
        <f t="shared" si="0"/>
        <v>00000</v>
      </c>
      <c r="AD9" s="60" t="str">
        <f t="shared" si="1"/>
        <v>000000000000000000</v>
      </c>
      <c r="AE9" s="60" t="str">
        <f t="shared" si="2"/>
        <v>000000000000</v>
      </c>
      <c r="AF9" s="61" t="str">
        <f t="shared" si="4"/>
        <v>000000000000000000000000000000</v>
      </c>
      <c r="AG9" s="62" t="str">
        <f t="shared" si="3"/>
        <v>0</v>
      </c>
      <c r="AH9" s="74">
        <f t="shared" si="5"/>
        <v>0</v>
      </c>
    </row>
    <row r="10" spans="1:34" ht="16.8" x14ac:dyDescent="0.4">
      <c r="A10" s="79"/>
      <c r="B10" s="79"/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/>
      <c r="AC10" s="58" t="str">
        <f t="shared" si="0"/>
        <v>00000</v>
      </c>
      <c r="AD10" s="60" t="str">
        <f t="shared" si="1"/>
        <v>000000000000000000</v>
      </c>
      <c r="AE10" s="60" t="str">
        <f t="shared" si="2"/>
        <v>000000000000</v>
      </c>
      <c r="AF10" s="61" t="str">
        <f t="shared" si="4"/>
        <v>000000000000000000000000000000</v>
      </c>
      <c r="AG10" s="62" t="str">
        <f t="shared" si="3"/>
        <v>0</v>
      </c>
      <c r="AH10" s="74">
        <f t="shared" si="5"/>
        <v>0</v>
      </c>
    </row>
    <row r="11" spans="1:34" ht="16.8" x14ac:dyDescent="0.4">
      <c r="A11" s="82"/>
      <c r="B11" s="82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/>
      <c r="AC11" s="58" t="str">
        <f t="shared" si="0"/>
        <v>00000</v>
      </c>
      <c r="AD11" s="60" t="str">
        <f t="shared" si="1"/>
        <v>000000000000000000</v>
      </c>
      <c r="AE11" s="60" t="str">
        <f t="shared" si="2"/>
        <v>000000000000</v>
      </c>
      <c r="AF11" s="61" t="str">
        <f t="shared" si="4"/>
        <v>000000000000000000000000000000</v>
      </c>
      <c r="AG11" s="62" t="str">
        <f t="shared" si="3"/>
        <v>0</v>
      </c>
      <c r="AH11" s="74">
        <f t="shared" si="5"/>
        <v>0</v>
      </c>
    </row>
    <row r="12" spans="1:34" ht="16.8" x14ac:dyDescent="0.4">
      <c r="A12" s="79"/>
      <c r="B12" s="79"/>
      <c r="C12" s="80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77"/>
      <c r="Z12" s="77"/>
      <c r="AA12" s="77"/>
      <c r="AB12" s="59"/>
      <c r="AC12" s="58" t="str">
        <f t="shared" si="0"/>
        <v>00000</v>
      </c>
      <c r="AD12" s="60" t="str">
        <f t="shared" si="1"/>
        <v>000000000000000000</v>
      </c>
      <c r="AE12" s="60" t="str">
        <f t="shared" si="2"/>
        <v>000000000000</v>
      </c>
      <c r="AF12" s="61" t="str">
        <f t="shared" si="4"/>
        <v>000000000000000000000000000000</v>
      </c>
      <c r="AG12" s="62" t="str">
        <f t="shared" si="3"/>
        <v>0</v>
      </c>
      <c r="AH12" s="74">
        <f t="shared" si="5"/>
        <v>0</v>
      </c>
    </row>
    <row r="13" spans="1:34" ht="16.8" x14ac:dyDescent="0.4">
      <c r="A13" s="82"/>
      <c r="B13" s="82"/>
      <c r="C13" s="8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/>
      <c r="AC13" s="58" t="str">
        <f t="shared" si="0"/>
        <v>00000</v>
      </c>
      <c r="AD13" s="60" t="str">
        <f t="shared" si="1"/>
        <v>000000000000000000</v>
      </c>
      <c r="AE13" s="60" t="str">
        <f t="shared" si="2"/>
        <v>000000000000</v>
      </c>
      <c r="AF13" s="61" t="str">
        <f t="shared" si="4"/>
        <v>000000000000000000000000000000</v>
      </c>
      <c r="AG13" s="62" t="str">
        <f t="shared" si="3"/>
        <v>0</v>
      </c>
      <c r="AH13" s="74">
        <f t="shared" si="5"/>
        <v>0</v>
      </c>
    </row>
    <row r="14" spans="1:34" ht="16.8" x14ac:dyDescent="0.4">
      <c r="A14" s="79"/>
      <c r="B14" s="79"/>
      <c r="C14" s="80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77"/>
      <c r="Z14" s="77"/>
      <c r="AA14" s="77"/>
      <c r="AB14" s="59"/>
      <c r="AC14" s="58" t="str">
        <f t="shared" si="0"/>
        <v>00000</v>
      </c>
      <c r="AD14" s="60" t="str">
        <f t="shared" si="1"/>
        <v>000000000000000000</v>
      </c>
      <c r="AE14" s="60" t="str">
        <f t="shared" si="2"/>
        <v>000000000000</v>
      </c>
      <c r="AF14" s="61" t="str">
        <f t="shared" si="4"/>
        <v>000000000000000000000000000000</v>
      </c>
      <c r="AG14" s="62" t="str">
        <f t="shared" si="3"/>
        <v>0</v>
      </c>
      <c r="AH14" s="74">
        <f t="shared" si="5"/>
        <v>0</v>
      </c>
    </row>
    <row r="15" spans="1:34" ht="16.8" x14ac:dyDescent="0.4">
      <c r="A15" s="82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78"/>
      <c r="Z15" s="78"/>
      <c r="AA15" s="78"/>
      <c r="AB15" s="63"/>
      <c r="AC15" s="58" t="str">
        <f t="shared" si="0"/>
        <v>00000</v>
      </c>
      <c r="AD15" s="60" t="str">
        <f t="shared" si="1"/>
        <v>000000000000000000</v>
      </c>
      <c r="AE15" s="60" t="str">
        <f t="shared" si="2"/>
        <v>000000000000</v>
      </c>
      <c r="AF15" s="61" t="str">
        <f t="shared" si="4"/>
        <v>000000000000000000000000000000</v>
      </c>
      <c r="AG15" s="62" t="str">
        <f t="shared" si="3"/>
        <v>0</v>
      </c>
      <c r="AH15" s="74">
        <f t="shared" si="5"/>
        <v>0</v>
      </c>
    </row>
    <row r="16" spans="1:34" ht="16.8" x14ac:dyDescent="0.4">
      <c r="A16" s="79"/>
      <c r="B16" s="79"/>
      <c r="C16" s="80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/>
      <c r="AC16" s="58" t="str">
        <f t="shared" si="0"/>
        <v>00000</v>
      </c>
      <c r="AD16" s="60" t="str">
        <f t="shared" si="1"/>
        <v>000000000000000000</v>
      </c>
      <c r="AE16" s="60" t="str">
        <f t="shared" si="2"/>
        <v>000000000000</v>
      </c>
      <c r="AF16" s="61" t="str">
        <f t="shared" si="4"/>
        <v>000000000000000000000000000000</v>
      </c>
      <c r="AG16" s="62" t="str">
        <f t="shared" si="3"/>
        <v>0</v>
      </c>
      <c r="AH16" s="74">
        <f t="shared" si="5"/>
        <v>0</v>
      </c>
    </row>
    <row r="17" spans="1:34" ht="16.8" x14ac:dyDescent="0.4">
      <c r="A17" s="82"/>
      <c r="B17" s="82"/>
      <c r="C17" s="83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78"/>
      <c r="Z17" s="78"/>
      <c r="AA17" s="78"/>
      <c r="AB17" s="63"/>
      <c r="AC17" s="58" t="str">
        <f t="shared" si="0"/>
        <v>00000</v>
      </c>
      <c r="AD17" s="60" t="str">
        <f t="shared" si="1"/>
        <v>000000000000000000</v>
      </c>
      <c r="AE17" s="60" t="str">
        <f t="shared" si="2"/>
        <v>000000000000</v>
      </c>
      <c r="AF17" s="61" t="str">
        <f t="shared" si="4"/>
        <v>000000000000000000000000000000</v>
      </c>
      <c r="AG17" s="62" t="str">
        <f t="shared" si="3"/>
        <v>0</v>
      </c>
      <c r="AH17" s="74">
        <f t="shared" si="5"/>
        <v>0</v>
      </c>
    </row>
    <row r="18" spans="1:34" ht="16.8" x14ac:dyDescent="0.4">
      <c r="A18" s="79"/>
      <c r="B18" s="79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/>
      <c r="AC18" s="58" t="str">
        <f t="shared" si="0"/>
        <v>00000</v>
      </c>
      <c r="AD18" s="60" t="str">
        <f t="shared" si="1"/>
        <v>000000000000000000</v>
      </c>
      <c r="AE18" s="60" t="str">
        <f t="shared" si="2"/>
        <v>000000000000</v>
      </c>
      <c r="AF18" s="61" t="str">
        <f t="shared" si="4"/>
        <v>000000000000000000000000000000</v>
      </c>
      <c r="AG18" s="62" t="str">
        <f t="shared" si="3"/>
        <v>0</v>
      </c>
      <c r="AH18" s="74">
        <f t="shared" si="5"/>
        <v>0</v>
      </c>
    </row>
    <row r="19" spans="1:34" ht="16.8" x14ac:dyDescent="0.4">
      <c r="A19" s="82"/>
      <c r="B19" s="82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78"/>
      <c r="Z19" s="78"/>
      <c r="AA19" s="78"/>
      <c r="AB19" s="63"/>
      <c r="AC19" s="58" t="str">
        <f t="shared" si="0"/>
        <v>00000</v>
      </c>
      <c r="AD19" s="60" t="str">
        <f t="shared" si="1"/>
        <v>000000000000000000</v>
      </c>
      <c r="AE19" s="60" t="str">
        <f t="shared" si="2"/>
        <v>000000000000</v>
      </c>
      <c r="AF19" s="61" t="str">
        <f t="shared" si="4"/>
        <v>000000000000000000000000000000</v>
      </c>
      <c r="AG19" s="62" t="str">
        <f t="shared" si="3"/>
        <v>0</v>
      </c>
      <c r="AH19" s="74">
        <f t="shared" si="5"/>
        <v>0</v>
      </c>
    </row>
    <row r="20" spans="1:34" ht="16.8" x14ac:dyDescent="0.4">
      <c r="A20" s="79"/>
      <c r="B20" s="79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/>
      <c r="AC20" s="58" t="str">
        <f t="shared" si="0"/>
        <v>00000</v>
      </c>
      <c r="AD20" s="60" t="str">
        <f t="shared" si="1"/>
        <v>000000000000000000</v>
      </c>
      <c r="AE20" s="60" t="str">
        <f t="shared" si="2"/>
        <v>000000000000</v>
      </c>
      <c r="AF20" s="61" t="str">
        <f t="shared" si="4"/>
        <v>000000000000000000000000000000</v>
      </c>
      <c r="AG20" s="62" t="str">
        <f t="shared" si="3"/>
        <v>0</v>
      </c>
      <c r="AH20" s="74">
        <f t="shared" si="5"/>
        <v>0</v>
      </c>
    </row>
    <row r="21" spans="1:34" ht="16.8" x14ac:dyDescent="0.4">
      <c r="A21" s="82"/>
      <c r="B21" s="82"/>
      <c r="C21" s="8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/>
      <c r="AC21" s="58" t="str">
        <f t="shared" si="0"/>
        <v>00000</v>
      </c>
      <c r="AD21" s="60" t="str">
        <f t="shared" si="1"/>
        <v>000000000000000000</v>
      </c>
      <c r="AE21" s="60" t="str">
        <f t="shared" si="2"/>
        <v>000000000000</v>
      </c>
      <c r="AF21" s="61" t="str">
        <f t="shared" si="4"/>
        <v>000000000000000000000000000000</v>
      </c>
      <c r="AG21" s="62" t="str">
        <f t="shared" si="3"/>
        <v>0</v>
      </c>
      <c r="AH21" s="74">
        <f t="shared" si="5"/>
        <v>0</v>
      </c>
    </row>
    <row r="22" spans="1:34" ht="16.8" x14ac:dyDescent="0.4">
      <c r="A22" s="79"/>
      <c r="B22" s="79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77"/>
      <c r="Z22" s="77"/>
      <c r="AA22" s="77"/>
      <c r="AB22" s="59"/>
      <c r="AC22" s="58" t="str">
        <f t="shared" si="0"/>
        <v>00000</v>
      </c>
      <c r="AD22" s="60" t="str">
        <f t="shared" si="1"/>
        <v>000000000000000000</v>
      </c>
      <c r="AE22" s="60" t="str">
        <f t="shared" si="2"/>
        <v>000000000000</v>
      </c>
      <c r="AF22" s="61" t="str">
        <f t="shared" si="4"/>
        <v>000000000000000000000000000000</v>
      </c>
      <c r="AG22" s="62" t="str">
        <f t="shared" si="3"/>
        <v>0</v>
      </c>
      <c r="AH22" s="74">
        <f t="shared" si="5"/>
        <v>0</v>
      </c>
    </row>
    <row r="23" spans="1:34" ht="16.8" x14ac:dyDescent="0.4">
      <c r="A23" s="82"/>
      <c r="B23" s="82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78"/>
      <c r="Z23" s="78"/>
      <c r="AA23" s="78"/>
      <c r="AB23" s="63"/>
      <c r="AC23" s="58" t="str">
        <f t="shared" si="0"/>
        <v>00000</v>
      </c>
      <c r="AD23" s="60" t="str">
        <f t="shared" si="1"/>
        <v>000000000000000000</v>
      </c>
      <c r="AE23" s="60" t="str">
        <f t="shared" si="2"/>
        <v>000000000000</v>
      </c>
      <c r="AF23" s="61" t="str">
        <f t="shared" si="4"/>
        <v>000000000000000000000000000000</v>
      </c>
      <c r="AG23" s="62" t="str">
        <f t="shared" si="3"/>
        <v>0</v>
      </c>
      <c r="AH23" s="74">
        <f t="shared" si="5"/>
        <v>0</v>
      </c>
    </row>
    <row r="24" spans="1:34" ht="16.8" x14ac:dyDescent="0.4">
      <c r="A24" s="79"/>
      <c r="B24" s="79"/>
      <c r="C24" s="8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/>
      <c r="AC24" s="58" t="str">
        <f t="shared" si="0"/>
        <v>00000</v>
      </c>
      <c r="AD24" s="60" t="str">
        <f t="shared" si="1"/>
        <v>000000000000000000</v>
      </c>
      <c r="AE24" s="60" t="str">
        <f t="shared" si="2"/>
        <v>000000000000</v>
      </c>
      <c r="AF24" s="61" t="str">
        <f t="shared" si="4"/>
        <v>000000000000000000000000000000</v>
      </c>
      <c r="AG24" s="62" t="str">
        <f t="shared" si="3"/>
        <v>0</v>
      </c>
      <c r="AH24" s="74">
        <f t="shared" si="5"/>
        <v>0</v>
      </c>
    </row>
    <row r="25" spans="1:34" ht="16.8" x14ac:dyDescent="0.4">
      <c r="A25" s="82"/>
      <c r="B25" s="82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78"/>
      <c r="Z25" s="78"/>
      <c r="AA25" s="78"/>
      <c r="AB25" s="59"/>
      <c r="AC25" s="58" t="str">
        <f t="shared" si="0"/>
        <v>00000</v>
      </c>
      <c r="AD25" s="60" t="str">
        <f t="shared" si="1"/>
        <v>000000000000000000</v>
      </c>
      <c r="AE25" s="60" t="str">
        <f t="shared" si="2"/>
        <v>000000000000</v>
      </c>
      <c r="AF25" s="61" t="str">
        <f t="shared" si="4"/>
        <v>000000000000000000000000000000</v>
      </c>
      <c r="AG25" s="62" t="str">
        <f t="shared" si="3"/>
        <v>0</v>
      </c>
      <c r="AH25" s="74">
        <f t="shared" si="5"/>
        <v>0</v>
      </c>
    </row>
    <row r="26" spans="1:34" ht="16.8" x14ac:dyDescent="0.4">
      <c r="A26" s="79"/>
      <c r="B26" s="79"/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/>
      <c r="AC26" s="58" t="str">
        <f t="shared" si="0"/>
        <v>00000</v>
      </c>
      <c r="AD26" s="60" t="str">
        <f t="shared" si="1"/>
        <v>000000000000000000</v>
      </c>
      <c r="AE26" s="60" t="str">
        <f t="shared" si="2"/>
        <v>000000000000</v>
      </c>
      <c r="AF26" s="61" t="str">
        <f t="shared" si="4"/>
        <v>000000000000000000000000000000</v>
      </c>
      <c r="AG26" s="62" t="str">
        <f t="shared" si="3"/>
        <v>0</v>
      </c>
      <c r="AH26" s="74">
        <f t="shared" si="5"/>
        <v>0</v>
      </c>
    </row>
    <row r="27" spans="1:34" s="64" customFormat="1" ht="16.2" x14ac:dyDescent="0.4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错误</v>
      </c>
      <c r="AH27" s="66">
        <f>SUM(AH2:AH26)</f>
        <v>678693382</v>
      </c>
    </row>
    <row r="28" spans="1:34" s="64" customFormat="1" ht="16.2" x14ac:dyDescent="0.4">
      <c r="A28" s="95" t="s">
        <v>48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2" x14ac:dyDescent="0.4">
      <c r="A29" s="95" t="s">
        <v>55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2" x14ac:dyDescent="0.4">
      <c r="A30" s="95" t="s">
        <v>49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6.2" x14ac:dyDescent="0.4">
      <c r="A31" s="95" t="s">
        <v>51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2" x14ac:dyDescent="0.4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2023-05-31T07:29:18Z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