
<file path=[Content_Types].xml><?xml version="1.0" encoding="utf-8"?>
<Types xmlns="http://schemas.openxmlformats.org/package/2006/content-types">
  <Override PartName="/xl/chartsheets/sheet1.xml" ContentType="application/vnd.openxmlformats-officedocument.spreadsheetml.chart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charts/chart1.xml" ContentType="application/vnd.openxmlformats-officedocument.drawingml.chart+xml"/>
  <Override PartName="/xl/chartsheets/sheet3.xml" ContentType="application/vnd.openxmlformats-officedocument.spreadsheetml.chartsheet+xml"/>
  <Override PartName="/xl/charts/chart3.xml" ContentType="application/vnd.openxmlformats-officedocument.drawingml.chart+xml"/>
  <Default Extension="xml" ContentType="application/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heets/sheet2.xml" ContentType="application/vnd.openxmlformats-officedocument.spreadsheetml.chart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charts/chart2.xml" ContentType="application/vnd.openxmlformats-officedocument.drawingml.chart+xml"/>
  <Default Extension="jpeg" ContentType="image/jpeg"/>
  <Default Extension="rels" ContentType="application/vnd.openxmlformats-package.relationship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160" yWindow="1760" windowWidth="22840" windowHeight="18140" tabRatio="500" activeTab="1"/>
  </bookViews>
  <sheets>
    <sheet name="Chart1" sheetId="2" r:id="rId1"/>
    <sheet name="Chart2" sheetId="3" r:id="rId2"/>
    <sheet name="Chart3" sheetId="4" r:id="rId3"/>
    <sheet name="Sheet1" sheetId="1" r:id="rId4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45" i="1"/>
  <c r="F46"/>
  <c r="G45"/>
  <c r="G46"/>
  <c r="H45"/>
  <c r="H46"/>
  <c r="I45"/>
  <c r="I46"/>
  <c r="C45"/>
  <c r="C46"/>
  <c r="D45"/>
  <c r="D46"/>
  <c r="E45"/>
  <c r="E46"/>
  <c r="B45"/>
  <c r="B46"/>
  <c r="C29"/>
  <c r="D29"/>
  <c r="E29"/>
  <c r="F29"/>
  <c r="G29"/>
  <c r="H29"/>
  <c r="I29"/>
  <c r="J29"/>
  <c r="K29"/>
  <c r="C28"/>
  <c r="D28"/>
  <c r="E28"/>
  <c r="F28"/>
  <c r="G28"/>
  <c r="H28"/>
  <c r="I28"/>
  <c r="J28"/>
  <c r="K28"/>
  <c r="B29"/>
  <c r="B28"/>
  <c r="C38"/>
  <c r="D38"/>
  <c r="E38"/>
  <c r="H38"/>
  <c r="I38"/>
  <c r="C37"/>
  <c r="D37"/>
  <c r="E37"/>
  <c r="F37"/>
  <c r="G37"/>
  <c r="H37"/>
  <c r="I37"/>
  <c r="J37"/>
  <c r="K37"/>
  <c r="B38"/>
  <c r="B37"/>
  <c r="J35"/>
  <c r="J36"/>
  <c r="K35"/>
  <c r="K36"/>
  <c r="J26"/>
  <c r="J27"/>
  <c r="K26"/>
  <c r="K27"/>
  <c r="C35"/>
  <c r="C36"/>
  <c r="D35"/>
  <c r="D36"/>
  <c r="E35"/>
  <c r="E36"/>
  <c r="F35"/>
  <c r="F36"/>
  <c r="G35"/>
  <c r="G36"/>
  <c r="H35"/>
  <c r="H36"/>
  <c r="I35"/>
  <c r="I36"/>
  <c r="B35"/>
  <c r="B36"/>
  <c r="H26"/>
  <c r="H27"/>
  <c r="I26"/>
  <c r="I27"/>
  <c r="F26"/>
  <c r="F27"/>
  <c r="G26"/>
  <c r="G27"/>
  <c r="C26"/>
  <c r="C27"/>
  <c r="D26"/>
  <c r="D27"/>
  <c r="E26"/>
  <c r="E27"/>
  <c r="B26"/>
  <c r="B27"/>
</calcChain>
</file>

<file path=xl/sharedStrings.xml><?xml version="1.0" encoding="utf-8"?>
<sst xmlns="http://schemas.openxmlformats.org/spreadsheetml/2006/main" count="99" uniqueCount="31">
  <si>
    <t>Orientation</t>
    <phoneticPr fontId="2" type="noConversion"/>
  </si>
  <si>
    <t>Native/OFF (1)</t>
    <phoneticPr fontId="2" type="noConversion"/>
  </si>
  <si>
    <t>Native/OFF (2)</t>
    <phoneticPr fontId="2" type="noConversion"/>
  </si>
  <si>
    <t>Reverse/ON (1)</t>
    <phoneticPr fontId="2" type="noConversion"/>
  </si>
  <si>
    <t>Reverse/ON (2)</t>
    <phoneticPr fontId="2" type="noConversion"/>
  </si>
  <si>
    <t>fimS</t>
    <phoneticPr fontId="2" type="noConversion"/>
  </si>
  <si>
    <t>hyxR</t>
    <phoneticPr fontId="2" type="noConversion"/>
  </si>
  <si>
    <t>Phi1</t>
    <phoneticPr fontId="2" type="noConversion"/>
  </si>
  <si>
    <t>Phi2</t>
    <phoneticPr fontId="2" type="noConversion"/>
  </si>
  <si>
    <t>Phi4</t>
    <phoneticPr fontId="2" type="noConversion"/>
  </si>
  <si>
    <t>Paired-end read results</t>
    <phoneticPr fontId="2" type="noConversion"/>
  </si>
  <si>
    <t>Bedmaps Results</t>
    <phoneticPr fontId="2" type="noConversion"/>
  </si>
  <si>
    <t>WT-D0</t>
    <phoneticPr fontId="2" type="noConversion"/>
  </si>
  <si>
    <t>WT-D5</t>
    <phoneticPr fontId="2" type="noConversion"/>
  </si>
  <si>
    <t>Bedmaps Results</t>
    <phoneticPr fontId="2" type="noConversion"/>
  </si>
  <si>
    <t>Percentages:</t>
    <phoneticPr fontId="2" type="noConversion"/>
  </si>
  <si>
    <t>EC958 DNA inversion analysis - Raw Data</t>
    <phoneticPr fontId="2" type="noConversion"/>
  </si>
  <si>
    <t>OFF (native)</t>
    <phoneticPr fontId="2" type="noConversion"/>
  </si>
  <si>
    <t>ON (reverse)</t>
    <phoneticPr fontId="2" type="noConversion"/>
  </si>
  <si>
    <t>OFF Error (SD)</t>
    <phoneticPr fontId="2" type="noConversion"/>
  </si>
  <si>
    <t>ON Error (SD)</t>
    <phoneticPr fontId="2" type="noConversion"/>
  </si>
  <si>
    <t>OFF error (SD)</t>
    <phoneticPr fontId="2" type="noConversion"/>
  </si>
  <si>
    <t>ON error (SD)</t>
    <phoneticPr fontId="2" type="noConversion"/>
  </si>
  <si>
    <t>TOO HIGH</t>
    <phoneticPr fontId="2" type="noConversion"/>
  </si>
  <si>
    <t>Orientation</t>
    <phoneticPr fontId="2" type="noConversion"/>
  </si>
  <si>
    <t>fimS</t>
    <phoneticPr fontId="2" type="noConversion"/>
  </si>
  <si>
    <t>Bedmaps</t>
    <phoneticPr fontId="2" type="noConversion"/>
  </si>
  <si>
    <t>Paired-end</t>
    <phoneticPr fontId="2" type="noConversion"/>
  </si>
  <si>
    <t>HyxR</t>
    <phoneticPr fontId="2" type="noConversion"/>
  </si>
  <si>
    <t>fimS</t>
    <phoneticPr fontId="2" type="noConversion"/>
  </si>
  <si>
    <t>hyxR</t>
    <phoneticPr fontId="2" type="noConversion"/>
  </si>
</sst>
</file>

<file path=xl/styles.xml><?xml version="1.0" encoding="utf-8"?>
<styleSheet xmlns="http://schemas.openxmlformats.org/spreadsheetml/2006/main">
  <fonts count="4">
    <font>
      <sz val="10"/>
      <name val="Verdana"/>
    </font>
    <font>
      <b/>
      <sz val="10"/>
      <name val="Verdana"/>
    </font>
    <font>
      <sz val="8"/>
      <name val="Verdana"/>
    </font>
    <font>
      <sz val="10"/>
      <color indexed="10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ill="1" applyBorder="1"/>
    <xf numFmtId="0" fontId="3" fillId="0" borderId="0" xfId="0" applyFont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9"/>
  <colors>
    <mruColors>
      <color rgb="FF2B38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Bedmaps - EC958 DNA inversion results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Sheet1!$A$26</c:f>
              <c:strCache>
                <c:ptCount val="1"/>
                <c:pt idx="0">
                  <c:v>OFF (native)</c:v>
                </c:pt>
              </c:strCache>
            </c:strRef>
          </c:tx>
          <c:cat>
            <c:multiLvlStrRef>
              <c:f>Sheet1!$B$24:$K$25</c:f>
              <c:multiLvlStrCache>
                <c:ptCount val="10"/>
                <c:lvl>
                  <c:pt idx="0">
                    <c:v>WT-D0</c:v>
                  </c:pt>
                  <c:pt idx="1">
                    <c:v>WT-D5</c:v>
                  </c:pt>
                  <c:pt idx="2">
                    <c:v>WT-D0</c:v>
                  </c:pt>
                  <c:pt idx="3">
                    <c:v>WT-D5</c:v>
                  </c:pt>
                  <c:pt idx="4">
                    <c:v>WT-D0</c:v>
                  </c:pt>
                  <c:pt idx="5">
                    <c:v>WT-D5</c:v>
                  </c:pt>
                  <c:pt idx="6">
                    <c:v>WT-D0</c:v>
                  </c:pt>
                  <c:pt idx="7">
                    <c:v>WT-D5</c:v>
                  </c:pt>
                  <c:pt idx="8">
                    <c:v>WT-D0</c:v>
                  </c:pt>
                  <c:pt idx="9">
                    <c:v>WT-D5</c:v>
                  </c:pt>
                </c:lvl>
                <c:lvl>
                  <c:pt idx="0">
                    <c:v>fimS</c:v>
                  </c:pt>
                  <c:pt idx="2">
                    <c:v>hyxR</c:v>
                  </c:pt>
                  <c:pt idx="4">
                    <c:v>Phi1</c:v>
                  </c:pt>
                  <c:pt idx="6">
                    <c:v>Phi2</c:v>
                  </c:pt>
                  <c:pt idx="8">
                    <c:v>Phi4</c:v>
                  </c:pt>
                </c:lvl>
              </c:multiLvlStrCache>
            </c:multiLvlStrRef>
          </c:cat>
          <c:val>
            <c:numRef>
              <c:f>Sheet1!$B$26:$K$26</c:f>
              <c:numCache>
                <c:formatCode>General</c:formatCode>
                <c:ptCount val="10"/>
                <c:pt idx="0">
                  <c:v>98.23399558498896</c:v>
                </c:pt>
                <c:pt idx="1">
                  <c:v>28.17460317460317</c:v>
                </c:pt>
                <c:pt idx="2">
                  <c:v>95.10309278350515</c:v>
                </c:pt>
                <c:pt idx="3">
                  <c:v>96.41255605381165</c:v>
                </c:pt>
                <c:pt idx="4">
                  <c:v>59.70149253731343</c:v>
                </c:pt>
                <c:pt idx="5">
                  <c:v>41.47982062780269</c:v>
                </c:pt>
                <c:pt idx="6">
                  <c:v>88.14102564102563</c:v>
                </c:pt>
                <c:pt idx="7">
                  <c:v>89.31506849315069</c:v>
                </c:pt>
                <c:pt idx="8">
                  <c:v>57.86350148367953</c:v>
                </c:pt>
                <c:pt idx="9">
                  <c:v>44.28571428571428</c:v>
                </c:pt>
              </c:numCache>
            </c:numRef>
          </c:val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ON (reverse)</c:v>
                </c:pt>
              </c:strCache>
            </c:strRef>
          </c:tx>
          <c:cat>
            <c:multiLvlStrRef>
              <c:f>Sheet1!$B$24:$K$25</c:f>
              <c:multiLvlStrCache>
                <c:ptCount val="10"/>
                <c:lvl>
                  <c:pt idx="0">
                    <c:v>WT-D0</c:v>
                  </c:pt>
                  <c:pt idx="1">
                    <c:v>WT-D5</c:v>
                  </c:pt>
                  <c:pt idx="2">
                    <c:v>WT-D0</c:v>
                  </c:pt>
                  <c:pt idx="3">
                    <c:v>WT-D5</c:v>
                  </c:pt>
                  <c:pt idx="4">
                    <c:v>WT-D0</c:v>
                  </c:pt>
                  <c:pt idx="5">
                    <c:v>WT-D5</c:v>
                  </c:pt>
                  <c:pt idx="6">
                    <c:v>WT-D0</c:v>
                  </c:pt>
                  <c:pt idx="7">
                    <c:v>WT-D5</c:v>
                  </c:pt>
                  <c:pt idx="8">
                    <c:v>WT-D0</c:v>
                  </c:pt>
                  <c:pt idx="9">
                    <c:v>WT-D5</c:v>
                  </c:pt>
                </c:lvl>
                <c:lvl>
                  <c:pt idx="0">
                    <c:v>fimS</c:v>
                  </c:pt>
                  <c:pt idx="2">
                    <c:v>hyxR</c:v>
                  </c:pt>
                  <c:pt idx="4">
                    <c:v>Phi1</c:v>
                  </c:pt>
                  <c:pt idx="6">
                    <c:v>Phi2</c:v>
                  </c:pt>
                  <c:pt idx="8">
                    <c:v>Phi4</c:v>
                  </c:pt>
                </c:lvl>
              </c:multiLvlStrCache>
            </c:multiLvlStrRef>
          </c:cat>
          <c:val>
            <c:numRef>
              <c:f>Sheet1!$B$27:$K$27</c:f>
              <c:numCache>
                <c:formatCode>General</c:formatCode>
                <c:ptCount val="10"/>
                <c:pt idx="0">
                  <c:v>1.766004415011039</c:v>
                </c:pt>
                <c:pt idx="1">
                  <c:v>71.82539682539682</c:v>
                </c:pt>
                <c:pt idx="2">
                  <c:v>4.896907216494853</c:v>
                </c:pt>
                <c:pt idx="3">
                  <c:v>3.587443946188344</c:v>
                </c:pt>
                <c:pt idx="4">
                  <c:v>40.29850746268657</c:v>
                </c:pt>
                <c:pt idx="5">
                  <c:v>58.52017937219731</c:v>
                </c:pt>
                <c:pt idx="6">
                  <c:v>11.85897435897436</c:v>
                </c:pt>
                <c:pt idx="7">
                  <c:v>10.68493150684931</c:v>
                </c:pt>
                <c:pt idx="8">
                  <c:v>42.13649851632047</c:v>
                </c:pt>
                <c:pt idx="9">
                  <c:v>55.71428571428572</c:v>
                </c:pt>
              </c:numCache>
            </c:numRef>
          </c:val>
        </c:ser>
        <c:axId val="506811688"/>
        <c:axId val="548271304"/>
      </c:barChart>
      <c:catAx>
        <c:axId val="506811688"/>
        <c:scaling>
          <c:orientation val="minMax"/>
        </c:scaling>
        <c:axPos val="b"/>
        <c:tickLblPos val="nextTo"/>
        <c:crossAx val="548271304"/>
        <c:crosses val="autoZero"/>
        <c:auto val="1"/>
        <c:lblAlgn val="ctr"/>
        <c:lblOffset val="100"/>
      </c:catAx>
      <c:valAx>
        <c:axId val="548271304"/>
        <c:scaling>
          <c:orientation val="minMax"/>
        </c:scaling>
        <c:axPos val="l"/>
        <c:majorGridlines/>
        <c:numFmt formatCode="General" sourceLinked="1"/>
        <c:tickLblPos val="nextTo"/>
        <c:crossAx val="506811688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Paired-end - EC958 DNA inversion results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Sheet1!$A$35</c:f>
              <c:strCache>
                <c:ptCount val="1"/>
                <c:pt idx="0">
                  <c:v>OFF (native)</c:v>
                </c:pt>
              </c:strCache>
            </c:strRef>
          </c:tx>
          <c:cat>
            <c:multiLvlStrRef>
              <c:f>Sheet1!$B$33:$K$34</c:f>
              <c:multiLvlStrCache>
                <c:ptCount val="10"/>
                <c:lvl>
                  <c:pt idx="0">
                    <c:v>WT-D0</c:v>
                  </c:pt>
                  <c:pt idx="1">
                    <c:v>WT-D5</c:v>
                  </c:pt>
                  <c:pt idx="2">
                    <c:v>WT-D0</c:v>
                  </c:pt>
                  <c:pt idx="3">
                    <c:v>WT-D5</c:v>
                  </c:pt>
                  <c:pt idx="4">
                    <c:v>WT-D0</c:v>
                  </c:pt>
                  <c:pt idx="5">
                    <c:v>WT-D5</c:v>
                  </c:pt>
                  <c:pt idx="6">
                    <c:v>WT-D0</c:v>
                  </c:pt>
                  <c:pt idx="7">
                    <c:v>WT-D5</c:v>
                  </c:pt>
                  <c:pt idx="8">
                    <c:v>WT-D0</c:v>
                  </c:pt>
                  <c:pt idx="9">
                    <c:v>WT-D5</c:v>
                  </c:pt>
                </c:lvl>
                <c:lvl>
                  <c:pt idx="0">
                    <c:v>fimS</c:v>
                  </c:pt>
                  <c:pt idx="2">
                    <c:v>hyxR</c:v>
                  </c:pt>
                  <c:pt idx="4">
                    <c:v>Phi1</c:v>
                  </c:pt>
                  <c:pt idx="6">
                    <c:v>Phi2</c:v>
                  </c:pt>
                  <c:pt idx="8">
                    <c:v>Phi4</c:v>
                  </c:pt>
                </c:lvl>
              </c:multiLvlStrCache>
            </c:multiLvlStrRef>
          </c:cat>
          <c:val>
            <c:numRef>
              <c:f>Sheet1!$B$35:$K$35</c:f>
              <c:numCache>
                <c:formatCode>General</c:formatCode>
                <c:ptCount val="10"/>
                <c:pt idx="0">
                  <c:v>100.0</c:v>
                </c:pt>
                <c:pt idx="1">
                  <c:v>23.7093690248566</c:v>
                </c:pt>
                <c:pt idx="2">
                  <c:v>98.4126984126984</c:v>
                </c:pt>
                <c:pt idx="3">
                  <c:v>98.13953488372093</c:v>
                </c:pt>
                <c:pt idx="4">
                  <c:v>37.93103448275862</c:v>
                </c:pt>
                <c:pt idx="5">
                  <c:v>28.57142857142857</c:v>
                </c:pt>
                <c:pt idx="6">
                  <c:v>69.36708860759494</c:v>
                </c:pt>
                <c:pt idx="7">
                  <c:v>58.41035120147874</c:v>
                </c:pt>
                <c:pt idx="8">
                  <c:v>33.45454545454545</c:v>
                </c:pt>
                <c:pt idx="9">
                  <c:v>24.7682119205298</c:v>
                </c:pt>
              </c:numCache>
            </c:numRef>
          </c:val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ON (reverse)</c:v>
                </c:pt>
              </c:strCache>
            </c:strRef>
          </c:tx>
          <c:cat>
            <c:multiLvlStrRef>
              <c:f>Sheet1!$B$33:$K$34</c:f>
              <c:multiLvlStrCache>
                <c:ptCount val="10"/>
                <c:lvl>
                  <c:pt idx="0">
                    <c:v>WT-D0</c:v>
                  </c:pt>
                  <c:pt idx="1">
                    <c:v>WT-D5</c:v>
                  </c:pt>
                  <c:pt idx="2">
                    <c:v>WT-D0</c:v>
                  </c:pt>
                  <c:pt idx="3">
                    <c:v>WT-D5</c:v>
                  </c:pt>
                  <c:pt idx="4">
                    <c:v>WT-D0</c:v>
                  </c:pt>
                  <c:pt idx="5">
                    <c:v>WT-D5</c:v>
                  </c:pt>
                  <c:pt idx="6">
                    <c:v>WT-D0</c:v>
                  </c:pt>
                  <c:pt idx="7">
                    <c:v>WT-D5</c:v>
                  </c:pt>
                  <c:pt idx="8">
                    <c:v>WT-D0</c:v>
                  </c:pt>
                  <c:pt idx="9">
                    <c:v>WT-D5</c:v>
                  </c:pt>
                </c:lvl>
                <c:lvl>
                  <c:pt idx="0">
                    <c:v>fimS</c:v>
                  </c:pt>
                  <c:pt idx="2">
                    <c:v>hyxR</c:v>
                  </c:pt>
                  <c:pt idx="4">
                    <c:v>Phi1</c:v>
                  </c:pt>
                  <c:pt idx="6">
                    <c:v>Phi2</c:v>
                  </c:pt>
                  <c:pt idx="8">
                    <c:v>Phi4</c:v>
                  </c:pt>
                </c:lvl>
              </c:multiLvlStrCache>
            </c:multiLvlStrRef>
          </c:cat>
          <c:val>
            <c:numRef>
              <c:f>Sheet1!$B$36:$K$36</c:f>
              <c:numCache>
                <c:formatCode>General</c:formatCode>
                <c:ptCount val="10"/>
                <c:pt idx="0">
                  <c:v>0.0</c:v>
                </c:pt>
                <c:pt idx="1">
                  <c:v>76.2906309751434</c:v>
                </c:pt>
                <c:pt idx="2">
                  <c:v>1.587301587301596</c:v>
                </c:pt>
                <c:pt idx="3">
                  <c:v>1.860465116279073</c:v>
                </c:pt>
                <c:pt idx="4">
                  <c:v>62.06896551724138</c:v>
                </c:pt>
                <c:pt idx="5">
                  <c:v>71.42857142857143</c:v>
                </c:pt>
                <c:pt idx="6">
                  <c:v>30.63291139240506</c:v>
                </c:pt>
                <c:pt idx="7">
                  <c:v>41.58964879852126</c:v>
                </c:pt>
                <c:pt idx="8">
                  <c:v>66.54545454545455</c:v>
                </c:pt>
                <c:pt idx="9">
                  <c:v>75.23178807947019</c:v>
                </c:pt>
              </c:numCache>
            </c:numRef>
          </c:val>
        </c:ser>
        <c:axId val="614379128"/>
        <c:axId val="552634904"/>
      </c:barChart>
      <c:catAx>
        <c:axId val="614379128"/>
        <c:scaling>
          <c:orientation val="minMax"/>
        </c:scaling>
        <c:axPos val="b"/>
        <c:tickLblPos val="nextTo"/>
        <c:crossAx val="552634904"/>
        <c:crosses val="autoZero"/>
        <c:auto val="1"/>
        <c:lblAlgn val="ctr"/>
        <c:lblOffset val="100"/>
      </c:catAx>
      <c:valAx>
        <c:axId val="552634904"/>
        <c:scaling>
          <c:orientation val="minMax"/>
        </c:scaling>
        <c:axPos val="l"/>
        <c:majorGridlines/>
        <c:numFmt formatCode="General" sourceLinked="1"/>
        <c:tickLblPos val="nextTo"/>
        <c:crossAx val="614379128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Sheet1!$A$45</c:f>
              <c:strCache>
                <c:ptCount val="1"/>
                <c:pt idx="0">
                  <c:v>OFF (native)</c:v>
                </c:pt>
              </c:strCache>
            </c:strRef>
          </c:tx>
          <c:dPt>
            <c:idx val="0"/>
            <c:spPr>
              <a:solidFill>
                <a:schemeClr val="accent6"/>
              </a:solidFill>
            </c:spPr>
          </c:dPt>
          <c:dPt>
            <c:idx val="1"/>
            <c:spPr>
              <a:solidFill>
                <a:schemeClr val="accent6"/>
              </a:solidFill>
            </c:spPr>
          </c:dPt>
          <c:dPt>
            <c:idx val="2"/>
            <c:spPr>
              <a:solidFill>
                <a:schemeClr val="accent6"/>
              </a:solidFill>
            </c:spPr>
          </c:dPt>
          <c:dPt>
            <c:idx val="3"/>
            <c:spPr>
              <a:solidFill>
                <a:schemeClr val="accent6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5"/>
              </a:solidFill>
            </c:spPr>
          </c:dPt>
          <c:dPt>
            <c:idx val="6"/>
            <c:spPr>
              <a:solidFill>
                <a:schemeClr val="accent5"/>
              </a:solidFill>
            </c:spPr>
          </c:dPt>
          <c:dPt>
            <c:idx val="7"/>
            <c:spPr>
              <a:solidFill>
                <a:schemeClr val="accent5"/>
              </a:solidFill>
            </c:spPr>
          </c:dPt>
          <c:cat>
            <c:strRef>
              <c:f>Sheet1!$B$44:$I$44</c:f>
              <c:strCache>
                <c:ptCount val="7"/>
                <c:pt idx="0">
                  <c:v>fimS</c:v>
                </c:pt>
                <c:pt idx="2">
                  <c:v>HyxR</c:v>
                </c:pt>
                <c:pt idx="4">
                  <c:v>fimS</c:v>
                </c:pt>
                <c:pt idx="6">
                  <c:v>hyxR</c:v>
                </c:pt>
              </c:strCache>
            </c:strRef>
          </c:cat>
          <c:val>
            <c:numRef>
              <c:f>Sheet1!$B$45:$I$45</c:f>
              <c:numCache>
                <c:formatCode>General</c:formatCode>
                <c:ptCount val="8"/>
                <c:pt idx="0">
                  <c:v>98.23399558498896</c:v>
                </c:pt>
                <c:pt idx="1">
                  <c:v>28.17460317460317</c:v>
                </c:pt>
                <c:pt idx="2">
                  <c:v>95.10309278350515</c:v>
                </c:pt>
                <c:pt idx="3">
                  <c:v>96.41255605381165</c:v>
                </c:pt>
                <c:pt idx="4">
                  <c:v>100.0</c:v>
                </c:pt>
                <c:pt idx="5">
                  <c:v>23.7093690248566</c:v>
                </c:pt>
                <c:pt idx="6">
                  <c:v>98.4126984126984</c:v>
                </c:pt>
                <c:pt idx="7">
                  <c:v>98.13953488372093</c:v>
                </c:pt>
              </c:numCache>
            </c:numRef>
          </c:val>
        </c:ser>
        <c:ser>
          <c:idx val="1"/>
          <c:order val="1"/>
          <c:tx>
            <c:strRef>
              <c:f>Sheet1!$A$46</c:f>
              <c:strCache>
                <c:ptCount val="1"/>
                <c:pt idx="0">
                  <c:v>ON (reverse)</c:v>
                </c:pt>
              </c:strCache>
            </c:strRef>
          </c:tx>
          <c:dPt>
            <c:idx val="0"/>
            <c:spPr>
              <a:solidFill>
                <a:schemeClr val="accent6">
                  <a:lumMod val="50000"/>
                </a:schemeClr>
              </a:solidFill>
            </c:spPr>
          </c:dPt>
          <c:dPt>
            <c:idx val="1"/>
            <c:spPr>
              <a:solidFill>
                <a:schemeClr val="accent6">
                  <a:lumMod val="50000"/>
                </a:schemeClr>
              </a:solidFill>
            </c:spPr>
          </c:dPt>
          <c:dPt>
            <c:idx val="2"/>
            <c:spPr>
              <a:solidFill>
                <a:schemeClr val="accent6">
                  <a:lumMod val="50000"/>
                </a:schemeClr>
              </a:solidFill>
            </c:spPr>
          </c:dPt>
          <c:dPt>
            <c:idx val="3"/>
            <c:spPr>
              <a:solidFill>
                <a:schemeClr val="accent6">
                  <a:lumMod val="50000"/>
                </a:schemeClr>
              </a:solidFill>
            </c:spPr>
          </c:dPt>
          <c:dPt>
            <c:idx val="5"/>
            <c:spPr>
              <a:solidFill>
                <a:srgbClr val="2B38FF"/>
              </a:solidFill>
            </c:spPr>
          </c:dPt>
          <c:dPt>
            <c:idx val="6"/>
            <c:spPr>
              <a:solidFill>
                <a:srgbClr val="2B38FF"/>
              </a:solidFill>
            </c:spPr>
          </c:dPt>
          <c:dPt>
            <c:idx val="7"/>
            <c:spPr>
              <a:solidFill>
                <a:srgbClr val="2B38FF"/>
              </a:solidFill>
            </c:spPr>
          </c:dPt>
          <c:cat>
            <c:strRef>
              <c:f>Sheet1!$B$44:$I$44</c:f>
              <c:strCache>
                <c:ptCount val="7"/>
                <c:pt idx="0">
                  <c:v>fimS</c:v>
                </c:pt>
                <c:pt idx="2">
                  <c:v>HyxR</c:v>
                </c:pt>
                <c:pt idx="4">
                  <c:v>fimS</c:v>
                </c:pt>
                <c:pt idx="6">
                  <c:v>hyxR</c:v>
                </c:pt>
              </c:strCache>
            </c:strRef>
          </c:cat>
          <c:val>
            <c:numRef>
              <c:f>Sheet1!$B$46:$I$46</c:f>
              <c:numCache>
                <c:formatCode>General</c:formatCode>
                <c:ptCount val="8"/>
                <c:pt idx="0">
                  <c:v>1.766004415011039</c:v>
                </c:pt>
                <c:pt idx="1">
                  <c:v>71.82539682539682</c:v>
                </c:pt>
                <c:pt idx="2">
                  <c:v>4.896907216494853</c:v>
                </c:pt>
                <c:pt idx="3">
                  <c:v>3.587443946188344</c:v>
                </c:pt>
                <c:pt idx="4">
                  <c:v>0.0</c:v>
                </c:pt>
                <c:pt idx="5">
                  <c:v>76.2906309751434</c:v>
                </c:pt>
                <c:pt idx="6">
                  <c:v>1.587301587301596</c:v>
                </c:pt>
                <c:pt idx="7">
                  <c:v>1.860465116279073</c:v>
                </c:pt>
              </c:numCache>
            </c:numRef>
          </c:val>
        </c:ser>
        <c:axId val="525318520"/>
        <c:axId val="524820872"/>
      </c:barChart>
      <c:catAx>
        <c:axId val="525318520"/>
        <c:scaling>
          <c:orientation val="minMax"/>
        </c:scaling>
        <c:axPos val="b"/>
        <c:tickLblPos val="nextTo"/>
        <c:crossAx val="524820872"/>
        <c:crosses val="autoZero"/>
        <c:auto val="1"/>
        <c:lblAlgn val="ctr"/>
        <c:lblOffset val="100"/>
      </c:catAx>
      <c:valAx>
        <c:axId val="524820872"/>
        <c:scaling>
          <c:orientation val="minMax"/>
        </c:scaling>
        <c:axPos val="l"/>
        <c:majorGridlines/>
        <c:numFmt formatCode="General" sourceLinked="1"/>
        <c:tickLblPos val="nextTo"/>
        <c:crossAx val="525318520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53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3725" cy="56195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3725" cy="56195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33204" y="-49804"/>
    <xdr:ext cx="9213725" cy="56195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46"/>
  <sheetViews>
    <sheetView workbookViewId="0">
      <selection activeCell="A44" sqref="A44:I46"/>
    </sheetView>
  </sheetViews>
  <sheetFormatPr baseColWidth="10" defaultRowHeight="13"/>
  <cols>
    <col min="1" max="1" width="14.140625" customWidth="1"/>
  </cols>
  <sheetData>
    <row r="1" spans="1:11">
      <c r="A1" s="4" t="s">
        <v>16</v>
      </c>
    </row>
    <row r="3" spans="1:11">
      <c r="A3" s="1" t="s">
        <v>11</v>
      </c>
    </row>
    <row r="4" spans="1:11">
      <c r="A4" s="2" t="s">
        <v>0</v>
      </c>
      <c r="B4" s="2" t="s">
        <v>5</v>
      </c>
      <c r="C4" s="2"/>
      <c r="D4" s="2" t="s">
        <v>6</v>
      </c>
      <c r="E4" s="2"/>
      <c r="F4" s="2" t="s">
        <v>7</v>
      </c>
      <c r="G4" s="2"/>
      <c r="H4" s="2" t="s">
        <v>8</v>
      </c>
      <c r="I4" s="2"/>
      <c r="J4" s="2" t="s">
        <v>9</v>
      </c>
      <c r="K4" s="2"/>
    </row>
    <row r="5" spans="1:11">
      <c r="A5" s="2"/>
      <c r="B5" s="2" t="s">
        <v>12</v>
      </c>
      <c r="C5" s="2" t="s">
        <v>13</v>
      </c>
      <c r="D5" s="2" t="s">
        <v>12</v>
      </c>
      <c r="E5" s="2" t="s">
        <v>13</v>
      </c>
      <c r="F5" s="2" t="s">
        <v>12</v>
      </c>
      <c r="G5" s="2" t="s">
        <v>13</v>
      </c>
      <c r="H5" s="2" t="s">
        <v>12</v>
      </c>
      <c r="I5" s="2" t="s">
        <v>13</v>
      </c>
      <c r="J5" s="2" t="s">
        <v>12</v>
      </c>
      <c r="K5" s="2" t="s">
        <v>13</v>
      </c>
    </row>
    <row r="6" spans="1:11">
      <c r="A6" s="2" t="s">
        <v>1</v>
      </c>
      <c r="B6" s="2">
        <v>221</v>
      </c>
      <c r="C6" s="2">
        <v>74</v>
      </c>
      <c r="D6" s="2">
        <v>206</v>
      </c>
      <c r="E6" s="2">
        <v>209</v>
      </c>
      <c r="F6" s="2">
        <v>99</v>
      </c>
      <c r="G6" s="2">
        <v>81</v>
      </c>
      <c r="H6" s="2">
        <v>140</v>
      </c>
      <c r="I6" s="2">
        <v>159</v>
      </c>
      <c r="J6" s="2">
        <v>67</v>
      </c>
      <c r="K6" s="2">
        <v>77</v>
      </c>
    </row>
    <row r="7" spans="1:11">
      <c r="A7" s="2" t="s">
        <v>2</v>
      </c>
      <c r="B7" s="2">
        <v>224</v>
      </c>
      <c r="C7" s="2">
        <v>68</v>
      </c>
      <c r="D7" s="2">
        <v>163</v>
      </c>
      <c r="E7" s="2">
        <v>221</v>
      </c>
      <c r="F7" s="2">
        <v>141</v>
      </c>
      <c r="G7" s="2">
        <v>104</v>
      </c>
      <c r="H7" s="2">
        <v>135</v>
      </c>
      <c r="I7" s="2">
        <v>167</v>
      </c>
      <c r="J7" s="2">
        <v>128</v>
      </c>
      <c r="K7" s="2">
        <v>109</v>
      </c>
    </row>
    <row r="8" spans="1:11">
      <c r="A8" s="2" t="s">
        <v>3</v>
      </c>
      <c r="B8" s="2">
        <v>3</v>
      </c>
      <c r="C8" s="2">
        <v>195</v>
      </c>
      <c r="D8" s="2">
        <v>11</v>
      </c>
      <c r="E8" s="2">
        <v>7</v>
      </c>
      <c r="F8" s="2">
        <v>101</v>
      </c>
      <c r="G8" s="2">
        <v>158</v>
      </c>
      <c r="H8" s="2">
        <v>14</v>
      </c>
      <c r="I8" s="2">
        <v>17</v>
      </c>
      <c r="J8" s="2">
        <v>103</v>
      </c>
      <c r="K8" s="2">
        <v>156</v>
      </c>
    </row>
    <row r="9" spans="1:11">
      <c r="A9" s="2" t="s">
        <v>4</v>
      </c>
      <c r="B9" s="2">
        <v>5</v>
      </c>
      <c r="C9" s="2">
        <v>167</v>
      </c>
      <c r="D9" s="2">
        <v>8</v>
      </c>
      <c r="E9" s="2">
        <v>9</v>
      </c>
      <c r="F9" s="2">
        <v>61</v>
      </c>
      <c r="G9" s="2">
        <v>103</v>
      </c>
      <c r="H9" s="2">
        <v>23</v>
      </c>
      <c r="I9" s="2">
        <v>22</v>
      </c>
      <c r="J9" s="2">
        <v>39</v>
      </c>
      <c r="K9" s="2">
        <v>78</v>
      </c>
    </row>
    <row r="12" spans="1:11">
      <c r="A12" s="1" t="s">
        <v>10</v>
      </c>
    </row>
    <row r="13" spans="1:11">
      <c r="A13" s="2" t="s">
        <v>0</v>
      </c>
      <c r="B13" s="2" t="s">
        <v>5</v>
      </c>
      <c r="C13" s="2"/>
      <c r="D13" s="2" t="s">
        <v>6</v>
      </c>
      <c r="E13" s="2"/>
      <c r="F13" s="2" t="s">
        <v>7</v>
      </c>
      <c r="G13" s="2"/>
      <c r="H13" s="2" t="s">
        <v>8</v>
      </c>
      <c r="I13" s="2"/>
      <c r="J13" s="2" t="s">
        <v>9</v>
      </c>
      <c r="K13" s="2"/>
    </row>
    <row r="14" spans="1:11">
      <c r="A14" s="2"/>
      <c r="B14" s="2" t="s">
        <v>12</v>
      </c>
      <c r="C14" s="2" t="s">
        <v>13</v>
      </c>
      <c r="D14" s="2" t="s">
        <v>12</v>
      </c>
      <c r="E14" s="2" t="s">
        <v>13</v>
      </c>
      <c r="F14" s="2" t="s">
        <v>12</v>
      </c>
      <c r="G14" s="2" t="s">
        <v>13</v>
      </c>
      <c r="H14" s="2" t="s">
        <v>12</v>
      </c>
      <c r="I14" s="2" t="s">
        <v>13</v>
      </c>
      <c r="J14" s="2" t="s">
        <v>12</v>
      </c>
      <c r="K14" s="2" t="s">
        <v>13</v>
      </c>
    </row>
    <row r="15" spans="1:11">
      <c r="A15" s="2" t="s">
        <v>1</v>
      </c>
      <c r="B15" s="2">
        <v>235</v>
      </c>
      <c r="C15" s="2">
        <v>68</v>
      </c>
      <c r="D15" s="2">
        <v>193</v>
      </c>
      <c r="E15" s="2">
        <v>202</v>
      </c>
      <c r="F15" s="2">
        <v>115</v>
      </c>
      <c r="G15" s="2">
        <v>97</v>
      </c>
      <c r="H15" s="2">
        <v>149</v>
      </c>
      <c r="I15" s="2">
        <v>181</v>
      </c>
      <c r="J15" s="2">
        <v>78</v>
      </c>
      <c r="K15" s="2">
        <v>77</v>
      </c>
    </row>
    <row r="16" spans="1:11">
      <c r="A16" s="2" t="s">
        <v>2</v>
      </c>
      <c r="B16" s="2">
        <v>213</v>
      </c>
      <c r="C16" s="2">
        <v>56</v>
      </c>
      <c r="D16" s="2">
        <v>179</v>
      </c>
      <c r="E16" s="2">
        <v>220</v>
      </c>
      <c r="F16" s="2">
        <v>116</v>
      </c>
      <c r="G16" s="2">
        <v>121</v>
      </c>
      <c r="H16" s="2">
        <v>125</v>
      </c>
      <c r="I16" s="2">
        <v>135</v>
      </c>
      <c r="J16" s="2">
        <v>106</v>
      </c>
      <c r="K16" s="2">
        <v>110</v>
      </c>
    </row>
    <row r="17" spans="1:11">
      <c r="A17" s="2" t="s">
        <v>3</v>
      </c>
      <c r="B17">
        <v>0</v>
      </c>
      <c r="C17" s="2">
        <v>195</v>
      </c>
      <c r="D17" s="2">
        <v>0</v>
      </c>
      <c r="E17" s="2">
        <v>0</v>
      </c>
      <c r="F17" s="2">
        <v>262</v>
      </c>
      <c r="G17" s="2">
        <v>407</v>
      </c>
      <c r="H17" s="2">
        <v>67</v>
      </c>
      <c r="I17" s="2">
        <v>139</v>
      </c>
      <c r="J17" s="2">
        <v>236</v>
      </c>
      <c r="K17" s="2">
        <v>392</v>
      </c>
    </row>
    <row r="18" spans="1:11">
      <c r="A18" s="2" t="s">
        <v>4</v>
      </c>
      <c r="B18" s="2">
        <v>0</v>
      </c>
      <c r="C18" s="2">
        <v>204</v>
      </c>
      <c r="D18" s="2">
        <v>6</v>
      </c>
      <c r="E18" s="2">
        <v>8</v>
      </c>
      <c r="F18" s="2">
        <v>116</v>
      </c>
      <c r="G18" s="2">
        <v>138</v>
      </c>
      <c r="H18" s="2">
        <v>54</v>
      </c>
      <c r="I18" s="2">
        <v>86</v>
      </c>
      <c r="J18" s="2">
        <v>130</v>
      </c>
      <c r="K18" s="2">
        <v>176</v>
      </c>
    </row>
    <row r="21" spans="1:11">
      <c r="A21" s="4" t="s">
        <v>15</v>
      </c>
    </row>
    <row r="23" spans="1:11">
      <c r="A23" s="1" t="s">
        <v>14</v>
      </c>
    </row>
    <row r="24" spans="1:11">
      <c r="A24" s="2" t="s">
        <v>0</v>
      </c>
      <c r="B24" s="2" t="s">
        <v>5</v>
      </c>
      <c r="C24" s="2"/>
      <c r="D24" s="2" t="s">
        <v>6</v>
      </c>
      <c r="E24" s="2"/>
      <c r="F24" s="2" t="s">
        <v>7</v>
      </c>
      <c r="G24" s="2"/>
      <c r="H24" s="2" t="s">
        <v>8</v>
      </c>
      <c r="I24" s="2"/>
      <c r="J24" s="2" t="s">
        <v>9</v>
      </c>
      <c r="K24" s="2"/>
    </row>
    <row r="25" spans="1:11">
      <c r="A25" s="2"/>
      <c r="B25" s="2" t="s">
        <v>12</v>
      </c>
      <c r="C25" s="2" t="s">
        <v>13</v>
      </c>
      <c r="D25" s="2" t="s">
        <v>12</v>
      </c>
      <c r="E25" s="2" t="s">
        <v>13</v>
      </c>
      <c r="F25" s="2" t="s">
        <v>12</v>
      </c>
      <c r="G25" s="2" t="s">
        <v>13</v>
      </c>
      <c r="H25" s="2" t="s">
        <v>12</v>
      </c>
      <c r="I25" s="2" t="s">
        <v>13</v>
      </c>
      <c r="J25" s="2" t="s">
        <v>12</v>
      </c>
      <c r="K25" s="2" t="s">
        <v>13</v>
      </c>
    </row>
    <row r="26" spans="1:11">
      <c r="A26" s="3" t="s">
        <v>17</v>
      </c>
      <c r="B26" s="2">
        <f>((B6+B7)/(B6+B7+B8+B9))*100</f>
        <v>98.233995584988961</v>
      </c>
      <c r="C26" s="2">
        <f t="shared" ref="C26:K26" si="0">((C6+C7)/(C6+C7+C8+C9))*100</f>
        <v>28.174603174603174</v>
      </c>
      <c r="D26" s="2">
        <f t="shared" si="0"/>
        <v>95.103092783505147</v>
      </c>
      <c r="E26" s="2">
        <f t="shared" si="0"/>
        <v>96.412556053811656</v>
      </c>
      <c r="F26" s="2">
        <f t="shared" si="0"/>
        <v>59.701492537313428</v>
      </c>
      <c r="G26" s="2">
        <f t="shared" si="0"/>
        <v>41.479820627802688</v>
      </c>
      <c r="H26" s="2">
        <f t="shared" si="0"/>
        <v>88.141025641025635</v>
      </c>
      <c r="I26" s="2">
        <f t="shared" si="0"/>
        <v>89.31506849315069</v>
      </c>
      <c r="J26" s="2">
        <f t="shared" si="0"/>
        <v>57.863501483679528</v>
      </c>
      <c r="K26" s="2">
        <f t="shared" si="0"/>
        <v>44.285714285714285</v>
      </c>
    </row>
    <row r="27" spans="1:11">
      <c r="A27" s="3" t="s">
        <v>18</v>
      </c>
      <c r="B27" s="2">
        <f>100-B26</f>
        <v>1.7660044150110394</v>
      </c>
      <c r="C27" s="2">
        <f t="shared" ref="C27:E27" si="1">100-C26</f>
        <v>71.825396825396822</v>
      </c>
      <c r="D27" s="2">
        <f t="shared" si="1"/>
        <v>4.8969072164948528</v>
      </c>
      <c r="E27" s="2">
        <f t="shared" si="1"/>
        <v>3.5874439461883441</v>
      </c>
      <c r="F27" s="2">
        <f t="shared" ref="F27" si="2">100-F26</f>
        <v>40.298507462686572</v>
      </c>
      <c r="G27" s="2">
        <f t="shared" ref="G27" si="3">100-G26</f>
        <v>58.520179372197312</v>
      </c>
      <c r="H27" s="2">
        <f t="shared" ref="H27" si="4">100-H26</f>
        <v>11.858974358974365</v>
      </c>
      <c r="I27" s="2">
        <f t="shared" ref="I27" si="5">100-I26</f>
        <v>10.68493150684931</v>
      </c>
      <c r="J27" s="2">
        <f t="shared" ref="J27" si="6">100-J26</f>
        <v>42.136498516320472</v>
      </c>
      <c r="K27" s="2">
        <f t="shared" ref="K27" si="7">100-K26</f>
        <v>55.714285714285715</v>
      </c>
    </row>
    <row r="28" spans="1:11">
      <c r="A28" s="5" t="s">
        <v>21</v>
      </c>
      <c r="B28">
        <f>STDEV(B6:B7)</f>
        <v>2.1213203435596424</v>
      </c>
      <c r="C28">
        <f t="shared" ref="C28:K28" si="8">STDEV(C6:C7)</f>
        <v>4.2426406871192848</v>
      </c>
      <c r="D28">
        <f t="shared" si="8"/>
        <v>30.405591591021544</v>
      </c>
      <c r="E28">
        <f t="shared" si="8"/>
        <v>8.4852813742385695</v>
      </c>
      <c r="F28">
        <f t="shared" si="8"/>
        <v>29.698484809834994</v>
      </c>
      <c r="G28">
        <f t="shared" si="8"/>
        <v>16.263455967290593</v>
      </c>
      <c r="H28">
        <f t="shared" si="8"/>
        <v>3.5355339059327378</v>
      </c>
      <c r="I28">
        <f t="shared" si="8"/>
        <v>5.6568542494923806</v>
      </c>
      <c r="J28">
        <f t="shared" si="8"/>
        <v>43.133513652379399</v>
      </c>
      <c r="K28">
        <f t="shared" si="8"/>
        <v>22.627416997969522</v>
      </c>
    </row>
    <row r="29" spans="1:11">
      <c r="A29" s="5" t="s">
        <v>22</v>
      </c>
      <c r="B29">
        <f>STDEV(B8:B9)</f>
        <v>1.4142135623730951</v>
      </c>
      <c r="C29">
        <f t="shared" ref="C29:K29" si="9">STDEV(C8:C9)</f>
        <v>19.798989873223331</v>
      </c>
      <c r="D29">
        <f t="shared" si="9"/>
        <v>2.1213203435596424</v>
      </c>
      <c r="E29">
        <f t="shared" si="9"/>
        <v>1.4142135623730951</v>
      </c>
      <c r="F29">
        <f t="shared" si="9"/>
        <v>28.284271247461902</v>
      </c>
      <c r="G29">
        <f t="shared" si="9"/>
        <v>38.890872965260115</v>
      </c>
      <c r="H29">
        <f t="shared" si="9"/>
        <v>6.3639610306789276</v>
      </c>
      <c r="I29">
        <f t="shared" si="9"/>
        <v>3.5355339059327378</v>
      </c>
      <c r="J29">
        <f t="shared" si="9"/>
        <v>45.254833995939045</v>
      </c>
      <c r="K29">
        <f t="shared" si="9"/>
        <v>55.154328932550705</v>
      </c>
    </row>
    <row r="32" spans="1:11">
      <c r="A32" s="1" t="s">
        <v>10</v>
      </c>
    </row>
    <row r="33" spans="1:11">
      <c r="A33" s="2" t="s">
        <v>0</v>
      </c>
      <c r="B33" s="2" t="s">
        <v>5</v>
      </c>
      <c r="C33" s="2"/>
      <c r="D33" s="2" t="s">
        <v>6</v>
      </c>
      <c r="E33" s="2"/>
      <c r="F33" s="2" t="s">
        <v>7</v>
      </c>
      <c r="G33" s="2"/>
      <c r="H33" s="2" t="s">
        <v>8</v>
      </c>
      <c r="I33" s="2"/>
      <c r="J33" s="2" t="s">
        <v>9</v>
      </c>
      <c r="K33" s="2"/>
    </row>
    <row r="34" spans="1:11">
      <c r="A34" s="2"/>
      <c r="B34" s="2" t="s">
        <v>12</v>
      </c>
      <c r="C34" s="2" t="s">
        <v>13</v>
      </c>
      <c r="D34" s="2" t="s">
        <v>12</v>
      </c>
      <c r="E34" s="2" t="s">
        <v>13</v>
      </c>
      <c r="F34" s="2" t="s">
        <v>12</v>
      </c>
      <c r="G34" s="2" t="s">
        <v>13</v>
      </c>
      <c r="H34" s="2" t="s">
        <v>12</v>
      </c>
      <c r="I34" s="2" t="s">
        <v>13</v>
      </c>
      <c r="J34" s="2" t="s">
        <v>12</v>
      </c>
      <c r="K34" s="2" t="s">
        <v>13</v>
      </c>
    </row>
    <row r="35" spans="1:11">
      <c r="A35" s="3" t="s">
        <v>17</v>
      </c>
      <c r="B35" s="2">
        <f>((B15+B16)/(B15+B16+B17+B18))*100</f>
        <v>100</v>
      </c>
      <c r="C35" s="2">
        <f t="shared" ref="C35:K35" si="10">((C15+C16)/(C15+C16+C17+C18))*100</f>
        <v>23.709369024856596</v>
      </c>
      <c r="D35" s="2">
        <f t="shared" si="10"/>
        <v>98.412698412698404</v>
      </c>
      <c r="E35" s="2">
        <f t="shared" si="10"/>
        <v>98.139534883720927</v>
      </c>
      <c r="F35" s="2">
        <f t="shared" si="10"/>
        <v>37.931034482758619</v>
      </c>
      <c r="G35" s="2">
        <f t="shared" si="10"/>
        <v>28.571428571428569</v>
      </c>
      <c r="H35" s="2">
        <f t="shared" si="10"/>
        <v>69.367088607594937</v>
      </c>
      <c r="I35" s="2">
        <f t="shared" si="10"/>
        <v>58.41035120147874</v>
      </c>
      <c r="J35" s="2">
        <f t="shared" si="10"/>
        <v>33.454545454545453</v>
      </c>
      <c r="K35" s="2">
        <f t="shared" si="10"/>
        <v>24.768211920529801</v>
      </c>
    </row>
    <row r="36" spans="1:11">
      <c r="A36" s="3" t="s">
        <v>18</v>
      </c>
      <c r="B36" s="2">
        <f>100-B35</f>
        <v>0</v>
      </c>
      <c r="C36" s="2">
        <f t="shared" ref="C36:I36" si="11">100-C35</f>
        <v>76.290630975143401</v>
      </c>
      <c r="D36" s="2">
        <f t="shared" si="11"/>
        <v>1.5873015873015959</v>
      </c>
      <c r="E36" s="2">
        <f t="shared" si="11"/>
        <v>1.8604651162790731</v>
      </c>
      <c r="F36" s="2">
        <f t="shared" si="11"/>
        <v>62.068965517241381</v>
      </c>
      <c r="G36" s="2">
        <f t="shared" si="11"/>
        <v>71.428571428571431</v>
      </c>
      <c r="H36" s="2">
        <f t="shared" si="11"/>
        <v>30.632911392405063</v>
      </c>
      <c r="I36" s="2">
        <f t="shared" si="11"/>
        <v>41.58964879852126</v>
      </c>
      <c r="J36" s="2">
        <f t="shared" ref="J36" si="12">100-J35</f>
        <v>66.545454545454547</v>
      </c>
      <c r="K36" s="2">
        <f t="shared" ref="K36" si="13">100-K35</f>
        <v>75.231788079470192</v>
      </c>
    </row>
    <row r="37" spans="1:11">
      <c r="A37" s="5" t="s">
        <v>19</v>
      </c>
      <c r="B37">
        <f>STDEV(B15:B16)</f>
        <v>15.556349186104045</v>
      </c>
      <c r="C37">
        <f t="shared" ref="C37:K37" si="14">STDEV(C15:C16)</f>
        <v>8.4852813742385695</v>
      </c>
      <c r="D37">
        <f t="shared" si="14"/>
        <v>9.8994949366116654</v>
      </c>
      <c r="E37">
        <f t="shared" si="14"/>
        <v>12.727922061357855</v>
      </c>
      <c r="F37">
        <f t="shared" si="14"/>
        <v>0.70710678118654757</v>
      </c>
      <c r="G37">
        <f t="shared" si="14"/>
        <v>16.970562748477139</v>
      </c>
      <c r="H37">
        <f t="shared" si="14"/>
        <v>16.970562748477139</v>
      </c>
      <c r="I37">
        <f t="shared" si="14"/>
        <v>32.526911934581186</v>
      </c>
      <c r="J37">
        <f t="shared" si="14"/>
        <v>19.798989873223331</v>
      </c>
      <c r="K37">
        <f t="shared" si="14"/>
        <v>23.334523779156068</v>
      </c>
    </row>
    <row r="38" spans="1:11">
      <c r="A38" s="5" t="s">
        <v>20</v>
      </c>
      <c r="B38">
        <f>STDEV(B17:B18)</f>
        <v>0</v>
      </c>
      <c r="C38">
        <f t="shared" ref="C38:I38" si="15">STDEV(C17:C18)</f>
        <v>6.3639610306789276</v>
      </c>
      <c r="D38">
        <f t="shared" si="15"/>
        <v>4.2426406871192848</v>
      </c>
      <c r="E38">
        <f t="shared" si="15"/>
        <v>5.6568542494923806</v>
      </c>
      <c r="F38" t="s">
        <v>23</v>
      </c>
      <c r="G38" t="s">
        <v>23</v>
      </c>
      <c r="H38">
        <f t="shared" si="15"/>
        <v>9.1923881554251174</v>
      </c>
      <c r="I38">
        <f t="shared" si="15"/>
        <v>37.476659402887016</v>
      </c>
      <c r="J38" t="s">
        <v>23</v>
      </c>
      <c r="K38" t="s">
        <v>23</v>
      </c>
    </row>
    <row r="43" spans="1:11">
      <c r="A43" s="2" t="s">
        <v>24</v>
      </c>
      <c r="B43" s="2" t="s">
        <v>26</v>
      </c>
      <c r="C43" s="2"/>
      <c r="D43" s="2"/>
      <c r="E43" s="2"/>
      <c r="F43" s="2" t="s">
        <v>27</v>
      </c>
      <c r="G43" s="2"/>
      <c r="H43" s="2"/>
      <c r="I43" s="2"/>
    </row>
    <row r="44" spans="1:11">
      <c r="A44" s="2"/>
      <c r="B44" s="2" t="s">
        <v>25</v>
      </c>
      <c r="C44" s="2"/>
      <c r="D44" s="2" t="s">
        <v>28</v>
      </c>
      <c r="E44" s="2"/>
      <c r="F44" s="2" t="s">
        <v>29</v>
      </c>
      <c r="G44" s="2"/>
      <c r="H44" s="2" t="s">
        <v>30</v>
      </c>
      <c r="I44" s="2"/>
    </row>
    <row r="45" spans="1:11">
      <c r="A45" s="3" t="s">
        <v>17</v>
      </c>
      <c r="B45" s="2">
        <f>((B7+B6)/(B6+B7+B8+B9))*100</f>
        <v>98.233995584988961</v>
      </c>
      <c r="C45" s="2">
        <f t="shared" ref="C45:E45" si="16">((C7+C6)/(C6+C7+C8+C9))*100</f>
        <v>28.174603174603174</v>
      </c>
      <c r="D45" s="2">
        <f t="shared" si="16"/>
        <v>95.103092783505147</v>
      </c>
      <c r="E45" s="2">
        <f t="shared" si="16"/>
        <v>96.412556053811656</v>
      </c>
      <c r="F45" s="2">
        <f>((B15+B16)/(B15+B16+B17+B18))*100</f>
        <v>100</v>
      </c>
      <c r="G45" s="2">
        <f t="shared" ref="G45:I45" si="17">((C15+C16)/(C15+C16+C17+C18))*100</f>
        <v>23.709369024856596</v>
      </c>
      <c r="H45" s="2">
        <f t="shared" si="17"/>
        <v>98.412698412698404</v>
      </c>
      <c r="I45" s="2">
        <f t="shared" si="17"/>
        <v>98.139534883720927</v>
      </c>
    </row>
    <row r="46" spans="1:11">
      <c r="A46" s="3" t="s">
        <v>18</v>
      </c>
      <c r="B46" s="2">
        <f>100-B45</f>
        <v>1.7660044150110394</v>
      </c>
      <c r="C46" s="2">
        <f t="shared" ref="C46:E46" si="18">100-C45</f>
        <v>71.825396825396822</v>
      </c>
      <c r="D46" s="2">
        <f t="shared" si="18"/>
        <v>4.8969072164948528</v>
      </c>
      <c r="E46" s="2">
        <f t="shared" si="18"/>
        <v>3.5874439461883441</v>
      </c>
      <c r="F46" s="2">
        <f t="shared" ref="F46" si="19">100-F45</f>
        <v>0</v>
      </c>
      <c r="G46" s="2">
        <f t="shared" ref="G46" si="20">100-G45</f>
        <v>76.290630975143401</v>
      </c>
      <c r="H46" s="2">
        <f t="shared" ref="H46" si="21">100-H45</f>
        <v>1.5873015873015959</v>
      </c>
      <c r="I46" s="2">
        <f t="shared" ref="I46" si="22">100-I45</f>
        <v>1.8604651162790731</v>
      </c>
    </row>
  </sheetData>
  <phoneticPr fontId="2" type="noConversion"/>
  <pageMargins left="0.75000000000000011" right="0.75000000000000011" top="1" bottom="1" header="0.5" footer="0.5"/>
  <pageSetup paperSize="10" orientation="landscape" horizontalDpi="4294967292" verticalDpi="4294967292"/>
  <ignoredErrors>
    <ignoredError sqref="B37" formulaRange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Chart1</vt:lpstr>
      <vt:lpstr>Chart2</vt:lpstr>
      <vt:lpstr>Chart3</vt:lpstr>
    </vt:vector>
  </TitlesOfParts>
  <Company>University of Queensland BITS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Roberts</dc:creator>
  <cp:lastModifiedBy>Leah Roberts</cp:lastModifiedBy>
  <dcterms:created xsi:type="dcterms:W3CDTF">2015-04-28T02:26:19Z</dcterms:created>
  <dcterms:modified xsi:type="dcterms:W3CDTF">2015-04-28T07:13:53Z</dcterms:modified>
</cp:coreProperties>
</file>