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codeName="ThisWorkbook"/>
  <mc:AlternateContent xmlns:mc="http://schemas.openxmlformats.org/markup-compatibility/2006">
    <mc:Choice Requires="x15">
      <x15ac:absPath xmlns:x15ac="http://schemas.microsoft.com/office/spreadsheetml/2010/11/ac" url="D:\Users\Ricardo\Documents\ESTUDO\Mackenzie\02_Sem\PROJ_1\PROJETO\Projeto-Aplicado-1\docs\"/>
    </mc:Choice>
  </mc:AlternateContent>
  <xr:revisionPtr revIDLastSave="0" documentId="13_ncr:1_{DD8FD702-4555-411B-8C9E-EB473CB164EC}" xr6:coauthVersionLast="47" xr6:coauthVersionMax="47" xr10:uidLastSave="{00000000-0000-0000-0000-000000000000}"/>
  <bookViews>
    <workbookView xWindow="25120" yWindow="4950" windowWidth="24940" windowHeight="22070" xr2:uid="{00000000-000D-0000-FFFF-FFFF00000000}"/>
  </bookViews>
  <sheets>
    <sheet name="Controlador de projetos" sheetId="1" r:id="rId1"/>
    <sheet name="Configuração" sheetId="2" r:id="rId2"/>
  </sheets>
  <definedNames>
    <definedName name="Categoria_Lista">Configuração!$B$5:$B$10</definedName>
    <definedName name="ColumnTitle1">'Controlador de projetos'!$B$4</definedName>
    <definedName name="ColumnTitle2">Tabela_de_categorias_e_funcionários[[#Headers],[Nome da Categoria]]</definedName>
    <definedName name="Funcionário_Lista">Configuração!$D$5:$D$10</definedName>
    <definedName name="_xlnm.Print_Area" localSheetId="0">'Controlador de projetos'!$A$1:$L$32</definedName>
    <definedName name="_xlnm.Print_Titles" localSheetId="0">'Controlador de projetos'!$4:$4</definedName>
    <definedName name="Sinalizador_Porcentagem">'Controlador de projetos'!#REF!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 i="1" l="1"/>
  <c r="K19" i="1"/>
  <c r="H18" i="1"/>
  <c r="K18" i="1"/>
  <c r="H13" i="1"/>
  <c r="K13" i="1"/>
  <c r="H12" i="1"/>
  <c r="K12" i="1"/>
  <c r="H32" i="1"/>
  <c r="H31" i="1"/>
  <c r="H30" i="1"/>
  <c r="H29" i="1"/>
  <c r="H28" i="1"/>
  <c r="H27" i="1"/>
  <c r="H26" i="1"/>
  <c r="H25" i="1"/>
  <c r="H24" i="1"/>
  <c r="H23" i="1"/>
  <c r="H22" i="1"/>
  <c r="H21" i="1"/>
  <c r="H20" i="1"/>
  <c r="H17" i="1"/>
  <c r="H16" i="1"/>
  <c r="H15" i="1"/>
  <c r="H14" i="1"/>
  <c r="H11" i="1"/>
  <c r="H10" i="1"/>
  <c r="H9" i="1"/>
  <c r="H8" i="1"/>
  <c r="H7" i="1"/>
  <c r="H6" i="1"/>
  <c r="H5" i="1"/>
  <c r="K14" i="1"/>
  <c r="K15" i="1"/>
  <c r="K16" i="1"/>
  <c r="K17" i="1"/>
  <c r="K20" i="1"/>
  <c r="K21" i="1"/>
  <c r="K22" i="1"/>
  <c r="K23" i="1"/>
  <c r="K24" i="1"/>
  <c r="K25" i="1"/>
  <c r="K26" i="1"/>
  <c r="K27" i="1"/>
  <c r="K28" i="1"/>
  <c r="K29" i="1"/>
  <c r="K30" i="1"/>
  <c r="K31" i="1"/>
  <c r="K32" i="1"/>
  <c r="K7" i="1"/>
  <c r="K8" i="1"/>
  <c r="K9" i="1"/>
  <c r="K10" i="1"/>
  <c r="K11" i="1"/>
  <c r="K6" i="1"/>
  <c r="K5" i="1" l="1"/>
</calcChain>
</file>

<file path=xl/sharedStrings.xml><?xml version="1.0" encoding="utf-8"?>
<sst xmlns="http://schemas.openxmlformats.org/spreadsheetml/2006/main" count="112" uniqueCount="50">
  <si>
    <t>Categoria</t>
  </si>
  <si>
    <t>Estimado
Início</t>
  </si>
  <si>
    <t>Estimado 
Término</t>
  </si>
  <si>
    <t>Duração Estimada (em dias)</t>
  </si>
  <si>
    <t>Real 
Início</t>
  </si>
  <si>
    <t>Real
Término</t>
  </si>
  <si>
    <t>Duração Real (em dias)</t>
  </si>
  <si>
    <t>Anotações</t>
  </si>
  <si>
    <t>Configuração</t>
  </si>
  <si>
    <t>Nome da Categoria</t>
  </si>
  <si>
    <t>Documento</t>
  </si>
  <si>
    <t>Repositório</t>
  </si>
  <si>
    <t>Código</t>
  </si>
  <si>
    <t>Apresentação</t>
  </si>
  <si>
    <t>Criação do Repositório</t>
  </si>
  <si>
    <t>Tarefa</t>
  </si>
  <si>
    <t>Etapa</t>
  </si>
  <si>
    <t>Primeira Entrega</t>
  </si>
  <si>
    <t>Segunda Entrega</t>
  </si>
  <si>
    <t>Terceira Entrega</t>
  </si>
  <si>
    <t>Quarta Entrega</t>
  </si>
  <si>
    <t>Análise</t>
  </si>
  <si>
    <t>Criação do Cronograma</t>
  </si>
  <si>
    <t>Criação do Documento</t>
  </si>
  <si>
    <t>Seleção do Dataset</t>
  </si>
  <si>
    <t>Análise Premliminar do dataset</t>
  </si>
  <si>
    <t>Seleção da Empresa e Contexto</t>
  </si>
  <si>
    <t>Projeto Aplicado 1 - Grupo 3 - 2025.1</t>
  </si>
  <si>
    <t>Descrição da Empresa e do Contexto</t>
  </si>
  <si>
    <t xml:space="preserve">Descrição do Dataset e Produção dos Metadados </t>
  </si>
  <si>
    <t>Considerações Finais</t>
  </si>
  <si>
    <t>Responsável</t>
  </si>
  <si>
    <t>Guilherme Leal</t>
  </si>
  <si>
    <t>Gulherme Duarte</t>
  </si>
  <si>
    <t>Guilerme Santos</t>
  </si>
  <si>
    <t>Ricardo Amaral</t>
  </si>
  <si>
    <t>Todos</t>
  </si>
  <si>
    <t>Gustavo Guimarães</t>
  </si>
  <si>
    <t>População do Sumário</t>
  </si>
  <si>
    <t>Proposta Anaíltca</t>
  </si>
  <si>
    <t>Análise Exploratória</t>
  </si>
  <si>
    <t>Scripts Análise Exploratória</t>
  </si>
  <si>
    <t>Esboço Sotory Telling</t>
  </si>
  <si>
    <t>Revisão Scripts A.E.</t>
  </si>
  <si>
    <t>A. E. no relatório</t>
  </si>
  <si>
    <t>Video Story Telling</t>
  </si>
  <si>
    <t>Relatório Final</t>
  </si>
  <si>
    <t>Atualizado em 2025-03-07</t>
  </si>
  <si>
    <t>Revisão de Seção Objetivos</t>
  </si>
  <si>
    <t>Revisão de Organização do Documento - Conforme comentário Fase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</si>
</sst>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_(* \(#,##0\);_(* &quot;-&quot;_);_(@_)"/>
    <numFmt numFmtId="43" formatCode="_(* #,##0.00_);_(* \(#,##0.00\);_(* &quot;-&quot;??_);_(@_)"/>
    <numFmt numFmtId="164" formatCode="_-&quot;R$&quot;\ * #,##0_-;\-&quot;R$&quot;\ * #,##0_-;_-&quot;R$&quot;\ * &quot;-&quot;_-;_-@_-"/>
    <numFmt numFmtId="165" formatCode="_-&quot;R$&quot;\ * #,##0.00_-;\-&quot;R$&quot;\ * #,##0.00_-;_-&quot;R$&quot;\ * &quot;-&quot;??_-;_-@_-"/>
    <numFmt numFmtId="166" formatCode="&quot;Sinalizador acima/abaixo&quot;;&quot;&quot;;&quot;&quot;"/>
  </numFmts>
  <fonts count="23">
    <font>
      <sz val="11"/>
      <color theme="3" tint="-0.499984740745262"/>
      <name val="Century Gothic"/>
      <family val="2"/>
      <scheme val="minor"/>
    </font>
    <font>
      <sz val="11"/>
      <color theme="1"/>
      <name val="Century Gothic"/>
      <family val="2"/>
      <charset val="134"/>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3" tint="-0.499984740745262"/>
      <name val="Century Gothic"/>
      <family val="2"/>
      <scheme val="minor"/>
    </font>
    <font>
      <sz val="11"/>
      <color rgb="FF006100"/>
      <name val="Century Gothic"/>
      <family val="2"/>
      <charset val="134"/>
      <scheme val="minor"/>
    </font>
    <font>
      <sz val="11"/>
      <color rgb="FF9C0006"/>
      <name val="Century Gothic"/>
      <family val="2"/>
      <charset val="134"/>
      <scheme val="minor"/>
    </font>
    <font>
      <sz val="11"/>
      <color rgb="FF9C5700"/>
      <name val="Century Gothic"/>
      <family val="2"/>
      <charset val="134"/>
      <scheme val="minor"/>
    </font>
    <font>
      <b/>
      <sz val="11"/>
      <color rgb="FFFA7D00"/>
      <name val="Century Gothic"/>
      <family val="2"/>
      <charset val="134"/>
      <scheme val="minor"/>
    </font>
    <font>
      <sz val="11"/>
      <color rgb="FFFA7D00"/>
      <name val="Century Gothic"/>
      <family val="2"/>
      <charset val="134"/>
      <scheme val="minor"/>
    </font>
    <font>
      <b/>
      <sz val="11"/>
      <color theme="0"/>
      <name val="Century Gothic"/>
      <family val="2"/>
      <charset val="134"/>
      <scheme val="minor"/>
    </font>
    <font>
      <sz val="11"/>
      <color rgb="FFFF0000"/>
      <name val="Century Gothic"/>
      <family val="2"/>
      <charset val="134"/>
      <scheme val="minor"/>
    </font>
    <font>
      <i/>
      <sz val="11"/>
      <color rgb="FF7F7F7F"/>
      <name val="Century Gothic"/>
      <family val="2"/>
      <charset val="134"/>
      <scheme val="minor"/>
    </font>
    <font>
      <b/>
      <sz val="11"/>
      <color theme="1"/>
      <name val="Century Gothic"/>
      <family val="2"/>
      <charset val="134"/>
      <scheme val="minor"/>
    </font>
    <font>
      <sz val="11"/>
      <color theme="0"/>
      <name val="Century Gothic"/>
      <family val="2"/>
      <charset val="134"/>
      <scheme val="minor"/>
    </font>
  </fonts>
  <fills count="33">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4">
    <xf numFmtId="0" fontId="0" fillId="0" borderId="0">
      <alignment vertical="center"/>
    </xf>
    <xf numFmtId="0" fontId="4" fillId="0" borderId="0" applyNumberFormat="0" applyFill="0" applyBorder="0" applyProtection="0">
      <alignment horizontal="left" vertical="center" indent="1"/>
    </xf>
    <xf numFmtId="9" fontId="6" fillId="0" borderId="3" applyProtection="0">
      <alignment horizontal="center" vertical="center"/>
    </xf>
    <xf numFmtId="0" fontId="2" fillId="2" borderId="1" applyNumberFormat="0" applyFont="0" applyBorder="0" applyProtection="0">
      <alignment horizontal="right" vertical="center" indent="2"/>
    </xf>
    <xf numFmtId="3" fontId="9" fillId="0" borderId="0" applyFill="0" applyBorder="0" applyProtection="0">
      <alignment horizontal="left" vertical="center" indent="1"/>
    </xf>
    <xf numFmtId="0" fontId="9" fillId="0" borderId="0" applyFill="0" applyBorder="0" applyProtection="0">
      <alignment horizontal="left" vertical="center" wrapText="1" indent="1"/>
    </xf>
    <xf numFmtId="0" fontId="7" fillId="0" borderId="0" applyNumberFormat="0" applyBorder="0" applyProtection="0">
      <alignment horizontal="left" vertical="center" wrapText="1" indent="1"/>
    </xf>
    <xf numFmtId="0" fontId="3" fillId="3" borderId="2" applyNumberFormat="0" applyFont="0" applyAlignment="0" applyProtection="0"/>
    <xf numFmtId="14" fontId="8" fillId="0" borderId="0" applyFill="0" applyBorder="0" applyProtection="0">
      <alignment horizontal="right" vertical="center" indent="2"/>
    </xf>
    <xf numFmtId="0" fontId="5" fillId="0" borderId="0" applyNumberFormat="0" applyFill="0" applyBorder="0" applyAlignment="0" applyProtection="0"/>
    <xf numFmtId="166" fontId="11" fillId="0" borderId="0" applyFill="0" applyProtection="0">
      <alignment horizontal="left" vertical="center" indent="1"/>
    </xf>
    <xf numFmtId="0" fontId="7" fillId="0" borderId="5" applyNumberFormat="0" applyFill="0" applyProtection="0">
      <alignment horizontal="left" vertical="center" wrapText="1" indent="2"/>
    </xf>
    <xf numFmtId="166" fontId="10" fillId="0" borderId="4">
      <alignment horizontal="right" vertical="center"/>
    </xf>
    <xf numFmtId="14" fontId="8" fillId="0" borderId="5">
      <alignment horizontal="left" vertical="center" indent="2"/>
    </xf>
    <xf numFmtId="3" fontId="9" fillId="2" borderId="0" applyBorder="0">
      <alignment horizontal="left" vertical="center" indent="1"/>
    </xf>
    <xf numFmtId="3" fontId="9" fillId="2" borderId="6">
      <alignment horizontal="left" vertical="center" indent="1"/>
    </xf>
    <xf numFmtId="43" fontId="12" fillId="0" borderId="0" applyFont="0" applyFill="0" applyBorder="0" applyAlignment="0" applyProtection="0"/>
    <xf numFmtId="41" fontId="12"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7" applyNumberFormat="0" applyAlignment="0" applyProtection="0"/>
    <xf numFmtId="0" fontId="17" fillId="0" borderId="8" applyNumberFormat="0" applyFill="0" applyAlignment="0" applyProtection="0"/>
    <xf numFmtId="0" fontId="18" fillId="8" borderId="9"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alignment vertical="center"/>
    </xf>
    <xf numFmtId="14" fontId="0" fillId="0" borderId="0" xfId="8" applyFont="1" applyAlignment="1" applyProtection="1">
      <alignment vertical="center"/>
    </xf>
    <xf numFmtId="0" fontId="4" fillId="0" borderId="0" xfId="1" applyAlignment="1" applyProtection="1">
      <alignment vertical="center"/>
    </xf>
    <xf numFmtId="0" fontId="0" fillId="0" borderId="0" xfId="0" applyAlignment="1">
      <alignment horizontal="right" vertical="center"/>
    </xf>
    <xf numFmtId="0" fontId="7" fillId="0" borderId="0" xfId="6" applyBorder="1">
      <alignment horizontal="left" vertical="center" wrapText="1" indent="1"/>
    </xf>
    <xf numFmtId="0" fontId="7" fillId="0" borderId="0" xfId="6">
      <alignment horizontal="left" vertical="center" wrapText="1" indent="1"/>
    </xf>
    <xf numFmtId="0" fontId="5" fillId="0" borderId="0" xfId="9" applyAlignment="1" applyProtection="1">
      <alignment vertical="center"/>
    </xf>
    <xf numFmtId="14" fontId="7" fillId="0" borderId="0" xfId="6" applyNumberFormat="1" applyBorder="1">
      <alignment horizontal="left" vertical="center" wrapText="1" indent="1"/>
    </xf>
    <xf numFmtId="3" fontId="7" fillId="0" borderId="0" xfId="6" applyNumberFormat="1" applyBorder="1">
      <alignment horizontal="left" vertical="center" wrapText="1" indent="1"/>
    </xf>
    <xf numFmtId="0" fontId="7" fillId="0" borderId="0" xfId="6" applyNumberFormat="1" applyBorder="1">
      <alignment horizontal="left" vertical="center" wrapText="1" indent="1"/>
    </xf>
    <xf numFmtId="0" fontId="5" fillId="0" borderId="0" xfId="9" applyAlignment="1">
      <alignment vertical="center"/>
    </xf>
    <xf numFmtId="0" fontId="9" fillId="0" borderId="0" xfId="5">
      <alignment horizontal="left" vertical="center" wrapText="1" indent="1"/>
    </xf>
    <xf numFmtId="0" fontId="9" fillId="0" borderId="0" xfId="5" applyBorder="1">
      <alignment horizontal="left" vertical="center" wrapText="1" indent="1"/>
    </xf>
    <xf numFmtId="14" fontId="8" fillId="0" borderId="0" xfId="8" applyBorder="1">
      <alignment horizontal="right" vertical="center" indent="2"/>
    </xf>
    <xf numFmtId="14" fontId="8" fillId="0" borderId="5" xfId="13">
      <alignment horizontal="left" vertical="center" indent="2"/>
    </xf>
    <xf numFmtId="3" fontId="9" fillId="2" borderId="0" xfId="14" applyBorder="1">
      <alignment horizontal="left" vertical="center" indent="1"/>
    </xf>
    <xf numFmtId="0" fontId="9" fillId="0" borderId="0" xfId="5" applyProtection="1">
      <alignment horizontal="left" vertical="center" wrapText="1" indent="1"/>
    </xf>
    <xf numFmtId="14" fontId="8" fillId="0" borderId="0" xfId="8" applyProtection="1">
      <alignment horizontal="right" vertical="center" indent="2"/>
    </xf>
    <xf numFmtId="14" fontId="7" fillId="0" borderId="5" xfId="11" applyNumberFormat="1">
      <alignment horizontal="left" vertical="center" wrapText="1" indent="2"/>
    </xf>
    <xf numFmtId="3" fontId="9" fillId="2" borderId="6" xfId="15">
      <alignment horizontal="left" vertical="center" indent="1"/>
    </xf>
    <xf numFmtId="14" fontId="8" fillId="0" borderId="0" xfId="8" applyBorder="1" applyAlignment="1">
      <alignment horizontal="center" vertical="center"/>
    </xf>
    <xf numFmtId="14" fontId="8" fillId="0" borderId="5" xfId="13" applyAlignment="1">
      <alignment horizontal="center" vertical="center"/>
    </xf>
    <xf numFmtId="14" fontId="8" fillId="0" borderId="5" xfId="13" applyFill="1">
      <alignment horizontal="left" vertical="center" indent="2"/>
    </xf>
    <xf numFmtId="0" fontId="9" fillId="0" borderId="0" xfId="5" applyNumberFormat="1" applyBorder="1">
      <alignment horizontal="left" vertical="center" wrapText="1"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22" builtinId="27" customBuiltin="1"/>
    <cellStyle name="Calculation" xfId="24" builtinId="22" customBuiltin="1"/>
    <cellStyle name="Check Cell" xfId="26" builtinId="23" customBuiltin="1"/>
    <cellStyle name="Coluna cinza" xfId="14" xr:uid="{00000000-0005-0000-0000-000004000000}"/>
    <cellStyle name="Comma" xfId="16" builtinId="3" customBuiltin="1"/>
    <cellStyle name="Comma [0]" xfId="17" builtinId="6" customBuiltin="1"/>
    <cellStyle name="Currency" xfId="18" builtinId="4" customBuiltin="1"/>
    <cellStyle name="Currency [0]" xfId="19" builtinId="7" customBuiltin="1"/>
    <cellStyle name="Data" xfId="8" xr:uid="{00000000-0005-0000-0000-000001000000}"/>
    <cellStyle name="Duração estimada" xfId="15" xr:uid="{00000000-0005-0000-0000-000002000000}"/>
    <cellStyle name="Explanatory Text" xfId="28" builtinId="53" customBuiltin="1"/>
    <cellStyle name="Good" xfId="21" builtinId="26" customBuiltin="1"/>
    <cellStyle name="Heading 1" xfId="1" builtinId="16" customBuiltin="1"/>
    <cellStyle name="Heading 2" xfId="6" builtinId="17" customBuiltin="1"/>
    <cellStyle name="Heading 3" xfId="10" builtinId="18" customBuiltin="1"/>
    <cellStyle name="Heading 4" xfId="11" builtinId="19" customBuiltin="1"/>
    <cellStyle name="Início Real" xfId="13" xr:uid="{00000000-0005-0000-0000-000000000000}"/>
    <cellStyle name="Input" xfId="2" builtinId="20" customBuiltin="1"/>
    <cellStyle name="Linked Cell" xfId="25" builtinId="24" customBuiltin="1"/>
    <cellStyle name="Neutral" xfId="23" builtinId="28" customBuiltin="1"/>
    <cellStyle name="Normal" xfId="0" builtinId="0" customBuiltin="1"/>
    <cellStyle name="Note" xfId="7" builtinId="10" customBuiltin="1"/>
    <cellStyle name="Números" xfId="4" xr:uid="{00000000-0005-0000-0000-00000C000000}"/>
    <cellStyle name="Output" xfId="3" builtinId="21" customBuiltin="1"/>
    <cellStyle name="Percent" xfId="20" builtinId="5" customBuiltin="1"/>
    <cellStyle name="Sinalizador" xfId="12" xr:uid="{00000000-0005-0000-0000-000003000000}"/>
    <cellStyle name="Texto" xfId="5" xr:uid="{00000000-0005-0000-0000-00000E000000}"/>
    <cellStyle name="Title" xfId="9" builtinId="15" customBuiltin="1"/>
    <cellStyle name="Total" xfId="29" builtinId="25" customBuiltin="1"/>
    <cellStyle name="Warning Text" xfId="27" builtinId="11" customBuiltin="1"/>
  </cellStyles>
  <dxfs count="5">
    <dxf>
      <font>
        <b/>
        <i val="0"/>
        <color theme="4" tint="-0.499984740745262"/>
      </font>
    </dxf>
    <dxf>
      <numFmt numFmtId="0" formatCode="General"/>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PivotStyle="PivotStyleMedium2">
    <tableStyle name="Estilo de Tabela Personalizado"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231;&#227;o'!A1"/></Relationships>
</file>

<file path=xl/drawings/_rels/drawing2.xml.rels><?xml version="1.0" encoding="UTF-8" standalone="yes"?>
<Relationships xmlns="http://schemas.openxmlformats.org/package/2006/relationships"><Relationship Id="rId1" Type="http://schemas.openxmlformats.org/officeDocument/2006/relationships/hyperlink" Target="#'Controlador de projetos'!A1"/></Relationships>
</file>

<file path=xl/drawings/drawing1.xml><?xml version="1.0" encoding="utf-8"?>
<xdr:wsDr xmlns:xdr="http://schemas.openxmlformats.org/drawingml/2006/spreadsheetDrawing" xmlns:a="http://schemas.openxmlformats.org/drawingml/2006/main">
  <xdr:twoCellAnchor editAs="oneCell">
    <xdr:from>
      <xdr:col>1</xdr:col>
      <xdr:colOff>465</xdr:colOff>
      <xdr:row>1</xdr:row>
      <xdr:rowOff>6351</xdr:rowOff>
    </xdr:from>
    <xdr:to>
      <xdr:col>1</xdr:col>
      <xdr:colOff>1304924</xdr:colOff>
      <xdr:row>2</xdr:row>
      <xdr:rowOff>26671</xdr:rowOff>
    </xdr:to>
    <xdr:sp macro="" textlink="">
      <xdr:nvSpPr>
        <xdr:cNvPr id="3" name="Botão de Configuração" descr="Configurar botão de navegação. Clique para exibir a planilha Configuração." title="Botão de Navegação – Configuração">
          <a:hlinkClick xmlns:r="http://schemas.openxmlformats.org/officeDocument/2006/relationships" r:id="rId1" tooltip="Clique para exibir a Configuração"/>
          <a:extLst>
            <a:ext uri="{FF2B5EF4-FFF2-40B4-BE49-F238E27FC236}">
              <a16:creationId xmlns:a16="http://schemas.microsoft.com/office/drawing/2014/main" id="{00000000-0008-0000-0000-000003000000}"/>
            </a:ext>
          </a:extLst>
        </xdr:cNvPr>
        <xdr:cNvSpPr txBox="1">
          <a:spLocks/>
        </xdr:cNvSpPr>
      </xdr:nvSpPr>
      <xdr:spPr>
        <a:xfrm>
          <a:off x="200490" y="825501"/>
          <a:ext cx="1304459"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CONFIGURAÇÃO</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181933</xdr:colOff>
      <xdr:row>1</xdr:row>
      <xdr:rowOff>6351</xdr:rowOff>
    </xdr:from>
    <xdr:to>
      <xdr:col>1</xdr:col>
      <xdr:colOff>1285108</xdr:colOff>
      <xdr:row>2</xdr:row>
      <xdr:rowOff>25400</xdr:rowOff>
    </xdr:to>
    <xdr:sp macro="" textlink="">
      <xdr:nvSpPr>
        <xdr:cNvPr id="3" name="Botão de Projetos" descr="Botão de navegação de Projetos. Clique para exibir a planilha Projetos." title="Botão de Navegação – Projetos">
          <a:hlinkClick xmlns:r="http://schemas.openxmlformats.org/officeDocument/2006/relationships" r:id="rId1" tooltip="Clique para exibir Projetos"/>
          <a:extLst>
            <a:ext uri="{FF2B5EF4-FFF2-40B4-BE49-F238E27FC236}">
              <a16:creationId xmlns:a16="http://schemas.microsoft.com/office/drawing/2014/main" id="{00000000-0008-0000-0100-000003000000}"/>
            </a:ext>
          </a:extLst>
        </xdr:cNvPr>
        <xdr:cNvSpPr txBox="1">
          <a:spLocks/>
        </xdr:cNvSpPr>
      </xdr:nvSpPr>
      <xdr:spPr>
        <a:xfrm>
          <a:off x="181933" y="825501"/>
          <a:ext cx="1303200" cy="27622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PROJETOS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roladorDeProjetos" displayName="ControladorDeProjetos" ref="B4:L32" totalsRowShown="0" tableBorderDxfId="2">
  <autoFilter ref="B4:L32" xr:uid="{00000000-0009-0000-0100-000001000000}"/>
  <tableColumns count="11">
    <tableColumn id="1" xr3:uid="{00000000-0010-0000-0000-000001000000}" name="Tarefa" dataCellStyle="Texto"/>
    <tableColumn id="3" xr3:uid="{B833AB72-8646-4CE5-98B8-9D4D27103F03}" name="Responsável" dataCellStyle="Texto"/>
    <tableColumn id="6" xr3:uid="{3D5F6782-B25F-45BE-897D-AA6103B5C9A5}" name="Etapa" dataCellStyle="Texto"/>
    <tableColumn id="2" xr3:uid="{00000000-0010-0000-0000-000002000000}" name="Categoria" dataCellStyle="Texto"/>
    <tableColumn id="4" xr3:uid="{00000000-0010-0000-0000-000004000000}" name="Estimado_x000a_Início" dataCellStyle="Data"/>
    <tableColumn id="5" xr3:uid="{00000000-0010-0000-0000-000005000000}" name="Estimado _x000a_Término" dataCellStyle="Data"/>
    <tableColumn id="7" xr3:uid="{00000000-0010-0000-0000-000007000000}" name="Duração Estimada (em dias)" dataCellStyle="Duração estimada">
      <calculatedColumnFormula>IF(COUNTA('Controlador de projetos'!$F5,'Controlador de projetos'!$G5)&lt;&gt;2,"",DAYS360('Controlador de projetos'!$F5,'Controlador de projetos'!$G5,FALSE))</calculatedColumnFormula>
    </tableColumn>
    <tableColumn id="8" xr3:uid="{00000000-0010-0000-0000-000008000000}" name="Real _x000a_Início" dataCellStyle="Início Real"/>
    <tableColumn id="9" xr3:uid="{00000000-0010-0000-0000-000009000000}" name="Real_x000a_Término" dataCellStyle="Data"/>
    <tableColumn id="11" xr3:uid="{00000000-0010-0000-0000-00000B000000}" name="Duração Real (em dias)" dataCellStyle="Coluna cinza">
      <calculatedColumnFormula>IF(COUNTA('Controlador de projetos'!$I5,'Controlador de projetos'!$J5)&lt;&gt;2,"",DAYS360('Controlador de projetos'!$I5,'Controlador de projetos'!$J5,FALSE))</calculatedColumnFormula>
    </tableColumn>
    <tableColumn id="12" xr3:uid="{00000000-0010-0000-0000-00000C000000}" name="Anotações" dataDxfId="1" dataCellStyle="Texto"/>
  </tableColumns>
  <tableStyleInfo name="Estilo de Tabela Personalizado"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ela_de_categorias_e_funcionários" displayName="Tabela_de_categorias_e_funcionários" ref="B4:D10" totalsRowShown="0">
  <autoFilter ref="B4:D10" xr:uid="{00000000-0009-0000-0100-000003000000}"/>
  <tableColumns count="3">
    <tableColumn id="1" xr3:uid="{00000000-0010-0000-0100-000001000000}" name="Nome da Categoria" dataCellStyle="Texto"/>
    <tableColumn id="3" xr3:uid="{27753AE9-2279-417F-B1AE-4F2FE483D347}" name="Responsável" dataCellStyle="Texto"/>
    <tableColumn id="2" xr3:uid="{00000000-0010-0000-0100-000002000000}" name="Etapa" dataCellStyle="Texto"/>
  </tableColumns>
  <tableStyleInfo name="Estilo de Tabela Personalizado" showFirstColumn="0" showLastColumn="0" showRowStripes="1" showColumnStripes="0"/>
  <extLst>
    <ext xmlns:x14="http://schemas.microsoft.com/office/spreadsheetml/2009/9/main" uri="{504A1905-F514-4f6f-8877-14C23A59335A}">
      <x14:table altTextSummary="Lista de categorias e funcionários usados na lista de seleção suspensa de validação de dados Categoria e Funcionário na planilha Controlador de projeto. Use essas colunas para personalizar os itens em cada lista. As listas não precisam ter o mesmo número de iten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L32"/>
  <sheetViews>
    <sheetView showGridLines="0" tabSelected="1" zoomScale="85" zoomScaleNormal="85" workbookViewId="0">
      <pane ySplit="4" topLeftCell="A5" activePane="bottomLeft" state="frozen"/>
      <selection pane="bottomLeft" activeCell="G19" sqref="G19"/>
    </sheetView>
  </sheetViews>
  <sheetFormatPr defaultColWidth="9" defaultRowHeight="30" customHeight="1"/>
  <cols>
    <col min="1" max="1" width="2.58203125" customWidth="1"/>
    <col min="2" max="5" width="30" customWidth="1"/>
    <col min="6" max="7" width="15.58203125" style="1" customWidth="1"/>
    <col min="8" max="8" width="13.75" customWidth="1"/>
    <col min="9" max="10" width="15.58203125" style="1" customWidth="1"/>
    <col min="11" max="11" width="12.58203125" customWidth="1"/>
    <col min="12" max="12" width="25.58203125" customWidth="1"/>
    <col min="13" max="13" width="2.58203125" customWidth="1"/>
  </cols>
  <sheetData>
    <row r="1" spans="1:12" ht="65.150000000000006" customHeight="1">
      <c r="B1" s="6" t="s">
        <v>27</v>
      </c>
      <c r="C1" s="6"/>
      <c r="D1" s="6"/>
    </row>
    <row r="2" spans="1:12" ht="20.25" customHeight="1">
      <c r="A2" s="2"/>
      <c r="B2" s="6"/>
      <c r="C2" s="6" t="s">
        <v>47</v>
      </c>
      <c r="D2" s="6"/>
      <c r="E2" s="3"/>
    </row>
    <row r="3" spans="1:12" ht="20.25" customHeight="1"/>
    <row r="4" spans="1:12" ht="55" customHeight="1">
      <c r="B4" s="4" t="s">
        <v>15</v>
      </c>
      <c r="C4" s="4" t="s">
        <v>31</v>
      </c>
      <c r="D4" s="4" t="s">
        <v>16</v>
      </c>
      <c r="E4" s="4" t="s">
        <v>0</v>
      </c>
      <c r="F4" s="7" t="s">
        <v>1</v>
      </c>
      <c r="G4" s="7" t="s">
        <v>2</v>
      </c>
      <c r="H4" s="9" t="s">
        <v>3</v>
      </c>
      <c r="I4" s="18" t="s">
        <v>4</v>
      </c>
      <c r="J4" s="7" t="s">
        <v>5</v>
      </c>
      <c r="K4" s="8" t="s">
        <v>6</v>
      </c>
      <c r="L4" s="4" t="s">
        <v>7</v>
      </c>
    </row>
    <row r="5" spans="1:12" ht="30" customHeight="1">
      <c r="B5" s="12" t="s">
        <v>14</v>
      </c>
      <c r="C5" s="12" t="s">
        <v>32</v>
      </c>
      <c r="D5" s="12" t="s">
        <v>17</v>
      </c>
      <c r="E5" s="12" t="s">
        <v>11</v>
      </c>
      <c r="F5" s="13">
        <v>45713</v>
      </c>
      <c r="G5" s="13">
        <v>45714</v>
      </c>
      <c r="H5" s="19">
        <f>IF(COUNTA('Controlador de projetos'!$F5,'Controlador de projetos'!$G5)&lt;&gt;2,"",DAYS360('Controlador de projetos'!$F5,'Controlador de projetos'!$G5,FALSE)+1)</f>
        <v>2</v>
      </c>
      <c r="I5" s="20">
        <v>45713</v>
      </c>
      <c r="J5" s="13">
        <v>45713</v>
      </c>
      <c r="K5" s="15">
        <f>IF(COUNTA('Controlador de projetos'!$I5,'Controlador de projetos'!$J5)&lt;&gt;2,"",DAYS360('Controlador de projetos'!$I5,'Controlador de projetos'!$J5,FALSE)+1)</f>
        <v>1</v>
      </c>
      <c r="L5" s="12"/>
    </row>
    <row r="6" spans="1:12" ht="30" customHeight="1">
      <c r="B6" s="12" t="s">
        <v>22</v>
      </c>
      <c r="C6" s="12" t="s">
        <v>35</v>
      </c>
      <c r="D6" s="12" t="s">
        <v>17</v>
      </c>
      <c r="E6" s="12" t="s">
        <v>10</v>
      </c>
      <c r="F6" s="13">
        <v>45714</v>
      </c>
      <c r="G6" s="13">
        <v>45716</v>
      </c>
      <c r="H6" s="19">
        <f>IF(COUNTA('Controlador de projetos'!$F6,'Controlador de projetos'!$G6)&lt;&gt;2,"",DAYS360('Controlador de projetos'!$F6,'Controlador de projetos'!$G6,FALSE)+1)</f>
        <v>3</v>
      </c>
      <c r="I6" s="20">
        <v>45714</v>
      </c>
      <c r="J6" s="13">
        <v>45716</v>
      </c>
      <c r="K6" s="15">
        <f>IF(COUNTA('Controlador de projetos'!$I6,'Controlador de projetos'!$J6)&lt;&gt;2,"",DAYS360('Controlador de projetos'!$I6,'Controlador de projetos'!$J6,FALSE)+1)</f>
        <v>3</v>
      </c>
      <c r="L6" s="12"/>
    </row>
    <row r="7" spans="1:12" ht="30" customHeight="1">
      <c r="B7" s="12" t="s">
        <v>23</v>
      </c>
      <c r="C7" s="12" t="s">
        <v>36</v>
      </c>
      <c r="D7" s="12" t="s">
        <v>17</v>
      </c>
      <c r="E7" s="12" t="s">
        <v>10</v>
      </c>
      <c r="F7" s="13">
        <v>45714</v>
      </c>
      <c r="G7" s="13">
        <v>45716</v>
      </c>
      <c r="H7" s="19">
        <f>IF(COUNTA('Controlador de projetos'!$F7,'Controlador de projetos'!$G7)&lt;&gt;2,"",DAYS360('Controlador de projetos'!$F7,'Controlador de projetos'!$G7,FALSE)+1)</f>
        <v>3</v>
      </c>
      <c r="I7" s="21">
        <v>45714</v>
      </c>
      <c r="J7" s="13">
        <v>45716</v>
      </c>
      <c r="K7" s="15">
        <f>IF(COUNTA('Controlador de projetos'!$I7,'Controlador de projetos'!$J7)&lt;&gt;2,"",DAYS360('Controlador de projetos'!$I7,'Controlador de projetos'!$J7,FALSE)+1)</f>
        <v>3</v>
      </c>
      <c r="L7" s="12"/>
    </row>
    <row r="8" spans="1:12" ht="30" customHeight="1">
      <c r="B8" s="12" t="s">
        <v>26</v>
      </c>
      <c r="C8" s="12" t="s">
        <v>36</v>
      </c>
      <c r="D8" s="12" t="s">
        <v>17</v>
      </c>
      <c r="E8" s="12" t="s">
        <v>21</v>
      </c>
      <c r="F8" s="13">
        <v>45713</v>
      </c>
      <c r="G8" s="13">
        <v>45714</v>
      </c>
      <c r="H8" s="19">
        <f>IF(COUNTA('Controlador de projetos'!$F8,'Controlador de projetos'!$G8)&lt;&gt;2,"",DAYS360('Controlador de projetos'!$F8,'Controlador de projetos'!$G8,FALSE)+1)</f>
        <v>2</v>
      </c>
      <c r="I8" s="21">
        <v>45713</v>
      </c>
      <c r="J8" s="14">
        <v>45713</v>
      </c>
      <c r="K8" s="15">
        <f>IF(COUNTA('Controlador de projetos'!$I8,'Controlador de projetos'!$J8)&lt;&gt;2,"",DAYS360('Controlador de projetos'!$I8,'Controlador de projetos'!$J8,FALSE)+1)</f>
        <v>1</v>
      </c>
      <c r="L8" s="12"/>
    </row>
    <row r="9" spans="1:12" ht="30" customHeight="1">
      <c r="B9" s="12" t="s">
        <v>24</v>
      </c>
      <c r="C9" s="12" t="s">
        <v>36</v>
      </c>
      <c r="D9" s="12" t="s">
        <v>17</v>
      </c>
      <c r="E9" s="12" t="s">
        <v>21</v>
      </c>
      <c r="F9" s="13">
        <v>45713</v>
      </c>
      <c r="G9" s="13">
        <v>45714</v>
      </c>
      <c r="H9" s="19">
        <f>IF(COUNTA('Controlador de projetos'!$F9,'Controlador de projetos'!$G9)&lt;&gt;2,"",DAYS360('Controlador de projetos'!$F9,'Controlador de projetos'!$G9,FALSE)+1)</f>
        <v>2</v>
      </c>
      <c r="I9" s="21">
        <v>45713</v>
      </c>
      <c r="J9" s="14">
        <v>45713</v>
      </c>
      <c r="K9" s="15">
        <f>IF(COUNTA('Controlador de projetos'!$I9,'Controlador de projetos'!$J9)&lt;&gt;2,"",DAYS360('Controlador de projetos'!$I9,'Controlador de projetos'!$J9,FALSE)+1)</f>
        <v>1</v>
      </c>
      <c r="L9" s="12"/>
    </row>
    <row r="10" spans="1:12" ht="30" customHeight="1">
      <c r="B10" s="12" t="s">
        <v>25</v>
      </c>
      <c r="C10" s="12" t="s">
        <v>36</v>
      </c>
      <c r="D10" s="12" t="s">
        <v>17</v>
      </c>
      <c r="E10" s="12" t="s">
        <v>21</v>
      </c>
      <c r="F10" s="13">
        <v>45714</v>
      </c>
      <c r="G10" s="13">
        <v>45716</v>
      </c>
      <c r="H10" s="19">
        <f>IF(COUNTA('Controlador de projetos'!$F10,'Controlador de projetos'!$G10)&lt;&gt;2,"",DAYS360('Controlador de projetos'!$F10,'Controlador de projetos'!$G10,FALSE)+1)</f>
        <v>3</v>
      </c>
      <c r="I10" s="21">
        <v>45716</v>
      </c>
      <c r="J10" s="13">
        <v>45714</v>
      </c>
      <c r="K10" s="15">
        <f>IF(COUNTA('Controlador de projetos'!$I10,'Controlador de projetos'!$J10)&lt;&gt;2,"",DAYS360('Controlador de projetos'!$I10,'Controlador de projetos'!$J10,FALSE)+1)</f>
        <v>-3</v>
      </c>
      <c r="L10" s="12"/>
    </row>
    <row r="11" spans="1:12" ht="30" customHeight="1">
      <c r="B11" s="12" t="s">
        <v>29</v>
      </c>
      <c r="C11" s="12" t="s">
        <v>33</v>
      </c>
      <c r="D11" s="12" t="s">
        <v>17</v>
      </c>
      <c r="E11" s="12" t="s">
        <v>10</v>
      </c>
      <c r="F11" s="13">
        <v>45714</v>
      </c>
      <c r="G11" s="13">
        <v>45716</v>
      </c>
      <c r="H11" s="19">
        <f>IF(COUNTA('Controlador de projetos'!$F11,'Controlador de projetos'!$G11)&lt;&gt;2,"",DAYS360('Controlador de projetos'!$F11,'Controlador de projetos'!$G11,FALSE)+1)</f>
        <v>3</v>
      </c>
      <c r="I11" s="20">
        <v>45714</v>
      </c>
      <c r="J11" s="13">
        <v>45714</v>
      </c>
      <c r="K11" s="15">
        <f>IF(COUNTA('Controlador de projetos'!$I11,'Controlador de projetos'!$J11)&lt;&gt;2,"",DAYS360('Controlador de projetos'!$I11,'Controlador de projetos'!$J11,FALSE)+1)</f>
        <v>1</v>
      </c>
      <c r="L11" s="12"/>
    </row>
    <row r="12" spans="1:12" ht="30" customHeight="1">
      <c r="B12" s="12" t="s">
        <v>28</v>
      </c>
      <c r="C12" s="12" t="s">
        <v>36</v>
      </c>
      <c r="D12" s="12" t="s">
        <v>17</v>
      </c>
      <c r="E12" s="12" t="s">
        <v>10</v>
      </c>
      <c r="F12" s="13">
        <v>45714</v>
      </c>
      <c r="G12" s="13">
        <v>45716</v>
      </c>
      <c r="H12" s="19">
        <f>IF(COUNTA('Controlador de projetos'!$F12,'Controlador de projetos'!$G12)&lt;&gt;2,"",DAYS360('Controlador de projetos'!$F12,'Controlador de projetos'!$G12,FALSE)+1)</f>
        <v>3</v>
      </c>
      <c r="I12" s="20">
        <v>45714</v>
      </c>
      <c r="J12" s="13">
        <v>45714</v>
      </c>
      <c r="K12" s="15">
        <f>IF(COUNTA('Controlador de projetos'!$I12,'Controlador de projetos'!$J12)&lt;&gt;2,"",DAYS360('Controlador de projetos'!$I12,'Controlador de projetos'!$J12,FALSE)+1)</f>
        <v>1</v>
      </c>
      <c r="L12" s="12"/>
    </row>
    <row r="13" spans="1:12" ht="30" customHeight="1">
      <c r="B13" s="12" t="s">
        <v>30</v>
      </c>
      <c r="C13" s="12" t="s">
        <v>34</v>
      </c>
      <c r="D13" s="12" t="s">
        <v>17</v>
      </c>
      <c r="E13" s="12" t="s">
        <v>10</v>
      </c>
      <c r="F13" s="13">
        <v>45714</v>
      </c>
      <c r="G13" s="13">
        <v>45716</v>
      </c>
      <c r="H13" s="19">
        <f>IF(COUNTA('Controlador de projetos'!$F13,'Controlador de projetos'!$G13)&lt;&gt;2,"",DAYS360('Controlador de projetos'!$F13,'Controlador de projetos'!$G13,FALSE)+1)</f>
        <v>3</v>
      </c>
      <c r="I13" s="20">
        <v>45714</v>
      </c>
      <c r="J13" s="13">
        <v>45716</v>
      </c>
      <c r="K13" s="15">
        <f>IF(COUNTA('Controlador de projetos'!$I13,'Controlador de projetos'!$J13)&lt;&gt;2,"",DAYS360('Controlador de projetos'!$I13,'Controlador de projetos'!$J13,FALSE)+1)</f>
        <v>3</v>
      </c>
      <c r="L13" s="12"/>
    </row>
    <row r="14" spans="1:12" ht="30" customHeight="1">
      <c r="B14" s="12" t="s">
        <v>38</v>
      </c>
      <c r="C14" s="12" t="s">
        <v>37</v>
      </c>
      <c r="D14" s="12" t="s">
        <v>17</v>
      </c>
      <c r="E14" s="12" t="s">
        <v>10</v>
      </c>
      <c r="F14" s="13">
        <v>45732</v>
      </c>
      <c r="G14" s="13">
        <v>45723</v>
      </c>
      <c r="H14" s="19">
        <f>IF(COUNTA('Controlador de projetos'!$F14,'Controlador de projetos'!$G14)&lt;&gt;2,"",DAYS360('Controlador de projetos'!$F14,'Controlador de projetos'!$G14,FALSE)+1)</f>
        <v>-8</v>
      </c>
      <c r="I14" s="14">
        <v>45719</v>
      </c>
      <c r="J14" s="13">
        <v>45723</v>
      </c>
      <c r="K14" s="15">
        <f>IF(COUNTA('Controlador de projetos'!$I14,'Controlador de projetos'!$J14)&lt;&gt;2,"",DAYS360('Controlador de projetos'!$I14,'Controlador de projetos'!$J14,FALSE)+1)</f>
        <v>5</v>
      </c>
      <c r="L14" s="12"/>
    </row>
    <row r="15" spans="1:12" ht="30" customHeight="1">
      <c r="B15" s="12" t="s">
        <v>39</v>
      </c>
      <c r="C15" s="12" t="s">
        <v>36</v>
      </c>
      <c r="D15" s="12" t="s">
        <v>18</v>
      </c>
      <c r="E15" s="12" t="s">
        <v>10</v>
      </c>
      <c r="F15" s="13">
        <v>45732</v>
      </c>
      <c r="G15" s="13">
        <v>45741</v>
      </c>
      <c r="H15" s="19">
        <f>IF(COUNTA('Controlador de projetos'!$F15,'Controlador de projetos'!$G15)&lt;&gt;2,"",DAYS360('Controlador de projetos'!$F15,'Controlador de projetos'!$G15,FALSE)+1)</f>
        <v>10</v>
      </c>
      <c r="I15" s="14">
        <v>45740</v>
      </c>
      <c r="J15" s="13"/>
      <c r="K15" s="15" t="str">
        <f>IF(COUNTA('Controlador de projetos'!$I15,'Controlador de projetos'!$J15)&lt;&gt;2,"",DAYS360('Controlador de projetos'!$I15,'Controlador de projetos'!$J15,FALSE)+1)</f>
        <v/>
      </c>
      <c r="L15" s="12"/>
    </row>
    <row r="16" spans="1:12" ht="30" customHeight="1">
      <c r="B16" s="12" t="s">
        <v>40</v>
      </c>
      <c r="C16" s="12" t="s">
        <v>36</v>
      </c>
      <c r="D16" s="12" t="s">
        <v>18</v>
      </c>
      <c r="E16" s="12" t="s">
        <v>21</v>
      </c>
      <c r="F16" s="13">
        <v>45732</v>
      </c>
      <c r="G16" s="13">
        <v>45740</v>
      </c>
      <c r="H16" s="19">
        <f>IF(COUNTA('Controlador de projetos'!$F16,'Controlador de projetos'!$G16)&lt;&gt;2,"",DAYS360('Controlador de projetos'!$F16,'Controlador de projetos'!$G16,FALSE)+1)</f>
        <v>9</v>
      </c>
      <c r="I16" s="14">
        <v>45740</v>
      </c>
      <c r="J16" s="13"/>
      <c r="K16" s="15" t="str">
        <f>IF(COUNTA('Controlador de projetos'!$I16,'Controlador de projetos'!$J16)&lt;&gt;2,"",DAYS360('Controlador de projetos'!$I16,'Controlador de projetos'!$J16,FALSE)+1)</f>
        <v/>
      </c>
      <c r="L16" s="12"/>
    </row>
    <row r="17" spans="2:12" ht="30" customHeight="1">
      <c r="B17" s="12" t="s">
        <v>41</v>
      </c>
      <c r="C17" s="12" t="s">
        <v>36</v>
      </c>
      <c r="D17" s="12" t="s">
        <v>18</v>
      </c>
      <c r="E17" s="12" t="s">
        <v>12</v>
      </c>
      <c r="F17" s="13">
        <v>45732</v>
      </c>
      <c r="G17" s="13">
        <v>45740</v>
      </c>
      <c r="H17" s="19">
        <f>IF(COUNTA('Controlador de projetos'!$F17,'Controlador de projetos'!$G17)&lt;&gt;2,"",DAYS360('Controlador de projetos'!$F17,'Controlador de projetos'!$G17,FALSE)+1)</f>
        <v>9</v>
      </c>
      <c r="I17" s="14">
        <v>45733</v>
      </c>
      <c r="J17" s="13"/>
      <c r="K17" s="15" t="str">
        <f>IF(COUNTA('Controlador de projetos'!$I17,'Controlador de projetos'!$J17)&lt;&gt;2,"",DAYS360('Controlador de projetos'!$I17,'Controlador de projetos'!$J17,FALSE)+1)</f>
        <v/>
      </c>
      <c r="L17" s="12"/>
    </row>
    <row r="18" spans="2:12" ht="30" customHeight="1">
      <c r="B18" s="12" t="s">
        <v>48</v>
      </c>
      <c r="C18" s="12" t="s">
        <v>37</v>
      </c>
      <c r="D18" s="12" t="s">
        <v>18</v>
      </c>
      <c r="E18" s="12" t="s">
        <v>10</v>
      </c>
      <c r="F18" s="13">
        <v>45732</v>
      </c>
      <c r="G18" s="13">
        <v>45740</v>
      </c>
      <c r="H18" s="19">
        <f>IF(COUNTA('Controlador de projetos'!$F18,'Controlador de projetos'!$G18)&lt;&gt;2,"",DAYS360('Controlador de projetos'!$F18,'Controlador de projetos'!$G18,FALSE))</f>
        <v>8</v>
      </c>
      <c r="I18" s="22">
        <v>45733</v>
      </c>
      <c r="J18" s="13"/>
      <c r="K18" s="15" t="str">
        <f>IF(COUNTA('Controlador de projetos'!$I18,'Controlador de projetos'!$J18)&lt;&gt;2,"",DAYS360('Controlador de projetos'!$I18,'Controlador de projetos'!$J18,FALSE))</f>
        <v/>
      </c>
      <c r="L18" s="23"/>
    </row>
    <row r="19" spans="2:12" ht="42.5" customHeight="1">
      <c r="B19" s="12" t="s">
        <v>49</v>
      </c>
      <c r="C19" s="12" t="s">
        <v>35</v>
      </c>
      <c r="D19" s="12" t="s">
        <v>18</v>
      </c>
      <c r="E19" s="12" t="s">
        <v>10</v>
      </c>
      <c r="F19" s="13">
        <v>45742</v>
      </c>
      <c r="G19" s="13">
        <v>45747</v>
      </c>
      <c r="H19" s="19">
        <f>IF(COUNTA('Controlador de projetos'!$F19,'Controlador de projetos'!$G19)&lt;&gt;2,"",DAYS360('Controlador de projetos'!$F19,'Controlador de projetos'!$G19,FALSE))</f>
        <v>5</v>
      </c>
      <c r="I19" s="22"/>
      <c r="J19" s="13"/>
      <c r="K19" s="15" t="str">
        <f>IF(COUNTA('Controlador de projetos'!$I19,'Controlador de projetos'!$J19)&lt;&gt;2,"",DAYS360('Controlador de projetos'!$I19,'Controlador de projetos'!$J19,FALSE))</f>
        <v/>
      </c>
      <c r="L19" s="23"/>
    </row>
    <row r="20" spans="2:12" ht="30" customHeight="1">
      <c r="B20" s="12" t="s">
        <v>42</v>
      </c>
      <c r="C20" s="12" t="s">
        <v>36</v>
      </c>
      <c r="D20" s="12" t="s">
        <v>19</v>
      </c>
      <c r="E20" s="12" t="s">
        <v>13</v>
      </c>
      <c r="F20" s="13">
        <v>45747</v>
      </c>
      <c r="G20" s="13">
        <v>45772</v>
      </c>
      <c r="H20" s="19">
        <f>IF(COUNTA('Controlador de projetos'!$F20,'Controlador de projetos'!$G20)&lt;&gt;2,"",DAYS360('Controlador de projetos'!$F20,'Controlador de projetos'!$G20,FALSE)+1)</f>
        <v>26</v>
      </c>
      <c r="I20" s="14"/>
      <c r="J20" s="13"/>
      <c r="K20" s="15" t="str">
        <f>IF(COUNTA('Controlador de projetos'!$I20,'Controlador de projetos'!$J20)&lt;&gt;2,"",DAYS360('Controlador de projetos'!$I20,'Controlador de projetos'!$J20,FALSE)+1)</f>
        <v/>
      </c>
      <c r="L20" s="12"/>
    </row>
    <row r="21" spans="2:12" ht="30" customHeight="1">
      <c r="B21" s="12" t="s">
        <v>43</v>
      </c>
      <c r="C21" s="12" t="s">
        <v>36</v>
      </c>
      <c r="D21" s="12" t="s">
        <v>19</v>
      </c>
      <c r="E21" s="12" t="s">
        <v>12</v>
      </c>
      <c r="F21" s="13">
        <v>45747</v>
      </c>
      <c r="G21" s="13">
        <v>45772</v>
      </c>
      <c r="H21" s="19">
        <f>IF(COUNTA('Controlador de projetos'!$F21,'Controlador de projetos'!$G21)&lt;&gt;2,"",DAYS360('Controlador de projetos'!$F21,'Controlador de projetos'!$G21,FALSE)+1)</f>
        <v>26</v>
      </c>
      <c r="I21" s="14"/>
      <c r="J21" s="13"/>
      <c r="K21" s="15" t="str">
        <f>IF(COUNTA('Controlador de projetos'!$I21,'Controlador de projetos'!$J21)&lt;&gt;2,"",DAYS360('Controlador de projetos'!$I21,'Controlador de projetos'!$J21,FALSE)+1)</f>
        <v/>
      </c>
      <c r="L21" s="12"/>
    </row>
    <row r="22" spans="2:12" ht="30" customHeight="1">
      <c r="B22" s="12" t="s">
        <v>44</v>
      </c>
      <c r="C22" s="12" t="s">
        <v>36</v>
      </c>
      <c r="D22" s="12" t="s">
        <v>19</v>
      </c>
      <c r="E22" s="12" t="s">
        <v>10</v>
      </c>
      <c r="F22" s="13">
        <v>45747</v>
      </c>
      <c r="G22" s="13">
        <v>45772</v>
      </c>
      <c r="H22" s="19">
        <f>IF(COUNTA('Controlador de projetos'!$F22,'Controlador de projetos'!$G22)&lt;&gt;2,"",DAYS360('Controlador de projetos'!$F22,'Controlador de projetos'!$G22,FALSE)+1)</f>
        <v>26</v>
      </c>
      <c r="I22" s="14"/>
      <c r="J22" s="13"/>
      <c r="K22" s="15" t="str">
        <f>IF(COUNTA('Controlador de projetos'!$I22,'Controlador de projetos'!$J22)&lt;&gt;2,"",DAYS360('Controlador de projetos'!$I22,'Controlador de projetos'!$J22,FALSE)+1)</f>
        <v/>
      </c>
      <c r="L22" s="12"/>
    </row>
    <row r="23" spans="2:12" ht="30" customHeight="1">
      <c r="B23" s="12" t="s">
        <v>45</v>
      </c>
      <c r="C23" s="12" t="s">
        <v>36</v>
      </c>
      <c r="D23" s="12" t="s">
        <v>20</v>
      </c>
      <c r="E23" s="12" t="s">
        <v>13</v>
      </c>
      <c r="F23" s="13">
        <v>45775</v>
      </c>
      <c r="G23" s="13">
        <v>45800</v>
      </c>
      <c r="H23" s="19">
        <f>IF(COUNTA('Controlador de projetos'!$F23,'Controlador de projetos'!$G23)&lt;&gt;2,"",DAYS360('Controlador de projetos'!$F23,'Controlador de projetos'!$G23,FALSE)+1)</f>
        <v>26</v>
      </c>
      <c r="I23" s="14"/>
      <c r="J23" s="13"/>
      <c r="K23" s="15" t="str">
        <f>IF(COUNTA('Controlador de projetos'!$I23,'Controlador de projetos'!$J23)&lt;&gt;2,"",DAYS360('Controlador de projetos'!$I23,'Controlador de projetos'!$J23,FALSE)+1)</f>
        <v/>
      </c>
      <c r="L23" s="12"/>
    </row>
    <row r="24" spans="2:12" ht="30" customHeight="1">
      <c r="B24" s="12" t="s">
        <v>46</v>
      </c>
      <c r="C24" s="12" t="s">
        <v>36</v>
      </c>
      <c r="D24" s="12" t="s">
        <v>20</v>
      </c>
      <c r="E24" s="12" t="s">
        <v>10</v>
      </c>
      <c r="F24" s="13">
        <v>45775</v>
      </c>
      <c r="G24" s="13">
        <v>45800</v>
      </c>
      <c r="H24" s="19">
        <f>IF(COUNTA('Controlador de projetos'!$F24,'Controlador de projetos'!$G24)&lt;&gt;2,"",DAYS360('Controlador de projetos'!$F24,'Controlador de projetos'!$G24,FALSE)+1)</f>
        <v>26</v>
      </c>
      <c r="I24" s="14"/>
      <c r="J24" s="13"/>
      <c r="K24" s="15" t="str">
        <f>IF(COUNTA('Controlador de projetos'!$I24,'Controlador de projetos'!$J24)&lt;&gt;2,"",DAYS360('Controlador de projetos'!$I24,'Controlador de projetos'!$J24,FALSE)+1)</f>
        <v/>
      </c>
      <c r="L24" s="12"/>
    </row>
    <row r="25" spans="2:12" ht="30" customHeight="1">
      <c r="B25" s="12"/>
      <c r="C25" s="12"/>
      <c r="D25" s="12"/>
      <c r="E25" s="12"/>
      <c r="F25" s="13"/>
      <c r="G25" s="13"/>
      <c r="H25" s="19" t="str">
        <f>IF(COUNTA('Controlador de projetos'!$F25,'Controlador de projetos'!$G25)&lt;&gt;2,"",DAYS360('Controlador de projetos'!$F25,'Controlador de projetos'!$G25,FALSE)+1)</f>
        <v/>
      </c>
      <c r="I25" s="14"/>
      <c r="J25" s="13"/>
      <c r="K25" s="15" t="str">
        <f>IF(COUNTA('Controlador de projetos'!$I25,'Controlador de projetos'!$J25)&lt;&gt;2,"",DAYS360('Controlador de projetos'!$I25,'Controlador de projetos'!$J25,FALSE)+1)</f>
        <v/>
      </c>
      <c r="L25" s="12"/>
    </row>
    <row r="26" spans="2:12" ht="30" customHeight="1">
      <c r="B26" s="12"/>
      <c r="C26" s="12"/>
      <c r="D26" s="12"/>
      <c r="E26" s="12"/>
      <c r="F26" s="13"/>
      <c r="G26" s="13"/>
      <c r="H26" s="19" t="str">
        <f>IF(COUNTA('Controlador de projetos'!$F26,'Controlador de projetos'!$G26)&lt;&gt;2,"",DAYS360('Controlador de projetos'!$F26,'Controlador de projetos'!$G26,FALSE)+1)</f>
        <v/>
      </c>
      <c r="I26" s="14"/>
      <c r="J26" s="13"/>
      <c r="K26" s="15" t="str">
        <f>IF(COUNTA('Controlador de projetos'!$I26,'Controlador de projetos'!$J26)&lt;&gt;2,"",DAYS360('Controlador de projetos'!$I26,'Controlador de projetos'!$J26,FALSE)+1)</f>
        <v/>
      </c>
      <c r="L26" s="12"/>
    </row>
    <row r="27" spans="2:12" ht="30" customHeight="1">
      <c r="B27" s="12"/>
      <c r="C27" s="12"/>
      <c r="D27" s="12"/>
      <c r="E27" s="12"/>
      <c r="F27" s="13"/>
      <c r="G27" s="13"/>
      <c r="H27" s="19" t="str">
        <f>IF(COUNTA('Controlador de projetos'!$F27,'Controlador de projetos'!$G27)&lt;&gt;2,"",DAYS360('Controlador de projetos'!$F27,'Controlador de projetos'!$G27,FALSE)+1)</f>
        <v/>
      </c>
      <c r="I27" s="14"/>
      <c r="J27" s="13"/>
      <c r="K27" s="15" t="str">
        <f>IF(COUNTA('Controlador de projetos'!$I27,'Controlador de projetos'!$J27)&lt;&gt;2,"",DAYS360('Controlador de projetos'!$I27,'Controlador de projetos'!$J27,FALSE)+1)</f>
        <v/>
      </c>
      <c r="L27" s="12"/>
    </row>
    <row r="28" spans="2:12" ht="30" customHeight="1">
      <c r="B28" s="12"/>
      <c r="C28" s="12"/>
      <c r="D28" s="12"/>
      <c r="E28" s="12"/>
      <c r="F28" s="13"/>
      <c r="G28" s="13"/>
      <c r="H28" s="19" t="str">
        <f>IF(COUNTA('Controlador de projetos'!$F28,'Controlador de projetos'!$G28)&lt;&gt;2,"",DAYS360('Controlador de projetos'!$F28,'Controlador de projetos'!$G28,FALSE)+1)</f>
        <v/>
      </c>
      <c r="I28" s="14"/>
      <c r="J28" s="13"/>
      <c r="K28" s="15" t="str">
        <f>IF(COUNTA('Controlador de projetos'!$I28,'Controlador de projetos'!$J28)&lt;&gt;2,"",DAYS360('Controlador de projetos'!$I28,'Controlador de projetos'!$J28,FALSE)+1)</f>
        <v/>
      </c>
      <c r="L28" s="12"/>
    </row>
    <row r="29" spans="2:12" ht="30" customHeight="1">
      <c r="B29" s="12"/>
      <c r="C29" s="12"/>
      <c r="D29" s="12"/>
      <c r="E29" s="12"/>
      <c r="F29" s="13"/>
      <c r="G29" s="13"/>
      <c r="H29" s="19" t="str">
        <f>IF(COUNTA('Controlador de projetos'!$F29,'Controlador de projetos'!$G29)&lt;&gt;2,"",DAYS360('Controlador de projetos'!$F29,'Controlador de projetos'!$G29,FALSE)+1)</f>
        <v/>
      </c>
      <c r="I29" s="14"/>
      <c r="J29" s="13"/>
      <c r="K29" s="15" t="str">
        <f>IF(COUNTA('Controlador de projetos'!$I29,'Controlador de projetos'!$J29)&lt;&gt;2,"",DAYS360('Controlador de projetos'!$I29,'Controlador de projetos'!$J29,FALSE)+1)</f>
        <v/>
      </c>
      <c r="L29" s="12"/>
    </row>
    <row r="30" spans="2:12" ht="30" customHeight="1">
      <c r="B30" s="12"/>
      <c r="C30" s="12"/>
      <c r="D30" s="12"/>
      <c r="E30" s="12"/>
      <c r="F30" s="13"/>
      <c r="G30" s="13"/>
      <c r="H30" s="19" t="str">
        <f>IF(COUNTA('Controlador de projetos'!$F30,'Controlador de projetos'!$G30)&lt;&gt;2,"",DAYS360('Controlador de projetos'!$F30,'Controlador de projetos'!$G30,FALSE)+1)</f>
        <v/>
      </c>
      <c r="I30" s="14"/>
      <c r="J30" s="13"/>
      <c r="K30" s="15" t="str">
        <f>IF(COUNTA('Controlador de projetos'!$I30,'Controlador de projetos'!$J30)&lt;&gt;2,"",DAYS360('Controlador de projetos'!$I30,'Controlador de projetos'!$J30,FALSE)+1)</f>
        <v/>
      </c>
      <c r="L30" s="12"/>
    </row>
    <row r="31" spans="2:12" ht="30" customHeight="1">
      <c r="B31" s="12"/>
      <c r="C31" s="12"/>
      <c r="D31" s="12"/>
      <c r="E31" s="12"/>
      <c r="F31" s="13"/>
      <c r="G31" s="13"/>
      <c r="H31" s="19" t="str">
        <f>IF(COUNTA('Controlador de projetos'!$F31,'Controlador de projetos'!$G31)&lt;&gt;2,"",DAYS360('Controlador de projetos'!$F31,'Controlador de projetos'!$G31,FALSE)+1)</f>
        <v/>
      </c>
      <c r="I31" s="14"/>
      <c r="J31" s="13"/>
      <c r="K31" s="15" t="str">
        <f>IF(COUNTA('Controlador de projetos'!$I31,'Controlador de projetos'!$J31)&lt;&gt;2,"",DAYS360('Controlador de projetos'!$I31,'Controlador de projetos'!$J31,FALSE)+1)</f>
        <v/>
      </c>
      <c r="L31" s="12"/>
    </row>
    <row r="32" spans="2:12" ht="30" customHeight="1">
      <c r="B32" s="16"/>
      <c r="C32" s="16"/>
      <c r="D32" s="16"/>
      <c r="E32" s="16"/>
      <c r="F32" s="17"/>
      <c r="G32" s="17"/>
      <c r="H32" s="19" t="str">
        <f>IF(COUNTA('Controlador de projetos'!$F32,'Controlador de projetos'!$G32)&lt;&gt;2,"",DAYS360('Controlador de projetos'!$F32,'Controlador de projetos'!$G32,FALSE)+1)</f>
        <v/>
      </c>
      <c r="I32" s="14"/>
      <c r="J32" s="17"/>
      <c r="K32" s="15" t="str">
        <f>IF(COUNTA('Controlador de projetos'!$I32,'Controlador de projetos'!$J32)&lt;&gt;2,"",DAYS360('Controlador de projetos'!$I32,'Controlador de projetos'!$J32,FALSE)+1)</f>
        <v/>
      </c>
      <c r="L32" s="16"/>
    </row>
  </sheetData>
  <conditionalFormatting sqref="K5:K32">
    <cfRule type="expression" dxfId="0" priority="8">
      <formula>(ABS((K5-H5))/H5)&gt;Sinalizador_Porcentagem</formula>
    </cfRule>
  </conditionalFormatting>
  <dataValidations count="11">
    <dataValidation allowBlank="1" showInputMessage="1" prompt="Insira projetos nesta planilha do controle de projetos. Defina a % acima/abaixo para sinalizar em D2. O trabalho real em horas e a duração real em dias destacarão valores acima/abaixo com negrito, fonte vermelha e um ícone de bandeira nas colunas K e M " sqref="A1" xr:uid="{00000000-0002-0000-0000-000000000000}"/>
    <dataValidation type="list" allowBlank="1" showInputMessage="1" showErrorMessage="1" error="Selecione uma categoria na lista ou crie uma nova categoria para exibir nesta lista da planilha Configuração." sqref="E5:E32" xr:uid="{00000000-0002-0000-0000-000002000000}">
      <formula1>Categoria_Lista</formula1>
    </dataValidation>
    <dataValidation allowBlank="1" showInputMessage="1" showErrorMessage="1" prompt="Insira os nomes de projetos nesta coluna" sqref="B4:D4" xr:uid="{00000000-0002-0000-0000-000006000000}"/>
    <dataValidation allowBlank="1" showInputMessage="1" showErrorMessage="1" prompt="Selecione o Nome da categoria na lista suspensa em cada célula nessa coluna. As opções na lista são definidas na planilha Configuração. Pressione Alt+seta para baixo para navegar pela lista, depois, ENTER para fazer uma seleção" sqref="E4" xr:uid="{00000000-0002-0000-0000-000007000000}"/>
    <dataValidation allowBlank="1" showInputMessage="1" showErrorMessage="1" prompt="Insira a data de início estimada do projeto nesta coluna" sqref="F4" xr:uid="{00000000-0002-0000-0000-000009000000}"/>
    <dataValidation allowBlank="1" showInputMessage="1" showErrorMessage="1" prompt="Insira a data de término estimada do projeto nesta coluna" sqref="G4" xr:uid="{00000000-0002-0000-0000-00000A000000}"/>
    <dataValidation allowBlank="1" showInputMessage="1" showErrorMessage="1" prompt="Insira a duração estimada do projeto em dias nesta coluna" sqref="H4" xr:uid="{00000000-0002-0000-0000-00000C000000}"/>
    <dataValidation allowBlank="1" showInputMessage="1" showErrorMessage="1" prompt="Insira a data de início real do projeto nesta coluna" sqref="I4" xr:uid="{00000000-0002-0000-0000-00000D000000}"/>
    <dataValidation allowBlank="1" showInputMessage="1" showErrorMessage="1" prompt="Insira a data de término real do projeto nesta coluna" sqref="J4" xr:uid="{00000000-0002-0000-0000-00000E000000}"/>
    <dataValidation allowBlank="1" showInputMessage="1" showErrorMessage="1" prompt="Insira a duração real de projeto em dias. Valores que atendem aos critérios Acima/Abaixo são destacados em negrito vermelho e geram um ícone de sinalizador na coluna M à esquerda" sqref="K4" xr:uid="{00000000-0002-0000-0000-000012000000}"/>
    <dataValidation allowBlank="1" showInputMessage="1" showErrorMessage="1" prompt="Insira anotações para os projetos nesta coluna" sqref="L4" xr:uid="{00000000-0002-0000-0000-000013000000}"/>
  </dataValidations>
  <printOptions horizontalCentered="1"/>
  <pageMargins left="0.25" right="0.25" top="0.5" bottom="0.5" header="0.3" footer="0.3"/>
  <pageSetup paperSize="9" scale="55" fitToHeight="0" orientation="landscape" r:id="rId1"/>
  <headerFooter differentFirst="1">
    <oddFooter>&amp;CPage &amp;P of &amp;N</oddFooter>
  </headerFooter>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196A1F23-3D67-40CE-AED9-440FECA92F3C}">
          <x14:formula1>
            <xm:f>Configuração!$D$5:$D$8</xm:f>
          </x14:formula1>
          <xm:sqref>D5:D32</xm:sqref>
        </x14:dataValidation>
        <x14:dataValidation type="list" allowBlank="1" showInputMessage="1" showErrorMessage="1" xr:uid="{9316C738-7C0B-41CA-ADB5-1A14C6ABE9FF}">
          <x14:formula1>
            <xm:f>Configuração!$C$5:$C$10</xm:f>
          </x14:formula1>
          <xm:sqref>C5:C32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D10"/>
  <sheetViews>
    <sheetView showGridLines="0" zoomScaleNormal="100" workbookViewId="0">
      <pane ySplit="4" topLeftCell="A5" activePane="bottomLeft" state="frozen"/>
      <selection pane="bottomLeft" activeCell="C8" sqref="C8"/>
    </sheetView>
  </sheetViews>
  <sheetFormatPr defaultRowHeight="30" customHeight="1"/>
  <cols>
    <col min="1" max="1" width="2.58203125" customWidth="1"/>
    <col min="2" max="4" width="25.58203125" customWidth="1"/>
    <col min="5" max="5" width="2.58203125" customWidth="1"/>
  </cols>
  <sheetData>
    <row r="1" spans="2:4" ht="65.150000000000006" customHeight="1">
      <c r="B1" s="10" t="s">
        <v>8</v>
      </c>
      <c r="C1" s="10"/>
    </row>
    <row r="2" spans="2:4" ht="20.25" customHeight="1"/>
    <row r="3" spans="2:4" ht="20.25" customHeight="1"/>
    <row r="4" spans="2:4" ht="50.15" customHeight="1">
      <c r="B4" s="5" t="s">
        <v>9</v>
      </c>
      <c r="C4" s="5" t="s">
        <v>31</v>
      </c>
      <c r="D4" s="5" t="s">
        <v>16</v>
      </c>
    </row>
    <row r="5" spans="2:4" ht="30" customHeight="1">
      <c r="B5" s="11" t="s">
        <v>10</v>
      </c>
      <c r="C5" s="11" t="s">
        <v>32</v>
      </c>
      <c r="D5" s="11" t="s">
        <v>17</v>
      </c>
    </row>
    <row r="6" spans="2:4" ht="30" customHeight="1">
      <c r="B6" s="11" t="s">
        <v>11</v>
      </c>
      <c r="C6" s="11" t="s">
        <v>33</v>
      </c>
      <c r="D6" s="11" t="s">
        <v>18</v>
      </c>
    </row>
    <row r="7" spans="2:4" ht="30" customHeight="1">
      <c r="B7" s="11" t="s">
        <v>12</v>
      </c>
      <c r="C7" s="11" t="s">
        <v>34</v>
      </c>
      <c r="D7" s="11" t="s">
        <v>19</v>
      </c>
    </row>
    <row r="8" spans="2:4" ht="30" customHeight="1">
      <c r="B8" s="11" t="s">
        <v>13</v>
      </c>
      <c r="C8" s="11" t="s">
        <v>37</v>
      </c>
      <c r="D8" s="11" t="s">
        <v>20</v>
      </c>
    </row>
    <row r="9" spans="2:4" ht="30" customHeight="1">
      <c r="B9" s="11" t="s">
        <v>21</v>
      </c>
      <c r="C9" s="11" t="s">
        <v>35</v>
      </c>
      <c r="D9" s="11"/>
    </row>
    <row r="10" spans="2:4" ht="30" customHeight="1">
      <c r="B10" s="11"/>
      <c r="C10" s="11" t="s">
        <v>36</v>
      </c>
      <c r="D10" s="11"/>
    </row>
  </sheetData>
  <dataValidations count="3">
    <dataValidation allowBlank="1" showInputMessage="1" prompt="A planilha de configuração contém uma lista personalizável de categorias de projetos e nomes de funcionários. Essas listas são usadas como listas suspensas na planilha Controlador de projetos. As listas não precisam do mesmo número de itens entre elas " sqref="A1" xr:uid="{00000000-0002-0000-0100-000000000000}"/>
    <dataValidation allowBlank="1" showInputMessage="1" showErrorMessage="1" prompt="Insira os nomes dos funcionários nesta coluna que serão usados como opções na lista suspensa Atribuído a na planilha Controlador de Projetos" sqref="D4" xr:uid="{00000000-0002-0000-0100-000001000000}"/>
    <dataValidation allowBlank="1" showInputMessage="1" showErrorMessage="1" prompt="Insira as categorias de projetos nesta coluna que serão usadas como opções na lista suspensa Categoria na planilha Controlador de Projetos" sqref="B4:C4" xr:uid="{00000000-0002-0000-0100-000002000000}"/>
  </dataValidations>
  <pageMargins left="0.7" right="0.7" top="0.75" bottom="0.75" header="0.3" footer="0.3"/>
  <pageSetup paperSize="9"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O m 5 a 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D p u W 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b l p a K I p H u A 4 A A A A R A A A A E w A c A E Z v c m 1 1 b G F z L 1 N l Y 3 R p b 2 4 x L m 0 g o h g A K K A U A A A A A A A A A A A A A A A A A A A A A A A A A A A A K 0 5 N L s n M z 1 M I h t C G 1 g B Q S w E C L Q A U A A I A C A A 6 b l p a N u M / H 6 U A A A D 3 A A A A E g A A A A A A A A A A A A A A A A A A A A A A Q 2 9 u Z m l n L 1 B h Y 2 t h Z 2 U u e G 1 s U E s B A i 0 A F A A C A A g A O m 5 a W g / K 6 a u k A A A A 6 Q A A A B M A A A A A A A A A A A A A A A A A 8 Q A A A F t D b 2 5 0 Z W 5 0 X 1 R 5 c G V z X S 5 4 b W x Q S w E C L Q A U A A I A C A A 6 b l p 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W i v I 5 A x U k S X z m b t p n 5 E 9 g A A A A A C A A A A A A A Q Z g A A A A E A A C A A A A D o k a 4 j w 5 O W E / b R 3 p y 3 p D E F J v Z / n V j n S y 8 2 I T p q A a h F Q A A A A A A O g A A A A A I A A C A A A A D N v 1 5 g h M F / 1 A w 9 N V y c M P E 9 H 5 k U 2 Y P a t Q y h p Q W 8 T e a A t V A A A A C / q u y S W O T O X r v + q 7 b s b O Z G y J W K 1 m c e 7 m P u U e O j q 6 d H H K I l I 9 J D Q J s c x T Y N r 1 Z J Z y S + H i Y D L r A d A r 6 i Y I K x n d 5 Q Q I 3 / 9 i X a a d w k n h 6 U K y T k z U A A A A A U N w 9 w n a k R a d f r t v g A Z V U W 9 E e E B S Y 0 0 a T 4 n u o H f n w x L i 6 W o G 1 m w S v S z l E 3 G o 5 D t i Z H j b Z Q R H c J t K f X A 3 3 J q I c / < / D a t a M a s h u p > 
</file>

<file path=customXml/itemProps1.xml><?xml version="1.0" encoding="utf-8"?>
<ds:datastoreItem xmlns:ds="http://schemas.openxmlformats.org/officeDocument/2006/customXml" ds:itemID="{347BFDA4-E22C-4938-A9DE-FFCE01C2B0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Controlador de projetos</vt:lpstr>
      <vt:lpstr>Configuração</vt:lpstr>
      <vt:lpstr>Categoria_Lista</vt:lpstr>
      <vt:lpstr>ColumnTitle1</vt:lpstr>
      <vt:lpstr>ColumnTitle2</vt:lpstr>
      <vt:lpstr>Funcionário_Lista</vt:lpstr>
      <vt:lpstr>'Controlador de projetos'!Print_Area</vt:lpstr>
      <vt:lpstr>'Controlador de projetos'!Print_Titles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Amaral</dc:creator>
  <cp:lastModifiedBy>Ricardo Amaral</cp:lastModifiedBy>
  <cp:lastPrinted>2025-03-07T14:40:36Z</cp:lastPrinted>
  <dcterms:created xsi:type="dcterms:W3CDTF">2016-08-03T05:15:41Z</dcterms:created>
  <dcterms:modified xsi:type="dcterms:W3CDTF">2025-03-18T08:40:02Z</dcterms:modified>
</cp:coreProperties>
</file>