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860" yWindow="7540" windowWidth="28240" windowHeight="17440" tabRatio="600" firstSheet="0" activeTab="0" autoFilterDateGrouping="1"/>
  </bookViews>
  <sheets>
    <sheet xmlns:r="http://schemas.openxmlformats.org/officeDocument/2006/relationships" name="Merged 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3"/>
  <sheetViews>
    <sheetView tabSelected="1" workbookViewId="0">
      <selection activeCell="H6" sqref="A1:XFD1048576"/>
    </sheetView>
  </sheetViews>
  <sheetFormatPr baseColWidth="10" defaultRowHeight="16"/>
  <sheetData>
    <row r="1">
      <c r="A1" t="inlineStr">
        <is>
          <t>序号</t>
        </is>
      </c>
      <c r="B1" t="inlineStr">
        <is>
          <t>费用明细编号</t>
        </is>
      </c>
      <c r="C1" t="inlineStr">
        <is>
          <t>费用表月份</t>
        </is>
      </c>
      <c r="D1" t="inlineStr">
        <is>
          <t>费用所属月份</t>
        </is>
      </c>
      <c r="E1" t="inlineStr">
        <is>
          <t>当前实际金额</t>
        </is>
      </c>
      <c r="F1" t="inlineStr">
        <is>
          <t>本次申请付款金额</t>
        </is>
      </c>
      <c r="G1" t="inlineStr">
        <is>
          <t>税率</t>
        </is>
      </c>
      <c r="H1" t="inlineStr">
        <is>
          <t>不含税金额</t>
        </is>
      </c>
      <c r="I1" t="inlineStr">
        <is>
          <t>合同编号</t>
        </is>
      </c>
      <c r="J1" t="inlineStr">
        <is>
          <t>费用科目</t>
        </is>
      </c>
      <c r="K1" t="inlineStr">
        <is>
          <t>税科目</t>
        </is>
      </c>
      <c r="L1" t="inlineStr">
        <is>
          <t>冲销增补说明</t>
        </is>
      </c>
      <c r="M1" t="inlineStr">
        <is>
          <t>资源类型</t>
        </is>
      </c>
      <c r="N1" t="inlineStr">
        <is>
          <t>机房名称</t>
        </is>
      </c>
      <c r="O1" t="inlineStr">
        <is>
          <t>规格</t>
        </is>
      </c>
      <c r="P1" t="inlineStr">
        <is>
          <t>单价</t>
        </is>
      </c>
      <c r="Q1" t="inlineStr">
        <is>
          <t>数量</t>
        </is>
      </c>
      <c r="R1" t="inlineStr">
        <is>
          <t>计费天数</t>
        </is>
      </c>
      <c r="S1" t="inlineStr">
        <is>
          <t>计费期间</t>
        </is>
      </c>
      <c r="T1" t="inlineStr">
        <is>
          <t>所属BG</t>
        </is>
      </c>
      <c r="U1" t="inlineStr">
        <is>
          <t>关联资源</t>
        </is>
      </c>
      <c r="V1" t="inlineStr">
        <is>
          <t>付款预申请编号</t>
        </is>
      </c>
      <c r="W1" t="inlineStr">
        <is>
          <t>短信用途</t>
        </is>
      </c>
    </row>
    <row r="2">
      <c r="A2" t="n">
        <v>4</v>
      </c>
      <c r="B2" t="inlineStr">
        <is>
          <t>YT2308RK000000001663</t>
        </is>
      </c>
      <c r="C2" t="inlineStr">
        <is>
          <t>2023-08</t>
        </is>
      </c>
      <c r="D2" t="inlineStr">
        <is>
          <t>2023-08</t>
        </is>
      </c>
      <c r="E2" t="n">
        <v>16000</v>
      </c>
      <c r="F2" t="n">
        <v>16000</v>
      </c>
      <c r="G2" t="n">
        <v>6</v>
      </c>
      <c r="H2" t="n">
        <v>15094.34</v>
      </c>
      <c r="I2" t="inlineStr">
        <is>
          <t>182315IDC00288</t>
        </is>
      </c>
      <c r="J2" t="inlineStr">
        <is>
          <t>18.509391.5202184.000.00.0.TGE.0</t>
        </is>
      </c>
      <c r="K2" t="inlineStr">
        <is>
          <t>18.0.2501012.000.00.0.0.0</t>
        </is>
      </c>
      <c r="M2" t="inlineStr">
        <is>
          <t>机架</t>
        </is>
      </c>
      <c r="N2" t="inlineStr">
        <is>
          <t>CACDNZZUN</t>
        </is>
      </c>
      <c r="O2" t="inlineStr">
        <is>
          <t>16.00</t>
        </is>
      </c>
      <c r="P2" t="n">
        <v>4000</v>
      </c>
      <c r="Q2" t="n">
        <v>4</v>
      </c>
      <c r="R2" t="n">
        <v>31</v>
      </c>
      <c r="S2" t="inlineStr">
        <is>
          <t>2023-08-01 至 2023-08-31</t>
        </is>
      </c>
      <c r="T2" t="inlineStr">
        <is>
          <t>TGE</t>
        </is>
      </c>
      <c r="U2" t="inlineStr">
        <is>
          <t>1FA-2-BEC16,1FA-1-BEC18,1FA-1-BEC16,1FA-1-BEC17</t>
        </is>
      </c>
      <c r="V2" t="inlineStr">
        <is>
          <t>IDC202309P-A006</t>
        </is>
      </c>
    </row>
    <row r="3">
      <c r="A3" t="n">
        <v>3</v>
      </c>
      <c r="B3" t="inlineStr">
        <is>
          <t>IDCWS2023101019-S01</t>
        </is>
      </c>
      <c r="C3" t="inlineStr">
        <is>
          <t>2023-08</t>
        </is>
      </c>
      <c r="D3" t="inlineStr">
        <is>
          <t>2023-08</t>
        </is>
      </c>
      <c r="E3" t="n">
        <v>60000</v>
      </c>
      <c r="F3" t="n">
        <v>60000</v>
      </c>
      <c r="G3" t="n">
        <v>6</v>
      </c>
      <c r="H3" t="n">
        <v>56603.77</v>
      </c>
      <c r="I3" t="inlineStr">
        <is>
          <t>182315IDC00288</t>
        </is>
      </c>
      <c r="J3" t="inlineStr">
        <is>
          <t>18.506000.5202001.000.00.0.TGE.0</t>
        </is>
      </c>
      <c r="K3" t="inlineStr">
        <is>
          <t>18.0.2501012.000.00.0.0.0</t>
        </is>
      </c>
      <c r="L3" t="inlineStr">
        <is>
          <t>202308郑州5联通计提12.1G，先按照对账结果12G，冲销0.1G</t>
        </is>
      </c>
      <c r="M3" t="inlineStr">
        <is>
          <t>端口组</t>
        </is>
      </c>
      <c r="N3" t="inlineStr">
        <is>
          <t>CACDNZZUN</t>
        </is>
      </c>
      <c r="O3" t="inlineStr">
        <is>
          <t>nullnull</t>
        </is>
      </c>
      <c r="P3" t="n">
        <v>5000</v>
      </c>
      <c r="Q3" t="n">
        <v>12.1</v>
      </c>
      <c r="R3" t="n">
        <v>31</v>
      </c>
      <c r="S3" t="inlineStr">
        <is>
          <t>2023-08-01 至 2023-08-31</t>
        </is>
      </c>
      <c r="T3" t="inlineStr">
        <is>
          <t>TGE</t>
        </is>
      </c>
      <c r="U3" t="inlineStr">
        <is>
          <t>BW-CACDNZZUN20230401001</t>
        </is>
      </c>
      <c r="V3" t="inlineStr">
        <is>
          <t>IDC202309P-A006</t>
        </is>
      </c>
    </row>
    <row r="4">
      <c r="A4" t="n">
        <v>2</v>
      </c>
      <c r="B4" t="inlineStr">
        <is>
          <t>YT2308IP000000001401</t>
        </is>
      </c>
      <c r="C4" t="inlineStr">
        <is>
          <t>2023-08</t>
        </is>
      </c>
      <c r="D4" t="inlineStr">
        <is>
          <t>2023-08</t>
        </is>
      </c>
      <c r="E4" t="n">
        <v>3200</v>
      </c>
      <c r="F4" t="n">
        <v>3200</v>
      </c>
      <c r="G4" t="n">
        <v>6</v>
      </c>
      <c r="H4" t="n">
        <v>3018.87</v>
      </c>
      <c r="I4" t="inlineStr">
        <is>
          <t>182315IDC00288</t>
        </is>
      </c>
      <c r="J4" t="inlineStr">
        <is>
          <t>18.506000.5202001.000.00.0.TGE.0</t>
        </is>
      </c>
      <c r="K4" t="inlineStr">
        <is>
          <t>18.0.2501012.000.00.0.0.0</t>
        </is>
      </c>
      <c r="M4" t="inlineStr">
        <is>
          <t>IP</t>
        </is>
      </c>
      <c r="N4" t="inlineStr">
        <is>
          <t>CACDNZZUN</t>
        </is>
      </c>
      <c r="P4" t="n">
        <v>50</v>
      </c>
      <c r="Q4" t="n">
        <v>64</v>
      </c>
      <c r="R4" t="n">
        <v>31</v>
      </c>
      <c r="S4" t="inlineStr">
        <is>
          <t>2023-08-01 至 2023-08-31</t>
        </is>
      </c>
      <c r="T4" t="inlineStr">
        <is>
          <t>TGE</t>
        </is>
      </c>
      <c r="U4" t="inlineStr">
        <is>
          <t>IP-CACDNZZUN20230401001</t>
        </is>
      </c>
      <c r="V4" t="inlineStr">
        <is>
          <t>IDC202309P-A006</t>
        </is>
      </c>
    </row>
    <row r="5">
      <c r="A5" t="n">
        <v>5</v>
      </c>
      <c r="B5" t="inlineStr">
        <is>
          <t>YT2308RK000000001662</t>
        </is>
      </c>
      <c r="C5" t="inlineStr">
        <is>
          <t>2023-08</t>
        </is>
      </c>
      <c r="D5" t="inlineStr">
        <is>
          <t>2023-08</t>
        </is>
      </c>
      <c r="E5" t="n">
        <v>12000</v>
      </c>
      <c r="F5" t="n">
        <v>12000</v>
      </c>
      <c r="G5" t="n">
        <v>6</v>
      </c>
      <c r="H5" t="n">
        <v>11320.75</v>
      </c>
      <c r="I5" t="inlineStr">
        <is>
          <t>182315IDC00096</t>
        </is>
      </c>
      <c r="J5" t="inlineStr">
        <is>
          <t>18.509391.5202184.000.00.0.TGE.0</t>
        </is>
      </c>
      <c r="K5" t="inlineStr">
        <is>
          <t>18.0.2501012.000.00.0.0.0</t>
        </is>
      </c>
      <c r="M5" t="inlineStr">
        <is>
          <t>机架</t>
        </is>
      </c>
      <c r="N5" t="inlineStr">
        <is>
          <t>CACDNZZCT</t>
        </is>
      </c>
      <c r="O5" t="inlineStr">
        <is>
          <t>16.00</t>
        </is>
      </c>
      <c r="P5" t="n">
        <v>4000</v>
      </c>
      <c r="Q5" t="n">
        <v>3</v>
      </c>
      <c r="R5" t="n">
        <v>31</v>
      </c>
      <c r="S5" t="inlineStr">
        <is>
          <t>2023-08-01 至 2023-08-31</t>
        </is>
      </c>
      <c r="T5" t="inlineStr">
        <is>
          <t>TGE</t>
        </is>
      </c>
      <c r="U5" t="inlineStr">
        <is>
          <t>ZZ6CT3F-9-2,ZZ6CT3F-9-1,ZZ6CT3F-9-3</t>
        </is>
      </c>
      <c r="V5" t="inlineStr">
        <is>
          <t>IDC202309P-A006</t>
        </is>
      </c>
    </row>
    <row r="6">
      <c r="A6" t="n">
        <v>6</v>
      </c>
      <c r="B6" t="inlineStr">
        <is>
          <t>YT2308RK000000001664</t>
        </is>
      </c>
      <c r="C6" t="inlineStr">
        <is>
          <t>2023-08</t>
        </is>
      </c>
      <c r="D6" t="inlineStr">
        <is>
          <t>2023-08</t>
        </is>
      </c>
      <c r="E6" t="n">
        <v>8000</v>
      </c>
      <c r="F6" t="n">
        <v>8000</v>
      </c>
      <c r="G6" t="n">
        <v>6</v>
      </c>
      <c r="H6" t="n">
        <v>7547.17</v>
      </c>
      <c r="I6" t="inlineStr">
        <is>
          <t>182315IDC00096</t>
        </is>
      </c>
      <c r="J6" t="inlineStr">
        <is>
          <t>18.509391.5202184.000.00.0.TGE.0</t>
        </is>
      </c>
      <c r="K6" t="inlineStr">
        <is>
          <t>18.0.2501012.000.00.0.0.0</t>
        </is>
      </c>
      <c r="M6" t="inlineStr">
        <is>
          <t>机架</t>
        </is>
      </c>
      <c r="N6" t="inlineStr">
        <is>
          <t>CACDNZZCT</t>
        </is>
      </c>
      <c r="O6" t="inlineStr">
        <is>
          <t>16.00</t>
        </is>
      </c>
      <c r="P6" t="n">
        <v>4000</v>
      </c>
      <c r="Q6" t="n">
        <v>2</v>
      </c>
      <c r="R6" t="n">
        <v>31</v>
      </c>
      <c r="S6" t="inlineStr">
        <is>
          <t>2023-08-01 至 2023-08-31</t>
        </is>
      </c>
      <c r="T6" t="inlineStr">
        <is>
          <t>TGE</t>
        </is>
      </c>
      <c r="U6" t="inlineStr">
        <is>
          <t>ZZ6CT3F-9-15,ZZ6CT3F-9-16</t>
        </is>
      </c>
      <c r="V6" t="inlineStr">
        <is>
          <t>IDC202309P-A006</t>
        </is>
      </c>
    </row>
    <row r="7">
      <c r="A7" t="n">
        <v>1</v>
      </c>
      <c r="B7" t="inlineStr">
        <is>
          <t>IDCWS2023101019-S02</t>
        </is>
      </c>
      <c r="C7" t="inlineStr">
        <is>
          <t>2023-08</t>
        </is>
      </c>
      <c r="D7" t="inlineStr">
        <is>
          <t>2023-08</t>
        </is>
      </c>
      <c r="E7" t="n">
        <v>522600</v>
      </c>
      <c r="F7" t="n">
        <v>522600</v>
      </c>
      <c r="G7" t="n">
        <v>6</v>
      </c>
      <c r="H7" t="n">
        <v>493018.86</v>
      </c>
      <c r="I7" t="inlineStr">
        <is>
          <t>182315IDC00096</t>
        </is>
      </c>
      <c r="J7" t="inlineStr">
        <is>
          <t>18.506000.5202001.000.00.0.TGE.0</t>
        </is>
      </c>
      <c r="K7" t="inlineStr">
        <is>
          <t>18.0.2501012.000.00.0.0.0</t>
        </is>
      </c>
      <c r="L7" t="inlineStr">
        <is>
          <t>202308郑州6电信计提90.2G，先按照对账结果90G，冲销0.2G，并扣减故障</t>
        </is>
      </c>
      <c r="M7" t="inlineStr">
        <is>
          <t>端口组</t>
        </is>
      </c>
      <c r="N7" t="inlineStr">
        <is>
          <t>CACDNZZCT</t>
        </is>
      </c>
      <c r="O7" t="inlineStr">
        <is>
          <t>nullnull</t>
        </is>
      </c>
      <c r="P7" t="n">
        <v>6000</v>
      </c>
      <c r="Q7" t="n">
        <v>90.2</v>
      </c>
      <c r="R7" t="n">
        <v>31</v>
      </c>
      <c r="S7" t="inlineStr">
        <is>
          <t>2023-08-01 至 2023-08-31</t>
        </is>
      </c>
      <c r="T7" t="inlineStr">
        <is>
          <t>TGE</t>
        </is>
      </c>
      <c r="U7" t="inlineStr">
        <is>
          <t>BW-CACDNZZCT20211118005</t>
        </is>
      </c>
      <c r="V7" t="inlineStr">
        <is>
          <t>IDC202309P-A006</t>
        </is>
      </c>
    </row>
    <row r="8">
      <c r="E8" t="inlineStr">
        <is>
          <t>非带宽小计</t>
        </is>
      </c>
      <c r="F8">
        <f>SUMIF(M1:M7,"机架",F1:F7)+SUMIF(M1:M7,"IP",F1:F7)</f>
        <v/>
      </c>
      <c r="G8">
        <f>F8-VLOOKUP("合计",Q:R,2,FALSE)</f>
        <v/>
      </c>
    </row>
    <row r="9">
      <c r="E9" t="inlineStr">
        <is>
          <t>带宽小计</t>
        </is>
      </c>
      <c r="F9">
        <f>SUMIF(M1:M7,"端口组",F1:F7)</f>
        <v/>
      </c>
      <c r="G9">
        <f>F9-VLOOKUP("合计",H:I,2,FALSE)</f>
        <v/>
      </c>
    </row>
    <row r="10">
      <c r="E10" t="inlineStr">
        <is>
          <t>合计</t>
        </is>
      </c>
      <c r="F10">
        <f>F8+F9</f>
        <v/>
      </c>
    </row>
    <row r="11">
      <c r="E11" t="inlineStr">
        <is>
          <t>付款申请与对账单核对</t>
        </is>
      </c>
    </row>
    <row r="12"/>
    <row r="13"/>
    <row r="14">
      <c r="A14" t="inlineStr">
        <is>
          <t>体系</t>
        </is>
      </c>
      <c r="B14" t="inlineStr">
        <is>
          <t>地区</t>
        </is>
      </c>
      <c r="C14" t="inlineStr">
        <is>
          <t>省份</t>
        </is>
      </c>
      <c r="D14" t="inlineStr">
        <is>
          <t>BD</t>
        </is>
      </c>
      <c r="E14" t="inlineStr">
        <is>
          <t>供应商</t>
        </is>
      </c>
      <c r="F14" t="inlineStr">
        <is>
          <t>合作单位</t>
        </is>
      </c>
      <c r="G14" t="inlineStr">
        <is>
          <t>机架/带宽/裸光纤/电路/工位&amp;库房/其他</t>
        </is>
      </c>
      <c r="H14" t="inlineStr">
        <is>
          <t>当前计提合同</t>
        </is>
      </c>
      <c r="I14" t="inlineStr">
        <is>
          <t>是否本月新返回合同</t>
        </is>
      </c>
      <c r="J14" t="inlineStr">
        <is>
          <t>费用类型（机架、带宽、光纤/电路、其他）</t>
        </is>
      </c>
      <c r="K14" t="inlineStr">
        <is>
          <t>地点</t>
        </is>
      </c>
      <c r="L14" t="inlineStr">
        <is>
          <t>TCO机房名称（带宽）</t>
        </is>
      </c>
      <c r="M14" t="inlineStr">
        <is>
          <t>机房（机架）</t>
        </is>
      </c>
      <c r="N14" t="inlineStr">
        <is>
          <t>起始日期</t>
        </is>
      </c>
      <c r="O14" t="inlineStr">
        <is>
          <t>规格</t>
        </is>
      </c>
      <c r="P14" t="inlineStr">
        <is>
          <t>计费单位</t>
        </is>
      </c>
      <c r="Q14" t="inlineStr">
        <is>
          <t>数量/长度</t>
        </is>
      </c>
      <c r="R14" t="inlineStr">
        <is>
          <t>金额</t>
        </is>
      </c>
      <c r="S14" t="inlineStr">
        <is>
          <t>费用期间</t>
        </is>
      </c>
      <c r="T14" t="inlineStr">
        <is>
          <t>业务备注</t>
        </is>
      </c>
      <c r="U14" t="inlineStr">
        <is>
          <t>财务备注</t>
        </is>
      </c>
      <c r="V14" t="inlineStr">
        <is>
          <t>SYS统计</t>
        </is>
      </c>
      <c r="W14" t="inlineStr">
        <is>
          <t>运营商统计</t>
        </is>
      </c>
      <c r="X14" t="inlineStr">
        <is>
          <t>合同开始日期</t>
        </is>
      </c>
      <c r="Y14" t="inlineStr">
        <is>
          <t>合同结束时间</t>
        </is>
      </c>
    </row>
    <row r="15">
      <c r="A15" t="inlineStr">
        <is>
          <t>代理商-电信</t>
        </is>
      </c>
      <c r="B15" t="inlineStr">
        <is>
          <t>LJ</t>
        </is>
      </c>
      <c r="C15" t="inlineStr">
        <is>
          <t>河南</t>
        </is>
      </c>
      <c r="D15" t="inlineStr">
        <is>
          <t>王超越</t>
        </is>
      </c>
      <c r="E15" t="inlineStr">
        <is>
          <t>江苏恒杰网络科技有限公司</t>
        </is>
      </c>
      <c r="F15" t="inlineStr">
        <is>
          <t>江苏恒杰</t>
        </is>
      </c>
      <c r="G15" t="inlineStr">
        <is>
          <t>带宽</t>
        </is>
      </c>
      <c r="H15" t="inlineStr">
        <is>
          <t>182315IDC00096</t>
        </is>
      </c>
      <c r="J15" t="inlineStr">
        <is>
          <t>CDN IP</t>
        </is>
      </c>
      <c r="K15" t="inlineStr">
        <is>
          <t>郑州</t>
        </is>
      </c>
      <c r="L15" t="inlineStr">
        <is>
          <t>郑州6电信</t>
        </is>
      </c>
      <c r="M15" t="inlineStr">
        <is>
          <t>CACDNZZCT</t>
        </is>
      </c>
      <c r="N15" s="1" t="n">
        <v>44501</v>
      </c>
      <c r="O15" t="inlineStr">
        <is>
          <t>个</t>
        </is>
      </c>
      <c r="P15" t="n">
        <v>0</v>
      </c>
      <c r="Q15" t="n">
        <v>160</v>
      </c>
      <c r="R15" t="n">
        <v>0</v>
      </c>
      <c r="S15" t="inlineStr">
        <is>
          <t>202308</t>
        </is>
      </c>
      <c r="T15" t="inlineStr">
        <is>
          <t>20211101开始计费，使用288个，免费160个，收费128个。36.99.50.0/24 36.99.51.0/27</t>
        </is>
      </c>
      <c r="X15" s="1" t="n">
        <v>44927</v>
      </c>
      <c r="Y15" s="1" t="n">
        <v>45291</v>
      </c>
    </row>
    <row r="16">
      <c r="A16" t="inlineStr">
        <is>
          <t>代理商-电信</t>
        </is>
      </c>
      <c r="B16" t="inlineStr">
        <is>
          <t>LJ</t>
        </is>
      </c>
      <c r="C16" t="inlineStr">
        <is>
          <t>河南</t>
        </is>
      </c>
      <c r="D16" t="inlineStr">
        <is>
          <t>王超越</t>
        </is>
      </c>
      <c r="E16" t="inlineStr">
        <is>
          <t>江苏恒杰网络科技有限公司</t>
        </is>
      </c>
      <c r="F16" t="inlineStr">
        <is>
          <t>江苏恒杰</t>
        </is>
      </c>
      <c r="G16" t="inlineStr">
        <is>
          <t>带宽</t>
        </is>
      </c>
      <c r="H16" t="inlineStr">
        <is>
          <t>182315IDC00096</t>
        </is>
      </c>
      <c r="J16" t="inlineStr">
        <is>
          <t>CDN IP</t>
        </is>
      </c>
      <c r="K16" t="inlineStr">
        <is>
          <t>郑州</t>
        </is>
      </c>
      <c r="L16" t="inlineStr">
        <is>
          <t>郑州6电信</t>
        </is>
      </c>
      <c r="M16" t="inlineStr">
        <is>
          <t>CACDNZZCT</t>
        </is>
      </c>
      <c r="N16" s="1" t="n">
        <v>44501</v>
      </c>
      <c r="O16" t="inlineStr">
        <is>
          <t>个</t>
        </is>
      </c>
      <c r="P16" t="n">
        <v>50</v>
      </c>
      <c r="Q16" t="n">
        <v>128</v>
      </c>
      <c r="R16" t="n">
        <v>6400</v>
      </c>
      <c r="S16" t="inlineStr">
        <is>
          <t>202308</t>
        </is>
      </c>
      <c r="T16" t="inlineStr">
        <is>
          <t>20211101开始计费，使用288个，免费160个，收费128个。36.99.50.0/24 36.99.51.0/27</t>
        </is>
      </c>
      <c r="X16" s="1" t="n">
        <v>44927</v>
      </c>
      <c r="Y16" s="1" t="n">
        <v>45291</v>
      </c>
    </row>
    <row r="17">
      <c r="A17" t="inlineStr">
        <is>
          <t>代理商-电信</t>
        </is>
      </c>
      <c r="B17" t="inlineStr">
        <is>
          <t>LJ</t>
        </is>
      </c>
      <c r="C17" t="inlineStr">
        <is>
          <t>河南</t>
        </is>
      </c>
      <c r="D17" t="inlineStr">
        <is>
          <t>王超越</t>
        </is>
      </c>
      <c r="E17" t="inlineStr">
        <is>
          <t>江苏恒杰网络科技有限公司</t>
        </is>
      </c>
      <c r="F17" t="inlineStr">
        <is>
          <t>江苏恒杰</t>
        </is>
      </c>
      <c r="G17" t="inlineStr">
        <is>
          <t>带宽</t>
        </is>
      </c>
      <c r="H17" t="inlineStr">
        <is>
          <t>182315IDC00096</t>
        </is>
      </c>
      <c r="J17" t="inlineStr">
        <is>
          <t>CDN IP</t>
        </is>
      </c>
      <c r="K17" t="inlineStr">
        <is>
          <t>郑州</t>
        </is>
      </c>
      <c r="L17" t="inlineStr">
        <is>
          <t>郑州6电信</t>
        </is>
      </c>
      <c r="M17" t="inlineStr">
        <is>
          <t>CACDNZZCT</t>
        </is>
      </c>
      <c r="N17" s="1" t="n">
        <v>44902</v>
      </c>
      <c r="O17" t="inlineStr">
        <is>
          <t>个</t>
        </is>
      </c>
      <c r="P17" t="n">
        <v>50</v>
      </c>
      <c r="Q17" t="n">
        <v>-128</v>
      </c>
      <c r="R17" t="n">
        <v>-6400</v>
      </c>
      <c r="S17" t="inlineStr">
        <is>
          <t>202308</t>
        </is>
      </c>
      <c r="T17" t="inlineStr">
        <is>
          <t>退租128个，36.99.50.128/25。剩余36.99.50.0/25 36.99.51.0/27</t>
        </is>
      </c>
      <c r="X17" s="1" t="n">
        <v>44927</v>
      </c>
      <c r="Y17" s="1" t="n">
        <v>45291</v>
      </c>
    </row>
    <row r="18">
      <c r="A18" t="inlineStr">
        <is>
          <t>代理商-电信</t>
        </is>
      </c>
      <c r="B18" t="inlineStr">
        <is>
          <t>LJ</t>
        </is>
      </c>
      <c r="C18" t="inlineStr">
        <is>
          <t>河南</t>
        </is>
      </c>
      <c r="D18" t="inlineStr">
        <is>
          <t>王超越</t>
        </is>
      </c>
      <c r="E18" t="inlineStr">
        <is>
          <t>江苏恒杰网络科技有限公司</t>
        </is>
      </c>
      <c r="F18" t="inlineStr">
        <is>
          <t>江苏恒杰</t>
        </is>
      </c>
      <c r="G18" t="inlineStr">
        <is>
          <t>带宽</t>
        </is>
      </c>
      <c r="H18" t="inlineStr">
        <is>
          <t>182315IDC00096</t>
        </is>
      </c>
      <c r="J18" t="inlineStr">
        <is>
          <t>CDN IP</t>
        </is>
      </c>
      <c r="K18" t="inlineStr">
        <is>
          <t>郑州</t>
        </is>
      </c>
      <c r="L18" t="inlineStr">
        <is>
          <t>郑州6电信</t>
        </is>
      </c>
      <c r="M18" t="inlineStr">
        <is>
          <t>CACDNZZCT</t>
        </is>
      </c>
      <c r="O18" t="inlineStr">
        <is>
          <t>段</t>
        </is>
      </c>
      <c r="P18" t="n">
        <v>0</v>
      </c>
      <c r="Q18" t="n">
        <v>0</v>
      </c>
      <c r="R18" t="n">
        <v>0</v>
      </c>
      <c r="S18" t="inlineStr">
        <is>
          <t>202308</t>
        </is>
      </c>
      <c r="T18" t="inlineStr">
        <is>
          <t>IPV6：提供/64个免费地址</t>
        </is>
      </c>
      <c r="X18" s="1" t="n">
        <v>44927</v>
      </c>
      <c r="Y18" s="1" t="n">
        <v>45291</v>
      </c>
    </row>
    <row r="19">
      <c r="A19" t="inlineStr">
        <is>
          <t>代理商-电信</t>
        </is>
      </c>
      <c r="B19" t="inlineStr">
        <is>
          <t>LJ</t>
        </is>
      </c>
      <c r="C19" t="inlineStr">
        <is>
          <t>河南</t>
        </is>
      </c>
      <c r="D19" t="inlineStr">
        <is>
          <t>王超越</t>
        </is>
      </c>
      <c r="E19" t="inlineStr">
        <is>
          <t>江苏恒杰网络科技有限公司</t>
        </is>
      </c>
      <c r="F19" t="inlineStr">
        <is>
          <t>江苏恒杰</t>
        </is>
      </c>
      <c r="G19" t="inlineStr">
        <is>
          <t>机架</t>
        </is>
      </c>
      <c r="H19" t="inlineStr">
        <is>
          <t>182315IDC00096</t>
        </is>
      </c>
      <c r="J19" t="inlineStr">
        <is>
          <t>CDN机架</t>
        </is>
      </c>
      <c r="K19" t="inlineStr">
        <is>
          <t>郑州</t>
        </is>
      </c>
      <c r="L19" t="inlineStr">
        <is>
          <t>郑州6电信</t>
        </is>
      </c>
      <c r="M19" t="inlineStr">
        <is>
          <t>CACDNZZCT</t>
        </is>
      </c>
      <c r="N19" s="1" t="n">
        <v>44501</v>
      </c>
      <c r="O19" t="inlineStr">
        <is>
          <t>16A</t>
        </is>
      </c>
      <c r="P19" t="n">
        <v>4000</v>
      </c>
      <c r="Q19" t="n">
        <v>3</v>
      </c>
      <c r="R19" t="n">
        <v>12000</v>
      </c>
      <c r="S19" t="inlineStr">
        <is>
          <t>202308</t>
        </is>
      </c>
      <c r="T19" t="inlineStr">
        <is>
          <t>20211101开始计费，ZZ6CT3F-9-1，ZZ6CT3F-9-2，ZZ6CT3F-9-3</t>
        </is>
      </c>
      <c r="X19" s="1" t="n">
        <v>44927</v>
      </c>
      <c r="Y19" s="1" t="n">
        <v>45291</v>
      </c>
    </row>
    <row r="20">
      <c r="A20" t="inlineStr">
        <is>
          <t>代理商-电信</t>
        </is>
      </c>
      <c r="B20" t="inlineStr">
        <is>
          <t>LJ</t>
        </is>
      </c>
      <c r="C20" t="inlineStr">
        <is>
          <t>河南</t>
        </is>
      </c>
      <c r="D20" t="inlineStr">
        <is>
          <t>王超越</t>
        </is>
      </c>
      <c r="E20" t="inlineStr">
        <is>
          <t>江苏恒杰网络科技有限公司</t>
        </is>
      </c>
      <c r="F20" t="inlineStr">
        <is>
          <t>江苏恒杰</t>
        </is>
      </c>
      <c r="G20" t="inlineStr">
        <is>
          <t>机架</t>
        </is>
      </c>
      <c r="H20" t="inlineStr">
        <is>
          <t>182315IDC00096</t>
        </is>
      </c>
      <c r="J20" t="inlineStr">
        <is>
          <t>CDN机架</t>
        </is>
      </c>
      <c r="K20" t="inlineStr">
        <is>
          <t>郑州</t>
        </is>
      </c>
      <c r="L20" t="inlineStr">
        <is>
          <t>郑州6电信</t>
        </is>
      </c>
      <c r="M20" t="inlineStr">
        <is>
          <t>CACDNZZCT</t>
        </is>
      </c>
      <c r="N20" s="1" t="n">
        <v>44925</v>
      </c>
      <c r="O20" t="inlineStr">
        <is>
          <t>16A</t>
        </is>
      </c>
      <c r="P20" t="n">
        <v>4000</v>
      </c>
      <c r="Q20" t="n">
        <v>2</v>
      </c>
      <c r="R20" t="n">
        <v>8000</v>
      </c>
      <c r="S20" t="inlineStr">
        <is>
          <t>202308</t>
        </is>
      </c>
      <c r="T20" t="inlineStr">
        <is>
          <t>ZZ6CT3F-9-15,ZZ6CT3F-9-16</t>
        </is>
      </c>
      <c r="X20" s="1" t="n">
        <v>44927</v>
      </c>
      <c r="Y20" s="1" t="n">
        <v>45291</v>
      </c>
    </row>
    <row r="21">
      <c r="A21" t="inlineStr">
        <is>
          <t>代理商-联通</t>
        </is>
      </c>
      <c r="B21" t="inlineStr">
        <is>
          <t>LJ</t>
        </is>
      </c>
      <c r="C21" t="inlineStr">
        <is>
          <t>河南</t>
        </is>
      </c>
      <c r="D21" t="inlineStr">
        <is>
          <t>王超越</t>
        </is>
      </c>
      <c r="E21" t="inlineStr">
        <is>
          <t>江苏恒杰网络科技有限公司</t>
        </is>
      </c>
      <c r="F21" t="inlineStr">
        <is>
          <t>江苏恒杰</t>
        </is>
      </c>
      <c r="G21" t="inlineStr">
        <is>
          <t>带宽</t>
        </is>
      </c>
      <c r="H21" t="inlineStr">
        <is>
          <t>182315IDC00288</t>
        </is>
      </c>
      <c r="J21" t="inlineStr">
        <is>
          <t>CDN IP</t>
        </is>
      </c>
      <c r="K21" t="inlineStr">
        <is>
          <t>郑州</t>
        </is>
      </c>
      <c r="L21" t="inlineStr">
        <is>
          <t>郑州5联通</t>
        </is>
      </c>
      <c r="M21" t="inlineStr">
        <is>
          <t>CACDNZZUN</t>
        </is>
      </c>
      <c r="N21" s="1" t="n">
        <v>45017</v>
      </c>
      <c r="O21" t="inlineStr">
        <is>
          <t>个</t>
        </is>
      </c>
      <c r="P21" t="n">
        <v>0</v>
      </c>
      <c r="Q21" t="n">
        <v>64</v>
      </c>
      <c r="R21" t="n">
        <v>0</v>
      </c>
      <c r="S21" t="inlineStr">
        <is>
          <t>202308</t>
        </is>
      </c>
      <c r="T21" t="inlineStr">
        <is>
          <t>边缘计算。123.6.39.0/25</t>
        </is>
      </c>
      <c r="X21" s="1" t="n">
        <v>45017</v>
      </c>
      <c r="Y21" s="1" t="n">
        <v>45382</v>
      </c>
    </row>
    <row r="22">
      <c r="A22" t="inlineStr">
        <is>
          <t>代理商-联通</t>
        </is>
      </c>
      <c r="B22" t="inlineStr">
        <is>
          <t>LJ</t>
        </is>
      </c>
      <c r="C22" t="inlineStr">
        <is>
          <t>河南</t>
        </is>
      </c>
      <c r="D22" t="inlineStr">
        <is>
          <t>王超越</t>
        </is>
      </c>
      <c r="E22" t="inlineStr">
        <is>
          <t>江苏恒杰网络科技有限公司</t>
        </is>
      </c>
      <c r="F22" t="inlineStr">
        <is>
          <t>江苏恒杰</t>
        </is>
      </c>
      <c r="G22" t="inlineStr">
        <is>
          <t>带宽</t>
        </is>
      </c>
      <c r="H22" t="inlineStr">
        <is>
          <t>182315IDC00288</t>
        </is>
      </c>
      <c r="J22" t="inlineStr">
        <is>
          <t>CDN IP</t>
        </is>
      </c>
      <c r="K22" t="inlineStr">
        <is>
          <t>郑州</t>
        </is>
      </c>
      <c r="L22" t="inlineStr">
        <is>
          <t>郑州5联通</t>
        </is>
      </c>
      <c r="M22" t="inlineStr">
        <is>
          <t>CACDNZZUN</t>
        </is>
      </c>
      <c r="N22" s="1" t="n">
        <v>45017</v>
      </c>
      <c r="O22" t="inlineStr">
        <is>
          <t>个</t>
        </is>
      </c>
      <c r="P22" t="n">
        <v>50</v>
      </c>
      <c r="Q22" t="n">
        <v>64</v>
      </c>
      <c r="R22" t="n">
        <v>3200</v>
      </c>
      <c r="S22" t="inlineStr">
        <is>
          <t>202308</t>
        </is>
      </c>
      <c r="T22" t="inlineStr">
        <is>
          <t>边缘计算。123.6.39.0/25</t>
        </is>
      </c>
      <c r="X22" s="1" t="n">
        <v>45017</v>
      </c>
      <c r="Y22" s="1" t="n">
        <v>45382</v>
      </c>
    </row>
    <row r="23">
      <c r="A23" t="inlineStr">
        <is>
          <t>代理商-联通</t>
        </is>
      </c>
      <c r="B23" t="inlineStr">
        <is>
          <t>LJ</t>
        </is>
      </c>
      <c r="C23" t="inlineStr">
        <is>
          <t>河南</t>
        </is>
      </c>
      <c r="D23" t="inlineStr">
        <is>
          <t>王超越</t>
        </is>
      </c>
      <c r="E23" t="inlineStr">
        <is>
          <t>江苏恒杰网络科技有限公司</t>
        </is>
      </c>
      <c r="F23" t="inlineStr">
        <is>
          <t>江苏恒杰</t>
        </is>
      </c>
      <c r="G23" t="inlineStr">
        <is>
          <t>带宽</t>
        </is>
      </c>
      <c r="H23" t="inlineStr">
        <is>
          <t>182315IDC00288</t>
        </is>
      </c>
      <c r="J23" t="inlineStr">
        <is>
          <t>CDN IP</t>
        </is>
      </c>
      <c r="K23" t="inlineStr">
        <is>
          <t>郑州</t>
        </is>
      </c>
      <c r="L23" t="inlineStr">
        <is>
          <t>郑州5联通</t>
        </is>
      </c>
      <c r="M23" t="inlineStr">
        <is>
          <t>CACDNZZUN</t>
        </is>
      </c>
      <c r="N23" s="1" t="n">
        <v>45017</v>
      </c>
      <c r="O23" t="inlineStr">
        <is>
          <t>段</t>
        </is>
      </c>
      <c r="P23" t="n">
        <v>0</v>
      </c>
      <c r="Q23" t="n">
        <v>1</v>
      </c>
      <c r="R23" t="n">
        <v>0</v>
      </c>
      <c r="S23" t="inlineStr">
        <is>
          <t>202308</t>
        </is>
      </c>
      <c r="T23" t="inlineStr">
        <is>
          <t>边缘计算。2408:8720:806:102::/64</t>
        </is>
      </c>
      <c r="X23" s="1" t="n">
        <v>45017</v>
      </c>
      <c r="Y23" s="1" t="n">
        <v>45382</v>
      </c>
    </row>
    <row r="24">
      <c r="A24" t="inlineStr">
        <is>
          <t>代理商-联通</t>
        </is>
      </c>
      <c r="B24" t="inlineStr">
        <is>
          <t>LJ</t>
        </is>
      </c>
      <c r="C24" t="inlineStr">
        <is>
          <t>河南</t>
        </is>
      </c>
      <c r="D24" t="inlineStr">
        <is>
          <t>王超越</t>
        </is>
      </c>
      <c r="E24" t="inlineStr">
        <is>
          <t>江苏恒杰网络科技有限公司</t>
        </is>
      </c>
      <c r="F24" t="inlineStr">
        <is>
          <t>江苏恒杰</t>
        </is>
      </c>
      <c r="G24" t="inlineStr">
        <is>
          <t>机架</t>
        </is>
      </c>
      <c r="H24" t="inlineStr">
        <is>
          <t>182315IDC00288</t>
        </is>
      </c>
      <c r="J24" t="inlineStr">
        <is>
          <t>CDN机架</t>
        </is>
      </c>
      <c r="K24" t="inlineStr">
        <is>
          <t>郑州</t>
        </is>
      </c>
      <c r="L24" t="inlineStr">
        <is>
          <t>郑州5联通</t>
        </is>
      </c>
      <c r="M24" t="inlineStr">
        <is>
          <t>CACDNZZUN</t>
        </is>
      </c>
      <c r="N24" s="1" t="n">
        <v>45017</v>
      </c>
      <c r="O24" t="inlineStr">
        <is>
          <t>16A</t>
        </is>
      </c>
      <c r="P24" t="n">
        <v>4000</v>
      </c>
      <c r="Q24" t="n">
        <v>4</v>
      </c>
      <c r="R24" t="n">
        <v>16000</v>
      </c>
      <c r="S24" t="inlineStr">
        <is>
          <t>202308</t>
        </is>
      </c>
      <c r="T24" t="inlineStr">
        <is>
          <t>1FA-1-BEC16
1FA-1-BEC17
1FA-1-BEC18
1FA-2-BEC16</t>
        </is>
      </c>
      <c r="X24" s="1" t="n">
        <v>45017</v>
      </c>
      <c r="Y24" s="1" t="n">
        <v>45382</v>
      </c>
    </row>
    <row r="25">
      <c r="Q25" t="inlineStr">
        <is>
          <t>合计</t>
        </is>
      </c>
      <c r="R25">
        <f>SUM(R15:R24)</f>
        <v/>
      </c>
    </row>
    <row r="26"/>
    <row r="27"/>
    <row r="28">
      <c r="A28" t="inlineStr">
        <is>
          <t>体系</t>
        </is>
      </c>
      <c r="B28" t="inlineStr">
        <is>
          <t>地区</t>
        </is>
      </c>
      <c r="C28" t="inlineStr">
        <is>
          <t>省份</t>
        </is>
      </c>
      <c r="D28" t="inlineStr">
        <is>
          <t>BD</t>
        </is>
      </c>
      <c r="E28" t="inlineStr">
        <is>
          <t>供应商</t>
        </is>
      </c>
      <c r="F28" t="inlineStr">
        <is>
          <t>合作单位</t>
        </is>
      </c>
      <c r="G28" t="inlineStr">
        <is>
          <t>机架/带宽/裸光纤/电路/工位&amp;库房/其他</t>
        </is>
      </c>
      <c r="H28" t="inlineStr">
        <is>
          <t>当前计提合同</t>
        </is>
      </c>
      <c r="I28" t="inlineStr">
        <is>
          <t>本月返回</t>
        </is>
      </c>
      <c r="J28" t="inlineStr">
        <is>
          <t>费用类型（机架、带宽、光纤/电路、其他）</t>
        </is>
      </c>
      <c r="K28" t="inlineStr">
        <is>
          <t>地点</t>
        </is>
      </c>
      <c r="L28" t="inlineStr">
        <is>
          <t>TCO机房名称（带宽）</t>
        </is>
      </c>
      <c r="M28" t="inlineStr">
        <is>
          <t>机房（机架）</t>
        </is>
      </c>
      <c r="N28" t="inlineStr">
        <is>
          <t>起始日期</t>
        </is>
      </c>
      <c r="O28" t="inlineStr">
        <is>
          <t>规格</t>
        </is>
      </c>
      <c r="P28" t="inlineStr">
        <is>
          <t>计费单位</t>
        </is>
      </c>
      <c r="Q28" t="inlineStr">
        <is>
          <t>数量/长度</t>
        </is>
      </c>
      <c r="R28" t="inlineStr">
        <is>
          <t>金额</t>
        </is>
      </c>
      <c r="S28" t="inlineStr">
        <is>
          <t>费用期间</t>
        </is>
      </c>
      <c r="T28" t="inlineStr">
        <is>
          <t>业务备注</t>
        </is>
      </c>
      <c r="U28" t="inlineStr">
        <is>
          <t>财务备注</t>
        </is>
      </c>
      <c r="V28" t="inlineStr">
        <is>
          <t>SYS统计</t>
        </is>
      </c>
      <c r="W28" t="inlineStr">
        <is>
          <t>运营商统计</t>
        </is>
      </c>
      <c r="X28" t="inlineStr">
        <is>
          <t>合同开始日期</t>
        </is>
      </c>
      <c r="Y28" t="inlineStr">
        <is>
          <t>合同结束时间</t>
        </is>
      </c>
      <c r="Z28" t="inlineStr">
        <is>
          <t>TCO机房英文</t>
        </is>
      </c>
      <c r="AA28" t="inlineStr">
        <is>
          <t>保底率</t>
        </is>
      </c>
      <c r="AB28" t="inlineStr">
        <is>
          <t>带宽量</t>
        </is>
      </c>
      <c r="AC28" t="inlineStr">
        <is>
          <t>保底量</t>
        </is>
      </c>
    </row>
    <row r="29">
      <c r="A29" t="inlineStr">
        <is>
          <t>代理商-电信</t>
        </is>
      </c>
      <c r="B29" t="inlineStr">
        <is>
          <t>LJ</t>
        </is>
      </c>
      <c r="C29" t="inlineStr">
        <is>
          <t>河南</t>
        </is>
      </c>
      <c r="D29" t="inlineStr">
        <is>
          <t>王超越</t>
        </is>
      </c>
      <c r="E29" t="inlineStr">
        <is>
          <t>江苏恒杰网络科技有限公司</t>
        </is>
      </c>
      <c r="F29" t="inlineStr">
        <is>
          <t>江苏恒杰</t>
        </is>
      </c>
      <c r="G29" t="inlineStr">
        <is>
          <t>带宽</t>
        </is>
      </c>
      <c r="H29" t="inlineStr">
        <is>
          <t>182315IDC00096</t>
        </is>
      </c>
      <c r="J29" t="inlineStr">
        <is>
          <t>CDN带宽</t>
        </is>
      </c>
      <c r="K29" t="inlineStr">
        <is>
          <t>郑州</t>
        </is>
      </c>
      <c r="L29" t="inlineStr">
        <is>
          <t>郑州6电信</t>
        </is>
      </c>
      <c r="M29" t="inlineStr">
        <is>
          <t>CACDNZZCT</t>
        </is>
      </c>
      <c r="N29" t="inlineStr">
        <is>
          <t>2021/11/1
2023/1/1</t>
        </is>
      </c>
      <c r="O29" t="inlineStr">
        <is>
          <t>100G+160G</t>
        </is>
      </c>
      <c r="P29" t="n">
        <v>6000</v>
      </c>
      <c r="Q29" t="n">
        <v>90.2</v>
      </c>
      <c r="R29" t="n">
        <v>541200</v>
      </c>
      <c r="S29" t="inlineStr">
        <is>
          <t>202308</t>
        </is>
      </c>
      <c r="T29" t="inlineStr">
        <is>
          <t>需注意202206价格变化。20211101开始计费100G，20230101开始计费160G.颗粒度100M，保底60G</t>
        </is>
      </c>
      <c r="V29" t="n">
        <v>90.164825439</v>
      </c>
      <c r="X29" s="1" t="n">
        <v>44927</v>
      </c>
      <c r="Y29" s="1" t="n">
        <v>45291</v>
      </c>
      <c r="Z29" t="inlineStr">
        <is>
          <t>ZZ6CT</t>
        </is>
      </c>
      <c r="AA29" t="n">
        <v>0.3</v>
      </c>
      <c r="AB29" t="n">
        <v>260</v>
      </c>
      <c r="AC29" t="n">
        <v>78</v>
      </c>
    </row>
    <row r="30">
      <c r="A30" t="inlineStr">
        <is>
          <t>代理商-联通</t>
        </is>
      </c>
      <c r="B30" t="inlineStr">
        <is>
          <t>LJ</t>
        </is>
      </c>
      <c r="C30" t="inlineStr">
        <is>
          <t>河南</t>
        </is>
      </c>
      <c r="D30" t="inlineStr">
        <is>
          <t>王超越</t>
        </is>
      </c>
      <c r="E30" t="inlineStr">
        <is>
          <t>江苏恒杰网络科技有限公司</t>
        </is>
      </c>
      <c r="F30" t="inlineStr">
        <is>
          <t>江苏恒杰</t>
        </is>
      </c>
      <c r="G30" t="inlineStr">
        <is>
          <t>带宽</t>
        </is>
      </c>
      <c r="H30" t="inlineStr">
        <is>
          <t>182315IDC00288</t>
        </is>
      </c>
      <c r="J30" t="inlineStr">
        <is>
          <t>CDN带宽</t>
        </is>
      </c>
      <c r="K30" t="inlineStr">
        <is>
          <t>郑州</t>
        </is>
      </c>
      <c r="L30" t="inlineStr">
        <is>
          <t>郑州5联通</t>
        </is>
      </c>
      <c r="M30" t="inlineStr">
        <is>
          <t>CACDNZZUN</t>
        </is>
      </c>
      <c r="N30" s="1" t="n">
        <v>45017</v>
      </c>
      <c r="O30" t="inlineStr">
        <is>
          <t>40G</t>
        </is>
      </c>
      <c r="P30" t="n">
        <v>5000</v>
      </c>
      <c r="Q30" t="n">
        <v>12.1</v>
      </c>
      <c r="R30" t="n">
        <v>60500</v>
      </c>
      <c r="S30" t="inlineStr">
        <is>
          <t>202308</t>
        </is>
      </c>
      <c r="T30" t="inlineStr">
        <is>
          <t>颗粒度100M，保底12G</t>
        </is>
      </c>
      <c r="V30" t="n">
        <v>12.097080231</v>
      </c>
      <c r="X30" s="1" t="n">
        <v>45017</v>
      </c>
      <c r="Y30" s="1" t="n">
        <v>45382</v>
      </c>
      <c r="Z30" t="inlineStr">
        <is>
          <t>ZZ5UN</t>
        </is>
      </c>
      <c r="AA30" t="n">
        <v>0.3</v>
      </c>
      <c r="AB30" t="n">
        <v>40</v>
      </c>
      <c r="AC30" t="n">
        <v>12</v>
      </c>
    </row>
    <row r="31"/>
    <row r="32">
      <c r="A32" t="inlineStr">
        <is>
          <t>地点</t>
        </is>
      </c>
      <c r="B32" t="inlineStr">
        <is>
          <t>地点</t>
        </is>
      </c>
      <c r="C32" t="inlineStr">
        <is>
          <t>SYS统计</t>
        </is>
      </c>
      <c r="D32" t="inlineStr">
        <is>
          <t>运营商统计</t>
        </is>
      </c>
      <c r="E32" t="inlineStr">
        <is>
          <t>差异率</t>
        </is>
      </c>
      <c r="F32" t="inlineStr">
        <is>
          <t>中值</t>
        </is>
      </c>
      <c r="G32" t="inlineStr">
        <is>
          <t>结算流量</t>
        </is>
      </c>
      <c r="H32" t="inlineStr">
        <is>
          <t>计费单位</t>
        </is>
      </c>
      <c r="I32" t="inlineStr">
        <is>
          <t>结算</t>
        </is>
      </c>
    </row>
    <row r="33">
      <c r="E33">
        <f>(D33-C33)/D33</f>
        <v/>
      </c>
      <c r="F33">
        <f>AVERAGE(C33,D33)</f>
        <v/>
      </c>
      <c r="I33">
        <f>G33*H33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庄 较瘦</dc:creator>
  <dcterms:created xmlns:dcterms="http://purl.org/dc/terms/" xmlns:xsi="http://www.w3.org/2001/XMLSchema-instance" xsi:type="dcterms:W3CDTF">2023-10-16T10:26:36Z</dcterms:created>
  <dcterms:modified xmlns:dcterms="http://purl.org/dc/terms/" xmlns:xsi="http://www.w3.org/2001/XMLSchema-instance" xsi:type="dcterms:W3CDTF">2023-10-16T10:35:52Z</dcterms:modified>
  <cp:lastModifiedBy>庄 较瘦</cp:lastModifiedBy>
</cp:coreProperties>
</file>