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na\Documents\GitHub\fruitvliegen\verslaglegging en presentaties\"/>
    </mc:Choice>
  </mc:AlternateContent>
  <bookViews>
    <workbookView xWindow="0" yWindow="0" windowWidth="22965" windowHeight="5925"/>
  </bookViews>
  <sheets>
    <sheet name="Averages" sheetId="1" r:id="rId1"/>
    <sheet name="len5" sheetId="7" r:id="rId2"/>
    <sheet name="len6" sheetId="2" r:id="rId3"/>
    <sheet name="len7" sheetId="3" r:id="rId4"/>
    <sheet name="len8" sheetId="4" r:id="rId5"/>
    <sheet name="len9" sheetId="5" r:id="rId6"/>
    <sheet name="len10" sheetId="6" r:id="rId7"/>
    <sheet name="len15" sheetId="8" r:id="rId8"/>
    <sheet name="len20" sheetId="9" r:id="rId9"/>
    <sheet name="len25" sheetId="10" r:id="rId10"/>
    <sheet name="len30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B23" i="1"/>
  <c r="B22" i="1"/>
  <c r="B21" i="1"/>
  <c r="B20" i="1"/>
  <c r="B19" i="1"/>
  <c r="B18" i="1"/>
  <c r="B17" i="1"/>
  <c r="B16" i="1"/>
  <c r="B15" i="1"/>
  <c r="B14" i="1"/>
  <c r="E12" i="6"/>
  <c r="D12" i="6"/>
  <c r="E13" i="11"/>
  <c r="E13" i="10"/>
  <c r="E13" i="9"/>
  <c r="E13" i="8"/>
  <c r="E13" i="6"/>
  <c r="F13" i="6"/>
  <c r="D13" i="6"/>
  <c r="C13" i="5"/>
  <c r="D13" i="5"/>
  <c r="E13" i="5"/>
  <c r="F13" i="5"/>
  <c r="C12" i="5"/>
  <c r="D12" i="5"/>
  <c r="E12" i="5"/>
  <c r="F12" i="5"/>
  <c r="B12" i="5"/>
  <c r="B13" i="5"/>
  <c r="C13" i="4"/>
  <c r="D13" i="4"/>
  <c r="E13" i="4"/>
  <c r="F13" i="4"/>
  <c r="B13" i="4"/>
  <c r="C13" i="3"/>
  <c r="D13" i="3"/>
  <c r="E13" i="3"/>
  <c r="F13" i="3"/>
  <c r="B13" i="3"/>
  <c r="C13" i="2"/>
  <c r="D13" i="2"/>
  <c r="E13" i="2"/>
  <c r="F13" i="2"/>
  <c r="B13" i="2"/>
  <c r="C13" i="7"/>
  <c r="D13" i="7"/>
  <c r="E13" i="7"/>
  <c r="F13" i="7"/>
  <c r="B13" i="7"/>
  <c r="E11" i="1" l="1"/>
  <c r="E10" i="1"/>
  <c r="E9" i="1"/>
  <c r="E8" i="1"/>
  <c r="F12" i="11"/>
  <c r="E12" i="11"/>
  <c r="F12" i="10"/>
  <c r="E12" i="10"/>
  <c r="F12" i="9"/>
  <c r="E12" i="9"/>
  <c r="F12" i="8"/>
  <c r="E12" i="8"/>
  <c r="C2" i="1" l="1"/>
  <c r="D2" i="1"/>
  <c r="E2" i="1"/>
  <c r="F2" i="1"/>
  <c r="B2" i="1"/>
  <c r="B3" i="1"/>
  <c r="F12" i="7"/>
  <c r="E12" i="7"/>
  <c r="D12" i="7"/>
  <c r="C12" i="7"/>
  <c r="B12" i="7"/>
  <c r="B6" i="1"/>
  <c r="F12" i="6"/>
  <c r="F7" i="1" s="1"/>
  <c r="E7" i="1"/>
  <c r="D7" i="1"/>
  <c r="C3" i="1"/>
  <c r="D3" i="1"/>
  <c r="F3" i="1"/>
  <c r="C5" i="1"/>
  <c r="D5" i="1"/>
  <c r="E5" i="1"/>
  <c r="F5" i="1"/>
  <c r="C6" i="1"/>
  <c r="D6" i="1"/>
  <c r="E6" i="1"/>
  <c r="F6" i="1"/>
  <c r="B5" i="1"/>
  <c r="C4" i="1"/>
  <c r="D4" i="1"/>
  <c r="F4" i="1"/>
  <c r="B4" i="1"/>
  <c r="F12" i="4" l="1"/>
  <c r="E12" i="4"/>
  <c r="D12" i="4"/>
  <c r="C12" i="4"/>
  <c r="B12" i="4"/>
  <c r="F12" i="3"/>
  <c r="E12" i="3"/>
  <c r="E4" i="1" s="1"/>
  <c r="D12" i="3"/>
  <c r="C12" i="3"/>
  <c r="B12" i="3"/>
  <c r="C12" i="2"/>
  <c r="D12" i="2"/>
  <c r="E12" i="2"/>
  <c r="E3" i="1" s="1"/>
  <c r="F12" i="2"/>
  <c r="B12" i="2"/>
</calcChain>
</file>

<file path=xl/sharedStrings.xml><?xml version="1.0" encoding="utf-8"?>
<sst xmlns="http://schemas.openxmlformats.org/spreadsheetml/2006/main" count="112" uniqueCount="17">
  <si>
    <t>Depth0</t>
  </si>
  <si>
    <t>Depth1</t>
  </si>
  <si>
    <t>Breadth0</t>
  </si>
  <si>
    <t>Breadth1</t>
  </si>
  <si>
    <t>flipsort</t>
  </si>
  <si>
    <t>Average</t>
  </si>
  <si>
    <t>Genelength</t>
  </si>
  <si>
    <t xml:space="preserve"> &lt;- time to find solution</t>
  </si>
  <si>
    <t>stdev</t>
  </si>
  <si>
    <t>depth0</t>
  </si>
  <si>
    <t>Breadth</t>
  </si>
  <si>
    <t>Best</t>
  </si>
  <si>
    <t xml:space="preserve">vijf </t>
  </si>
  <si>
    <t>d1</t>
  </si>
  <si>
    <t>d0</t>
  </si>
  <si>
    <t>ZES</t>
  </si>
  <si>
    <t>ZEVEN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</si>
</sst>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to find a solution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depth no archive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Averages!$A$2:$A$11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cat>
          <c:val>
            <c:numRef>
              <c:f>Averages!$B$2:$B$7</c:f>
              <c:numCache>
                <c:formatCode>General</c:formatCode>
                <c:ptCount val="6"/>
                <c:pt idx="0">
                  <c:v>6.9999999999999999E-4</c:v>
                </c:pt>
                <c:pt idx="1">
                  <c:v>8.0000000000000002E-3</c:v>
                </c:pt>
                <c:pt idx="2">
                  <c:v>4.3900000000000008E-2</c:v>
                </c:pt>
                <c:pt idx="3">
                  <c:v>9.1600999999999999</c:v>
                </c:pt>
                <c:pt idx="4">
                  <c:v>164.45139999999998</c:v>
                </c:pt>
              </c:numCache>
            </c:numRef>
          </c:val>
          <c:smooth val="0"/>
        </c:ser>
        <c:ser>
          <c:idx val="1"/>
          <c:order val="1"/>
          <c:tx>
            <c:v>depth with archive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Averages!$A$2:$A$11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cat>
          <c:val>
            <c:numRef>
              <c:f>Averages!$C$2:$C$7</c:f>
              <c:numCache>
                <c:formatCode>General</c:formatCode>
                <c:ptCount val="6"/>
                <c:pt idx="0">
                  <c:v>8.0000000000000004E-4</c:v>
                </c:pt>
                <c:pt idx="1">
                  <c:v>1.26E-2</c:v>
                </c:pt>
                <c:pt idx="2">
                  <c:v>7.8300000000000008E-2</c:v>
                </c:pt>
                <c:pt idx="3">
                  <c:v>10.306700000000001</c:v>
                </c:pt>
                <c:pt idx="4">
                  <c:v>221.57690000000002</c:v>
                </c:pt>
              </c:numCache>
            </c:numRef>
          </c:val>
          <c:smooth val="0"/>
        </c:ser>
        <c:ser>
          <c:idx val="2"/>
          <c:order val="2"/>
          <c:tx>
            <c:v>breadth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Averages!$A$2:$A$11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cat>
          <c:val>
            <c:numRef>
              <c:f>Averages!$D$2:$D$7</c:f>
              <c:numCache>
                <c:formatCode>General</c:formatCode>
                <c:ptCount val="6"/>
                <c:pt idx="0">
                  <c:v>8.0000000000000004E-4</c:v>
                </c:pt>
                <c:pt idx="1">
                  <c:v>1.4300000000000002E-2</c:v>
                </c:pt>
                <c:pt idx="2">
                  <c:v>6.2500000000000014E-2</c:v>
                </c:pt>
                <c:pt idx="3">
                  <c:v>0.64700000000000002</c:v>
                </c:pt>
                <c:pt idx="4">
                  <c:v>12.889500000000002</c:v>
                </c:pt>
                <c:pt idx="5">
                  <c:v>108.60840000000003</c:v>
                </c:pt>
              </c:numCache>
            </c:numRef>
          </c:val>
          <c:smooth val="0"/>
        </c:ser>
        <c:ser>
          <c:idx val="3"/>
          <c:order val="3"/>
          <c:tx>
            <c:v>breadth with priority queue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Averages!$A$2:$A$11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cat>
          <c:val>
            <c:numRef>
              <c:f>Averages!$E$2:$E$11</c:f>
              <c:numCache>
                <c:formatCode>General</c:formatCode>
                <c:ptCount val="10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1.6000000000000001E-3</c:v>
                </c:pt>
                <c:pt idx="4">
                  <c:v>1.9000000000000002E-3</c:v>
                </c:pt>
                <c:pt idx="5">
                  <c:v>3.7000000000000006E-3</c:v>
                </c:pt>
                <c:pt idx="6">
                  <c:v>2.1999999999999999E-2</c:v>
                </c:pt>
                <c:pt idx="7">
                  <c:v>0.16880000000000001</c:v>
                </c:pt>
                <c:pt idx="8">
                  <c:v>0.21090000000000003</c:v>
                </c:pt>
                <c:pt idx="9">
                  <c:v>0.4264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95688"/>
        <c:axId val="19659843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flipsort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96595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Genome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598432"/>
        <c:crosses val="autoZero"/>
        <c:auto val="1"/>
        <c:lblAlgn val="ctr"/>
        <c:lblOffset val="100"/>
        <c:noMultiLvlLbl val="0"/>
      </c:catAx>
      <c:valAx>
        <c:axId val="1965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3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59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289083</xdr:colOff>
      <xdr:row>2</xdr:row>
      <xdr:rowOff>60484</xdr:rowOff>
    </xdr:from>
    <xdr:to>
      <xdr:col>28</xdr:col>
      <xdr:colOff>507682</xdr:colOff>
      <xdr:row>27</xdr:row>
      <xdr:rowOff>182404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topLeftCell="A42" zoomScale="90" zoomScaleNormal="90" workbookViewId="0">
      <selection activeCell="Q39" sqref="Q39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5">
      <c r="A2">
        <v>5</v>
      </c>
      <c r="B2">
        <f>'len5'!B$12</f>
        <v>6.9999999999999999E-4</v>
      </c>
      <c r="C2">
        <f>'len5'!C$12</f>
        <v>8.0000000000000004E-4</v>
      </c>
      <c r="D2">
        <f>'len5'!D$12</f>
        <v>8.0000000000000004E-4</v>
      </c>
      <c r="E2">
        <f>'len5'!E$12</f>
        <v>1E-4</v>
      </c>
      <c r="F2">
        <f>'len5'!F$12</f>
        <v>0</v>
      </c>
      <c r="G2" t="s">
        <v>7</v>
      </c>
    </row>
    <row r="3" spans="1:7" x14ac:dyDescent="0.25">
      <c r="A3">
        <v>6</v>
      </c>
      <c r="B3">
        <f>'len6'!B$12</f>
        <v>8.0000000000000002E-3</v>
      </c>
      <c r="C3">
        <f>'len6'!C$12</f>
        <v>1.26E-2</v>
      </c>
      <c r="D3">
        <f>'len6'!D$12</f>
        <v>1.4300000000000002E-2</v>
      </c>
      <c r="E3">
        <f>'len6'!E$12</f>
        <v>1E-4</v>
      </c>
      <c r="F3">
        <f>'len6'!F$12</f>
        <v>0</v>
      </c>
    </row>
    <row r="4" spans="1:7" x14ac:dyDescent="0.25">
      <c r="A4">
        <v>7</v>
      </c>
      <c r="B4">
        <f>'len7'!B$12</f>
        <v>4.3900000000000008E-2</v>
      </c>
      <c r="C4">
        <f>'len7'!C$12</f>
        <v>7.8300000000000008E-2</v>
      </c>
      <c r="D4">
        <f>'len7'!D$12</f>
        <v>6.2500000000000014E-2</v>
      </c>
      <c r="E4">
        <f>'len7'!E$12</f>
        <v>1E-4</v>
      </c>
      <c r="F4">
        <f>'len7'!F$12</f>
        <v>0</v>
      </c>
    </row>
    <row r="5" spans="1:7" x14ac:dyDescent="0.25">
      <c r="A5">
        <v>8</v>
      </c>
      <c r="B5">
        <f>'len8'!B$12</f>
        <v>9.1600999999999999</v>
      </c>
      <c r="C5">
        <f>'len8'!C$12</f>
        <v>10.306700000000001</v>
      </c>
      <c r="D5">
        <f>'len8'!D$12</f>
        <v>0.64700000000000002</v>
      </c>
      <c r="E5">
        <f>'len8'!E$12</f>
        <v>1.6000000000000001E-3</v>
      </c>
      <c r="F5">
        <f>'len8'!F$12</f>
        <v>0</v>
      </c>
    </row>
    <row r="6" spans="1:7" x14ac:dyDescent="0.25">
      <c r="A6">
        <v>9</v>
      </c>
      <c r="B6">
        <f>'len9'!B$12</f>
        <v>164.45139999999998</v>
      </c>
      <c r="C6">
        <f>'len9'!C$12</f>
        <v>221.57690000000002</v>
      </c>
      <c r="D6">
        <f>'len9'!D$12</f>
        <v>12.889500000000002</v>
      </c>
      <c r="E6">
        <f>'len9'!E$12</f>
        <v>1.9000000000000002E-3</v>
      </c>
      <c r="F6">
        <f>'len9'!F$12</f>
        <v>0</v>
      </c>
    </row>
    <row r="7" spans="1:7" x14ac:dyDescent="0.25">
      <c r="A7">
        <v>10</v>
      </c>
      <c r="D7">
        <f>'len10'!D$12</f>
        <v>108.60840000000003</v>
      </c>
      <c r="E7">
        <f>'len10'!E$12</f>
        <v>3.7000000000000006E-3</v>
      </c>
      <c r="F7">
        <f>'len10'!F$12</f>
        <v>0</v>
      </c>
    </row>
    <row r="8" spans="1:7" x14ac:dyDescent="0.25">
      <c r="A8">
        <v>15</v>
      </c>
      <c r="E8">
        <f>'len15'!E$12</f>
        <v>2.1999999999999999E-2</v>
      </c>
    </row>
    <row r="9" spans="1:7" x14ac:dyDescent="0.25">
      <c r="A9">
        <v>20</v>
      </c>
      <c r="E9">
        <f>'len20'!E$12</f>
        <v>0.16880000000000001</v>
      </c>
    </row>
    <row r="10" spans="1:7" x14ac:dyDescent="0.25">
      <c r="A10">
        <v>25</v>
      </c>
      <c r="E10">
        <f>'len25'!E$12</f>
        <v>0.21090000000000003</v>
      </c>
    </row>
    <row r="11" spans="1:7" x14ac:dyDescent="0.25">
      <c r="A11">
        <v>30</v>
      </c>
      <c r="E11">
        <f>'len30'!E$12</f>
        <v>0.4264</v>
      </c>
    </row>
    <row r="14" spans="1:7" x14ac:dyDescent="0.25">
      <c r="A14">
        <v>5</v>
      </c>
      <c r="B14">
        <f>'len5'!B$13</f>
        <v>6.7494855771055285E-4</v>
      </c>
      <c r="C14">
        <f>'len5'!C$13</f>
        <v>7.8881063774661542E-4</v>
      </c>
      <c r="D14">
        <f>'len5'!D$13</f>
        <v>9.1893658347268138E-4</v>
      </c>
      <c r="E14">
        <f>'len5'!E$13</f>
        <v>3.1622776601683794E-4</v>
      </c>
      <c r="F14">
        <v>0</v>
      </c>
    </row>
    <row r="15" spans="1:7" x14ac:dyDescent="0.25">
      <c r="A15">
        <v>6</v>
      </c>
      <c r="B15">
        <f>'len6'!B$13</f>
        <v>8.4327404271156772E-3</v>
      </c>
      <c r="C15">
        <f>'len6'!C$13</f>
        <v>1.6160308027867398E-2</v>
      </c>
      <c r="D15">
        <f>'len6'!D$13</f>
        <v>8.8700494800072992E-3</v>
      </c>
      <c r="E15">
        <f>'len6'!E$13</f>
        <v>3.1622776601683794E-4</v>
      </c>
      <c r="F15">
        <v>0</v>
      </c>
    </row>
    <row r="16" spans="1:7" x14ac:dyDescent="0.25">
      <c r="A16">
        <v>7</v>
      </c>
      <c r="B16">
        <f>'len7'!B$13</f>
        <v>4.6321221438510821E-2</v>
      </c>
      <c r="C16">
        <f>'len7'!C$13</f>
        <v>9.0124666743104015E-2</v>
      </c>
      <c r="D16">
        <f>'len7'!D$13</f>
        <v>6.1092370863944846E-2</v>
      </c>
      <c r="E16">
        <f>'len7'!E$13</f>
        <v>3.1622776601683794E-4</v>
      </c>
      <c r="F16">
        <v>0</v>
      </c>
    </row>
    <row r="17" spans="1:17" x14ac:dyDescent="0.25">
      <c r="A17">
        <v>8</v>
      </c>
      <c r="B17">
        <f>'len8'!B$13</f>
        <v>28.004219294995927</v>
      </c>
      <c r="C17">
        <f>'len8'!C$13</f>
        <v>30.618342977335956</v>
      </c>
      <c r="D17">
        <f>'len8'!D$13</f>
        <v>1.1287299647538969</v>
      </c>
      <c r="E17">
        <f>'len8'!E$13</f>
        <v>5.059644256269407E-3</v>
      </c>
      <c r="F17">
        <v>0</v>
      </c>
      <c r="J17" t="s">
        <v>14</v>
      </c>
      <c r="K17" t="s">
        <v>14</v>
      </c>
      <c r="L17" t="s">
        <v>14</v>
      </c>
      <c r="M17" t="s">
        <v>13</v>
      </c>
      <c r="N17" t="s">
        <v>13</v>
      </c>
      <c r="O17" t="s">
        <v>13</v>
      </c>
    </row>
    <row r="18" spans="1:17" x14ac:dyDescent="0.25">
      <c r="A18">
        <v>9</v>
      </c>
      <c r="B18">
        <f>'len9'!B$13</f>
        <v>351.02320237468314</v>
      </c>
      <c r="C18">
        <f>'len9'!C$13</f>
        <v>437.74015154159156</v>
      </c>
      <c r="D18">
        <f>'len9'!D$13</f>
        <v>13.61503998647574</v>
      </c>
      <c r="E18">
        <f>'len9'!E$13</f>
        <v>1.7288403306519916E-3</v>
      </c>
      <c r="I18" t="s">
        <v>12</v>
      </c>
      <c r="J18">
        <v>1E-3</v>
      </c>
      <c r="K18">
        <v>2</v>
      </c>
      <c r="L18">
        <v>0</v>
      </c>
      <c r="M18">
        <v>2.4</v>
      </c>
      <c r="N18">
        <v>8</v>
      </c>
      <c r="O18">
        <v>3</v>
      </c>
    </row>
    <row r="19" spans="1:17" x14ac:dyDescent="0.25">
      <c r="A19">
        <v>10</v>
      </c>
      <c r="B19">
        <f>'len10'!B$13</f>
        <v>0</v>
      </c>
      <c r="C19">
        <f>'len10'!C$13</f>
        <v>0</v>
      </c>
      <c r="D19">
        <f>'len10'!D$13</f>
        <v>103.41387396196998</v>
      </c>
      <c r="E19">
        <f>'len10'!E$13</f>
        <v>1.05934990547138E-3</v>
      </c>
      <c r="I19" t="s">
        <v>15</v>
      </c>
      <c r="J19">
        <v>1</v>
      </c>
      <c r="K19">
        <v>1</v>
      </c>
      <c r="L19">
        <v>2</v>
      </c>
      <c r="M19">
        <v>5</v>
      </c>
      <c r="N19">
        <v>14</v>
      </c>
      <c r="O19">
        <v>2</v>
      </c>
    </row>
    <row r="20" spans="1:17" x14ac:dyDescent="0.25">
      <c r="A20">
        <v>15</v>
      </c>
      <c r="B20">
        <f>'len15'!B$13</f>
        <v>0</v>
      </c>
      <c r="C20">
        <f>'len15'!C$13</f>
        <v>0</v>
      </c>
      <c r="D20">
        <f>'len15'!D$13</f>
        <v>0</v>
      </c>
      <c r="E20">
        <f>'len15'!E$13</f>
        <v>7.3484692283495379E-3</v>
      </c>
      <c r="I20" t="s">
        <v>16</v>
      </c>
      <c r="J20">
        <v>0.125</v>
      </c>
      <c r="K20">
        <v>1.6E-2</v>
      </c>
      <c r="L20">
        <v>6.3E-2</v>
      </c>
      <c r="M20">
        <v>2</v>
      </c>
      <c r="N20">
        <v>5</v>
      </c>
      <c r="O20">
        <v>9</v>
      </c>
    </row>
    <row r="21" spans="1:17" x14ac:dyDescent="0.25">
      <c r="A21">
        <v>20</v>
      </c>
      <c r="B21">
        <f>'len20'!B$13</f>
        <v>0</v>
      </c>
      <c r="C21">
        <f>'len20'!C$13</f>
        <v>0</v>
      </c>
      <c r="D21">
        <f>'len20'!D$13</f>
        <v>0</v>
      </c>
      <c r="E21">
        <f>'len20'!E$13</f>
        <v>0.27137010397855788</v>
      </c>
    </row>
    <row r="22" spans="1:17" x14ac:dyDescent="0.25">
      <c r="A22">
        <v>25</v>
      </c>
      <c r="B22">
        <f>'len25'!B$13</f>
        <v>0</v>
      </c>
      <c r="C22">
        <f>'len25'!C$13</f>
        <v>0</v>
      </c>
      <c r="D22">
        <f>'len25'!D$13</f>
        <v>0</v>
      </c>
      <c r="E22">
        <f>'len25'!E$13</f>
        <v>2.5692411330974572E-2</v>
      </c>
    </row>
    <row r="23" spans="1:17" x14ac:dyDescent="0.25">
      <c r="A23">
        <v>30</v>
      </c>
      <c r="B23">
        <f>'len30'!B$13</f>
        <v>0</v>
      </c>
      <c r="C23">
        <f>'len30'!C$13</f>
        <v>0</v>
      </c>
      <c r="D23">
        <f>'len30'!D$13</f>
        <v>0</v>
      </c>
      <c r="E23">
        <f>'len30'!E$13</f>
        <v>3.6182254705249578E-2</v>
      </c>
    </row>
    <row r="25" spans="1:17" x14ac:dyDescent="0.25">
      <c r="B25">
        <v>5</v>
      </c>
      <c r="C25">
        <v>6</v>
      </c>
      <c r="D25">
        <v>7</v>
      </c>
      <c r="E25">
        <v>8</v>
      </c>
      <c r="F25">
        <v>9</v>
      </c>
      <c r="G25">
        <v>10</v>
      </c>
      <c r="H25">
        <v>15</v>
      </c>
      <c r="I25">
        <v>20</v>
      </c>
      <c r="J25">
        <v>25</v>
      </c>
      <c r="K25">
        <v>30</v>
      </c>
    </row>
    <row r="26" spans="1:17" x14ac:dyDescent="0.25">
      <c r="A26" t="s">
        <v>9</v>
      </c>
      <c r="B26" s="1">
        <v>1E-3</v>
      </c>
      <c r="C26" s="1">
        <v>1.6E-2</v>
      </c>
      <c r="D26">
        <v>0.125</v>
      </c>
      <c r="E26">
        <v>0.109</v>
      </c>
      <c r="F26">
        <v>42.847999999999999</v>
      </c>
    </row>
    <row r="27" spans="1:17" x14ac:dyDescent="0.25">
      <c r="A27" t="s">
        <v>9</v>
      </c>
      <c r="B27" s="1">
        <v>0</v>
      </c>
      <c r="C27" s="1">
        <v>1.6E-2</v>
      </c>
      <c r="D27">
        <v>1.6E-2</v>
      </c>
      <c r="E27">
        <v>3.1E-2</v>
      </c>
      <c r="F27">
        <v>8.8149999999999995</v>
      </c>
    </row>
    <row r="28" spans="1:17" x14ac:dyDescent="0.25">
      <c r="A28" t="s">
        <v>9</v>
      </c>
      <c r="B28" s="2">
        <v>0</v>
      </c>
      <c r="C28" s="2">
        <v>0</v>
      </c>
      <c r="D28">
        <v>6.3E-2</v>
      </c>
      <c r="E28">
        <v>88.85</v>
      </c>
      <c r="F28">
        <v>1.5469999999999999</v>
      </c>
    </row>
    <row r="29" spans="1:17" x14ac:dyDescent="0.25">
      <c r="A29" t="s">
        <v>9</v>
      </c>
      <c r="B29" s="1">
        <v>0</v>
      </c>
      <c r="C29" s="1">
        <v>0</v>
      </c>
      <c r="D29">
        <v>7.8E-2</v>
      </c>
      <c r="E29">
        <v>0.59399999999999997</v>
      </c>
      <c r="F29">
        <v>453</v>
      </c>
    </row>
    <row r="30" spans="1:17" x14ac:dyDescent="0.25">
      <c r="A30" t="s">
        <v>9</v>
      </c>
      <c r="B30" s="1">
        <v>1E-3</v>
      </c>
      <c r="C30" s="2">
        <v>0</v>
      </c>
      <c r="D30">
        <v>0</v>
      </c>
      <c r="E30">
        <v>1.5629999999999999</v>
      </c>
      <c r="F30" s="3">
        <v>1.9219999999999999</v>
      </c>
      <c r="N30" s="1"/>
      <c r="O30" s="2"/>
      <c r="P30" s="2"/>
    </row>
    <row r="31" spans="1:17" x14ac:dyDescent="0.25">
      <c r="A31" t="s">
        <v>9</v>
      </c>
      <c r="B31" s="1">
        <v>1E-3</v>
      </c>
      <c r="C31" s="2">
        <v>1.6E-2</v>
      </c>
      <c r="D31">
        <v>0.109</v>
      </c>
      <c r="E31">
        <v>6.3E-2</v>
      </c>
      <c r="F31">
        <v>37.451000000000001</v>
      </c>
      <c r="N31" s="1"/>
      <c r="O31" s="2"/>
      <c r="P31" s="2"/>
    </row>
    <row r="32" spans="1:17" x14ac:dyDescent="0.25">
      <c r="A32" t="s">
        <v>9</v>
      </c>
      <c r="B32" s="1">
        <v>1E-3</v>
      </c>
      <c r="C32" s="2">
        <v>1.6E-2</v>
      </c>
      <c r="D32">
        <v>1.6E-2</v>
      </c>
      <c r="E32">
        <v>3.1E-2</v>
      </c>
      <c r="F32">
        <v>2.5000000000000001E-2</v>
      </c>
      <c r="N32" s="2"/>
      <c r="O32" s="2"/>
      <c r="P32" s="2"/>
      <c r="Q32" s="2"/>
    </row>
    <row r="33" spans="1:17" x14ac:dyDescent="0.25">
      <c r="A33" t="s">
        <v>9</v>
      </c>
      <c r="B33" s="1">
        <v>0</v>
      </c>
      <c r="C33" s="2">
        <v>0</v>
      </c>
      <c r="D33">
        <v>1.6E-2</v>
      </c>
      <c r="E33">
        <v>0.17199999999999999</v>
      </c>
      <c r="F33">
        <v>1082</v>
      </c>
      <c r="N33" s="1"/>
      <c r="O33" s="1"/>
      <c r="P33" s="1"/>
      <c r="Q33" s="1"/>
    </row>
    <row r="34" spans="1:17" x14ac:dyDescent="0.25">
      <c r="A34" t="s">
        <v>9</v>
      </c>
      <c r="B34" s="1">
        <v>1E-3</v>
      </c>
      <c r="C34" s="1">
        <v>1.6E-2</v>
      </c>
      <c r="D34">
        <v>1.6E-2</v>
      </c>
      <c r="E34">
        <v>0</v>
      </c>
      <c r="F34">
        <v>8.4540000000000006</v>
      </c>
      <c r="N34" s="1"/>
      <c r="O34" s="1"/>
      <c r="P34" s="1"/>
      <c r="Q34" s="1"/>
    </row>
    <row r="35" spans="1:17" x14ac:dyDescent="0.25">
      <c r="A35" t="s">
        <v>9</v>
      </c>
      <c r="B35" s="1">
        <v>2E-3</v>
      </c>
      <c r="C35" s="2">
        <v>0</v>
      </c>
      <c r="E35">
        <v>0.188</v>
      </c>
      <c r="F35">
        <v>8.452</v>
      </c>
      <c r="N35" s="1"/>
      <c r="O35" s="1"/>
      <c r="P35" s="1"/>
      <c r="Q35" s="1"/>
    </row>
    <row r="36" spans="1:17" x14ac:dyDescent="0.25">
      <c r="A36" t="s">
        <v>1</v>
      </c>
      <c r="B36" s="2">
        <v>2E-3</v>
      </c>
      <c r="C36" s="2">
        <v>1.6E-2</v>
      </c>
      <c r="D36">
        <v>0.219</v>
      </c>
      <c r="E36">
        <v>0.26600000000000001</v>
      </c>
      <c r="F36">
        <v>93.86</v>
      </c>
      <c r="N36" s="1"/>
      <c r="O36" s="1"/>
      <c r="P36" s="1"/>
      <c r="Q36" s="1"/>
    </row>
    <row r="37" spans="1:17" x14ac:dyDescent="0.25">
      <c r="A37" t="s">
        <v>1</v>
      </c>
      <c r="B37" s="2">
        <v>1E-3</v>
      </c>
      <c r="C37" s="2">
        <v>1.6E-2</v>
      </c>
      <c r="D37">
        <v>4.7E-2</v>
      </c>
      <c r="E37">
        <v>4.7E-2</v>
      </c>
      <c r="F37">
        <v>19.079999999999998</v>
      </c>
      <c r="N37" s="1"/>
      <c r="O37" s="1"/>
      <c r="P37" s="1"/>
      <c r="Q37" s="1"/>
    </row>
    <row r="38" spans="1:17" x14ac:dyDescent="0.25">
      <c r="A38" t="s">
        <v>1</v>
      </c>
      <c r="B38" s="2">
        <v>0</v>
      </c>
      <c r="C38" s="2">
        <v>0</v>
      </c>
      <c r="D38">
        <v>9.4E-2</v>
      </c>
      <c r="E38">
        <v>97.409000000000006</v>
      </c>
      <c r="F38">
        <v>3.4689999999999999</v>
      </c>
      <c r="N38" s="1"/>
      <c r="O38" s="1"/>
      <c r="P38" s="1"/>
      <c r="Q38" s="1"/>
    </row>
    <row r="39" spans="1:17" x14ac:dyDescent="0.25">
      <c r="A39" t="s">
        <v>1</v>
      </c>
      <c r="B39" s="1">
        <v>0</v>
      </c>
      <c r="C39" s="2">
        <v>3.1E-2</v>
      </c>
      <c r="D39">
        <v>0.14099999999999999</v>
      </c>
      <c r="E39">
        <v>1.2969999999999999</v>
      </c>
      <c r="F39">
        <v>659.1</v>
      </c>
      <c r="N39" s="1"/>
      <c r="O39" s="1"/>
      <c r="P39" s="1"/>
      <c r="Q39" s="1"/>
    </row>
    <row r="40" spans="1:17" x14ac:dyDescent="0.25">
      <c r="A40" t="s">
        <v>1</v>
      </c>
      <c r="B40" s="1">
        <v>0</v>
      </c>
      <c r="C40" s="2">
        <v>0</v>
      </c>
      <c r="D40">
        <v>1.6E-2</v>
      </c>
      <c r="E40">
        <v>3</v>
      </c>
      <c r="F40">
        <v>3.8450000000000002</v>
      </c>
    </row>
    <row r="41" spans="1:17" x14ac:dyDescent="0.25">
      <c r="A41" t="s">
        <v>1</v>
      </c>
      <c r="B41" s="1">
        <v>1E-3</v>
      </c>
      <c r="C41" s="2">
        <v>0</v>
      </c>
      <c r="D41">
        <v>0.23400000000000001</v>
      </c>
      <c r="E41">
        <v>0.188</v>
      </c>
      <c r="F41">
        <v>70.551000000000002</v>
      </c>
    </row>
    <row r="42" spans="1:17" x14ac:dyDescent="0.25">
      <c r="A42" t="s">
        <v>1</v>
      </c>
      <c r="B42" s="1">
        <v>2E-3</v>
      </c>
      <c r="C42" s="2">
        <v>4.7E-2</v>
      </c>
      <c r="D42">
        <v>1.6E-2</v>
      </c>
      <c r="E42">
        <v>4.7E-2</v>
      </c>
      <c r="F42">
        <v>3.0000000000000001E-3</v>
      </c>
    </row>
    <row r="43" spans="1:17" x14ac:dyDescent="0.25">
      <c r="A43" t="s">
        <v>1</v>
      </c>
      <c r="B43" s="1">
        <v>1E-3</v>
      </c>
      <c r="C43" s="2">
        <v>0</v>
      </c>
      <c r="D43">
        <v>1.6E-2</v>
      </c>
      <c r="E43">
        <v>0.35899999999999999</v>
      </c>
      <c r="F43">
        <v>1329</v>
      </c>
    </row>
    <row r="44" spans="1:17" x14ac:dyDescent="0.25">
      <c r="A44" t="s">
        <v>1</v>
      </c>
      <c r="B44" s="1">
        <v>1E-3</v>
      </c>
      <c r="C44" s="2">
        <v>1.6E-2</v>
      </c>
      <c r="D44">
        <v>0</v>
      </c>
      <c r="E44">
        <v>1.6E-2</v>
      </c>
      <c r="F44">
        <v>18.477</v>
      </c>
    </row>
    <row r="45" spans="1:17" x14ac:dyDescent="0.25">
      <c r="A45" t="s">
        <v>1</v>
      </c>
      <c r="B45" s="1">
        <v>0</v>
      </c>
      <c r="C45" s="2">
        <v>0</v>
      </c>
      <c r="E45">
        <v>0.438</v>
      </c>
      <c r="F45">
        <v>18.384</v>
      </c>
    </row>
    <row r="46" spans="1:17" x14ac:dyDescent="0.25">
      <c r="A46" t="s">
        <v>10</v>
      </c>
      <c r="B46" s="2">
        <v>1E-3</v>
      </c>
      <c r="C46" s="2">
        <v>1.6E-2</v>
      </c>
      <c r="D46">
        <v>0.20300000000000001</v>
      </c>
      <c r="E46">
        <v>0.25</v>
      </c>
      <c r="F46">
        <v>11.6</v>
      </c>
      <c r="G46">
        <v>110.4</v>
      </c>
    </row>
    <row r="47" spans="1:17" x14ac:dyDescent="0.25">
      <c r="A47" t="s">
        <v>10</v>
      </c>
      <c r="B47" s="2">
        <v>0</v>
      </c>
      <c r="C47" s="2">
        <v>1.6E-2</v>
      </c>
      <c r="D47">
        <v>3.1E-2</v>
      </c>
      <c r="E47">
        <v>4.7E-2</v>
      </c>
      <c r="F47">
        <v>5.5940000000000003</v>
      </c>
      <c r="G47">
        <v>3.3660000000000001</v>
      </c>
    </row>
    <row r="48" spans="1:17" x14ac:dyDescent="0.25">
      <c r="A48" t="s">
        <v>10</v>
      </c>
      <c r="B48" s="2">
        <v>0</v>
      </c>
      <c r="C48" s="2">
        <v>0</v>
      </c>
      <c r="D48">
        <v>7.8E-2</v>
      </c>
      <c r="E48">
        <v>3.7349999999999999</v>
      </c>
      <c r="F48">
        <v>3.25</v>
      </c>
      <c r="G48">
        <v>145.86199999999999</v>
      </c>
    </row>
    <row r="49" spans="1:11" x14ac:dyDescent="0.25">
      <c r="A49" t="s">
        <v>10</v>
      </c>
      <c r="B49" s="1">
        <v>1E-3</v>
      </c>
      <c r="C49" s="2">
        <v>1.6E-2</v>
      </c>
      <c r="D49">
        <v>9.4E-2</v>
      </c>
      <c r="E49">
        <v>0.51600000000000001</v>
      </c>
      <c r="F49">
        <v>33.015999999999998</v>
      </c>
      <c r="G49">
        <v>365.4</v>
      </c>
    </row>
    <row r="50" spans="1:11" x14ac:dyDescent="0.25">
      <c r="A50" t="s">
        <v>10</v>
      </c>
      <c r="B50" s="1">
        <v>0</v>
      </c>
      <c r="C50" s="2">
        <v>0</v>
      </c>
      <c r="D50">
        <v>1.6E-2</v>
      </c>
      <c r="E50">
        <v>1.0940000000000001</v>
      </c>
      <c r="F50">
        <v>3.6070000000000002</v>
      </c>
      <c r="G50">
        <v>149.22</v>
      </c>
    </row>
    <row r="51" spans="1:11" x14ac:dyDescent="0.25">
      <c r="A51" t="s">
        <v>10</v>
      </c>
      <c r="B51" s="1">
        <v>2E-3</v>
      </c>
      <c r="C51" s="2">
        <v>1.6E-2</v>
      </c>
      <c r="D51">
        <v>0.109</v>
      </c>
      <c r="E51">
        <v>0.17199999999999999</v>
      </c>
      <c r="F51">
        <v>21.565999999999999</v>
      </c>
      <c r="G51">
        <v>91.7</v>
      </c>
    </row>
    <row r="52" spans="1:11" x14ac:dyDescent="0.25">
      <c r="A52" t="s">
        <v>10</v>
      </c>
      <c r="B52" s="1">
        <v>0</v>
      </c>
      <c r="C52" s="2">
        <v>3.1E-2</v>
      </c>
      <c r="D52">
        <v>3.1E-2</v>
      </c>
      <c r="E52">
        <v>4.7E-2</v>
      </c>
      <c r="F52">
        <v>8.5000000000000006E-2</v>
      </c>
      <c r="G52">
        <v>78.430000000000007</v>
      </c>
    </row>
    <row r="53" spans="1:11" x14ac:dyDescent="0.25">
      <c r="A53" t="s">
        <v>10</v>
      </c>
      <c r="B53" s="1">
        <v>2E-3</v>
      </c>
      <c r="C53" s="2">
        <v>1.6E-2</v>
      </c>
      <c r="D53">
        <v>4.7E-2</v>
      </c>
      <c r="E53">
        <v>0.23400000000000001</v>
      </c>
      <c r="F53">
        <v>39.024999999999999</v>
      </c>
      <c r="G53">
        <v>2.64</v>
      </c>
    </row>
    <row r="54" spans="1:11" x14ac:dyDescent="0.25">
      <c r="A54" t="s">
        <v>10</v>
      </c>
      <c r="B54" s="1">
        <v>0</v>
      </c>
      <c r="C54" s="2">
        <v>1.6E-2</v>
      </c>
      <c r="D54">
        <v>1.6E-2</v>
      </c>
      <c r="E54">
        <v>9.4E-2</v>
      </c>
      <c r="F54">
        <v>5.5839999999999996</v>
      </c>
      <c r="G54">
        <v>50.665999999999997</v>
      </c>
    </row>
    <row r="55" spans="1:11" x14ac:dyDescent="0.25">
      <c r="A55" t="s">
        <v>10</v>
      </c>
      <c r="B55" s="1">
        <v>2E-3</v>
      </c>
      <c r="C55" s="2">
        <v>1.6E-2</v>
      </c>
      <c r="D55" s="2">
        <v>0</v>
      </c>
      <c r="E55">
        <v>0.28100000000000003</v>
      </c>
      <c r="F55">
        <v>5.5679999999999996</v>
      </c>
      <c r="G55">
        <v>88.4</v>
      </c>
    </row>
    <row r="56" spans="1:11" x14ac:dyDescent="0.25">
      <c r="A56" t="s">
        <v>11</v>
      </c>
      <c r="B56">
        <v>0</v>
      </c>
      <c r="C56">
        <v>1E-3</v>
      </c>
      <c r="D56">
        <v>1E-3</v>
      </c>
      <c r="E56">
        <v>0</v>
      </c>
      <c r="F56">
        <v>0</v>
      </c>
      <c r="G56">
        <v>4.0000000000000001E-3</v>
      </c>
      <c r="H56">
        <v>3.1E-2</v>
      </c>
      <c r="I56">
        <v>7.8E-2</v>
      </c>
      <c r="J56">
        <v>0.17199999999999999</v>
      </c>
      <c r="K56">
        <v>0.45300000000000001</v>
      </c>
    </row>
    <row r="57" spans="1:11" x14ac:dyDescent="0.25">
      <c r="A57" t="s">
        <v>11</v>
      </c>
      <c r="B57">
        <v>0</v>
      </c>
      <c r="C57">
        <v>0</v>
      </c>
      <c r="D57">
        <v>0</v>
      </c>
      <c r="E57">
        <v>0</v>
      </c>
      <c r="F57">
        <v>0</v>
      </c>
      <c r="G57">
        <v>2E-3</v>
      </c>
      <c r="H57">
        <v>1.6E-2</v>
      </c>
      <c r="I57">
        <v>6.2E-2</v>
      </c>
      <c r="J57">
        <v>0.219</v>
      </c>
      <c r="K57">
        <v>0.35899999999999999</v>
      </c>
    </row>
    <row r="58" spans="1:11" x14ac:dyDescent="0.25">
      <c r="A58" t="s">
        <v>11</v>
      </c>
      <c r="B58" s="2">
        <v>0</v>
      </c>
      <c r="C58" s="2">
        <v>0</v>
      </c>
      <c r="D58">
        <v>0</v>
      </c>
      <c r="E58">
        <v>1.6E-2</v>
      </c>
      <c r="F58">
        <v>0</v>
      </c>
      <c r="G58">
        <v>4.0000000000000001E-3</v>
      </c>
      <c r="H58">
        <v>1.6E-2</v>
      </c>
      <c r="I58">
        <v>7.8E-2</v>
      </c>
      <c r="J58">
        <v>0.20300000000000001</v>
      </c>
      <c r="K58">
        <v>0.48399999999999999</v>
      </c>
    </row>
    <row r="59" spans="1:11" x14ac:dyDescent="0.25">
      <c r="A59" t="s">
        <v>11</v>
      </c>
      <c r="B59" s="1">
        <v>0</v>
      </c>
      <c r="C59">
        <v>0</v>
      </c>
      <c r="D59">
        <v>0</v>
      </c>
      <c r="E59">
        <v>0</v>
      </c>
      <c r="F59">
        <v>4.0000000000000001E-3</v>
      </c>
      <c r="G59">
        <v>6.0000000000000001E-3</v>
      </c>
      <c r="H59">
        <v>1.6E-2</v>
      </c>
      <c r="I59">
        <v>7.8E-2</v>
      </c>
      <c r="J59">
        <v>0.17199999999999999</v>
      </c>
      <c r="K59">
        <v>0.438</v>
      </c>
    </row>
    <row r="60" spans="1:11" x14ac:dyDescent="0.25">
      <c r="A60" t="s">
        <v>11</v>
      </c>
      <c r="B60" s="1">
        <v>1E-3</v>
      </c>
      <c r="C60" s="2">
        <v>0</v>
      </c>
      <c r="D60">
        <v>0</v>
      </c>
      <c r="E60">
        <v>0</v>
      </c>
      <c r="F60">
        <v>2E-3</v>
      </c>
      <c r="G60">
        <v>4.0000000000000001E-3</v>
      </c>
      <c r="H60">
        <v>3.1E-2</v>
      </c>
      <c r="I60">
        <v>0.94</v>
      </c>
      <c r="J60">
        <v>0.20300000000000001</v>
      </c>
      <c r="K60">
        <v>0.40600000000000003</v>
      </c>
    </row>
    <row r="61" spans="1:11" x14ac:dyDescent="0.25">
      <c r="A61" t="s">
        <v>11</v>
      </c>
      <c r="B61" s="1">
        <v>0</v>
      </c>
      <c r="C61" s="2">
        <v>0</v>
      </c>
      <c r="D61">
        <v>0</v>
      </c>
      <c r="E61">
        <v>0</v>
      </c>
      <c r="F61">
        <v>5.0000000000000001E-3</v>
      </c>
      <c r="G61">
        <v>3.0000000000000001E-3</v>
      </c>
      <c r="H61">
        <v>1.6E-2</v>
      </c>
      <c r="I61">
        <v>7.8E-2</v>
      </c>
      <c r="J61">
        <v>0.25</v>
      </c>
      <c r="K61">
        <v>0.40600000000000003</v>
      </c>
    </row>
    <row r="62" spans="1:11" x14ac:dyDescent="0.25">
      <c r="A62" t="s">
        <v>11</v>
      </c>
      <c r="B62" s="1">
        <v>0</v>
      </c>
      <c r="C62" s="2">
        <v>0</v>
      </c>
      <c r="D62">
        <v>0</v>
      </c>
      <c r="E62">
        <v>0</v>
      </c>
      <c r="F62">
        <v>1E-3</v>
      </c>
      <c r="G62">
        <v>3.0000000000000001E-3</v>
      </c>
      <c r="H62">
        <v>1.6E-2</v>
      </c>
      <c r="I62">
        <v>0.109</v>
      </c>
      <c r="J62">
        <v>0.219</v>
      </c>
      <c r="K62">
        <v>0.45300000000000001</v>
      </c>
    </row>
    <row r="63" spans="1:11" x14ac:dyDescent="0.25">
      <c r="A63" t="s">
        <v>11</v>
      </c>
      <c r="B63" s="1">
        <v>0</v>
      </c>
      <c r="C63" s="2">
        <v>0</v>
      </c>
      <c r="D63">
        <v>0</v>
      </c>
      <c r="E63">
        <v>0</v>
      </c>
      <c r="F63">
        <v>3.0000000000000001E-3</v>
      </c>
      <c r="G63">
        <v>4.0000000000000001E-3</v>
      </c>
      <c r="H63">
        <v>3.1E-2</v>
      </c>
      <c r="I63">
        <v>7.8E-2</v>
      </c>
      <c r="J63">
        <v>0.20300000000000001</v>
      </c>
      <c r="K63">
        <v>0.40600000000000003</v>
      </c>
    </row>
    <row r="64" spans="1:11" x14ac:dyDescent="0.25">
      <c r="A64" t="s">
        <v>11</v>
      </c>
      <c r="B64" s="1">
        <v>0</v>
      </c>
      <c r="C64">
        <v>0</v>
      </c>
      <c r="D64">
        <v>0</v>
      </c>
      <c r="E64">
        <v>0</v>
      </c>
      <c r="F64">
        <v>2E-3</v>
      </c>
      <c r="G64">
        <v>4.0000000000000001E-3</v>
      </c>
      <c r="H64">
        <v>1.6E-2</v>
      </c>
      <c r="I64">
        <v>0.109</v>
      </c>
      <c r="J64">
        <v>0.23400000000000001</v>
      </c>
      <c r="K64">
        <v>0.40600000000000003</v>
      </c>
    </row>
    <row r="65" spans="1:11" x14ac:dyDescent="0.25">
      <c r="A65" t="s">
        <v>11</v>
      </c>
      <c r="B65" s="1">
        <v>0</v>
      </c>
      <c r="C65" s="2">
        <v>0</v>
      </c>
      <c r="E65">
        <v>0</v>
      </c>
      <c r="F65">
        <v>2E-3</v>
      </c>
      <c r="G65">
        <v>3.0000000000000001E-3</v>
      </c>
      <c r="H65">
        <v>3.1E-2</v>
      </c>
      <c r="I65">
        <v>7.8E-2</v>
      </c>
      <c r="J65">
        <v>0.23400000000000001</v>
      </c>
      <c r="K65">
        <v>0.45300000000000001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2" sqref="E2:E11"/>
    </sheetView>
  </sheetViews>
  <sheetFormatPr defaultRowHeight="15" x14ac:dyDescent="0.25"/>
  <sheetData>
    <row r="1" spans="1:6" x14ac:dyDescent="0.25">
      <c r="E1" t="s">
        <v>3</v>
      </c>
      <c r="F1" t="s">
        <v>4</v>
      </c>
    </row>
    <row r="2" spans="1:6" x14ac:dyDescent="0.25">
      <c r="E2">
        <v>0.17199999999999999</v>
      </c>
      <c r="F2">
        <v>0</v>
      </c>
    </row>
    <row r="3" spans="1:6" x14ac:dyDescent="0.25">
      <c r="E3">
        <v>0.219</v>
      </c>
      <c r="F3">
        <v>0</v>
      </c>
    </row>
    <row r="4" spans="1:6" x14ac:dyDescent="0.25">
      <c r="E4">
        <v>0.20300000000000001</v>
      </c>
      <c r="F4">
        <v>0</v>
      </c>
    </row>
    <row r="5" spans="1:6" x14ac:dyDescent="0.25">
      <c r="E5">
        <v>0.17199999999999999</v>
      </c>
      <c r="F5">
        <v>0</v>
      </c>
    </row>
    <row r="6" spans="1:6" x14ac:dyDescent="0.25">
      <c r="B6" s="3"/>
      <c r="E6">
        <v>0.20300000000000001</v>
      </c>
      <c r="F6">
        <v>0</v>
      </c>
    </row>
    <row r="7" spans="1:6" x14ac:dyDescent="0.25">
      <c r="E7">
        <v>0.25</v>
      </c>
      <c r="F7">
        <v>0</v>
      </c>
    </row>
    <row r="8" spans="1:6" x14ac:dyDescent="0.25">
      <c r="E8">
        <v>0.219</v>
      </c>
      <c r="F8">
        <v>0</v>
      </c>
    </row>
    <row r="9" spans="1:6" x14ac:dyDescent="0.25">
      <c r="E9">
        <v>0.20300000000000001</v>
      </c>
      <c r="F9">
        <v>0</v>
      </c>
    </row>
    <row r="10" spans="1:6" x14ac:dyDescent="0.25">
      <c r="E10">
        <v>0.23400000000000001</v>
      </c>
      <c r="F10">
        <v>0</v>
      </c>
    </row>
    <row r="11" spans="1:6" x14ac:dyDescent="0.25">
      <c r="E11">
        <v>0.23400000000000001</v>
      </c>
      <c r="F11">
        <v>0</v>
      </c>
    </row>
    <row r="12" spans="1:6" x14ac:dyDescent="0.25">
      <c r="A12" t="s">
        <v>5</v>
      </c>
      <c r="E12">
        <f t="shared" ref="E12:F12" si="0">AVERAGE(E2:E11, E14:E16)</f>
        <v>0.21090000000000003</v>
      </c>
      <c r="F12">
        <f t="shared" si="0"/>
        <v>0</v>
      </c>
    </row>
    <row r="13" spans="1:6" x14ac:dyDescent="0.25">
      <c r="A13" t="s">
        <v>8</v>
      </c>
      <c r="E13">
        <f>_xlfn.STDEV.S(E2:E11)</f>
        <v>2.5692411330974572E-2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2" sqref="E2:E11"/>
    </sheetView>
  </sheetViews>
  <sheetFormatPr defaultRowHeight="15" x14ac:dyDescent="0.25"/>
  <sheetData>
    <row r="1" spans="1:6" x14ac:dyDescent="0.25">
      <c r="E1" t="s">
        <v>3</v>
      </c>
      <c r="F1" t="s">
        <v>4</v>
      </c>
    </row>
    <row r="2" spans="1:6" x14ac:dyDescent="0.25">
      <c r="E2">
        <v>0.45300000000000001</v>
      </c>
      <c r="F2">
        <v>0</v>
      </c>
    </row>
    <row r="3" spans="1:6" x14ac:dyDescent="0.25">
      <c r="E3">
        <v>0.35899999999999999</v>
      </c>
      <c r="F3">
        <v>0</v>
      </c>
    </row>
    <row r="4" spans="1:6" x14ac:dyDescent="0.25">
      <c r="E4">
        <v>0.48399999999999999</v>
      </c>
      <c r="F4">
        <v>0</v>
      </c>
    </row>
    <row r="5" spans="1:6" x14ac:dyDescent="0.25">
      <c r="E5">
        <v>0.438</v>
      </c>
      <c r="F5">
        <v>0</v>
      </c>
    </row>
    <row r="6" spans="1:6" x14ac:dyDescent="0.25">
      <c r="B6" s="3"/>
      <c r="E6">
        <v>0.40600000000000003</v>
      </c>
      <c r="F6">
        <v>0</v>
      </c>
    </row>
    <row r="7" spans="1:6" x14ac:dyDescent="0.25">
      <c r="E7">
        <v>0.40600000000000003</v>
      </c>
      <c r="F7">
        <v>0</v>
      </c>
    </row>
    <row r="8" spans="1:6" x14ac:dyDescent="0.25">
      <c r="E8">
        <v>0.45300000000000001</v>
      </c>
      <c r="F8">
        <v>0</v>
      </c>
    </row>
    <row r="9" spans="1:6" x14ac:dyDescent="0.25">
      <c r="E9">
        <v>0.40600000000000003</v>
      </c>
      <c r="F9">
        <v>0</v>
      </c>
    </row>
    <row r="10" spans="1:6" x14ac:dyDescent="0.25">
      <c r="E10">
        <v>0.40600000000000003</v>
      </c>
      <c r="F10">
        <v>0</v>
      </c>
    </row>
    <row r="11" spans="1:6" x14ac:dyDescent="0.25">
      <c r="E11">
        <v>0.45300000000000001</v>
      </c>
      <c r="F11">
        <v>0</v>
      </c>
    </row>
    <row r="12" spans="1:6" x14ac:dyDescent="0.25">
      <c r="A12" t="s">
        <v>5</v>
      </c>
      <c r="E12">
        <f t="shared" ref="E12:F12" si="0">AVERAGE(E2:E11, E14:E16)</f>
        <v>0.4264</v>
      </c>
      <c r="F12">
        <f t="shared" si="0"/>
        <v>0</v>
      </c>
    </row>
    <row r="13" spans="1:6" x14ac:dyDescent="0.25">
      <c r="A13" t="s">
        <v>8</v>
      </c>
      <c r="E13">
        <f>_xlfn.STDEV.S(E2:E11)</f>
        <v>3.6182254705249578E-2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2" sqref="B2:E11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B2" s="1">
        <v>1E-3</v>
      </c>
      <c r="C2" s="2">
        <v>2E-3</v>
      </c>
      <c r="D2" s="2">
        <v>1E-3</v>
      </c>
      <c r="E2">
        <v>0</v>
      </c>
      <c r="F2">
        <v>0</v>
      </c>
    </row>
    <row r="3" spans="1:6" x14ac:dyDescent="0.25">
      <c r="B3" s="1">
        <v>0</v>
      </c>
      <c r="C3" s="2">
        <v>1E-3</v>
      </c>
      <c r="D3" s="2">
        <v>0</v>
      </c>
      <c r="E3">
        <v>0</v>
      </c>
      <c r="F3">
        <v>0</v>
      </c>
    </row>
    <row r="4" spans="1:6" x14ac:dyDescent="0.25"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 x14ac:dyDescent="0.25">
      <c r="B5" s="1">
        <v>0</v>
      </c>
      <c r="C5" s="1">
        <v>0</v>
      </c>
      <c r="D5" s="1">
        <v>1E-3</v>
      </c>
      <c r="E5" s="1">
        <v>0</v>
      </c>
      <c r="F5" s="1">
        <v>0</v>
      </c>
    </row>
    <row r="6" spans="1:6" x14ac:dyDescent="0.25">
      <c r="B6" s="1">
        <v>1E-3</v>
      </c>
      <c r="C6" s="1">
        <v>0</v>
      </c>
      <c r="D6" s="1">
        <v>0</v>
      </c>
      <c r="E6" s="1">
        <v>1E-3</v>
      </c>
      <c r="F6" s="1">
        <v>0</v>
      </c>
    </row>
    <row r="7" spans="1:6" x14ac:dyDescent="0.25">
      <c r="B7" s="1">
        <v>1E-3</v>
      </c>
      <c r="C7" s="1">
        <v>1E-3</v>
      </c>
      <c r="D7" s="1">
        <v>2E-3</v>
      </c>
      <c r="E7" s="1">
        <v>0</v>
      </c>
      <c r="F7" s="1">
        <v>0</v>
      </c>
    </row>
    <row r="8" spans="1:6" x14ac:dyDescent="0.25">
      <c r="B8" s="1">
        <v>1E-3</v>
      </c>
      <c r="C8" s="1">
        <v>2E-3</v>
      </c>
      <c r="D8" s="1">
        <v>0</v>
      </c>
      <c r="E8" s="1">
        <v>0</v>
      </c>
      <c r="F8" s="1">
        <v>0</v>
      </c>
    </row>
    <row r="9" spans="1:6" x14ac:dyDescent="0.25">
      <c r="B9" s="1">
        <v>0</v>
      </c>
      <c r="C9" s="1">
        <v>1E-3</v>
      </c>
      <c r="D9" s="1">
        <v>2E-3</v>
      </c>
      <c r="E9" s="1">
        <v>0</v>
      </c>
      <c r="F9" s="1">
        <v>0</v>
      </c>
    </row>
    <row r="10" spans="1:6" x14ac:dyDescent="0.25">
      <c r="B10" s="1">
        <v>1E-3</v>
      </c>
      <c r="C10" s="1">
        <v>1E-3</v>
      </c>
      <c r="D10" s="1">
        <v>0</v>
      </c>
      <c r="E10" s="1">
        <v>0</v>
      </c>
      <c r="F10" s="1">
        <v>0</v>
      </c>
    </row>
    <row r="11" spans="1:6" x14ac:dyDescent="0.25">
      <c r="B11" s="1">
        <v>2E-3</v>
      </c>
      <c r="C11" s="1">
        <v>0</v>
      </c>
      <c r="D11" s="1">
        <v>2E-3</v>
      </c>
      <c r="E11" s="1">
        <v>0</v>
      </c>
      <c r="F11" s="1">
        <v>0</v>
      </c>
    </row>
    <row r="12" spans="1:6" x14ac:dyDescent="0.25">
      <c r="A12" t="s">
        <v>5</v>
      </c>
      <c r="B12">
        <f>AVERAGE(B2:B11)</f>
        <v>6.9999999999999999E-4</v>
      </c>
      <c r="C12">
        <f t="shared" ref="C12:F12" si="0">AVERAGE(C2:C11)</f>
        <v>8.0000000000000004E-4</v>
      </c>
      <c r="D12">
        <f t="shared" si="0"/>
        <v>8.0000000000000004E-4</v>
      </c>
      <c r="E12">
        <f t="shared" si="0"/>
        <v>1E-4</v>
      </c>
      <c r="F12">
        <f t="shared" si="0"/>
        <v>0</v>
      </c>
    </row>
    <row r="13" spans="1:6" x14ac:dyDescent="0.25">
      <c r="A13" t="s">
        <v>8</v>
      </c>
      <c r="B13">
        <f>_xlfn.STDEV.S(B2:B11)</f>
        <v>6.7494855771055285E-4</v>
      </c>
      <c r="C13">
        <f t="shared" ref="C13:F13" si="1">_xlfn.STDEV.S(C2:C11)</f>
        <v>7.8881063774661542E-4</v>
      </c>
      <c r="D13">
        <f t="shared" si="1"/>
        <v>9.1893658347268138E-4</v>
      </c>
      <c r="E13">
        <f t="shared" si="1"/>
        <v>3.1622776601683794E-4</v>
      </c>
      <c r="F13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2" sqref="B2:E11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B2" s="1">
        <v>1.6E-2</v>
      </c>
      <c r="C2" s="2">
        <v>1.6E-2</v>
      </c>
      <c r="D2" s="2">
        <v>1.6E-2</v>
      </c>
      <c r="E2">
        <v>1E-3</v>
      </c>
      <c r="F2">
        <v>0</v>
      </c>
    </row>
    <row r="3" spans="1:6" x14ac:dyDescent="0.25">
      <c r="B3" s="1">
        <v>1.6E-2</v>
      </c>
      <c r="C3" s="2">
        <v>1.6E-2</v>
      </c>
      <c r="D3" s="2">
        <v>1.6E-2</v>
      </c>
      <c r="E3">
        <v>0</v>
      </c>
      <c r="F3">
        <v>0</v>
      </c>
    </row>
    <row r="4" spans="1:6" x14ac:dyDescent="0.25"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 x14ac:dyDescent="0.25">
      <c r="B5" s="1">
        <v>0</v>
      </c>
      <c r="C5" s="2">
        <v>3.1E-2</v>
      </c>
      <c r="D5" s="2">
        <v>1.6E-2</v>
      </c>
      <c r="E5">
        <v>0</v>
      </c>
      <c r="F5">
        <v>0</v>
      </c>
    </row>
    <row r="6" spans="1:6" x14ac:dyDescent="0.25"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25">
      <c r="B7" s="2">
        <v>1.6E-2</v>
      </c>
      <c r="C7" s="2">
        <v>0</v>
      </c>
      <c r="D7" s="2">
        <v>1.6E-2</v>
      </c>
      <c r="E7" s="2">
        <v>0</v>
      </c>
      <c r="F7" s="2">
        <v>0</v>
      </c>
    </row>
    <row r="8" spans="1:6" x14ac:dyDescent="0.25">
      <c r="B8" s="2">
        <v>1.6E-2</v>
      </c>
      <c r="C8" s="2">
        <v>4.7E-2</v>
      </c>
      <c r="D8" s="2">
        <v>3.1E-2</v>
      </c>
      <c r="E8" s="2">
        <v>0</v>
      </c>
      <c r="F8" s="2">
        <v>0</v>
      </c>
    </row>
    <row r="9" spans="1:6" x14ac:dyDescent="0.25">
      <c r="B9" s="2">
        <v>0</v>
      </c>
      <c r="C9" s="2">
        <v>0</v>
      </c>
      <c r="D9" s="2">
        <v>1.6E-2</v>
      </c>
      <c r="E9" s="2">
        <v>0</v>
      </c>
      <c r="F9" s="2">
        <v>0</v>
      </c>
    </row>
    <row r="10" spans="1:6" x14ac:dyDescent="0.25">
      <c r="B10" s="1">
        <v>1.6E-2</v>
      </c>
      <c r="C10" s="2">
        <v>1.6E-2</v>
      </c>
      <c r="D10" s="2">
        <v>1.6E-2</v>
      </c>
      <c r="E10">
        <v>0</v>
      </c>
      <c r="F10">
        <v>0</v>
      </c>
    </row>
    <row r="11" spans="1:6" x14ac:dyDescent="0.25">
      <c r="B11" s="2">
        <v>0</v>
      </c>
      <c r="C11" s="2">
        <v>0</v>
      </c>
      <c r="D11" s="2">
        <v>1.6E-2</v>
      </c>
      <c r="E11" s="2">
        <v>0</v>
      </c>
      <c r="F11" s="2">
        <v>0</v>
      </c>
    </row>
    <row r="12" spans="1:6" x14ac:dyDescent="0.25">
      <c r="A12" t="s">
        <v>5</v>
      </c>
      <c r="B12">
        <f>AVERAGE(B2:B11)</f>
        <v>8.0000000000000002E-3</v>
      </c>
      <c r="C12">
        <f t="shared" ref="C12:F12" si="0">AVERAGE(C2:C11)</f>
        <v>1.26E-2</v>
      </c>
      <c r="D12">
        <f t="shared" si="0"/>
        <v>1.4300000000000002E-2</v>
      </c>
      <c r="E12">
        <f t="shared" si="0"/>
        <v>1E-4</v>
      </c>
      <c r="F12">
        <f t="shared" si="0"/>
        <v>0</v>
      </c>
    </row>
    <row r="13" spans="1:6" x14ac:dyDescent="0.25">
      <c r="A13" t="s">
        <v>8</v>
      </c>
      <c r="B13">
        <f>_xlfn.STDEV.S(B2:B11)</f>
        <v>8.4327404271156772E-3</v>
      </c>
      <c r="C13">
        <f t="shared" ref="C13:F13" si="1">_xlfn.STDEV.S(C2:C11)</f>
        <v>1.6160308027867398E-2</v>
      </c>
      <c r="D13">
        <f t="shared" si="1"/>
        <v>8.8700494800072992E-3</v>
      </c>
      <c r="E13">
        <f t="shared" si="1"/>
        <v>3.1622776601683794E-4</v>
      </c>
      <c r="F13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2" sqref="B2:E10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B2">
        <v>0.125</v>
      </c>
      <c r="C2">
        <v>0.219</v>
      </c>
      <c r="D2">
        <v>0.20300000000000001</v>
      </c>
      <c r="E2">
        <v>1E-3</v>
      </c>
      <c r="F2">
        <v>0</v>
      </c>
    </row>
    <row r="3" spans="1:6" x14ac:dyDescent="0.25">
      <c r="B3">
        <v>1.6E-2</v>
      </c>
      <c r="C3">
        <v>4.7E-2</v>
      </c>
      <c r="D3">
        <v>3.1E-2</v>
      </c>
      <c r="E3">
        <v>0</v>
      </c>
      <c r="F3">
        <v>0</v>
      </c>
    </row>
    <row r="4" spans="1:6" x14ac:dyDescent="0.25">
      <c r="B4">
        <v>6.3E-2</v>
      </c>
      <c r="C4">
        <v>9.4E-2</v>
      </c>
      <c r="D4">
        <v>7.8E-2</v>
      </c>
      <c r="E4">
        <v>0</v>
      </c>
      <c r="F4">
        <v>0</v>
      </c>
    </row>
    <row r="5" spans="1:6" x14ac:dyDescent="0.25">
      <c r="B5">
        <v>7.8E-2</v>
      </c>
      <c r="C5">
        <v>0.14099999999999999</v>
      </c>
      <c r="D5">
        <v>9.4E-2</v>
      </c>
      <c r="E5">
        <v>0</v>
      </c>
      <c r="F5">
        <v>0</v>
      </c>
    </row>
    <row r="6" spans="1:6" x14ac:dyDescent="0.25">
      <c r="B6">
        <v>0</v>
      </c>
      <c r="C6">
        <v>1.6E-2</v>
      </c>
      <c r="D6">
        <v>1.6E-2</v>
      </c>
      <c r="E6">
        <v>0</v>
      </c>
      <c r="F6">
        <v>0</v>
      </c>
    </row>
    <row r="7" spans="1:6" x14ac:dyDescent="0.25">
      <c r="B7">
        <v>0.109</v>
      </c>
      <c r="C7">
        <v>0.23400000000000001</v>
      </c>
      <c r="D7">
        <v>0.109</v>
      </c>
      <c r="E7">
        <v>0</v>
      </c>
      <c r="F7">
        <v>0</v>
      </c>
    </row>
    <row r="8" spans="1:6" x14ac:dyDescent="0.25">
      <c r="B8">
        <v>1.6E-2</v>
      </c>
      <c r="C8">
        <v>1.6E-2</v>
      </c>
      <c r="D8">
        <v>3.1E-2</v>
      </c>
      <c r="E8">
        <v>0</v>
      </c>
      <c r="F8">
        <v>0</v>
      </c>
    </row>
    <row r="9" spans="1:6" x14ac:dyDescent="0.25">
      <c r="B9">
        <v>1.6E-2</v>
      </c>
      <c r="C9">
        <v>1.6E-2</v>
      </c>
      <c r="D9">
        <v>4.7E-2</v>
      </c>
      <c r="E9">
        <v>0</v>
      </c>
      <c r="F9">
        <v>0</v>
      </c>
    </row>
    <row r="10" spans="1:6" x14ac:dyDescent="0.25">
      <c r="B10">
        <v>1.6E-2</v>
      </c>
      <c r="C10">
        <v>0</v>
      </c>
      <c r="D10">
        <v>1.6E-2</v>
      </c>
      <c r="E10">
        <v>0</v>
      </c>
      <c r="F10">
        <v>0</v>
      </c>
    </row>
    <row r="11" spans="1:6" x14ac:dyDescent="0.25"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5</v>
      </c>
      <c r="B12">
        <f>AVERAGE(B2:B11)</f>
        <v>4.3900000000000008E-2</v>
      </c>
      <c r="C12">
        <f t="shared" ref="C12:F12" si="0">AVERAGE(C2:C11)</f>
        <v>7.8300000000000008E-2</v>
      </c>
      <c r="D12">
        <f t="shared" si="0"/>
        <v>6.2500000000000014E-2</v>
      </c>
      <c r="E12">
        <f t="shared" si="0"/>
        <v>1E-4</v>
      </c>
      <c r="F12">
        <f t="shared" si="0"/>
        <v>0</v>
      </c>
    </row>
    <row r="13" spans="1:6" x14ac:dyDescent="0.25">
      <c r="A13" t="s">
        <v>8</v>
      </c>
      <c r="B13">
        <f>_xlfn.STDEV.S(B2:B11)</f>
        <v>4.6321221438510821E-2</v>
      </c>
      <c r="C13">
        <f t="shared" ref="C13:F13" si="1">_xlfn.STDEV.S(C2:C11)</f>
        <v>9.0124666743104015E-2</v>
      </c>
      <c r="D13">
        <f t="shared" si="1"/>
        <v>6.1092370863944846E-2</v>
      </c>
      <c r="E13">
        <f t="shared" si="1"/>
        <v>3.1622776601683794E-4</v>
      </c>
      <c r="F13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2" sqref="B2:F11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B2">
        <v>0.109</v>
      </c>
      <c r="C2">
        <v>0.26600000000000001</v>
      </c>
      <c r="D2">
        <v>0.25</v>
      </c>
      <c r="E2">
        <v>0</v>
      </c>
      <c r="F2">
        <v>0</v>
      </c>
    </row>
    <row r="3" spans="1:6" x14ac:dyDescent="0.25">
      <c r="B3">
        <v>3.1E-2</v>
      </c>
      <c r="C3">
        <v>4.7E-2</v>
      </c>
      <c r="D3">
        <v>4.7E-2</v>
      </c>
      <c r="E3">
        <v>0</v>
      </c>
      <c r="F3">
        <v>0</v>
      </c>
    </row>
    <row r="4" spans="1:6" x14ac:dyDescent="0.25">
      <c r="B4">
        <v>88.85</v>
      </c>
      <c r="C4">
        <v>97.409000000000006</v>
      </c>
      <c r="D4">
        <v>3.7349999999999999</v>
      </c>
      <c r="E4">
        <v>1.6E-2</v>
      </c>
      <c r="F4">
        <v>0</v>
      </c>
    </row>
    <row r="5" spans="1:6" x14ac:dyDescent="0.25">
      <c r="B5">
        <v>0.59399999999999997</v>
      </c>
      <c r="C5">
        <v>1.2969999999999999</v>
      </c>
      <c r="D5">
        <v>0.51600000000000001</v>
      </c>
      <c r="E5">
        <v>0</v>
      </c>
      <c r="F5">
        <v>0</v>
      </c>
    </row>
    <row r="6" spans="1:6" x14ac:dyDescent="0.25">
      <c r="B6">
        <v>1.5629999999999999</v>
      </c>
      <c r="C6">
        <v>3</v>
      </c>
      <c r="D6">
        <v>1.0940000000000001</v>
      </c>
      <c r="E6">
        <v>0</v>
      </c>
      <c r="F6">
        <v>0</v>
      </c>
    </row>
    <row r="7" spans="1:6" x14ac:dyDescent="0.25">
      <c r="B7">
        <v>6.3E-2</v>
      </c>
      <c r="C7">
        <v>0.188</v>
      </c>
      <c r="D7">
        <v>0.17199999999999999</v>
      </c>
      <c r="E7">
        <v>0</v>
      </c>
      <c r="F7">
        <v>0</v>
      </c>
    </row>
    <row r="8" spans="1:6" x14ac:dyDescent="0.25">
      <c r="B8">
        <v>3.1E-2</v>
      </c>
      <c r="C8">
        <v>4.7E-2</v>
      </c>
      <c r="D8">
        <v>4.7E-2</v>
      </c>
      <c r="E8">
        <v>0</v>
      </c>
      <c r="F8">
        <v>0</v>
      </c>
    </row>
    <row r="9" spans="1:6" x14ac:dyDescent="0.25">
      <c r="B9">
        <v>0.17199999999999999</v>
      </c>
      <c r="C9">
        <v>0.35899999999999999</v>
      </c>
      <c r="D9">
        <v>0.23400000000000001</v>
      </c>
      <c r="E9">
        <v>0</v>
      </c>
      <c r="F9">
        <v>0</v>
      </c>
    </row>
    <row r="10" spans="1:6" x14ac:dyDescent="0.25">
      <c r="B10">
        <v>0</v>
      </c>
      <c r="C10">
        <v>1.6E-2</v>
      </c>
      <c r="D10">
        <v>9.4E-2</v>
      </c>
      <c r="E10">
        <v>0</v>
      </c>
      <c r="F10">
        <v>0</v>
      </c>
    </row>
    <row r="11" spans="1:6" x14ac:dyDescent="0.25">
      <c r="B11">
        <v>0.188</v>
      </c>
      <c r="C11">
        <v>0.438</v>
      </c>
      <c r="D11">
        <v>0.28100000000000003</v>
      </c>
      <c r="E11">
        <v>0</v>
      </c>
      <c r="F11">
        <v>0</v>
      </c>
    </row>
    <row r="12" spans="1:6" x14ac:dyDescent="0.25">
      <c r="A12" t="s">
        <v>5</v>
      </c>
      <c r="B12">
        <f>AVERAGE(B2:B11)</f>
        <v>9.1600999999999999</v>
      </c>
      <c r="C12">
        <f t="shared" ref="C12:F12" si="0">AVERAGE(C2:C11)</f>
        <v>10.306700000000001</v>
      </c>
      <c r="D12">
        <f t="shared" si="0"/>
        <v>0.64700000000000002</v>
      </c>
      <c r="E12">
        <f t="shared" si="0"/>
        <v>1.6000000000000001E-3</v>
      </c>
      <c r="F12">
        <f t="shared" si="0"/>
        <v>0</v>
      </c>
    </row>
    <row r="13" spans="1:6" x14ac:dyDescent="0.25">
      <c r="A13" t="s">
        <v>8</v>
      </c>
      <c r="B13">
        <f>_xlfn.STDEV.S(B2:B11)</f>
        <v>28.004219294995927</v>
      </c>
      <c r="C13">
        <f t="shared" ref="C13:F13" si="1">_xlfn.STDEV.S(C2:C11)</f>
        <v>30.618342977335956</v>
      </c>
      <c r="D13">
        <f t="shared" si="1"/>
        <v>1.1287299647538969</v>
      </c>
      <c r="E13">
        <f t="shared" si="1"/>
        <v>5.059644256269407E-3</v>
      </c>
      <c r="F13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9" sqref="D9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B2">
        <v>42.847999999999999</v>
      </c>
      <c r="C2">
        <v>93.86</v>
      </c>
      <c r="D2">
        <v>11.6</v>
      </c>
      <c r="E2">
        <v>0</v>
      </c>
      <c r="F2">
        <v>0</v>
      </c>
    </row>
    <row r="3" spans="1:6" x14ac:dyDescent="0.25">
      <c r="B3">
        <v>8.8149999999999995</v>
      </c>
      <c r="C3">
        <v>19.079999999999998</v>
      </c>
      <c r="D3">
        <v>5.5940000000000003</v>
      </c>
      <c r="E3">
        <v>0</v>
      </c>
      <c r="F3">
        <v>0</v>
      </c>
    </row>
    <row r="4" spans="1:6" x14ac:dyDescent="0.25">
      <c r="B4">
        <v>1.5469999999999999</v>
      </c>
      <c r="C4">
        <v>3.4689999999999999</v>
      </c>
      <c r="D4">
        <v>3.25</v>
      </c>
      <c r="E4">
        <v>0</v>
      </c>
      <c r="F4">
        <v>0</v>
      </c>
    </row>
    <row r="5" spans="1:6" x14ac:dyDescent="0.25">
      <c r="B5">
        <v>453</v>
      </c>
      <c r="C5">
        <v>659.1</v>
      </c>
      <c r="D5">
        <v>33.015999999999998</v>
      </c>
      <c r="E5">
        <v>4.0000000000000001E-3</v>
      </c>
      <c r="F5">
        <v>0</v>
      </c>
    </row>
    <row r="6" spans="1:6" x14ac:dyDescent="0.25">
      <c r="B6" s="3">
        <v>1.9219999999999999</v>
      </c>
      <c r="C6">
        <v>3.8450000000000002</v>
      </c>
      <c r="D6">
        <v>3.6070000000000002</v>
      </c>
      <c r="E6">
        <v>2E-3</v>
      </c>
      <c r="F6">
        <v>0</v>
      </c>
    </row>
    <row r="7" spans="1:6" x14ac:dyDescent="0.25">
      <c r="B7">
        <v>37.451000000000001</v>
      </c>
      <c r="C7">
        <v>70.551000000000002</v>
      </c>
      <c r="D7">
        <v>21.565999999999999</v>
      </c>
      <c r="E7">
        <v>5.0000000000000001E-3</v>
      </c>
      <c r="F7">
        <v>0</v>
      </c>
    </row>
    <row r="8" spans="1:6" x14ac:dyDescent="0.25">
      <c r="B8">
        <v>2.5000000000000001E-2</v>
      </c>
      <c r="C8">
        <v>3.0000000000000001E-3</v>
      </c>
      <c r="D8">
        <v>8.5000000000000006E-2</v>
      </c>
      <c r="E8">
        <v>1E-3</v>
      </c>
      <c r="F8">
        <v>0</v>
      </c>
    </row>
    <row r="9" spans="1:6" x14ac:dyDescent="0.25">
      <c r="B9">
        <v>1082</v>
      </c>
      <c r="C9">
        <v>1329</v>
      </c>
      <c r="D9">
        <v>39.024999999999999</v>
      </c>
      <c r="E9">
        <v>3.0000000000000001E-3</v>
      </c>
      <c r="F9">
        <v>0</v>
      </c>
    </row>
    <row r="10" spans="1:6" x14ac:dyDescent="0.25">
      <c r="B10">
        <v>8.4540000000000006</v>
      </c>
      <c r="C10">
        <v>18.477</v>
      </c>
      <c r="D10">
        <v>5.5839999999999996</v>
      </c>
      <c r="E10">
        <v>2E-3</v>
      </c>
      <c r="F10">
        <v>0</v>
      </c>
    </row>
    <row r="11" spans="1:6" x14ac:dyDescent="0.25">
      <c r="B11">
        <v>8.452</v>
      </c>
      <c r="C11">
        <v>18.384</v>
      </c>
      <c r="D11">
        <v>5.5679999999999996</v>
      </c>
      <c r="E11">
        <v>2E-3</v>
      </c>
      <c r="F11">
        <v>0</v>
      </c>
    </row>
    <row r="12" spans="1:6" x14ac:dyDescent="0.25">
      <c r="A12" t="s">
        <v>5</v>
      </c>
      <c r="B12">
        <f>AVERAGE(B2:B11)</f>
        <v>164.45139999999998</v>
      </c>
      <c r="C12">
        <f t="shared" ref="C12:F12" si="0">AVERAGE(C2:C11)</f>
        <v>221.57690000000002</v>
      </c>
      <c r="D12">
        <f t="shared" si="0"/>
        <v>12.889500000000002</v>
      </c>
      <c r="E12">
        <f t="shared" si="0"/>
        <v>1.9000000000000002E-3</v>
      </c>
      <c r="F12">
        <f t="shared" si="0"/>
        <v>0</v>
      </c>
    </row>
    <row r="13" spans="1:6" x14ac:dyDescent="0.25">
      <c r="A13" t="s">
        <v>8</v>
      </c>
      <c r="B13">
        <f>_xlfn.STDEV.S(B2:B11)</f>
        <v>351.02320237468314</v>
      </c>
      <c r="C13">
        <f t="shared" ref="C13:F13" si="1">_xlfn.STDEV.S(C2:C11)</f>
        <v>437.74015154159156</v>
      </c>
      <c r="D13">
        <f t="shared" si="1"/>
        <v>13.61503998647574</v>
      </c>
      <c r="E13">
        <f t="shared" si="1"/>
        <v>1.7288403306519916E-3</v>
      </c>
      <c r="F13">
        <f t="shared" si="1"/>
        <v>0</v>
      </c>
    </row>
    <row r="14" spans="1:6" x14ac:dyDescent="0.25">
      <c r="B14">
        <v>16.158000000000001</v>
      </c>
      <c r="C14">
        <v>35.549999999999997</v>
      </c>
      <c r="D14">
        <v>1.78</v>
      </c>
      <c r="E14">
        <v>2E-3</v>
      </c>
      <c r="F14">
        <v>0</v>
      </c>
    </row>
    <row r="15" spans="1:6" x14ac:dyDescent="0.25">
      <c r="B15">
        <v>1.5840000000000001</v>
      </c>
      <c r="C15">
        <v>3.569</v>
      </c>
      <c r="D15">
        <v>3.5219999999999998</v>
      </c>
      <c r="E15">
        <v>3.0000000000000001E-3</v>
      </c>
      <c r="F15">
        <v>0</v>
      </c>
    </row>
    <row r="16" spans="1:6" x14ac:dyDescent="0.25">
      <c r="B16">
        <v>21.204000000000001</v>
      </c>
      <c r="C16">
        <v>44.81</v>
      </c>
      <c r="D16">
        <v>9.0150000000000006</v>
      </c>
      <c r="E16">
        <v>2E-3</v>
      </c>
      <c r="F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1" sqref="D2:E11"/>
    </sheetView>
  </sheetViews>
  <sheetFormatPr defaultRowHeight="15" x14ac:dyDescent="0.25"/>
  <sheetData>
    <row r="1" spans="1:6" x14ac:dyDescent="0.25">
      <c r="D1" t="s">
        <v>2</v>
      </c>
      <c r="E1" t="s">
        <v>3</v>
      </c>
      <c r="F1" t="s">
        <v>4</v>
      </c>
    </row>
    <row r="2" spans="1:6" x14ac:dyDescent="0.25">
      <c r="D2">
        <v>110.4</v>
      </c>
      <c r="E2">
        <v>4.0000000000000001E-3</v>
      </c>
      <c r="F2">
        <v>0</v>
      </c>
    </row>
    <row r="3" spans="1:6" x14ac:dyDescent="0.25">
      <c r="D3">
        <v>3.3660000000000001</v>
      </c>
      <c r="E3">
        <v>2E-3</v>
      </c>
      <c r="F3">
        <v>0</v>
      </c>
    </row>
    <row r="4" spans="1:6" x14ac:dyDescent="0.25">
      <c r="D4">
        <v>145.86199999999999</v>
      </c>
      <c r="E4">
        <v>4.0000000000000001E-3</v>
      </c>
      <c r="F4">
        <v>0</v>
      </c>
    </row>
    <row r="5" spans="1:6" x14ac:dyDescent="0.25">
      <c r="D5">
        <v>365.4</v>
      </c>
      <c r="E5">
        <v>6.0000000000000001E-3</v>
      </c>
      <c r="F5">
        <v>0</v>
      </c>
    </row>
    <row r="6" spans="1:6" x14ac:dyDescent="0.25">
      <c r="B6" s="3"/>
      <c r="D6">
        <v>149.22</v>
      </c>
      <c r="E6">
        <v>4.0000000000000001E-3</v>
      </c>
      <c r="F6">
        <v>0</v>
      </c>
    </row>
    <row r="7" spans="1:6" x14ac:dyDescent="0.25">
      <c r="D7">
        <v>91.7</v>
      </c>
      <c r="E7">
        <v>3.0000000000000001E-3</v>
      </c>
      <c r="F7">
        <v>0</v>
      </c>
    </row>
    <row r="8" spans="1:6" x14ac:dyDescent="0.25">
      <c r="D8">
        <v>78.430000000000007</v>
      </c>
      <c r="E8">
        <v>3.0000000000000001E-3</v>
      </c>
      <c r="F8">
        <v>0</v>
      </c>
    </row>
    <row r="9" spans="1:6" x14ac:dyDescent="0.25">
      <c r="D9">
        <v>2.64</v>
      </c>
      <c r="E9">
        <v>4.0000000000000001E-3</v>
      </c>
      <c r="F9">
        <v>0</v>
      </c>
    </row>
    <row r="10" spans="1:6" x14ac:dyDescent="0.25">
      <c r="D10">
        <v>50.665999999999997</v>
      </c>
      <c r="E10">
        <v>4.0000000000000001E-3</v>
      </c>
      <c r="F10">
        <v>0</v>
      </c>
    </row>
    <row r="11" spans="1:6" x14ac:dyDescent="0.25">
      <c r="D11">
        <v>88.4</v>
      </c>
      <c r="E11">
        <v>3.0000000000000001E-3</v>
      </c>
      <c r="F11">
        <v>0</v>
      </c>
    </row>
    <row r="12" spans="1:6" x14ac:dyDescent="0.25">
      <c r="A12" t="s">
        <v>5</v>
      </c>
      <c r="D12">
        <f>AVERAGE(D2:D11)</f>
        <v>108.60840000000003</v>
      </c>
      <c r="E12">
        <f t="shared" ref="E12:F12" si="0">AVERAGE(E2:E11, E14:E16)</f>
        <v>3.7000000000000006E-3</v>
      </c>
      <c r="F12">
        <f t="shared" si="0"/>
        <v>0</v>
      </c>
    </row>
    <row r="13" spans="1:6" x14ac:dyDescent="0.25">
      <c r="A13" t="s">
        <v>8</v>
      </c>
      <c r="D13">
        <f>_xlfn.STDEV.S(D2:D11)</f>
        <v>103.41387396196998</v>
      </c>
      <c r="E13">
        <f t="shared" ref="E13:F13" si="1">_xlfn.STDEV.S(E2:E11)</f>
        <v>1.05934990547138E-3</v>
      </c>
      <c r="F13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2" sqref="E2:E11"/>
    </sheetView>
  </sheetViews>
  <sheetFormatPr defaultRowHeight="15" x14ac:dyDescent="0.25"/>
  <sheetData>
    <row r="1" spans="1:6" x14ac:dyDescent="0.25">
      <c r="E1" t="s">
        <v>3</v>
      </c>
      <c r="F1" t="s">
        <v>4</v>
      </c>
    </row>
    <row r="2" spans="1:6" x14ac:dyDescent="0.25">
      <c r="E2">
        <v>3.1E-2</v>
      </c>
      <c r="F2">
        <v>0</v>
      </c>
    </row>
    <row r="3" spans="1:6" x14ac:dyDescent="0.25">
      <c r="E3">
        <v>1.6E-2</v>
      </c>
      <c r="F3">
        <v>0</v>
      </c>
    </row>
    <row r="4" spans="1:6" x14ac:dyDescent="0.25">
      <c r="E4">
        <v>1.6E-2</v>
      </c>
      <c r="F4">
        <v>0</v>
      </c>
    </row>
    <row r="5" spans="1:6" x14ac:dyDescent="0.25">
      <c r="E5">
        <v>1.6E-2</v>
      </c>
      <c r="F5">
        <v>0</v>
      </c>
    </row>
    <row r="6" spans="1:6" x14ac:dyDescent="0.25">
      <c r="B6" s="3"/>
      <c r="E6">
        <v>3.1E-2</v>
      </c>
      <c r="F6">
        <v>0</v>
      </c>
    </row>
    <row r="7" spans="1:6" x14ac:dyDescent="0.25">
      <c r="E7">
        <v>1.6E-2</v>
      </c>
      <c r="F7">
        <v>0</v>
      </c>
    </row>
    <row r="8" spans="1:6" x14ac:dyDescent="0.25">
      <c r="E8">
        <v>1.6E-2</v>
      </c>
      <c r="F8">
        <v>0</v>
      </c>
    </row>
    <row r="9" spans="1:6" x14ac:dyDescent="0.25">
      <c r="E9">
        <v>3.1E-2</v>
      </c>
      <c r="F9">
        <v>0</v>
      </c>
    </row>
    <row r="10" spans="1:6" x14ac:dyDescent="0.25">
      <c r="E10">
        <v>1.6E-2</v>
      </c>
      <c r="F10">
        <v>0</v>
      </c>
    </row>
    <row r="11" spans="1:6" x14ac:dyDescent="0.25">
      <c r="E11">
        <v>3.1E-2</v>
      </c>
      <c r="F11">
        <v>0</v>
      </c>
    </row>
    <row r="12" spans="1:6" x14ac:dyDescent="0.25">
      <c r="A12" t="s">
        <v>5</v>
      </c>
      <c r="E12">
        <f t="shared" ref="E12:F12" si="0">AVERAGE(E2:E11, E14:E16)</f>
        <v>2.1999999999999999E-2</v>
      </c>
      <c r="F12">
        <f t="shared" si="0"/>
        <v>0</v>
      </c>
    </row>
    <row r="13" spans="1:6" x14ac:dyDescent="0.25">
      <c r="A13" t="s">
        <v>8</v>
      </c>
      <c r="E13">
        <f>_xlfn.STDEV.S(E2:E12)</f>
        <v>7.3484692283495379E-3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2" sqref="E2:E11"/>
    </sheetView>
  </sheetViews>
  <sheetFormatPr defaultRowHeight="15" x14ac:dyDescent="0.25"/>
  <sheetData>
    <row r="1" spans="1:6" x14ac:dyDescent="0.25">
      <c r="E1" t="s">
        <v>3</v>
      </c>
      <c r="F1" t="s">
        <v>4</v>
      </c>
    </row>
    <row r="2" spans="1:6" x14ac:dyDescent="0.25">
      <c r="E2">
        <v>7.8E-2</v>
      </c>
      <c r="F2">
        <v>0</v>
      </c>
    </row>
    <row r="3" spans="1:6" x14ac:dyDescent="0.25">
      <c r="E3">
        <v>6.2E-2</v>
      </c>
      <c r="F3">
        <v>0</v>
      </c>
    </row>
    <row r="4" spans="1:6" x14ac:dyDescent="0.25">
      <c r="E4">
        <v>7.8E-2</v>
      </c>
      <c r="F4">
        <v>0</v>
      </c>
    </row>
    <row r="5" spans="1:6" x14ac:dyDescent="0.25">
      <c r="E5">
        <v>7.8E-2</v>
      </c>
      <c r="F5">
        <v>0</v>
      </c>
    </row>
    <row r="6" spans="1:6" x14ac:dyDescent="0.25">
      <c r="B6" s="3"/>
      <c r="E6">
        <v>0.94</v>
      </c>
      <c r="F6">
        <v>0</v>
      </c>
    </row>
    <row r="7" spans="1:6" x14ac:dyDescent="0.25">
      <c r="E7">
        <v>7.8E-2</v>
      </c>
      <c r="F7">
        <v>0</v>
      </c>
    </row>
    <row r="8" spans="1:6" x14ac:dyDescent="0.25">
      <c r="E8">
        <v>0.109</v>
      </c>
      <c r="F8">
        <v>0</v>
      </c>
    </row>
    <row r="9" spans="1:6" x14ac:dyDescent="0.25">
      <c r="E9">
        <v>7.8E-2</v>
      </c>
      <c r="F9">
        <v>0</v>
      </c>
    </row>
    <row r="10" spans="1:6" x14ac:dyDescent="0.25">
      <c r="E10">
        <v>0.109</v>
      </c>
      <c r="F10">
        <v>0</v>
      </c>
    </row>
    <row r="11" spans="1:6" x14ac:dyDescent="0.25">
      <c r="E11">
        <v>7.8E-2</v>
      </c>
      <c r="F11">
        <v>0</v>
      </c>
    </row>
    <row r="12" spans="1:6" x14ac:dyDescent="0.25">
      <c r="A12" t="s">
        <v>5</v>
      </c>
      <c r="E12">
        <f t="shared" ref="E12:F12" si="0">AVERAGE(E2:E11, E14:E16)</f>
        <v>0.16880000000000001</v>
      </c>
      <c r="F12">
        <f t="shared" si="0"/>
        <v>0</v>
      </c>
    </row>
    <row r="13" spans="1:6" x14ac:dyDescent="0.25">
      <c r="A13" t="s">
        <v>8</v>
      </c>
      <c r="E13">
        <f>_xlfn.STDEV.S(E2:E11)</f>
        <v>0.27137010397855788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Averages</vt:lpstr>
      <vt:lpstr>len5</vt:lpstr>
      <vt:lpstr>len6</vt:lpstr>
      <vt:lpstr>len7</vt:lpstr>
      <vt:lpstr>len8</vt:lpstr>
      <vt:lpstr>len9</vt:lpstr>
      <vt:lpstr>len10</vt:lpstr>
      <vt:lpstr>len15</vt:lpstr>
      <vt:lpstr>len20</vt:lpstr>
      <vt:lpstr>len25</vt:lpstr>
      <vt:lpstr>len30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</dc:creator>
  <cp:lastModifiedBy>Nina Cialdella</cp:lastModifiedBy>
  <dcterms:created xsi:type="dcterms:W3CDTF">2017-05-17T23:20:28Z</dcterms:created>
  <dcterms:modified xsi:type="dcterms:W3CDTF">2017-05-31T12:26:48Z</dcterms:modified>
</cp:coreProperties>
</file>