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c137430\Downloads\"/>
    </mc:Choice>
  </mc:AlternateContent>
  <xr:revisionPtr revIDLastSave="0" documentId="13_ncr:1_{2BCD7317-5B84-4B08-B8AD-1922AD8F2F98}" xr6:coauthVersionLast="47" xr6:coauthVersionMax="47" xr10:uidLastSave="{00000000-0000-0000-0000-000000000000}"/>
  <bookViews>
    <workbookView xWindow="-110" yWindow="-110" windowWidth="19420" windowHeight="10300" tabRatio="631" activeTab="3" xr2:uid="{00000000-000D-0000-FFFF-FFFF00000000}"/>
  </bookViews>
  <sheets>
    <sheet name="Data" sheetId="1" r:id="rId1"/>
    <sheet name="Controller" sheetId="2" r:id="rId2"/>
    <sheet name="Caixinha" sheetId="4" r:id="rId3"/>
    <sheet name="Dashboard" sheetId="3" r:id="rId4"/>
  </sheets>
  <definedNames>
    <definedName name="SegmentaçãodeDados_MÊS">#N/A</definedName>
  </definedNames>
  <calcPr calcId="191028"/>
  <pivotCaches>
    <pivotCache cacheId="2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<sst xmlns="http://schemas.openxmlformats.org/spreadsheetml/2006/main" count="258" uniqueCount="80">
  <si>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</si>
  <si>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</si>
  <si>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</si>
  <si>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</si>
  <si>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</si>
  <si>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</si>
  <si>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</si>
  <si>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</si>
  <si>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</si>
  <si>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</si>
  <si>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</si>
  <si>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</si>
  <si>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</si>
  <si>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</si>
  <si>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</si>
  <si>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</si>
  <si>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</si>
  <si>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</si>
  <si>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</si>
  <si>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</si>
  <si>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</si>
  <si>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</si>
  <si>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</si>
  <si>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</si>
  <si>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</si>
  <si>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</si>
  <si>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</si>
  <si>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</si>
  <si>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</si>
  <si>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</si>
  <si>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</si>
  <si>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</si>
  <si>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</si>
  <si>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</si>
  <si>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</si>
  <si>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</si>
  <si>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</si>
  <si>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</si>
  <si>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</si>
  <si>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</si>
  <si>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</si>
  <si>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</si>
  <si>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</si>
  <si>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</si>
  <si>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</si>
  <si>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</si>
  <si>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</si>
  <si>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</si>
  <si>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</si>
  <si>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</si>
  <si>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</si>
  <si>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</si>
  <si>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</si>
  <si>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</si>
  <si>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</si>
  <si>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</si>
  <si>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</si>
  <si>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</si>
  <si>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</si>
  <si>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</si>
  <si>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</si>
  <si>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</si>
  <si>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</si>
  <si>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</si>
  <si>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</si>
  <si>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</si>
  <si>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</si>
  <si>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</si>
  <si>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>DESCRIÇÃO</t>
  </si>
  <si>
    <t>VALOR</t>
  </si>
  <si>
    <t>OPERAÇÃO BANCÁRIA</t>
  </si>
  <si>
    <t>STATUS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</si>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</sst>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3" borderId="1" applyNumberFormat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0" fillId="4" borderId="0" xfId="0" applyFill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wrapText="1"/>
    </xf>
    <xf numFmtId="0" fontId="3" fillId="0" borderId="0" xfId="0" applyFont="1"/>
    <xf numFmtId="14" fontId="4" fillId="0" borderId="0" xfId="0" applyNumberFormat="1" applyFont="1"/>
    <xf numFmtId="164" fontId="4" fillId="0" borderId="0" xfId="0" applyNumberFormat="1" applyFont="1"/>
    <xf numFmtId="0" fontId="2" fillId="3" borderId="1" xfId="2"/>
  </cellXfs>
  <cellStyles count="3">
    <cellStyle name="Entrada" xfId="2" builtinId="20"/>
    <cellStyle name="Moeda" xfId="1" builtinId="4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R$&quot;\ #,##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theme="5" tint="0.59996337778862885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MY STYLE" pivot="0" table="0" count="10" xr9:uid="{53DBA27B-6D86-4A6D-AFF3-F5590D920D13}">
      <tableStyleElement type="wholeTable" dxfId="7"/>
      <tableStyleElement type="headerRow" dxfId="6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5117038483843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theme="2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 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[BOOTCAMP - BASE DE DADOS - PROJETO - REV01.xlsx]Controller!Tab_Saída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Controller!$B$4:$B$18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Controller!$C$4:$C$18</c:f>
              <c:numCache>
                <c:formatCode>"R$"\ #,##0.00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7-457A-AB76-3AB10339CE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492904384"/>
        <c:axId val="1301080480"/>
      </c:barChart>
      <c:catAx>
        <c:axId val="149290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1080480"/>
        <c:crosses val="autoZero"/>
        <c:auto val="1"/>
        <c:lblAlgn val="ctr"/>
        <c:lblOffset val="100"/>
        <c:noMultiLvlLbl val="0"/>
      </c:catAx>
      <c:valAx>
        <c:axId val="130108048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49290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[BOOTCAMP - BASE DE DADOS - PROJETO - REV01.xlsx]Controller!Tab_Entrada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8.1159461967086483E-2"/>
          <c:w val="0.94420291446909888"/>
          <c:h val="0.812386643357285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Controller!$E$4:$E$6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Controller!$F$4:$F$6</c:f>
              <c:numCache>
                <c:formatCode>"R$"\ #,##0.00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8-4980-80D3-C30652A531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2297008"/>
        <c:axId val="1504645264"/>
      </c:barChart>
      <c:catAx>
        <c:axId val="156229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4645264"/>
        <c:crosses val="autoZero"/>
        <c:auto val="1"/>
        <c:lblAlgn val="ctr"/>
        <c:lblOffset val="100"/>
        <c:noMultiLvlLbl val="0"/>
      </c:catAx>
      <c:valAx>
        <c:axId val="150464526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56229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7B-4D06-B504-858E2121C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3033008"/>
        <c:axId val="1676195552"/>
      </c:barChart>
      <c:barChart>
        <c:barDir val="col"/>
        <c:grouping val="stacked"/>
        <c:varyColors val="0"/>
        <c:ser>
          <c:idx val="0"/>
          <c:order val="0"/>
          <c:spPr>
            <a:gradFill flip="none" rotWithShape="1">
              <a:gsLst>
                <a:gs pos="49000">
                  <a:schemeClr val="accent2">
                    <a:lumMod val="40000"/>
                    <a:lumOff val="60000"/>
                  </a:schemeClr>
                </a:gs>
                <a:gs pos="100000">
                  <a:schemeClr val="bg1"/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2244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B-4D06-B504-858E2121C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2275664"/>
        <c:axId val="1676189792"/>
      </c:barChart>
      <c:catAx>
        <c:axId val="17130330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76195552"/>
        <c:crosses val="autoZero"/>
        <c:auto val="1"/>
        <c:lblAlgn val="ctr"/>
        <c:lblOffset val="100"/>
        <c:noMultiLvlLbl val="0"/>
      </c:catAx>
      <c:valAx>
        <c:axId val="167619555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713033008"/>
        <c:crosses val="autoZero"/>
        <c:crossBetween val="between"/>
      </c:valAx>
      <c:valAx>
        <c:axId val="1676189792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1562275664"/>
        <c:crosses val="max"/>
        <c:crossBetween val="between"/>
      </c:valAx>
      <c:catAx>
        <c:axId val="1562275664"/>
        <c:scaling>
          <c:orientation val="minMax"/>
        </c:scaling>
        <c:delete val="1"/>
        <c:axPos val="b"/>
        <c:majorTickMark val="out"/>
        <c:minorTickMark val="none"/>
        <c:tickLblPos val="nextTo"/>
        <c:crossAx val="1676189792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ta!A1"/><Relationship Id="rId13" Type="http://schemas.openxmlformats.org/officeDocument/2006/relationships/image" Target="../media/image10.png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12" Type="http://schemas.openxmlformats.org/officeDocument/2006/relationships/image" Target="../media/image9.sv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8.png"/><Relationship Id="rId5" Type="http://schemas.openxmlformats.org/officeDocument/2006/relationships/chart" Target="../charts/chart2.xml"/><Relationship Id="rId15" Type="http://schemas.openxmlformats.org/officeDocument/2006/relationships/chart" Target="../charts/chart3.xml"/><Relationship Id="rId10" Type="http://schemas.openxmlformats.org/officeDocument/2006/relationships/image" Target="../media/image7.svg"/><Relationship Id="rId4" Type="http://schemas.openxmlformats.org/officeDocument/2006/relationships/image" Target="../media/image3.svg"/><Relationship Id="rId9" Type="http://schemas.openxmlformats.org/officeDocument/2006/relationships/image" Target="../media/image6.pn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181421</xdr:colOff>
      <xdr:row>0</xdr:row>
      <xdr:rowOff>27214</xdr:rowOff>
    </xdr:from>
    <xdr:to>
      <xdr:col>19</xdr:col>
      <xdr:colOff>81643</xdr:colOff>
      <xdr:row>8</xdr:row>
      <xdr:rowOff>154212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283DE2F5-FB8F-7139-70A7-C0E59E87F954}"/>
            </a:ext>
          </a:extLst>
        </xdr:cNvPr>
        <xdr:cNvGrpSpPr/>
      </xdr:nvGrpSpPr>
      <xdr:grpSpPr>
        <a:xfrm>
          <a:off x="2276921" y="27214"/>
          <a:ext cx="10840365" cy="1578427"/>
          <a:chOff x="1433286" y="27214"/>
          <a:chExt cx="11139712" cy="1578427"/>
        </a:xfrm>
      </xdr:grpSpPr>
      <xdr:grpSp>
        <xdr:nvGrpSpPr>
          <xdr:cNvPr id="39" name="Agrupar 38">
            <a:extLst>
              <a:ext uri="{FF2B5EF4-FFF2-40B4-BE49-F238E27FC236}">
                <a16:creationId xmlns:a16="http://schemas.microsoft.com/office/drawing/2014/main" id="{331A10C5-D3F1-39FF-7847-048FA836035B}"/>
              </a:ext>
            </a:extLst>
          </xdr:cNvPr>
          <xdr:cNvGrpSpPr/>
        </xdr:nvGrpSpPr>
        <xdr:grpSpPr>
          <a:xfrm>
            <a:off x="1593625" y="188658"/>
            <a:ext cx="10979373" cy="1416983"/>
            <a:chOff x="1602697" y="152373"/>
            <a:chExt cx="10979373" cy="1416983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035CB9CB-E03A-43D4-B222-88838985C03E}"/>
                </a:ext>
              </a:extLst>
            </xdr:cNvPr>
            <xdr:cNvSpPr/>
          </xdr:nvSpPr>
          <xdr:spPr>
            <a:xfrm>
              <a:off x="1602697" y="152373"/>
              <a:ext cx="10979373" cy="1416983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2D0D1680-FFE0-4900-B97E-62AC129691B8}"/>
                </a:ext>
              </a:extLst>
            </xdr:cNvPr>
            <xdr:cNvSpPr/>
          </xdr:nvSpPr>
          <xdr:spPr>
            <a:xfrm>
              <a:off x="1755098" y="304774"/>
              <a:ext cx="1029832" cy="992440"/>
            </a:xfrm>
            <a:prstGeom prst="roundRect">
              <a:avLst>
                <a:gd name="adj" fmla="val 0"/>
              </a:avLst>
            </a:prstGeom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3" name="CaixaDeTexto 22">
              <a:extLst>
                <a:ext uri="{FF2B5EF4-FFF2-40B4-BE49-F238E27FC236}">
                  <a16:creationId xmlns:a16="http://schemas.microsoft.com/office/drawing/2014/main" id="{9DE7E9F1-B51F-FFB9-25A0-6980404496AB}"/>
                </a:ext>
              </a:extLst>
            </xdr:cNvPr>
            <xdr:cNvSpPr txBox="1"/>
          </xdr:nvSpPr>
          <xdr:spPr>
            <a:xfrm>
              <a:off x="2930071" y="344714"/>
              <a:ext cx="2803072" cy="381000"/>
            </a:xfrm>
            <a:prstGeom prst="rect">
              <a:avLst/>
            </a:prstGeom>
            <a:noFill/>
            <a:ln w="9525" cmpd="sng">
              <a:solidFill>
                <a:schemeClr val="bg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latin typeface="Segoe UI Light" panose="020B0502040204020203" pitchFamily="34" charset="0"/>
                  <a:cs typeface="Segoe UI Light" panose="020B0502040204020203" pitchFamily="34" charset="0"/>
                </a:rPr>
                <a:t>Hello, Leandro</a:t>
              </a:r>
            </a:p>
          </xdr:txBody>
        </xdr:sp>
        <xdr:sp macro="" textlink="">
          <xdr:nvSpPr>
            <xdr:cNvPr id="24" name="CaixaDeTexto 23">
              <a:extLst>
                <a:ext uri="{FF2B5EF4-FFF2-40B4-BE49-F238E27FC236}">
                  <a16:creationId xmlns:a16="http://schemas.microsoft.com/office/drawing/2014/main" id="{12250EBC-00FF-4BE2-A9F1-4865828EE0D7}"/>
                </a:ext>
              </a:extLst>
            </xdr:cNvPr>
            <xdr:cNvSpPr txBox="1"/>
          </xdr:nvSpPr>
          <xdr:spPr>
            <a:xfrm>
              <a:off x="2937327" y="778328"/>
              <a:ext cx="3784601" cy="381000"/>
            </a:xfrm>
            <a:prstGeom prst="rect">
              <a:avLst/>
            </a:prstGeom>
            <a:noFill/>
            <a:ln w="9525" cmpd="sng">
              <a:solidFill>
                <a:schemeClr val="bg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600">
                  <a:latin typeface="Segoe UI Light" panose="020B0502040204020203" pitchFamily="34" charset="0"/>
                  <a:cs typeface="Segoe UI Light" panose="020B0502040204020203" pitchFamily="34" charset="0"/>
                </a:rPr>
                <a:t>Acompanhamento Financeiro</a:t>
              </a:r>
            </a:p>
          </xdr:txBody>
        </xdr:sp>
      </xdr:grpSp>
      <xdr:pic>
        <xdr:nvPicPr>
          <xdr:cNvPr id="31" name="Imagem 30" descr="Mascoteria – Mascotes e Personagens 3D – Mascotes incríveis para sua marca,  produto ou projeto.">
            <a:extLst>
              <a:ext uri="{FF2B5EF4-FFF2-40B4-BE49-F238E27FC236}">
                <a16:creationId xmlns:a16="http://schemas.microsoft.com/office/drawing/2014/main" id="{F6215D41-B53C-FF5C-E7CA-81390BF4950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33286" y="27214"/>
            <a:ext cx="1533072" cy="130271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192967</xdr:colOff>
      <xdr:row>25</xdr:row>
      <xdr:rowOff>59926</xdr:rowOff>
    </xdr:from>
    <xdr:to>
      <xdr:col>19</xdr:col>
      <xdr:colOff>112232</xdr:colOff>
      <xdr:row>41</xdr:row>
      <xdr:rowOff>77167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E5C4AAF9-DA01-92F1-4B04-2353BB6AD0D4}"/>
            </a:ext>
          </a:extLst>
        </xdr:cNvPr>
        <xdr:cNvGrpSpPr/>
      </xdr:nvGrpSpPr>
      <xdr:grpSpPr>
        <a:xfrm>
          <a:off x="2288467" y="4595640"/>
          <a:ext cx="10859408" cy="2920098"/>
          <a:chOff x="1804306" y="3737429"/>
          <a:chExt cx="10859408" cy="2920097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38CC1B25-8ED0-448D-B321-C754112EF6CF}"/>
              </a:ext>
            </a:extLst>
          </xdr:cNvPr>
          <xdr:cNvGrpSpPr/>
        </xdr:nvGrpSpPr>
        <xdr:grpSpPr>
          <a:xfrm>
            <a:off x="1804306" y="3737433"/>
            <a:ext cx="10859408" cy="2920093"/>
            <a:chOff x="1849664" y="3918857"/>
            <a:chExt cx="10859408" cy="2920093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5F1D8C81-0046-E688-824E-4ED8E8FE4D9D}"/>
                </a:ext>
              </a:extLst>
            </xdr:cNvPr>
            <xdr:cNvGrpSpPr/>
          </xdr:nvGrpSpPr>
          <xdr:grpSpPr>
            <a:xfrm>
              <a:off x="1849664" y="3923393"/>
              <a:ext cx="10859408" cy="2915557"/>
              <a:chOff x="2085521" y="3333750"/>
              <a:chExt cx="10859408" cy="2915557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1264639C-2B91-455C-ADC7-2039B9DB74EE}"/>
                  </a:ext>
                </a:extLst>
              </xdr:cNvPr>
              <xdr:cNvSpPr/>
            </xdr:nvSpPr>
            <xdr:spPr>
              <a:xfrm>
                <a:off x="2101851" y="3356428"/>
                <a:ext cx="10843078" cy="2892879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8" name="Retângulo: Cantos Superiores Arredondados 7">
                <a:extLst>
                  <a:ext uri="{FF2B5EF4-FFF2-40B4-BE49-F238E27FC236}">
                    <a16:creationId xmlns:a16="http://schemas.microsoft.com/office/drawing/2014/main" id="{9503EDD5-8E86-43F1-9E5F-541D1819F21C}"/>
                  </a:ext>
                </a:extLst>
              </xdr:cNvPr>
              <xdr:cNvSpPr/>
            </xdr:nvSpPr>
            <xdr:spPr>
              <a:xfrm>
                <a:off x="2085521" y="3333750"/>
                <a:ext cx="10850335" cy="444499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109082B2-29DD-4CA2-A3B4-DED2050BADF0}"/>
                </a:ext>
              </a:extLst>
            </xdr:cNvPr>
            <xdr:cNvGraphicFramePr>
              <a:graphicFrameLocks/>
            </xdr:cNvGraphicFramePr>
          </xdr:nvGraphicFramePr>
          <xdr:xfrm>
            <a:off x="2302329" y="4426857"/>
            <a:ext cx="10297886" cy="229733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E5BD23FB-85B4-7711-3E11-16EAA865EF40}"/>
                </a:ext>
              </a:extLst>
            </xdr:cNvPr>
            <xdr:cNvSpPr txBox="1"/>
          </xdr:nvSpPr>
          <xdr:spPr>
            <a:xfrm>
              <a:off x="2794001" y="3918857"/>
              <a:ext cx="4526643" cy="54428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15" name="Gráfico 14" descr="Dinheiro voador com preenchimento sólido">
            <a:extLst>
              <a:ext uri="{FF2B5EF4-FFF2-40B4-BE49-F238E27FC236}">
                <a16:creationId xmlns:a16="http://schemas.microsoft.com/office/drawing/2014/main" id="{1A649996-61D2-28F1-C34E-1296111889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2131790" y="3737429"/>
            <a:ext cx="451756" cy="451756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181421</xdr:colOff>
      <xdr:row>9</xdr:row>
      <xdr:rowOff>99786</xdr:rowOff>
    </xdr:from>
    <xdr:to>
      <xdr:col>11</xdr:col>
      <xdr:colOff>131293</xdr:colOff>
      <xdr:row>24</xdr:row>
      <xdr:rowOff>80818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878449B-F8AC-4DF9-A268-57571E5FC095}"/>
            </a:ext>
          </a:extLst>
        </xdr:cNvPr>
        <xdr:cNvGrpSpPr/>
      </xdr:nvGrpSpPr>
      <xdr:grpSpPr>
        <a:xfrm>
          <a:off x="2276921" y="1732643"/>
          <a:ext cx="6027729" cy="2702461"/>
          <a:chOff x="1778080" y="212849"/>
          <a:chExt cx="6027729" cy="3234294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9C847AC4-F231-A865-A6B3-354E5713452D}"/>
              </a:ext>
            </a:extLst>
          </xdr:cNvPr>
          <xdr:cNvGrpSpPr/>
        </xdr:nvGrpSpPr>
        <xdr:grpSpPr>
          <a:xfrm>
            <a:off x="1778080" y="222251"/>
            <a:ext cx="6027729" cy="3224892"/>
            <a:chOff x="1705510" y="213179"/>
            <a:chExt cx="6027729" cy="3224892"/>
          </a:xfrm>
        </xdr:grpSpPr>
        <xdr:grpSp>
          <xdr:nvGrpSpPr>
            <xdr:cNvPr id="7" name="Agrupar 6">
              <a:extLst>
                <a:ext uri="{FF2B5EF4-FFF2-40B4-BE49-F238E27FC236}">
                  <a16:creationId xmlns:a16="http://schemas.microsoft.com/office/drawing/2014/main" id="{17F36112-7EA0-32B9-4AA7-8348E7CAFE10}"/>
                </a:ext>
              </a:extLst>
            </xdr:cNvPr>
            <xdr:cNvGrpSpPr/>
          </xdr:nvGrpSpPr>
          <xdr:grpSpPr>
            <a:xfrm>
              <a:off x="1705510" y="213179"/>
              <a:ext cx="6027729" cy="3224892"/>
              <a:chOff x="1707528" y="213179"/>
              <a:chExt cx="5564129" cy="2890157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BE2CAB51-5B40-077D-7C4D-2815D88E868D}"/>
                  </a:ext>
                </a:extLst>
              </xdr:cNvPr>
              <xdr:cNvSpPr/>
            </xdr:nvSpPr>
            <xdr:spPr>
              <a:xfrm>
                <a:off x="1731736" y="213179"/>
                <a:ext cx="5539921" cy="2890157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F3B9618E-EB4D-AD1B-42F5-B1773D26AE7F}"/>
                  </a:ext>
                </a:extLst>
              </xdr:cNvPr>
              <xdr:cNvSpPr/>
            </xdr:nvSpPr>
            <xdr:spPr>
              <a:xfrm>
                <a:off x="1707528" y="217715"/>
                <a:ext cx="5551714" cy="444499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1C20CB8-3DFA-4113-BB93-26AE64D20DBC}"/>
                </a:ext>
              </a:extLst>
            </xdr:cNvPr>
            <xdr:cNvGraphicFramePr>
              <a:graphicFrameLocks/>
            </xdr:cNvGraphicFramePr>
          </xdr:nvGraphicFramePr>
          <xdr:xfrm>
            <a:off x="2168070" y="843643"/>
            <a:ext cx="5007430" cy="250371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2AB061F7-7E34-F74D-2BE2-F71BCC046C1E}"/>
                </a:ext>
              </a:extLst>
            </xdr:cNvPr>
            <xdr:cNvSpPr txBox="1"/>
          </xdr:nvSpPr>
          <xdr:spPr>
            <a:xfrm>
              <a:off x="2621639" y="244926"/>
              <a:ext cx="4354286" cy="381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20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17" name="Gráfico 16" descr="Registrar estrutura de tópicos">
            <a:extLst>
              <a:ext uri="{FF2B5EF4-FFF2-40B4-BE49-F238E27FC236}">
                <a16:creationId xmlns:a16="http://schemas.microsoft.com/office/drawing/2014/main" id="{80F7A28F-0D99-4A9C-712F-39629CC615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2004786" y="212849"/>
            <a:ext cx="549151" cy="549151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7</xdr:row>
      <xdr:rowOff>72570</xdr:rowOff>
    </xdr:from>
    <xdr:to>
      <xdr:col>0</xdr:col>
      <xdr:colOff>2086428</xdr:colOff>
      <xdr:row>15</xdr:row>
      <xdr:rowOff>36284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MÊS">
              <a:extLst>
                <a:ext uri="{FF2B5EF4-FFF2-40B4-BE49-F238E27FC236}">
                  <a16:creationId xmlns:a16="http://schemas.microsoft.com/office/drawing/2014/main" id="{8FFB812E-D5E9-4D3A-AC18-09E7BFC349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42570"/>
              <a:ext cx="2086428" cy="14151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508002</xdr:colOff>
      <xdr:row>3</xdr:row>
      <xdr:rowOff>45357</xdr:rowOff>
    </xdr:from>
    <xdr:to>
      <xdr:col>18</xdr:col>
      <xdr:colOff>179618</xdr:colOff>
      <xdr:row>5</xdr:row>
      <xdr:rowOff>99785</xdr:rowOff>
    </xdr:to>
    <xdr:grpSp>
      <xdr:nvGrpSpPr>
        <xdr:cNvPr id="29" name="Agrupar 2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966CBC5-4666-C694-7C2D-0AB9C1D8B6E8}"/>
            </a:ext>
          </a:extLst>
        </xdr:cNvPr>
        <xdr:cNvGrpSpPr/>
      </xdr:nvGrpSpPr>
      <xdr:grpSpPr>
        <a:xfrm>
          <a:off x="8681359" y="589643"/>
          <a:ext cx="3926116" cy="417285"/>
          <a:chOff x="8499929" y="589643"/>
          <a:chExt cx="3926116" cy="417285"/>
        </a:xfrm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98D35EEC-3837-43B3-B8F9-E36F6C9DA799}"/>
              </a:ext>
            </a:extLst>
          </xdr:cNvPr>
          <xdr:cNvSpPr/>
        </xdr:nvSpPr>
        <xdr:spPr>
          <a:xfrm>
            <a:off x="8499929" y="589643"/>
            <a:ext cx="3926116" cy="415472"/>
          </a:xfrm>
          <a:prstGeom prst="roundRect">
            <a:avLst>
              <a:gd name="adj" fmla="val 0"/>
            </a:avLst>
          </a:prstGeom>
          <a:solidFill>
            <a:schemeClr val="bg2"/>
          </a:solidFill>
          <a:ln>
            <a:solidFill>
              <a:schemeClr val="bg2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600">
                <a:solidFill>
                  <a:schemeClr val="bg2">
                    <a:lumMod val="50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pesquisar dados</a:t>
            </a:r>
          </a:p>
        </xdr:txBody>
      </xdr:sp>
      <xdr:pic>
        <xdr:nvPicPr>
          <xdr:cNvPr id="27" name="Gráfico 26" descr="Lupa com preenchimento sólido">
            <a:extLst>
              <a:ext uri="{FF2B5EF4-FFF2-40B4-BE49-F238E27FC236}">
                <a16:creationId xmlns:a16="http://schemas.microsoft.com/office/drawing/2014/main" id="{CFD8DD6B-BFA7-0805-ECB6-FA3328E6FF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1829143" y="598714"/>
            <a:ext cx="408214" cy="408214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45357</xdr:colOff>
      <xdr:row>1</xdr:row>
      <xdr:rowOff>172357</xdr:rowOff>
    </xdr:from>
    <xdr:to>
      <xdr:col>0</xdr:col>
      <xdr:colOff>2050143</xdr:colOff>
      <xdr:row>5</xdr:row>
      <xdr:rowOff>99786</xdr:rowOff>
    </xdr:to>
    <xdr:sp macro="" textlink="">
      <xdr:nvSpPr>
        <xdr:cNvPr id="41" name="Retângulo: Cantos Arredondados 40">
          <a:extLst>
            <a:ext uri="{FF2B5EF4-FFF2-40B4-BE49-F238E27FC236}">
              <a16:creationId xmlns:a16="http://schemas.microsoft.com/office/drawing/2014/main" id="{C5097CE5-8953-35AC-2C81-3376A1129508}"/>
            </a:ext>
          </a:extLst>
        </xdr:cNvPr>
        <xdr:cNvSpPr/>
      </xdr:nvSpPr>
      <xdr:spPr>
        <a:xfrm>
          <a:off x="45357" y="353786"/>
          <a:ext cx="2004786" cy="653143"/>
        </a:xfrm>
        <a:prstGeom prst="roundRect">
          <a:avLst>
            <a:gd name="adj" fmla="val 0"/>
          </a:avLst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 b="1">
              <a:latin typeface="Segoe UI Light" panose="020B0502040204020203" pitchFamily="34" charset="0"/>
              <a:cs typeface="Segoe UI Light" panose="020B0502040204020203" pitchFamily="34" charset="0"/>
            </a:rPr>
            <a:t>Money</a:t>
          </a:r>
          <a:r>
            <a:rPr lang="pt-BR" sz="1400" b="1" baseline="0">
              <a:latin typeface="Segoe UI Light" panose="020B0502040204020203" pitchFamily="34" charset="0"/>
              <a:cs typeface="Segoe UI Light" panose="020B0502040204020203" pitchFamily="34" charset="0"/>
            </a:rPr>
            <a:t> App</a:t>
          </a:r>
          <a:endParaRPr lang="pt-BR" sz="14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oneCell">
    <xdr:from>
      <xdr:col>0</xdr:col>
      <xdr:colOff>1288143</xdr:colOff>
      <xdr:row>1</xdr:row>
      <xdr:rowOff>117925</xdr:rowOff>
    </xdr:from>
    <xdr:to>
      <xdr:col>0</xdr:col>
      <xdr:colOff>1968500</xdr:colOff>
      <xdr:row>5</xdr:row>
      <xdr:rowOff>72568</xdr:rowOff>
    </xdr:to>
    <xdr:pic>
      <xdr:nvPicPr>
        <xdr:cNvPr id="43" name="Gráfico 42" descr="Dinheiro estrutura de tópicos">
          <a:extLst>
            <a:ext uri="{FF2B5EF4-FFF2-40B4-BE49-F238E27FC236}">
              <a16:creationId xmlns:a16="http://schemas.microsoft.com/office/drawing/2014/main" id="{AD38A7DA-811A-D049-542F-D9FB0AF88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288143" y="299354"/>
          <a:ext cx="680357" cy="680357"/>
        </a:xfrm>
        <a:prstGeom prst="rect">
          <a:avLst/>
        </a:prstGeom>
      </xdr:spPr>
    </xdr:pic>
    <xdr:clientData/>
  </xdr:twoCellAnchor>
  <xdr:twoCellAnchor>
    <xdr:from>
      <xdr:col>11</xdr:col>
      <xdr:colOff>261250</xdr:colOff>
      <xdr:row>9</xdr:row>
      <xdr:rowOff>99786</xdr:rowOff>
    </xdr:from>
    <xdr:to>
      <xdr:col>19</xdr:col>
      <xdr:colOff>172357</xdr:colOff>
      <xdr:row>24</xdr:row>
      <xdr:rowOff>150090</xdr:rowOff>
    </xdr:to>
    <xdr:grpSp>
      <xdr:nvGrpSpPr>
        <xdr:cNvPr id="53" name="Agrupar 52">
          <a:extLst>
            <a:ext uri="{FF2B5EF4-FFF2-40B4-BE49-F238E27FC236}">
              <a16:creationId xmlns:a16="http://schemas.microsoft.com/office/drawing/2014/main" id="{1227EE1A-668C-39FD-F5F6-29384DD9A2D1}"/>
            </a:ext>
          </a:extLst>
        </xdr:cNvPr>
        <xdr:cNvGrpSpPr/>
      </xdr:nvGrpSpPr>
      <xdr:grpSpPr>
        <a:xfrm>
          <a:off x="8434607" y="1732643"/>
          <a:ext cx="4773393" cy="2771733"/>
          <a:chOff x="8481614" y="2046487"/>
          <a:chExt cx="4806379" cy="3290373"/>
        </a:xfrm>
      </xdr:grpSpPr>
      <xdr:grpSp>
        <xdr:nvGrpSpPr>
          <xdr:cNvPr id="44" name="Agrupar 43">
            <a:extLst>
              <a:ext uri="{FF2B5EF4-FFF2-40B4-BE49-F238E27FC236}">
                <a16:creationId xmlns:a16="http://schemas.microsoft.com/office/drawing/2014/main" id="{C6D9EC56-9844-453A-AFA3-015A10F626B7}"/>
              </a:ext>
            </a:extLst>
          </xdr:cNvPr>
          <xdr:cNvGrpSpPr/>
        </xdr:nvGrpSpPr>
        <xdr:grpSpPr>
          <a:xfrm>
            <a:off x="8481614" y="2046487"/>
            <a:ext cx="4779166" cy="3290373"/>
            <a:chOff x="1778080" y="212849"/>
            <a:chExt cx="6027729" cy="3234294"/>
          </a:xfrm>
        </xdr:grpSpPr>
        <xdr:grpSp>
          <xdr:nvGrpSpPr>
            <xdr:cNvPr id="45" name="Agrupar 44">
              <a:extLst>
                <a:ext uri="{FF2B5EF4-FFF2-40B4-BE49-F238E27FC236}">
                  <a16:creationId xmlns:a16="http://schemas.microsoft.com/office/drawing/2014/main" id="{1E8EB7AB-75E4-F473-9898-92FD8A73B0CC}"/>
                </a:ext>
              </a:extLst>
            </xdr:cNvPr>
            <xdr:cNvGrpSpPr/>
          </xdr:nvGrpSpPr>
          <xdr:grpSpPr>
            <a:xfrm>
              <a:off x="1778080" y="222251"/>
              <a:ext cx="6027729" cy="3224892"/>
              <a:chOff x="1705510" y="213179"/>
              <a:chExt cx="6027729" cy="3224892"/>
            </a:xfrm>
          </xdr:grpSpPr>
          <xdr:grpSp>
            <xdr:nvGrpSpPr>
              <xdr:cNvPr id="47" name="Agrupar 46">
                <a:extLst>
                  <a:ext uri="{FF2B5EF4-FFF2-40B4-BE49-F238E27FC236}">
                    <a16:creationId xmlns:a16="http://schemas.microsoft.com/office/drawing/2014/main" id="{BBBDF4D2-BD3E-F939-92C0-E21516888BEA}"/>
                  </a:ext>
                </a:extLst>
              </xdr:cNvPr>
              <xdr:cNvGrpSpPr/>
            </xdr:nvGrpSpPr>
            <xdr:grpSpPr>
              <a:xfrm>
                <a:off x="1705510" y="213179"/>
                <a:ext cx="6027729" cy="3224892"/>
                <a:chOff x="1707528" y="213179"/>
                <a:chExt cx="5564129" cy="2890157"/>
              </a:xfrm>
            </xdr:grpSpPr>
            <xdr:sp macro="" textlink="">
              <xdr:nvSpPr>
                <xdr:cNvPr id="50" name="Retângulo: Cantos Arredondados 49">
                  <a:extLst>
                    <a:ext uri="{FF2B5EF4-FFF2-40B4-BE49-F238E27FC236}">
                      <a16:creationId xmlns:a16="http://schemas.microsoft.com/office/drawing/2014/main" id="{9635E235-1715-EDA7-C0E6-125FFCE7C955}"/>
                    </a:ext>
                  </a:extLst>
                </xdr:cNvPr>
                <xdr:cNvSpPr/>
              </xdr:nvSpPr>
              <xdr:spPr>
                <a:xfrm>
                  <a:off x="1731736" y="213179"/>
                  <a:ext cx="5539921" cy="2890157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1" name="Retângulo: Cantos Superiores Arredondados 50">
                  <a:extLst>
                    <a:ext uri="{FF2B5EF4-FFF2-40B4-BE49-F238E27FC236}">
                      <a16:creationId xmlns:a16="http://schemas.microsoft.com/office/drawing/2014/main" id="{2C5F6858-ED14-2942-5822-7D078E2F893F}"/>
                    </a:ext>
                  </a:extLst>
                </xdr:cNvPr>
                <xdr:cNvSpPr/>
              </xdr:nvSpPr>
              <xdr:spPr>
                <a:xfrm>
                  <a:off x="1707528" y="217715"/>
                  <a:ext cx="5551714" cy="444499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sp macro="" textlink="">
            <xdr:nvSpPr>
              <xdr:cNvPr id="49" name="CaixaDeTexto 48">
                <a:extLst>
                  <a:ext uri="{FF2B5EF4-FFF2-40B4-BE49-F238E27FC236}">
                    <a16:creationId xmlns:a16="http://schemas.microsoft.com/office/drawing/2014/main" id="{294CF8E0-F287-8517-9D4C-A3EE46F198A9}"/>
                  </a:ext>
                </a:extLst>
              </xdr:cNvPr>
              <xdr:cNvSpPr txBox="1"/>
            </xdr:nvSpPr>
            <xdr:spPr>
              <a:xfrm>
                <a:off x="2621639" y="244926"/>
                <a:ext cx="4354286" cy="3810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l"/>
                <a:r>
                  <a:rPr lang="pt-BR" sz="2000">
                    <a:solidFill>
                      <a:schemeClr val="bg1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ECONOMIAS</a:t>
                </a:r>
              </a:p>
            </xdr:txBody>
          </xdr:sp>
        </xdr:grpSp>
        <xdr:pic>
          <xdr:nvPicPr>
            <xdr:cNvPr id="46" name="Gráfico 45" descr="Cofrinho estrutura de tópicos">
              <a:extLst>
                <a:ext uri="{FF2B5EF4-FFF2-40B4-BE49-F238E27FC236}">
                  <a16:creationId xmlns:a16="http://schemas.microsoft.com/office/drawing/2014/main" id="{7B9BF662-9DE5-B6DE-E134-E032EBE2F7B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4"/>
                </a:ext>
              </a:extLst>
            </a:blip>
            <a:srcRect/>
            <a:stretch/>
          </xdr:blipFill>
          <xdr:spPr>
            <a:xfrm>
              <a:off x="2004786" y="212849"/>
              <a:ext cx="549151" cy="549151"/>
            </a:xfrm>
            <a:prstGeom prst="rect">
              <a:avLst/>
            </a:prstGeom>
          </xdr:spPr>
        </xdr:pic>
      </xdr:grpSp>
      <xdr:graphicFrame macro="">
        <xdr:nvGraphicFramePr>
          <xdr:cNvPr id="52" name="Gráfico 51">
            <a:extLst>
              <a:ext uri="{FF2B5EF4-FFF2-40B4-BE49-F238E27FC236}">
                <a16:creationId xmlns:a16="http://schemas.microsoft.com/office/drawing/2014/main" id="{BA868455-C519-4A96-AFD6-9B9ABE73063A}"/>
              </a:ext>
            </a:extLst>
          </xdr:cNvPr>
          <xdr:cNvGraphicFramePr>
            <a:graphicFrameLocks/>
          </xdr:cNvGraphicFramePr>
        </xdr:nvGraphicFramePr>
        <xdr:xfrm>
          <a:off x="8501578" y="2437742"/>
          <a:ext cx="4786415" cy="27926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andro Pieretti" refreshedDate="45688.640935185183" createdVersion="8" refreshedVersion="8" minRefreshableVersion="3" recordCount="44" xr:uid="{0E52D760-1274-4B4E-B826-4178B01FF4EA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3998671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A73D1A-0053-4B4B-B322-504FBCC43CE8}" name="Tab_Entrada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E3:F6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CFD855-B7D0-4D53-ADF8-A796FFDAA8B1}" name="Tab_Saída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3:C18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88D567B8-B6E0-4FA0-B2CE-651EDBAD21B2}" sourceName="MÊS">
  <pivotTables>
    <pivotTable tabId="2" name="Tab_Saída"/>
    <pivotTable tabId="2" name="Tab_Entrada"/>
  </pivotTables>
  <data>
    <tabular pivotCacheId="1399867118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1C960102-C6A6-4345-8EED-29C070CB6E07}" cache="SegmentaçãodeDados_MÊS" caption="MÊS" style="MY STYL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9D689F-8B44-4F21-B610-4F115BC09EC5}" name="tbl_operations" displayName="tbl_operations" ref="A1:H45" totalsRowShown="0" headerRowDxfId="17" dataDxfId="16">
  <autoFilter ref="A1:H45" xr:uid="{4A9D689F-8B44-4F21-B610-4F115BC09EC5}"/>
  <tableColumns count="8">
    <tableColumn id="1" xr3:uid="{ED3B7854-6155-46EB-8C87-C8B48823426A}" name="DATA" dataDxfId="10"/>
    <tableColumn id="8" xr3:uid="{768B9F4F-889C-4DDD-B17D-FD089C22D905}" name="MÊS" dataDxfId="8">
      <calculatedColumnFormula>MONTH(tbl_operations[[#This Row],[DATA]])</calculatedColumnFormula>
    </tableColumn>
    <tableColumn id="2" xr3:uid="{7C7732CD-78ED-4A3C-BC92-56032387D7DC}" name="TIPO" dataDxfId="9"/>
    <tableColumn id="3" xr3:uid="{24F21F8D-FA23-42A9-9E6F-3227EF279FDC}" name="CATEGORIA" dataDxfId="15"/>
    <tableColumn id="4" xr3:uid="{7138D378-AAD1-4E40-9DAF-E155ADE53C8A}" name="DESCRIÇÃO" dataDxfId="14"/>
    <tableColumn id="5" xr3:uid="{5FDCB2AB-9FCC-44DF-A3A6-35FF8F8D2C31}" name="VALOR" dataDxfId="13" dataCellStyle="Moeda"/>
    <tableColumn id="6" xr3:uid="{976CD2E8-189D-4726-8C75-64445E531165}" name="OPERAÇÃO BANCÁRIA" dataDxfId="12"/>
    <tableColumn id="7" xr3:uid="{041FCA15-C8BE-4896-9752-15846D7B3703}" name="STATUS" dataDxfId="1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997789-B39E-42FD-AB5C-E07CED1EE516}" name="Tabela2" displayName="Tabela2" ref="C6:D18" totalsRowShown="0" headerRowDxfId="5" dataDxfId="4">
  <autoFilter ref="C6:D18" xr:uid="{00997789-B39E-42FD-AB5C-E07CED1EE516}"/>
  <tableColumns count="2">
    <tableColumn id="1" xr3:uid="{C9E0845F-62CA-4268-AFFF-EA834091AE22}" name="Data de Lançamento" dataDxfId="3" totalsRowDxfId="1"/>
    <tableColumn id="2" xr3:uid="{C5CA80C7-A07E-46B4-BC28-205E929D2005}" name="Depósito Reservado" dataDxfId="2" totalsRow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workbookViewId="0"/>
  </sheetViews>
  <sheetFormatPr defaultRowHeight="14.5" x14ac:dyDescent="0.35"/>
  <cols>
    <col min="1" max="1" width="23.7265625" style="1" customWidth="1"/>
    <col min="2" max="2" width="23.7265625" style="11" customWidth="1"/>
    <col min="3" max="8" width="23.7265625" style="1" customWidth="1"/>
  </cols>
  <sheetData>
    <row r="1" spans="1:8" x14ac:dyDescent="0.35">
      <c r="A1" s="1" t="s">
        <v>65</v>
      </c>
      <c r="B1" s="11" t="s">
        <v>75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spans="1:8" ht="12" customHeight="1" x14ac:dyDescent="0.35">
      <c r="A2" s="2">
        <v>45505</v>
      </c>
      <c r="B2" s="12">
        <f>MONTH(tbl_operations[[#This Row],[DATA]])</f>
        <v>8</v>
      </c>
      <c r="C2" s="3" t="s">
        <v>0</v>
      </c>
      <c r="D2" s="3" t="s">
        <v>1</v>
      </c>
      <c r="E2" s="3" t="s">
        <v>2</v>
      </c>
      <c r="F2" s="4">
        <v>5000</v>
      </c>
      <c r="G2" s="3" t="s">
        <v>3</v>
      </c>
      <c r="H2" s="3" t="s">
        <v>4</v>
      </c>
    </row>
    <row r="3" spans="1:8" ht="12" customHeight="1" x14ac:dyDescent="0.35">
      <c r="A3" s="2">
        <v>45505</v>
      </c>
      <c r="B3" s="12">
        <f>MONTH(tbl_operations[[#This Row],[DATA]])</f>
        <v>8</v>
      </c>
      <c r="C3" s="3" t="s">
        <v>5</v>
      </c>
      <c r="D3" s="3" t="s">
        <v>6</v>
      </c>
      <c r="E3" s="3" t="s">
        <v>7</v>
      </c>
      <c r="F3" s="4">
        <v>550</v>
      </c>
      <c r="G3" s="3" t="s">
        <v>8</v>
      </c>
      <c r="H3" s="3" t="s">
        <v>9</v>
      </c>
    </row>
    <row r="4" spans="1:8" ht="12" customHeight="1" x14ac:dyDescent="0.35">
      <c r="A4" s="2">
        <v>45507</v>
      </c>
      <c r="B4" s="12">
        <f>MONTH(tbl_operations[[#This Row],[DATA]])</f>
        <v>8</v>
      </c>
      <c r="C4" s="3" t="s">
        <v>5</v>
      </c>
      <c r="D4" s="3" t="s">
        <v>10</v>
      </c>
      <c r="E4" s="3" t="s">
        <v>11</v>
      </c>
      <c r="F4" s="4">
        <v>300</v>
      </c>
      <c r="G4" s="3" t="s">
        <v>12</v>
      </c>
      <c r="H4" s="3" t="s">
        <v>13</v>
      </c>
    </row>
    <row r="5" spans="1:8" ht="12" customHeight="1" x14ac:dyDescent="0.35">
      <c r="A5" s="2">
        <v>45509</v>
      </c>
      <c r="B5" s="12">
        <f>MONTH(tbl_operations[[#This Row],[DATA]])</f>
        <v>8</v>
      </c>
      <c r="C5" s="3" t="s">
        <v>5</v>
      </c>
      <c r="D5" s="3" t="s">
        <v>14</v>
      </c>
      <c r="E5" s="3" t="s">
        <v>15</v>
      </c>
      <c r="F5" s="4">
        <v>120</v>
      </c>
      <c r="G5" s="3" t="s">
        <v>12</v>
      </c>
      <c r="H5" s="3" t="s">
        <v>13</v>
      </c>
    </row>
    <row r="6" spans="1:8" ht="12" customHeight="1" x14ac:dyDescent="0.35">
      <c r="A6" s="2">
        <v>45511</v>
      </c>
      <c r="B6" s="12">
        <f>MONTH(tbl_operations[[#This Row],[DATA]])</f>
        <v>8</v>
      </c>
      <c r="C6" s="3" t="s">
        <v>5</v>
      </c>
      <c r="D6" s="3" t="s">
        <v>16</v>
      </c>
      <c r="E6" s="3" t="s">
        <v>17</v>
      </c>
      <c r="F6" s="4">
        <v>250</v>
      </c>
      <c r="G6" s="3" t="s">
        <v>3</v>
      </c>
      <c r="H6" s="3" t="s">
        <v>13</v>
      </c>
    </row>
    <row r="7" spans="1:8" ht="12" customHeight="1" x14ac:dyDescent="0.35">
      <c r="A7" s="2">
        <v>45514</v>
      </c>
      <c r="B7" s="12">
        <f>MONTH(tbl_operations[[#This Row],[DATA]])</f>
        <v>8</v>
      </c>
      <c r="C7" s="3" t="s">
        <v>5</v>
      </c>
      <c r="D7" s="3" t="s">
        <v>18</v>
      </c>
      <c r="E7" s="3" t="s">
        <v>19</v>
      </c>
      <c r="F7" s="4">
        <v>400</v>
      </c>
      <c r="G7" s="3" t="s">
        <v>8</v>
      </c>
      <c r="H7" s="3" t="s">
        <v>9</v>
      </c>
    </row>
    <row r="8" spans="1:8" ht="12" customHeight="1" x14ac:dyDescent="0.35">
      <c r="A8" s="2">
        <v>45516</v>
      </c>
      <c r="B8" s="12">
        <f>MONTH(tbl_operations[[#This Row],[DATA]])</f>
        <v>8</v>
      </c>
      <c r="C8" s="3" t="s">
        <v>5</v>
      </c>
      <c r="D8" s="3" t="s">
        <v>20</v>
      </c>
      <c r="E8" s="3" t="s">
        <v>21</v>
      </c>
      <c r="F8" s="4">
        <v>600</v>
      </c>
      <c r="G8" s="3" t="s">
        <v>12</v>
      </c>
      <c r="H8" s="3" t="s">
        <v>9</v>
      </c>
    </row>
    <row r="9" spans="1:8" ht="12" customHeight="1" x14ac:dyDescent="0.35">
      <c r="A9" s="2">
        <v>45519</v>
      </c>
      <c r="B9" s="12">
        <f>MONTH(tbl_operations[[#This Row],[DATA]])</f>
        <v>8</v>
      </c>
      <c r="C9" s="3" t="s">
        <v>0</v>
      </c>
      <c r="D9" s="3" t="s">
        <v>22</v>
      </c>
      <c r="E9" s="3" t="s">
        <v>23</v>
      </c>
      <c r="F9" s="4">
        <v>800</v>
      </c>
      <c r="G9" s="3" t="s">
        <v>3</v>
      </c>
      <c r="H9" s="3" t="s">
        <v>4</v>
      </c>
    </row>
    <row r="10" spans="1:8" ht="12" customHeight="1" x14ac:dyDescent="0.35">
      <c r="A10" s="2">
        <v>45519</v>
      </c>
      <c r="B10" s="12">
        <f>MONTH(tbl_operations[[#This Row],[DATA]])</f>
        <v>8</v>
      </c>
      <c r="C10" s="3" t="s">
        <v>5</v>
      </c>
      <c r="D10" s="3" t="s">
        <v>24</v>
      </c>
      <c r="E10" s="3" t="s">
        <v>25</v>
      </c>
      <c r="F10" s="4">
        <v>150</v>
      </c>
      <c r="G10" s="3" t="s">
        <v>3</v>
      </c>
      <c r="H10" s="3" t="s">
        <v>13</v>
      </c>
    </row>
    <row r="11" spans="1:8" ht="12" customHeight="1" x14ac:dyDescent="0.35">
      <c r="A11" s="2">
        <v>45522</v>
      </c>
      <c r="B11" s="12">
        <f>MONTH(tbl_operations[[#This Row],[DATA]])</f>
        <v>8</v>
      </c>
      <c r="C11" s="3" t="s">
        <v>5</v>
      </c>
      <c r="D11" s="3" t="s">
        <v>26</v>
      </c>
      <c r="E11" s="3" t="s">
        <v>27</v>
      </c>
      <c r="F11" s="4">
        <v>1200</v>
      </c>
      <c r="G11" s="3" t="s">
        <v>12</v>
      </c>
      <c r="H11" s="3" t="s">
        <v>9</v>
      </c>
    </row>
    <row r="12" spans="1:8" ht="12" customHeight="1" x14ac:dyDescent="0.35">
      <c r="A12" s="2">
        <v>45524</v>
      </c>
      <c r="B12" s="12">
        <f>MONTH(tbl_operations[[#This Row],[DATA]])</f>
        <v>8</v>
      </c>
      <c r="C12" s="3" t="s">
        <v>5</v>
      </c>
      <c r="D12" s="3" t="s">
        <v>28</v>
      </c>
      <c r="E12" s="3" t="s">
        <v>29</v>
      </c>
      <c r="F12" s="4">
        <v>450</v>
      </c>
      <c r="G12" s="3" t="s">
        <v>8</v>
      </c>
      <c r="H12" s="3" t="s">
        <v>13</v>
      </c>
    </row>
    <row r="13" spans="1:8" ht="12" customHeight="1" x14ac:dyDescent="0.35">
      <c r="A13" s="2">
        <v>45526</v>
      </c>
      <c r="B13" s="12">
        <f>MONTH(tbl_operations[[#This Row],[DATA]])</f>
        <v>8</v>
      </c>
      <c r="C13" s="3" t="s">
        <v>5</v>
      </c>
      <c r="D13" s="3" t="s">
        <v>30</v>
      </c>
      <c r="E13" s="3" t="s">
        <v>31</v>
      </c>
      <c r="F13" s="4">
        <v>180</v>
      </c>
      <c r="G13" s="3" t="s">
        <v>3</v>
      </c>
      <c r="H13" s="3" t="s">
        <v>9</v>
      </c>
    </row>
    <row r="14" spans="1:8" ht="12" customHeight="1" x14ac:dyDescent="0.35">
      <c r="A14" s="2">
        <v>45528</v>
      </c>
      <c r="B14" s="12">
        <f>MONTH(tbl_operations[[#This Row],[DATA]])</f>
        <v>8</v>
      </c>
      <c r="C14" s="3" t="s">
        <v>5</v>
      </c>
      <c r="D14" s="3" t="s">
        <v>32</v>
      </c>
      <c r="E14" s="3" t="s">
        <v>33</v>
      </c>
      <c r="F14" s="4">
        <v>80</v>
      </c>
      <c r="G14" s="3" t="s">
        <v>8</v>
      </c>
      <c r="H14" s="3" t="s">
        <v>13</v>
      </c>
    </row>
    <row r="15" spans="1:8" ht="12" customHeight="1" x14ac:dyDescent="0.35">
      <c r="A15" s="2">
        <v>45532</v>
      </c>
      <c r="B15" s="12">
        <f>MONTH(tbl_operations[[#This Row],[DATA]])</f>
        <v>8</v>
      </c>
      <c r="C15" s="3" t="s">
        <v>5</v>
      </c>
      <c r="D15" s="3" t="s">
        <v>34</v>
      </c>
      <c r="E15" s="3" t="s">
        <v>35</v>
      </c>
      <c r="F15" s="4">
        <v>200</v>
      </c>
      <c r="G15" s="3" t="s">
        <v>8</v>
      </c>
      <c r="H15" s="3" t="s">
        <v>13</v>
      </c>
    </row>
    <row r="16" spans="1:8" ht="12" customHeight="1" x14ac:dyDescent="0.35">
      <c r="A16" s="2">
        <v>45534</v>
      </c>
      <c r="B16" s="12">
        <f>MONTH(tbl_operations[[#This Row],[DATA]])</f>
        <v>8</v>
      </c>
      <c r="C16" s="3" t="s">
        <v>5</v>
      </c>
      <c r="D16" s="3" t="s">
        <v>36</v>
      </c>
      <c r="E16" s="3" t="s">
        <v>37</v>
      </c>
      <c r="F16" s="4">
        <v>750</v>
      </c>
      <c r="G16" s="3" t="s">
        <v>3</v>
      </c>
      <c r="H16" s="3" t="s">
        <v>9</v>
      </c>
    </row>
    <row r="17" spans="1:8" ht="12" customHeight="1" x14ac:dyDescent="0.35">
      <c r="A17" s="2">
        <v>45535</v>
      </c>
      <c r="B17" s="12">
        <f>MONTH(tbl_operations[[#This Row],[DATA]])</f>
        <v>8</v>
      </c>
      <c r="C17" s="3" t="s">
        <v>5</v>
      </c>
      <c r="D17" s="3" t="s">
        <v>38</v>
      </c>
      <c r="E17" s="3" t="s">
        <v>39</v>
      </c>
      <c r="F17" s="4">
        <v>350</v>
      </c>
      <c r="G17" s="3" t="s">
        <v>12</v>
      </c>
      <c r="H17" s="3" t="s">
        <v>13</v>
      </c>
    </row>
    <row r="18" spans="1:8" ht="12" customHeight="1" x14ac:dyDescent="0.35">
      <c r="A18" s="2">
        <v>45536</v>
      </c>
      <c r="B18" s="12">
        <f>MONTH(tbl_operations[[#This Row],[DATA]])</f>
        <v>9</v>
      </c>
      <c r="C18" s="3" t="s">
        <v>0</v>
      </c>
      <c r="D18" s="3" t="s">
        <v>1</v>
      </c>
      <c r="E18" s="3" t="s">
        <v>2</v>
      </c>
      <c r="F18" s="4">
        <v>5000</v>
      </c>
      <c r="G18" s="3" t="s">
        <v>3</v>
      </c>
      <c r="H18" s="3" t="s">
        <v>4</v>
      </c>
    </row>
    <row r="19" spans="1:8" ht="12" customHeight="1" x14ac:dyDescent="0.35">
      <c r="A19" s="2">
        <v>45537</v>
      </c>
      <c r="B19" s="12">
        <f>MONTH(tbl_operations[[#This Row],[DATA]])</f>
        <v>9</v>
      </c>
      <c r="C19" s="3" t="s">
        <v>5</v>
      </c>
      <c r="D19" s="3" t="s">
        <v>6</v>
      </c>
      <c r="E19" s="4" t="s">
        <v>7</v>
      </c>
      <c r="F19" s="4">
        <v>450</v>
      </c>
      <c r="G19" s="3" t="s">
        <v>8</v>
      </c>
      <c r="H19" s="3" t="s">
        <v>9</v>
      </c>
    </row>
    <row r="20" spans="1:8" ht="12" customHeight="1" x14ac:dyDescent="0.35">
      <c r="A20" s="2">
        <v>45540</v>
      </c>
      <c r="B20" s="12">
        <f>MONTH(tbl_operations[[#This Row],[DATA]])</f>
        <v>9</v>
      </c>
      <c r="C20" s="3" t="s">
        <v>5</v>
      </c>
      <c r="D20" s="3" t="s">
        <v>10</v>
      </c>
      <c r="E20" s="4" t="s">
        <v>11</v>
      </c>
      <c r="F20" s="4">
        <v>300</v>
      </c>
      <c r="G20" s="3" t="s">
        <v>8</v>
      </c>
      <c r="H20" s="3" t="s">
        <v>13</v>
      </c>
    </row>
    <row r="21" spans="1:8" ht="12" customHeight="1" x14ac:dyDescent="0.35">
      <c r="A21" s="2">
        <v>45543</v>
      </c>
      <c r="B21" s="12">
        <f>MONTH(tbl_operations[[#This Row],[DATA]])</f>
        <v>9</v>
      </c>
      <c r="C21" s="3" t="s">
        <v>5</v>
      </c>
      <c r="D21" s="3" t="s">
        <v>14</v>
      </c>
      <c r="E21" s="4" t="s">
        <v>40</v>
      </c>
      <c r="F21" s="4">
        <v>200</v>
      </c>
      <c r="G21" s="3" t="s">
        <v>3</v>
      </c>
      <c r="H21" s="3" t="s">
        <v>13</v>
      </c>
    </row>
    <row r="22" spans="1:8" ht="12" customHeight="1" x14ac:dyDescent="0.35">
      <c r="A22" s="2">
        <v>45546</v>
      </c>
      <c r="B22" s="12">
        <f>MONTH(tbl_operations[[#This Row],[DATA]])</f>
        <v>9</v>
      </c>
      <c r="C22" s="3" t="s">
        <v>5</v>
      </c>
      <c r="D22" s="3" t="s">
        <v>16</v>
      </c>
      <c r="E22" s="4" t="s">
        <v>41</v>
      </c>
      <c r="F22" s="4">
        <v>600</v>
      </c>
      <c r="G22" s="3" t="s">
        <v>8</v>
      </c>
      <c r="H22" s="3" t="s">
        <v>9</v>
      </c>
    </row>
    <row r="23" spans="1:8" ht="12" customHeight="1" x14ac:dyDescent="0.35">
      <c r="A23" s="2">
        <v>45549</v>
      </c>
      <c r="B23" s="12">
        <f>MONTH(tbl_operations[[#This Row],[DATA]])</f>
        <v>9</v>
      </c>
      <c r="C23" s="3" t="s">
        <v>5</v>
      </c>
      <c r="D23" s="3" t="s">
        <v>18</v>
      </c>
      <c r="E23" s="4" t="s">
        <v>19</v>
      </c>
      <c r="F23" s="4">
        <v>350</v>
      </c>
      <c r="G23" s="3" t="s">
        <v>3</v>
      </c>
      <c r="H23" s="3" t="s">
        <v>13</v>
      </c>
    </row>
    <row r="24" spans="1:8" ht="12" customHeight="1" x14ac:dyDescent="0.35">
      <c r="A24" s="2">
        <v>45552</v>
      </c>
      <c r="B24" s="12">
        <f>MONTH(tbl_operations[[#This Row],[DATA]])</f>
        <v>9</v>
      </c>
      <c r="C24" s="3" t="s">
        <v>5</v>
      </c>
      <c r="D24" s="3" t="s">
        <v>20</v>
      </c>
      <c r="E24" s="4" t="s">
        <v>42</v>
      </c>
      <c r="F24" s="4">
        <v>500</v>
      </c>
      <c r="G24" s="3" t="s">
        <v>12</v>
      </c>
      <c r="H24" s="3" t="s">
        <v>9</v>
      </c>
    </row>
    <row r="25" spans="1:8" ht="12" customHeight="1" x14ac:dyDescent="0.35">
      <c r="A25" s="2">
        <v>45555</v>
      </c>
      <c r="B25" s="12">
        <f>MONTH(tbl_operations[[#This Row],[DATA]])</f>
        <v>9</v>
      </c>
      <c r="C25" s="3" t="s">
        <v>0</v>
      </c>
      <c r="D25" s="3" t="s">
        <v>43</v>
      </c>
      <c r="E25" s="3" t="s">
        <v>44</v>
      </c>
      <c r="F25" s="4">
        <v>1200</v>
      </c>
      <c r="G25" s="3" t="s">
        <v>3</v>
      </c>
      <c r="H25" s="3" t="s">
        <v>4</v>
      </c>
    </row>
    <row r="26" spans="1:8" ht="12" customHeight="1" x14ac:dyDescent="0.35">
      <c r="A26" s="2">
        <v>45555</v>
      </c>
      <c r="B26" s="12">
        <f>MONTH(tbl_operations[[#This Row],[DATA]])</f>
        <v>9</v>
      </c>
      <c r="C26" s="3" t="s">
        <v>5</v>
      </c>
      <c r="D26" s="3" t="s">
        <v>24</v>
      </c>
      <c r="E26" s="4" t="s">
        <v>45</v>
      </c>
      <c r="F26" s="4">
        <v>800</v>
      </c>
      <c r="G26" s="3" t="s">
        <v>3</v>
      </c>
      <c r="H26" s="3" t="s">
        <v>13</v>
      </c>
    </row>
    <row r="27" spans="1:8" ht="12" customHeight="1" x14ac:dyDescent="0.35">
      <c r="A27" s="2">
        <v>45558</v>
      </c>
      <c r="B27" s="12">
        <f>MONTH(tbl_operations[[#This Row],[DATA]])</f>
        <v>9</v>
      </c>
      <c r="C27" s="3" t="s">
        <v>5</v>
      </c>
      <c r="D27" s="3" t="s">
        <v>26</v>
      </c>
      <c r="E27" s="4" t="s">
        <v>46</v>
      </c>
      <c r="F27" s="4">
        <v>1500</v>
      </c>
      <c r="G27" s="3" t="s">
        <v>12</v>
      </c>
      <c r="H27" s="3" t="s">
        <v>9</v>
      </c>
    </row>
    <row r="28" spans="1:8" ht="12" customHeight="1" x14ac:dyDescent="0.35">
      <c r="A28" s="2">
        <v>45561</v>
      </c>
      <c r="B28" s="12">
        <f>MONTH(tbl_operations[[#This Row],[DATA]])</f>
        <v>9</v>
      </c>
      <c r="C28" s="3" t="s">
        <v>5</v>
      </c>
      <c r="D28" s="3" t="s">
        <v>47</v>
      </c>
      <c r="E28" s="4" t="s">
        <v>48</v>
      </c>
      <c r="F28" s="4">
        <v>250</v>
      </c>
      <c r="G28" s="3" t="s">
        <v>8</v>
      </c>
      <c r="H28" s="3" t="s">
        <v>13</v>
      </c>
    </row>
    <row r="29" spans="1:8" ht="12" customHeight="1" x14ac:dyDescent="0.35">
      <c r="A29" s="2">
        <v>45564</v>
      </c>
      <c r="B29" s="12">
        <f>MONTH(tbl_operations[[#This Row],[DATA]])</f>
        <v>9</v>
      </c>
      <c r="C29" s="3" t="s">
        <v>5</v>
      </c>
      <c r="D29" s="3" t="s">
        <v>30</v>
      </c>
      <c r="E29" s="4" t="s">
        <v>49</v>
      </c>
      <c r="F29" s="4">
        <v>400</v>
      </c>
      <c r="G29" s="3" t="s">
        <v>12</v>
      </c>
      <c r="H29" s="3" t="s">
        <v>9</v>
      </c>
    </row>
    <row r="30" spans="1:8" ht="12" customHeight="1" x14ac:dyDescent="0.35">
      <c r="A30" s="2">
        <v>45566</v>
      </c>
      <c r="B30" s="12">
        <f>MONTH(tbl_operations[[#This Row],[DATA]])</f>
        <v>10</v>
      </c>
      <c r="C30" s="3" t="s">
        <v>0</v>
      </c>
      <c r="D30" s="3" t="s">
        <v>1</v>
      </c>
      <c r="E30" s="3" t="s">
        <v>2</v>
      </c>
      <c r="F30" s="4">
        <v>5000</v>
      </c>
      <c r="G30" s="3" t="s">
        <v>3</v>
      </c>
      <c r="H30" s="3" t="s">
        <v>4</v>
      </c>
    </row>
    <row r="31" spans="1:8" ht="12" customHeight="1" x14ac:dyDescent="0.35">
      <c r="A31" s="2">
        <v>45566</v>
      </c>
      <c r="B31" s="12">
        <f>MONTH(tbl_operations[[#This Row],[DATA]])</f>
        <v>10</v>
      </c>
      <c r="C31" s="3" t="s">
        <v>5</v>
      </c>
      <c r="D31" s="3" t="s">
        <v>6</v>
      </c>
      <c r="E31" s="3" t="s">
        <v>7</v>
      </c>
      <c r="F31" s="4">
        <v>600</v>
      </c>
      <c r="G31" s="3" t="s">
        <v>8</v>
      </c>
      <c r="H31" s="3" t="s">
        <v>9</v>
      </c>
    </row>
    <row r="32" spans="1:8" ht="12" customHeight="1" x14ac:dyDescent="0.35">
      <c r="A32" s="2">
        <v>45568</v>
      </c>
      <c r="B32" s="12">
        <f>MONTH(tbl_operations[[#This Row],[DATA]])</f>
        <v>10</v>
      </c>
      <c r="C32" s="3" t="s">
        <v>5</v>
      </c>
      <c r="D32" s="3" t="s">
        <v>10</v>
      </c>
      <c r="E32" s="3" t="s">
        <v>50</v>
      </c>
      <c r="F32" s="4">
        <v>200</v>
      </c>
      <c r="G32" s="3" t="s">
        <v>12</v>
      </c>
      <c r="H32" s="3" t="s">
        <v>13</v>
      </c>
    </row>
    <row r="33" spans="1:8" ht="12" customHeight="1" x14ac:dyDescent="0.35">
      <c r="A33" s="2">
        <v>45570</v>
      </c>
      <c r="B33" s="12">
        <f>MONTH(tbl_operations[[#This Row],[DATA]])</f>
        <v>10</v>
      </c>
      <c r="C33" s="3" t="s">
        <v>5</v>
      </c>
      <c r="D33" s="3" t="s">
        <v>14</v>
      </c>
      <c r="E33" s="3" t="s">
        <v>51</v>
      </c>
      <c r="F33" s="4">
        <v>180</v>
      </c>
      <c r="G33" s="3" t="s">
        <v>3</v>
      </c>
      <c r="H33" s="3" t="s">
        <v>13</v>
      </c>
    </row>
    <row r="34" spans="1:8" ht="12" customHeight="1" x14ac:dyDescent="0.35">
      <c r="A34" s="2">
        <v>45573</v>
      </c>
      <c r="B34" s="12">
        <f>MONTH(tbl_operations[[#This Row],[DATA]])</f>
        <v>10</v>
      </c>
      <c r="C34" s="3" t="s">
        <v>5</v>
      </c>
      <c r="D34" s="3" t="s">
        <v>16</v>
      </c>
      <c r="E34" s="3" t="s">
        <v>52</v>
      </c>
      <c r="F34" s="4">
        <v>120</v>
      </c>
      <c r="G34" s="3" t="s">
        <v>8</v>
      </c>
      <c r="H34" s="3" t="s">
        <v>9</v>
      </c>
    </row>
    <row r="35" spans="1:8" ht="12" customHeight="1" x14ac:dyDescent="0.35">
      <c r="A35" s="2">
        <v>45575</v>
      </c>
      <c r="B35" s="12">
        <f>MONTH(tbl_operations[[#This Row],[DATA]])</f>
        <v>10</v>
      </c>
      <c r="C35" s="3" t="s">
        <v>5</v>
      </c>
      <c r="D35" s="3" t="s">
        <v>18</v>
      </c>
      <c r="E35" s="3" t="s">
        <v>53</v>
      </c>
      <c r="F35" s="4">
        <v>350</v>
      </c>
      <c r="G35" s="3" t="s">
        <v>12</v>
      </c>
      <c r="H35" s="3" t="s">
        <v>9</v>
      </c>
    </row>
    <row r="36" spans="1:8" ht="12" customHeight="1" x14ac:dyDescent="0.35">
      <c r="A36" s="2">
        <v>45578</v>
      </c>
      <c r="B36" s="12">
        <f>MONTH(tbl_operations[[#This Row],[DATA]])</f>
        <v>10</v>
      </c>
      <c r="C36" s="3" t="s">
        <v>5</v>
      </c>
      <c r="D36" s="3" t="s">
        <v>20</v>
      </c>
      <c r="E36" s="3" t="s">
        <v>54</v>
      </c>
      <c r="F36" s="4">
        <v>400</v>
      </c>
      <c r="G36" s="3" t="s">
        <v>3</v>
      </c>
      <c r="H36" s="3" t="s">
        <v>13</v>
      </c>
    </row>
    <row r="37" spans="1:8" ht="12" customHeight="1" x14ac:dyDescent="0.35">
      <c r="A37" s="2">
        <v>45580</v>
      </c>
      <c r="B37" s="12">
        <f>MONTH(tbl_operations[[#This Row],[DATA]])</f>
        <v>10</v>
      </c>
      <c r="C37" s="3" t="s">
        <v>5</v>
      </c>
      <c r="D37" s="3" t="s">
        <v>24</v>
      </c>
      <c r="E37" s="3" t="s">
        <v>55</v>
      </c>
      <c r="F37" s="4">
        <v>450</v>
      </c>
      <c r="G37" s="3" t="s">
        <v>8</v>
      </c>
      <c r="H37" s="3" t="s">
        <v>13</v>
      </c>
    </row>
    <row r="38" spans="1:8" ht="12" customHeight="1" x14ac:dyDescent="0.35">
      <c r="A38" s="2">
        <v>45583</v>
      </c>
      <c r="B38" s="12">
        <f>MONTH(tbl_operations[[#This Row],[DATA]])</f>
        <v>10</v>
      </c>
      <c r="C38" s="3" t="s">
        <v>0</v>
      </c>
      <c r="D38" s="3" t="s">
        <v>56</v>
      </c>
      <c r="E38" s="3" t="s">
        <v>57</v>
      </c>
      <c r="F38" s="4">
        <v>1500</v>
      </c>
      <c r="G38" s="3" t="s">
        <v>3</v>
      </c>
      <c r="H38" s="3" t="s">
        <v>4</v>
      </c>
    </row>
    <row r="39" spans="1:8" ht="12" customHeight="1" x14ac:dyDescent="0.35">
      <c r="A39" s="2">
        <v>45583</v>
      </c>
      <c r="B39" s="12">
        <f>MONTH(tbl_operations[[#This Row],[DATA]])</f>
        <v>10</v>
      </c>
      <c r="C39" s="3" t="s">
        <v>5</v>
      </c>
      <c r="D39" s="3" t="s">
        <v>26</v>
      </c>
      <c r="E39" s="3" t="s">
        <v>58</v>
      </c>
      <c r="F39" s="4">
        <v>300</v>
      </c>
      <c r="G39" s="3" t="s">
        <v>12</v>
      </c>
      <c r="H39" s="3" t="s">
        <v>9</v>
      </c>
    </row>
    <row r="40" spans="1:8" ht="12" customHeight="1" x14ac:dyDescent="0.35">
      <c r="A40" s="2">
        <v>45585</v>
      </c>
      <c r="B40" s="12">
        <f>MONTH(tbl_operations[[#This Row],[DATA]])</f>
        <v>10</v>
      </c>
      <c r="C40" s="3" t="s">
        <v>5</v>
      </c>
      <c r="D40" s="3" t="s">
        <v>28</v>
      </c>
      <c r="E40" s="3" t="s">
        <v>59</v>
      </c>
      <c r="F40" s="4">
        <v>800</v>
      </c>
      <c r="G40" s="3" t="s">
        <v>3</v>
      </c>
      <c r="H40" s="3" t="s">
        <v>13</v>
      </c>
    </row>
    <row r="41" spans="1:8" ht="12" customHeight="1" x14ac:dyDescent="0.35">
      <c r="A41" s="2">
        <v>45587</v>
      </c>
      <c r="B41" s="12">
        <f>MONTH(tbl_operations[[#This Row],[DATA]])</f>
        <v>10</v>
      </c>
      <c r="C41" s="3" t="s">
        <v>5</v>
      </c>
      <c r="D41" s="3" t="s">
        <v>30</v>
      </c>
      <c r="E41" s="3" t="s">
        <v>60</v>
      </c>
      <c r="F41" s="4">
        <v>250</v>
      </c>
      <c r="G41" s="3" t="s">
        <v>12</v>
      </c>
      <c r="H41" s="3" t="s">
        <v>9</v>
      </c>
    </row>
    <row r="42" spans="1:8" ht="12" customHeight="1" x14ac:dyDescent="0.35">
      <c r="A42" s="2">
        <v>45589</v>
      </c>
      <c r="B42" s="12">
        <f>MONTH(tbl_operations[[#This Row],[DATA]])</f>
        <v>10</v>
      </c>
      <c r="C42" s="3" t="s">
        <v>5</v>
      </c>
      <c r="D42" s="3" t="s">
        <v>34</v>
      </c>
      <c r="E42" s="3" t="s">
        <v>61</v>
      </c>
      <c r="F42" s="4">
        <v>150</v>
      </c>
      <c r="G42" s="3" t="s">
        <v>8</v>
      </c>
      <c r="H42" s="3" t="s">
        <v>13</v>
      </c>
    </row>
    <row r="43" spans="1:8" ht="12" customHeight="1" x14ac:dyDescent="0.35">
      <c r="A43" s="2">
        <v>45591</v>
      </c>
      <c r="B43" s="12">
        <f>MONTH(tbl_operations[[#This Row],[DATA]])</f>
        <v>10</v>
      </c>
      <c r="C43" s="3" t="s">
        <v>5</v>
      </c>
      <c r="D43" s="3" t="s">
        <v>32</v>
      </c>
      <c r="E43" s="3" t="s">
        <v>62</v>
      </c>
      <c r="F43" s="4">
        <v>250</v>
      </c>
      <c r="G43" s="3" t="s">
        <v>3</v>
      </c>
      <c r="H43" s="3" t="s">
        <v>9</v>
      </c>
    </row>
    <row r="44" spans="1:8" ht="12" customHeight="1" x14ac:dyDescent="0.35">
      <c r="A44" s="2">
        <v>45595</v>
      </c>
      <c r="B44" s="12">
        <f>MONTH(tbl_operations[[#This Row],[DATA]])</f>
        <v>10</v>
      </c>
      <c r="C44" s="3" t="s">
        <v>5</v>
      </c>
      <c r="D44" s="3" t="s">
        <v>38</v>
      </c>
      <c r="E44" s="3" t="s">
        <v>63</v>
      </c>
      <c r="F44" s="4">
        <v>220</v>
      </c>
      <c r="G44" s="3" t="s">
        <v>3</v>
      </c>
      <c r="H44" s="3" t="s">
        <v>9</v>
      </c>
    </row>
    <row r="45" spans="1:8" ht="12" customHeight="1" x14ac:dyDescent="0.35">
      <c r="A45" s="2">
        <v>45596</v>
      </c>
      <c r="B45" s="12">
        <f>MONTH(tbl_operations[[#This Row],[DATA]])</f>
        <v>10</v>
      </c>
      <c r="C45" s="3" t="s">
        <v>5</v>
      </c>
      <c r="D45" s="3" t="s">
        <v>36</v>
      </c>
      <c r="E45" s="3" t="s">
        <v>64</v>
      </c>
      <c r="F45" s="4">
        <v>500</v>
      </c>
      <c r="G45" s="3" t="s">
        <v>12</v>
      </c>
      <c r="H45" s="3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0380A-9B96-40F9-8B7C-DDDCED85CAA6}">
  <dimension ref="B1:F18"/>
  <sheetViews>
    <sheetView workbookViewId="0"/>
  </sheetViews>
  <sheetFormatPr defaultRowHeight="14.5" x14ac:dyDescent="0.35"/>
  <cols>
    <col min="2" max="2" width="19.26953125" bestFit="1" customWidth="1"/>
    <col min="3" max="4" width="14.1796875" bestFit="1" customWidth="1"/>
    <col min="5" max="5" width="17" bestFit="1" customWidth="1"/>
    <col min="6" max="6" width="14.1796875" bestFit="1" customWidth="1"/>
  </cols>
  <sheetData>
    <row r="1" spans="2:6" x14ac:dyDescent="0.35">
      <c r="B1" s="5" t="s">
        <v>66</v>
      </c>
      <c r="C1" t="s">
        <v>5</v>
      </c>
      <c r="E1" s="5" t="s">
        <v>66</v>
      </c>
      <c r="F1" t="s">
        <v>0</v>
      </c>
    </row>
    <row r="3" spans="2:6" x14ac:dyDescent="0.35">
      <c r="B3" s="5" t="s">
        <v>72</v>
      </c>
      <c r="C3" t="s">
        <v>74</v>
      </c>
      <c r="E3" s="5" t="s">
        <v>72</v>
      </c>
      <c r="F3" t="s">
        <v>74</v>
      </c>
    </row>
    <row r="4" spans="2:6" x14ac:dyDescent="0.35">
      <c r="B4" s="6" t="s">
        <v>6</v>
      </c>
      <c r="C4" s="7">
        <v>550</v>
      </c>
      <c r="E4" s="6" t="s">
        <v>22</v>
      </c>
      <c r="F4" s="7">
        <v>800</v>
      </c>
    </row>
    <row r="5" spans="2:6" x14ac:dyDescent="0.35">
      <c r="B5" s="6" t="s">
        <v>32</v>
      </c>
      <c r="C5" s="7">
        <v>80</v>
      </c>
      <c r="E5" s="6" t="s">
        <v>1</v>
      </c>
      <c r="F5" s="7">
        <v>5000</v>
      </c>
    </row>
    <row r="6" spans="2:6" x14ac:dyDescent="0.35">
      <c r="B6" s="6" t="s">
        <v>18</v>
      </c>
      <c r="C6" s="7">
        <v>400</v>
      </c>
      <c r="E6" s="6" t="s">
        <v>73</v>
      </c>
      <c r="F6" s="7">
        <v>5800</v>
      </c>
    </row>
    <row r="7" spans="2:6" x14ac:dyDescent="0.35">
      <c r="B7" s="6" t="s">
        <v>26</v>
      </c>
      <c r="C7" s="7">
        <v>1200</v>
      </c>
    </row>
    <row r="8" spans="2:6" x14ac:dyDescent="0.35">
      <c r="B8" s="6" t="s">
        <v>38</v>
      </c>
      <c r="C8" s="7">
        <v>350</v>
      </c>
    </row>
    <row r="9" spans="2:6" x14ac:dyDescent="0.35">
      <c r="B9" s="6" t="s">
        <v>14</v>
      </c>
      <c r="C9" s="7">
        <v>120</v>
      </c>
    </row>
    <row r="10" spans="2:6" x14ac:dyDescent="0.35">
      <c r="B10" s="6" t="s">
        <v>34</v>
      </c>
      <c r="C10" s="7">
        <v>200</v>
      </c>
    </row>
    <row r="11" spans="2:6" x14ac:dyDescent="0.35">
      <c r="B11" s="6" t="s">
        <v>30</v>
      </c>
      <c r="C11" s="7">
        <v>180</v>
      </c>
    </row>
    <row r="12" spans="2:6" x14ac:dyDescent="0.35">
      <c r="B12" s="6" t="s">
        <v>16</v>
      </c>
      <c r="C12" s="7">
        <v>250</v>
      </c>
    </row>
    <row r="13" spans="2:6" x14ac:dyDescent="0.35">
      <c r="B13" s="6" t="s">
        <v>24</v>
      </c>
      <c r="C13" s="7">
        <v>150</v>
      </c>
    </row>
    <row r="14" spans="2:6" x14ac:dyDescent="0.35">
      <c r="B14" s="6" t="s">
        <v>10</v>
      </c>
      <c r="C14" s="7">
        <v>300</v>
      </c>
    </row>
    <row r="15" spans="2:6" x14ac:dyDescent="0.35">
      <c r="B15" s="6" t="s">
        <v>28</v>
      </c>
      <c r="C15" s="7">
        <v>450</v>
      </c>
    </row>
    <row r="16" spans="2:6" x14ac:dyDescent="0.35">
      <c r="B16" s="6" t="s">
        <v>20</v>
      </c>
      <c r="C16" s="7">
        <v>600</v>
      </c>
    </row>
    <row r="17" spans="2:3" x14ac:dyDescent="0.35">
      <c r="B17" s="6" t="s">
        <v>36</v>
      </c>
      <c r="C17" s="7">
        <v>750</v>
      </c>
    </row>
    <row r="18" spans="2:3" x14ac:dyDescent="0.35">
      <c r="B18" s="6" t="s">
        <v>73</v>
      </c>
      <c r="C18" s="7">
        <v>5580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F5843-4178-4BDF-BBC2-42B61D2EF276}">
  <dimension ref="C1:D19"/>
  <sheetViews>
    <sheetView topLeftCell="A2" workbookViewId="0"/>
  </sheetViews>
  <sheetFormatPr defaultRowHeight="14.5" x14ac:dyDescent="0.35"/>
  <cols>
    <col min="3" max="3" width="20.08984375" customWidth="1"/>
    <col min="4" max="4" width="19.54296875" customWidth="1"/>
  </cols>
  <sheetData>
    <row r="1" spans="3:4" s="8" customFormat="1" ht="66.5" customHeight="1" x14ac:dyDescent="0.35"/>
    <row r="3" spans="3:4" x14ac:dyDescent="0.35">
      <c r="C3" s="16" t="s">
        <v>78</v>
      </c>
      <c r="D3" s="7">
        <f>SUM(Tabela2[Depósito Reservado])</f>
        <v>2244</v>
      </c>
    </row>
    <row r="4" spans="3:4" x14ac:dyDescent="0.35">
      <c r="C4" s="16" t="s">
        <v>79</v>
      </c>
      <c r="D4" s="7">
        <v>20000</v>
      </c>
    </row>
    <row r="6" spans="3:4" x14ac:dyDescent="0.35">
      <c r="C6" s="13" t="s">
        <v>76</v>
      </c>
      <c r="D6" s="13" t="s">
        <v>77</v>
      </c>
    </row>
    <row r="7" spans="3:4" x14ac:dyDescent="0.35">
      <c r="C7" s="14">
        <v>45603</v>
      </c>
      <c r="D7" s="15">
        <v>50</v>
      </c>
    </row>
    <row r="8" spans="3:4" x14ac:dyDescent="0.35">
      <c r="C8" s="14">
        <v>45604</v>
      </c>
      <c r="D8" s="15">
        <v>224</v>
      </c>
    </row>
    <row r="9" spans="3:4" x14ac:dyDescent="0.35">
      <c r="C9" s="14">
        <v>45605</v>
      </c>
      <c r="D9" s="15">
        <v>247</v>
      </c>
    </row>
    <row r="10" spans="3:4" x14ac:dyDescent="0.35">
      <c r="C10" s="14">
        <v>45606</v>
      </c>
      <c r="D10" s="15">
        <v>173</v>
      </c>
    </row>
    <row r="11" spans="3:4" x14ac:dyDescent="0.35">
      <c r="C11" s="14">
        <v>45607</v>
      </c>
      <c r="D11" s="15">
        <v>289</v>
      </c>
    </row>
    <row r="12" spans="3:4" x14ac:dyDescent="0.35">
      <c r="C12" s="14">
        <v>45608</v>
      </c>
      <c r="D12" s="15">
        <v>234</v>
      </c>
    </row>
    <row r="13" spans="3:4" x14ac:dyDescent="0.35">
      <c r="C13" s="14">
        <v>45609</v>
      </c>
      <c r="D13" s="15">
        <v>78</v>
      </c>
    </row>
    <row r="14" spans="3:4" x14ac:dyDescent="0.35">
      <c r="C14" s="14">
        <v>45610</v>
      </c>
      <c r="D14" s="15">
        <v>269</v>
      </c>
    </row>
    <row r="15" spans="3:4" x14ac:dyDescent="0.35">
      <c r="C15" s="14">
        <v>45611</v>
      </c>
      <c r="D15" s="15">
        <v>43</v>
      </c>
    </row>
    <row r="16" spans="3:4" x14ac:dyDescent="0.35">
      <c r="C16" s="14">
        <v>45612</v>
      </c>
      <c r="D16" s="15">
        <v>347</v>
      </c>
    </row>
    <row r="17" spans="3:4" x14ac:dyDescent="0.35">
      <c r="C17" s="14">
        <v>45613</v>
      </c>
      <c r="D17" s="15">
        <v>133</v>
      </c>
    </row>
    <row r="18" spans="3:4" x14ac:dyDescent="0.35">
      <c r="C18" s="14">
        <v>45614</v>
      </c>
      <c r="D18" s="15">
        <v>157</v>
      </c>
    </row>
    <row r="19" spans="3:4" x14ac:dyDescent="0.35">
      <c r="D19" s="1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BC7E8-9C2F-4EC3-A80A-AF3F987634A9}">
  <dimension ref="A1:V140"/>
  <sheetViews>
    <sheetView tabSelected="1" zoomScale="70" zoomScaleNormal="70" workbookViewId="0">
      <selection activeCell="X9" sqref="X9"/>
    </sheetView>
  </sheetViews>
  <sheetFormatPr defaultRowHeight="14.5" x14ac:dyDescent="0.35"/>
  <cols>
    <col min="1" max="1" width="30" style="8" customWidth="1"/>
    <col min="4" max="4" width="8.7265625" style="9"/>
  </cols>
  <sheetData>
    <row r="1" spans="2:22" x14ac:dyDescent="0.35"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2:22" x14ac:dyDescent="0.35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2:22" x14ac:dyDescent="0.3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2:22" x14ac:dyDescent="0.3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2:22" x14ac:dyDescent="0.35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2:22" x14ac:dyDescent="0.35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2:22" x14ac:dyDescent="0.35"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2:22" x14ac:dyDescent="0.35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2:22" x14ac:dyDescent="0.35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2:22" x14ac:dyDescent="0.35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2:22" x14ac:dyDescent="0.35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2:22" x14ac:dyDescent="0.3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2:22" x14ac:dyDescent="0.35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2:22" x14ac:dyDescent="0.3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2:22" x14ac:dyDescent="0.35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2:22" x14ac:dyDescent="0.3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2:22" x14ac:dyDescent="0.3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2:22" x14ac:dyDescent="0.3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2:22" x14ac:dyDescent="0.3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2:22" x14ac:dyDescent="0.35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2:22" x14ac:dyDescent="0.3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2:22" x14ac:dyDescent="0.3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2:22" x14ac:dyDescent="0.3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2:22" x14ac:dyDescent="0.35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2:22" x14ac:dyDescent="0.3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2:22" x14ac:dyDescent="0.3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2:22" x14ac:dyDescent="0.3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2:22" x14ac:dyDescent="0.3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2:22" x14ac:dyDescent="0.3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2:22" x14ac:dyDescent="0.3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2:22" x14ac:dyDescent="0.3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spans="2:22" x14ac:dyDescent="0.3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2:22" x14ac:dyDescent="0.3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2:22" x14ac:dyDescent="0.35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2:22" x14ac:dyDescent="0.35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2:22" x14ac:dyDescent="0.35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spans="2:22" x14ac:dyDescent="0.35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spans="2:22" x14ac:dyDescent="0.35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spans="2:22" x14ac:dyDescent="0.35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spans="2:22" x14ac:dyDescent="0.35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spans="2:22" x14ac:dyDescent="0.35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spans="2:22" x14ac:dyDescent="0.35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spans="2:22" x14ac:dyDescent="0.35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spans="2:22" x14ac:dyDescent="0.35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spans="2:22" x14ac:dyDescent="0.35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spans="2:22" x14ac:dyDescent="0.35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spans="2:22" x14ac:dyDescent="0.35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spans="2:22" x14ac:dyDescent="0.35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spans="2:22" x14ac:dyDescent="0.35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spans="2:22" x14ac:dyDescent="0.35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spans="2:22" x14ac:dyDescent="0.35"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 spans="2:22" x14ac:dyDescent="0.35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 spans="2:22" x14ac:dyDescent="0.35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 spans="2:22" x14ac:dyDescent="0.35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spans="2:22" x14ac:dyDescent="0.35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 spans="2:22" x14ac:dyDescent="0.35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 spans="2:22" x14ac:dyDescent="0.35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spans="2:22" x14ac:dyDescent="0.35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2:22" x14ac:dyDescent="0.35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2:22" x14ac:dyDescent="0.35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2:22" x14ac:dyDescent="0.35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2:22" x14ac:dyDescent="0.35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 spans="2:22" x14ac:dyDescent="0.35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 spans="2:22" x14ac:dyDescent="0.35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 spans="2:22" x14ac:dyDescent="0.35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 spans="2:22" x14ac:dyDescent="0.35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 spans="2:22" x14ac:dyDescent="0.35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 spans="2:22" x14ac:dyDescent="0.35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 spans="2:22" x14ac:dyDescent="0.35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 spans="2:22" x14ac:dyDescent="0.35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 spans="2:22" x14ac:dyDescent="0.35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 spans="2:22" x14ac:dyDescent="0.35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 spans="2:22" x14ac:dyDescent="0.35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 spans="2:22" x14ac:dyDescent="0.35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 spans="2:22" x14ac:dyDescent="0.35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 spans="2:22" x14ac:dyDescent="0.35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 spans="2:22" x14ac:dyDescent="0.35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 spans="2:22" x14ac:dyDescent="0.35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 spans="2:22" x14ac:dyDescent="0.35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 spans="2:22" x14ac:dyDescent="0.35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 spans="2:22" x14ac:dyDescent="0.35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 spans="2:22" x14ac:dyDescent="0.35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 spans="2:22" x14ac:dyDescent="0.35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 spans="2:22" x14ac:dyDescent="0.35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 spans="2:22" x14ac:dyDescent="0.35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 spans="2:22" x14ac:dyDescent="0.35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 spans="2:22" x14ac:dyDescent="0.35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 spans="2:22" x14ac:dyDescent="0.35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 spans="2:22" x14ac:dyDescent="0.35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 spans="2:22" x14ac:dyDescent="0.35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 spans="2:22" x14ac:dyDescent="0.35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 spans="2:22" x14ac:dyDescent="0.35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 spans="2:22" x14ac:dyDescent="0.35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 spans="2:22" x14ac:dyDescent="0.35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 spans="2:22" x14ac:dyDescent="0.3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 spans="2:22" x14ac:dyDescent="0.35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 spans="2:22" x14ac:dyDescent="0.35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 spans="2:22" x14ac:dyDescent="0.35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 spans="2:22" x14ac:dyDescent="0.35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 spans="2:22" x14ac:dyDescent="0.35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 spans="2:22" x14ac:dyDescent="0.35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 spans="2:22" x14ac:dyDescent="0.35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 spans="2:22" x14ac:dyDescent="0.35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 spans="2:22" x14ac:dyDescent="0.35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 spans="2:22" x14ac:dyDescent="0.3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 spans="2:22" x14ac:dyDescent="0.35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 spans="2:22" x14ac:dyDescent="0.35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 spans="2:22" x14ac:dyDescent="0.35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 spans="2:22" x14ac:dyDescent="0.35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 spans="2:22" x14ac:dyDescent="0.35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 spans="2:22" x14ac:dyDescent="0.35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 spans="2:22" x14ac:dyDescent="0.35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 spans="2:22" x14ac:dyDescent="0.35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 spans="2:22" x14ac:dyDescent="0.35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 spans="2:22" x14ac:dyDescent="0.35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 spans="2:22" x14ac:dyDescent="0.35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 spans="2:22" x14ac:dyDescent="0.35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 spans="2:22" x14ac:dyDescent="0.35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 spans="2:22" x14ac:dyDescent="0.35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 spans="2:22" x14ac:dyDescent="0.35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 spans="2:22" x14ac:dyDescent="0.35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 spans="2:22" x14ac:dyDescent="0.35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 spans="2:22" x14ac:dyDescent="0.35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 spans="2:22" x14ac:dyDescent="0.35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 spans="2:22" x14ac:dyDescent="0.35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 spans="2:22" x14ac:dyDescent="0.35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 spans="2:22" x14ac:dyDescent="0.35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 spans="2:22" x14ac:dyDescent="0.35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 spans="2:22" x14ac:dyDescent="0.35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 spans="2:22" x14ac:dyDescent="0.35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 spans="2:22" x14ac:dyDescent="0.35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 spans="2:22" x14ac:dyDescent="0.35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 spans="2:22" x14ac:dyDescent="0.35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 spans="2:22" x14ac:dyDescent="0.35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 spans="2:22" x14ac:dyDescent="0.35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 spans="2:22" x14ac:dyDescent="0.35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 spans="2:22" x14ac:dyDescent="0.35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 spans="2:22" x14ac:dyDescent="0.35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 spans="2:22" x14ac:dyDescent="0.35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 spans="2:22" x14ac:dyDescent="0.35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Leandro Pieretti</cp:lastModifiedBy>
  <cp:revision/>
  <dcterms:created xsi:type="dcterms:W3CDTF">2015-06-05T18:19:34Z</dcterms:created>
  <dcterms:modified xsi:type="dcterms:W3CDTF">2025-01-31T20:21:25Z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  <property fmtid="{D5CDD505-2E9C-101B-9397-08002B2CF9AE}" pid="4" name="MSIP_Label_fde7aacd-7cc4-4c31-9e6f-7ef306428f09_Enabled">
    <vt:lpwstr>true</vt:lpwstr>
  </property>
  <property fmtid="{D5CDD505-2E9C-101B-9397-08002B2CF9AE}" pid="5" name="MSIP_Label_fde7aacd-7cc4-4c31-9e6f-7ef306428f09_SetDate">
    <vt:lpwstr>2025-01-31T18:14:08Z</vt:lpwstr>
  </property>
  <property fmtid="{D5CDD505-2E9C-101B-9397-08002B2CF9AE}" pid="6" name="MSIP_Label_fde7aacd-7cc4-4c31-9e6f-7ef306428f09_Method">
    <vt:lpwstr>Privileged</vt:lpwstr>
  </property>
  <property fmtid="{D5CDD505-2E9C-101B-9397-08002B2CF9AE}" pid="7" name="MSIP_Label_fde7aacd-7cc4-4c31-9e6f-7ef306428f09_Name">
    <vt:lpwstr>_PUBLICO</vt:lpwstr>
  </property>
  <property fmtid="{D5CDD505-2E9C-101B-9397-08002B2CF9AE}" pid="8" name="MSIP_Label_fde7aacd-7cc4-4c31-9e6f-7ef306428f09_SiteId">
    <vt:lpwstr>ab9bba98-684a-43fb-add8-9c2bebede229</vt:lpwstr>
  </property>
  <property fmtid="{D5CDD505-2E9C-101B-9397-08002B2CF9AE}" pid="9" name="MSIP_Label_fde7aacd-7cc4-4c31-9e6f-7ef306428f09_ActionId">
    <vt:lpwstr>75e0957a-5fd1-444b-9605-a941fe1cfcbc</vt:lpwstr>
  </property>
  <property fmtid="{D5CDD505-2E9C-101B-9397-08002B2CF9AE}" pid="10" name="MSIP_Label_fde7aacd-7cc4-4c31-9e6f-7ef306428f09_ContentBits">
    <vt:lpwstr>1</vt:lpwstr>
  </property>
</Properties>
</file>