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ail\Desktop\Dio_Análise de Dados\Dash_Xbox\"/>
    </mc:Choice>
  </mc:AlternateContent>
  <xr:revisionPtr revIDLastSave="0" documentId="13_ncr:1_{9DA41E5D-1A37-4D05-B71C-82152144A38F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B47" i="3"/>
</calcChain>
</file>

<file path=xl/sharedStrings.xml><?xml version="1.0" encoding="utf-8"?>
<sst xmlns="http://schemas.openxmlformats.org/spreadsheetml/2006/main" count="1826" uniqueCount="336">
  <si>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</si>
  <si>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</si>
  <si>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</si>
  <si>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</si>
  <si>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</si>
  <si>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</si>
  <si>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</si>
  <si>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</si>
  <si>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</si>
  <si>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</si>
  <si>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</si>
  <si>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</si>
  <si>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</si>
  <si>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</si>
  <si>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</si>
  <si>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</si>
  <si>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</si>
  <si>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</si>
  <si>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</si>
  <si>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</si>
  <si>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</si>
  <si>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</si>
  <si>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</si>
  <si>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</si>
  <si>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</si>
  <si>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</si>
  <si>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</si>
  <si>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</si>
  <si>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</si>
  <si>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</si>
  <si>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</si>
  <si>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</si>
  <si>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</si>
  <si>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</si>
  <si>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</si>
  <si>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</si>
  <si>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</si>
  <si>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</si>
  <si>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</si>
  <si>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</si>
  <si>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</si>
  <si>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</si>
  <si>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</si>
  <si>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</si>
  <si>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</si>
  <si>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</si>
  <si>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</si>
  <si>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</si>
  <si>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</si>
  <si>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</si>
  <si>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</si>
  <si>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</si>
  <si>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</si>
  <si>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</si>
  <si>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</si>
  <si>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</si>
  <si>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</si>
  <si>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</si>
  <si>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</si>
  <si>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</si>
  <si>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</si>
  <si>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</si>
  <si>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</si>
  <si>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</si>
  <si>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</si>
  <si>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</si>
  <si>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</si>
  <si>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</si>
  <si>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</si>
  <si>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</si>
  <si>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</si>
  <si>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</si>
  <si>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</si>
  <si>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</si>
  <si>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</si>
  <si>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</si>
  <si>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</si>
  <si>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</si>
  <si>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</si>
  <si>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</si>
  <si>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</si>
  <si>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</si>
  <si>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</si>
  <si>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</si>
  <si>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</si>
  <si>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</si>
  <si>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</si>
  <si>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</si>
  <si>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</si>
  <si>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</si>
  <si>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</si>
  <si>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</si>
  <si>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</si>
  <si>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</si>
  <si>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</si>
  <si>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</si>
  <si>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</si>
  <si>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</si>
  <si>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</si>
  <si>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</si>
  <si>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</si>
  <si>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</si>
  <si>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</si>
  <si>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</si>
  <si>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</si>
  <si>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</si>
  <si>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</si>
  <si>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</si>
  <si>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</si>
  <si>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</si>
  <si>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</si>
  <si>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</si>
  <si>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</si>
  <si>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</si>
  <si>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</si>
  <si>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</si>
  <si>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</si>
  <si>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</si>
  <si>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</si>
  <si>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</si>
  <si>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</si>
  <si>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</si>
  <si>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</si>
  <si>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</si>
  <si>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</si>
  <si>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</si>
  <si>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</si>
  <si>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</si>
  <si>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</si>
  <si>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</si>
  <si>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</si>
  <si>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</si>
  <si>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</si>
  <si>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</si>
  <si>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</si>
  <si>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</si>
  <si>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</si>
  <si>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</si>
  <si>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</si>
  <si>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</si>
  <si>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</si>
  <si>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</si>
  <si>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</si>
  <si>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</si>
  <si>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</si>
  <si>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</si>
  <si>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</si>
  <si>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</si>
  <si>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</si>
  <si>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</si>
  <si>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</si>
  <si>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</si>
  <si>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</si>
  <si>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</si>
  <si>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</si>
  <si>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</si>
  <si>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</si>
  <si>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</si>
  <si>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</si>
  <si>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</si>
  <si>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</si>
  <si>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</si>
  <si>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</si>
  <si>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</si>
  <si>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</si>
  <si>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</si>
  <si>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</si>
  <si>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</si>
  <si>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</si>
  <si>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</si>
  <si>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</si>
  <si>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</si>
  <si>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</si>
  <si>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</si>
  <si>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</si>
  <si>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</si>
  <si>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</si>
  <si>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</si>
  <si>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</si>
  <si>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</si>
  <si>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</si>
  <si>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</si>
  <si>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</si>
  <si>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</si>
  <si>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</si>
  <si>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</si>
  <si>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</si>
  <si>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</si>
  <si>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</si>
  <si>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</si>
  <si>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</si>
  <si>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</si>
  <si>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</si>
  <si>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</si>
  <si>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</si>
  <si>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</si>
  <si>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</si>
  <si>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</si>
  <si>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</si>
  <si>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</si>
  <si>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</si>
  <si>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</si>
  <si>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</si>
  <si>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</si>
  <si>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</si>
  <si>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</si>
  <si>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</si>
  <si>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</si>
  <si>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</si>
  <si>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</si>
  <si>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</si>
  <si>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</si>
  <si>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</si>
  <si>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</si>
  <si>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</si>
  <si>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</si>
  <si>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</si>
  <si>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</si>
  <si>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</si>
  <si>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</si>
  <si>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</si>
  <si>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</si>
  <si>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</si>
  <si>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</si>
  <si>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</si>
  <si>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</si>
  <si>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</si>
  <si>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</si>
  <si>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</si>
  <si>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</si>
  <si>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</si>
  <si>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</si>
  <si>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</si>
  <si>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</si>
  <si>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</si>
  <si>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</si>
  <si>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</si>
  <si>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</si>
  <si>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</si>
  <si>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</si>
  <si>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</si>
  <si>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</si>
  <si>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</si>
  <si>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</si>
  <si>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</si>
  <si>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</si>
  <si>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</si>
  <si>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</si>
  <si>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</si>
  <si>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</si>
  <si>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</si>
  <si>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</si>
  <si>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</si>
  <si>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</si>
  <si>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</si>
  <si>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</si>
  <si>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</si>
  <si>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</si>
  <si>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</si>
  <si>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</si>
  <si>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</si>
  <si>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</si>
  <si>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</si>
  <si>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</si>
  <si>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</si>
  <si>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</si>
  <si>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</si>
  <si>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</si>
  <si>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</si>
  <si>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</si>
  <si>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</si>
  <si>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</si>
  <si>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</si>
  <si>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</si>
  <si>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</si>
  <si>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</si>
  <si>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</si>
  <si>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</si>
  <si>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</si>
  <si>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</si>
  <si>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</si>
  <si>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</si>
  <si>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</si>
  <si>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</si>
  <si>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</si>
  <si>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</si>
  <si>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</si>
  <si>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</si>
  <si>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</si>
  <si>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</si>
  <si>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</si>
  <si>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</si>
  <si>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</si>
  <si>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</si>
  <si>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</si>
  <si>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</si>
  <si>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</si>
  <si>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</si>
  <si>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</si>
  <si>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</si>
  <si>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</si>
  <si>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</si>
  <si>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</si>
  <si>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</si>
  <si>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</si>
  <si>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</si>
  <si>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</si>
  <si>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</si>
  <si>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</si>
  <si>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</si>
  <si>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</si>
  <si>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</si>
  <si>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</si>
  <si>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Contagem de Subscriber ID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</si>
  <si>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</si>
  <si>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</si>
  <si>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</si>
  <si>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</si>
  <si>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</si>
  <si>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</si>
  <si>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</si>
  <si>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</si>
  <si>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</si>
  <si>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</si>
  <si>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</si>
  <si>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</si>
  <si>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</si>
  <si>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Contagem de EA Play Season Pass
Price</t>
  </si>
  <si>
    <t>Contagem de Minecraft Season Pass Price</t>
  </si>
  <si>
    <t>Bem vindo, Sr. Fulano</t>
  </si>
  <si>
    <t>XBOX GAME PASS SUBSCRIPTION</t>
  </si>
  <si>
    <t>PERGUNTA 1: Quantidade de Planos Renováveis</t>
  </si>
  <si>
    <t>PERGUNTA 2: Tipos de assinatura x Mês</t>
  </si>
  <si>
    <t>PERGUNTA 3: Quantos Minecraft Pass</t>
  </si>
  <si>
    <t>PERGUNTA 3: Quantos EA Play Pass</t>
  </si>
  <si>
    <t>Calculation period: 01/01 - 31/12/2025 | Update date: 07/04/2025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</si>
</sst>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Segoe UI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b/>
      <sz val="22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1" fillId="8" borderId="0" xfId="1" applyFill="1" applyBorder="1"/>
    <xf numFmtId="0" fontId="1" fillId="8" borderId="2" xfId="1" applyFill="1" applyBorder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0" fillId="7" borderId="0" xfId="0" applyFill="1" applyAlignment="1">
      <alignment vertical="top"/>
    </xf>
    <xf numFmtId="0" fontId="7" fillId="7" borderId="0" xfId="0" applyFont="1" applyFill="1" applyAlignment="1">
      <alignment vertical="top"/>
    </xf>
    <xf numFmtId="0" fontId="7" fillId="7" borderId="0" xfId="0" applyFont="1" applyFill="1" applyAlignment="1">
      <alignment horizontal="left" vertical="top"/>
    </xf>
    <xf numFmtId="0" fontId="8" fillId="8" borderId="2" xfId="1" applyFont="1" applyFill="1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fgColor indexed="64"/>
          <bgColor rgb="FF22C55E"/>
        </patternFill>
      </fill>
      <border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0" xr9:uid="{F18E9121-C239-4377-85A2-E8BC348887C3}"/>
    <tableStyle name="SlicerStyleDark3 2" pivot="0" table="0" count="10" xr9:uid="{B00DE4BC-4A05-4D0A-89F3-03853B4C5AAE}">
      <tableStyleElement type="wholeTable" dxfId="17"/>
      <tableStyleElement type="headerRow" dxfId="16"/>
    </tableStyle>
    <tableStyle name="SlicerStyleLight3 2" pivot="0" table="0" count="10" xr9:uid="{87452B50-F351-4714-9064-F7A9F71EF9A1}">
      <tableStyleElement type="wholeTable" dxfId="15"/>
      <tableStyleElement type="headerRow" dxfId="14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[Dashboard_Xbox_Projeto Dio.xlsx]C̳álculos!Tabela dinâmica1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dPt>
            <c:idx val="0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96-4384-93C0-C8FF244EA507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6-4384-93C0-C8FF244EA507}"/>
              </c:ext>
            </c:extLst>
          </c:dPt>
          <c:cat>
            <c:strRef>
              <c:f>C̳álculos!$B$6:$B$7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C̳álculos!$C$6:$C$7</c:f>
              <c:numCache>
                <c:formatCode>General</c:formatCode>
                <c:ptCount val="2"/>
                <c:pt idx="0">
                  <c:v>50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384-93C0-C8FF244E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[Dashboard_Xbox_Projeto Dio.xlsx]C̳álculos!Tabela dinâmica2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219063609797312E-2"/>
          <c:y val="6.2745078664480883E-2"/>
          <c:w val="0.83161636745275969"/>
          <c:h val="0.86620291301438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C̳álculos!$C$17:$C$18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C̳álculos!$B$19:$B$30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C̳álculos!$C$19:$C$30</c:f>
              <c:numCache>
                <c:formatCode>General</c:formatCode>
                <c:ptCount val="12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467C-97DC-11F18EE2AE1B}"/>
            </c:ext>
          </c:extLst>
        </c:ser>
        <c:ser>
          <c:idx val="1"/>
          <c:order val="1"/>
          <c:tx>
            <c:strRef>
              <c:f>C̳álculos!$D$17:$D$18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C̳álculos!$B$19:$B$30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C̳álculos!$D$19:$D$30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3-467C-97DC-11F18EE2AE1B}"/>
            </c:ext>
          </c:extLst>
        </c:ser>
        <c:ser>
          <c:idx val="2"/>
          <c:order val="2"/>
          <c:tx>
            <c:strRef>
              <c:f>C̳álculos!$E$17:$E$18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C̳álculos!$B$19:$B$30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C̳álculos!$E$19:$E$30</c:f>
              <c:numCache>
                <c:formatCode>General</c:formatCode>
                <c:ptCount val="12"/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3-467C-97DC-11F18EE2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206399"/>
        <c:axId val="560206879"/>
      </c:barChart>
      <c:catAx>
        <c:axId val="56020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06879"/>
        <c:crosses val="autoZero"/>
        <c:auto val="1"/>
        <c:lblAlgn val="ctr"/>
        <c:lblOffset val="100"/>
        <c:noMultiLvlLbl val="0"/>
      </c:catAx>
      <c:valAx>
        <c:axId val="5602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7271430650109"/>
          <c:y val="0.29792075428167586"/>
          <c:w val="8.4227285693498868E-2"/>
          <c:h val="0.33713119733118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chart" Target="../charts/chart2.xml"/><Relationship Id="rId7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42182</xdr:colOff>
      <xdr:row>7</xdr:row>
      <xdr:rowOff>38100</xdr:rowOff>
    </xdr:from>
    <xdr:to>
      <xdr:col>0</xdr:col>
      <xdr:colOff>2407103</xdr:colOff>
      <xdr:row>14</xdr:row>
      <xdr:rowOff>156482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lan">
              <a:extLst>
                <a:ext uri="{FF2B5EF4-FFF2-40B4-BE49-F238E27FC236}">
                  <a16:creationId xmlns:a16="http://schemas.microsoft.com/office/drawing/2014/main" id="{CD70C624-03B8-49F1-AEAC-4E287F86FB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82" y="1703614"/>
              <a:ext cx="2364921" cy="1489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179615</xdr:colOff>
      <xdr:row>0</xdr:row>
      <xdr:rowOff>182147</xdr:rowOff>
    </xdr:from>
    <xdr:to>
      <xdr:col>3</xdr:col>
      <xdr:colOff>315686</xdr:colOff>
      <xdr:row>3</xdr:row>
      <xdr:rowOff>403872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464AD53-39F5-4C94-92EA-72AD074688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8212" b="-5634"/>
        <a:stretch/>
      </xdr:blipFill>
      <xdr:spPr>
        <a:xfrm>
          <a:off x="2628901" y="182147"/>
          <a:ext cx="985156" cy="961954"/>
        </a:xfrm>
        <a:prstGeom prst="rect">
          <a:avLst/>
        </a:prstGeom>
      </xdr:spPr>
    </xdr:pic>
    <xdr:clientData/>
  </xdr:twoCellAnchor>
  <xdr:twoCellAnchor editAs="absolute">
    <xdr:from>
      <xdr:col>20</xdr:col>
      <xdr:colOff>566057</xdr:colOff>
      <xdr:row>6</xdr:row>
      <xdr:rowOff>108857</xdr:rowOff>
    </xdr:from>
    <xdr:to>
      <xdr:col>27</xdr:col>
      <xdr:colOff>21771</xdr:colOff>
      <xdr:row>20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76BF655C-5718-58D1-3ABE-FF733D37C273}"/>
            </a:ext>
          </a:extLst>
        </xdr:cNvPr>
        <xdr:cNvGrpSpPr/>
      </xdr:nvGrpSpPr>
      <xdr:grpSpPr>
        <a:xfrm>
          <a:off x="13988143" y="1589314"/>
          <a:ext cx="3722914" cy="2558143"/>
          <a:chOff x="2466974" y="3857625"/>
          <a:chExt cx="7153277" cy="38957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409D63F-5AEA-B119-AEA4-4006E9F76F9E}"/>
              </a:ext>
            </a:extLst>
          </xdr:cNvPr>
          <xdr:cNvGrpSpPr/>
        </xdr:nvGrpSpPr>
        <xdr:grpSpPr>
          <a:xfrm>
            <a:off x="2466974" y="4152900"/>
            <a:ext cx="7143751" cy="3600450"/>
            <a:chOff x="2466974" y="4152900"/>
            <a:chExt cx="7143751" cy="36004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E5714E78-893F-F9AE-28F5-79291DD74C50}"/>
                </a:ext>
              </a:extLst>
            </xdr:cNvPr>
            <xdr:cNvSpPr/>
          </xdr:nvSpPr>
          <xdr:spPr>
            <a:xfrm>
              <a:off x="2466974" y="4152900"/>
              <a:ext cx="7143751" cy="3600450"/>
            </a:xfrm>
            <a:prstGeom prst="roundRect">
              <a:avLst>
                <a:gd name="adj" fmla="val 464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4735BC3-7ACC-42B6-BD9C-8B2F14E0BCBD}"/>
                </a:ext>
              </a:extLst>
            </xdr:cNvPr>
            <xdr:cNvGraphicFramePr>
              <a:graphicFrameLocks/>
            </xdr:cNvGraphicFramePr>
          </xdr:nvGraphicFramePr>
          <xdr:xfrm>
            <a:off x="2897788" y="4487628"/>
            <a:ext cx="6189452" cy="3211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074C84E-3476-ECD7-10AF-2FEDE13D12D4}"/>
              </a:ext>
            </a:extLst>
          </xdr:cNvPr>
          <xdr:cNvSpPr/>
        </xdr:nvSpPr>
        <xdr:spPr>
          <a:xfrm>
            <a:off x="2466977" y="3857625"/>
            <a:ext cx="7153274" cy="50482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0" u="none" strike="noStrike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AUTO RENEWAL</a:t>
            </a:r>
            <a:endParaRPr lang="pt-BR" sz="1600"/>
          </a:p>
        </xdr:txBody>
      </xdr:sp>
    </xdr:grpSp>
    <xdr:clientData/>
  </xdr:twoCellAnchor>
  <xdr:twoCellAnchor editAs="absolute">
    <xdr:from>
      <xdr:col>1</xdr:col>
      <xdr:colOff>163285</xdr:colOff>
      <xdr:row>20</xdr:row>
      <xdr:rowOff>137433</xdr:rowOff>
    </xdr:from>
    <xdr:to>
      <xdr:col>27</xdr:col>
      <xdr:colOff>32657</xdr:colOff>
      <xdr:row>51</xdr:row>
      <xdr:rowOff>10885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125DA959-CB25-9784-451B-45F8179EEAEE}"/>
            </a:ext>
          </a:extLst>
        </xdr:cNvPr>
        <xdr:cNvGrpSpPr/>
      </xdr:nvGrpSpPr>
      <xdr:grpSpPr>
        <a:xfrm>
          <a:off x="2612571" y="4284890"/>
          <a:ext cx="15109372" cy="5610224"/>
          <a:chOff x="9639300" y="2752724"/>
          <a:chExt cx="6524625" cy="3505201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D4F331D-EDC1-3BDA-97FB-F3F7C8D5F395}"/>
              </a:ext>
            </a:extLst>
          </xdr:cNvPr>
          <xdr:cNvSpPr/>
        </xdr:nvSpPr>
        <xdr:spPr>
          <a:xfrm>
            <a:off x="9648824" y="3009900"/>
            <a:ext cx="6515101" cy="3248025"/>
          </a:xfrm>
          <a:prstGeom prst="roundRect">
            <a:avLst>
              <a:gd name="adj" fmla="val 433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704A750D-0252-4745-8F26-2195F1269FFE}"/>
              </a:ext>
            </a:extLst>
          </xdr:cNvPr>
          <xdr:cNvGraphicFramePr>
            <a:graphicFrameLocks/>
          </xdr:cNvGraphicFramePr>
        </xdr:nvGraphicFramePr>
        <xdr:xfrm>
          <a:off x="10073008" y="3533776"/>
          <a:ext cx="5586093" cy="24860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3844075A-5D65-EEAB-203A-61331086150F}"/>
              </a:ext>
            </a:extLst>
          </xdr:cNvPr>
          <xdr:cNvSpPr/>
        </xdr:nvSpPr>
        <xdr:spPr>
          <a:xfrm>
            <a:off x="9639300" y="2752724"/>
            <a:ext cx="6524625" cy="4286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SUBSCRIPTION TYPE</a:t>
            </a:r>
          </a:p>
        </xdr:txBody>
      </xdr:sp>
    </xdr:grpSp>
    <xdr:clientData/>
  </xdr:twoCellAnchor>
  <xdr:twoCellAnchor editAs="absolute">
    <xdr:from>
      <xdr:col>0</xdr:col>
      <xdr:colOff>141515</xdr:colOff>
      <xdr:row>0</xdr:row>
      <xdr:rowOff>97971</xdr:rowOff>
    </xdr:from>
    <xdr:to>
      <xdr:col>0</xdr:col>
      <xdr:colOff>1077687</xdr:colOff>
      <xdr:row>3</xdr:row>
      <xdr:rowOff>239486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C7AEEB70-5EC4-4B92-A8EE-6451897A697F}"/>
            </a:ext>
          </a:extLst>
        </xdr:cNvPr>
        <xdr:cNvSpPr/>
      </xdr:nvSpPr>
      <xdr:spPr>
        <a:xfrm>
          <a:off x="141515" y="97971"/>
          <a:ext cx="936172" cy="881744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174168</xdr:colOff>
      <xdr:row>6</xdr:row>
      <xdr:rowOff>97972</xdr:rowOff>
    </xdr:from>
    <xdr:to>
      <xdr:col>11</xdr:col>
      <xdr:colOff>239486</xdr:colOff>
      <xdr:row>21</xdr:row>
      <xdr:rowOff>21771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A719644-80C2-690E-D96E-5D8205803363}"/>
            </a:ext>
          </a:extLst>
        </xdr:cNvPr>
        <xdr:cNvGrpSpPr/>
      </xdr:nvGrpSpPr>
      <xdr:grpSpPr>
        <a:xfrm>
          <a:off x="2623454" y="1578429"/>
          <a:ext cx="5551718" cy="2775856"/>
          <a:chOff x="2590798" y="1077686"/>
          <a:chExt cx="4637316" cy="1993721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3FBCAE58-3BC4-4A5D-8D9C-3DF1744718F1}"/>
              </a:ext>
            </a:extLst>
          </xdr:cNvPr>
          <xdr:cNvGrpSpPr/>
        </xdr:nvGrpSpPr>
        <xdr:grpSpPr>
          <a:xfrm>
            <a:off x="2590798" y="1077686"/>
            <a:ext cx="4637316" cy="1839685"/>
            <a:chOff x="7565571" y="1077686"/>
            <a:chExt cx="4147458" cy="1839685"/>
          </a:xfrm>
        </xdr:grpSpPr>
        <xdr:sp macro="" textlink="C̳álculos!B38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2889405C-D254-3DB3-909E-A2CBD5279312}"/>
                </a:ext>
              </a:extLst>
            </xdr:cNvPr>
            <xdr:cNvSpPr/>
          </xdr:nvSpPr>
          <xdr:spPr>
            <a:xfrm>
              <a:off x="7565571" y="1132114"/>
              <a:ext cx="4147458" cy="1785257"/>
            </a:xfrm>
            <a:prstGeom prst="roundRect">
              <a:avLst>
                <a:gd name="adj" fmla="val 691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A23F09F-B873-49D0-B592-3915D5AE028D}" type="TxLink">
                <a:rPr lang="en-US" sz="8000" b="1" i="0" u="none" strike="noStrike">
                  <a:solidFill>
                    <a:srgbClr val="22C55E"/>
                  </a:solidFill>
                  <a:latin typeface="Segoi UI"/>
                </a:rPr>
                <a:pPr algn="ctr"/>
                <a:t>98</a:t>
              </a:fld>
              <a:endParaRPr lang="pt-BR" sz="6000" b="1">
                <a:solidFill>
                  <a:srgbClr val="22C55E"/>
                </a:solidFill>
                <a:latin typeface="Segoi UI"/>
              </a:endParaRPr>
            </a:p>
          </xdr:txBody>
        </xdr:sp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D9E6CCE9-D7AB-933C-8D6F-A2AD5115B773}"/>
                </a:ext>
              </a:extLst>
            </xdr:cNvPr>
            <xdr:cNvSpPr/>
          </xdr:nvSpPr>
          <xdr:spPr>
            <a:xfrm>
              <a:off x="7565571" y="1077686"/>
              <a:ext cx="4147458" cy="25037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SUBSCRITIONS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EA PLAY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5FB9DDE-F507-451D-872E-E3D264E11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5885" y="1957592"/>
            <a:ext cx="1164773" cy="1113815"/>
          </a:xfrm>
          <a:prstGeom prst="rect">
            <a:avLst/>
          </a:prstGeom>
        </xdr:spPr>
      </xdr:pic>
    </xdr:grpSp>
    <xdr:clientData/>
  </xdr:twoCellAnchor>
  <xdr:twoCellAnchor editAs="absolute">
    <xdr:from>
      <xdr:col>11</xdr:col>
      <xdr:colOff>348344</xdr:colOff>
      <xdr:row>6</xdr:row>
      <xdr:rowOff>97972</xdr:rowOff>
    </xdr:from>
    <xdr:to>
      <xdr:col>20</xdr:col>
      <xdr:colOff>468086</xdr:colOff>
      <xdr:row>20</xdr:row>
      <xdr:rowOff>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0444BB2-82BB-90BB-64D0-9AE9C42A34F4}"/>
            </a:ext>
          </a:extLst>
        </xdr:cNvPr>
        <xdr:cNvGrpSpPr/>
      </xdr:nvGrpSpPr>
      <xdr:grpSpPr>
        <a:xfrm>
          <a:off x="8284030" y="1578429"/>
          <a:ext cx="5606142" cy="2569029"/>
          <a:chOff x="7304314" y="1077686"/>
          <a:chExt cx="4669971" cy="1839685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656EE64E-B9DC-3616-B5C8-BFCBB60BD68D}"/>
              </a:ext>
            </a:extLst>
          </xdr:cNvPr>
          <xdr:cNvGrpSpPr/>
        </xdr:nvGrpSpPr>
        <xdr:grpSpPr>
          <a:xfrm>
            <a:off x="7304314" y="1077686"/>
            <a:ext cx="4669971" cy="1839685"/>
            <a:chOff x="7565571" y="1077686"/>
            <a:chExt cx="4147458" cy="1839685"/>
          </a:xfrm>
        </xdr:grpSpPr>
        <xdr:sp macro="" textlink="C̳álculos!B47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982BD9A2-FF33-583F-A9F9-BA5EF35861B8}"/>
                </a:ext>
              </a:extLst>
            </xdr:cNvPr>
            <xdr:cNvSpPr/>
          </xdr:nvSpPr>
          <xdr:spPr>
            <a:xfrm>
              <a:off x="7565571" y="1132114"/>
              <a:ext cx="4147458" cy="1785257"/>
            </a:xfrm>
            <a:prstGeom prst="roundRect">
              <a:avLst>
                <a:gd name="adj" fmla="val 691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7B33A26-F8F5-48E7-B96A-E22AEB87E5B4}" type="TxLink">
                <a:rPr lang="en-US" sz="7200" b="1" i="0" u="none" strike="noStrike">
                  <a:solidFill>
                    <a:srgbClr val="22C55E"/>
                  </a:solidFill>
                  <a:latin typeface="Segoi UI"/>
                </a:rPr>
                <a:pPr algn="ctr"/>
                <a:t>98</a:t>
              </a:fld>
              <a:endParaRPr lang="pt-BR" sz="7200" b="1">
                <a:solidFill>
                  <a:srgbClr val="22C55E"/>
                </a:solidFill>
                <a:latin typeface="Segoi UI"/>
              </a:endParaRPr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34784FDC-C8CC-6517-2368-94EE35B2C509}"/>
                </a:ext>
              </a:extLst>
            </xdr:cNvPr>
            <xdr:cNvSpPr/>
          </xdr:nvSpPr>
          <xdr:spPr>
            <a:xfrm>
              <a:off x="7565571" y="1077686"/>
              <a:ext cx="4147458" cy="25037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SUBSCRITIONS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E9F23C4-09F8-4264-9D57-D7DA022C9360}"/>
              </a:ext>
            </a:extLst>
          </xdr:cNvPr>
          <xdr:cNvGrpSpPr/>
        </xdr:nvGrpSpPr>
        <xdr:grpSpPr>
          <a:xfrm>
            <a:off x="10863941" y="2090056"/>
            <a:ext cx="947058" cy="653145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505A9259-364C-1D2A-08FC-0FBA8F7026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203ED793-FA56-6043-AB35-275A5CB4BD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Goulart" refreshedDate="45754.44217905093" createdVersion="8" refreshedVersion="8" minRefreshableVersion="3" recordCount="295" xr:uid="{B996320B-8AE8-4DBE-BD12-E693935F87A9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String="0" containsBlank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tring="0" containsBlank="1" containsNumber="1" containsInteger="1" minValue="2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8718152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m/>
    <s v="No"/>
    <m/>
    <n v="0"/>
    <n v="5"/>
  </r>
  <r>
    <n v="3233"/>
    <s v="Lucas Fernandes"/>
    <x v="2"/>
    <x v="2"/>
    <x v="0"/>
    <n v="10"/>
    <x v="2"/>
    <s v="No"/>
    <m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m/>
    <s v="No"/>
    <m/>
    <n v="1"/>
    <n v="4"/>
  </r>
  <r>
    <n v="3236"/>
    <s v="Felipe Costa"/>
    <x v="2"/>
    <x v="5"/>
    <x v="1"/>
    <n v="10"/>
    <x v="0"/>
    <s v="No"/>
    <m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m/>
    <s v="No"/>
    <m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m/>
    <s v="Yes"/>
    <n v="20"/>
    <n v="15"/>
    <n v="15"/>
  </r>
  <r>
    <n v="3241"/>
    <s v="Rita Castro"/>
    <x v="1"/>
    <x v="9"/>
    <x v="1"/>
    <n v="5"/>
    <x v="0"/>
    <s v="No"/>
    <m/>
    <s v="No"/>
    <m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m/>
    <s v="Yes"/>
    <n v="20"/>
    <n v="10"/>
    <n v="20"/>
  </r>
  <r>
    <n v="3244"/>
    <s v="Diogo Sousa"/>
    <x v="1"/>
    <x v="12"/>
    <x v="0"/>
    <n v="5"/>
    <x v="2"/>
    <s v="No"/>
    <m/>
    <s v="No"/>
    <m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m/>
    <s v="Yes"/>
    <n v="20"/>
    <n v="12"/>
    <n v="18"/>
  </r>
  <r>
    <n v="3247"/>
    <s v="Beatriz Gomes"/>
    <x v="1"/>
    <x v="15"/>
    <x v="1"/>
    <n v="5"/>
    <x v="0"/>
    <s v="No"/>
    <m/>
    <s v="No"/>
    <m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m/>
    <s v="Yes"/>
    <n v="20"/>
    <n v="5"/>
    <n v="25"/>
  </r>
  <r>
    <n v="3250"/>
    <s v="Eduardo Vargas"/>
    <x v="1"/>
    <x v="18"/>
    <x v="0"/>
    <n v="5"/>
    <x v="1"/>
    <s v="No"/>
    <m/>
    <s v="No"/>
    <m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m/>
    <s v="Yes"/>
    <n v="20"/>
    <n v="15"/>
    <n v="15"/>
  </r>
  <r>
    <n v="3253"/>
    <s v="Isabela Moreira"/>
    <x v="1"/>
    <x v="21"/>
    <x v="1"/>
    <n v="5"/>
    <x v="0"/>
    <s v="No"/>
    <m/>
    <s v="No"/>
    <m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m/>
    <s v="Yes"/>
    <n v="20"/>
    <n v="10"/>
    <n v="20"/>
  </r>
  <r>
    <n v="3256"/>
    <s v="Matheus Silva"/>
    <x v="1"/>
    <x v="24"/>
    <x v="0"/>
    <n v="5"/>
    <x v="2"/>
    <s v="No"/>
    <m/>
    <s v="No"/>
    <m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m/>
    <s v="Yes"/>
    <n v="20"/>
    <n v="15"/>
    <n v="15"/>
  </r>
  <r>
    <n v="3259"/>
    <s v="Paula Ferreira"/>
    <x v="1"/>
    <x v="27"/>
    <x v="1"/>
    <n v="5"/>
    <x v="0"/>
    <s v="No"/>
    <m/>
    <s v="No"/>
    <m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m/>
    <s v="Yes"/>
    <n v="20"/>
    <n v="10"/>
    <n v="20"/>
  </r>
  <r>
    <n v="3262"/>
    <s v="Tânia Barros"/>
    <x v="1"/>
    <x v="30"/>
    <x v="0"/>
    <n v="5"/>
    <x v="1"/>
    <s v="No"/>
    <m/>
    <s v="No"/>
    <m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m/>
    <s v="Yes"/>
    <n v="20"/>
    <n v="15"/>
    <n v="15"/>
  </r>
  <r>
    <n v="3265"/>
    <s v="Zé Carlos"/>
    <x v="1"/>
    <x v="33"/>
    <x v="1"/>
    <n v="5"/>
    <x v="0"/>
    <s v="No"/>
    <m/>
    <s v="No"/>
    <m/>
    <n v="1"/>
    <n v="4"/>
  </r>
  <r>
    <n v="3266"/>
    <s v="Amanda Nogueira"/>
    <x v="1"/>
    <x v="34"/>
    <x v="0"/>
    <n v="5"/>
    <x v="0"/>
    <s v="No"/>
    <m/>
    <s v="No"/>
    <m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m/>
    <s v="Yes"/>
    <n v="20"/>
    <n v="10"/>
    <n v="20"/>
  </r>
  <r>
    <n v="3269"/>
    <s v="Diego Fontes"/>
    <x v="1"/>
    <x v="37"/>
    <x v="1"/>
    <n v="5"/>
    <x v="2"/>
    <s v="No"/>
    <m/>
    <s v="No"/>
    <m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m/>
    <s v="Yes"/>
    <n v="20"/>
    <n v="5"/>
    <n v="25"/>
  </r>
  <r>
    <n v="3272"/>
    <s v="Gisele Araújo"/>
    <x v="1"/>
    <x v="40"/>
    <x v="0"/>
    <n v="5"/>
    <x v="1"/>
    <s v="No"/>
    <m/>
    <s v="No"/>
    <m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m/>
    <s v="Yes"/>
    <n v="20"/>
    <n v="12"/>
    <n v="18"/>
  </r>
  <r>
    <n v="3275"/>
    <s v="Jorge Baptista"/>
    <x v="1"/>
    <x v="43"/>
    <x v="1"/>
    <n v="5"/>
    <x v="0"/>
    <s v="No"/>
    <m/>
    <s v="No"/>
    <m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m/>
    <s v="Yes"/>
    <n v="20"/>
    <n v="10"/>
    <n v="20"/>
  </r>
  <r>
    <n v="3278"/>
    <s v="Márcia Eller"/>
    <x v="1"/>
    <x v="46"/>
    <x v="0"/>
    <n v="5"/>
    <x v="2"/>
    <s v="No"/>
    <m/>
    <s v="No"/>
    <m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m/>
    <s v="Yes"/>
    <n v="20"/>
    <n v="15"/>
    <n v="15"/>
  </r>
  <r>
    <n v="3281"/>
    <s v="Patrícia Soares"/>
    <x v="1"/>
    <x v="49"/>
    <x v="1"/>
    <n v="5"/>
    <x v="0"/>
    <s v="No"/>
    <m/>
    <s v="No"/>
    <m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m/>
    <s v="Yes"/>
    <n v="20"/>
    <n v="10"/>
    <n v="20"/>
  </r>
  <r>
    <n v="3284"/>
    <s v="Sônia Lobo"/>
    <x v="1"/>
    <x v="52"/>
    <x v="0"/>
    <n v="5"/>
    <x v="1"/>
    <s v="No"/>
    <m/>
    <s v="No"/>
    <m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m/>
    <s v="Yes"/>
    <n v="20"/>
    <n v="15"/>
    <n v="15"/>
  </r>
  <r>
    <n v="3287"/>
    <s v="Valéria Nobre"/>
    <x v="1"/>
    <x v="55"/>
    <x v="1"/>
    <n v="5"/>
    <x v="0"/>
    <s v="No"/>
    <m/>
    <s v="No"/>
    <m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m/>
    <s v="Yes"/>
    <n v="20"/>
    <n v="10"/>
    <n v="20"/>
  </r>
  <r>
    <n v="3290"/>
    <s v="Yara Figueiredo"/>
    <x v="1"/>
    <x v="58"/>
    <x v="0"/>
    <n v="5"/>
    <x v="2"/>
    <s v="No"/>
    <m/>
    <s v="No"/>
    <m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m/>
    <s v="Yes"/>
    <n v="20"/>
    <n v="15"/>
    <n v="15"/>
  </r>
  <r>
    <n v="3293"/>
    <s v="Bruno Mars"/>
    <x v="1"/>
    <x v="61"/>
    <x v="1"/>
    <n v="5"/>
    <x v="0"/>
    <s v="No"/>
    <m/>
    <s v="No"/>
    <m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m/>
    <s v="Yes"/>
    <n v="20"/>
    <n v="5"/>
    <n v="25"/>
  </r>
  <r>
    <n v="3296"/>
    <s v="Estela Marques"/>
    <x v="1"/>
    <x v="64"/>
    <x v="1"/>
    <n v="5"/>
    <x v="0"/>
    <s v="No"/>
    <m/>
    <s v="No"/>
    <m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m/>
    <s v="Yes"/>
    <n v="20"/>
    <n v="10"/>
    <n v="20"/>
  </r>
  <r>
    <n v="3299"/>
    <s v="Helena Santos"/>
    <x v="1"/>
    <x v="67"/>
    <x v="0"/>
    <n v="5"/>
    <x v="2"/>
    <s v="No"/>
    <m/>
    <s v="No"/>
    <m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m/>
    <s v="Yes"/>
    <n v="20"/>
    <n v="5"/>
    <n v="25"/>
  </r>
  <r>
    <n v="3302"/>
    <s v="Karla Alves"/>
    <x v="1"/>
    <x v="70"/>
    <x v="1"/>
    <n v="5"/>
    <x v="1"/>
    <s v="No"/>
    <m/>
    <s v="No"/>
    <m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m/>
    <s v="Yes"/>
    <n v="20"/>
    <n v="12"/>
    <n v="18"/>
  </r>
  <r>
    <n v="3305"/>
    <s v="Norberto Queiroz"/>
    <x v="1"/>
    <x v="73"/>
    <x v="0"/>
    <n v="5"/>
    <x v="0"/>
    <s v="No"/>
    <m/>
    <s v="No"/>
    <m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m/>
    <s v="Yes"/>
    <n v="20"/>
    <n v="10"/>
    <n v="20"/>
  </r>
  <r>
    <n v="3308"/>
    <s v="Quentin Ramos"/>
    <x v="1"/>
    <x v="76"/>
    <x v="1"/>
    <n v="5"/>
    <x v="2"/>
    <s v="No"/>
    <m/>
    <s v="No"/>
    <m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m/>
    <s v="Yes"/>
    <n v="20"/>
    <n v="15"/>
    <n v="15"/>
  </r>
  <r>
    <n v="3311"/>
    <s v="Tiago Martins"/>
    <x v="1"/>
    <x v="79"/>
    <x v="0"/>
    <n v="5"/>
    <x v="0"/>
    <s v="No"/>
    <m/>
    <s v="No"/>
    <m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m/>
    <s v="Yes"/>
    <n v="20"/>
    <n v="10"/>
    <n v="20"/>
  </r>
  <r>
    <n v="3314"/>
    <s v="William Carneiro"/>
    <x v="1"/>
    <x v="82"/>
    <x v="1"/>
    <n v="5"/>
    <x v="1"/>
    <s v="No"/>
    <m/>
    <s v="No"/>
    <m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m/>
    <s v="Yes"/>
    <n v="20"/>
    <n v="15"/>
    <n v="15"/>
  </r>
  <r>
    <n v="3317"/>
    <s v="Zara Cunha"/>
    <x v="1"/>
    <x v="85"/>
    <x v="0"/>
    <n v="5"/>
    <x v="0"/>
    <s v="No"/>
    <m/>
    <s v="No"/>
    <m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m/>
    <s v="Yes"/>
    <n v="20"/>
    <n v="10"/>
    <n v="20"/>
  </r>
  <r>
    <n v="3320"/>
    <s v="Carlos Junqueira"/>
    <x v="1"/>
    <x v="88"/>
    <x v="1"/>
    <n v="5"/>
    <x v="2"/>
    <s v="No"/>
    <m/>
    <s v="No"/>
    <m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m/>
    <s v="Yes"/>
    <n v="20"/>
    <n v="15"/>
    <n v="15"/>
  </r>
  <r>
    <n v="3323"/>
    <s v="Fabiana Araújo"/>
    <x v="1"/>
    <x v="91"/>
    <x v="0"/>
    <n v="5"/>
    <x v="0"/>
    <s v="No"/>
    <m/>
    <s v="No"/>
    <m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m/>
    <s v="Yes"/>
    <n v="20"/>
    <n v="15"/>
    <n v="15"/>
  </r>
  <r>
    <n v="3326"/>
    <s v="Isabela Fonseca"/>
    <x v="1"/>
    <x v="94"/>
    <x v="1"/>
    <n v="5"/>
    <x v="1"/>
    <s v="No"/>
    <m/>
    <s v="No"/>
    <m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m/>
    <s v="Yes"/>
    <n v="20"/>
    <n v="10"/>
    <n v="20"/>
  </r>
  <r>
    <n v="3329"/>
    <s v="Luciana Mendes"/>
    <x v="1"/>
    <x v="97"/>
    <x v="0"/>
    <n v="5"/>
    <x v="2"/>
    <s v="No"/>
    <m/>
    <s v="No"/>
    <m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m/>
    <s v="Yes"/>
    <n v="20"/>
    <n v="5"/>
    <n v="25"/>
  </r>
  <r>
    <n v="3332"/>
    <s v="Oscar Nogueira"/>
    <x v="1"/>
    <x v="100"/>
    <x v="1"/>
    <n v="5"/>
    <x v="1"/>
    <s v="No"/>
    <m/>
    <s v="No"/>
    <m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m/>
    <s v="Yes"/>
    <n v="20"/>
    <n v="12"/>
    <n v="18"/>
  </r>
  <r>
    <n v="3335"/>
    <s v="Samantha Moraes"/>
    <x v="1"/>
    <x v="103"/>
    <x v="0"/>
    <n v="5"/>
    <x v="0"/>
    <s v="No"/>
    <m/>
    <s v="No"/>
    <m/>
    <n v="2"/>
    <n v="3"/>
  </r>
  <r>
    <n v="3336"/>
    <s v="Tatiana Rocha"/>
    <x v="1"/>
    <x v="104"/>
    <x v="0"/>
    <n v="5"/>
    <x v="0"/>
    <s v="No"/>
    <m/>
    <s v="No"/>
    <m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m/>
    <s v="Yes"/>
    <n v="20"/>
    <n v="10"/>
    <n v="20"/>
  </r>
  <r>
    <n v="3339"/>
    <s v="Wilma Barros"/>
    <x v="1"/>
    <x v="107"/>
    <x v="1"/>
    <n v="5"/>
    <x v="2"/>
    <s v="No"/>
    <m/>
    <s v="No"/>
    <m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m/>
    <s v="Yes"/>
    <n v="20"/>
    <n v="5"/>
    <n v="25"/>
  </r>
  <r>
    <n v="3342"/>
    <s v="Zilda Ferreira"/>
    <x v="1"/>
    <x v="110"/>
    <x v="0"/>
    <n v="5"/>
    <x v="1"/>
    <s v="No"/>
    <m/>
    <s v="No"/>
    <m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m/>
    <s v="Yes"/>
    <n v="20"/>
    <n v="12"/>
    <n v="18"/>
  </r>
  <r>
    <n v="3345"/>
    <s v="Célia Torres"/>
    <x v="1"/>
    <x v="113"/>
    <x v="1"/>
    <n v="5"/>
    <x v="0"/>
    <s v="No"/>
    <m/>
    <s v="No"/>
    <m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m/>
    <s v="Yes"/>
    <n v="20"/>
    <n v="10"/>
    <n v="20"/>
  </r>
  <r>
    <n v="3348"/>
    <s v="Fátima Lima"/>
    <x v="1"/>
    <x v="116"/>
    <x v="0"/>
    <n v="5"/>
    <x v="2"/>
    <s v="No"/>
    <m/>
    <s v="No"/>
    <m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m/>
    <s v="Yes"/>
    <n v="20"/>
    <n v="15"/>
    <n v="15"/>
  </r>
  <r>
    <n v="3351"/>
    <s v="Íris Santos"/>
    <x v="1"/>
    <x v="119"/>
    <x v="1"/>
    <n v="5"/>
    <x v="0"/>
    <s v="No"/>
    <m/>
    <s v="No"/>
    <m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m/>
    <s v="Yes"/>
    <n v="20"/>
    <n v="10"/>
    <n v="20"/>
  </r>
  <r>
    <n v="3354"/>
    <s v="Márcio Silva"/>
    <x v="1"/>
    <x v="122"/>
    <x v="0"/>
    <n v="5"/>
    <x v="1"/>
    <s v="No"/>
    <m/>
    <s v="No"/>
    <m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m/>
    <s v="Yes"/>
    <n v="20"/>
    <n v="15"/>
    <n v="15"/>
  </r>
  <r>
    <n v="3357"/>
    <s v="Patricia Soares"/>
    <x v="1"/>
    <x v="125"/>
    <x v="1"/>
    <n v="5"/>
    <x v="0"/>
    <s v="No"/>
    <m/>
    <s v="No"/>
    <m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m/>
    <s v="Yes"/>
    <n v="20"/>
    <n v="10"/>
    <n v="20"/>
  </r>
  <r>
    <n v="3360"/>
    <s v="Silvia Nascimento"/>
    <x v="1"/>
    <x v="128"/>
    <x v="0"/>
    <n v="5"/>
    <x v="2"/>
    <s v="No"/>
    <m/>
    <s v="No"/>
    <m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m/>
    <s v="Yes"/>
    <n v="20"/>
    <n v="15"/>
    <n v="15"/>
  </r>
  <r>
    <n v="3363"/>
    <s v="Vanessa Moraes"/>
    <x v="1"/>
    <x v="131"/>
    <x v="1"/>
    <n v="5"/>
    <x v="0"/>
    <s v="No"/>
    <m/>
    <s v="No"/>
    <m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m/>
    <s v="Yes"/>
    <n v="20"/>
    <n v="10"/>
    <n v="20"/>
  </r>
  <r>
    <n v="3366"/>
    <s v="Yolanda Freitas"/>
    <x v="1"/>
    <x v="134"/>
    <x v="0"/>
    <n v="5"/>
    <x v="0"/>
    <s v="No"/>
    <m/>
    <s v="No"/>
    <m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m/>
    <s v="Yes"/>
    <n v="20"/>
    <n v="10"/>
    <n v="20"/>
  </r>
  <r>
    <n v="3369"/>
    <s v="Bruno Henrique"/>
    <x v="1"/>
    <x v="137"/>
    <x v="1"/>
    <n v="5"/>
    <x v="2"/>
    <s v="No"/>
    <m/>
    <s v="No"/>
    <m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m/>
    <s v="Yes"/>
    <n v="20"/>
    <n v="5"/>
    <n v="25"/>
  </r>
  <r>
    <n v="3372"/>
    <s v="Elisa Neves"/>
    <x v="1"/>
    <x v="140"/>
    <x v="0"/>
    <n v="5"/>
    <x v="1"/>
    <s v="No"/>
    <m/>
    <s v="No"/>
    <m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m/>
    <s v="Yes"/>
    <n v="20"/>
    <n v="12"/>
    <n v="18"/>
  </r>
  <r>
    <n v="3375"/>
    <s v="Héctor Silva"/>
    <x v="1"/>
    <x v="143"/>
    <x v="1"/>
    <n v="5"/>
    <x v="0"/>
    <s v="No"/>
    <m/>
    <s v="No"/>
    <m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m/>
    <s v="Yes"/>
    <n v="20"/>
    <n v="10"/>
    <n v="20"/>
  </r>
  <r>
    <n v="3378"/>
    <s v="Kleber Machado"/>
    <x v="1"/>
    <x v="146"/>
    <x v="0"/>
    <n v="5"/>
    <x v="2"/>
    <s v="No"/>
    <m/>
    <s v="No"/>
    <m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m/>
    <s v="Yes"/>
    <n v="20"/>
    <n v="15"/>
    <n v="15"/>
  </r>
  <r>
    <n v="3381"/>
    <s v="Natalia Costa"/>
    <x v="1"/>
    <x v="149"/>
    <x v="1"/>
    <n v="5"/>
    <x v="0"/>
    <s v="No"/>
    <m/>
    <s v="No"/>
    <m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m/>
    <s v="Yes"/>
    <n v="20"/>
    <n v="10"/>
    <n v="20"/>
  </r>
  <r>
    <n v="3384"/>
    <s v="Quirino Junior"/>
    <x v="1"/>
    <x v="152"/>
    <x v="0"/>
    <n v="5"/>
    <x v="1"/>
    <s v="No"/>
    <m/>
    <s v="No"/>
    <m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m/>
    <s v="Yes"/>
    <n v="20"/>
    <n v="15"/>
    <n v="15"/>
  </r>
  <r>
    <n v="3387"/>
    <s v="Tiago Nunes"/>
    <x v="1"/>
    <x v="155"/>
    <x v="1"/>
    <n v="5"/>
    <x v="0"/>
    <s v="No"/>
    <m/>
    <s v="No"/>
    <m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m/>
    <s v="Yes"/>
    <n v="20"/>
    <n v="10"/>
    <n v="20"/>
  </r>
  <r>
    <n v="3390"/>
    <s v="Wagner Santos"/>
    <x v="1"/>
    <x v="158"/>
    <x v="0"/>
    <n v="5"/>
    <x v="2"/>
    <s v="No"/>
    <m/>
    <s v="No"/>
    <m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m/>
    <s v="Yes"/>
    <n v="20"/>
    <n v="15"/>
    <n v="15"/>
  </r>
  <r>
    <n v="3393"/>
    <s v="Zacarias de Souza"/>
    <x v="1"/>
    <x v="161"/>
    <x v="1"/>
    <n v="5"/>
    <x v="0"/>
    <s v="No"/>
    <m/>
    <s v="No"/>
    <m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m/>
    <s v="Yes"/>
    <n v="20"/>
    <n v="10"/>
    <n v="20"/>
  </r>
  <r>
    <n v="3396"/>
    <s v="Caio Mendes"/>
    <x v="1"/>
    <x v="164"/>
    <x v="0"/>
    <n v="5"/>
    <x v="1"/>
    <s v="No"/>
    <m/>
    <s v="No"/>
    <m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m/>
    <s v="Yes"/>
    <n v="20"/>
    <n v="15"/>
    <n v="15"/>
  </r>
  <r>
    <n v="3399"/>
    <s v="Fernanda Gomes"/>
    <x v="1"/>
    <x v="167"/>
    <x v="1"/>
    <n v="5"/>
    <x v="0"/>
    <s v="No"/>
    <m/>
    <s v="No"/>
    <m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m/>
    <s v="Yes"/>
    <n v="20"/>
    <n v="10"/>
    <n v="20"/>
  </r>
  <r>
    <n v="3402"/>
    <s v="Igor Santos"/>
    <x v="1"/>
    <x v="170"/>
    <x v="0"/>
    <n v="5"/>
    <x v="2"/>
    <s v="No"/>
    <m/>
    <s v="No"/>
    <m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m/>
    <s v="Yes"/>
    <n v="20"/>
    <n v="15"/>
    <n v="15"/>
  </r>
  <r>
    <n v="3405"/>
    <s v="Lúcia Mendonça"/>
    <x v="1"/>
    <x v="173"/>
    <x v="1"/>
    <n v="5"/>
    <x v="0"/>
    <s v="No"/>
    <m/>
    <s v="No"/>
    <m/>
    <n v="1"/>
    <n v="4"/>
  </r>
  <r>
    <n v="3406"/>
    <s v="Marcelo Novaes"/>
    <x v="1"/>
    <x v="174"/>
    <x v="0"/>
    <n v="5"/>
    <x v="0"/>
    <s v="No"/>
    <m/>
    <s v="No"/>
    <m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m/>
    <s v="Yes"/>
    <n v="20"/>
    <n v="10"/>
    <n v="20"/>
  </r>
  <r>
    <n v="3409"/>
    <s v="Paulo Quintana"/>
    <x v="1"/>
    <x v="177"/>
    <x v="1"/>
    <n v="5"/>
    <x v="2"/>
    <s v="No"/>
    <m/>
    <s v="No"/>
    <m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m/>
    <s v="Yes"/>
    <n v="20"/>
    <n v="5"/>
    <n v="25"/>
  </r>
  <r>
    <n v="3412"/>
    <s v="Tatiane Rocha"/>
    <x v="1"/>
    <x v="180"/>
    <x v="0"/>
    <n v="5"/>
    <x v="1"/>
    <s v="No"/>
    <m/>
    <s v="No"/>
    <m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m/>
    <s v="Yes"/>
    <n v="20"/>
    <n v="12"/>
    <n v="18"/>
  </r>
  <r>
    <n v="3415"/>
    <s v="William Carvalho"/>
    <x v="1"/>
    <x v="183"/>
    <x v="1"/>
    <n v="5"/>
    <x v="0"/>
    <s v="No"/>
    <m/>
    <s v="No"/>
    <m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m/>
    <s v="Yes"/>
    <n v="20"/>
    <n v="10"/>
    <n v="20"/>
  </r>
  <r>
    <n v="3418"/>
    <s v="Zacarias Costa"/>
    <x v="1"/>
    <x v="186"/>
    <x v="0"/>
    <n v="5"/>
    <x v="2"/>
    <s v="No"/>
    <m/>
    <s v="No"/>
    <m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m/>
    <s v="Yes"/>
    <n v="20"/>
    <n v="15"/>
    <n v="15"/>
  </r>
  <r>
    <n v="3421"/>
    <s v="Caio Pereira"/>
    <x v="1"/>
    <x v="189"/>
    <x v="1"/>
    <n v="5"/>
    <x v="0"/>
    <s v="No"/>
    <m/>
    <s v="No"/>
    <m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m/>
    <s v="Yes"/>
    <n v="20"/>
    <n v="10"/>
    <n v="20"/>
  </r>
  <r>
    <n v="3424"/>
    <s v="Fernanda Lima"/>
    <x v="1"/>
    <x v="192"/>
    <x v="0"/>
    <n v="5"/>
    <x v="1"/>
    <s v="No"/>
    <m/>
    <s v="No"/>
    <m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m/>
    <s v="Yes"/>
    <n v="20"/>
    <n v="15"/>
    <n v="15"/>
  </r>
  <r>
    <n v="3427"/>
    <s v="Igor Mendes"/>
    <x v="1"/>
    <x v="195"/>
    <x v="1"/>
    <n v="5"/>
    <x v="0"/>
    <s v="No"/>
    <m/>
    <s v="No"/>
    <m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m/>
    <s v="Yes"/>
    <n v="20"/>
    <n v="10"/>
    <n v="20"/>
  </r>
  <r>
    <n v="3430"/>
    <s v="Marcela Gouveia"/>
    <x v="1"/>
    <x v="198"/>
    <x v="0"/>
    <n v="5"/>
    <x v="2"/>
    <s v="No"/>
    <m/>
    <s v="No"/>
    <m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m/>
    <s v="Yes"/>
    <n v="20"/>
    <n v="15"/>
    <n v="15"/>
  </r>
  <r>
    <n v="3433"/>
    <s v="Paulo Nogueira"/>
    <x v="1"/>
    <x v="201"/>
    <x v="1"/>
    <n v="5"/>
    <x v="0"/>
    <s v="No"/>
    <m/>
    <s v="No"/>
    <m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m/>
    <s v="Yes"/>
    <n v="20"/>
    <n v="10"/>
    <n v="20"/>
  </r>
  <r>
    <n v="3436"/>
    <s v="Tiago Rodrigues"/>
    <x v="1"/>
    <x v="204"/>
    <x v="0"/>
    <n v="5"/>
    <x v="0"/>
    <s v="No"/>
    <m/>
    <s v="No"/>
    <m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m/>
    <s v="Yes"/>
    <n v="20"/>
    <n v="10"/>
    <n v="20"/>
  </r>
  <r>
    <n v="3439"/>
    <s v="Walter Silva"/>
    <x v="1"/>
    <x v="207"/>
    <x v="1"/>
    <n v="5"/>
    <x v="2"/>
    <s v="No"/>
    <m/>
    <s v="No"/>
    <m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m/>
    <s v="Yes"/>
    <n v="20"/>
    <n v="5"/>
    <n v="25"/>
  </r>
  <r>
    <n v="3442"/>
    <s v="Zacarias Almeida"/>
    <x v="1"/>
    <x v="210"/>
    <x v="0"/>
    <n v="5"/>
    <x v="1"/>
    <s v="No"/>
    <m/>
    <s v="No"/>
    <m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m/>
    <s v="Yes"/>
    <n v="20"/>
    <n v="12"/>
    <n v="18"/>
  </r>
  <r>
    <n v="3445"/>
    <s v="Carla Dias"/>
    <x v="1"/>
    <x v="213"/>
    <x v="1"/>
    <n v="5"/>
    <x v="0"/>
    <s v="No"/>
    <m/>
    <s v="No"/>
    <m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m/>
    <s v="Yes"/>
    <n v="20"/>
    <n v="10"/>
    <n v="20"/>
  </r>
  <r>
    <n v="3448"/>
    <s v="Fabiana Lima"/>
    <x v="1"/>
    <x v="216"/>
    <x v="0"/>
    <n v="5"/>
    <x v="2"/>
    <s v="No"/>
    <m/>
    <s v="No"/>
    <m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m/>
    <s v="Yes"/>
    <n v="20"/>
    <n v="15"/>
    <n v="15"/>
  </r>
  <r>
    <n v="3451"/>
    <s v="Ígor Nunes"/>
    <x v="1"/>
    <x v="219"/>
    <x v="1"/>
    <n v="5"/>
    <x v="0"/>
    <s v="No"/>
    <m/>
    <s v="No"/>
    <m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m/>
    <s v="Yes"/>
    <n v="20"/>
    <n v="10"/>
    <n v="20"/>
  </r>
  <r>
    <n v="3454"/>
    <s v="Luciana Morais"/>
    <x v="1"/>
    <x v="222"/>
    <x v="0"/>
    <n v="5"/>
    <x v="1"/>
    <s v="No"/>
    <m/>
    <s v="No"/>
    <m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m/>
    <s v="Yes"/>
    <n v="20"/>
    <n v="15"/>
    <n v="15"/>
  </r>
  <r>
    <n v="3457"/>
    <s v="Oscar Sampaio"/>
    <x v="1"/>
    <x v="225"/>
    <x v="1"/>
    <n v="5"/>
    <x v="0"/>
    <s v="No"/>
    <m/>
    <s v="No"/>
    <m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m/>
    <s v="Yes"/>
    <n v="20"/>
    <n v="10"/>
    <n v="20"/>
  </r>
  <r>
    <n v="3460"/>
    <s v="Rafael Torres"/>
    <x v="1"/>
    <x v="228"/>
    <x v="0"/>
    <n v="5"/>
    <x v="2"/>
    <s v="No"/>
    <m/>
    <s v="No"/>
    <m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m/>
    <s v="Yes"/>
    <n v="20"/>
    <n v="15"/>
    <n v="15"/>
  </r>
  <r>
    <n v="3463"/>
    <s v="Ursula Fonseca"/>
    <x v="1"/>
    <x v="231"/>
    <x v="1"/>
    <n v="5"/>
    <x v="0"/>
    <s v="No"/>
    <m/>
    <s v="No"/>
    <m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m/>
    <s v="Yes"/>
    <n v="20"/>
    <n v="10"/>
    <n v="20"/>
  </r>
  <r>
    <n v="3466"/>
    <s v="Xavier Monteiro"/>
    <x v="1"/>
    <x v="234"/>
    <x v="0"/>
    <n v="5"/>
    <x v="1"/>
    <s v="No"/>
    <m/>
    <s v="No"/>
    <m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m/>
    <s v="Yes"/>
    <n v="20"/>
    <n v="12"/>
    <n v="18"/>
  </r>
  <r>
    <n v="3469"/>
    <s v="Amanda Menezes"/>
    <x v="1"/>
    <x v="237"/>
    <x v="1"/>
    <n v="5"/>
    <x v="0"/>
    <s v="No"/>
    <m/>
    <s v="No"/>
    <m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m/>
    <s v="Yes"/>
    <n v="20"/>
    <n v="10"/>
    <n v="20"/>
  </r>
  <r>
    <n v="3472"/>
    <s v="Diogo Alves"/>
    <x v="1"/>
    <x v="240"/>
    <x v="0"/>
    <n v="5"/>
    <x v="2"/>
    <s v="No"/>
    <m/>
    <s v="No"/>
    <m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m/>
    <s v="Yes"/>
    <n v="20"/>
    <n v="15"/>
    <n v="15"/>
  </r>
  <r>
    <n v="3475"/>
    <s v="Giovana Ribeiro"/>
    <x v="1"/>
    <x v="243"/>
    <x v="1"/>
    <n v="5"/>
    <x v="0"/>
    <s v="No"/>
    <m/>
    <s v="No"/>
    <m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m/>
    <s v="Yes"/>
    <n v="20"/>
    <n v="10"/>
    <n v="20"/>
  </r>
  <r>
    <n v="3478"/>
    <s v="João Pereira"/>
    <x v="1"/>
    <x v="246"/>
    <x v="0"/>
    <n v="5"/>
    <x v="1"/>
    <s v="No"/>
    <m/>
    <s v="No"/>
    <m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m/>
    <s v="Yes"/>
    <n v="20"/>
    <n v="15"/>
    <n v="15"/>
  </r>
  <r>
    <n v="3481"/>
    <s v="Marcos Gomes"/>
    <x v="1"/>
    <x v="249"/>
    <x v="1"/>
    <n v="5"/>
    <x v="0"/>
    <s v="No"/>
    <m/>
    <s v="No"/>
    <m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m/>
    <s v="Yes"/>
    <n v="20"/>
    <n v="10"/>
    <n v="20"/>
  </r>
  <r>
    <n v="3484"/>
    <s v="Patrícia Lima"/>
    <x v="1"/>
    <x v="252"/>
    <x v="0"/>
    <n v="5"/>
    <x v="2"/>
    <s v="No"/>
    <m/>
    <s v="No"/>
    <m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m/>
    <s v="No"/>
    <m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m/>
    <s v="Yes"/>
    <n v="20"/>
    <n v="10"/>
    <n v="20"/>
  </r>
  <r>
    <n v="3489"/>
    <s v="Ugo Dias"/>
    <x v="1"/>
    <x v="257"/>
    <x v="1"/>
    <n v="5"/>
    <x v="2"/>
    <s v="No"/>
    <m/>
    <s v="No"/>
    <m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m/>
    <s v="Yes"/>
    <n v="20"/>
    <n v="5"/>
    <n v="25"/>
  </r>
  <r>
    <n v="3492"/>
    <s v="Xuxa Mendes"/>
    <x v="1"/>
    <x v="260"/>
    <x v="0"/>
    <n v="5"/>
    <x v="1"/>
    <s v="No"/>
    <m/>
    <s v="No"/>
    <m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m/>
    <s v="Yes"/>
    <n v="20"/>
    <n v="12"/>
    <n v="18"/>
  </r>
  <r>
    <n v="3495"/>
    <s v="Amanda Santos"/>
    <x v="1"/>
    <x v="263"/>
    <x v="1"/>
    <n v="5"/>
    <x v="0"/>
    <s v="No"/>
    <m/>
    <s v="No"/>
    <m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m/>
    <s v="Yes"/>
    <n v="20"/>
    <n v="10"/>
    <n v="20"/>
  </r>
  <r>
    <n v="3498"/>
    <s v="Diogo Pereira"/>
    <x v="1"/>
    <x v="266"/>
    <x v="0"/>
    <n v="5"/>
    <x v="2"/>
    <s v="No"/>
    <m/>
    <s v="No"/>
    <m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m/>
    <s v="Yes"/>
    <n v="20"/>
    <n v="15"/>
    <n v="15"/>
  </r>
  <r>
    <n v="3501"/>
    <s v="Gabriela Neves"/>
    <x v="1"/>
    <x v="269"/>
    <x v="1"/>
    <n v="5"/>
    <x v="0"/>
    <s v="No"/>
    <m/>
    <s v="No"/>
    <m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m/>
    <s v="Yes"/>
    <n v="20"/>
    <n v="10"/>
    <n v="20"/>
  </r>
  <r>
    <n v="3504"/>
    <s v="João Marcelo Alves"/>
    <x v="1"/>
    <x v="272"/>
    <x v="0"/>
    <n v="5"/>
    <x v="1"/>
    <s v="No"/>
    <m/>
    <s v="No"/>
    <m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m/>
    <s v="Yes"/>
    <n v="20"/>
    <n v="15"/>
    <n v="15"/>
  </r>
  <r>
    <n v="3507"/>
    <s v="Marcela Torres"/>
    <x v="1"/>
    <x v="275"/>
    <x v="1"/>
    <n v="5"/>
    <x v="0"/>
    <s v="No"/>
    <m/>
    <s v="No"/>
    <m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m/>
    <s v="Yes"/>
    <n v="20"/>
    <n v="10"/>
    <n v="20"/>
  </r>
  <r>
    <n v="3510"/>
    <s v="Patrícia Oliveira"/>
    <x v="1"/>
    <x v="278"/>
    <x v="0"/>
    <n v="5"/>
    <x v="2"/>
    <s v="No"/>
    <m/>
    <s v="No"/>
    <m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m/>
    <s v="Yes"/>
    <n v="20"/>
    <n v="15"/>
    <n v="15"/>
  </r>
  <r>
    <n v="3513"/>
    <s v="Sandro Gomes"/>
    <x v="1"/>
    <x v="281"/>
    <x v="1"/>
    <n v="5"/>
    <x v="0"/>
    <s v="No"/>
    <m/>
    <s v="No"/>
    <m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m/>
    <s v="Yes"/>
    <n v="20"/>
    <n v="10"/>
    <n v="20"/>
  </r>
  <r>
    <n v="3516"/>
    <s v="Vanessa Moraes"/>
    <x v="1"/>
    <x v="284"/>
    <x v="0"/>
    <n v="5"/>
    <x v="1"/>
    <s v="No"/>
    <m/>
    <s v="No"/>
    <m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m/>
    <s v="Yes"/>
    <n v="20"/>
    <n v="12"/>
    <n v="18"/>
  </r>
  <r>
    <n v="3519"/>
    <s v="Yasmin Rocha"/>
    <x v="1"/>
    <x v="287"/>
    <x v="1"/>
    <n v="5"/>
    <x v="0"/>
    <s v="No"/>
    <m/>
    <s v="No"/>
    <m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m/>
    <s v="Yes"/>
    <n v="20"/>
    <n v="10"/>
    <n v="20"/>
  </r>
  <r>
    <n v="3522"/>
    <s v="Bruno Almeida"/>
    <x v="1"/>
    <x v="290"/>
    <x v="0"/>
    <n v="5"/>
    <x v="2"/>
    <s v="No"/>
    <m/>
    <s v="No"/>
    <m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m/>
    <s v="Yes"/>
    <n v="20"/>
    <n v="15"/>
    <n v="15"/>
  </r>
  <r>
    <n v="3525"/>
    <s v="Elisa Magalhães"/>
    <x v="1"/>
    <x v="293"/>
    <x v="1"/>
    <n v="5"/>
    <x v="0"/>
    <s v="No"/>
    <m/>
    <s v="No"/>
    <m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02749-30AF-4FD1-B197-B3EB85DED8A7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1">
  <location ref="B43:B44" firstHeaderRow="1" firstDataRow="1" firstDataCol="0"/>
  <pivotFields count="15">
    <pivotField showAll="0"/>
    <pivotField showAll="0"/>
    <pivotField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Contagem de Minecraft Season Pass Pric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629A7-8A8C-4FF8-A2DB-714A40D8194D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1">
  <location ref="B34:B35" firstHeaderRow="1" firstDataRow="1" firstDataCol="0"/>
  <pivotFields count="15">
    <pivotField showAll="0"/>
    <pivotField showAll="0"/>
    <pivotField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06C4F-CF1C-4329-ADED-5DEC784F690A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5">
  <location ref="B17:E30" firstHeaderRow="1" firstDataRow="2" firstDataCol="1"/>
  <pivotFields count="15">
    <pivotField dataField="1" showAll="0"/>
    <pivotField showAll="0"/>
    <pivotField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3">
    <i>
      <x/>
    </i>
    <i>
      <x v="1"/>
    </i>
    <i>
      <x v="2"/>
    </i>
  </colItems>
  <dataFields count="1">
    <dataField name="Contagem de Subscriber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EB4AF-C98F-4FFA-9AC5-5821E7AEC85F}" name="Tabela dinâmica1" cacheId="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showHeaders="0" outline="1" outlineData="1" multipleFieldFilters="0" chartFormat="12">
  <location ref="B5:C7" firstHeaderRow="1" firstDataRow="1" firstDataCol="1"/>
  <pivotFields count="15">
    <pivotField dataField="1" showAll="0"/>
    <pivotField showAll="0"/>
    <pivotField showAll="0">
      <items count="4">
        <item h="1" x="1"/>
        <item h="1"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ntagem de Subscriber ID" fld="0" subtotal="count" baseField="0" baseItem="0"/>
  </dataFields>
  <chartFormats count="5"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080226F3-DE63-4B78-BD96-7DD765609D03}" sourceName="Plan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871815298">
      <items count="3">
        <i x="1"/>
        <i x="2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46DCB588-5EE8-4AF4-B46E-2ADC3489B6CE}" cache="SegmentaçãodeDados_Plan" caption="PLAN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2">
      <filters>
        <filter val="Core"/>
        <filter val="Standard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3" zoomScaleNormal="100" workbookViewId="0">
      <selection activeCell="C19" sqref="C1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19" sqref="C1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/>
      <c r="J3" s="8" t="s">
        <v>23</v>
      </c>
      <c r="K3" s="11"/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/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/>
      <c r="J6" s="8" t="s">
        <v>23</v>
      </c>
      <c r="K6" s="11"/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/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/>
      <c r="J9" s="8" t="s">
        <v>23</v>
      </c>
      <c r="K9" s="11"/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/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/>
      <c r="J12" s="8" t="s">
        <v>23</v>
      </c>
      <c r="K12" s="11"/>
      <c r="L12" s="11">
        <v>1</v>
      </c>
      <c r="M12" s="11">
        <v>4</v>
      </c>
    </row>
    <row r="13" spans="1:13" ht="16.5" hidden="1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/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/>
      <c r="J15" s="8" t="s">
        <v>23</v>
      </c>
      <c r="K15" s="11"/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/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/>
      <c r="J18" s="8" t="s">
        <v>23</v>
      </c>
      <c r="K18" s="11"/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/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/>
      <c r="J21" s="8" t="s">
        <v>23</v>
      </c>
      <c r="K21" s="11"/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/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/>
      <c r="J24" s="8" t="s">
        <v>23</v>
      </c>
      <c r="K24" s="11"/>
      <c r="L24" s="11">
        <v>1</v>
      </c>
      <c r="M24" s="11">
        <v>4</v>
      </c>
    </row>
    <row r="25" spans="1:13" ht="16.5" hidden="1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/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/>
      <c r="J27" s="8" t="s">
        <v>23</v>
      </c>
      <c r="K27" s="11"/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/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/>
      <c r="J30" s="8" t="s">
        <v>23</v>
      </c>
      <c r="K30" s="11"/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/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/>
      <c r="J33" s="8" t="s">
        <v>23</v>
      </c>
      <c r="K33" s="11"/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/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/>
      <c r="J36" s="8" t="s">
        <v>23</v>
      </c>
      <c r="K36" s="11"/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/>
      <c r="J37" s="8" t="s">
        <v>23</v>
      </c>
      <c r="K37" s="11"/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/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/>
      <c r="J40" s="8" t="s">
        <v>23</v>
      </c>
      <c r="K40" s="11"/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/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/>
      <c r="J43" s="8" t="s">
        <v>23</v>
      </c>
      <c r="K43" s="11"/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/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/>
      <c r="J46" s="8" t="s">
        <v>23</v>
      </c>
      <c r="K46" s="11"/>
      <c r="L46" s="11">
        <v>2</v>
      </c>
      <c r="M46" s="11">
        <v>3</v>
      </c>
    </row>
    <row r="47" spans="1:13" ht="16.5" hidden="1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/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/>
      <c r="J49" s="8" t="s">
        <v>23</v>
      </c>
      <c r="K49" s="11"/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/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/>
      <c r="J52" s="8" t="s">
        <v>23</v>
      </c>
      <c r="K52" s="11"/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/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/>
      <c r="J55" s="8" t="s">
        <v>23</v>
      </c>
      <c r="K55" s="11"/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/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/>
      <c r="J58" s="8" t="s">
        <v>23</v>
      </c>
      <c r="K58" s="11"/>
      <c r="L58" s="11">
        <v>1</v>
      </c>
      <c r="M58" s="11">
        <v>4</v>
      </c>
    </row>
    <row r="59" spans="1:13" ht="16.5" hidden="1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/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/>
      <c r="J61" s="8" t="s">
        <v>23</v>
      </c>
      <c r="K61" s="11"/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/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/>
      <c r="J64" s="8" t="s">
        <v>23</v>
      </c>
      <c r="K64" s="11"/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/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/>
      <c r="J67" s="8" t="s">
        <v>23</v>
      </c>
      <c r="K67" s="11"/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/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/>
      <c r="J70" s="8" t="s">
        <v>23</v>
      </c>
      <c r="K70" s="11"/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/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/>
      <c r="J73" s="8" t="s">
        <v>23</v>
      </c>
      <c r="K73" s="11"/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/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/>
      <c r="J76" s="8" t="s">
        <v>23</v>
      </c>
      <c r="K76" s="11"/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/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/>
      <c r="J79" s="8" t="s">
        <v>23</v>
      </c>
      <c r="K79" s="11"/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/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/>
      <c r="J82" s="8" t="s">
        <v>23</v>
      </c>
      <c r="K82" s="11"/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/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/>
      <c r="J85" s="8" t="s">
        <v>23</v>
      </c>
      <c r="K85" s="11"/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/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/>
      <c r="J88" s="8" t="s">
        <v>23</v>
      </c>
      <c r="K88" s="11"/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/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/>
      <c r="J91" s="8" t="s">
        <v>23</v>
      </c>
      <c r="K91" s="11"/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/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/>
      <c r="J94" s="8" t="s">
        <v>23</v>
      </c>
      <c r="K94" s="11"/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/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/>
      <c r="J97" s="8" t="s">
        <v>23</v>
      </c>
      <c r="K97" s="11"/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/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/>
      <c r="J100" s="8" t="s">
        <v>23</v>
      </c>
      <c r="K100" s="11"/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/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/>
      <c r="J103" s="8" t="s">
        <v>23</v>
      </c>
      <c r="K103" s="11"/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/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/>
      <c r="J106" s="8" t="s">
        <v>23</v>
      </c>
      <c r="K106" s="11"/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/>
      <c r="J107" s="8" t="s">
        <v>23</v>
      </c>
      <c r="K107" s="11"/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/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/>
      <c r="J110" s="8" t="s">
        <v>23</v>
      </c>
      <c r="K110" s="11"/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/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/>
      <c r="J113" s="8" t="s">
        <v>23</v>
      </c>
      <c r="K113" s="11"/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/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/>
      <c r="J116" s="8" t="s">
        <v>23</v>
      </c>
      <c r="K116" s="11"/>
      <c r="L116" s="11">
        <v>2</v>
      </c>
      <c r="M116" s="11">
        <v>3</v>
      </c>
    </row>
    <row r="117" spans="1:13" ht="16.5" hidden="1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/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/>
      <c r="J119" s="8" t="s">
        <v>23</v>
      </c>
      <c r="K119" s="11"/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/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/>
      <c r="J122" s="8" t="s">
        <v>23</v>
      </c>
      <c r="K122" s="11"/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/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/>
      <c r="J125" s="8" t="s">
        <v>23</v>
      </c>
      <c r="K125" s="11"/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/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/>
      <c r="J128" s="8" t="s">
        <v>23</v>
      </c>
      <c r="K128" s="11"/>
      <c r="L128" s="11">
        <v>1</v>
      </c>
      <c r="M128" s="11">
        <v>4</v>
      </c>
    </row>
    <row r="129" spans="1:13" ht="16.5" hidden="1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/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/>
      <c r="J131" s="8" t="s">
        <v>23</v>
      </c>
      <c r="K131" s="11"/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/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/>
      <c r="J134" s="8" t="s">
        <v>23</v>
      </c>
      <c r="K134" s="11"/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/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/>
      <c r="J137" s="8" t="s">
        <v>23</v>
      </c>
      <c r="K137" s="11"/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/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/>
      <c r="J140" s="8" t="s">
        <v>23</v>
      </c>
      <c r="K140" s="11"/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/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/>
      <c r="J143" s="8" t="s">
        <v>23</v>
      </c>
      <c r="K143" s="11"/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/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/>
      <c r="J146" s="8" t="s">
        <v>23</v>
      </c>
      <c r="K146" s="11"/>
      <c r="L146" s="11">
        <v>2</v>
      </c>
      <c r="M146" s="11">
        <v>3</v>
      </c>
    </row>
    <row r="147" spans="1:13" ht="16.5" hidden="1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/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/>
      <c r="J149" s="8" t="s">
        <v>23</v>
      </c>
      <c r="K149" s="11"/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/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/>
      <c r="J152" s="8" t="s">
        <v>23</v>
      </c>
      <c r="K152" s="11"/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/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/>
      <c r="J155" s="8" t="s">
        <v>23</v>
      </c>
      <c r="K155" s="11"/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/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/>
      <c r="J158" s="8" t="s">
        <v>23</v>
      </c>
      <c r="K158" s="11"/>
      <c r="L158" s="11">
        <v>1</v>
      </c>
      <c r="M158" s="11">
        <v>4</v>
      </c>
    </row>
    <row r="159" spans="1:13" ht="16.5" hidden="1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/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/>
      <c r="J161" s="8" t="s">
        <v>23</v>
      </c>
      <c r="K161" s="11"/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/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/>
      <c r="J164" s="8" t="s">
        <v>23</v>
      </c>
      <c r="K164" s="11"/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/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/>
      <c r="J167" s="8" t="s">
        <v>23</v>
      </c>
      <c r="K167" s="11"/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/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/>
      <c r="J170" s="8" t="s">
        <v>23</v>
      </c>
      <c r="K170" s="11"/>
      <c r="L170" s="11">
        <v>1</v>
      </c>
      <c r="M170" s="11">
        <v>4</v>
      </c>
    </row>
    <row r="171" spans="1:13" ht="16.5" hidden="1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/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/>
      <c r="J173" s="8" t="s">
        <v>23</v>
      </c>
      <c r="K173" s="11"/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/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/>
      <c r="J176" s="8" t="s">
        <v>23</v>
      </c>
      <c r="K176" s="11"/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/>
      <c r="J177" s="8" t="s">
        <v>23</v>
      </c>
      <c r="K177" s="11"/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/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/>
      <c r="J180" s="8" t="s">
        <v>23</v>
      </c>
      <c r="K180" s="11"/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/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/>
      <c r="J183" s="8" t="s">
        <v>23</v>
      </c>
      <c r="K183" s="11"/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/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/>
      <c r="J186" s="8" t="s">
        <v>23</v>
      </c>
      <c r="K186" s="11"/>
      <c r="L186" s="11">
        <v>2</v>
      </c>
      <c r="M186" s="11">
        <v>3</v>
      </c>
    </row>
    <row r="187" spans="1:13" ht="16.5" hidden="1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/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/>
      <c r="J189" s="8" t="s">
        <v>23</v>
      </c>
      <c r="K189" s="11"/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/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/>
      <c r="J192" s="8" t="s">
        <v>23</v>
      </c>
      <c r="K192" s="11"/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/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/>
      <c r="J195" s="8" t="s">
        <v>23</v>
      </c>
      <c r="K195" s="11"/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/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/>
      <c r="J198" s="8" t="s">
        <v>23</v>
      </c>
      <c r="K198" s="11"/>
      <c r="L198" s="11">
        <v>1</v>
      </c>
      <c r="M198" s="11">
        <v>4</v>
      </c>
    </row>
    <row r="199" spans="1:13" ht="16.5" hidden="1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/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/>
      <c r="J201" s="8" t="s">
        <v>23</v>
      </c>
      <c r="K201" s="11"/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/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/>
      <c r="J204" s="8" t="s">
        <v>23</v>
      </c>
      <c r="K204" s="11"/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/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/>
      <c r="J207" s="8" t="s">
        <v>23</v>
      </c>
      <c r="K207" s="11"/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/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/>
      <c r="J210" s="8" t="s">
        <v>23</v>
      </c>
      <c r="K210" s="11"/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/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/>
      <c r="J213" s="8" t="s">
        <v>23</v>
      </c>
      <c r="K213" s="11"/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/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/>
      <c r="J216" s="8" t="s">
        <v>23</v>
      </c>
      <c r="K216" s="11"/>
      <c r="L216" s="11">
        <v>2</v>
      </c>
      <c r="M216" s="11">
        <v>3</v>
      </c>
    </row>
    <row r="217" spans="1:13" ht="16.5" hidden="1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/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/>
      <c r="J219" s="8" t="s">
        <v>23</v>
      </c>
      <c r="K219" s="11"/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/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/>
      <c r="J222" s="8" t="s">
        <v>23</v>
      </c>
      <c r="K222" s="11"/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/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/>
      <c r="J225" s="8" t="s">
        <v>23</v>
      </c>
      <c r="K225" s="11"/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/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/>
      <c r="J228" s="8" t="s">
        <v>23</v>
      </c>
      <c r="K228" s="11"/>
      <c r="L228" s="11">
        <v>1</v>
      </c>
      <c r="M228" s="11">
        <v>4</v>
      </c>
    </row>
    <row r="229" spans="1:13" ht="16.5" hidden="1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/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/>
      <c r="J231" s="8" t="s">
        <v>23</v>
      </c>
      <c r="K231" s="11"/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/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/>
      <c r="J234" s="8" t="s">
        <v>23</v>
      </c>
      <c r="K234" s="11"/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/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/>
      <c r="J237" s="8" t="s">
        <v>23</v>
      </c>
      <c r="K237" s="11"/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/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/>
      <c r="J240" s="8" t="s">
        <v>23</v>
      </c>
      <c r="K240" s="11"/>
      <c r="L240" s="11">
        <v>2</v>
      </c>
      <c r="M240" s="11">
        <v>3</v>
      </c>
    </row>
    <row r="241" spans="1:13" ht="16.5" hidden="1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/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/>
      <c r="J243" s="8" t="s">
        <v>23</v>
      </c>
      <c r="K243" s="11"/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/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/>
      <c r="J246" s="8" t="s">
        <v>23</v>
      </c>
      <c r="K246" s="11"/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/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/>
      <c r="J249" s="8" t="s">
        <v>23</v>
      </c>
      <c r="K249" s="11"/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/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/>
      <c r="J252" s="8" t="s">
        <v>23</v>
      </c>
      <c r="K252" s="11"/>
      <c r="L252" s="11">
        <v>1</v>
      </c>
      <c r="M252" s="11">
        <v>4</v>
      </c>
    </row>
    <row r="253" spans="1:13" ht="16.5" hidden="1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/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/>
      <c r="J255" s="8" t="s">
        <v>23</v>
      </c>
      <c r="K255" s="11"/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/>
      <c r="J257" s="8" t="s">
        <v>23</v>
      </c>
      <c r="K257" s="11"/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/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/>
      <c r="J260" s="8" t="s">
        <v>23</v>
      </c>
      <c r="K260" s="11"/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/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/>
      <c r="J263" s="8" t="s">
        <v>23</v>
      </c>
      <c r="K263" s="11"/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/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/>
      <c r="J266" s="8" t="s">
        <v>23</v>
      </c>
      <c r="K266" s="11"/>
      <c r="L266" s="11">
        <v>2</v>
      </c>
      <c r="M266" s="11">
        <v>3</v>
      </c>
    </row>
    <row r="267" spans="1:13" ht="16.5" hidden="1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/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/>
      <c r="J269" s="8" t="s">
        <v>23</v>
      </c>
      <c r="K269" s="11"/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/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/>
      <c r="J272" s="8" t="s">
        <v>23</v>
      </c>
      <c r="K272" s="11"/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/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/>
      <c r="J275" s="8" t="s">
        <v>23</v>
      </c>
      <c r="K275" s="11"/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/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/>
      <c r="J278" s="8" t="s">
        <v>23</v>
      </c>
      <c r="K278" s="11"/>
      <c r="L278" s="11">
        <v>1</v>
      </c>
      <c r="M278" s="11">
        <v>4</v>
      </c>
    </row>
    <row r="279" spans="1:13" ht="16.5" hidden="1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/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/>
      <c r="J281" s="8" t="s">
        <v>23</v>
      </c>
      <c r="K281" s="11"/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/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/>
      <c r="J284" s="8" t="s">
        <v>23</v>
      </c>
      <c r="K284" s="11"/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/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/>
      <c r="J287" s="8" t="s">
        <v>23</v>
      </c>
      <c r="K287" s="11"/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/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/>
      <c r="J290" s="8" t="s">
        <v>23</v>
      </c>
      <c r="K290" s="11"/>
      <c r="L290" s="11">
        <v>2</v>
      </c>
      <c r="M290" s="11">
        <v>3</v>
      </c>
    </row>
    <row r="291" spans="1:13" ht="16.5" hidden="1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/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/>
      <c r="J293" s="8" t="s">
        <v>23</v>
      </c>
      <c r="K293" s="11"/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/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/>
      <c r="J296" s="8" t="s">
        <v>23</v>
      </c>
      <c r="K296" s="11"/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7"/>
  <sheetViews>
    <sheetView showGridLines="0" topLeftCell="B25" workbookViewId="0">
      <selection activeCell="I41" sqref="I41"/>
    </sheetView>
  </sheetViews>
  <sheetFormatPr defaultRowHeight="14.4" x14ac:dyDescent="0.3"/>
  <cols>
    <col min="2" max="2" width="36" bestFit="1" customWidth="1"/>
    <col min="3" max="3" width="18.109375" bestFit="1" customWidth="1"/>
    <col min="4" max="4" width="7.5546875" bestFit="1" customWidth="1"/>
    <col min="5" max="5" width="8.77734375" bestFit="1" customWidth="1"/>
    <col min="6" max="6" width="5.109375" bestFit="1" customWidth="1"/>
    <col min="7" max="7" width="3.88671875" bestFit="1" customWidth="1"/>
    <col min="8" max="8" width="7.88671875" bestFit="1" customWidth="1"/>
    <col min="9" max="9" width="6" bestFit="1" customWidth="1"/>
    <col min="10" max="10" width="3.88671875" bestFit="1" customWidth="1"/>
    <col min="11" max="11" width="8.77734375" bestFit="1" customWidth="1"/>
    <col min="12" max="12" width="5.44140625" bestFit="1" customWidth="1"/>
    <col min="13" max="13" width="3.88671875" bestFit="1" customWidth="1"/>
    <col min="14" max="14" width="8.21875" bestFit="1" customWidth="1"/>
    <col min="15" max="15" width="5.88671875" bestFit="1" customWidth="1"/>
    <col min="16" max="16" width="3.88671875" bestFit="1" customWidth="1"/>
    <col min="17" max="17" width="8.6640625" bestFit="1" customWidth="1"/>
    <col min="18" max="18" width="5.21875" bestFit="1" customWidth="1"/>
    <col min="19" max="19" width="3.88671875" bestFit="1" customWidth="1"/>
    <col min="20" max="20" width="8" bestFit="1" customWidth="1"/>
    <col min="21" max="21" width="4.77734375" bestFit="1" customWidth="1"/>
    <col min="22" max="22" width="3.88671875" bestFit="1" customWidth="1"/>
    <col min="23" max="23" width="7.5546875" bestFit="1" customWidth="1"/>
    <col min="24" max="24" width="5.5546875" bestFit="1" customWidth="1"/>
    <col min="25" max="25" width="3.88671875" bestFit="1" customWidth="1"/>
    <col min="26" max="26" width="8.33203125" bestFit="1" customWidth="1"/>
    <col min="27" max="27" width="5.21875" bestFit="1" customWidth="1"/>
    <col min="28" max="28" width="3.88671875" bestFit="1" customWidth="1"/>
    <col min="29" max="29" width="8" bestFit="1" customWidth="1"/>
    <col min="30" max="30" width="5.33203125" bestFit="1" customWidth="1"/>
    <col min="31" max="31" width="3.88671875" bestFit="1" customWidth="1"/>
    <col min="32" max="32" width="8.109375" bestFit="1" customWidth="1"/>
    <col min="33" max="33" width="5.5546875" bestFit="1" customWidth="1"/>
    <col min="34" max="34" width="3.88671875" bestFit="1" customWidth="1"/>
    <col min="35" max="35" width="8.33203125" bestFit="1" customWidth="1"/>
    <col min="36" max="36" width="5.6640625" bestFit="1" customWidth="1"/>
    <col min="37" max="37" width="3.88671875" bestFit="1" customWidth="1"/>
    <col min="38" max="38" width="8.44140625" bestFit="1" customWidth="1"/>
    <col min="39" max="39" width="10" bestFit="1" customWidth="1"/>
  </cols>
  <sheetData>
    <row r="3" spans="2:3" x14ac:dyDescent="0.3">
      <c r="B3" t="s">
        <v>331</v>
      </c>
    </row>
    <row r="5" spans="2:3" x14ac:dyDescent="0.3">
      <c r="C5" t="s">
        <v>313</v>
      </c>
    </row>
    <row r="6" spans="2:3" x14ac:dyDescent="0.3">
      <c r="B6" s="13" t="s">
        <v>23</v>
      </c>
      <c r="C6" s="24">
        <v>50</v>
      </c>
    </row>
    <row r="7" spans="2:3" x14ac:dyDescent="0.3">
      <c r="B7" s="13" t="s">
        <v>19</v>
      </c>
      <c r="C7" s="24">
        <v>48</v>
      </c>
    </row>
    <row r="15" spans="2:3" x14ac:dyDescent="0.3">
      <c r="B15" t="s">
        <v>332</v>
      </c>
    </row>
    <row r="17" spans="2:5" x14ac:dyDescent="0.3">
      <c r="B17" s="12" t="s">
        <v>313</v>
      </c>
      <c r="C17" s="12" t="s">
        <v>326</v>
      </c>
    </row>
    <row r="18" spans="2:5" x14ac:dyDescent="0.3">
      <c r="B18" s="12" t="s">
        <v>312</v>
      </c>
      <c r="C18" t="s">
        <v>24</v>
      </c>
      <c r="D18" t="s">
        <v>20</v>
      </c>
      <c r="E18" t="s">
        <v>27</v>
      </c>
    </row>
    <row r="19" spans="2:5" x14ac:dyDescent="0.3">
      <c r="B19" s="13" t="s">
        <v>314</v>
      </c>
      <c r="C19" s="24"/>
      <c r="D19" s="24">
        <v>1</v>
      </c>
      <c r="E19" s="24"/>
    </row>
    <row r="20" spans="2:5" x14ac:dyDescent="0.3">
      <c r="B20" s="13" t="s">
        <v>315</v>
      </c>
      <c r="C20" s="24"/>
      <c r="D20" s="24">
        <v>1</v>
      </c>
      <c r="E20" s="24"/>
    </row>
    <row r="21" spans="2:5" x14ac:dyDescent="0.3">
      <c r="B21" s="13" t="s">
        <v>316</v>
      </c>
      <c r="C21" s="24">
        <v>2</v>
      </c>
      <c r="D21" s="24">
        <v>5</v>
      </c>
      <c r="E21" s="24">
        <v>3</v>
      </c>
    </row>
    <row r="22" spans="2:5" x14ac:dyDescent="0.3">
      <c r="B22" s="13" t="s">
        <v>317</v>
      </c>
      <c r="C22" s="24">
        <v>2</v>
      </c>
      <c r="D22" s="24">
        <v>4</v>
      </c>
      <c r="E22" s="24">
        <v>4</v>
      </c>
    </row>
    <row r="23" spans="2:5" x14ac:dyDescent="0.3">
      <c r="B23" s="13" t="s">
        <v>318</v>
      </c>
      <c r="C23" s="24">
        <v>2</v>
      </c>
      <c r="D23" s="24">
        <v>4</v>
      </c>
      <c r="E23" s="24">
        <v>4</v>
      </c>
    </row>
    <row r="24" spans="2:5" x14ac:dyDescent="0.3">
      <c r="B24" s="13" t="s">
        <v>319</v>
      </c>
      <c r="C24" s="24">
        <v>1</v>
      </c>
      <c r="D24" s="24">
        <v>5</v>
      </c>
      <c r="E24" s="24">
        <v>4</v>
      </c>
    </row>
    <row r="25" spans="2:5" x14ac:dyDescent="0.3">
      <c r="B25" s="13" t="s">
        <v>320</v>
      </c>
      <c r="C25" s="24">
        <v>2</v>
      </c>
      <c r="D25" s="24">
        <v>4</v>
      </c>
      <c r="E25" s="24">
        <v>4</v>
      </c>
    </row>
    <row r="26" spans="2:5" x14ac:dyDescent="0.3">
      <c r="B26" s="13" t="s">
        <v>321</v>
      </c>
      <c r="C26" s="24">
        <v>3</v>
      </c>
      <c r="D26" s="24">
        <v>4</v>
      </c>
      <c r="E26" s="24">
        <v>3</v>
      </c>
    </row>
    <row r="27" spans="2:5" x14ac:dyDescent="0.3">
      <c r="B27" s="13" t="s">
        <v>322</v>
      </c>
      <c r="C27" s="24">
        <v>2</v>
      </c>
      <c r="D27" s="24">
        <v>4</v>
      </c>
      <c r="E27" s="24">
        <v>4</v>
      </c>
    </row>
    <row r="28" spans="2:5" x14ac:dyDescent="0.3">
      <c r="B28" s="13" t="s">
        <v>323</v>
      </c>
      <c r="C28" s="24">
        <v>2</v>
      </c>
      <c r="D28" s="24">
        <v>6</v>
      </c>
      <c r="E28" s="24">
        <v>3</v>
      </c>
    </row>
    <row r="29" spans="2:5" x14ac:dyDescent="0.3">
      <c r="B29" s="13" t="s">
        <v>324</v>
      </c>
      <c r="C29" s="24">
        <v>3</v>
      </c>
      <c r="D29" s="24">
        <v>4</v>
      </c>
      <c r="E29" s="24">
        <v>3</v>
      </c>
    </row>
    <row r="30" spans="2:5" x14ac:dyDescent="0.3">
      <c r="B30" s="13" t="s">
        <v>325</v>
      </c>
      <c r="C30" s="24">
        <v>1</v>
      </c>
      <c r="D30" s="24">
        <v>3</v>
      </c>
      <c r="E30" s="24">
        <v>1</v>
      </c>
    </row>
    <row r="33" spans="2:2" x14ac:dyDescent="0.3">
      <c r="B33" s="13" t="s">
        <v>334</v>
      </c>
    </row>
    <row r="34" spans="2:2" x14ac:dyDescent="0.3">
      <c r="B34" t="s">
        <v>327</v>
      </c>
    </row>
    <row r="35" spans="2:2" x14ac:dyDescent="0.3">
      <c r="B35" s="24">
        <v>98</v>
      </c>
    </row>
    <row r="38" spans="2:2" ht="21" x14ac:dyDescent="0.4">
      <c r="B38" s="19">
        <f>GETPIVOTDATA("EA Play Season Pass
Price",$B$34)</f>
        <v>98</v>
      </c>
    </row>
    <row r="42" spans="2:2" x14ac:dyDescent="0.3">
      <c r="B42" s="13" t="s">
        <v>333</v>
      </c>
    </row>
    <row r="43" spans="2:2" x14ac:dyDescent="0.3">
      <c r="B43" t="s">
        <v>328</v>
      </c>
    </row>
    <row r="44" spans="2:2" x14ac:dyDescent="0.3">
      <c r="B44" s="24">
        <v>98</v>
      </c>
    </row>
    <row r="47" spans="2:2" ht="18" x14ac:dyDescent="0.35">
      <c r="B47" s="18">
        <f>GETPIVOTDATA("Minecraft Season Pass Price",$B$43)</f>
        <v>98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51"/>
  <sheetViews>
    <sheetView showGridLines="0" tabSelected="1" topLeftCell="A3" zoomScale="70" zoomScaleNormal="70" workbookViewId="0">
      <selection activeCell="AD9" sqref="AD9"/>
    </sheetView>
  </sheetViews>
  <sheetFormatPr defaultRowHeight="14.4" x14ac:dyDescent="0.3"/>
  <cols>
    <col min="1" max="1" width="35.6640625" style="7" customWidth="1"/>
    <col min="2" max="2" width="3.5546875" style="7" customWidth="1"/>
    <col min="3" max="3" width="8.88671875" style="7"/>
    <col min="4" max="4" width="5.44140625" style="7" customWidth="1"/>
    <col min="5" max="11" width="8.88671875" style="7"/>
    <col min="12" max="12" width="6.5546875" style="7" customWidth="1"/>
    <col min="13" max="15" width="8.88671875" style="7"/>
    <col min="16" max="16" width="7.109375" style="7" customWidth="1"/>
    <col min="17" max="17" width="13" style="7" customWidth="1"/>
    <col min="18" max="16384" width="8.88671875" style="7"/>
  </cols>
  <sheetData>
    <row r="1" spans="1:27" x14ac:dyDescent="0.3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3">
      <c r="A2" s="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9.4" customHeight="1" x14ac:dyDescent="0.4">
      <c r="A3" s="4"/>
      <c r="B3" s="14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/>
      <c r="W3" s="15"/>
      <c r="X3" s="14"/>
      <c r="Y3" s="15"/>
      <c r="Z3" s="14"/>
      <c r="AA3" s="15"/>
    </row>
    <row r="4" spans="1:27" ht="33" thickBot="1" x14ac:dyDescent="0.75">
      <c r="A4" s="4"/>
      <c r="B4" s="14"/>
      <c r="C4" s="14"/>
      <c r="D4" s="14"/>
      <c r="E4" s="23" t="s">
        <v>330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9" customHeight="1" thickTop="1" x14ac:dyDescent="0.3">
      <c r="A5" s="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" customHeight="1" x14ac:dyDescent="0.45">
      <c r="A6" s="17" t="s">
        <v>329</v>
      </c>
      <c r="C6" s="21"/>
      <c r="S6" s="20"/>
      <c r="U6" s="22" t="s">
        <v>335</v>
      </c>
    </row>
    <row r="7" spans="1:27" x14ac:dyDescent="0.3">
      <c r="A7" s="4"/>
    </row>
    <row r="8" spans="1:27" ht="20.399999999999999" x14ac:dyDescent="0.45">
      <c r="A8" s="17"/>
    </row>
    <row r="9" spans="1:27" x14ac:dyDescent="0.3">
      <c r="A9" s="4"/>
    </row>
    <row r="10" spans="1:27" x14ac:dyDescent="0.3">
      <c r="A10" s="4"/>
    </row>
    <row r="11" spans="1:27" x14ac:dyDescent="0.3">
      <c r="A11" s="4"/>
    </row>
    <row r="12" spans="1:27" x14ac:dyDescent="0.3">
      <c r="A12" s="4"/>
    </row>
    <row r="13" spans="1:27" x14ac:dyDescent="0.3">
      <c r="A13" s="4"/>
    </row>
    <row r="14" spans="1:27" x14ac:dyDescent="0.3">
      <c r="A14" s="4"/>
    </row>
    <row r="15" spans="1:27" x14ac:dyDescent="0.3">
      <c r="A15" s="4"/>
    </row>
    <row r="16" spans="1:27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Goulart</cp:lastModifiedBy>
  <dcterms:created xsi:type="dcterms:W3CDTF">2024-12-19T13:13:10Z</dcterms:created>
  <dcterms:modified xsi:type="dcterms:W3CDTF">2025-04-07T14:44:18Z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