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3170" windowHeight="8145"/>
  </bookViews>
  <sheets>
    <sheet name="Tabla Ejercicio" sheetId="1" r:id="rId1"/>
    <sheet name="Lista de Excel" sheetId="2" r:id="rId2"/>
  </sheets>
  <definedNames>
    <definedName name="_xlnm._FilterDatabase" localSheetId="1" hidden="1">'Lista de Excel'!$A$1:$G$22</definedName>
    <definedName name="_xlnm._FilterDatabase" localSheetId="0" hidden="1">'Tabla Ejercicio'!$A$1:$F$18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2" l="1"/>
  <c r="G23" i="2"/>
  <c r="F13" i="1" l="1"/>
  <c r="F14" i="1"/>
  <c r="F15" i="1"/>
  <c r="F16" i="1"/>
  <c r="F17" i="1"/>
  <c r="F18" i="1"/>
  <c r="F3" i="1" l="1"/>
  <c r="F4" i="1"/>
  <c r="F5" i="1"/>
  <c r="F6" i="1"/>
  <c r="F7" i="1"/>
  <c r="F8" i="1"/>
  <c r="F9" i="1"/>
  <c r="F10" i="1"/>
  <c r="F11" i="1"/>
  <c r="F12" i="1"/>
  <c r="F2" i="1"/>
  <c r="I15" i="1" l="1"/>
  <c r="H15" i="1"/>
  <c r="I10" i="1"/>
  <c r="I5" i="1"/>
</calcChain>
</file>

<file path=xl/sharedStrings.xml><?xml version="1.0" encoding="utf-8"?>
<sst xmlns="http://schemas.openxmlformats.org/spreadsheetml/2006/main" count="156" uniqueCount="84">
  <si>
    <t>Octubre</t>
  </si>
  <si>
    <t>Noviembre</t>
  </si>
  <si>
    <t>Diciembre</t>
  </si>
  <si>
    <t>Barranquilla</t>
  </si>
  <si>
    <t>Cartagena</t>
  </si>
  <si>
    <t>Medellin</t>
  </si>
  <si>
    <t>Bogotá</t>
  </si>
  <si>
    <t>Empresa</t>
  </si>
  <si>
    <t>Familia</t>
  </si>
  <si>
    <t>Colegios</t>
  </si>
  <si>
    <t>Fiestas</t>
  </si>
  <si>
    <t>Fundaciones</t>
  </si>
  <si>
    <t>E-mail</t>
  </si>
  <si>
    <t>Calidad</t>
  </si>
  <si>
    <t>Mercadeo</t>
  </si>
  <si>
    <t>Contabilidad</t>
  </si>
  <si>
    <t>Compras</t>
  </si>
  <si>
    <t>Aliados</t>
  </si>
  <si>
    <t>Fidelización</t>
  </si>
  <si>
    <t>Abril</t>
  </si>
  <si>
    <t>Junio</t>
  </si>
  <si>
    <t>Marzo</t>
  </si>
  <si>
    <t>Enero</t>
  </si>
  <si>
    <t>Julio</t>
  </si>
  <si>
    <t>Septiembre</t>
  </si>
  <si>
    <t>Febrero</t>
  </si>
  <si>
    <t>Mayo</t>
  </si>
  <si>
    <t>Agosto</t>
  </si>
  <si>
    <t>MES CUMPLEAÑOS</t>
  </si>
  <si>
    <t>PROCESOS</t>
  </si>
  <si>
    <t>CELULAR</t>
  </si>
  <si>
    <t>NOMBRE</t>
  </si>
  <si>
    <t>APELLIDO</t>
  </si>
  <si>
    <t>CIUDAD</t>
  </si>
  <si>
    <t>CANAL</t>
  </si>
  <si>
    <t>OCTUBRE</t>
  </si>
  <si>
    <t>NOVIEMBRE</t>
  </si>
  <si>
    <t>DICIEMBRE</t>
  </si>
  <si>
    <t>TOTAL INGRESO</t>
  </si>
  <si>
    <t>Miguel</t>
  </si>
  <si>
    <t>Maraby</t>
  </si>
  <si>
    <t>Shirley</t>
  </si>
  <si>
    <t>Anaya</t>
  </si>
  <si>
    <t xml:space="preserve">Martha </t>
  </si>
  <si>
    <t>Merlano</t>
  </si>
  <si>
    <t>Victor</t>
  </si>
  <si>
    <t>Larios</t>
  </si>
  <si>
    <t>Rajib</t>
  </si>
  <si>
    <t>Villa</t>
  </si>
  <si>
    <t xml:space="preserve">Zunilda </t>
  </si>
  <si>
    <t>Arroyo</t>
  </si>
  <si>
    <t xml:space="preserve">Alba </t>
  </si>
  <si>
    <t>Giovannie</t>
  </si>
  <si>
    <t>Camargo</t>
  </si>
  <si>
    <t>Victoria</t>
  </si>
  <si>
    <t>Alfredo</t>
  </si>
  <si>
    <t>Fuentes</t>
  </si>
  <si>
    <t>Manuel</t>
  </si>
  <si>
    <t>Robles</t>
  </si>
  <si>
    <t>Carolina</t>
  </si>
  <si>
    <t>Caro</t>
  </si>
  <si>
    <t>Isabela</t>
  </si>
  <si>
    <t>Castro</t>
  </si>
  <si>
    <t>Aura</t>
  </si>
  <si>
    <t>Vásquez</t>
  </si>
  <si>
    <t>Karina</t>
  </si>
  <si>
    <t>Regina</t>
  </si>
  <si>
    <t>Fontalvo</t>
  </si>
  <si>
    <t>Luis</t>
  </si>
  <si>
    <t>Pérez</t>
  </si>
  <si>
    <t>Santiago</t>
  </si>
  <si>
    <t>Lara</t>
  </si>
  <si>
    <t>Mauricio</t>
  </si>
  <si>
    <t>Cardenas</t>
  </si>
  <si>
    <t>Emilia</t>
  </si>
  <si>
    <t>Martinez</t>
  </si>
  <si>
    <t>Gmail</t>
  </si>
  <si>
    <t>Hotmail</t>
  </si>
  <si>
    <t>Número</t>
  </si>
  <si>
    <t>Fiesta</t>
  </si>
  <si>
    <t>Promedio INGRESO</t>
  </si>
  <si>
    <t>Total</t>
  </si>
  <si>
    <t>Total De Ingreso</t>
  </si>
  <si>
    <t>Total Por Canal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</si>
</sst>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&quot;$&quot;#,##0.00"/>
    <numFmt numFmtId="165" formatCode="_-&quot;$&quot;* #,##0.00_-;\-&quot;$&quot;* #,##0.00_-;_-&quot;$&quot;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44" fontId="3" fillId="0" borderId="0" xfId="1" applyFont="1"/>
    <xf numFmtId="44" fontId="3" fillId="0" borderId="4" xfId="1" applyFont="1" applyBorder="1"/>
    <xf numFmtId="44" fontId="3" fillId="0" borderId="1" xfId="1" applyFont="1" applyBorder="1"/>
    <xf numFmtId="164" fontId="0" fillId="0" borderId="0" xfId="0" applyNumberFormat="1"/>
    <xf numFmtId="0" fontId="0" fillId="0" borderId="0" xfId="0" applyFont="1"/>
    <xf numFmtId="165" fontId="3" fillId="0" borderId="0" xfId="0" applyNumberFormat="1" applyFont="1"/>
    <xf numFmtId="0" fontId="4" fillId="0" borderId="0" xfId="0" applyFont="1"/>
    <xf numFmtId="44" fontId="3" fillId="0" borderId="0" xfId="0" applyNumberFormat="1" applyFont="1"/>
  </cellXfs>
  <cellStyles count="2">
    <cellStyle name="Moneda" xfId="1" builtinId="4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a3" displayName="Tabla3" ref="A1:G23" totalsRowCount="1">
  <autoFilter ref="A1:G22"/>
  <sortState ref="A2:G22">
    <sortCondition ref="B2:B22"/>
    <sortCondition ref="F2:F22" customList="enero,febrero,marzo,abril,mayo,junio,julio,agosto,septiembre,octubre,noviembre,diciembre"/>
  </sortState>
  <tableColumns count="7">
    <tableColumn id="1" name="Número" totalsRowLabel="Total" totalsRowDxfId="6"/>
    <tableColumn id="2" name="NOMBRE" totalsRowDxfId="5"/>
    <tableColumn id="3" name="APELLIDO" totalsRowDxfId="4"/>
    <tableColumn id="4" name="CELULAR" totalsRowFunction="count" totalsRowDxfId="3"/>
    <tableColumn id="5" name="E-mail" totalsRowDxfId="2"/>
    <tableColumn id="6" name="MES CUMPLEAÑOS" totalsRowDxfId="1"/>
    <tableColumn id="7" name="PROCESOS" totalsRowFunction="count" totalsRow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B4" sqref="B4"/>
    </sheetView>
  </sheetViews>
  <sheetFormatPr baseColWidth="10" defaultRowHeight="15" x14ac:dyDescent="0.25"/>
  <cols>
    <col min="1" max="1" width="11.7109375" style="3" bestFit="1" customWidth="1"/>
    <col min="2" max="2" width="15" style="3" customWidth="1"/>
    <col min="3" max="3" width="13.140625" style="3" customWidth="1"/>
    <col min="4" max="4" width="15.42578125" style="3" bestFit="1" customWidth="1"/>
    <col min="5" max="5" width="14" style="3" bestFit="1" customWidth="1"/>
    <col min="6" max="6" width="19.5703125" style="3" bestFit="1" customWidth="1"/>
    <col min="7" max="7" width="11.42578125" style="3"/>
    <col min="8" max="8" width="21" style="3" customWidth="1"/>
    <col min="9" max="9" width="21.5703125" style="3" bestFit="1" customWidth="1"/>
    <col min="10" max="16384" width="11.42578125" style="3"/>
  </cols>
  <sheetData>
    <row r="1" spans="1:9" ht="19.5" thickBot="1" x14ac:dyDescent="0.35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2" t="s">
        <v>38</v>
      </c>
      <c r="H1"/>
      <c r="I1"/>
    </row>
    <row r="2" spans="1:9" x14ac:dyDescent="0.25">
      <c r="A2" s="3" t="s">
        <v>3</v>
      </c>
      <c r="B2" s="3" t="s">
        <v>7</v>
      </c>
      <c r="C2" s="4">
        <v>800</v>
      </c>
      <c r="D2" s="4">
        <v>466</v>
      </c>
      <c r="E2" s="4">
        <v>9563</v>
      </c>
      <c r="F2" s="5">
        <f t="shared" ref="F2:F12" si="0">SUM(C2:E2)</f>
        <v>10829</v>
      </c>
      <c r="H2"/>
      <c r="I2"/>
    </row>
    <row r="3" spans="1:9" x14ac:dyDescent="0.25">
      <c r="A3" s="3" t="s">
        <v>3</v>
      </c>
      <c r="B3" s="3" t="s">
        <v>8</v>
      </c>
      <c r="C3" s="4">
        <v>1600</v>
      </c>
      <c r="D3" s="4">
        <v>522</v>
      </c>
      <c r="E3" s="4">
        <v>2546</v>
      </c>
      <c r="F3" s="6">
        <f t="shared" si="0"/>
        <v>4668</v>
      </c>
      <c r="H3"/>
      <c r="I3"/>
    </row>
    <row r="4" spans="1:9" ht="19.5" thickBot="1" x14ac:dyDescent="0.35">
      <c r="A4" s="3" t="s">
        <v>3</v>
      </c>
      <c r="B4" s="3" t="s">
        <v>9</v>
      </c>
      <c r="C4" s="4">
        <v>950</v>
      </c>
      <c r="D4" s="4">
        <v>5485</v>
      </c>
      <c r="E4" s="4">
        <v>258</v>
      </c>
      <c r="F4" s="6">
        <f t="shared" si="0"/>
        <v>6693</v>
      </c>
      <c r="H4" s="1" t="s">
        <v>34</v>
      </c>
      <c r="I4" s="1" t="s">
        <v>38</v>
      </c>
    </row>
    <row r="5" spans="1:9" x14ac:dyDescent="0.25">
      <c r="A5" s="3" t="s">
        <v>3</v>
      </c>
      <c r="B5" s="3" t="s">
        <v>10</v>
      </c>
      <c r="C5" s="4">
        <v>1210</v>
      </c>
      <c r="D5" s="4">
        <v>9563</v>
      </c>
      <c r="E5" s="4">
        <v>9856</v>
      </c>
      <c r="F5" s="6">
        <f t="shared" si="0"/>
        <v>20629</v>
      </c>
      <c r="H5" t="s">
        <v>79</v>
      </c>
      <c r="I5" s="7">
        <f>DSUM(A1:F18,F1,H4:H5)</f>
        <v>57782</v>
      </c>
    </row>
    <row r="6" spans="1:9" x14ac:dyDescent="0.25">
      <c r="A6" s="3" t="s">
        <v>4</v>
      </c>
      <c r="B6" s="3" t="s">
        <v>11</v>
      </c>
      <c r="C6" s="4">
        <v>560</v>
      </c>
      <c r="D6" s="4">
        <v>2548</v>
      </c>
      <c r="E6" s="4">
        <v>1523</v>
      </c>
      <c r="F6" s="6">
        <f t="shared" si="0"/>
        <v>4631</v>
      </c>
      <c r="H6"/>
      <c r="I6"/>
    </row>
    <row r="7" spans="1:9" x14ac:dyDescent="0.25">
      <c r="A7" s="3" t="s">
        <v>4</v>
      </c>
      <c r="B7" s="3" t="s">
        <v>7</v>
      </c>
      <c r="C7" s="4">
        <v>840</v>
      </c>
      <c r="D7" s="4">
        <v>6596</v>
      </c>
      <c r="E7" s="4">
        <v>1500</v>
      </c>
      <c r="F7" s="6">
        <f t="shared" si="0"/>
        <v>8936</v>
      </c>
      <c r="H7"/>
      <c r="I7"/>
    </row>
    <row r="8" spans="1:9" x14ac:dyDescent="0.25">
      <c r="A8" s="3" t="s">
        <v>4</v>
      </c>
      <c r="B8" s="3" t="s">
        <v>8</v>
      </c>
      <c r="C8" s="4">
        <v>2555</v>
      </c>
      <c r="D8" s="4">
        <v>4523</v>
      </c>
      <c r="E8" s="4">
        <v>1623</v>
      </c>
      <c r="F8" s="6">
        <f t="shared" si="0"/>
        <v>8701</v>
      </c>
      <c r="H8"/>
      <c r="I8"/>
    </row>
    <row r="9" spans="1:9" ht="19.5" thickBot="1" x14ac:dyDescent="0.35">
      <c r="A9" s="3" t="s">
        <v>4</v>
      </c>
      <c r="B9" s="3" t="s">
        <v>9</v>
      </c>
      <c r="C9" s="4">
        <v>325</v>
      </c>
      <c r="D9" s="4">
        <v>9563</v>
      </c>
      <c r="E9" s="4">
        <v>2584</v>
      </c>
      <c r="F9" s="6">
        <f t="shared" si="0"/>
        <v>12472</v>
      </c>
      <c r="H9" s="1" t="s">
        <v>34</v>
      </c>
      <c r="I9" s="1" t="s">
        <v>80</v>
      </c>
    </row>
    <row r="10" spans="1:9" x14ac:dyDescent="0.25">
      <c r="A10" s="3" t="s">
        <v>5</v>
      </c>
      <c r="B10" s="3" t="s">
        <v>10</v>
      </c>
      <c r="C10" s="4">
        <v>856</v>
      </c>
      <c r="D10" s="4">
        <v>2546</v>
      </c>
      <c r="E10" s="4">
        <v>9563</v>
      </c>
      <c r="F10" s="6">
        <f t="shared" si="0"/>
        <v>12965</v>
      </c>
      <c r="H10" s="8" t="s">
        <v>79</v>
      </c>
      <c r="I10" s="9">
        <f>DAVERAGE(A1:F18,F1,H9:H10)</f>
        <v>14445.5</v>
      </c>
    </row>
    <row r="11" spans="1:9" x14ac:dyDescent="0.25">
      <c r="A11" s="3" t="s">
        <v>5</v>
      </c>
      <c r="B11" s="3" t="s">
        <v>11</v>
      </c>
      <c r="C11" s="4">
        <v>545</v>
      </c>
      <c r="D11" s="4">
        <v>258</v>
      </c>
      <c r="E11" s="4">
        <v>252</v>
      </c>
      <c r="F11" s="6">
        <f t="shared" si="0"/>
        <v>1055</v>
      </c>
    </row>
    <row r="12" spans="1:9" x14ac:dyDescent="0.25">
      <c r="A12" s="3" t="s">
        <v>5</v>
      </c>
      <c r="B12" s="3" t="s">
        <v>10</v>
      </c>
      <c r="C12" s="4">
        <v>1490</v>
      </c>
      <c r="D12" s="4">
        <v>9856</v>
      </c>
      <c r="E12" s="4">
        <v>487</v>
      </c>
      <c r="F12" s="6">
        <f t="shared" si="0"/>
        <v>11833</v>
      </c>
    </row>
    <row r="13" spans="1:9" x14ac:dyDescent="0.25">
      <c r="A13" s="3" t="s">
        <v>6</v>
      </c>
      <c r="B13" s="3" t="s">
        <v>11</v>
      </c>
      <c r="C13" s="4">
        <v>470</v>
      </c>
      <c r="D13" s="4">
        <v>1523</v>
      </c>
      <c r="E13" s="4">
        <v>2569</v>
      </c>
      <c r="F13" s="6">
        <f t="shared" ref="F13:F18" si="1">SUM(C13:E13)</f>
        <v>4562</v>
      </c>
    </row>
    <row r="14" spans="1:9" ht="19.5" thickBot="1" x14ac:dyDescent="0.35">
      <c r="A14" s="3" t="s">
        <v>6</v>
      </c>
      <c r="B14" s="3" t="s">
        <v>7</v>
      </c>
      <c r="C14" s="4">
        <v>950</v>
      </c>
      <c r="D14" s="4">
        <v>1500</v>
      </c>
      <c r="E14" s="4">
        <v>6522</v>
      </c>
      <c r="F14" s="6">
        <f t="shared" si="1"/>
        <v>8972</v>
      </c>
      <c r="H14" s="1" t="s">
        <v>82</v>
      </c>
      <c r="I14" s="1" t="s">
        <v>83</v>
      </c>
    </row>
    <row r="15" spans="1:9" x14ac:dyDescent="0.25">
      <c r="A15" s="3" t="s">
        <v>6</v>
      </c>
      <c r="B15" s="3" t="s">
        <v>8</v>
      </c>
      <c r="C15" s="4">
        <v>1500</v>
      </c>
      <c r="D15" s="4">
        <v>1623</v>
      </c>
      <c r="E15" s="4">
        <v>856</v>
      </c>
      <c r="F15" s="6">
        <f t="shared" si="1"/>
        <v>3979</v>
      </c>
      <c r="H15" s="11">
        <f>SUM(F2:F18)</f>
        <v>138057</v>
      </c>
      <c r="I15" s="9">
        <f>SUBTOTAL(9,F2:F18)</f>
        <v>138057</v>
      </c>
    </row>
    <row r="16" spans="1:9" x14ac:dyDescent="0.25">
      <c r="A16" s="3" t="s">
        <v>6</v>
      </c>
      <c r="B16" s="3" t="s">
        <v>9</v>
      </c>
      <c r="C16" s="4">
        <v>456</v>
      </c>
      <c r="D16" s="4">
        <v>2584</v>
      </c>
      <c r="E16" s="4">
        <v>545</v>
      </c>
      <c r="F16" s="6">
        <f t="shared" si="1"/>
        <v>3585</v>
      </c>
    </row>
    <row r="17" spans="1:6" x14ac:dyDescent="0.25">
      <c r="A17" s="3" t="s">
        <v>6</v>
      </c>
      <c r="B17" s="3" t="s">
        <v>10</v>
      </c>
      <c r="C17" s="4">
        <v>1302</v>
      </c>
      <c r="D17" s="4">
        <v>9563</v>
      </c>
      <c r="E17" s="4">
        <v>1490</v>
      </c>
      <c r="F17" s="6">
        <f t="shared" si="1"/>
        <v>12355</v>
      </c>
    </row>
    <row r="18" spans="1:6" x14ac:dyDescent="0.25">
      <c r="A18" s="3" t="s">
        <v>6</v>
      </c>
      <c r="B18" s="3" t="s">
        <v>11</v>
      </c>
      <c r="C18" s="4">
        <v>470</v>
      </c>
      <c r="D18" s="4">
        <v>252</v>
      </c>
      <c r="E18" s="4">
        <v>470</v>
      </c>
      <c r="F18" s="6">
        <f t="shared" si="1"/>
        <v>1192</v>
      </c>
    </row>
  </sheetData>
  <autoFilter ref="A1:F1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I14" sqref="I14"/>
    </sheetView>
  </sheetViews>
  <sheetFormatPr baseColWidth="10" defaultRowHeight="15" x14ac:dyDescent="0.25"/>
  <cols>
    <col min="1" max="1" width="10.5703125" bestFit="1" customWidth="1"/>
    <col min="2" max="2" width="11.85546875" bestFit="1" customWidth="1"/>
    <col min="3" max="3" width="12.28515625" bestFit="1" customWidth="1"/>
    <col min="4" max="4" width="14.28515625" customWidth="1"/>
    <col min="5" max="5" width="15.85546875" customWidth="1"/>
    <col min="6" max="6" width="23.28515625" bestFit="1" customWidth="1"/>
    <col min="7" max="7" width="13.28515625" bestFit="1" customWidth="1"/>
  </cols>
  <sheetData>
    <row r="1" spans="1:7" ht="19.5" thickBot="1" x14ac:dyDescent="0.35">
      <c r="A1" s="1" t="s">
        <v>78</v>
      </c>
      <c r="B1" s="1" t="s">
        <v>31</v>
      </c>
      <c r="C1" s="1" t="s">
        <v>32</v>
      </c>
      <c r="D1" s="1" t="s">
        <v>30</v>
      </c>
      <c r="E1" s="1" t="s">
        <v>12</v>
      </c>
      <c r="F1" s="1" t="s">
        <v>28</v>
      </c>
      <c r="G1" s="1" t="s">
        <v>29</v>
      </c>
    </row>
    <row r="2" spans="1:7" x14ac:dyDescent="0.25">
      <c r="A2">
        <v>6</v>
      </c>
      <c r="B2" t="s">
        <v>51</v>
      </c>
      <c r="C2" t="s">
        <v>50</v>
      </c>
      <c r="D2">
        <v>3004547485</v>
      </c>
      <c r="E2" t="s">
        <v>77</v>
      </c>
      <c r="F2" t="s">
        <v>23</v>
      </c>
      <c r="G2" t="s">
        <v>15</v>
      </c>
    </row>
    <row r="3" spans="1:7" x14ac:dyDescent="0.25">
      <c r="A3">
        <v>2</v>
      </c>
      <c r="B3" t="s">
        <v>55</v>
      </c>
      <c r="C3" t="s">
        <v>56</v>
      </c>
      <c r="D3">
        <v>3015263254</v>
      </c>
      <c r="E3" t="s">
        <v>76</v>
      </c>
      <c r="F3" t="s">
        <v>27</v>
      </c>
      <c r="G3" t="s">
        <v>15</v>
      </c>
    </row>
    <row r="4" spans="1:7" x14ac:dyDescent="0.25">
      <c r="A4">
        <v>7</v>
      </c>
      <c r="B4" t="s">
        <v>63</v>
      </c>
      <c r="C4" t="s">
        <v>64</v>
      </c>
      <c r="D4">
        <v>3214568596</v>
      </c>
      <c r="E4" t="s">
        <v>76</v>
      </c>
      <c r="F4" t="s">
        <v>2</v>
      </c>
      <c r="G4" t="s">
        <v>17</v>
      </c>
    </row>
    <row r="5" spans="1:7" x14ac:dyDescent="0.25">
      <c r="A5">
        <v>3</v>
      </c>
      <c r="B5" t="s">
        <v>59</v>
      </c>
      <c r="C5" t="s">
        <v>60</v>
      </c>
      <c r="D5">
        <v>3024568575</v>
      </c>
      <c r="E5" t="s">
        <v>77</v>
      </c>
      <c r="F5" t="s">
        <v>1</v>
      </c>
      <c r="G5" t="s">
        <v>17</v>
      </c>
    </row>
    <row r="6" spans="1:7" x14ac:dyDescent="0.25">
      <c r="A6">
        <v>19</v>
      </c>
      <c r="B6" t="s">
        <v>74</v>
      </c>
      <c r="C6" t="s">
        <v>75</v>
      </c>
      <c r="D6">
        <v>3004547485</v>
      </c>
      <c r="E6" t="s">
        <v>76</v>
      </c>
      <c r="F6" t="s">
        <v>1</v>
      </c>
      <c r="G6" t="s">
        <v>18</v>
      </c>
    </row>
    <row r="7" spans="1:7" x14ac:dyDescent="0.25">
      <c r="A7">
        <v>11</v>
      </c>
      <c r="B7" t="s">
        <v>52</v>
      </c>
      <c r="C7" t="s">
        <v>53</v>
      </c>
      <c r="D7">
        <v>3201239563</v>
      </c>
      <c r="E7" t="s">
        <v>77</v>
      </c>
      <c r="F7" t="s">
        <v>24</v>
      </c>
      <c r="G7" t="s">
        <v>18</v>
      </c>
    </row>
    <row r="8" spans="1:7" x14ac:dyDescent="0.25">
      <c r="A8">
        <v>22</v>
      </c>
      <c r="B8" t="s">
        <v>61</v>
      </c>
      <c r="C8" t="s">
        <v>62</v>
      </c>
      <c r="D8">
        <v>3212566545</v>
      </c>
      <c r="E8" t="s">
        <v>77</v>
      </c>
      <c r="F8" t="s">
        <v>20</v>
      </c>
      <c r="G8" t="s">
        <v>18</v>
      </c>
    </row>
    <row r="9" spans="1:7" x14ac:dyDescent="0.25">
      <c r="A9">
        <v>10</v>
      </c>
      <c r="B9" t="s">
        <v>65</v>
      </c>
      <c r="C9" t="s">
        <v>64</v>
      </c>
      <c r="D9">
        <v>3024568575</v>
      </c>
      <c r="E9" t="s">
        <v>76</v>
      </c>
      <c r="F9" t="s">
        <v>22</v>
      </c>
      <c r="G9" t="s">
        <v>14</v>
      </c>
    </row>
    <row r="10" spans="1:7" x14ac:dyDescent="0.25">
      <c r="A10">
        <v>8</v>
      </c>
      <c r="B10" t="s">
        <v>68</v>
      </c>
      <c r="C10" t="s">
        <v>69</v>
      </c>
      <c r="D10">
        <v>3004547485</v>
      </c>
      <c r="E10" t="s">
        <v>77</v>
      </c>
      <c r="F10" t="s">
        <v>0</v>
      </c>
      <c r="G10" t="s">
        <v>15</v>
      </c>
    </row>
    <row r="11" spans="1:7" x14ac:dyDescent="0.25">
      <c r="A11">
        <v>4</v>
      </c>
      <c r="B11" t="s">
        <v>57</v>
      </c>
      <c r="C11" t="s">
        <v>58</v>
      </c>
      <c r="D11">
        <v>3026562956</v>
      </c>
      <c r="E11" t="s">
        <v>76</v>
      </c>
      <c r="F11" t="s">
        <v>19</v>
      </c>
      <c r="G11" t="s">
        <v>16</v>
      </c>
    </row>
    <row r="12" spans="1:7" x14ac:dyDescent="0.25">
      <c r="A12">
        <v>16</v>
      </c>
      <c r="B12" t="s">
        <v>43</v>
      </c>
      <c r="C12" t="s">
        <v>42</v>
      </c>
      <c r="D12">
        <v>3007859656</v>
      </c>
      <c r="E12" t="s">
        <v>77</v>
      </c>
      <c r="F12" t="s">
        <v>21</v>
      </c>
      <c r="G12" t="s">
        <v>15</v>
      </c>
    </row>
    <row r="13" spans="1:7" x14ac:dyDescent="0.25">
      <c r="A13">
        <v>23</v>
      </c>
      <c r="B13" t="s">
        <v>72</v>
      </c>
      <c r="C13" t="s">
        <v>73</v>
      </c>
      <c r="D13">
        <v>3214569523</v>
      </c>
      <c r="E13" t="s">
        <v>77</v>
      </c>
      <c r="F13" t="s">
        <v>24</v>
      </c>
      <c r="G13" t="s">
        <v>17</v>
      </c>
    </row>
    <row r="14" spans="1:7" x14ac:dyDescent="0.25">
      <c r="A14">
        <v>17</v>
      </c>
      <c r="B14" t="s">
        <v>39</v>
      </c>
      <c r="C14" t="s">
        <v>44</v>
      </c>
      <c r="D14">
        <v>3114565956</v>
      </c>
      <c r="E14" t="s">
        <v>77</v>
      </c>
      <c r="F14" t="s">
        <v>2</v>
      </c>
      <c r="G14" t="s">
        <v>16</v>
      </c>
    </row>
    <row r="15" spans="1:7" x14ac:dyDescent="0.25">
      <c r="A15">
        <v>5</v>
      </c>
      <c r="B15" t="s">
        <v>47</v>
      </c>
      <c r="C15" t="s">
        <v>48</v>
      </c>
      <c r="D15">
        <v>3024568575</v>
      </c>
      <c r="E15" t="s">
        <v>77</v>
      </c>
      <c r="F15" t="s">
        <v>22</v>
      </c>
      <c r="G15" t="s">
        <v>18</v>
      </c>
    </row>
    <row r="16" spans="1:7" x14ac:dyDescent="0.25">
      <c r="A16">
        <v>9</v>
      </c>
      <c r="B16" t="s">
        <v>66</v>
      </c>
      <c r="C16" t="s">
        <v>67</v>
      </c>
      <c r="D16">
        <v>3214569523</v>
      </c>
      <c r="E16" t="s">
        <v>77</v>
      </c>
      <c r="F16" t="s">
        <v>22</v>
      </c>
      <c r="G16" t="s">
        <v>15</v>
      </c>
    </row>
    <row r="17" spans="1:7" x14ac:dyDescent="0.25">
      <c r="A17">
        <v>14</v>
      </c>
      <c r="B17" t="s">
        <v>70</v>
      </c>
      <c r="C17" t="s">
        <v>71</v>
      </c>
      <c r="D17">
        <v>3201239563</v>
      </c>
      <c r="E17" t="s">
        <v>77</v>
      </c>
      <c r="F17" t="s">
        <v>23</v>
      </c>
      <c r="G17" t="s">
        <v>16</v>
      </c>
    </row>
    <row r="18" spans="1:7" x14ac:dyDescent="0.25">
      <c r="A18">
        <v>18</v>
      </c>
      <c r="B18" t="s">
        <v>41</v>
      </c>
      <c r="C18" t="s">
        <v>42</v>
      </c>
      <c r="D18">
        <v>3156565859</v>
      </c>
      <c r="E18" t="s">
        <v>76</v>
      </c>
      <c r="F18" t="s">
        <v>20</v>
      </c>
      <c r="G18" t="s">
        <v>14</v>
      </c>
    </row>
    <row r="19" spans="1:7" x14ac:dyDescent="0.25">
      <c r="A19">
        <v>1</v>
      </c>
      <c r="B19" t="s">
        <v>45</v>
      </c>
      <c r="C19" t="s">
        <v>46</v>
      </c>
      <c r="D19">
        <v>3214568596</v>
      </c>
      <c r="E19" t="s">
        <v>76</v>
      </c>
      <c r="F19" t="s">
        <v>25</v>
      </c>
      <c r="G19" t="s">
        <v>17</v>
      </c>
    </row>
    <row r="20" spans="1:7" x14ac:dyDescent="0.25">
      <c r="A20">
        <v>15</v>
      </c>
      <c r="B20" t="s">
        <v>54</v>
      </c>
      <c r="C20" t="s">
        <v>40</v>
      </c>
      <c r="D20">
        <v>3218596575</v>
      </c>
      <c r="E20" t="s">
        <v>76</v>
      </c>
      <c r="F20" t="s">
        <v>26</v>
      </c>
      <c r="G20" t="s">
        <v>14</v>
      </c>
    </row>
    <row r="21" spans="1:7" x14ac:dyDescent="0.25">
      <c r="A21">
        <v>21</v>
      </c>
      <c r="B21" t="s">
        <v>49</v>
      </c>
      <c r="C21" t="s">
        <v>50</v>
      </c>
      <c r="D21">
        <v>3214569523</v>
      </c>
      <c r="E21" t="s">
        <v>77</v>
      </c>
      <c r="F21" t="s">
        <v>0</v>
      </c>
      <c r="G21" t="s">
        <v>13</v>
      </c>
    </row>
    <row r="23" spans="1:7" x14ac:dyDescent="0.25">
      <c r="A23" s="10" t="s">
        <v>81</v>
      </c>
      <c r="B23" s="10"/>
      <c r="C23" s="10"/>
      <c r="D23" s="10">
        <f>SUBTOTAL(103,Tabla3[CELULAR])</f>
        <v>20</v>
      </c>
      <c r="E23" s="10"/>
      <c r="F23" s="10"/>
      <c r="G23" s="10">
        <f>SUBTOTAL(103,Tabla3[PROCESOS])</f>
        <v>20</v>
      </c>
    </row>
  </sheetData>
  <sortState ref="A2:G22">
    <sortCondition ref="C7"/>
  </sortState>
  <conditionalFormatting sqref="B1:B22">
    <cfRule type="duplicateValues" dxfId="8" priority="2"/>
  </conditionalFormatting>
  <conditionalFormatting sqref="A2:A22">
    <cfRule type="duplicateValues" dxfId="7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Ejercicio</vt:lpstr>
      <vt:lpstr>Lista de Excel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Full name</cp:lastModifiedBy>
  <dcterms:created xsi:type="dcterms:W3CDTF">2017-09-26T13:48:10Z</dcterms:created>
  <dcterms:modified xsi:type="dcterms:W3CDTF">2020-04-15T14:17:56Z</dcterms:modified>
</cp:coreProperties>
</file>