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4670" windowHeight="76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9" i="1" l="1"/>
  <c r="Q17" i="1" l="1"/>
  <c r="M12" i="1"/>
  <c r="N12" i="1" s="1"/>
  <c r="N11" i="1"/>
  <c r="F17" i="1"/>
  <c r="C11" i="1"/>
  <c r="C9" i="1"/>
  <c r="M13" i="1" l="1"/>
  <c r="B12" i="1"/>
  <c r="C12" i="1" s="1"/>
  <c r="M14" i="1" l="1"/>
  <c r="N13" i="1"/>
  <c r="B13" i="1"/>
  <c r="C13" i="1" s="1"/>
  <c r="N14" i="1" l="1"/>
  <c r="M15" i="1"/>
  <c r="B14" i="1"/>
  <c r="C14" i="1" s="1"/>
  <c r="M16" i="1" l="1"/>
  <c r="N15" i="1"/>
  <c r="B15" i="1"/>
  <c r="C15" i="1" s="1"/>
  <c r="F14" i="1" s="1"/>
  <c r="I14" i="1" s="1"/>
  <c r="M17" i="1" l="1"/>
  <c r="N16" i="1"/>
  <c r="M18" i="1" l="1"/>
  <c r="N17" i="1"/>
  <c r="M19" i="1" l="1"/>
  <c r="N18" i="1"/>
  <c r="M20" i="1" l="1"/>
  <c r="N19" i="1"/>
  <c r="N20" i="1" l="1"/>
  <c r="M21" i="1"/>
  <c r="N21" i="1" l="1"/>
  <c r="M22" i="1"/>
  <c r="N22" i="1" l="1"/>
  <c r="M23" i="1"/>
  <c r="N23" i="1" l="1"/>
  <c r="M24" i="1"/>
  <c r="N24" i="1" l="1"/>
  <c r="M25" i="1"/>
  <c r="N25" i="1" l="1"/>
  <c r="M26" i="1"/>
  <c r="N26" i="1" l="1"/>
  <c r="M27" i="1"/>
  <c r="N27" i="1" l="1"/>
  <c r="M28" i="1"/>
  <c r="N28" i="1" l="1"/>
  <c r="M29" i="1"/>
  <c r="N29" i="1" l="1"/>
  <c r="M30" i="1"/>
  <c r="N30" i="1" s="1"/>
  <c r="Q11" i="1" s="1"/>
  <c r="T11" i="1" s="1"/>
</calcChain>
</file>

<file path=xl/sharedStrings.xml><?xml version="1.0" encoding="utf-8"?>
<sst xmlns="http://schemas.openxmlformats.org/spreadsheetml/2006/main" count="23" uniqueCount="16">
  <si>
    <t>h=</t>
  </si>
  <si>
    <t>n</t>
  </si>
  <si>
    <t>xn</t>
  </si>
  <si>
    <t>f(xn)</t>
  </si>
  <si>
    <t>regra dos trapézios</t>
  </si>
  <si>
    <t>integral =</t>
  </si>
  <si>
    <t>erro =</t>
  </si>
  <si>
    <t>1/3 de Simpson</t>
  </si>
  <si>
    <t>erro=</t>
  </si>
  <si>
    <t>solução algebrica</t>
  </si>
  <si>
    <t>integral=</t>
  </si>
  <si>
    <t xml:space="preserve">Simpson </t>
  </si>
  <si>
    <t>Trapézio</t>
  </si>
  <si>
    <t>n = 4</t>
  </si>
  <si>
    <t>n = 19</t>
  </si>
  <si>
    <t>Calcule a integral a = 0 e b = 0,6 de f(x) = (1+x)^(-1) com precisão de quatro casas decimais.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</si>
</sst>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 indent="2"/>
    </xf>
    <xf numFmtId="164" fontId="0" fillId="0" borderId="0" xfId="0" applyNumberFormat="1"/>
    <xf numFmtId="0" fontId="0" fillId="0" borderId="2" xfId="0" applyBorder="1"/>
    <xf numFmtId="0" fontId="0" fillId="0" borderId="0" xfId="0" applyBorder="1"/>
    <xf numFmtId="164" fontId="0" fillId="0" borderId="0" xfId="0" applyNumberFormat="1" applyBorder="1" applyAlignment="1">
      <alignment horizontal="left" indent="2"/>
    </xf>
    <xf numFmtId="0" fontId="0" fillId="0" borderId="3" xfId="0" applyBorder="1"/>
    <xf numFmtId="164" fontId="0" fillId="0" borderId="3" xfId="0" applyNumberFormat="1" applyBorder="1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150" zoomScaleNormal="150" workbookViewId="0">
      <selection activeCell="N9" sqref="N9"/>
    </sheetView>
  </sheetViews>
  <sheetFormatPr defaultRowHeight="15" x14ac:dyDescent="0.25"/>
  <cols>
    <col min="1" max="2" width="9.28515625" bestFit="1" customWidth="1"/>
    <col min="3" max="3" width="11.7109375" bestFit="1" customWidth="1"/>
    <col min="6" max="6" width="9.28515625" bestFit="1" customWidth="1"/>
    <col min="9" max="9" width="12.7109375" customWidth="1"/>
    <col min="12" max="13" width="9.28515625" bestFit="1" customWidth="1"/>
    <col min="14" max="14" width="11.140625" customWidth="1"/>
    <col min="17" max="17" width="9.7109375" customWidth="1"/>
  </cols>
  <sheetData>
    <row r="1" spans="1:20" x14ac:dyDescent="0.25">
      <c r="A1" t="s">
        <v>15</v>
      </c>
    </row>
    <row r="3" spans="1:20" x14ac:dyDescent="0.25">
      <c r="A3" t="s">
        <v>11</v>
      </c>
      <c r="B3" s="12" t="s">
        <v>13</v>
      </c>
    </row>
    <row r="4" spans="1:20" x14ac:dyDescent="0.25">
      <c r="B4" s="12"/>
    </row>
    <row r="5" spans="1:20" x14ac:dyDescent="0.25">
      <c r="A5" t="s">
        <v>12</v>
      </c>
      <c r="B5" s="12" t="s">
        <v>14</v>
      </c>
    </row>
    <row r="9" spans="1:20" x14ac:dyDescent="0.25">
      <c r="A9" s="1"/>
      <c r="B9" s="2" t="s">
        <v>0</v>
      </c>
      <c r="C9" s="3">
        <f>0.6/4</f>
        <v>0.15</v>
      </c>
      <c r="L9" s="1"/>
      <c r="M9" s="2" t="s">
        <v>0</v>
      </c>
      <c r="N9" s="3">
        <f>0.6/19</f>
        <v>3.1578947368421054E-2</v>
      </c>
    </row>
    <row r="10" spans="1:20" x14ac:dyDescent="0.25">
      <c r="A10" s="4" t="s">
        <v>1</v>
      </c>
      <c r="B10" s="4" t="s">
        <v>2</v>
      </c>
      <c r="C10" s="4" t="s">
        <v>3</v>
      </c>
      <c r="E10" s="1"/>
      <c r="L10" s="4" t="s">
        <v>1</v>
      </c>
      <c r="M10" s="4" t="s">
        <v>2</v>
      </c>
      <c r="N10" s="4" t="s">
        <v>3</v>
      </c>
      <c r="P10" s="1" t="s">
        <v>4</v>
      </c>
    </row>
    <row r="11" spans="1:20" x14ac:dyDescent="0.25">
      <c r="A11" s="4">
        <v>0</v>
      </c>
      <c r="B11" s="4">
        <v>0</v>
      </c>
      <c r="C11" s="5">
        <f>1/(B11+1)</f>
        <v>1</v>
      </c>
      <c r="F11" s="6"/>
      <c r="I11" s="6"/>
      <c r="L11" s="4">
        <v>0</v>
      </c>
      <c r="M11" s="4">
        <v>0</v>
      </c>
      <c r="N11" s="5">
        <f>1/(M11+1)</f>
        <v>1</v>
      </c>
      <c r="P11" t="s">
        <v>5</v>
      </c>
      <c r="Q11" s="6">
        <f>(N9/2)*(N11+N30+2*(SUM(N12:N29)))</f>
        <v>0.47005426280845142</v>
      </c>
      <c r="S11" t="s">
        <v>6</v>
      </c>
      <c r="T11" s="6">
        <f>Q11-Q17</f>
        <v>5.0633562715785008E-5</v>
      </c>
    </row>
    <row r="12" spans="1:20" x14ac:dyDescent="0.25">
      <c r="A12" s="4">
        <v>1</v>
      </c>
      <c r="B12" s="4">
        <f>B11+$C$9</f>
        <v>0.15</v>
      </c>
      <c r="C12" s="5">
        <f t="shared" ref="C12:C15" si="0">1/(B12+1)</f>
        <v>0.86956521739130443</v>
      </c>
      <c r="L12" s="4">
        <v>1</v>
      </c>
      <c r="M12" s="4">
        <f>M11+$N$9</f>
        <v>3.1578947368421054E-2</v>
      </c>
      <c r="N12" s="5">
        <f t="shared" ref="N12:N20" si="1">1/(M12+1)</f>
        <v>0.96938775510204067</v>
      </c>
    </row>
    <row r="13" spans="1:20" x14ac:dyDescent="0.25">
      <c r="A13" s="4">
        <v>2</v>
      </c>
      <c r="B13" s="4">
        <f t="shared" ref="B13:B15" si="2">B12+$C$9</f>
        <v>0.3</v>
      </c>
      <c r="C13" s="5">
        <f t="shared" si="0"/>
        <v>0.76923076923076916</v>
      </c>
      <c r="E13" s="1" t="s">
        <v>7</v>
      </c>
      <c r="L13" s="4">
        <v>2</v>
      </c>
      <c r="M13" s="4">
        <f t="shared" ref="M13:M30" si="3">M12+$N$9</f>
        <v>6.3157894736842107E-2</v>
      </c>
      <c r="N13" s="5">
        <f t="shared" si="1"/>
        <v>0.94059405940594065</v>
      </c>
      <c r="P13" s="1"/>
    </row>
    <row r="14" spans="1:20" x14ac:dyDescent="0.25">
      <c r="A14" s="4">
        <v>3</v>
      </c>
      <c r="B14" s="4">
        <f t="shared" si="2"/>
        <v>0.44999999999999996</v>
      </c>
      <c r="C14" s="5">
        <f t="shared" si="0"/>
        <v>0.68965517241379315</v>
      </c>
      <c r="E14" t="s">
        <v>5</v>
      </c>
      <c r="F14" s="6">
        <f>(C9/3)*(C11+C15+4*(C12+C14)+2*(C13))</f>
        <v>0.47001715488409646</v>
      </c>
      <c r="H14" t="s">
        <v>8</v>
      </c>
      <c r="I14" s="6">
        <f>ABS(F14-F17)</f>
        <v>1.3525638360822878E-5</v>
      </c>
      <c r="L14" s="4">
        <v>3</v>
      </c>
      <c r="M14" s="4">
        <f t="shared" si="3"/>
        <v>9.4736842105263161E-2</v>
      </c>
      <c r="N14" s="5">
        <f t="shared" si="1"/>
        <v>0.91346153846153844</v>
      </c>
      <c r="Q14" s="6"/>
      <c r="T14" s="6"/>
    </row>
    <row r="15" spans="1:20" x14ac:dyDescent="0.25">
      <c r="A15" s="7">
        <v>4</v>
      </c>
      <c r="B15" s="7">
        <f t="shared" si="2"/>
        <v>0.6</v>
      </c>
      <c r="C15" s="5">
        <f t="shared" si="0"/>
        <v>0.625</v>
      </c>
      <c r="L15" s="4">
        <v>4</v>
      </c>
      <c r="M15" s="4">
        <f t="shared" si="3"/>
        <v>0.12631578947368421</v>
      </c>
      <c r="N15" s="5">
        <f t="shared" si="1"/>
        <v>0.88785046728971961</v>
      </c>
    </row>
    <row r="16" spans="1:20" x14ac:dyDescent="0.25">
      <c r="A16" s="10"/>
      <c r="B16" s="10"/>
      <c r="C16" s="11"/>
      <c r="E16" s="1" t="s">
        <v>9</v>
      </c>
      <c r="L16" s="4">
        <v>5</v>
      </c>
      <c r="M16" s="4">
        <f t="shared" si="3"/>
        <v>0.15789473684210525</v>
      </c>
      <c r="N16" s="5">
        <f t="shared" si="1"/>
        <v>0.86363636363636365</v>
      </c>
      <c r="P16" s="1" t="s">
        <v>9</v>
      </c>
    </row>
    <row r="17" spans="1:17" x14ac:dyDescent="0.25">
      <c r="A17" s="8"/>
      <c r="B17" s="8"/>
      <c r="C17" s="9"/>
      <c r="E17" t="s">
        <v>10</v>
      </c>
      <c r="F17" s="6">
        <f>LN(1+0.6)</f>
        <v>0.47000362924573563</v>
      </c>
      <c r="L17" s="4">
        <v>6</v>
      </c>
      <c r="M17" s="4">
        <f t="shared" si="3"/>
        <v>0.18947368421052629</v>
      </c>
      <c r="N17" s="5">
        <f t="shared" si="1"/>
        <v>0.84070796460177</v>
      </c>
      <c r="P17" t="s">
        <v>10</v>
      </c>
      <c r="Q17" s="6">
        <f>LN(1+0.6)</f>
        <v>0.47000362924573563</v>
      </c>
    </row>
    <row r="18" spans="1:17" x14ac:dyDescent="0.25">
      <c r="A18" s="8"/>
      <c r="B18" s="8"/>
      <c r="C18" s="9"/>
      <c r="L18" s="4">
        <v>7</v>
      </c>
      <c r="M18" s="4">
        <f t="shared" si="3"/>
        <v>0.22105263157894733</v>
      </c>
      <c r="N18" s="5">
        <f t="shared" si="1"/>
        <v>0.81896551724137934</v>
      </c>
    </row>
    <row r="19" spans="1:17" x14ac:dyDescent="0.25">
      <c r="A19" s="8"/>
      <c r="B19" s="8"/>
      <c r="C19" s="9"/>
      <c r="L19" s="4">
        <v>8</v>
      </c>
      <c r="M19" s="4">
        <f t="shared" si="3"/>
        <v>0.25263157894736837</v>
      </c>
      <c r="N19" s="5">
        <f t="shared" si="1"/>
        <v>0.79831932773109249</v>
      </c>
    </row>
    <row r="20" spans="1:17" x14ac:dyDescent="0.25">
      <c r="A20" s="8"/>
      <c r="B20" s="8"/>
      <c r="C20" s="9"/>
      <c r="L20" s="4">
        <v>9</v>
      </c>
      <c r="M20" s="4">
        <f t="shared" si="3"/>
        <v>0.28421052631578941</v>
      </c>
      <c r="N20" s="5">
        <f t="shared" si="1"/>
        <v>0.77868852459016391</v>
      </c>
    </row>
    <row r="21" spans="1:17" x14ac:dyDescent="0.25">
      <c r="A21" s="8"/>
      <c r="B21" s="8"/>
      <c r="C21" s="9"/>
      <c r="L21" s="4">
        <v>10</v>
      </c>
      <c r="M21" s="4">
        <f t="shared" si="3"/>
        <v>0.31578947368421045</v>
      </c>
      <c r="N21" s="5">
        <f t="shared" ref="N21:N22" si="4">1/(M21+1)</f>
        <v>0.76000000000000012</v>
      </c>
    </row>
    <row r="22" spans="1:17" x14ac:dyDescent="0.25">
      <c r="L22" s="4">
        <v>11</v>
      </c>
      <c r="M22" s="4">
        <f t="shared" si="3"/>
        <v>0.34736842105263149</v>
      </c>
      <c r="N22" s="5">
        <f t="shared" si="4"/>
        <v>0.7421875</v>
      </c>
    </row>
    <row r="23" spans="1:17" x14ac:dyDescent="0.25">
      <c r="L23" s="4">
        <v>12</v>
      </c>
      <c r="M23" s="4">
        <f t="shared" si="3"/>
        <v>0.37894736842105253</v>
      </c>
      <c r="N23" s="5">
        <f t="shared" ref="N23:N30" si="5">1/(M23+1)</f>
        <v>0.72519083969465659</v>
      </c>
    </row>
    <row r="24" spans="1:17" x14ac:dyDescent="0.25">
      <c r="L24" s="4">
        <v>13</v>
      </c>
      <c r="M24" s="4">
        <f t="shared" si="3"/>
        <v>0.41052631578947357</v>
      </c>
      <c r="N24" s="5">
        <f t="shared" si="5"/>
        <v>0.70895522388059706</v>
      </c>
    </row>
    <row r="25" spans="1:17" x14ac:dyDescent="0.25">
      <c r="L25" s="4">
        <v>14</v>
      </c>
      <c r="M25" s="4">
        <f t="shared" si="3"/>
        <v>0.44210526315789461</v>
      </c>
      <c r="N25" s="5">
        <f t="shared" si="5"/>
        <v>0.69343065693430661</v>
      </c>
    </row>
    <row r="26" spans="1:17" x14ac:dyDescent="0.25">
      <c r="L26" s="4">
        <v>15</v>
      </c>
      <c r="M26" s="4">
        <f t="shared" si="3"/>
        <v>0.47368421052631565</v>
      </c>
      <c r="N26" s="5">
        <f t="shared" si="5"/>
        <v>0.6785714285714286</v>
      </c>
    </row>
    <row r="27" spans="1:17" x14ac:dyDescent="0.25">
      <c r="L27" s="4">
        <v>16</v>
      </c>
      <c r="M27" s="4">
        <f t="shared" si="3"/>
        <v>0.50526315789473675</v>
      </c>
      <c r="N27" s="5">
        <f t="shared" si="5"/>
        <v>0.66433566433566438</v>
      </c>
    </row>
    <row r="28" spans="1:17" x14ac:dyDescent="0.25">
      <c r="L28" s="4">
        <v>17</v>
      </c>
      <c r="M28" s="4">
        <f t="shared" si="3"/>
        <v>0.53684210526315779</v>
      </c>
      <c r="N28" s="5">
        <f t="shared" si="5"/>
        <v>0.65068493150684936</v>
      </c>
    </row>
    <row r="29" spans="1:17" x14ac:dyDescent="0.25">
      <c r="L29" s="4">
        <v>18</v>
      </c>
      <c r="M29" s="4">
        <f t="shared" si="3"/>
        <v>0.56842105263157883</v>
      </c>
      <c r="N29" s="5">
        <f t="shared" si="5"/>
        <v>0.63758389261744963</v>
      </c>
    </row>
    <row r="30" spans="1:17" x14ac:dyDescent="0.25">
      <c r="L30" s="4">
        <v>19</v>
      </c>
      <c r="M30" s="4">
        <f t="shared" si="3"/>
        <v>0.59999999999999987</v>
      </c>
      <c r="N30" s="5">
        <f t="shared" si="5"/>
        <v>0.625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DAAGE</dc:creator>
  <cp:lastModifiedBy>Marco</cp:lastModifiedBy>
  <dcterms:created xsi:type="dcterms:W3CDTF">2014-08-12T11:14:49Z</dcterms:created>
  <dcterms:modified xsi:type="dcterms:W3CDTF">2015-08-07T13:43:52Z</dcterms:modified>
</cp:coreProperties>
</file>