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ANDRO FREIRE\Documents\Meus arquivos\2017\Cálculo numérico\Atividade Lista 1va\"/>
    </mc:Choice>
  </mc:AlternateContent>
  <bookViews>
    <workbookView xWindow="0" yWindow="0" windowWidth="15345" windowHeight="4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27" i="1"/>
  <c r="C27" i="1"/>
  <c r="C23" i="1" l="1"/>
  <c r="D23" i="1"/>
  <c r="C24" i="1" s="1"/>
  <c r="E23" i="1"/>
  <c r="F23" i="1"/>
  <c r="G23" i="1" s="1"/>
  <c r="N19" i="1"/>
  <c r="O18" i="1"/>
  <c r="P18" i="1" s="1"/>
  <c r="N18" i="1"/>
  <c r="Q10" i="1"/>
  <c r="Q11" i="1"/>
  <c r="Q12" i="1"/>
  <c r="Q13" i="1"/>
  <c r="P9" i="1"/>
  <c r="Q8" i="1"/>
  <c r="Q9" i="1"/>
  <c r="P8" i="1"/>
  <c r="O8" i="1"/>
  <c r="N8" i="1"/>
  <c r="N9" i="1"/>
  <c r="M8" i="1"/>
  <c r="M9" i="1"/>
  <c r="O9" i="1" s="1"/>
  <c r="M10" i="1"/>
  <c r="O10" i="1" s="1"/>
  <c r="P10" i="1" s="1"/>
  <c r="M11" i="1" s="1"/>
  <c r="L8" i="1"/>
  <c r="L9" i="1"/>
  <c r="L10" i="1"/>
  <c r="N10" i="1" s="1"/>
  <c r="Q7" i="1"/>
  <c r="P7" i="1"/>
  <c r="O7" i="1"/>
  <c r="N7" i="1"/>
  <c r="M7" i="1"/>
  <c r="L7" i="1"/>
  <c r="Q6" i="1"/>
  <c r="P6" i="1"/>
  <c r="O6" i="1"/>
  <c r="N6" i="1"/>
  <c r="M6" i="1"/>
  <c r="Q5" i="1"/>
  <c r="P5" i="1"/>
  <c r="G5" i="1"/>
  <c r="O5" i="1"/>
  <c r="N5" i="1"/>
  <c r="H23" i="1" l="1"/>
  <c r="D24" i="1"/>
  <c r="E24" i="1"/>
  <c r="M19" i="1"/>
  <c r="Q18" i="1"/>
  <c r="L12" i="1"/>
  <c r="O11" i="1"/>
  <c r="L11" i="1"/>
  <c r="E17" i="1"/>
  <c r="F17" i="1"/>
  <c r="G17" i="1" s="1"/>
  <c r="E18" i="1"/>
  <c r="E13" i="1"/>
  <c r="F13" i="1"/>
  <c r="G13" i="1" s="1"/>
  <c r="E14" i="1"/>
  <c r="H8" i="1"/>
  <c r="H9" i="1"/>
  <c r="H10" i="1"/>
  <c r="H11" i="1"/>
  <c r="H12" i="1"/>
  <c r="G8" i="1"/>
  <c r="E8" i="1"/>
  <c r="F8" i="1"/>
  <c r="E9" i="1"/>
  <c r="F7" i="1"/>
  <c r="G7" i="1" s="1"/>
  <c r="D9" i="1"/>
  <c r="F9" i="1" s="1"/>
  <c r="G9" i="1" s="1"/>
  <c r="D10" i="1" s="1"/>
  <c r="E7" i="1"/>
  <c r="F6" i="1"/>
  <c r="H6" i="1"/>
  <c r="G6" i="1"/>
  <c r="D7" i="1" s="1"/>
  <c r="C8" i="1" s="1"/>
  <c r="E6" i="1"/>
  <c r="F5" i="1"/>
  <c r="H5" i="1"/>
  <c r="E5" i="1"/>
  <c r="C25" i="1" l="1"/>
  <c r="F24" i="1"/>
  <c r="G24" i="1" s="1"/>
  <c r="O19" i="1"/>
  <c r="P19" i="1" s="1"/>
  <c r="L20" i="1"/>
  <c r="N11" i="1"/>
  <c r="P11" i="1" s="1"/>
  <c r="M12" i="1" s="1"/>
  <c r="N12" i="1"/>
  <c r="D18" i="1"/>
  <c r="H17" i="1"/>
  <c r="D14" i="1"/>
  <c r="H13" i="1"/>
  <c r="F10" i="1"/>
  <c r="C11" i="1"/>
  <c r="C10" i="1"/>
  <c r="H7" i="1"/>
  <c r="D8" i="1"/>
  <c r="C9" i="1" s="1"/>
  <c r="D6" i="1"/>
  <c r="C7" i="1" s="1"/>
  <c r="H24" i="1" l="1"/>
  <c r="D25" i="1"/>
  <c r="E25" i="1"/>
  <c r="N20" i="1"/>
  <c r="M20" i="1"/>
  <c r="Q19" i="1"/>
  <c r="L13" i="1"/>
  <c r="O12" i="1"/>
  <c r="P12" i="1" s="1"/>
  <c r="M13" i="1" s="1"/>
  <c r="F18" i="1"/>
  <c r="G18" i="1" s="1"/>
  <c r="C19" i="1"/>
  <c r="F14" i="1"/>
  <c r="G14" i="1" s="1"/>
  <c r="C15" i="1"/>
  <c r="E11" i="1"/>
  <c r="E10" i="1"/>
  <c r="G10" i="1" s="1"/>
  <c r="D11" i="1" s="1"/>
  <c r="F25" i="1" l="1"/>
  <c r="G25" i="1" s="1"/>
  <c r="O20" i="1"/>
  <c r="P20" i="1" s="1"/>
  <c r="L21" i="1"/>
  <c r="O13" i="1"/>
  <c r="N13" i="1"/>
  <c r="P13" i="1" s="1"/>
  <c r="E19" i="1"/>
  <c r="H18" i="1"/>
  <c r="D19" i="1"/>
  <c r="E15" i="1"/>
  <c r="H14" i="1"/>
  <c r="D15" i="1"/>
  <c r="C12" i="1"/>
  <c r="F11" i="1"/>
  <c r="G11" i="1" s="1"/>
  <c r="D12" i="1" s="1"/>
  <c r="F12" i="1" s="1"/>
  <c r="H25" i="1" l="1"/>
  <c r="N21" i="1"/>
  <c r="M21" i="1"/>
  <c r="Q20" i="1"/>
  <c r="F19" i="1"/>
  <c r="G19" i="1" s="1"/>
  <c r="C20" i="1"/>
  <c r="F15" i="1"/>
  <c r="G15" i="1" s="1"/>
  <c r="C16" i="1"/>
  <c r="E12" i="1"/>
  <c r="G12" i="1" s="1"/>
  <c r="O21" i="1" l="1"/>
  <c r="P21" i="1" s="1"/>
  <c r="L22" i="1"/>
  <c r="E20" i="1"/>
  <c r="H19" i="1"/>
  <c r="D20" i="1"/>
  <c r="E16" i="1"/>
  <c r="H15" i="1"/>
  <c r="D16" i="1"/>
  <c r="F16" i="1" s="1"/>
  <c r="G16" i="1" s="1"/>
  <c r="H16" i="1" s="1"/>
  <c r="N22" i="1" l="1"/>
  <c r="M22" i="1"/>
  <c r="Q21" i="1"/>
  <c r="F20" i="1"/>
  <c r="G20" i="1" s="1"/>
  <c r="C21" i="1"/>
  <c r="O22" i="1" l="1"/>
  <c r="P22" i="1" s="1"/>
  <c r="L23" i="1"/>
  <c r="E21" i="1"/>
  <c r="H20" i="1"/>
  <c r="D21" i="1"/>
  <c r="N23" i="1" l="1"/>
  <c r="M23" i="1"/>
  <c r="Q22" i="1"/>
  <c r="F21" i="1"/>
  <c r="G21" i="1" s="1"/>
  <c r="C22" i="1"/>
  <c r="O23" i="1" l="1"/>
  <c r="P23" i="1" s="1"/>
  <c r="L24" i="1"/>
  <c r="E22" i="1"/>
  <c r="H21" i="1"/>
  <c r="D22" i="1"/>
  <c r="N24" i="1" l="1"/>
  <c r="M24" i="1"/>
  <c r="Q23" i="1"/>
  <c r="F22" i="1"/>
  <c r="G22" i="1" s="1"/>
  <c r="O24" i="1" l="1"/>
  <c r="P24" i="1" s="1"/>
  <c r="L25" i="1"/>
  <c r="H22" i="1"/>
  <c r="N25" i="1" l="1"/>
  <c r="M25" i="1"/>
  <c r="O25" i="1" s="1"/>
  <c r="P25" i="1" s="1"/>
  <c r="Q25" i="1" s="1"/>
  <c r="Q24" i="1"/>
</calcChain>
</file>

<file path=xl/sharedStrings.xml><?xml version="1.0" encoding="utf-8"?>
<sst xmlns="http://schemas.openxmlformats.org/spreadsheetml/2006/main" count="28" uniqueCount="12">
  <si>
    <t>n</t>
  </si>
  <si>
    <t>x(n-1)</t>
  </si>
  <si>
    <t>x(n)</t>
  </si>
  <si>
    <t>f(xn-1)</t>
  </si>
  <si>
    <t>f(xn)</t>
  </si>
  <si>
    <t>f(xn+1)</t>
  </si>
  <si>
    <t>erro</t>
  </si>
  <si>
    <t>e^(2)+2^(-x)+2*cos(x)-6</t>
  </si>
  <si>
    <t>ln(x-1)+cos(x-1)</t>
  </si>
  <si>
    <t>e^(x)-3*x^(2)</t>
  </si>
  <si>
    <t>raíz com erro de 10e-3</t>
  </si>
  <si>
    <t>Resolução da questão 9 (pelo método da secante) Lista I - Parte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</si>
</sst>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1" fillId="0" borderId="2" xfId="0" applyNumberFormat="1" applyFont="1" applyBorder="1"/>
    <xf numFmtId="0" fontId="1" fillId="0" borderId="2" xfId="0" applyFont="1" applyBorder="1"/>
    <xf numFmtId="0" fontId="0" fillId="2" borderId="7" xfId="0" applyFill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zoomScale="90" zoomScaleNormal="90" workbookViewId="0"/>
  </sheetViews>
  <sheetFormatPr defaultRowHeight="15" x14ac:dyDescent="0.25"/>
  <cols>
    <col min="3" max="3" width="14.140625" customWidth="1"/>
    <col min="4" max="4" width="13" customWidth="1"/>
    <col min="12" max="12" width="11.7109375" customWidth="1"/>
  </cols>
  <sheetData>
    <row r="1" spans="1:17" ht="15.75" x14ac:dyDescent="0.25">
      <c r="A1" s="14" t="s">
        <v>11</v>
      </c>
    </row>
    <row r="3" spans="1:17" x14ac:dyDescent="0.25">
      <c r="B3" s="1"/>
      <c r="C3" s="10"/>
      <c r="D3" s="11" t="s">
        <v>7</v>
      </c>
      <c r="E3" s="11"/>
      <c r="F3" s="2"/>
      <c r="G3" s="2"/>
      <c r="H3" s="3"/>
      <c r="K3" s="1"/>
      <c r="L3" s="11"/>
      <c r="M3" s="11" t="s">
        <v>8</v>
      </c>
      <c r="N3" s="2"/>
      <c r="O3" s="2"/>
      <c r="P3" s="2"/>
      <c r="Q3" s="3"/>
    </row>
    <row r="4" spans="1:17" x14ac:dyDescent="0.25">
      <c r="B4" s="4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6" t="s">
        <v>6</v>
      </c>
      <c r="K4" s="4" t="s">
        <v>0</v>
      </c>
      <c r="L4" s="5" t="s">
        <v>1</v>
      </c>
      <c r="M4" s="5" t="s">
        <v>2</v>
      </c>
      <c r="N4" s="5" t="s">
        <v>3</v>
      </c>
      <c r="O4" s="5" t="s">
        <v>4</v>
      </c>
      <c r="P4" s="5" t="s">
        <v>5</v>
      </c>
      <c r="Q4" s="6" t="s">
        <v>6</v>
      </c>
    </row>
    <row r="5" spans="1:17" x14ac:dyDescent="0.25">
      <c r="B5" s="4">
        <v>0</v>
      </c>
      <c r="C5" s="5">
        <v>0</v>
      </c>
      <c r="D5" s="5">
        <v>1</v>
      </c>
      <c r="E5" s="5">
        <f t="shared" ref="E5:F7" si="0">EXP(C5)+2^(-C5)+2*COS(C5)-6</f>
        <v>-2</v>
      </c>
      <c r="F5" s="5">
        <f t="shared" si="0"/>
        <v>-1.7011135598046749</v>
      </c>
      <c r="G5" s="5">
        <f>(C5*F5-D5*E5)/(F5-E5)</f>
        <v>6.6915046353156118</v>
      </c>
      <c r="H5" s="6">
        <f>EXP(G5)+2^(-G5)+2*COS(G5)-6</f>
        <v>801.37862876815359</v>
      </c>
      <c r="K5" s="4">
        <v>0</v>
      </c>
      <c r="L5" s="5">
        <v>1.5</v>
      </c>
      <c r="M5" s="5">
        <v>1.7</v>
      </c>
      <c r="N5" s="5">
        <f t="shared" ref="N5:O7" si="1">LN(L5-1)+COS(L5-1)</f>
        <v>0.18443538133042747</v>
      </c>
      <c r="O5" s="5">
        <f t="shared" si="1"/>
        <v>0.40816724334575605</v>
      </c>
      <c r="P5" s="5">
        <f>(L5*O5-M5*N5)/(O5-N5)</f>
        <v>1.3351281934820785</v>
      </c>
      <c r="Q5" s="6">
        <f>LN(P5-1)+COS(P5-1)</f>
        <v>-0.14887399743671792</v>
      </c>
    </row>
    <row r="6" spans="1:17" x14ac:dyDescent="0.25">
      <c r="B6" s="4">
        <v>1</v>
      </c>
      <c r="C6" s="5">
        <v>1</v>
      </c>
      <c r="D6" s="5">
        <f>G5</f>
        <v>6.6915046353156118</v>
      </c>
      <c r="E6" s="5">
        <f t="shared" si="0"/>
        <v>-1.7011135598046749</v>
      </c>
      <c r="F6" s="5">
        <f t="shared" si="0"/>
        <v>801.37862876815359</v>
      </c>
      <c r="G6" s="5">
        <f>(C6*F6-D6*E6)/(F6-E6)</f>
        <v>1.0120559580830177</v>
      </c>
      <c r="H6" s="6">
        <f>EXP(G6)+2^(-G6)+2*COS(G6)-6</f>
        <v>-1.6926721093412347</v>
      </c>
      <c r="K6" s="4">
        <v>1</v>
      </c>
      <c r="L6" s="5">
        <v>1.7</v>
      </c>
      <c r="M6" s="5">
        <f>P5</f>
        <v>1.3351281934820785</v>
      </c>
      <c r="N6" s="5">
        <f t="shared" si="1"/>
        <v>0.40816724334575605</v>
      </c>
      <c r="O6" s="5">
        <f t="shared" si="1"/>
        <v>-0.14887399743671792</v>
      </c>
      <c r="P6" s="5">
        <f>(L6*O6-M6*N6)/(O6-N6)</f>
        <v>1.4326432792807109</v>
      </c>
      <c r="Q6" s="6">
        <f>LN(P6-1)+COS(P6-1)</f>
        <v>7.0018943669243439E-2</v>
      </c>
    </row>
    <row r="7" spans="1:17" x14ac:dyDescent="0.25">
      <c r="B7" s="4">
        <v>2</v>
      </c>
      <c r="C7" s="5">
        <f>D6</f>
        <v>6.6915046353156118</v>
      </c>
      <c r="D7" s="5">
        <f>G6</f>
        <v>1.0120559580830177</v>
      </c>
      <c r="E7" s="5">
        <f t="shared" si="0"/>
        <v>801.37862876815359</v>
      </c>
      <c r="F7" s="5">
        <f t="shared" si="0"/>
        <v>-1.6926721093412347</v>
      </c>
      <c r="G7" s="5">
        <f>(C7*F7-D7*E7)/(F7-E7)</f>
        <v>1.0240268059540376</v>
      </c>
      <c r="H7" s="6">
        <f>EXP(G7)+2^(-G7)+2*COS(G7)-6</f>
        <v>-1.6840128173171678</v>
      </c>
      <c r="K7" s="4">
        <v>2</v>
      </c>
      <c r="L7" s="5">
        <f>M6</f>
        <v>1.3351281934820785</v>
      </c>
      <c r="M7" s="5">
        <f>P6</f>
        <v>1.4326432792807109</v>
      </c>
      <c r="N7" s="5">
        <f t="shared" si="1"/>
        <v>-0.14887399743671792</v>
      </c>
      <c r="O7" s="5">
        <f t="shared" si="1"/>
        <v>7.0018943669243439E-2</v>
      </c>
      <c r="P7" s="5">
        <f>(L7*O7-M7*N7)/(O7-N7)</f>
        <v>1.4014503898940647</v>
      </c>
      <c r="Q7" s="6">
        <f>LN(P7-1)+COS(P7-1)</f>
        <v>7.8239018492666235E-3</v>
      </c>
    </row>
    <row r="8" spans="1:17" x14ac:dyDescent="0.25">
      <c r="B8" s="4">
        <v>3</v>
      </c>
      <c r="C8" s="5">
        <f>D7</f>
        <v>1.0120559580830177</v>
      </c>
      <c r="D8" s="5">
        <f t="shared" ref="D8:D12" si="2">G7</f>
        <v>1.0240268059540376</v>
      </c>
      <c r="E8" s="5">
        <f t="shared" ref="E8:E12" si="3">EXP(C8)+2^(-C8)+2*COS(C8)-6</f>
        <v>-1.6926721093412347</v>
      </c>
      <c r="F8" s="5">
        <f t="shared" ref="F8:F12" si="4">EXP(D8)+2^(-D8)+2*COS(D8)-6</f>
        <v>-1.6840128173171678</v>
      </c>
      <c r="G8" s="5">
        <f t="shared" ref="G8:G12" si="5">(C8*F8-D8*E8)/(F8-E8)</f>
        <v>3.3520532996815811</v>
      </c>
      <c r="H8" s="6">
        <f t="shared" ref="H8:H12" si="6">EXP(G8)+2^(-G8)+2*COS(G8)-6</f>
        <v>20.703382383902166</v>
      </c>
      <c r="K8" s="4">
        <v>3</v>
      </c>
      <c r="L8" s="5">
        <f t="shared" ref="L8:L13" si="7">M7</f>
        <v>1.4326432792807109</v>
      </c>
      <c r="M8" s="5">
        <f t="shared" ref="M8:M13" si="8">P7</f>
        <v>1.4014503898940647</v>
      </c>
      <c r="N8" s="5">
        <f t="shared" ref="N8:N13" si="9">LN(L8-1)+COS(L8-1)</f>
        <v>7.0018943669243439E-2</v>
      </c>
      <c r="O8" s="5">
        <f t="shared" ref="O8:O13" si="10">LN(M8-1)+COS(M8-1)</f>
        <v>7.8239018492666235E-3</v>
      </c>
      <c r="P8" s="5">
        <f>(L8*O8-M8*N8)/(O8-N8)</f>
        <v>1.3975264419745095</v>
      </c>
      <c r="Q8" s="6">
        <f t="shared" ref="Q8:Q13" si="11">LN(P8-1)+COS(P8-1)</f>
        <v>-4.7240227254274902E-4</v>
      </c>
    </row>
    <row r="9" spans="1:17" x14ac:dyDescent="0.25">
      <c r="B9" s="4">
        <v>4</v>
      </c>
      <c r="C9" s="5">
        <f t="shared" ref="C9:C12" si="12">D8</f>
        <v>1.0240268059540376</v>
      </c>
      <c r="D9" s="5">
        <f t="shared" si="2"/>
        <v>3.3520532996815811</v>
      </c>
      <c r="E9" s="5">
        <f t="shared" si="3"/>
        <v>-1.6840128173171678</v>
      </c>
      <c r="F9" s="5">
        <f t="shared" si="4"/>
        <v>20.703382383902166</v>
      </c>
      <c r="G9" s="5">
        <f t="shared" si="5"/>
        <v>1.1991443852549828</v>
      </c>
      <c r="H9" s="6">
        <f t="shared" si="6"/>
        <v>-1.520878921463984</v>
      </c>
      <c r="K9" s="7">
        <v>4</v>
      </c>
      <c r="L9" s="8">
        <f t="shared" si="7"/>
        <v>1.4014503898940647</v>
      </c>
      <c r="M9" s="12">
        <f t="shared" si="8"/>
        <v>1.3975264419745095</v>
      </c>
      <c r="N9" s="8">
        <f t="shared" si="9"/>
        <v>7.8239018492666235E-3</v>
      </c>
      <c r="O9" s="8">
        <f t="shared" si="10"/>
        <v>-4.7240227254274902E-4</v>
      </c>
      <c r="P9" s="8">
        <f t="shared" ref="P9:P13" si="13">(L9*O9-M9*N9)/(O9-N9)</f>
        <v>1.397749876637381</v>
      </c>
      <c r="Q9" s="9">
        <f t="shared" si="11"/>
        <v>2.9789675823899131E-6</v>
      </c>
    </row>
    <row r="10" spans="1:17" x14ac:dyDescent="0.25">
      <c r="B10" s="4">
        <v>5</v>
      </c>
      <c r="C10" s="5">
        <f t="shared" si="12"/>
        <v>3.3520532996815811</v>
      </c>
      <c r="D10" s="5">
        <f>G9</f>
        <v>1.1991443852549828</v>
      </c>
      <c r="E10" s="5">
        <f t="shared" si="3"/>
        <v>20.703382383902166</v>
      </c>
      <c r="F10" s="5">
        <f t="shared" si="4"/>
        <v>-1.520878921463984</v>
      </c>
      <c r="G10" s="5">
        <f t="shared" si="5"/>
        <v>1.3464749868346504</v>
      </c>
      <c r="H10" s="6">
        <f t="shared" si="6"/>
        <v>-1.3180067647662961</v>
      </c>
      <c r="K10">
        <v>5</v>
      </c>
      <c r="L10">
        <f t="shared" si="7"/>
        <v>1.3975264419745095</v>
      </c>
      <c r="M10">
        <f t="shared" si="8"/>
        <v>1.397749876637381</v>
      </c>
      <c r="N10">
        <f t="shared" si="9"/>
        <v>-4.7240227254274902E-4</v>
      </c>
      <c r="O10">
        <f t="shared" si="10"/>
        <v>2.9789675823899131E-6</v>
      </c>
      <c r="P10">
        <f t="shared" si="13"/>
        <v>1.3977484764882768</v>
      </c>
      <c r="Q10">
        <f t="shared" si="11"/>
        <v>1.1262083488006169E-9</v>
      </c>
    </row>
    <row r="11" spans="1:17" x14ac:dyDescent="0.25">
      <c r="B11" s="4">
        <v>6</v>
      </c>
      <c r="C11" s="5">
        <f t="shared" si="12"/>
        <v>1.1991443852549828</v>
      </c>
      <c r="D11" s="5">
        <f t="shared" si="2"/>
        <v>1.3464749868346504</v>
      </c>
      <c r="E11" s="5">
        <f t="shared" si="3"/>
        <v>-1.520878921463984</v>
      </c>
      <c r="F11" s="5">
        <f t="shared" si="4"/>
        <v>-1.3180067647662961</v>
      </c>
      <c r="G11" s="5">
        <f t="shared" si="5"/>
        <v>2.3036429526115079</v>
      </c>
      <c r="H11" s="6">
        <f t="shared" si="6"/>
        <v>2.8751588584679286</v>
      </c>
      <c r="K11">
        <v>6</v>
      </c>
      <c r="L11">
        <f t="shared" si="7"/>
        <v>1.397749876637381</v>
      </c>
      <c r="M11">
        <f t="shared" si="8"/>
        <v>1.3977484764882768</v>
      </c>
      <c r="N11">
        <f t="shared" si="9"/>
        <v>2.9789675823899131E-6</v>
      </c>
      <c r="O11">
        <f t="shared" si="10"/>
        <v>1.1262083488006169E-9</v>
      </c>
      <c r="P11">
        <f t="shared" si="13"/>
        <v>1.3977484759587457</v>
      </c>
      <c r="Q11">
        <f t="shared" si="11"/>
        <v>-2.6645352591003757E-15</v>
      </c>
    </row>
    <row r="12" spans="1:17" x14ac:dyDescent="0.25">
      <c r="B12" s="4">
        <v>7</v>
      </c>
      <c r="C12" s="5">
        <f t="shared" si="12"/>
        <v>1.3464749868346504</v>
      </c>
      <c r="D12" s="5">
        <f t="shared" si="2"/>
        <v>2.3036429526115079</v>
      </c>
      <c r="E12" s="5">
        <f t="shared" si="3"/>
        <v>-1.3180067647662961</v>
      </c>
      <c r="F12" s="5">
        <f t="shared" si="4"/>
        <v>2.8751588584679286</v>
      </c>
      <c r="G12" s="5">
        <f t="shared" si="5"/>
        <v>1.6473345204817962</v>
      </c>
      <c r="H12" s="6">
        <f t="shared" si="6"/>
        <v>-0.64057835436019506</v>
      </c>
      <c r="K12">
        <v>7</v>
      </c>
      <c r="L12">
        <f t="shared" si="7"/>
        <v>1.3977484764882768</v>
      </c>
      <c r="M12">
        <f t="shared" si="8"/>
        <v>1.3977484759587457</v>
      </c>
      <c r="N12">
        <f t="shared" si="9"/>
        <v>1.1262083488006169E-9</v>
      </c>
      <c r="O12">
        <f t="shared" si="10"/>
        <v>-2.6645352591003757E-15</v>
      </c>
      <c r="P12">
        <f t="shared" si="13"/>
        <v>1.3977484759587471</v>
      </c>
      <c r="Q12">
        <f t="shared" si="11"/>
        <v>0</v>
      </c>
    </row>
    <row r="13" spans="1:17" x14ac:dyDescent="0.25">
      <c r="B13" s="4">
        <v>8</v>
      </c>
      <c r="C13" s="5">
        <v>2</v>
      </c>
      <c r="D13" s="5">
        <v>1</v>
      </c>
      <c r="E13" s="5">
        <f t="shared" ref="E13:F15" si="14">EXP(C13)+2^(-C13)+2*COS(C13)-6</f>
        <v>0.80676242583636526</v>
      </c>
      <c r="F13" s="5">
        <f t="shared" si="14"/>
        <v>-1.7011135598046749</v>
      </c>
      <c r="G13" s="5">
        <f>(C13*F13-D13*E13)/(F13-E13)</f>
        <v>1.6783084847673806</v>
      </c>
      <c r="H13" s="6">
        <f>EXP(G13)+2^(-G13)+2*COS(G13)-6</f>
        <v>-0.54567383360510213</v>
      </c>
      <c r="K13">
        <v>8</v>
      </c>
      <c r="L13">
        <f t="shared" si="7"/>
        <v>1.3977484759587457</v>
      </c>
      <c r="M13">
        <f t="shared" si="8"/>
        <v>1.3977484759587471</v>
      </c>
      <c r="N13">
        <f t="shared" si="9"/>
        <v>-2.6645352591003757E-15</v>
      </c>
      <c r="O13">
        <f t="shared" si="10"/>
        <v>0</v>
      </c>
      <c r="P13">
        <f t="shared" si="13"/>
        <v>1.3977484759587471</v>
      </c>
      <c r="Q13">
        <f t="shared" si="11"/>
        <v>0</v>
      </c>
    </row>
    <row r="14" spans="1:17" x14ac:dyDescent="0.25">
      <c r="B14" s="4">
        <v>9</v>
      </c>
      <c r="C14" s="5">
        <v>3</v>
      </c>
      <c r="D14" s="5">
        <f>G13</f>
        <v>1.6783084847673806</v>
      </c>
      <c r="E14" s="5">
        <f t="shared" si="14"/>
        <v>12.230551929986778</v>
      </c>
      <c r="F14" s="5">
        <f t="shared" si="14"/>
        <v>-0.54567383360510213</v>
      </c>
      <c r="G14" s="5">
        <f>(C14*F14-D14*E14)/(F14-E14)</f>
        <v>1.7347580567540888</v>
      </c>
      <c r="H14" s="6">
        <f>EXP(G14)+2^(-G14)+2*COS(G14)-6</f>
        <v>-0.35844034123224944</v>
      </c>
      <c r="L14">
        <f>M9</f>
        <v>1.3975264419745095</v>
      </c>
      <c r="M14" s="13" t="s">
        <v>10</v>
      </c>
    </row>
    <row r="15" spans="1:17" x14ac:dyDescent="0.25">
      <c r="B15" s="4">
        <v>10</v>
      </c>
      <c r="C15" s="5">
        <f>D14</f>
        <v>1.6783084847673806</v>
      </c>
      <c r="D15" s="5">
        <f>G14</f>
        <v>1.7347580567540888</v>
      </c>
      <c r="E15" s="5">
        <f t="shared" si="14"/>
        <v>-0.54567383360510213</v>
      </c>
      <c r="F15" s="5">
        <f t="shared" si="14"/>
        <v>-0.35844034123224944</v>
      </c>
      <c r="G15" s="5">
        <f>(C15*F15-D15*E15)/(F15-E15)</f>
        <v>1.8428252812068426</v>
      </c>
      <c r="H15" s="6">
        <f>EXP(G15)+2^(-G15)+2*COS(G15)-6</f>
        <v>5.5755552962792443E-2</v>
      </c>
    </row>
    <row r="16" spans="1:17" x14ac:dyDescent="0.25">
      <c r="B16" s="4">
        <v>11</v>
      </c>
      <c r="C16" s="5">
        <f>D15</f>
        <v>1.7347580567540888</v>
      </c>
      <c r="D16" s="5">
        <f t="shared" ref="D16" si="15">G15</f>
        <v>1.8428252812068426</v>
      </c>
      <c r="E16" s="5">
        <f t="shared" ref="E16" si="16">EXP(C16)+2^(-C16)+2*COS(C16)-6</f>
        <v>-0.35844034123224944</v>
      </c>
      <c r="F16" s="5">
        <f t="shared" ref="F16" si="17">EXP(D16)+2^(-D16)+2*COS(D16)-6</f>
        <v>5.5755552962792443E-2</v>
      </c>
      <c r="G16" s="5">
        <f t="shared" ref="G16" si="18">(C16*F16-D16*E16)/(F16-E16)</f>
        <v>1.8282781841907623</v>
      </c>
      <c r="H16" s="6">
        <f t="shared" ref="H16" si="19">EXP(G16)+2^(-G16)+2*COS(G16)-6</f>
        <v>-4.5296709997382223E-3</v>
      </c>
      <c r="K16" s="1"/>
      <c r="L16" s="2"/>
      <c r="M16" s="11" t="s">
        <v>9</v>
      </c>
      <c r="N16" s="2"/>
      <c r="O16" s="2"/>
      <c r="P16" s="2"/>
      <c r="Q16" s="3"/>
    </row>
    <row r="17" spans="2:17" x14ac:dyDescent="0.25">
      <c r="B17" s="4">
        <v>12</v>
      </c>
      <c r="C17" s="5">
        <v>2</v>
      </c>
      <c r="D17" s="5">
        <v>1</v>
      </c>
      <c r="E17" s="5">
        <f t="shared" ref="E17:F19" si="20">EXP(C17)+2^(-C17)+2*COS(C17)-6</f>
        <v>0.80676242583636526</v>
      </c>
      <c r="F17" s="5">
        <f t="shared" si="20"/>
        <v>-1.7011135598046749</v>
      </c>
      <c r="G17" s="5">
        <f>(C17*F17-D17*E17)/(F17-E17)</f>
        <v>1.6783084847673806</v>
      </c>
      <c r="H17" s="6">
        <f>EXP(G17)+2^(-G17)+2*COS(G17)-6</f>
        <v>-0.54567383360510213</v>
      </c>
      <c r="K17" s="4" t="s">
        <v>0</v>
      </c>
      <c r="L17" s="5" t="s">
        <v>1</v>
      </c>
      <c r="M17" s="5" t="s">
        <v>2</v>
      </c>
      <c r="N17" s="5" t="s">
        <v>3</v>
      </c>
      <c r="O17" s="5" t="s">
        <v>4</v>
      </c>
      <c r="P17" s="5" t="s">
        <v>5</v>
      </c>
      <c r="Q17" s="6" t="s">
        <v>6</v>
      </c>
    </row>
    <row r="18" spans="2:17" x14ac:dyDescent="0.25">
      <c r="B18" s="4">
        <v>13</v>
      </c>
      <c r="C18" s="5">
        <v>3</v>
      </c>
      <c r="D18" s="5">
        <f>G17</f>
        <v>1.6783084847673806</v>
      </c>
      <c r="E18" s="5">
        <f t="shared" si="20"/>
        <v>12.230551929986778</v>
      </c>
      <c r="F18" s="5">
        <f t="shared" si="20"/>
        <v>-0.54567383360510213</v>
      </c>
      <c r="G18" s="5">
        <f>(C18*F18-D18*E18)/(F18-E18)</f>
        <v>1.7347580567540888</v>
      </c>
      <c r="H18" s="6">
        <f>EXP(G18)+2^(-G18)+2*COS(G18)-6</f>
        <v>-0.35844034123224944</v>
      </c>
      <c r="K18" s="4">
        <v>0</v>
      </c>
      <c r="L18" s="5">
        <v>0.3</v>
      </c>
      <c r="M18" s="5">
        <v>0.6</v>
      </c>
      <c r="N18" s="5">
        <f t="shared" ref="N18:O20" si="21">EXP(L18)-3*L18^(2)</f>
        <v>1.0798588075760032</v>
      </c>
      <c r="O18" s="5">
        <f t="shared" si="21"/>
        <v>0.74211880039050881</v>
      </c>
      <c r="P18" s="5">
        <f>(L18*O18-M18*N18)/(O18-N18)</f>
        <v>1.2591923828404379</v>
      </c>
      <c r="Q18" s="6">
        <f>EXP(P18)-3*P18^(2)</f>
        <v>-1.2341209251219829</v>
      </c>
    </row>
    <row r="19" spans="2:17" x14ac:dyDescent="0.25">
      <c r="B19" s="4">
        <v>14</v>
      </c>
      <c r="C19" s="5">
        <f>D18</f>
        <v>1.6783084847673806</v>
      </c>
      <c r="D19" s="5">
        <f>G18</f>
        <v>1.7347580567540888</v>
      </c>
      <c r="E19" s="5">
        <f t="shared" si="20"/>
        <v>-0.54567383360510213</v>
      </c>
      <c r="F19" s="5">
        <f t="shared" si="20"/>
        <v>-0.35844034123224944</v>
      </c>
      <c r="G19" s="5">
        <f>(C19*F19-D19*E19)/(F19-E19)</f>
        <v>1.8428252812068426</v>
      </c>
      <c r="H19" s="6">
        <f>EXP(G19)+2^(-G19)+2*COS(G19)-6</f>
        <v>5.5755552962792443E-2</v>
      </c>
      <c r="K19" s="4">
        <v>1</v>
      </c>
      <c r="L19" s="5">
        <v>0.6</v>
      </c>
      <c r="M19" s="5">
        <f>P18</f>
        <v>1.2591923828404379</v>
      </c>
      <c r="N19" s="5">
        <f t="shared" si="21"/>
        <v>0.74211880039050881</v>
      </c>
      <c r="O19" s="5">
        <f t="shared" si="21"/>
        <v>-1.2341209251219829</v>
      </c>
      <c r="P19" s="5">
        <f>(L19*O19-M19*N19)/(O19-N19)</f>
        <v>0.84754034344352858</v>
      </c>
      <c r="Q19" s="6">
        <f>EXP(P19)-3*P19^(2)</f>
        <v>0.17892529444155114</v>
      </c>
    </row>
    <row r="20" spans="2:17" x14ac:dyDescent="0.25">
      <c r="B20" s="4">
        <v>15</v>
      </c>
      <c r="C20" s="5">
        <f>D19</f>
        <v>1.7347580567540888</v>
      </c>
      <c r="D20" s="5">
        <f t="shared" ref="D20:D21" si="22">G19</f>
        <v>1.8428252812068426</v>
      </c>
      <c r="E20" s="5">
        <f t="shared" ref="E20:E25" si="23">EXP(C20)+2^(-C20)+2*COS(C20)-6</f>
        <v>-0.35844034123224944</v>
      </c>
      <c r="F20" s="5">
        <f t="shared" ref="F20:F25" si="24">EXP(D20)+2^(-D20)+2*COS(D20)-6</f>
        <v>5.5755552962792443E-2</v>
      </c>
      <c r="G20" s="5">
        <f t="shared" ref="G20:G22" si="25">(C20*F20-D20*E20)/(F20-E20)</f>
        <v>1.8282781841907623</v>
      </c>
      <c r="H20" s="6">
        <f t="shared" ref="H20:H22" si="26">EXP(G20)+2^(-G20)+2*COS(G20)-6</f>
        <v>-4.5296709997382223E-3</v>
      </c>
      <c r="K20" s="4">
        <v>2</v>
      </c>
      <c r="L20" s="5">
        <f>M19</f>
        <v>1.2591923828404379</v>
      </c>
      <c r="M20" s="5">
        <f>P19</f>
        <v>0.84754034344352858</v>
      </c>
      <c r="N20" s="5">
        <f t="shared" si="21"/>
        <v>-1.2341209251219829</v>
      </c>
      <c r="O20" s="5">
        <f t="shared" si="21"/>
        <v>0.17892529444155114</v>
      </c>
      <c r="P20" s="5">
        <f>(L20*O20-M20*N20)/(O20-N20)</f>
        <v>0.89966529260429118</v>
      </c>
      <c r="Q20" s="6">
        <f>EXP(P20)-3*P20^(2)</f>
        <v>3.058708541296129E-2</v>
      </c>
    </row>
    <row r="21" spans="2:17" x14ac:dyDescent="0.25">
      <c r="B21" s="4">
        <v>16</v>
      </c>
      <c r="C21" s="5">
        <f t="shared" ref="C21:C22" si="27">D20</f>
        <v>1.8428252812068426</v>
      </c>
      <c r="D21" s="5">
        <f t="shared" si="22"/>
        <v>1.8282781841907623</v>
      </c>
      <c r="E21" s="5">
        <f t="shared" si="23"/>
        <v>5.5755552962792443E-2</v>
      </c>
      <c r="F21" s="5">
        <f t="shared" si="24"/>
        <v>-4.5296709997382223E-3</v>
      </c>
      <c r="G21" s="5">
        <f t="shared" si="25"/>
        <v>1.8293712142759633</v>
      </c>
      <c r="H21" s="6">
        <f t="shared" si="26"/>
        <v>-5.0807448689127455E-5</v>
      </c>
      <c r="K21" s="4">
        <v>3</v>
      </c>
      <c r="L21" s="5">
        <f t="shared" ref="L21:L25" si="28">M20</f>
        <v>0.84754034344352858</v>
      </c>
      <c r="M21" s="5">
        <f t="shared" ref="M21:M25" si="29">P20</f>
        <v>0.89966529260429118</v>
      </c>
      <c r="N21" s="5">
        <f t="shared" ref="N21:N25" si="30">EXP(L21)-3*L21^(2)</f>
        <v>0.17892529444155114</v>
      </c>
      <c r="O21" s="5">
        <f t="shared" ref="O21:O25" si="31">EXP(M21)-3*M21^(2)</f>
        <v>3.058708541296129E-2</v>
      </c>
      <c r="P21" s="5">
        <f t="shared" ref="P21:P25" si="32">(L21*O21-M21*N21)/(O21-N21)</f>
        <v>0.91041336811745321</v>
      </c>
      <c r="Q21" s="6">
        <f t="shared" ref="Q21:Q25" si="33">EXP(P21)-3*P21^(2)</f>
        <v>-1.2078171459877218E-3</v>
      </c>
    </row>
    <row r="22" spans="2:17" x14ac:dyDescent="0.25">
      <c r="B22" s="7">
        <v>17</v>
      </c>
      <c r="C22" s="8">
        <f t="shared" si="27"/>
        <v>1.8282781841907623</v>
      </c>
      <c r="D22" s="12">
        <f>G21</f>
        <v>1.8293712142759633</v>
      </c>
      <c r="E22" s="8">
        <f t="shared" si="23"/>
        <v>-4.5296709997382223E-3</v>
      </c>
      <c r="F22" s="8">
        <f t="shared" si="24"/>
        <v>-5.0807448689127455E-5</v>
      </c>
      <c r="G22" s="8">
        <f t="shared" si="25"/>
        <v>1.8293836134190353</v>
      </c>
      <c r="H22" s="9">
        <f t="shared" si="26"/>
        <v>4.7106491152248964E-8</v>
      </c>
      <c r="K22" s="7">
        <v>4</v>
      </c>
      <c r="L22" s="8">
        <f t="shared" si="28"/>
        <v>0.89966529260429118</v>
      </c>
      <c r="M22" s="12">
        <f t="shared" si="29"/>
        <v>0.91041336811745321</v>
      </c>
      <c r="N22" s="8">
        <f t="shared" si="30"/>
        <v>3.058708541296129E-2</v>
      </c>
      <c r="O22" s="8">
        <f t="shared" si="31"/>
        <v>-1.2078171459877218E-3</v>
      </c>
      <c r="P22" s="8">
        <f t="shared" si="32"/>
        <v>0.91000507279819254</v>
      </c>
      <c r="Q22" s="9">
        <f t="shared" si="33"/>
        <v>7.4383283075185602E-6</v>
      </c>
    </row>
    <row r="23" spans="2:17" x14ac:dyDescent="0.25">
      <c r="B23">
        <v>18</v>
      </c>
      <c r="C23">
        <f>D22</f>
        <v>1.8293712142759633</v>
      </c>
      <c r="D23">
        <f>G22</f>
        <v>1.8293836134190353</v>
      </c>
      <c r="E23">
        <f t="shared" si="23"/>
        <v>-5.0807448689127455E-5</v>
      </c>
      <c r="F23">
        <f t="shared" si="24"/>
        <v>4.7106491152248964E-8</v>
      </c>
      <c r="G23">
        <f>(C23*F23-D23*E23)/(F23-E23)</f>
        <v>1.8293836019337293</v>
      </c>
      <c r="H23">
        <f>EXP(G23)+2^(-G23)+2*COS(G23)-6</f>
        <v>-4.9027448767446913E-13</v>
      </c>
      <c r="K23">
        <v>5</v>
      </c>
      <c r="L23">
        <f t="shared" si="28"/>
        <v>0.91041336811745321</v>
      </c>
      <c r="M23">
        <f t="shared" si="29"/>
        <v>0.91000507279819254</v>
      </c>
      <c r="N23">
        <f t="shared" si="30"/>
        <v>-1.2078171459877218E-3</v>
      </c>
      <c r="O23">
        <f t="shared" si="31"/>
        <v>7.4383283075185602E-6</v>
      </c>
      <c r="P23">
        <f t="shared" si="32"/>
        <v>0.91000757188969661</v>
      </c>
      <c r="Q23">
        <f t="shared" si="33"/>
        <v>1.7824834941393419E-9</v>
      </c>
    </row>
    <row r="24" spans="2:17" x14ac:dyDescent="0.25">
      <c r="B24">
        <v>19</v>
      </c>
      <c r="C24">
        <f>D23</f>
        <v>1.8293836134190353</v>
      </c>
      <c r="D24">
        <f t="shared" ref="D24:D25" si="34">G23</f>
        <v>1.8293836019337293</v>
      </c>
      <c r="E24">
        <f t="shared" si="23"/>
        <v>4.7106491152248964E-8</v>
      </c>
      <c r="F24">
        <f t="shared" si="24"/>
        <v>-4.9027448767446913E-13</v>
      </c>
      <c r="G24">
        <f t="shared" ref="G24:G25" si="35">(C24*F24-D24*E24)/(F24-E24)</f>
        <v>1.8293836019338485</v>
      </c>
      <c r="H24">
        <f t="shared" ref="H24:H25" si="36">EXP(G24)+2^(-G24)+2*COS(G24)-6</f>
        <v>0</v>
      </c>
      <c r="K24">
        <v>6</v>
      </c>
      <c r="L24">
        <f t="shared" si="28"/>
        <v>0.91000507279819254</v>
      </c>
      <c r="M24">
        <f t="shared" si="29"/>
        <v>0.91000757188969661</v>
      </c>
      <c r="N24">
        <f t="shared" si="30"/>
        <v>7.4383283075185602E-6</v>
      </c>
      <c r="O24">
        <f t="shared" si="31"/>
        <v>1.7824834941393419E-9</v>
      </c>
      <c r="P24">
        <f t="shared" si="32"/>
        <v>0.91000757248870989</v>
      </c>
      <c r="Q24">
        <f t="shared" si="33"/>
        <v>0</v>
      </c>
    </row>
    <row r="25" spans="2:17" x14ac:dyDescent="0.25">
      <c r="B25">
        <v>20</v>
      </c>
      <c r="C25">
        <f t="shared" ref="C25" si="37">D24</f>
        <v>1.8293836019337293</v>
      </c>
      <c r="D25">
        <f t="shared" si="34"/>
        <v>1.8293836019338485</v>
      </c>
      <c r="E25">
        <f t="shared" si="23"/>
        <v>-4.9027448767446913E-13</v>
      </c>
      <c r="F25">
        <f t="shared" si="24"/>
        <v>0</v>
      </c>
      <c r="G25">
        <f t="shared" si="35"/>
        <v>1.8293836019338485</v>
      </c>
      <c r="H25">
        <f t="shared" si="36"/>
        <v>0</v>
      </c>
      <c r="K25">
        <v>7</v>
      </c>
      <c r="L25">
        <f t="shared" si="28"/>
        <v>0.91000757188969661</v>
      </c>
      <c r="M25">
        <f t="shared" si="29"/>
        <v>0.91000757248870989</v>
      </c>
      <c r="N25">
        <f t="shared" si="30"/>
        <v>1.7824834941393419E-9</v>
      </c>
      <c r="O25">
        <f t="shared" si="31"/>
        <v>0</v>
      </c>
      <c r="P25">
        <f t="shared" si="32"/>
        <v>0.91000757248870989</v>
      </c>
      <c r="Q25">
        <f t="shared" si="33"/>
        <v>0</v>
      </c>
    </row>
    <row r="27" spans="2:17" x14ac:dyDescent="0.25">
      <c r="C27">
        <f>D22</f>
        <v>1.8293712142759633</v>
      </c>
      <c r="D27" s="13" t="s">
        <v>10</v>
      </c>
      <c r="L27">
        <f>M22</f>
        <v>0.91041336811745321</v>
      </c>
      <c r="M27" s="13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FREIRE</dc:creator>
  <cp:lastModifiedBy>LEANDRO FREIRE</cp:lastModifiedBy>
  <dcterms:created xsi:type="dcterms:W3CDTF">2017-07-14T20:51:55Z</dcterms:created>
  <dcterms:modified xsi:type="dcterms:W3CDTF">2017-07-15T21:33:44Z</dcterms:modified>
</cp:coreProperties>
</file>