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18855" windowHeight="81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31" i="1" l="1"/>
  <c r="K23" i="1"/>
  <c r="K12" i="1"/>
  <c r="K7" i="1"/>
  <c r="B27" i="1"/>
  <c r="C27" i="1"/>
  <c r="D27" i="1"/>
  <c r="J27" i="1" s="1"/>
  <c r="B20" i="1"/>
  <c r="B21" i="1" s="1"/>
  <c r="C20" i="1"/>
  <c r="D20" i="1"/>
  <c r="D21" i="1"/>
  <c r="D22" i="1"/>
  <c r="D23" i="1" s="1"/>
  <c r="D24" i="1" s="1"/>
  <c r="D25" i="1" s="1"/>
  <c r="D26" i="1" s="1"/>
  <c r="D17" i="1"/>
  <c r="D18" i="1" s="1"/>
  <c r="D19" i="1" s="1"/>
  <c r="B17" i="1"/>
  <c r="J16" i="1"/>
  <c r="E16" i="1"/>
  <c r="D4" i="1"/>
  <c r="D5" i="1" s="1"/>
  <c r="D6" i="1" s="1"/>
  <c r="D7" i="1" s="1"/>
  <c r="D8" i="1" s="1"/>
  <c r="D9" i="1" s="1"/>
  <c r="D10" i="1" s="1"/>
  <c r="D11" i="1" s="1"/>
  <c r="D12" i="1" s="1"/>
  <c r="B4" i="1"/>
  <c r="B5" i="1" s="1"/>
  <c r="J3" i="1"/>
  <c r="E3" i="1"/>
  <c r="F3" i="1" s="1"/>
  <c r="G3" i="1" s="1"/>
  <c r="H3" i="1" s="1"/>
  <c r="F27" i="1" l="1"/>
  <c r="G27" i="1" s="1"/>
  <c r="H27" i="1" s="1"/>
  <c r="D28" i="1"/>
  <c r="D29" i="1" s="1"/>
  <c r="D30" i="1" s="1"/>
  <c r="D31" i="1" s="1"/>
  <c r="E27" i="1"/>
  <c r="I27" i="1" s="1"/>
  <c r="C28" i="1" s="1"/>
  <c r="B28" i="1"/>
  <c r="J21" i="1"/>
  <c r="B22" i="1"/>
  <c r="J20" i="1"/>
  <c r="E20" i="1"/>
  <c r="B18" i="1"/>
  <c r="J18" i="1" s="1"/>
  <c r="F16" i="1"/>
  <c r="G16" i="1" s="1"/>
  <c r="H16" i="1" s="1"/>
  <c r="J17" i="1"/>
  <c r="J5" i="1"/>
  <c r="B6" i="1"/>
  <c r="I3" i="1"/>
  <c r="C4" i="1" s="1"/>
  <c r="J4" i="1"/>
  <c r="E28" i="1" l="1"/>
  <c r="F28" i="1"/>
  <c r="G28" i="1" s="1"/>
  <c r="H28" i="1" s="1"/>
  <c r="J28" i="1"/>
  <c r="B29" i="1"/>
  <c r="I20" i="1"/>
  <c r="C21" i="1" s="1"/>
  <c r="F20" i="1"/>
  <c r="G20" i="1" s="1"/>
  <c r="H20" i="1" s="1"/>
  <c r="J22" i="1"/>
  <c r="B23" i="1"/>
  <c r="I16" i="1"/>
  <c r="C17" i="1" s="1"/>
  <c r="B19" i="1"/>
  <c r="E17" i="1"/>
  <c r="F17" i="1" s="1"/>
  <c r="G17" i="1" s="1"/>
  <c r="H17" i="1" s="1"/>
  <c r="E4" i="1"/>
  <c r="F4" i="1" s="1"/>
  <c r="G4" i="1" s="1"/>
  <c r="H4" i="1" s="1"/>
  <c r="B7" i="1"/>
  <c r="J6" i="1"/>
  <c r="J29" i="1" l="1"/>
  <c r="B30" i="1"/>
  <c r="I28" i="1"/>
  <c r="C29" i="1" s="1"/>
  <c r="F21" i="1"/>
  <c r="G21" i="1" s="1"/>
  <c r="E21" i="1"/>
  <c r="J23" i="1"/>
  <c r="B24" i="1"/>
  <c r="J19" i="1"/>
  <c r="I17" i="1"/>
  <c r="C18" i="1" s="1"/>
  <c r="I4" i="1"/>
  <c r="C5" i="1" s="1"/>
  <c r="J7" i="1"/>
  <c r="B8" i="1"/>
  <c r="E29" i="1" l="1"/>
  <c r="F29" i="1"/>
  <c r="G29" i="1" s="1"/>
  <c r="H29" i="1" s="1"/>
  <c r="B31" i="1"/>
  <c r="J31" i="1" s="1"/>
  <c r="J30" i="1"/>
  <c r="H21" i="1"/>
  <c r="I21" i="1" s="1"/>
  <c r="C22" i="1" s="1"/>
  <c r="B25" i="1"/>
  <c r="J24" i="1"/>
  <c r="E18" i="1"/>
  <c r="F18" i="1" s="1"/>
  <c r="G18" i="1" s="1"/>
  <c r="E5" i="1"/>
  <c r="F5" i="1" s="1"/>
  <c r="G5" i="1" s="1"/>
  <c r="H5" i="1" s="1"/>
  <c r="B9" i="1"/>
  <c r="J8" i="1"/>
  <c r="I29" i="1" l="1"/>
  <c r="C30" i="1" s="1"/>
  <c r="E22" i="1"/>
  <c r="J25" i="1"/>
  <c r="B26" i="1"/>
  <c r="J26" i="1" s="1"/>
  <c r="H18" i="1"/>
  <c r="I18" i="1" s="1"/>
  <c r="C19" i="1" s="1"/>
  <c r="I5" i="1"/>
  <c r="C6" i="1" s="1"/>
  <c r="J9" i="1"/>
  <c r="B10" i="1"/>
  <c r="E30" i="1" l="1"/>
  <c r="I22" i="1"/>
  <c r="C23" i="1" s="1"/>
  <c r="F22" i="1"/>
  <c r="G22" i="1" s="1"/>
  <c r="H22" i="1" s="1"/>
  <c r="E19" i="1"/>
  <c r="F19" i="1" s="1"/>
  <c r="G19" i="1" s="1"/>
  <c r="H19" i="1" s="1"/>
  <c r="E6" i="1"/>
  <c r="F6" i="1" s="1"/>
  <c r="G6" i="1" s="1"/>
  <c r="H6" i="1" s="1"/>
  <c r="B11" i="1"/>
  <c r="J10" i="1"/>
  <c r="F30" i="1" l="1"/>
  <c r="G30" i="1" s="1"/>
  <c r="H30" i="1" s="1"/>
  <c r="E23" i="1"/>
  <c r="F23" i="1"/>
  <c r="G23" i="1"/>
  <c r="H23" i="1" s="1"/>
  <c r="I19" i="1"/>
  <c r="I6" i="1"/>
  <c r="C7" i="1" s="1"/>
  <c r="J11" i="1"/>
  <c r="B12" i="1"/>
  <c r="J12" i="1" s="1"/>
  <c r="I30" i="1" l="1"/>
  <c r="C31" i="1" s="1"/>
  <c r="I23" i="1"/>
  <c r="C24" i="1" s="1"/>
  <c r="E7" i="1"/>
  <c r="F7" i="1" s="1"/>
  <c r="G7" i="1" s="1"/>
  <c r="H7" i="1" s="1"/>
  <c r="E31" i="1" l="1"/>
  <c r="F31" i="1" s="1"/>
  <c r="E24" i="1"/>
  <c r="F24" i="1"/>
  <c r="I7" i="1"/>
  <c r="C8" i="1" s="1"/>
  <c r="G31" i="1" l="1"/>
  <c r="H31" i="1" s="1"/>
  <c r="I31" i="1"/>
  <c r="G24" i="1"/>
  <c r="H24" i="1" s="1"/>
  <c r="E8" i="1"/>
  <c r="F8" i="1" s="1"/>
  <c r="G8" i="1" s="1"/>
  <c r="H8" i="1" s="1"/>
  <c r="I24" i="1" l="1"/>
  <c r="C25" i="1" s="1"/>
  <c r="I8" i="1"/>
  <c r="C9" i="1" s="1"/>
  <c r="F25" i="1" l="1"/>
  <c r="G25" i="1"/>
  <c r="I25" i="1" s="1"/>
  <c r="C26" i="1" s="1"/>
  <c r="H25" i="1"/>
  <c r="E25" i="1"/>
  <c r="E9" i="1"/>
  <c r="F9" i="1" s="1"/>
  <c r="G9" i="1" s="1"/>
  <c r="H9" i="1" s="1"/>
  <c r="E26" i="1" l="1"/>
  <c r="F26" i="1" s="1"/>
  <c r="I9" i="1"/>
  <c r="C10" i="1" s="1"/>
  <c r="G26" i="1" l="1"/>
  <c r="H26" i="1" s="1"/>
  <c r="I26" i="1"/>
  <c r="E10" i="1"/>
  <c r="F10" i="1" s="1"/>
  <c r="G10" i="1" s="1"/>
  <c r="H10" i="1" s="1"/>
  <c r="I10" i="1" l="1"/>
  <c r="C11" i="1" s="1"/>
  <c r="E11" i="1" l="1"/>
  <c r="F11" i="1" s="1"/>
  <c r="G11" i="1" s="1"/>
  <c r="H11" i="1" s="1"/>
  <c r="I11" i="1" l="1"/>
  <c r="C12" i="1" s="1"/>
  <c r="E12" i="1" l="1"/>
  <c r="F12" i="1" s="1"/>
  <c r="G12" i="1" s="1"/>
  <c r="H12" i="1" s="1"/>
  <c r="I12" i="1" l="1"/>
</calcChain>
</file>

<file path=xl/sharedStrings.xml><?xml version="1.0" encoding="utf-8"?>
<sst xmlns="http://schemas.openxmlformats.org/spreadsheetml/2006/main" count="23" uniqueCount="13">
  <si>
    <t>k</t>
  </si>
  <si>
    <t>h</t>
  </si>
  <si>
    <t>k1</t>
  </si>
  <si>
    <t>k2</t>
  </si>
  <si>
    <t>k3</t>
  </si>
  <si>
    <t>k4</t>
  </si>
  <si>
    <r>
      <t>x</t>
    </r>
    <r>
      <rPr>
        <b/>
        <sz val="8"/>
        <color theme="1"/>
        <rFont val="Calibri"/>
        <family val="2"/>
        <scheme val="minor"/>
      </rPr>
      <t>k</t>
    </r>
  </si>
  <si>
    <r>
      <t>y</t>
    </r>
    <r>
      <rPr>
        <b/>
        <sz val="8"/>
        <color theme="1"/>
        <rFont val="Calibri"/>
        <family val="2"/>
        <scheme val="minor"/>
      </rPr>
      <t>k</t>
    </r>
  </si>
  <si>
    <r>
      <t>y</t>
    </r>
    <r>
      <rPr>
        <b/>
        <sz val="8"/>
        <color theme="1"/>
        <rFont val="Calibri"/>
        <family val="2"/>
        <scheme val="minor"/>
      </rPr>
      <t>(k+1)</t>
    </r>
  </si>
  <si>
    <r>
      <t>x</t>
    </r>
    <r>
      <rPr>
        <b/>
        <sz val="8"/>
        <color theme="1"/>
        <rFont val="Calibri"/>
        <family val="2"/>
        <scheme val="minor"/>
      </rPr>
      <t>(k+1)</t>
    </r>
  </si>
  <si>
    <t>h=0,2</t>
  </si>
  <si>
    <t>h=0,125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</si>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</sst>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80" zoomScaleNormal="180" workbookViewId="0">
      <selection activeCell="K32" sqref="K32"/>
    </sheetView>
  </sheetViews>
  <sheetFormatPr defaultRowHeight="15" x14ac:dyDescent="0.25"/>
  <sheetData>
    <row r="1" spans="1:11" x14ac:dyDescent="0.25">
      <c r="A1" t="s">
        <v>10</v>
      </c>
    </row>
    <row r="2" spans="1:11" s="5" customFormat="1" x14ac:dyDescent="0.25">
      <c r="A2" s="4" t="s">
        <v>0</v>
      </c>
      <c r="B2" s="4" t="s">
        <v>6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8</v>
      </c>
      <c r="J2" s="4" t="s">
        <v>9</v>
      </c>
      <c r="K2" s="5" t="s">
        <v>12</v>
      </c>
    </row>
    <row r="3" spans="1:11" x14ac:dyDescent="0.25">
      <c r="A3" s="1">
        <v>0</v>
      </c>
      <c r="B3" s="1">
        <v>0</v>
      </c>
      <c r="C3" s="1">
        <v>3</v>
      </c>
      <c r="D3" s="1">
        <v>0.2</v>
      </c>
      <c r="E3" s="1">
        <f>PRODUCT(D3,PRODUCT(2,C3/(B3+1))+(B3+1)^3)</f>
        <v>1.4000000000000001</v>
      </c>
      <c r="F3" s="1">
        <f>PRODUCT(D3,PRODUCT(2,(C3+E3/2)/(B3+D3/2+1))+(B3+D3/2+1)^3)</f>
        <v>1.6116545454545452</v>
      </c>
      <c r="G3" s="1">
        <f>PRODUCT(D3,PRODUCT(2,(C3+F3/2)/(B3+D3/2+1))+(B3+D3/2+1)^3)</f>
        <v>1.6501371900826447</v>
      </c>
      <c r="H3" s="1">
        <f>PRODUCT(D3,PRODUCT(2,(C3+G3)/(B3+D3+1))+(B3+D3+1)^3)</f>
        <v>1.8956457300275487</v>
      </c>
      <c r="I3" s="1">
        <f>C3+PRODUCT(1/6,(E3+2*F3+2*G3+H3))</f>
        <v>4.6365382001836544</v>
      </c>
      <c r="J3" s="1">
        <f>B3+D3</f>
        <v>0.2</v>
      </c>
    </row>
    <row r="4" spans="1:11" x14ac:dyDescent="0.25">
      <c r="A4" s="1">
        <v>1</v>
      </c>
      <c r="B4" s="1">
        <f>B3+D3</f>
        <v>0.2</v>
      </c>
      <c r="C4" s="1">
        <f>I3</f>
        <v>4.6365382001836544</v>
      </c>
      <c r="D4" s="1">
        <f>D3</f>
        <v>0.2</v>
      </c>
      <c r="E4" s="1">
        <f>PRODUCT(D4,PRODUCT(2,C4/(B4+1))+(B4+1)^3)</f>
        <v>1.8911127333945517</v>
      </c>
      <c r="F4" s="1">
        <f>PRODUCT(D4,PRODUCT(2,(C4+E4/2)/(B4+D4/2+1))+(B4+D4/2+1)^3)</f>
        <v>2.1569675590402864</v>
      </c>
      <c r="G4" s="1">
        <f>PRODUCT(D4,PRODUCT(2,(C4+F4/2)/(B4+D4/2+1))+(B4+D4/2+1)^3)</f>
        <v>2.1978683014473224</v>
      </c>
      <c r="H4" s="1">
        <f>PRODUCT(D4,PRODUCT(2,(C4+G4)/(B4+D4+1))+(B4+D4+1)^3)</f>
        <v>2.5014875718945646</v>
      </c>
      <c r="I4" s="1">
        <f>C4+PRODUCT(1/6,(E4+2*F4+2*G4+H4))</f>
        <v>6.8202502045610434</v>
      </c>
      <c r="J4" s="1">
        <f t="shared" ref="J4:J12" si="0">B4+D4</f>
        <v>0.4</v>
      </c>
    </row>
    <row r="5" spans="1:11" x14ac:dyDescent="0.25">
      <c r="A5" s="1">
        <v>2</v>
      </c>
      <c r="B5" s="1">
        <f t="shared" ref="B5:B12" si="1">B4+D4</f>
        <v>0.4</v>
      </c>
      <c r="C5" s="1">
        <f t="shared" ref="C5:C12" si="2">I4</f>
        <v>6.8202502045610434</v>
      </c>
      <c r="D5" s="1">
        <f t="shared" ref="D5:D12" si="3">D4</f>
        <v>0.2</v>
      </c>
      <c r="E5" s="1">
        <f t="shared" ref="E5:E12" si="4">PRODUCT(D5,PRODUCT(2,C5/(B5+1))+(B5+1)^3)</f>
        <v>2.49744291558887</v>
      </c>
      <c r="F5" s="1">
        <f t="shared" ref="F5:F12" si="5">PRODUCT(D5,PRODUCT(2,(C5+E5/2)/(B5+D5/2+1))+(B5+D5/2+1)^3)</f>
        <v>2.8267257766281277</v>
      </c>
      <c r="G5" s="1">
        <f t="shared" ref="G5:G12" si="6">PRODUCT(D5,PRODUCT(2,(C5+F5/2)/(B5+D5/2+1))+(B5+D5/2+1)^3)</f>
        <v>2.8706301581000289</v>
      </c>
      <c r="H5" s="1">
        <f t="shared" ref="H5:H12" si="7">PRODUCT(D5,PRODUCT(2,(C5+G5)/(B5+D5+1))+(B5+D5+1)^3)</f>
        <v>3.2419200906652685</v>
      </c>
      <c r="I5" s="1">
        <f t="shared" ref="I5:I12" si="8">C5+PRODUCT(1/6,(E5+2*F5+2*G5+H5))</f>
        <v>9.675929350512785</v>
      </c>
      <c r="J5" s="1">
        <f t="shared" si="0"/>
        <v>0.60000000000000009</v>
      </c>
    </row>
    <row r="6" spans="1:11" x14ac:dyDescent="0.25">
      <c r="A6" s="1">
        <v>3</v>
      </c>
      <c r="B6" s="1">
        <f t="shared" si="1"/>
        <v>0.60000000000000009</v>
      </c>
      <c r="C6" s="1">
        <f t="shared" si="2"/>
        <v>9.675929350512785</v>
      </c>
      <c r="D6" s="1">
        <f t="shared" si="3"/>
        <v>0.2</v>
      </c>
      <c r="E6" s="1">
        <f t="shared" si="4"/>
        <v>3.2381823376281966</v>
      </c>
      <c r="F6" s="1">
        <f t="shared" si="5"/>
        <v>3.6402518869004434</v>
      </c>
      <c r="G6" s="1">
        <f t="shared" si="6"/>
        <v>3.6875541868148254</v>
      </c>
      <c r="H6" s="1">
        <f t="shared" si="7"/>
        <v>4.1360630082950243</v>
      </c>
      <c r="I6" s="1">
        <f t="shared" si="8"/>
        <v>13.347572266071744</v>
      </c>
      <c r="J6" s="1">
        <f t="shared" si="0"/>
        <v>0.8</v>
      </c>
    </row>
    <row r="7" spans="1:11" x14ac:dyDescent="0.25">
      <c r="A7" s="2">
        <v>4</v>
      </c>
      <c r="B7" s="2">
        <f t="shared" si="1"/>
        <v>0.8</v>
      </c>
      <c r="C7" s="2">
        <f t="shared" si="2"/>
        <v>13.347572266071744</v>
      </c>
      <c r="D7" s="2">
        <f t="shared" si="3"/>
        <v>0.2</v>
      </c>
      <c r="E7" s="2">
        <f t="shared" si="4"/>
        <v>4.1325271702381654</v>
      </c>
      <c r="F7" s="2">
        <f t="shared" si="5"/>
        <v>4.6168180739349109</v>
      </c>
      <c r="G7" s="2">
        <f t="shared" si="6"/>
        <v>4.6677960637977263</v>
      </c>
      <c r="H7" s="2">
        <f t="shared" si="7"/>
        <v>5.2030736659738945</v>
      </c>
      <c r="I7" s="2">
        <f t="shared" si="8"/>
        <v>17.998377118017967</v>
      </c>
      <c r="J7" s="2">
        <f t="shared" si="0"/>
        <v>1</v>
      </c>
      <c r="K7">
        <f>18-I7</f>
        <v>1.6228819820334195E-3</v>
      </c>
    </row>
    <row r="8" spans="1:11" x14ac:dyDescent="0.25">
      <c r="A8" s="1">
        <v>5</v>
      </c>
      <c r="B8" s="1">
        <f t="shared" si="1"/>
        <v>1</v>
      </c>
      <c r="C8" s="1">
        <f t="shared" si="2"/>
        <v>17.998377118017967</v>
      </c>
      <c r="D8" s="1">
        <f t="shared" si="3"/>
        <v>0.2</v>
      </c>
      <c r="E8" s="1">
        <f t="shared" si="4"/>
        <v>5.199675423603594</v>
      </c>
      <c r="F8" s="1">
        <f t="shared" si="5"/>
        <v>5.7756694913942415</v>
      </c>
      <c r="G8" s="1">
        <f t="shared" si="6"/>
        <v>5.8305260692790641</v>
      </c>
      <c r="H8" s="1">
        <f t="shared" si="7"/>
        <v>6.4621278522358239</v>
      </c>
      <c r="I8" s="1">
        <f t="shared" si="8"/>
        <v>23.810742850882306</v>
      </c>
      <c r="J8" s="1">
        <f t="shared" si="0"/>
        <v>1.2</v>
      </c>
    </row>
    <row r="9" spans="1:11" x14ac:dyDescent="0.25">
      <c r="A9" s="1">
        <v>6</v>
      </c>
      <c r="B9" s="1">
        <f t="shared" si="1"/>
        <v>1.2</v>
      </c>
      <c r="C9" s="1">
        <f t="shared" si="2"/>
        <v>23.810742850882306</v>
      </c>
      <c r="D9" s="1">
        <f t="shared" si="3"/>
        <v>0.2</v>
      </c>
      <c r="E9" s="1">
        <f t="shared" si="4"/>
        <v>6.4588259728876922</v>
      </c>
      <c r="F9" s="1">
        <f t="shared" si="5"/>
        <v>7.1360357977958531</v>
      </c>
      <c r="G9" s="1">
        <f t="shared" si="6"/>
        <v>7.1949236086574322</v>
      </c>
      <c r="H9" s="1">
        <f t="shared" si="7"/>
        <v>7.9324110765899567</v>
      </c>
      <c r="I9" s="1">
        <f t="shared" si="8"/>
        <v>30.986268827946343</v>
      </c>
      <c r="J9" s="1">
        <f t="shared" si="0"/>
        <v>1.4</v>
      </c>
    </row>
    <row r="10" spans="1:11" x14ac:dyDescent="0.25">
      <c r="A10" s="3">
        <v>7</v>
      </c>
      <c r="B10" s="3">
        <f t="shared" si="1"/>
        <v>1.4</v>
      </c>
      <c r="C10" s="3">
        <f t="shared" si="2"/>
        <v>30.986268827946343</v>
      </c>
      <c r="D10" s="3">
        <f t="shared" si="3"/>
        <v>0.2</v>
      </c>
      <c r="E10" s="3">
        <f t="shared" si="4"/>
        <v>7.929178137991058</v>
      </c>
      <c r="F10" s="3">
        <f t="shared" si="5"/>
        <v>8.7171372635106987</v>
      </c>
      <c r="G10" s="3">
        <f t="shared" si="6"/>
        <v>8.7801739935522711</v>
      </c>
      <c r="H10" s="3">
        <f t="shared" si="7"/>
        <v>9.633114280230556</v>
      </c>
      <c r="I10" s="3">
        <f t="shared" si="8"/>
        <v>39.745754650004272</v>
      </c>
      <c r="J10" s="3">
        <f t="shared" si="0"/>
        <v>1.5999999999999999</v>
      </c>
    </row>
    <row r="11" spans="1:11" x14ac:dyDescent="0.25">
      <c r="A11" s="3">
        <v>8</v>
      </c>
      <c r="B11" s="3">
        <f t="shared" si="1"/>
        <v>1.5999999999999999</v>
      </c>
      <c r="C11" s="3">
        <f t="shared" si="2"/>
        <v>39.745754650004272</v>
      </c>
      <c r="D11" s="3">
        <f t="shared" si="3"/>
        <v>0.2</v>
      </c>
      <c r="E11" s="3">
        <f t="shared" si="4"/>
        <v>9.6299314846160424</v>
      </c>
      <c r="F11" s="3">
        <f t="shared" si="5"/>
        <v>10.538188206268487</v>
      </c>
      <c r="G11" s="3">
        <f t="shared" si="6"/>
        <v>10.605466481946449</v>
      </c>
      <c r="H11" s="3">
        <f t="shared" si="7"/>
        <v>11.583431590278673</v>
      </c>
      <c r="I11" s="3">
        <f t="shared" si="8"/>
        <v>50.329200058558371</v>
      </c>
      <c r="J11" s="3">
        <f t="shared" si="0"/>
        <v>1.7999999999999998</v>
      </c>
    </row>
    <row r="12" spans="1:11" x14ac:dyDescent="0.25">
      <c r="A12" s="2">
        <v>9</v>
      </c>
      <c r="B12" s="2">
        <f t="shared" si="1"/>
        <v>1.7999999999999998</v>
      </c>
      <c r="C12" s="2">
        <f t="shared" si="2"/>
        <v>50.329200058558371</v>
      </c>
      <c r="D12" s="2">
        <f t="shared" si="3"/>
        <v>0.2</v>
      </c>
      <c r="E12" s="2">
        <f t="shared" si="4"/>
        <v>11.580285722651196</v>
      </c>
      <c r="F12" s="2">
        <f t="shared" si="5"/>
        <v>12.618399023432273</v>
      </c>
      <c r="G12" s="2">
        <f t="shared" si="6"/>
        <v>12.689993044175793</v>
      </c>
      <c r="H12" s="2">
        <f t="shared" si="7"/>
        <v>13.802559080364558</v>
      </c>
      <c r="I12" s="2">
        <f t="shared" si="8"/>
        <v>62.995804881597017</v>
      </c>
      <c r="J12" s="2">
        <f t="shared" si="0"/>
        <v>1.9999999999999998</v>
      </c>
      <c r="K12">
        <f>63-I12</f>
        <v>4.1951184029827004E-3</v>
      </c>
    </row>
    <row r="14" spans="1:11" x14ac:dyDescent="0.25">
      <c r="A14" t="s">
        <v>11</v>
      </c>
    </row>
    <row r="15" spans="1:11" x14ac:dyDescent="0.25">
      <c r="A15" s="4" t="s">
        <v>0</v>
      </c>
      <c r="B15" s="4" t="s">
        <v>6</v>
      </c>
      <c r="C15" s="4" t="s">
        <v>7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8</v>
      </c>
      <c r="J15" s="4" t="s">
        <v>9</v>
      </c>
    </row>
    <row r="16" spans="1:11" x14ac:dyDescent="0.25">
      <c r="A16" s="1">
        <v>0</v>
      </c>
      <c r="B16" s="1">
        <v>0</v>
      </c>
      <c r="C16" s="1">
        <v>3</v>
      </c>
      <c r="D16" s="1">
        <v>0.125</v>
      </c>
      <c r="E16" s="1">
        <f>PRODUCT(D16,PRODUCT(2,C16/(B16+1))+(B16+1)^3)</f>
        <v>0.875</v>
      </c>
      <c r="F16" s="1">
        <f>PRODUCT(D16,PRODUCT(2,(C16+E16/2)/(B16+D16/2+1))+(B16+D16/2+1)^3)</f>
        <v>0.95875639073988972</v>
      </c>
      <c r="G16" s="1">
        <f>PRODUCT(D16,PRODUCT(2,(C16+F16/2)/(B16+D16/2+1))+(B16+D16/2+1)^3)</f>
        <v>0.96861008376811197</v>
      </c>
      <c r="H16" s="1">
        <f>PRODUCT(D16,PRODUCT(2,(C16+G16)/(B16+D16+1))+(B16+D16+1)^3)</f>
        <v>1.0598918675734694</v>
      </c>
      <c r="I16" s="1">
        <f>C16+PRODUCT(1/6,(E16+2*F16+2*G16+H16))</f>
        <v>3.9649374694315789</v>
      </c>
      <c r="J16" s="1">
        <f>B16+D16</f>
        <v>0.125</v>
      </c>
    </row>
    <row r="17" spans="1:11" x14ac:dyDescent="0.25">
      <c r="A17" s="1">
        <v>1</v>
      </c>
      <c r="B17" s="1">
        <f>B16+D16</f>
        <v>0.125</v>
      </c>
      <c r="C17" s="1">
        <f>I16</f>
        <v>3.9649374694315789</v>
      </c>
      <c r="D17" s="1">
        <f>D16</f>
        <v>0.125</v>
      </c>
      <c r="E17" s="1">
        <f>PRODUCT(D17,PRODUCT(2,C17/(B17+1))+(B17+1)^3)</f>
        <v>1.0590757310542398</v>
      </c>
      <c r="F17" s="1">
        <f>PRODUCT(D17,PRODUCT(2,(C17+E17/2)/(B17+D17/2+1))+(B17+D17/2+1)^3)</f>
        <v>1.1555254020348906</v>
      </c>
      <c r="G17" s="1">
        <f>PRODUCT(D17,PRODUCT(2,(C17+F17/2)/(B17+D17/2+1))+(B17+D17/2+1)^3)</f>
        <v>1.1656779989802222</v>
      </c>
      <c r="H17" s="1">
        <f>PRODUCT(D17,PRODUCT(2,(C17+G17)/(B17+D17+1))+(B17+D17+1)^3)</f>
        <v>1.2702637186823602</v>
      </c>
      <c r="I17" s="1">
        <f>C17+PRODUCT(1/6,(E17+2*F17+2*G17+H17))</f>
        <v>5.1268951780593834</v>
      </c>
      <c r="J17" s="1">
        <f t="shared" ref="J17:J25" si="9">B17+D17</f>
        <v>0.25</v>
      </c>
    </row>
    <row r="18" spans="1:11" x14ac:dyDescent="0.25">
      <c r="A18" s="1">
        <v>2</v>
      </c>
      <c r="B18" s="1">
        <f t="shared" ref="B18:B25" si="10">B17+D17</f>
        <v>0.25</v>
      </c>
      <c r="C18" s="1">
        <f t="shared" ref="C18:C25" si="11">I17</f>
        <v>5.1268951780593834</v>
      </c>
      <c r="D18" s="1">
        <f t="shared" ref="D18:D31" si="12">D17</f>
        <v>0.125</v>
      </c>
      <c r="E18" s="1">
        <f t="shared" ref="E18:E25" si="13">PRODUCT(D18,PRODUCT(2,C18/(B18+1))+(B18+1)^3)</f>
        <v>1.2695196606118766</v>
      </c>
      <c r="F18" s="1">
        <f t="shared" ref="F18:F25" si="14">PRODUCT(D18,PRODUCT(2,(C18+E18/2)/(B18+D18/2+1))+(B18+D18/2+1)^3)</f>
        <v>1.380081387847115</v>
      </c>
      <c r="G18" s="1">
        <f t="shared" ref="G18:G25" si="15">PRODUCT(D18,PRODUCT(2,(C18+F18/2)/(B18+D18/2+1))+(B18+D18/2+1)^3)</f>
        <v>1.3906110761552328</v>
      </c>
      <c r="H18" s="1">
        <f t="shared" ref="H18:H25" si="16">PRODUCT(D18,PRODUCT(2,(C18+G18)/(B18+D18+1))+(B18+D18+1)^3)</f>
        <v>1.5099523090049303</v>
      </c>
      <c r="I18" s="1">
        <f t="shared" ref="I18:I25" si="17">C18+PRODUCT(1/6,(E18+2*F18+2*G18+H18))</f>
        <v>6.5137046609963001</v>
      </c>
      <c r="J18" s="1">
        <f t="shared" si="9"/>
        <v>0.375</v>
      </c>
    </row>
    <row r="19" spans="1:11" x14ac:dyDescent="0.25">
      <c r="A19" s="1">
        <v>3</v>
      </c>
      <c r="B19" s="1">
        <f t="shared" si="10"/>
        <v>0.375</v>
      </c>
      <c r="C19" s="1">
        <f t="shared" si="11"/>
        <v>6.5137046609963001</v>
      </c>
      <c r="D19" s="1">
        <f t="shared" si="12"/>
        <v>0.125</v>
      </c>
      <c r="E19" s="1">
        <f t="shared" si="13"/>
        <v>1.5092611102379636</v>
      </c>
      <c r="F19" s="1">
        <f t="shared" si="14"/>
        <v>1.6353656715017066</v>
      </c>
      <c r="G19" s="1">
        <f t="shared" si="15"/>
        <v>1.6463312855246408</v>
      </c>
      <c r="H19" s="1">
        <f t="shared" si="16"/>
        <v>1.7818809910868234</v>
      </c>
      <c r="I19" s="1">
        <f t="shared" si="17"/>
        <v>8.1561273302258801</v>
      </c>
      <c r="J19" s="1">
        <f t="shared" si="9"/>
        <v>0.5</v>
      </c>
    </row>
    <row r="20" spans="1:11" x14ac:dyDescent="0.25">
      <c r="A20" s="1">
        <v>4</v>
      </c>
      <c r="B20" s="1">
        <f t="shared" ref="B20:B27" si="18">B19+D19</f>
        <v>0.5</v>
      </c>
      <c r="C20" s="1">
        <f t="shared" ref="C20:C27" si="19">I19</f>
        <v>8.1561273302258801</v>
      </c>
      <c r="D20" s="1">
        <f t="shared" si="12"/>
        <v>0.125</v>
      </c>
      <c r="E20" s="1">
        <f t="shared" ref="E20:E27" si="20">PRODUCT(D20,PRODUCT(2,C20/(B20+1))+(B20+1)^3)</f>
        <v>1.7812295550376467</v>
      </c>
      <c r="F20" s="1">
        <f t="shared" ref="F20:F27" si="21">PRODUCT(D20,PRODUCT(2,(C20+E20/2)/(B20+D20/2+1))+(B20+D20/2+1)^3)</f>
        <v>1.9243158954422777</v>
      </c>
      <c r="G20" s="1">
        <f t="shared" ref="G20:G27" si="22">PRODUCT(D20,PRODUCT(2,(C20+F20/2)/(B20+D20/2+1))+(B20+D20/2+1)^3)</f>
        <v>1.9357628026746481</v>
      </c>
      <c r="H20" s="1">
        <f t="shared" ref="H20:H27" si="23">PRODUCT(D20,PRODUCT(2,(C20+G20)/(B20+D20+1))+(B20+D20+1)^3)</f>
        <v>2.0889754351096963</v>
      </c>
      <c r="I20" s="1">
        <f t="shared" ref="I20:I27" si="24">C20+PRODUCT(1/6,(E20+2*F20+2*G20+H20))</f>
        <v>10.087854394622745</v>
      </c>
      <c r="J20" s="1">
        <f t="shared" ref="J20:J27" si="25">B20+D20</f>
        <v>0.625</v>
      </c>
    </row>
    <row r="21" spans="1:11" x14ac:dyDescent="0.25">
      <c r="A21" s="1">
        <v>5</v>
      </c>
      <c r="B21" s="1">
        <f t="shared" si="18"/>
        <v>0.625</v>
      </c>
      <c r="C21" s="1">
        <f t="shared" si="19"/>
        <v>10.087854394622745</v>
      </c>
      <c r="D21" s="1">
        <f t="shared" si="12"/>
        <v>0.125</v>
      </c>
      <c r="E21" s="1">
        <f t="shared" si="20"/>
        <v>2.08835455229773</v>
      </c>
      <c r="F21" s="1">
        <f t="shared" si="21"/>
        <v>2.2498673673857246</v>
      </c>
      <c r="G21" s="1">
        <f t="shared" si="22"/>
        <v>2.2618312796144648</v>
      </c>
      <c r="H21" s="1">
        <f t="shared" si="23"/>
        <v>2.4341626856053158</v>
      </c>
      <c r="I21" s="1">
        <f t="shared" si="24"/>
        <v>12.345506816606649</v>
      </c>
      <c r="J21" s="1">
        <f t="shared" si="25"/>
        <v>0.75</v>
      </c>
    </row>
    <row r="22" spans="1:11" x14ac:dyDescent="0.25">
      <c r="A22" s="1">
        <v>6</v>
      </c>
      <c r="B22" s="1">
        <f t="shared" si="18"/>
        <v>0.75</v>
      </c>
      <c r="C22" s="1">
        <f t="shared" si="19"/>
        <v>12.345506816606649</v>
      </c>
      <c r="D22" s="1">
        <f t="shared" si="12"/>
        <v>0.125</v>
      </c>
      <c r="E22" s="1">
        <f t="shared" si="20"/>
        <v>2.4335657059438072</v>
      </c>
      <c r="F22" s="1">
        <f t="shared" si="21"/>
        <v>2.6149538569704252</v>
      </c>
      <c r="G22" s="1">
        <f t="shared" si="22"/>
        <v>2.6274633846274336</v>
      </c>
      <c r="H22" s="1">
        <f t="shared" si="23"/>
        <v>2.8203706362062109</v>
      </c>
      <c r="I22" s="1">
        <f t="shared" si="24"/>
        <v>14.968635287497605</v>
      </c>
      <c r="J22" s="1">
        <f t="shared" si="25"/>
        <v>0.875</v>
      </c>
    </row>
    <row r="23" spans="1:11" x14ac:dyDescent="0.25">
      <c r="A23" s="1">
        <v>7</v>
      </c>
      <c r="B23" s="1">
        <f t="shared" si="18"/>
        <v>0.875</v>
      </c>
      <c r="C23" s="1">
        <f t="shared" si="19"/>
        <v>14.968635287497605</v>
      </c>
      <c r="D23" s="1">
        <f t="shared" si="12"/>
        <v>0.125</v>
      </c>
      <c r="E23" s="1">
        <f t="shared" si="20"/>
        <v>2.819792647708014</v>
      </c>
      <c r="F23" s="1">
        <f t="shared" si="21"/>
        <v>3.0225080875156314</v>
      </c>
      <c r="G23" s="1">
        <f t="shared" si="22"/>
        <v>3.0355865029870905</v>
      </c>
      <c r="H23" s="1">
        <f t="shared" si="23"/>
        <v>3.250527723810587</v>
      </c>
      <c r="I23" s="6">
        <f t="shared" si="24"/>
        <v>17.99972021291828</v>
      </c>
      <c r="J23" s="6">
        <f t="shared" si="25"/>
        <v>1</v>
      </c>
      <c r="K23">
        <f>18-I23</f>
        <v>2.7978708171971789E-4</v>
      </c>
    </row>
    <row r="24" spans="1:11" x14ac:dyDescent="0.25">
      <c r="A24" s="1">
        <v>8</v>
      </c>
      <c r="B24" s="1">
        <f t="shared" si="18"/>
        <v>1</v>
      </c>
      <c r="C24" s="1">
        <f t="shared" si="19"/>
        <v>17.99972021291828</v>
      </c>
      <c r="D24" s="1">
        <f t="shared" si="12"/>
        <v>0.125</v>
      </c>
      <c r="E24" s="1">
        <f t="shared" si="20"/>
        <v>3.249965026614785</v>
      </c>
      <c r="F24" s="1">
        <f t="shared" si="21"/>
        <v>3.4754620506812373</v>
      </c>
      <c r="G24" s="1">
        <f t="shared" si="22"/>
        <v>3.4891285369882947</v>
      </c>
      <c r="H24" s="1">
        <f t="shared" si="23"/>
        <v>3.7275627435551852</v>
      </c>
      <c r="I24" s="1">
        <f t="shared" si="24"/>
        <v>21.484171703836452</v>
      </c>
      <c r="J24" s="1">
        <f t="shared" si="25"/>
        <v>1.125</v>
      </c>
    </row>
    <row r="25" spans="1:11" x14ac:dyDescent="0.25">
      <c r="A25" s="1">
        <v>9</v>
      </c>
      <c r="B25" s="1">
        <f t="shared" si="18"/>
        <v>1.125</v>
      </c>
      <c r="C25" s="1">
        <f t="shared" si="19"/>
        <v>21.484171703836452</v>
      </c>
      <c r="D25" s="1">
        <f t="shared" si="12"/>
        <v>0.125</v>
      </c>
      <c r="E25" s="1">
        <f t="shared" si="20"/>
        <v>3.727012502841053</v>
      </c>
      <c r="F25" s="1">
        <f t="shared" si="21"/>
        <v>3.9767472141387441</v>
      </c>
      <c r="G25" s="1">
        <f t="shared" si="22"/>
        <v>3.9910177690700408</v>
      </c>
      <c r="H25" s="1">
        <f t="shared" si="23"/>
        <v>4.2544047331007215</v>
      </c>
      <c r="I25" s="1">
        <f t="shared" si="24"/>
        <v>25.470329570896343</v>
      </c>
      <c r="J25" s="1">
        <f t="shared" si="25"/>
        <v>1.25</v>
      </c>
    </row>
    <row r="26" spans="1:11" x14ac:dyDescent="0.25">
      <c r="A26" s="1">
        <v>10</v>
      </c>
      <c r="B26" s="1">
        <f t="shared" si="18"/>
        <v>1.25</v>
      </c>
      <c r="C26" s="1">
        <f t="shared" si="19"/>
        <v>25.470329570896343</v>
      </c>
      <c r="D26" s="1">
        <f t="shared" si="12"/>
        <v>0.125</v>
      </c>
      <c r="E26" s="1">
        <f t="shared" si="20"/>
        <v>4.2538647439884825</v>
      </c>
      <c r="F26" s="1">
        <f t="shared" si="21"/>
        <v>4.5292946623754178</v>
      </c>
      <c r="G26" s="1">
        <f t="shared" si="22"/>
        <v>4.5441827660720087</v>
      </c>
      <c r="H26" s="1">
        <f t="shared" si="23"/>
        <v>4.8339828981348258</v>
      </c>
      <c r="I26" s="1">
        <f t="shared" si="24"/>
        <v>30.009463320732703</v>
      </c>
      <c r="J26" s="1">
        <f t="shared" si="25"/>
        <v>1.375</v>
      </c>
    </row>
    <row r="27" spans="1:11" x14ac:dyDescent="0.25">
      <c r="A27" s="1">
        <v>11</v>
      </c>
      <c r="B27" s="1">
        <f t="shared" si="18"/>
        <v>1.375</v>
      </c>
      <c r="C27" s="1">
        <f t="shared" si="19"/>
        <v>30.009463320732703</v>
      </c>
      <c r="D27" s="1">
        <f t="shared" si="12"/>
        <v>0.125</v>
      </c>
      <c r="E27" s="1">
        <f t="shared" si="20"/>
        <v>4.8334514227416001</v>
      </c>
      <c r="F27" s="1">
        <f t="shared" si="21"/>
        <v>5.1360351944485156</v>
      </c>
      <c r="G27" s="1">
        <f t="shared" si="22"/>
        <v>5.1515523109463075</v>
      </c>
      <c r="H27" s="1">
        <f t="shared" si="23"/>
        <v>5.4692265631679007</v>
      </c>
      <c r="I27" s="1">
        <f t="shared" si="24"/>
        <v>35.155772153515898</v>
      </c>
      <c r="J27" s="1">
        <f t="shared" si="25"/>
        <v>1.5</v>
      </c>
    </row>
    <row r="28" spans="1:11" x14ac:dyDescent="0.25">
      <c r="A28" s="1">
        <v>12</v>
      </c>
      <c r="B28" s="1">
        <f t="shared" ref="B28:B31" si="26">B27+D27</f>
        <v>1.5</v>
      </c>
      <c r="C28" s="1">
        <f t="shared" ref="C28:C31" si="27">I27</f>
        <v>35.155772153515898</v>
      </c>
      <c r="D28" s="1">
        <f t="shared" si="12"/>
        <v>0.125</v>
      </c>
      <c r="E28" s="1">
        <f t="shared" ref="E28:E31" si="28">PRODUCT(D28,PRODUCT(2,C28/(B28+1))+(B28+1)^3)</f>
        <v>5.4687022153515894</v>
      </c>
      <c r="F28" s="1">
        <f t="shared" ref="F28:F31" si="29">PRODUCT(D28,PRODUCT(2,(C28+E28/2)/(B28+D28/2+1))+(B28+D28/2+1)^3)</f>
        <v>5.7998993932889</v>
      </c>
      <c r="G28" s="1">
        <f t="shared" ref="G28:G31" si="30">PRODUCT(D28,PRODUCT(2,(C28+F28/2)/(B28+D28/2+1))+(B28+D28/2+1)^3)</f>
        <v>5.8160553531882808</v>
      </c>
      <c r="H28" s="1">
        <f t="shared" ref="H28:H31" si="31">PRODUCT(D28,PRODUCT(2,(C28+G28)/(B28+D28+1))+(B28+D28+1)^3)</f>
        <v>6.163065138287303</v>
      </c>
      <c r="I28" s="1">
        <f t="shared" ref="I28:I31" si="32">C28+PRODUCT(1/6,(E28+2*F28+2*G28+H28))</f>
        <v>40.966384961281442</v>
      </c>
      <c r="J28" s="1">
        <f t="shared" ref="J28:J31" si="33">B28+D28</f>
        <v>1.625</v>
      </c>
    </row>
    <row r="29" spans="1:11" x14ac:dyDescent="0.25">
      <c r="A29" s="1">
        <v>13</v>
      </c>
      <c r="B29" s="1">
        <f t="shared" si="26"/>
        <v>1.625</v>
      </c>
      <c r="C29" s="1">
        <f t="shared" si="27"/>
        <v>40.966384961281442</v>
      </c>
      <c r="D29" s="1">
        <f t="shared" si="12"/>
        <v>0.125</v>
      </c>
      <c r="E29" s="1">
        <f t="shared" si="28"/>
        <v>6.1625468006279949</v>
      </c>
      <c r="F29" s="1">
        <f t="shared" si="29"/>
        <v>6.5238176757606947</v>
      </c>
      <c r="G29" s="1">
        <f t="shared" si="30"/>
        <v>6.5406209722784947</v>
      </c>
      <c r="H29" s="1">
        <f t="shared" si="31"/>
        <v>6.9184280962327218</v>
      </c>
      <c r="I29" s="1">
        <f t="shared" si="32"/>
        <v>47.501360326771291</v>
      </c>
      <c r="J29" s="1">
        <f t="shared" si="33"/>
        <v>1.75</v>
      </c>
    </row>
    <row r="30" spans="1:11" x14ac:dyDescent="0.25">
      <c r="A30" s="1">
        <v>14</v>
      </c>
      <c r="B30" s="1">
        <f t="shared" si="26"/>
        <v>1.75</v>
      </c>
      <c r="C30" s="1">
        <f t="shared" si="27"/>
        <v>47.501360326771291</v>
      </c>
      <c r="D30" s="1">
        <f t="shared" si="12"/>
        <v>0.125</v>
      </c>
      <c r="E30" s="1">
        <f t="shared" si="28"/>
        <v>6.9179148592519359</v>
      </c>
      <c r="F30" s="1">
        <f t="shared" si="29"/>
        <v>7.3107203294314926</v>
      </c>
      <c r="G30" s="1">
        <f t="shared" si="30"/>
        <v>7.3281783503283613</v>
      </c>
      <c r="H30" s="1">
        <f t="shared" si="31"/>
        <v>7.7382449562967084</v>
      </c>
      <c r="I30" s="1">
        <f t="shared" si="32"/>
        <v>54.823686522616015</v>
      </c>
      <c r="J30" s="1">
        <f t="shared" si="33"/>
        <v>1.875</v>
      </c>
    </row>
    <row r="31" spans="1:11" x14ac:dyDescent="0.25">
      <c r="A31" s="1">
        <v>15</v>
      </c>
      <c r="B31" s="1">
        <f t="shared" si="26"/>
        <v>1.875</v>
      </c>
      <c r="C31" s="1">
        <f t="shared" si="27"/>
        <v>54.823686522616015</v>
      </c>
      <c r="D31" s="1">
        <f t="shared" si="12"/>
        <v>0.125</v>
      </c>
      <c r="E31" s="1">
        <f t="shared" si="28"/>
        <v>7.737736073298132</v>
      </c>
      <c r="F31" s="1">
        <f t="shared" si="29"/>
        <v>8.1635375399923085</v>
      </c>
      <c r="G31" s="1">
        <f t="shared" si="30"/>
        <v>8.181656751340995</v>
      </c>
      <c r="H31" s="1">
        <f t="shared" si="31"/>
        <v>8.6254452728297508</v>
      </c>
      <c r="I31" s="6">
        <f t="shared" si="32"/>
        <v>62.999281510748432</v>
      </c>
      <c r="J31" s="6">
        <f t="shared" si="33"/>
        <v>2</v>
      </c>
      <c r="K31">
        <f>63-I31</f>
        <v>7.1848925156814403E-4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Maria Estephan</dc:creator>
  <cp:lastModifiedBy>Marco</cp:lastModifiedBy>
  <dcterms:created xsi:type="dcterms:W3CDTF">2009-06-14T22:13:06Z</dcterms:created>
  <dcterms:modified xsi:type="dcterms:W3CDTF">2013-09-25T17:16:38Z</dcterms:modified>
</cp:coreProperties>
</file>