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B28" i="1" l="1"/>
  <c r="C22" i="1"/>
  <c r="D22" i="1"/>
  <c r="E22" i="1"/>
  <c r="C20" i="1"/>
  <c r="D20" i="1"/>
  <c r="E20" i="1"/>
  <c r="B20" i="1"/>
  <c r="B22" i="1" s="1"/>
  <c r="C12" i="1"/>
  <c r="D12" i="1"/>
  <c r="E12" i="1"/>
  <c r="B12" i="1"/>
  <c r="C10" i="1"/>
  <c r="D10" i="1"/>
  <c r="E10" i="1"/>
  <c r="B10" i="1"/>
  <c r="C8" i="1"/>
  <c r="D8" i="1"/>
  <c r="E8" i="1"/>
  <c r="B8" i="1"/>
  <c r="G14" i="1"/>
  <c r="G16" i="1"/>
  <c r="G6" i="1"/>
  <c r="F14" i="1"/>
  <c r="F16" i="1"/>
  <c r="F18" i="1"/>
  <c r="G18" i="1" s="1"/>
  <c r="F6" i="1"/>
  <c r="F22" i="1" l="1"/>
  <c r="G22" i="1" s="1"/>
  <c r="B30" i="1"/>
  <c r="F12" i="1"/>
  <c r="G12" i="1"/>
  <c r="F10" i="1"/>
  <c r="G10" i="1" s="1"/>
  <c r="F8" i="1"/>
  <c r="G8" i="1" s="1"/>
</calcChain>
</file>

<file path=xl/sharedStrings.xml><?xml version="1.0" encoding="utf-8"?>
<sst xmlns="http://schemas.openxmlformats.org/spreadsheetml/2006/main" count="21" uniqueCount="21">
  <si>
    <t>La Castellana S.A.</t>
  </si>
  <si>
    <t>Trimestre 1</t>
  </si>
  <si>
    <t>Trimestre2</t>
  </si>
  <si>
    <t>Trimestres 3</t>
  </si>
  <si>
    <t>Trimestre4</t>
  </si>
  <si>
    <t>Promedio Anual</t>
  </si>
  <si>
    <t>Unidades vendidas</t>
  </si>
  <si>
    <t>Ingresos por ventas</t>
  </si>
  <si>
    <t>Costo de las ventas</t>
  </si>
  <si>
    <t>Margen bruto</t>
  </si>
  <si>
    <t>Personal ventas</t>
  </si>
  <si>
    <t>Publicidad</t>
  </si>
  <si>
    <t>Costos fijos</t>
  </si>
  <si>
    <t>21 .549</t>
  </si>
  <si>
    <t>Costo total</t>
  </si>
  <si>
    <t>Beneficio neto</t>
  </si>
  <si>
    <t>Precio del producto</t>
  </si>
  <si>
    <t>Costo del producto</t>
  </si>
  <si>
    <t>Mayor importe de Costos Fijos</t>
  </si>
  <si>
    <t>Menor beneficio neto</t>
  </si>
  <si>
    <t>Total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</si>
</sst>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$-2C0A]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double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double">
        <color theme="1"/>
      </left>
      <right style="thin">
        <color indexed="64"/>
      </right>
      <top style="thin">
        <color indexed="64"/>
      </top>
      <bottom/>
      <diagonal/>
    </border>
    <border>
      <left style="double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indexed="64"/>
      </top>
      <bottom/>
      <diagonal/>
    </border>
    <border>
      <left style="thin">
        <color theme="1"/>
      </left>
      <right style="double">
        <color theme="1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double">
        <color theme="1"/>
      </left>
      <right style="thin">
        <color indexed="64"/>
      </right>
      <top/>
      <bottom style="thin">
        <color theme="1"/>
      </bottom>
      <diagonal/>
    </border>
    <border>
      <left style="double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double">
        <color theme="1"/>
      </right>
      <top style="thin">
        <color indexed="64"/>
      </top>
      <bottom/>
      <diagonal/>
    </border>
    <border>
      <left style="thin">
        <color theme="1"/>
      </left>
      <right style="double">
        <color theme="1"/>
      </right>
      <top/>
      <bottom/>
      <diagonal/>
    </border>
    <border>
      <left style="double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3" fontId="0" fillId="0" borderId="4" xfId="0" applyNumberFormat="1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3" fontId="0" fillId="0" borderId="18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6" fontId="0" fillId="0" borderId="18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2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I12" sqref="I12"/>
    </sheetView>
  </sheetViews>
  <sheetFormatPr baseColWidth="10" defaultColWidth="9.140625" defaultRowHeight="15" x14ac:dyDescent="0.25"/>
  <cols>
    <col min="1" max="1" width="28.140625" bestFit="1" customWidth="1"/>
    <col min="2" max="2" width="12" bestFit="1" customWidth="1"/>
    <col min="3" max="3" width="11.5703125" bestFit="1" customWidth="1"/>
    <col min="4" max="4" width="12" bestFit="1" customWidth="1"/>
    <col min="5" max="6" width="11.5703125" bestFit="1" customWidth="1"/>
    <col min="7" max="7" width="15.42578125" bestFit="1" customWidth="1"/>
  </cols>
  <sheetData>
    <row r="1" spans="1:12" x14ac:dyDescent="0.25">
      <c r="A1" s="10" t="s">
        <v>0</v>
      </c>
      <c r="B1" s="10"/>
      <c r="C1" s="10"/>
      <c r="D1" s="10"/>
      <c r="E1" s="10"/>
      <c r="F1" s="10"/>
      <c r="G1" s="10"/>
    </row>
    <row r="2" spans="1:12" ht="15.75" thickBot="1" x14ac:dyDescent="0.3">
      <c r="A2" s="10"/>
      <c r="B2" s="10"/>
      <c r="C2" s="10"/>
      <c r="D2" s="10"/>
      <c r="E2" s="10"/>
      <c r="F2" s="10"/>
      <c r="G2" s="10"/>
    </row>
    <row r="3" spans="1:12" ht="15.75" thickTop="1" x14ac:dyDescent="0.25">
      <c r="A3" s="19"/>
      <c r="B3" s="17" t="s">
        <v>1</v>
      </c>
      <c r="C3" s="13" t="s">
        <v>2</v>
      </c>
      <c r="D3" s="13" t="s">
        <v>3</v>
      </c>
      <c r="E3" s="13" t="s">
        <v>4</v>
      </c>
      <c r="F3" s="13" t="s">
        <v>20</v>
      </c>
      <c r="G3" s="13" t="s">
        <v>5</v>
      </c>
    </row>
    <row r="4" spans="1:12" x14ac:dyDescent="0.25">
      <c r="A4" s="20"/>
      <c r="B4" s="17"/>
      <c r="C4" s="13"/>
      <c r="D4" s="13"/>
      <c r="E4" s="13"/>
      <c r="F4" s="13"/>
      <c r="G4" s="13"/>
    </row>
    <row r="5" spans="1:12" x14ac:dyDescent="0.25">
      <c r="A5" s="20"/>
      <c r="B5" s="18"/>
      <c r="C5" s="14"/>
      <c r="D5" s="14"/>
      <c r="E5" s="14"/>
      <c r="F5" s="14"/>
      <c r="G5" s="14"/>
    </row>
    <row r="6" spans="1:12" x14ac:dyDescent="0.25">
      <c r="A6" s="32" t="s">
        <v>6</v>
      </c>
      <c r="B6" s="15">
        <v>3592</v>
      </c>
      <c r="C6" s="16">
        <v>4390</v>
      </c>
      <c r="D6" s="16">
        <v>3192</v>
      </c>
      <c r="E6" s="16">
        <v>4789</v>
      </c>
      <c r="F6" s="16">
        <f>SUM(B6:E7)</f>
        <v>15963</v>
      </c>
      <c r="G6" s="8">
        <f>SUM(B6:F7)/COUNT(B6:E7)</f>
        <v>7981.5</v>
      </c>
    </row>
    <row r="7" spans="1:12" x14ac:dyDescent="0.25">
      <c r="A7" s="21"/>
      <c r="B7" s="11"/>
      <c r="C7" s="6"/>
      <c r="D7" s="6"/>
      <c r="E7" s="6"/>
      <c r="F7" s="4"/>
      <c r="G7" s="9"/>
    </row>
    <row r="8" spans="1:12" x14ac:dyDescent="0.25">
      <c r="A8" s="22" t="s">
        <v>7</v>
      </c>
      <c r="B8" s="35">
        <f>PRODUCT(B6,$B$24)</f>
        <v>143680</v>
      </c>
      <c r="C8" s="36">
        <f t="shared" ref="C8:E8" si="0">PRODUCT(C6,$B$24)</f>
        <v>175600</v>
      </c>
      <c r="D8" s="36">
        <f t="shared" si="0"/>
        <v>127680</v>
      </c>
      <c r="E8" s="36">
        <f t="shared" si="0"/>
        <v>191560</v>
      </c>
      <c r="F8" s="36">
        <f t="shared" ref="F8" si="1">SUM(B8:E9)</f>
        <v>638520</v>
      </c>
      <c r="G8" s="37">
        <f t="shared" ref="G8" si="2">SUM(B8:F9)/COUNT(B8:E9)</f>
        <v>319260</v>
      </c>
    </row>
    <row r="9" spans="1:12" x14ac:dyDescent="0.25">
      <c r="A9" s="23"/>
      <c r="B9" s="38"/>
      <c r="C9" s="39"/>
      <c r="D9" s="39"/>
      <c r="E9" s="39"/>
      <c r="F9" s="39"/>
      <c r="G9" s="40"/>
    </row>
    <row r="10" spans="1:12" x14ac:dyDescent="0.25">
      <c r="A10" s="22" t="s">
        <v>8</v>
      </c>
      <c r="B10" s="35">
        <f>PRODUCT(B6,$B$26)</f>
        <v>89800</v>
      </c>
      <c r="C10" s="36">
        <f t="shared" ref="C10:E10" si="3">PRODUCT(C6,$B$26)</f>
        <v>109750</v>
      </c>
      <c r="D10" s="36">
        <f t="shared" si="3"/>
        <v>79800</v>
      </c>
      <c r="E10" s="36">
        <f t="shared" si="3"/>
        <v>119725</v>
      </c>
      <c r="F10" s="36">
        <f t="shared" ref="F10" si="4">SUM(B10:E11)</f>
        <v>399075</v>
      </c>
      <c r="G10" s="37">
        <f t="shared" ref="G10" si="5">SUM(B10:F11)/COUNT(B10:E11)</f>
        <v>199537.5</v>
      </c>
    </row>
    <row r="11" spans="1:12" x14ac:dyDescent="0.25">
      <c r="A11" s="26"/>
      <c r="B11" s="38"/>
      <c r="C11" s="39"/>
      <c r="D11" s="39"/>
      <c r="E11" s="39"/>
      <c r="F11" s="39"/>
      <c r="G11" s="40"/>
      <c r="L11" s="1"/>
    </row>
    <row r="12" spans="1:12" x14ac:dyDescent="0.25">
      <c r="A12" s="24" t="s">
        <v>9</v>
      </c>
      <c r="B12" s="41">
        <f>SUM(B8,-B10)</f>
        <v>53880</v>
      </c>
      <c r="C12" s="36">
        <f t="shared" ref="C12:E12" si="6">SUM(C8,-C10)</f>
        <v>65850</v>
      </c>
      <c r="D12" s="36">
        <f t="shared" si="6"/>
        <v>47880</v>
      </c>
      <c r="E12" s="36">
        <f t="shared" si="6"/>
        <v>71835</v>
      </c>
      <c r="F12" s="36">
        <f t="shared" ref="F12" si="7">SUM(B12:E13)</f>
        <v>239445</v>
      </c>
      <c r="G12" s="37">
        <f t="shared" ref="G12" si="8">SUM(B12:F13)/COUNT(B12:E13)</f>
        <v>119722.5</v>
      </c>
    </row>
    <row r="13" spans="1:12" x14ac:dyDescent="0.25">
      <c r="A13" s="25"/>
      <c r="B13" s="42"/>
      <c r="C13" s="39"/>
      <c r="D13" s="39"/>
      <c r="E13" s="39"/>
      <c r="F13" s="39"/>
      <c r="G13" s="40"/>
    </row>
    <row r="14" spans="1:12" x14ac:dyDescent="0.25">
      <c r="A14" s="27" t="s">
        <v>10</v>
      </c>
      <c r="B14" s="28">
        <v>8000</v>
      </c>
      <c r="C14" s="5">
        <v>8000</v>
      </c>
      <c r="D14" s="5">
        <v>9000</v>
      </c>
      <c r="E14" s="5">
        <v>9000</v>
      </c>
      <c r="F14" s="5">
        <f t="shared" ref="F14" si="9">SUM(B14:E15)</f>
        <v>34000</v>
      </c>
      <c r="G14" s="7">
        <f t="shared" ref="G14" si="10">SUM(B14:F15)/COUNT(B14:E15)</f>
        <v>17000</v>
      </c>
    </row>
    <row r="15" spans="1:12" x14ac:dyDescent="0.25">
      <c r="A15" s="26"/>
      <c r="B15" s="29"/>
      <c r="C15" s="6"/>
      <c r="D15" s="6"/>
      <c r="E15" s="6"/>
      <c r="F15" s="4"/>
      <c r="G15" s="9"/>
    </row>
    <row r="16" spans="1:12" x14ac:dyDescent="0.25">
      <c r="A16" s="27" t="s">
        <v>11</v>
      </c>
      <c r="B16" s="35">
        <v>10000</v>
      </c>
      <c r="C16" s="36">
        <v>10000</v>
      </c>
      <c r="D16" s="36">
        <v>10000</v>
      </c>
      <c r="E16" s="36">
        <v>10000</v>
      </c>
      <c r="F16" s="36">
        <f t="shared" ref="F16" si="11">SUM(B16:E17)</f>
        <v>40000</v>
      </c>
      <c r="G16" s="37">
        <f t="shared" ref="G16" si="12">SUM(B16:F17)/COUNT(B16:E17)</f>
        <v>20000</v>
      </c>
    </row>
    <row r="17" spans="1:7" x14ac:dyDescent="0.25">
      <c r="A17" s="26"/>
      <c r="B17" s="38"/>
      <c r="C17" s="39"/>
      <c r="D17" s="39"/>
      <c r="E17" s="39"/>
      <c r="F17" s="39"/>
      <c r="G17" s="40"/>
    </row>
    <row r="18" spans="1:7" x14ac:dyDescent="0.25">
      <c r="A18" s="27" t="s">
        <v>12</v>
      </c>
      <c r="B18" s="35" t="s">
        <v>13</v>
      </c>
      <c r="C18" s="36">
        <v>26338</v>
      </c>
      <c r="D18" s="36">
        <v>19155</v>
      </c>
      <c r="E18" s="36">
        <v>28732</v>
      </c>
      <c r="F18" s="36">
        <f t="shared" ref="F18" si="13">SUM(B18:E19)</f>
        <v>74225</v>
      </c>
      <c r="G18" s="37">
        <f t="shared" ref="G18" si="14">SUM(B18:F19)/COUNT(B18:E19)</f>
        <v>49483.333333333336</v>
      </c>
    </row>
    <row r="19" spans="1:7" x14ac:dyDescent="0.25">
      <c r="A19" s="26"/>
      <c r="B19" s="38"/>
      <c r="C19" s="39"/>
      <c r="D19" s="39"/>
      <c r="E19" s="39"/>
      <c r="F19" s="39"/>
      <c r="G19" s="40"/>
    </row>
    <row r="20" spans="1:7" x14ac:dyDescent="0.25">
      <c r="A20" s="24" t="s">
        <v>14</v>
      </c>
      <c r="B20" s="41">
        <f>SUM(B14:B19)</f>
        <v>18000</v>
      </c>
      <c r="C20" s="36">
        <f t="shared" ref="C20:E20" si="15">SUM(C14:C19)</f>
        <v>44338</v>
      </c>
      <c r="D20" s="36">
        <f t="shared" si="15"/>
        <v>38155</v>
      </c>
      <c r="E20" s="36">
        <f t="shared" si="15"/>
        <v>47732</v>
      </c>
      <c r="F20" s="36"/>
      <c r="G20" s="37"/>
    </row>
    <row r="21" spans="1:7" x14ac:dyDescent="0.25">
      <c r="A21" s="25"/>
      <c r="B21" s="42"/>
      <c r="C21" s="39"/>
      <c r="D21" s="39"/>
      <c r="E21" s="39"/>
      <c r="F21" s="39"/>
      <c r="G21" s="40"/>
    </row>
    <row r="22" spans="1:7" x14ac:dyDescent="0.25">
      <c r="A22" s="24" t="s">
        <v>15</v>
      </c>
      <c r="B22" s="41">
        <f>SUM(B12,-B20)</f>
        <v>35880</v>
      </c>
      <c r="C22" s="36">
        <f t="shared" ref="C22:E22" si="16">SUM(C12,-C20)</f>
        <v>21512</v>
      </c>
      <c r="D22" s="36">
        <f t="shared" si="16"/>
        <v>9725</v>
      </c>
      <c r="E22" s="36">
        <f t="shared" si="16"/>
        <v>24103</v>
      </c>
      <c r="F22" s="36">
        <f t="shared" ref="F22" si="17">SUM(B22:E23)</f>
        <v>91220</v>
      </c>
      <c r="G22" s="37">
        <f t="shared" ref="G22" si="18">SUM(B22:F23)/COUNT(B22:E23)</f>
        <v>45610</v>
      </c>
    </row>
    <row r="23" spans="1:7" x14ac:dyDescent="0.25">
      <c r="A23" s="25"/>
      <c r="B23" s="42"/>
      <c r="C23" s="39"/>
      <c r="D23" s="39"/>
      <c r="E23" s="39"/>
      <c r="F23" s="39"/>
      <c r="G23" s="40"/>
    </row>
    <row r="24" spans="1:7" x14ac:dyDescent="0.25">
      <c r="A24" s="27" t="s">
        <v>16</v>
      </c>
      <c r="B24" s="35">
        <v>40</v>
      </c>
      <c r="C24" s="2"/>
      <c r="D24" s="2"/>
      <c r="E24" s="2"/>
      <c r="F24" s="2"/>
      <c r="G24" s="7"/>
    </row>
    <row r="25" spans="1:7" x14ac:dyDescent="0.25">
      <c r="A25" s="26"/>
      <c r="B25" s="38"/>
      <c r="C25" s="4"/>
      <c r="D25" s="4"/>
      <c r="E25" s="4"/>
      <c r="F25" s="4"/>
      <c r="G25" s="9"/>
    </row>
    <row r="26" spans="1:7" x14ac:dyDescent="0.25">
      <c r="A26" s="31" t="s">
        <v>17</v>
      </c>
      <c r="B26" s="35">
        <v>25</v>
      </c>
      <c r="C26" s="2"/>
      <c r="D26" s="2"/>
      <c r="E26" s="2"/>
      <c r="F26" s="2"/>
      <c r="G26" s="7"/>
    </row>
    <row r="27" spans="1:7" x14ac:dyDescent="0.25">
      <c r="A27" s="33"/>
      <c r="B27" s="38"/>
      <c r="C27" s="4"/>
      <c r="D27" s="4"/>
      <c r="E27" s="4"/>
      <c r="F27" s="4"/>
      <c r="G27" s="9"/>
    </row>
    <row r="28" spans="1:7" x14ac:dyDescent="0.25">
      <c r="A28" s="34" t="s">
        <v>18</v>
      </c>
      <c r="B28" s="35">
        <f>MAX(B18:E19)</f>
        <v>28732</v>
      </c>
      <c r="C28" s="2"/>
      <c r="D28" s="2"/>
      <c r="E28" s="2"/>
      <c r="F28" s="2"/>
      <c r="G28" s="7"/>
    </row>
    <row r="29" spans="1:7" x14ac:dyDescent="0.25">
      <c r="A29" s="21"/>
      <c r="B29" s="43"/>
      <c r="C29" s="3"/>
      <c r="D29" s="3"/>
      <c r="E29" s="3"/>
      <c r="F29" s="3"/>
      <c r="G29" s="8"/>
    </row>
    <row r="30" spans="1:7" x14ac:dyDescent="0.25">
      <c r="A30" s="33" t="s">
        <v>19</v>
      </c>
      <c r="B30" s="44">
        <f>MIN(B22:E23)</f>
        <v>9725</v>
      </c>
      <c r="C30" s="14"/>
      <c r="D30" s="14"/>
      <c r="E30" s="14"/>
      <c r="F30" s="14"/>
      <c r="G30" s="14"/>
    </row>
    <row r="31" spans="1:7" x14ac:dyDescent="0.25">
      <c r="A31" s="30"/>
      <c r="B31" s="44"/>
      <c r="C31" s="14"/>
      <c r="D31" s="14"/>
      <c r="E31" s="14"/>
      <c r="F31" s="14"/>
      <c r="G31" s="14"/>
    </row>
    <row r="32" spans="1:7" x14ac:dyDescent="0.25">
      <c r="A32" s="12"/>
      <c r="B32" s="12"/>
      <c r="C32" s="12"/>
      <c r="D32" s="12"/>
      <c r="E32" s="12"/>
      <c r="F32" s="12"/>
      <c r="G32" s="12"/>
    </row>
    <row r="33" spans="1:7" x14ac:dyDescent="0.25">
      <c r="A33" s="12"/>
      <c r="B33" s="12"/>
      <c r="C33" s="12"/>
      <c r="D33" s="12"/>
      <c r="E33" s="12"/>
      <c r="F33" s="12"/>
      <c r="G33" s="12"/>
    </row>
    <row r="34" spans="1:7" x14ac:dyDescent="0.25">
      <c r="A34" s="12"/>
      <c r="B34" s="12"/>
      <c r="C34" s="12"/>
      <c r="D34" s="12"/>
      <c r="E34" s="12"/>
      <c r="F34" s="12"/>
      <c r="G34" s="12"/>
    </row>
    <row r="35" spans="1:7" x14ac:dyDescent="0.25">
      <c r="A35" s="12"/>
      <c r="B35" s="12"/>
      <c r="C35" s="12"/>
      <c r="D35" s="12"/>
      <c r="E35" s="12"/>
      <c r="F35" s="12"/>
      <c r="G35" s="12"/>
    </row>
    <row r="36" spans="1:7" x14ac:dyDescent="0.25">
      <c r="A36" s="12"/>
      <c r="B36" s="12"/>
      <c r="C36" s="12"/>
      <c r="D36" s="12"/>
      <c r="E36" s="12"/>
      <c r="F36" s="12"/>
      <c r="G36" s="12"/>
    </row>
    <row r="37" spans="1:7" x14ac:dyDescent="0.25">
      <c r="A37" s="12"/>
      <c r="B37" s="12"/>
      <c r="C37" s="12"/>
      <c r="D37" s="12"/>
      <c r="E37" s="12"/>
      <c r="F37" s="12"/>
      <c r="G37" s="12"/>
    </row>
  </sheetData>
  <mergeCells count="100">
    <mergeCell ref="A1:G2"/>
    <mergeCell ref="B3:B4"/>
    <mergeCell ref="C3:C4"/>
    <mergeCell ref="D3:D4"/>
    <mergeCell ref="E3:E4"/>
    <mergeCell ref="F3:F4"/>
    <mergeCell ref="G3:G4"/>
    <mergeCell ref="F14:F15"/>
    <mergeCell ref="G14:G15"/>
    <mergeCell ref="A12:A13"/>
    <mergeCell ref="A8:A9"/>
    <mergeCell ref="B8:B9"/>
    <mergeCell ref="C8:C9"/>
    <mergeCell ref="D8:D9"/>
    <mergeCell ref="E8:E9"/>
    <mergeCell ref="F8:F9"/>
    <mergeCell ref="A10:A11"/>
    <mergeCell ref="B10:B11"/>
    <mergeCell ref="C10:C11"/>
    <mergeCell ref="D10:D11"/>
    <mergeCell ref="E10:E11"/>
    <mergeCell ref="F10:F11"/>
    <mergeCell ref="G8:G9"/>
    <mergeCell ref="A14:A15"/>
    <mergeCell ref="B14:B15"/>
    <mergeCell ref="C14:C15"/>
    <mergeCell ref="D14:D15"/>
    <mergeCell ref="E14:E15"/>
    <mergeCell ref="G16:G17"/>
    <mergeCell ref="A18:A19"/>
    <mergeCell ref="B18:B19"/>
    <mergeCell ref="C18:C19"/>
    <mergeCell ref="D18:D19"/>
    <mergeCell ref="E18:E19"/>
    <mergeCell ref="F18:F19"/>
    <mergeCell ref="G18:G19"/>
    <mergeCell ref="A16:A17"/>
    <mergeCell ref="B16:B17"/>
    <mergeCell ref="C16:C17"/>
    <mergeCell ref="D16:D17"/>
    <mergeCell ref="E16:E17"/>
    <mergeCell ref="F16:F17"/>
    <mergeCell ref="G20:G21"/>
    <mergeCell ref="A22:A23"/>
    <mergeCell ref="B22:B23"/>
    <mergeCell ref="C22:C23"/>
    <mergeCell ref="D22:D23"/>
    <mergeCell ref="E22:E23"/>
    <mergeCell ref="F22:F23"/>
    <mergeCell ref="G22:G23"/>
    <mergeCell ref="A20:A21"/>
    <mergeCell ref="B20:B21"/>
    <mergeCell ref="C20:C21"/>
    <mergeCell ref="D20:D21"/>
    <mergeCell ref="E20:E21"/>
    <mergeCell ref="F20:F21"/>
    <mergeCell ref="G24:G25"/>
    <mergeCell ref="A24:A25"/>
    <mergeCell ref="B26:B27"/>
    <mergeCell ref="C26:C27"/>
    <mergeCell ref="D26:D27"/>
    <mergeCell ref="E26:E27"/>
    <mergeCell ref="F26:F27"/>
    <mergeCell ref="G26:G27"/>
    <mergeCell ref="A26:A27"/>
    <mergeCell ref="B24:B25"/>
    <mergeCell ref="C24:C25"/>
    <mergeCell ref="D24:D25"/>
    <mergeCell ref="E24:E25"/>
    <mergeCell ref="F24:F25"/>
    <mergeCell ref="A30:A31"/>
    <mergeCell ref="G28:G29"/>
    <mergeCell ref="B30:B31"/>
    <mergeCell ref="C30:C31"/>
    <mergeCell ref="D30:D31"/>
    <mergeCell ref="E30:E31"/>
    <mergeCell ref="F30:F31"/>
    <mergeCell ref="G30:G31"/>
    <mergeCell ref="A28:A29"/>
    <mergeCell ref="B28:B29"/>
    <mergeCell ref="C28:C29"/>
    <mergeCell ref="D28:D29"/>
    <mergeCell ref="E28:E29"/>
    <mergeCell ref="F28:F29"/>
    <mergeCell ref="A3:A5"/>
    <mergeCell ref="B5:G5"/>
    <mergeCell ref="B12:B13"/>
    <mergeCell ref="C12:C13"/>
    <mergeCell ref="D12:D13"/>
    <mergeCell ref="E12:E13"/>
    <mergeCell ref="F12:F13"/>
    <mergeCell ref="G12:G13"/>
    <mergeCell ref="G10:G11"/>
    <mergeCell ref="A6:A7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2023-09-17T18:48:18Z</dcterms:modified>
</cp:coreProperties>
</file>