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activeTab="4"/>
  </bookViews>
  <sheets>
    <sheet name="DM_NhomHangHoa" sheetId="1" r:id="rId1"/>
    <sheet name="DM_HangHoa" sheetId="2" r:id="rId2"/>
    <sheet name="DM_DonViQuiDoi" sheetId="3" r:id="rId3"/>
    <sheet name="DM_DoiTuong" sheetId="5" r:id="rId4"/>
    <sheet name="HoaDon" sheetId="6" r:id="rId5"/>
    <sheet name="HoaDon_ChiTiet" sheetId="7" r:id="rId6"/>
    <sheet name="Quy_HoaDon" sheetId="8" r:id="rId7"/>
    <sheet name="Quy_HoaDon_ChiTiet" sheetId="9" r:id="rId8"/>
  </sheets>
  <calcPr calcId="152511"/>
</workbook>
</file>

<file path=xl/calcChain.xml><?xml version="1.0" encoding="utf-8"?>
<calcChain xmlns="http://schemas.openxmlformats.org/spreadsheetml/2006/main">
  <c r="F38" i="7" l="1"/>
  <c r="F39" i="7"/>
  <c r="F40" i="7"/>
  <c r="F41" i="7"/>
  <c r="F42" i="7"/>
  <c r="F43" i="7"/>
  <c r="F44" i="7"/>
  <c r="F45" i="7"/>
  <c r="F46" i="7"/>
  <c r="F47" i="7"/>
  <c r="F4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6" i="7"/>
  <c r="F7" i="7"/>
  <c r="F8" i="7"/>
  <c r="F9" i="7"/>
  <c r="F10" i="7"/>
  <c r="F11" i="7"/>
  <c r="F12" i="7"/>
  <c r="F5" i="7"/>
  <c r="F4" i="7"/>
  <c r="F3" i="7"/>
  <c r="D7" i="7" l="1"/>
  <c r="D8" i="7"/>
  <c r="D9" i="7"/>
  <c r="D10" i="7"/>
  <c r="D11" i="7"/>
  <c r="D12" i="7"/>
  <c r="D6" i="7"/>
  <c r="E28" i="6" l="1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26" i="6"/>
  <c r="E25" i="6"/>
  <c r="E24" i="6"/>
  <c r="E23" i="6"/>
  <c r="E18" i="6"/>
  <c r="E15" i="6"/>
  <c r="E14" i="6"/>
  <c r="E13" i="6"/>
  <c r="E12" i="6"/>
  <c r="B17" i="6"/>
  <c r="B18" i="6"/>
  <c r="B19" i="6"/>
  <c r="B20" i="6"/>
  <c r="B21" i="6"/>
  <c r="B16" i="6"/>
  <c r="B12" i="6"/>
  <c r="B13" i="6"/>
  <c r="B14" i="6"/>
  <c r="B15" i="6"/>
  <c r="B11" i="6"/>
  <c r="B10" i="6"/>
  <c r="B9" i="6"/>
  <c r="B8" i="6"/>
  <c r="B7" i="6"/>
  <c r="B4" i="6"/>
  <c r="B3" i="6"/>
  <c r="B2" i="6"/>
  <c r="A23" i="7" l="1"/>
  <c r="A22" i="7"/>
  <c r="A17" i="7"/>
  <c r="A14" i="7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" i="2"/>
  <c r="B10" i="2" l="1"/>
  <c r="B11" i="2"/>
  <c r="B12" i="2"/>
  <c r="B13" i="2"/>
  <c r="B14" i="2"/>
  <c r="B15" i="2"/>
  <c r="B16" i="2"/>
  <c r="B17" i="2"/>
  <c r="B18" i="2"/>
  <c r="B19" i="2"/>
  <c r="B7" i="2"/>
  <c r="B8" i="2"/>
  <c r="B9" i="2"/>
  <c r="B5" i="2"/>
  <c r="B6" i="2"/>
  <c r="B4" i="2"/>
  <c r="F2" i="7" l="1"/>
  <c r="D13" i="7"/>
  <c r="D15" i="7"/>
  <c r="D16" i="7"/>
  <c r="D18" i="7"/>
  <c r="D19" i="7"/>
  <c r="D20" i="7"/>
  <c r="D21" i="7"/>
  <c r="D24" i="7"/>
  <c r="D25" i="7"/>
  <c r="D26" i="7"/>
  <c r="D23" i="7"/>
  <c r="D22" i="7"/>
  <c r="D17" i="7"/>
  <c r="D14" i="7"/>
  <c r="D5" i="7"/>
  <c r="D4" i="7"/>
  <c r="D3" i="7"/>
  <c r="D2" i="7"/>
  <c r="B21" i="2"/>
  <c r="B22" i="2"/>
  <c r="B23" i="2"/>
  <c r="B24" i="2"/>
  <c r="B25" i="2"/>
  <c r="B26" i="2"/>
  <c r="B20" i="2"/>
  <c r="B3" i="2" l="1"/>
  <c r="B2" i="2"/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2" i="9"/>
  <c r="A37" i="9"/>
  <c r="A38" i="9"/>
  <c r="A39" i="9"/>
  <c r="A40" i="9"/>
  <c r="A41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2" i="9"/>
  <c r="D32" i="7" l="1"/>
  <c r="E32" i="7" s="1"/>
  <c r="B32" i="7"/>
  <c r="A32" i="7"/>
  <c r="A31" i="7"/>
  <c r="D29" i="7"/>
  <c r="E29" i="7" s="1"/>
  <c r="B29" i="7"/>
  <c r="A29" i="7"/>
  <c r="A28" i="7"/>
  <c r="B23" i="7"/>
  <c r="B22" i="7"/>
  <c r="A10" i="7"/>
  <c r="E17" i="7"/>
  <c r="B17" i="7"/>
  <c r="A9" i="7"/>
  <c r="B14" i="7"/>
  <c r="A7" i="7"/>
  <c r="B3" i="7"/>
  <c r="A3" i="7"/>
  <c r="A2" i="7"/>
  <c r="D28" i="7"/>
  <c r="E28" i="7" s="1"/>
  <c r="D30" i="7"/>
  <c r="E30" i="7" s="1"/>
  <c r="D24" i="8" s="1"/>
  <c r="D24" i="9" s="1"/>
  <c r="D31" i="7"/>
  <c r="E31" i="7" s="1"/>
  <c r="D33" i="7"/>
  <c r="E33" i="7" s="1"/>
  <c r="D26" i="8" s="1"/>
  <c r="D26" i="9" s="1"/>
  <c r="D34" i="7"/>
  <c r="E34" i="7" s="1"/>
  <c r="E27" i="6" s="1"/>
  <c r="D27" i="8" s="1"/>
  <c r="D27" i="9" s="1"/>
  <c r="D35" i="7"/>
  <c r="E35" i="7" s="1"/>
  <c r="D28" i="8" s="1"/>
  <c r="D28" i="9" s="1"/>
  <c r="D36" i="7"/>
  <c r="E36" i="7" s="1"/>
  <c r="D29" i="8" s="1"/>
  <c r="D29" i="9" s="1"/>
  <c r="D37" i="7"/>
  <c r="E37" i="7" s="1"/>
  <c r="D30" i="8" s="1"/>
  <c r="D30" i="9" s="1"/>
  <c r="D38" i="7"/>
  <c r="E38" i="7" s="1"/>
  <c r="D31" i="8" s="1"/>
  <c r="D31" i="9" s="1"/>
  <c r="D39" i="7"/>
  <c r="E39" i="7" s="1"/>
  <c r="D32" i="8" s="1"/>
  <c r="D32" i="9" s="1"/>
  <c r="D40" i="7"/>
  <c r="E40" i="7" s="1"/>
  <c r="D33" i="8" s="1"/>
  <c r="D33" i="9" s="1"/>
  <c r="D41" i="7"/>
  <c r="E41" i="7" s="1"/>
  <c r="D34" i="8" s="1"/>
  <c r="D34" i="9" s="1"/>
  <c r="D42" i="7"/>
  <c r="E42" i="7" s="1"/>
  <c r="D35" i="8" s="1"/>
  <c r="D35" i="9" s="1"/>
  <c r="D43" i="7"/>
  <c r="E43" i="7" s="1"/>
  <c r="D36" i="8" s="1"/>
  <c r="D36" i="9" s="1"/>
  <c r="D44" i="7"/>
  <c r="E44" i="7" s="1"/>
  <c r="D37" i="8" s="1"/>
  <c r="D37" i="9" s="1"/>
  <c r="D45" i="7"/>
  <c r="E45" i="7" s="1"/>
  <c r="D38" i="8" s="1"/>
  <c r="D38" i="9" s="1"/>
  <c r="D46" i="7"/>
  <c r="E46" i="7" s="1"/>
  <c r="D39" i="8" s="1"/>
  <c r="D39" i="9" s="1"/>
  <c r="D47" i="7"/>
  <c r="E47" i="7" s="1"/>
  <c r="D40" i="8" s="1"/>
  <c r="D40" i="9" s="1"/>
  <c r="D48" i="7"/>
  <c r="E48" i="7" s="1"/>
  <c r="D41" i="8" s="1"/>
  <c r="D41" i="9" s="1"/>
  <c r="D27" i="7"/>
  <c r="E27" i="7" s="1"/>
  <c r="E22" i="6" s="1"/>
  <c r="D22" i="8" s="1"/>
  <c r="D22" i="9" s="1"/>
  <c r="B48" i="7"/>
  <c r="A48" i="7"/>
  <c r="B28" i="7"/>
  <c r="B30" i="7"/>
  <c r="B31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27" i="7"/>
  <c r="A27" i="7"/>
  <c r="A30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B40" i="6"/>
  <c r="B41" i="6"/>
  <c r="B39" i="6"/>
  <c r="B36" i="6"/>
  <c r="B37" i="6"/>
  <c r="B38" i="6"/>
  <c r="B35" i="6"/>
  <c r="B32" i="6"/>
  <c r="B33" i="6"/>
  <c r="B34" i="6"/>
  <c r="B31" i="6"/>
  <c r="B27" i="6"/>
  <c r="B28" i="6"/>
  <c r="B29" i="6"/>
  <c r="B30" i="6"/>
  <c r="B26" i="6"/>
  <c r="B23" i="6"/>
  <c r="B24" i="6"/>
  <c r="B25" i="6"/>
  <c r="B22" i="6"/>
  <c r="E8" i="7"/>
  <c r="E7" i="6" s="1"/>
  <c r="E12" i="7"/>
  <c r="E11" i="6" s="1"/>
  <c r="E18" i="7"/>
  <c r="E24" i="7"/>
  <c r="B6" i="6"/>
  <c r="B5" i="6"/>
  <c r="B5" i="7"/>
  <c r="B6" i="7"/>
  <c r="B7" i="7"/>
  <c r="B8" i="7"/>
  <c r="B9" i="7"/>
  <c r="B10" i="7"/>
  <c r="B11" i="7"/>
  <c r="B12" i="7"/>
  <c r="B13" i="7"/>
  <c r="B15" i="7"/>
  <c r="B16" i="7"/>
  <c r="B18" i="7"/>
  <c r="B19" i="7"/>
  <c r="B20" i="7"/>
  <c r="B21" i="7"/>
  <c r="B24" i="7"/>
  <c r="B25" i="7"/>
  <c r="B26" i="7"/>
  <c r="A26" i="7"/>
  <c r="A4" i="7"/>
  <c r="A5" i="7"/>
  <c r="A6" i="7"/>
  <c r="A8" i="7"/>
  <c r="A11" i="7"/>
  <c r="A12" i="7"/>
  <c r="A13" i="7"/>
  <c r="A15" i="7"/>
  <c r="A16" i="7"/>
  <c r="A18" i="7"/>
  <c r="A19" i="7"/>
  <c r="A20" i="7"/>
  <c r="A21" i="7"/>
  <c r="A24" i="7"/>
  <c r="A25" i="7"/>
  <c r="E4" i="7"/>
  <c r="B4" i="7"/>
  <c r="E2" i="7"/>
  <c r="B2" i="7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" i="3"/>
  <c r="E19" i="6" l="1"/>
  <c r="D19" i="8" s="1"/>
  <c r="D19" i="9" s="1"/>
  <c r="D15" i="8"/>
  <c r="D15" i="9" s="1"/>
  <c r="D11" i="8"/>
  <c r="D11" i="9" s="1"/>
  <c r="D7" i="8"/>
  <c r="D7" i="9" s="1"/>
  <c r="E3" i="6"/>
  <c r="D3" i="8" s="1"/>
  <c r="D3" i="9" s="1"/>
  <c r="D25" i="8"/>
  <c r="D25" i="9" s="1"/>
  <c r="D23" i="8"/>
  <c r="D23" i="9" s="1"/>
  <c r="E23" i="7"/>
  <c r="E22" i="7"/>
  <c r="E26" i="7"/>
  <c r="E6" i="7"/>
  <c r="E16" i="7"/>
  <c r="E15" i="7"/>
  <c r="E14" i="7"/>
  <c r="E7" i="7"/>
  <c r="E6" i="6" s="1"/>
  <c r="E21" i="7"/>
  <c r="E11" i="7"/>
  <c r="E10" i="6" s="1"/>
  <c r="E20" i="7"/>
  <c r="E10" i="7"/>
  <c r="E9" i="6" s="1"/>
  <c r="E3" i="7"/>
  <c r="E25" i="7"/>
  <c r="E19" i="7"/>
  <c r="E13" i="7"/>
  <c r="E9" i="7"/>
  <c r="E8" i="6" s="1"/>
  <c r="E5" i="7"/>
  <c r="D12" i="8" l="1"/>
  <c r="D12" i="9" s="1"/>
  <c r="E17" i="6"/>
  <c r="D17" i="8" s="1"/>
  <c r="D17" i="9" s="1"/>
  <c r="E20" i="6"/>
  <c r="D20" i="8" s="1"/>
  <c r="D20" i="9" s="1"/>
  <c r="E21" i="6"/>
  <c r="D21" i="8" s="1"/>
  <c r="D21" i="9" s="1"/>
  <c r="E16" i="6"/>
  <c r="D16" i="8" s="1"/>
  <c r="D16" i="9" s="1"/>
  <c r="D18" i="8"/>
  <c r="D18" i="9" s="1"/>
  <c r="D13" i="8"/>
  <c r="D13" i="9" s="1"/>
  <c r="D14" i="8"/>
  <c r="D14" i="9" s="1"/>
  <c r="D10" i="8"/>
  <c r="D10" i="9" s="1"/>
  <c r="D9" i="8"/>
  <c r="D9" i="9" s="1"/>
  <c r="D8" i="8"/>
  <c r="D8" i="9" s="1"/>
  <c r="D6" i="8"/>
  <c r="D6" i="9" s="1"/>
  <c r="E5" i="6"/>
  <c r="D5" i="8" s="1"/>
  <c r="D5" i="9" s="1"/>
  <c r="E4" i="6"/>
  <c r="D4" i="8" s="1"/>
  <c r="D4" i="9" s="1"/>
  <c r="E2" i="6"/>
  <c r="D2" i="8" s="1"/>
  <c r="D2" i="9" s="1"/>
</calcChain>
</file>

<file path=xl/sharedStrings.xml><?xml version="1.0" encoding="utf-8"?>
<sst xmlns="http://schemas.openxmlformats.org/spreadsheetml/2006/main" count="345" uniqueCount="329">
  <si>
    <t>ID</t>
  </si>
  <si>
    <t>Tên hàng hóa</t>
  </si>
  <si>
    <t>Mã nhóm hàng hóa</t>
  </si>
  <si>
    <t>Tên nhóm hàng hóa</t>
  </si>
  <si>
    <t>ID_NhomHang</t>
  </si>
  <si>
    <t>ID_HangHoa</t>
  </si>
  <si>
    <t>Mã hàng hóa</t>
  </si>
  <si>
    <t>Giá vốn</t>
  </si>
  <si>
    <t>Giá bán</t>
  </si>
  <si>
    <t>00000001-0000-0000-0000-000000000002</t>
  </si>
  <si>
    <t>00000001-0000-0000-0000-000000000001</t>
  </si>
  <si>
    <t>00000001-0000-0000-0000-000000000003</t>
  </si>
  <si>
    <t>00000001-0000-0000-0000-000000000004</t>
  </si>
  <si>
    <t>00000001-0000-0000-0000-000000000005</t>
  </si>
  <si>
    <t>00000000-0001-0000-0000-000000000001</t>
  </si>
  <si>
    <t>00000000-0001-0000-0000-000000000002</t>
  </si>
  <si>
    <t>00000000-0001-0000-0000-000000000003</t>
  </si>
  <si>
    <t>00000000-0001-0000-0000-000000000004</t>
  </si>
  <si>
    <t>00000000-0001-0000-0000-000000000005</t>
  </si>
  <si>
    <t>00000000-0001-0000-0000-000000000006</t>
  </si>
  <si>
    <t>00000000-0001-0000-0000-000000000007</t>
  </si>
  <si>
    <t>00000000-0001-0000-0000-000000000008</t>
  </si>
  <si>
    <t>00000000-0001-0000-0000-000000000009</t>
  </si>
  <si>
    <t>00000000-0001-0000-0000-000000000010</t>
  </si>
  <si>
    <t>00000000-0001-0000-0000-000000000011</t>
  </si>
  <si>
    <t>00000000-0001-0000-0000-000000000012</t>
  </si>
  <si>
    <t>00000000-0001-0000-0000-000000000013</t>
  </si>
  <si>
    <t>00000000-0001-0000-0000-000000000014</t>
  </si>
  <si>
    <t>00000000-0001-0000-0000-000000000015</t>
  </si>
  <si>
    <t>00000000-0001-0000-0000-000000000016</t>
  </si>
  <si>
    <t>00000000-0001-0000-0000-000000000017</t>
  </si>
  <si>
    <t>00000000-0001-0000-0000-000000000018</t>
  </si>
  <si>
    <t>00000000-0001-0000-0000-000000000019</t>
  </si>
  <si>
    <t>00000000-0001-0000-0000-000000000020</t>
  </si>
  <si>
    <t>00000000-0001-0000-0000-000000000021</t>
  </si>
  <si>
    <t>00000000-0001-0000-0000-000000000022</t>
  </si>
  <si>
    <t>00000000-0001-0000-0000-000000000023</t>
  </si>
  <si>
    <t>00000000-0001-0000-0000-000000000024</t>
  </si>
  <si>
    <t>00000000-0001-0000-0000-000000000025</t>
  </si>
  <si>
    <t>00000000-1001-0000-0000-000000000001</t>
  </si>
  <si>
    <t>00000000-1001-0000-0000-000000000002</t>
  </si>
  <si>
    <t>00000000-1001-0000-0000-000000000003</t>
  </si>
  <si>
    <t>00000000-1001-0000-0000-000000000004</t>
  </si>
  <si>
    <t>00000000-1001-0000-0000-000000000005</t>
  </si>
  <si>
    <t>00000000-1001-0000-0000-000000000006</t>
  </si>
  <si>
    <t>00000000-1001-0000-0000-000000000007</t>
  </si>
  <si>
    <t>00000000-1001-0000-0000-000000000008</t>
  </si>
  <si>
    <t>00000000-1001-0000-0000-000000000009</t>
  </si>
  <si>
    <t>00000000-1001-0000-0000-000000000010</t>
  </si>
  <si>
    <t>00000000-1001-0000-0000-000000000011</t>
  </si>
  <si>
    <t>00000000-1001-0000-0000-000000000012</t>
  </si>
  <si>
    <t>00000000-1001-0000-0000-000000000013</t>
  </si>
  <si>
    <t>00000000-1001-0000-0000-000000000014</t>
  </si>
  <si>
    <t>00000000-1001-0000-0000-000000000015</t>
  </si>
  <si>
    <t>00000000-1001-0000-0000-000000000016</t>
  </si>
  <si>
    <t>00000000-1001-0000-0000-000000000017</t>
  </si>
  <si>
    <t>00000000-1001-0000-0000-000000000018</t>
  </si>
  <si>
    <t>00000000-1001-0000-0000-000000000019</t>
  </si>
  <si>
    <t>00000000-1001-0000-0000-000000000020</t>
  </si>
  <si>
    <t>00000000-1001-0000-0000-000000000021</t>
  </si>
  <si>
    <t>00000000-1001-0000-0000-000000000022</t>
  </si>
  <si>
    <t>00000000-1001-0000-0000-000000000023</t>
  </si>
  <si>
    <t>00000000-1001-0000-0000-000000000024</t>
  </si>
  <si>
    <t>00000000-1001-0000-0000-000000000025</t>
  </si>
  <si>
    <t>PS: "không sửa dữ liệu trong ô có màu đỏ"</t>
  </si>
  <si>
    <t>Mã đối tượng</t>
  </si>
  <si>
    <t>Tên đối tượng</t>
  </si>
  <si>
    <r>
      <t xml:space="preserve">Giới tính
</t>
    </r>
    <r>
      <rPr>
        <b/>
        <i/>
        <sz val="11"/>
        <color theme="1"/>
        <rFont val="Times New Roman"/>
        <family val="1"/>
      </rPr>
      <t>(Nam: 1, Nữ: 0)</t>
    </r>
  </si>
  <si>
    <r>
      <t xml:space="preserve">Loại đối tượng
</t>
    </r>
    <r>
      <rPr>
        <b/>
        <i/>
        <sz val="11"/>
        <color theme="1"/>
        <rFont val="Times New Roman"/>
        <family val="1"/>
      </rPr>
      <t>(Cá nhân: 1, Nhà cung cấp: 2)</t>
    </r>
  </si>
  <si>
    <t>40000000-0000-0000-0000-000000000001</t>
  </si>
  <si>
    <t>40000000-0000-0000-0000-000000000002</t>
  </si>
  <si>
    <t>40000000-0000-0000-0000-000000000003</t>
  </si>
  <si>
    <t>40000000-0000-0000-0000-000000000004</t>
  </si>
  <si>
    <t>40000000-0000-0000-0000-000000000005</t>
  </si>
  <si>
    <t>40000000-0000-0000-0000-000000000006</t>
  </si>
  <si>
    <t>40000000-0000-0000-0000-000000000007</t>
  </si>
  <si>
    <t>40000000-0000-0000-0000-000000000008</t>
  </si>
  <si>
    <t>40000000-0000-0000-0000-000000000009</t>
  </si>
  <si>
    <t>40000000-0000-0000-0000-000000000010</t>
  </si>
  <si>
    <t>Đặng Thị Nhường</t>
  </si>
  <si>
    <t>Bùi Thị Thu</t>
  </si>
  <si>
    <t>Mã hóa đơn</t>
  </si>
  <si>
    <t>Loại hóa đơn</t>
  </si>
  <si>
    <t>Tổng tiền hàng</t>
  </si>
  <si>
    <t>50000000-0000-0000-0000-000000000001</t>
  </si>
  <si>
    <t>ID_HoaDon</t>
  </si>
  <si>
    <t>Số lượng</t>
  </si>
  <si>
    <t>Đơn giá</t>
  </si>
  <si>
    <t>Thành Tiền</t>
  </si>
  <si>
    <t>Giá Vốn</t>
  </si>
  <si>
    <t>ID_DonViQuiDoi</t>
  </si>
  <si>
    <t>50000000-0000-0000-0000-000000000002</t>
  </si>
  <si>
    <t>50000000-0000-0000-0000-000000000003</t>
  </si>
  <si>
    <t>50000000-0000-0000-0000-000000000004</t>
  </si>
  <si>
    <t>50000000-0000-0000-0000-000000000005</t>
  </si>
  <si>
    <t>50000000-0000-0000-0000-000000000006</t>
  </si>
  <si>
    <t>50000000-0000-0000-0000-000000000007</t>
  </si>
  <si>
    <t>50000000-0000-0000-0000-000000000008</t>
  </si>
  <si>
    <t>50000000-0000-0000-0000-000000000009</t>
  </si>
  <si>
    <t>50000000-0000-0000-0000-000000000010</t>
  </si>
  <si>
    <t>50000000-0000-0000-0000-000000000011</t>
  </si>
  <si>
    <t>50000000-0000-0000-0000-000000000012</t>
  </si>
  <si>
    <t>50000000-0000-0000-0000-000000000013</t>
  </si>
  <si>
    <t>50000000-0000-0000-0000-000000000014</t>
  </si>
  <si>
    <t>50000000-0000-0000-0000-000000000015</t>
  </si>
  <si>
    <t>50000000-0000-0000-0000-000000000016</t>
  </si>
  <si>
    <t>50000000-0000-0000-0000-000000000017</t>
  </si>
  <si>
    <t>50000000-0000-0000-0000-000000000018</t>
  </si>
  <si>
    <t>50000000-0000-0000-0000-000000000019</t>
  </si>
  <si>
    <t>50000000-0000-0000-0000-000000000020</t>
  </si>
  <si>
    <t>ID_DoiTuong</t>
  </si>
  <si>
    <t>50000000-0000-0000-0000-000000000021</t>
  </si>
  <si>
    <t>50000000-0000-0000-0000-000000000022</t>
  </si>
  <si>
    <t>50000000-0000-0000-0000-000000000023</t>
  </si>
  <si>
    <t>50000000-0000-0000-0000-000000000024</t>
  </si>
  <si>
    <t>50000000-0000-0000-0000-000000000025</t>
  </si>
  <si>
    <t>50000000-0000-0000-0000-000000000026</t>
  </si>
  <si>
    <t>50000000-0000-0000-0000-000000000027</t>
  </si>
  <si>
    <t>50000000-0000-0000-0000-000000000028</t>
  </si>
  <si>
    <t>50000000-0000-0000-0000-000000000029</t>
  </si>
  <si>
    <t>50000000-0000-0000-0000-000000000030</t>
  </si>
  <si>
    <t>50000000-0000-0000-0000-000000000031</t>
  </si>
  <si>
    <t>50000000-0000-0000-0000-000000000032</t>
  </si>
  <si>
    <t>50000000-0000-0000-0000-000000000033</t>
  </si>
  <si>
    <t>50000000-0000-0000-0000-000000000034</t>
  </si>
  <si>
    <t>50000000-0000-0000-0000-000000000035</t>
  </si>
  <si>
    <t>50000000-0000-0000-0000-000000000036</t>
  </si>
  <si>
    <t>50000000-0000-0000-0000-000000000037</t>
  </si>
  <si>
    <t>50000000-0000-0000-0000-000000000038</t>
  </si>
  <si>
    <t>50000000-0000-0000-0000-000000000039</t>
  </si>
  <si>
    <t>50000000-0000-0000-0000-000000000040</t>
  </si>
  <si>
    <t>HBDL00001</t>
  </si>
  <si>
    <t>HBDL00002</t>
  </si>
  <si>
    <t>HBDL00003</t>
  </si>
  <si>
    <t>HBDL00004</t>
  </si>
  <si>
    <t>HBDL00005</t>
  </si>
  <si>
    <t>HBDL00006</t>
  </si>
  <si>
    <t>HBDL00007</t>
  </si>
  <si>
    <t>HBDL00008</t>
  </si>
  <si>
    <t>HBDL00009</t>
  </si>
  <si>
    <t>HBDL00010</t>
  </si>
  <si>
    <t>HBDL00011</t>
  </si>
  <si>
    <t>HBDL00012</t>
  </si>
  <si>
    <t>HBDL00013</t>
  </si>
  <si>
    <t>HBDL00014</t>
  </si>
  <si>
    <t>HBDL00015</t>
  </si>
  <si>
    <t>HBDL00016</t>
  </si>
  <si>
    <t>HBDL00017</t>
  </si>
  <si>
    <t>HBDL00018</t>
  </si>
  <si>
    <t>HBDL00019</t>
  </si>
  <si>
    <t>HBDL00020</t>
  </si>
  <si>
    <t>Tổng tiền thu</t>
  </si>
  <si>
    <t>60000000-0000-0000-0000-000000000001</t>
  </si>
  <si>
    <t>60000000-0000-0000-0000-000000000002</t>
  </si>
  <si>
    <t>60000000-0000-0000-0000-000000000003</t>
  </si>
  <si>
    <t>60000000-0000-0000-0000-000000000004</t>
  </si>
  <si>
    <t>60000000-0000-0000-0000-000000000005</t>
  </si>
  <si>
    <t>60000000-0000-0000-0000-000000000006</t>
  </si>
  <si>
    <t>60000000-0000-0000-0000-000000000007</t>
  </si>
  <si>
    <t>60000000-0000-0000-0000-000000000008</t>
  </si>
  <si>
    <t>60000000-0000-0000-0000-000000000009</t>
  </si>
  <si>
    <t>60000000-0000-0000-0000-000000000010</t>
  </si>
  <si>
    <t>60000000-0000-0000-0000-000000000011</t>
  </si>
  <si>
    <t>60000000-0000-0000-0000-000000000012</t>
  </si>
  <si>
    <t>60000000-0000-0000-0000-000000000013</t>
  </si>
  <si>
    <t>60000000-0000-0000-0000-000000000014</t>
  </si>
  <si>
    <t>60000000-0000-0000-0000-000000000015</t>
  </si>
  <si>
    <t>60000000-0000-0000-0000-000000000016</t>
  </si>
  <si>
    <t>60000000-0000-0000-0000-000000000017</t>
  </si>
  <si>
    <t>60000000-0000-0000-0000-000000000018</t>
  </si>
  <si>
    <t>60000000-0000-0000-0000-000000000019</t>
  </si>
  <si>
    <t>60000000-0000-0000-0000-000000000020</t>
  </si>
  <si>
    <t>60000000-0000-0000-0000-000000000021</t>
  </si>
  <si>
    <t>60000000-0000-0000-0000-000000000022</t>
  </si>
  <si>
    <t>60000000-0000-0000-0000-000000000023</t>
  </si>
  <si>
    <t>60000000-0000-0000-0000-000000000024</t>
  </si>
  <si>
    <t>60000000-0000-0000-0000-000000000025</t>
  </si>
  <si>
    <t>60000000-0000-0000-0000-000000000026</t>
  </si>
  <si>
    <t>60000000-0000-0000-0000-000000000027</t>
  </si>
  <si>
    <t>60000000-0000-0000-0000-000000000028</t>
  </si>
  <si>
    <t>60000000-0000-0000-0000-000000000029</t>
  </si>
  <si>
    <t>60000000-0000-0000-0000-000000000030</t>
  </si>
  <si>
    <t>60000000-0000-0000-0000-000000000031</t>
  </si>
  <si>
    <t>60000000-0000-0000-0000-000000000032</t>
  </si>
  <si>
    <t>60000000-0000-0000-0000-000000000033</t>
  </si>
  <si>
    <t>60000000-0000-0000-0000-000000000034</t>
  </si>
  <si>
    <t>60000000-0000-0000-0000-000000000035</t>
  </si>
  <si>
    <t>60000000-0000-0000-0000-000000000036</t>
  </si>
  <si>
    <t>60000000-0000-0000-0000-000000000037</t>
  </si>
  <si>
    <t>60000000-0000-0000-0000-000000000038</t>
  </si>
  <si>
    <t>60000000-0000-0000-0000-000000000039</t>
  </si>
  <si>
    <t>60000000-0000-0000-0000-000000000040</t>
  </si>
  <si>
    <t>TTHBDL00001</t>
  </si>
  <si>
    <t>TTHBDL00002</t>
  </si>
  <si>
    <t>TTHBDL00003</t>
  </si>
  <si>
    <t>TTHBDL00004</t>
  </si>
  <si>
    <t>TTHBDL00005</t>
  </si>
  <si>
    <t>TTHBDL00006</t>
  </si>
  <si>
    <t>TTHBDL00007</t>
  </si>
  <si>
    <t>TTHBDL00008</t>
  </si>
  <si>
    <t>TTHBDL00009</t>
  </si>
  <si>
    <t>TTHBDL00010</t>
  </si>
  <si>
    <t>TTHBDL00011</t>
  </si>
  <si>
    <t>TTHBDL00012</t>
  </si>
  <si>
    <t>TTHBDL00013</t>
  </si>
  <si>
    <t>TTHBDL00014</t>
  </si>
  <si>
    <t>TTHBDL00015</t>
  </si>
  <si>
    <t>TTHBDL00016</t>
  </si>
  <si>
    <t>TTHBDL00017</t>
  </si>
  <si>
    <t>TTHBDL00018</t>
  </si>
  <si>
    <t>TTHBDL00019</t>
  </si>
  <si>
    <t>TTHBDL00020</t>
  </si>
  <si>
    <t>Tiền thu</t>
  </si>
  <si>
    <t>ID_HoaDonLienQuan</t>
  </si>
  <si>
    <r>
      <t xml:space="preserve">Là hàng hóa
</t>
    </r>
    <r>
      <rPr>
        <b/>
        <i/>
        <sz val="11"/>
        <color theme="1"/>
        <rFont val="Times New Roman"/>
        <family val="1"/>
      </rPr>
      <t>(Hàng hóa: 1, dịch vụ: 0)</t>
    </r>
  </si>
  <si>
    <t>Phạm Hoài An</t>
  </si>
  <si>
    <t>Bùi Lan Hương</t>
  </si>
  <si>
    <t>Nguyễn Nhật Linh</t>
  </si>
  <si>
    <t>HBDL00021</t>
  </si>
  <si>
    <t>HBDL00022</t>
  </si>
  <si>
    <t>HBDL00023</t>
  </si>
  <si>
    <t>HBDL00024</t>
  </si>
  <si>
    <t>HBDL00025</t>
  </si>
  <si>
    <t>HBDL00026</t>
  </si>
  <si>
    <t>HBDL00027</t>
  </si>
  <si>
    <t>HBDL00028</t>
  </si>
  <si>
    <t>HBDL00029</t>
  </si>
  <si>
    <t>HBDL00030</t>
  </si>
  <si>
    <t>HBDL00031</t>
  </si>
  <si>
    <t>HBDL00032</t>
  </si>
  <si>
    <t>HBDL00033</t>
  </si>
  <si>
    <t>TTHBDL00021</t>
  </si>
  <si>
    <t>TTHBDL00022</t>
  </si>
  <si>
    <t>TTHBDL00023</t>
  </si>
  <si>
    <t>TTHBDL00024</t>
  </si>
  <si>
    <t>TTHBDL00025</t>
  </si>
  <si>
    <t>TTHBDL00026</t>
  </si>
  <si>
    <t>TTHBDL00027</t>
  </si>
  <si>
    <t>TTHBDL00028</t>
  </si>
  <si>
    <t>TTHBDL00029</t>
  </si>
  <si>
    <t>TTHBDL00030</t>
  </si>
  <si>
    <t>TTHBDL00031</t>
  </si>
  <si>
    <t>TTHBDL00032</t>
  </si>
  <si>
    <t>TTHBDL00033</t>
  </si>
  <si>
    <t>TTHBDL00034</t>
  </si>
  <si>
    <t>TTHBDL00035</t>
  </si>
  <si>
    <t>TTHBDL00036</t>
  </si>
  <si>
    <t>TTHBDL00037</t>
  </si>
  <si>
    <t>TTHBDL00038</t>
  </si>
  <si>
    <t>TTHBDL00039</t>
  </si>
  <si>
    <t>TTHBDL00040</t>
  </si>
  <si>
    <t>YoGa cơ bản</t>
  </si>
  <si>
    <t>YoGa nâng cao</t>
  </si>
  <si>
    <t>Foot Massage</t>
  </si>
  <si>
    <t>Body Polish</t>
  </si>
  <si>
    <t>Mini Collection</t>
  </si>
  <si>
    <t>Yoga cơ bản cho bà bầu</t>
  </si>
  <si>
    <t>Yoga cơ bản</t>
  </si>
  <si>
    <t>Mini Foot Massage</t>
  </si>
  <si>
    <t>Hot Stone Massage</t>
  </si>
  <si>
    <t>Orient Signature Massage</t>
  </si>
  <si>
    <t>Vietnamese Foot Massage</t>
  </si>
  <si>
    <t>Foot Cleansing Ritual</t>
  </si>
  <si>
    <t>Signature Foot Massage </t>
  </si>
  <si>
    <t>Highland Coffee Scrub</t>
  </si>
  <si>
    <t>Himalayan Salt Scrub </t>
  </si>
  <si>
    <t>Herbal Clay Body Wrap </t>
  </si>
  <si>
    <t>Vitamin Booster Wrap</t>
  </si>
  <si>
    <t>Sun Soother Treatment </t>
  </si>
  <si>
    <t>Basic Manicure/ Pedicure</t>
  </si>
  <si>
    <t>OPI Colouring </t>
  </si>
  <si>
    <t>GEL manicure/ pedicure</t>
  </si>
  <si>
    <t>Basic Facial</t>
  </si>
  <si>
    <t>Nature skin care</t>
  </si>
  <si>
    <t>Đường dẫn file ảnh</t>
  </si>
  <si>
    <t>HH00001</t>
  </si>
  <si>
    <t>HH00002</t>
  </si>
  <si>
    <t>HH00003</t>
  </si>
  <si>
    <t>HH00004</t>
  </si>
  <si>
    <t>HH00005</t>
  </si>
  <si>
    <t>HH00006</t>
  </si>
  <si>
    <t>HH00007</t>
  </si>
  <si>
    <t>HH00008</t>
  </si>
  <si>
    <t>HH00009</t>
  </si>
  <si>
    <t>HH00010</t>
  </si>
  <si>
    <t>HH00011</t>
  </si>
  <si>
    <t>HH00012</t>
  </si>
  <si>
    <t>HH00013</t>
  </si>
  <si>
    <t>HH00014</t>
  </si>
  <si>
    <t>HH00015</t>
  </si>
  <si>
    <t>HH00016</t>
  </si>
  <si>
    <t>HH00017</t>
  </si>
  <si>
    <t>HH00018</t>
  </si>
  <si>
    <t>HH00019</t>
  </si>
  <si>
    <t>HH00020</t>
  </si>
  <si>
    <t>HH00021</t>
  </si>
  <si>
    <t>HH00022</t>
  </si>
  <si>
    <t>HH00023</t>
  </si>
  <si>
    <t>HH00024</t>
  </si>
  <si>
    <t>HH00025</t>
  </si>
  <si>
    <t>Huyết thanh điều trị thâm quầng mắt Nhật Bản</t>
  </si>
  <si>
    <t>Serum Vitamin C 100 Hàn Quốc</t>
  </si>
  <si>
    <t>Serum Collagen tươi căng da tái tạo Nhật  Bản</t>
  </si>
  <si>
    <t>Serum trả xanh EGCG chống lão hóa trắng mịn da</t>
  </si>
  <si>
    <t>Serum trẻ hóa trắng da KSE32</t>
  </si>
  <si>
    <t>Serum trị nám tái tạo da EGF Reactivator Mỹ</t>
  </si>
  <si>
    <t>Serum điều trị da nhạy cảm Colagen Vitamin C 35</t>
  </si>
  <si>
    <t>KH0000001</t>
  </si>
  <si>
    <t>KH0000002</t>
  </si>
  <si>
    <t>KH0000003</t>
  </si>
  <si>
    <t>KH0000004</t>
  </si>
  <si>
    <t>KH0000005</t>
  </si>
  <si>
    <t>NCC000001</t>
  </si>
  <si>
    <t>NCC000002</t>
  </si>
  <si>
    <t>NCC000003</t>
  </si>
  <si>
    <t>NCC000004</t>
  </si>
  <si>
    <t>NCC000005</t>
  </si>
  <si>
    <t>Công ty TNHH Dược phẩm Hoa Linh</t>
  </si>
  <si>
    <t>Công ty TNHH Dụng Cụ Thể Thao</t>
  </si>
  <si>
    <t>Công ty TNHH thiết bị Toàn Mỹ</t>
  </si>
  <si>
    <t>Công ty TNHH Dược phẩm Tâm Đức</t>
  </si>
  <si>
    <t>Công ty TNHH Dược phẩm Minh Anh</t>
  </si>
  <si>
    <t>PNK000001</t>
  </si>
  <si>
    <t>PNK000002</t>
  </si>
  <si>
    <t>PNK000003</t>
  </si>
  <si>
    <t>PNK000004</t>
  </si>
  <si>
    <t>PNK000005</t>
  </si>
  <si>
    <t>PNK000006</t>
  </si>
  <si>
    <t>PNK000007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</si>
</sst>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i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3" fontId="1" fillId="0" borderId="0" xfId="0" applyNumberFormat="1" applyFont="1"/>
    <xf numFmtId="3" fontId="1" fillId="0" borderId="0" xfId="0" applyNumberFormat="1" applyFont="1" applyAlignment="1"/>
    <xf numFmtId="3" fontId="1" fillId="0" borderId="0" xfId="0" applyNumberFormat="1" applyFont="1" applyAlignment="1">
      <alignment horizontal="right"/>
    </xf>
    <xf numFmtId="0" fontId="2" fillId="4" borderId="1" xfId="0" applyFont="1" applyFill="1" applyBorder="1" applyAlignment="1">
      <alignment horizontal="center" vertical="center"/>
    </xf>
    <xf numFmtId="1" fontId="2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0" borderId="1" xfId="0" applyFont="1" applyBorder="1"/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0" xfId="0" applyFont="1" applyFill="1" applyAlignment="1"/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3" fontId="1" fillId="0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8"/>
  <sheetViews>
    <sheetView workbookViewId="0">
      <selection activeCell="C2" sqref="C2"/>
    </sheetView>
  </sheetViews>
  <sheetFormatPr defaultRowHeight="15" x14ac:dyDescent="0.25"/>
  <cols>
    <col min="1" max="1" width="36.7109375" style="4" bestFit="1" customWidth="1"/>
    <col min="2" max="2" width="20.85546875" style="5" customWidth="1"/>
    <col min="3" max="3" width="25.5703125" style="1" customWidth="1"/>
    <col min="4" max="16384" width="9.140625" style="1"/>
  </cols>
  <sheetData>
    <row r="1" spans="1:5" s="3" customFormat="1" ht="24.75" customHeight="1" x14ac:dyDescent="0.25">
      <c r="A1" s="9" t="s">
        <v>0</v>
      </c>
      <c r="B1" s="10" t="s">
        <v>2</v>
      </c>
      <c r="C1" s="9" t="s">
        <v>3</v>
      </c>
    </row>
    <row r="2" spans="1:5" x14ac:dyDescent="0.25">
      <c r="A2" s="16" t="s">
        <v>10</v>
      </c>
      <c r="B2" s="12">
        <v>201801010000</v>
      </c>
      <c r="C2" s="13" t="s">
        <v>251</v>
      </c>
    </row>
    <row r="3" spans="1:5" x14ac:dyDescent="0.25">
      <c r="A3" s="16" t="s">
        <v>9</v>
      </c>
      <c r="B3" s="12">
        <v>201801020000</v>
      </c>
      <c r="C3" s="13" t="s">
        <v>252</v>
      </c>
    </row>
    <row r="4" spans="1:5" x14ac:dyDescent="0.25">
      <c r="A4" s="16" t="s">
        <v>11</v>
      </c>
      <c r="B4" s="12">
        <v>201801030000</v>
      </c>
      <c r="C4" s="13" t="s">
        <v>253</v>
      </c>
    </row>
    <row r="5" spans="1:5" x14ac:dyDescent="0.25">
      <c r="A5" s="16" t="s">
        <v>12</v>
      </c>
      <c r="B5" s="12">
        <v>201801040000</v>
      </c>
      <c r="C5" s="13" t="s">
        <v>254</v>
      </c>
    </row>
    <row r="6" spans="1:5" x14ac:dyDescent="0.25">
      <c r="A6" s="16" t="s">
        <v>13</v>
      </c>
      <c r="B6" s="12">
        <v>201801050000</v>
      </c>
      <c r="C6" s="13" t="s">
        <v>255</v>
      </c>
    </row>
    <row r="8" spans="1:5" x14ac:dyDescent="0.25">
      <c r="A8" s="32" t="s">
        <v>64</v>
      </c>
      <c r="B8" s="32"/>
      <c r="C8" s="32"/>
      <c r="D8" s="18"/>
      <c r="E8" s="18"/>
    </row>
  </sheetData>
  <mergeCells count="1">
    <mergeCell ref="A8:C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workbookViewId="0">
      <selection activeCell="D11" sqref="D11"/>
    </sheetView>
  </sheetViews>
  <sheetFormatPr defaultRowHeight="15" x14ac:dyDescent="0.25"/>
  <cols>
    <col min="1" max="1" width="37.42578125" style="27" customWidth="1"/>
    <col min="2" max="2" width="36.85546875" style="27" customWidth="1"/>
    <col min="3" max="3" width="35.140625" style="24" customWidth="1"/>
    <col min="4" max="4" width="24.7109375" style="27" bestFit="1" customWidth="1"/>
    <col min="5" max="5" width="72.28515625" style="27" bestFit="1" customWidth="1"/>
    <col min="6" max="16384" width="9.140625" style="1"/>
  </cols>
  <sheetData>
    <row r="1" spans="1:5" s="3" customFormat="1" ht="35.25" customHeight="1" x14ac:dyDescent="0.25">
      <c r="A1" s="14" t="s">
        <v>0</v>
      </c>
      <c r="B1" s="14" t="s">
        <v>4</v>
      </c>
      <c r="C1" s="19" t="s">
        <v>1</v>
      </c>
      <c r="D1" s="28" t="s">
        <v>214</v>
      </c>
      <c r="E1" s="28" t="s">
        <v>274</v>
      </c>
    </row>
    <row r="2" spans="1:5" x14ac:dyDescent="0.25">
      <c r="A2" s="21" t="s">
        <v>14</v>
      </c>
      <c r="B2" s="21" t="str">
        <f>DM_NhomHangHoa!$A$2</f>
        <v>00000001-0000-0000-0000-000000000001</v>
      </c>
      <c r="C2" s="30" t="s">
        <v>256</v>
      </c>
      <c r="D2" s="31">
        <v>0</v>
      </c>
      <c r="E2" s="31" t="str">
        <f>"/Template/DuLieuGoc/AnhHH/SGY/" &amp; A2 &amp;".jpg"</f>
        <v>/Template/DuLieuGoc/AnhHH/SGY/00000000-0001-0000-0000-000000000001.jpg</v>
      </c>
    </row>
    <row r="3" spans="1:5" x14ac:dyDescent="0.25">
      <c r="A3" s="21" t="s">
        <v>15</v>
      </c>
      <c r="B3" s="21" t="str">
        <f>DM_NhomHangHoa!$A$2</f>
        <v>00000001-0000-0000-0000-000000000001</v>
      </c>
      <c r="C3" s="30" t="s">
        <v>257</v>
      </c>
      <c r="D3" s="31">
        <v>0</v>
      </c>
      <c r="E3" s="31" t="str">
        <f t="shared" ref="E3:E26" si="0">"/Template/DuLieuGoc/AnhHH/SGY/" &amp; A3 &amp;".jpg"</f>
        <v>/Template/DuLieuGoc/AnhHH/SGY/00000000-0001-0000-0000-000000000002.jpg</v>
      </c>
    </row>
    <row r="4" spans="1:5" x14ac:dyDescent="0.25">
      <c r="A4" s="21" t="s">
        <v>16</v>
      </c>
      <c r="B4" s="21" t="str">
        <f>DM_NhomHangHoa!$A$3</f>
        <v>00000001-0000-0000-0000-000000000002</v>
      </c>
      <c r="C4" s="30" t="s">
        <v>258</v>
      </c>
      <c r="D4" s="31">
        <v>0</v>
      </c>
      <c r="E4" s="31" t="str">
        <f t="shared" si="0"/>
        <v>/Template/DuLieuGoc/AnhHH/SGY/00000000-0001-0000-0000-000000000003.jpg</v>
      </c>
    </row>
    <row r="5" spans="1:5" ht="30" x14ac:dyDescent="0.25">
      <c r="A5" s="21" t="s">
        <v>17</v>
      </c>
      <c r="B5" s="21" t="str">
        <f>DM_NhomHangHoa!$A$4</f>
        <v>00000001-0000-0000-0000-000000000003</v>
      </c>
      <c r="C5" s="30" t="s">
        <v>300</v>
      </c>
      <c r="D5" s="31">
        <v>1</v>
      </c>
      <c r="E5" s="31" t="str">
        <f t="shared" si="0"/>
        <v>/Template/DuLieuGoc/AnhHH/SGY/00000000-0001-0000-0000-000000000004.jpg</v>
      </c>
    </row>
    <row r="6" spans="1:5" x14ac:dyDescent="0.25">
      <c r="A6" s="21" t="s">
        <v>18</v>
      </c>
      <c r="B6" s="21" t="str">
        <f>DM_NhomHangHoa!$A$4</f>
        <v>00000001-0000-0000-0000-000000000003</v>
      </c>
      <c r="C6" s="30" t="s">
        <v>301</v>
      </c>
      <c r="D6" s="31">
        <v>1</v>
      </c>
      <c r="E6" s="31" t="str">
        <f t="shared" si="0"/>
        <v>/Template/DuLieuGoc/AnhHH/SGY/00000000-0001-0000-0000-000000000005.jpg</v>
      </c>
    </row>
    <row r="7" spans="1:5" ht="30" x14ac:dyDescent="0.25">
      <c r="A7" s="21" t="s">
        <v>19</v>
      </c>
      <c r="B7" s="21" t="str">
        <f>DM_NhomHangHoa!$A$4</f>
        <v>00000001-0000-0000-0000-000000000003</v>
      </c>
      <c r="C7" s="30" t="s">
        <v>302</v>
      </c>
      <c r="D7" s="31">
        <v>1</v>
      </c>
      <c r="E7" s="31" t="str">
        <f t="shared" si="0"/>
        <v>/Template/DuLieuGoc/AnhHH/SGY/00000000-0001-0000-0000-000000000006.jpg</v>
      </c>
    </row>
    <row r="8" spans="1:5" ht="30" x14ac:dyDescent="0.25">
      <c r="A8" s="21" t="s">
        <v>20</v>
      </c>
      <c r="B8" s="21" t="str">
        <f>DM_NhomHangHoa!$A$4</f>
        <v>00000001-0000-0000-0000-000000000003</v>
      </c>
      <c r="C8" s="30" t="s">
        <v>303</v>
      </c>
      <c r="D8" s="31">
        <v>1</v>
      </c>
      <c r="E8" s="31" t="str">
        <f t="shared" si="0"/>
        <v>/Template/DuLieuGoc/AnhHH/SGY/00000000-0001-0000-0000-000000000007.jpg</v>
      </c>
    </row>
    <row r="9" spans="1:5" x14ac:dyDescent="0.25">
      <c r="A9" s="21" t="s">
        <v>21</v>
      </c>
      <c r="B9" s="21" t="str">
        <f>DM_NhomHangHoa!$A$4</f>
        <v>00000001-0000-0000-0000-000000000003</v>
      </c>
      <c r="C9" s="30" t="s">
        <v>304</v>
      </c>
      <c r="D9" s="31">
        <v>1</v>
      </c>
      <c r="E9" s="31" t="str">
        <f t="shared" si="0"/>
        <v>/Template/DuLieuGoc/AnhHH/SGY/00000000-0001-0000-0000-000000000008.jpg</v>
      </c>
    </row>
    <row r="10" spans="1:5" ht="30" x14ac:dyDescent="0.25">
      <c r="A10" s="21" t="s">
        <v>22</v>
      </c>
      <c r="B10" s="21" t="str">
        <f>DM_NhomHangHoa!$A$4</f>
        <v>00000001-0000-0000-0000-000000000003</v>
      </c>
      <c r="C10" s="30" t="s">
        <v>305</v>
      </c>
      <c r="D10" s="31">
        <v>1</v>
      </c>
      <c r="E10" s="31" t="str">
        <f t="shared" si="0"/>
        <v>/Template/DuLieuGoc/AnhHH/SGY/00000000-0001-0000-0000-000000000009.jpg</v>
      </c>
    </row>
    <row r="11" spans="1:5" ht="30" x14ac:dyDescent="0.25">
      <c r="A11" s="21" t="s">
        <v>23</v>
      </c>
      <c r="B11" s="21" t="str">
        <f>DM_NhomHangHoa!$A$4</f>
        <v>00000001-0000-0000-0000-000000000003</v>
      </c>
      <c r="C11" s="30" t="s">
        <v>306</v>
      </c>
      <c r="D11" s="31">
        <v>1</v>
      </c>
      <c r="E11" s="31" t="str">
        <f t="shared" si="0"/>
        <v>/Template/DuLieuGoc/AnhHH/SGY/00000000-0001-0000-0000-000000000010.jpg</v>
      </c>
    </row>
    <row r="12" spans="1:5" x14ac:dyDescent="0.25">
      <c r="A12" s="21" t="s">
        <v>24</v>
      </c>
      <c r="B12" s="21" t="str">
        <f>DM_NhomHangHoa!$A$5</f>
        <v>00000001-0000-0000-0000-000000000004</v>
      </c>
      <c r="C12" s="30" t="s">
        <v>259</v>
      </c>
      <c r="D12" s="31">
        <v>0</v>
      </c>
      <c r="E12" s="31" t="str">
        <f t="shared" si="0"/>
        <v>/Template/DuLieuGoc/AnhHH/SGY/00000000-0001-0000-0000-000000000011.jpg</v>
      </c>
    </row>
    <row r="13" spans="1:5" x14ac:dyDescent="0.25">
      <c r="A13" s="21" t="s">
        <v>25</v>
      </c>
      <c r="B13" s="21" t="str">
        <f>DM_NhomHangHoa!$A$5</f>
        <v>00000001-0000-0000-0000-000000000004</v>
      </c>
      <c r="C13" s="30" t="s">
        <v>260</v>
      </c>
      <c r="D13" s="31">
        <v>0</v>
      </c>
      <c r="E13" s="31" t="str">
        <f t="shared" si="0"/>
        <v>/Template/DuLieuGoc/AnhHH/SGY/00000000-0001-0000-0000-000000000012.jpg</v>
      </c>
    </row>
    <row r="14" spans="1:5" x14ac:dyDescent="0.25">
      <c r="A14" s="21" t="s">
        <v>26</v>
      </c>
      <c r="B14" s="21" t="str">
        <f>DM_NhomHangHoa!$A$5</f>
        <v>00000001-0000-0000-0000-000000000004</v>
      </c>
      <c r="C14" s="30" t="s">
        <v>261</v>
      </c>
      <c r="D14" s="31">
        <v>0</v>
      </c>
      <c r="E14" s="31" t="str">
        <f t="shared" si="0"/>
        <v>/Template/DuLieuGoc/AnhHH/SGY/00000000-0001-0000-0000-000000000013.jpg</v>
      </c>
    </row>
    <row r="15" spans="1:5" x14ac:dyDescent="0.25">
      <c r="A15" s="21" t="s">
        <v>27</v>
      </c>
      <c r="B15" s="21" t="str">
        <f>DM_NhomHangHoa!$A$5</f>
        <v>00000001-0000-0000-0000-000000000004</v>
      </c>
      <c r="C15" s="30" t="s">
        <v>262</v>
      </c>
      <c r="D15" s="31">
        <v>0</v>
      </c>
      <c r="E15" s="31" t="str">
        <f t="shared" si="0"/>
        <v>/Template/DuLieuGoc/AnhHH/SGY/00000000-0001-0000-0000-000000000014.jpg</v>
      </c>
    </row>
    <row r="16" spans="1:5" x14ac:dyDescent="0.25">
      <c r="A16" s="21" t="s">
        <v>28</v>
      </c>
      <c r="B16" s="21" t="str">
        <f>DM_NhomHangHoa!$A$5</f>
        <v>00000001-0000-0000-0000-000000000004</v>
      </c>
      <c r="C16" s="30" t="s">
        <v>263</v>
      </c>
      <c r="D16" s="31">
        <v>0</v>
      </c>
      <c r="E16" s="31" t="str">
        <f t="shared" si="0"/>
        <v>/Template/DuLieuGoc/AnhHH/SGY/00000000-0001-0000-0000-000000000015.jpg</v>
      </c>
    </row>
    <row r="17" spans="1:5" x14ac:dyDescent="0.25">
      <c r="A17" s="21" t="s">
        <v>29</v>
      </c>
      <c r="B17" s="21" t="str">
        <f>DM_NhomHangHoa!$A$5</f>
        <v>00000001-0000-0000-0000-000000000004</v>
      </c>
      <c r="C17" s="30" t="s">
        <v>264</v>
      </c>
      <c r="D17" s="31">
        <v>0</v>
      </c>
      <c r="E17" s="31" t="str">
        <f t="shared" si="0"/>
        <v>/Template/DuLieuGoc/AnhHH/SGY/00000000-0001-0000-0000-000000000016.jpg</v>
      </c>
    </row>
    <row r="18" spans="1:5" x14ac:dyDescent="0.25">
      <c r="A18" s="21" t="s">
        <v>30</v>
      </c>
      <c r="B18" s="21" t="str">
        <f>DM_NhomHangHoa!$A$5</f>
        <v>00000001-0000-0000-0000-000000000004</v>
      </c>
      <c r="C18" s="30" t="s">
        <v>265</v>
      </c>
      <c r="D18" s="31">
        <v>0</v>
      </c>
      <c r="E18" s="31" t="str">
        <f t="shared" si="0"/>
        <v>/Template/DuLieuGoc/AnhHH/SGY/00000000-0001-0000-0000-000000000017.jpg</v>
      </c>
    </row>
    <row r="19" spans="1:5" x14ac:dyDescent="0.25">
      <c r="A19" s="21" t="s">
        <v>31</v>
      </c>
      <c r="B19" s="21" t="str">
        <f>DM_NhomHangHoa!$A$5</f>
        <v>00000001-0000-0000-0000-000000000004</v>
      </c>
      <c r="C19" s="30" t="s">
        <v>266</v>
      </c>
      <c r="D19" s="31">
        <v>0</v>
      </c>
      <c r="E19" s="31" t="str">
        <f t="shared" si="0"/>
        <v>/Template/DuLieuGoc/AnhHH/SGY/00000000-0001-0000-0000-000000000018.jpg</v>
      </c>
    </row>
    <row r="20" spans="1:5" x14ac:dyDescent="0.25">
      <c r="A20" s="21" t="s">
        <v>32</v>
      </c>
      <c r="B20" s="21" t="str">
        <f>DM_NhomHangHoa!$A$6</f>
        <v>00000001-0000-0000-0000-000000000005</v>
      </c>
      <c r="C20" s="30" t="s">
        <v>267</v>
      </c>
      <c r="D20" s="31">
        <v>0</v>
      </c>
      <c r="E20" s="31" t="str">
        <f t="shared" si="0"/>
        <v>/Template/DuLieuGoc/AnhHH/SGY/00000000-0001-0000-0000-000000000019.jpg</v>
      </c>
    </row>
    <row r="21" spans="1:5" x14ac:dyDescent="0.25">
      <c r="A21" s="21" t="s">
        <v>33</v>
      </c>
      <c r="B21" s="21" t="str">
        <f>DM_NhomHangHoa!$A$6</f>
        <v>00000001-0000-0000-0000-000000000005</v>
      </c>
      <c r="C21" s="30" t="s">
        <v>268</v>
      </c>
      <c r="D21" s="31">
        <v>0</v>
      </c>
      <c r="E21" s="31" t="str">
        <f t="shared" si="0"/>
        <v>/Template/DuLieuGoc/AnhHH/SGY/00000000-0001-0000-0000-000000000020.jpg</v>
      </c>
    </row>
    <row r="22" spans="1:5" s="25" customFormat="1" x14ac:dyDescent="0.25">
      <c r="A22" s="21" t="s">
        <v>34</v>
      </c>
      <c r="B22" s="21" t="str">
        <f>DM_NhomHangHoa!$A$6</f>
        <v>00000001-0000-0000-0000-000000000005</v>
      </c>
      <c r="C22" s="30" t="s">
        <v>269</v>
      </c>
      <c r="D22" s="31">
        <v>0</v>
      </c>
      <c r="E22" s="31" t="str">
        <f t="shared" si="0"/>
        <v>/Template/DuLieuGoc/AnhHH/SGY/00000000-0001-0000-0000-000000000021.jpg</v>
      </c>
    </row>
    <row r="23" spans="1:5" x14ac:dyDescent="0.25">
      <c r="A23" s="21" t="s">
        <v>35</v>
      </c>
      <c r="B23" s="21" t="str">
        <f>DM_NhomHangHoa!$A$6</f>
        <v>00000001-0000-0000-0000-000000000005</v>
      </c>
      <c r="C23" s="30" t="s">
        <v>270</v>
      </c>
      <c r="D23" s="31">
        <v>0</v>
      </c>
      <c r="E23" s="31" t="str">
        <f t="shared" si="0"/>
        <v>/Template/DuLieuGoc/AnhHH/SGY/00000000-0001-0000-0000-000000000022.jpg</v>
      </c>
    </row>
    <row r="24" spans="1:5" x14ac:dyDescent="0.25">
      <c r="A24" s="21" t="s">
        <v>36</v>
      </c>
      <c r="B24" s="21" t="str">
        <f>DM_NhomHangHoa!$A$6</f>
        <v>00000001-0000-0000-0000-000000000005</v>
      </c>
      <c r="C24" s="30" t="s">
        <v>271</v>
      </c>
      <c r="D24" s="31">
        <v>0</v>
      </c>
      <c r="E24" s="31" t="str">
        <f t="shared" si="0"/>
        <v>/Template/DuLieuGoc/AnhHH/SGY/00000000-0001-0000-0000-000000000023.jpg</v>
      </c>
    </row>
    <row r="25" spans="1:5" x14ac:dyDescent="0.25">
      <c r="A25" s="21" t="s">
        <v>37</v>
      </c>
      <c r="B25" s="21" t="str">
        <f>DM_NhomHangHoa!$A$6</f>
        <v>00000001-0000-0000-0000-000000000005</v>
      </c>
      <c r="C25" s="30" t="s">
        <v>272</v>
      </c>
      <c r="D25" s="31">
        <v>0</v>
      </c>
      <c r="E25" s="31" t="str">
        <f t="shared" si="0"/>
        <v>/Template/DuLieuGoc/AnhHH/SGY/00000000-0001-0000-0000-000000000024.jpg</v>
      </c>
    </row>
    <row r="26" spans="1:5" x14ac:dyDescent="0.25">
      <c r="A26" s="21" t="s">
        <v>38</v>
      </c>
      <c r="B26" s="21" t="str">
        <f>DM_NhomHangHoa!$A$6</f>
        <v>00000001-0000-0000-0000-000000000005</v>
      </c>
      <c r="C26" s="30" t="s">
        <v>273</v>
      </c>
      <c r="D26" s="31">
        <v>0</v>
      </c>
      <c r="E26" s="31" t="str">
        <f t="shared" si="0"/>
        <v>/Template/DuLieuGoc/AnhHH/SGY/00000000-0001-0000-0000-000000000025.jpg</v>
      </c>
    </row>
    <row r="28" spans="1:5" x14ac:dyDescent="0.25">
      <c r="A28" s="32" t="s">
        <v>64</v>
      </c>
      <c r="B28" s="32"/>
      <c r="C28" s="32"/>
      <c r="D28" s="32"/>
      <c r="E28" s="32"/>
    </row>
  </sheetData>
  <mergeCells count="1">
    <mergeCell ref="A28:E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workbookViewId="0">
      <selection activeCell="D22" sqref="D22"/>
    </sheetView>
  </sheetViews>
  <sheetFormatPr defaultRowHeight="15" x14ac:dyDescent="0.25"/>
  <cols>
    <col min="1" max="1" width="36.28515625" style="4" customWidth="1"/>
    <col min="2" max="2" width="36.7109375" style="4" bestFit="1" customWidth="1"/>
    <col min="3" max="3" width="13.140625" style="4" bestFit="1" customWidth="1"/>
    <col min="4" max="4" width="18.85546875" style="8" customWidth="1"/>
    <col min="5" max="5" width="18.85546875" style="7" customWidth="1"/>
    <col min="6" max="16384" width="9.140625" style="1"/>
  </cols>
  <sheetData>
    <row r="1" spans="1:5" s="3" customFormat="1" ht="18.75" customHeight="1" x14ac:dyDescent="0.25">
      <c r="A1" s="14" t="s">
        <v>0</v>
      </c>
      <c r="B1" s="14" t="s">
        <v>5</v>
      </c>
      <c r="C1" s="14" t="s">
        <v>6</v>
      </c>
      <c r="D1" s="15" t="s">
        <v>7</v>
      </c>
      <c r="E1" s="15" t="s">
        <v>8</v>
      </c>
    </row>
    <row r="2" spans="1:5" x14ac:dyDescent="0.25">
      <c r="A2" s="16" t="s">
        <v>39</v>
      </c>
      <c r="B2" s="16" t="str">
        <f>DM_HangHoa!A2</f>
        <v>00000000-0001-0000-0000-000000000001</v>
      </c>
      <c r="C2" s="17" t="s">
        <v>275</v>
      </c>
      <c r="D2" s="26">
        <v>0</v>
      </c>
      <c r="E2" s="26">
        <v>250000</v>
      </c>
    </row>
    <row r="3" spans="1:5" x14ac:dyDescent="0.25">
      <c r="A3" s="16" t="s">
        <v>40</v>
      </c>
      <c r="B3" s="16" t="str">
        <f>DM_HangHoa!A3</f>
        <v>00000000-0001-0000-0000-000000000002</v>
      </c>
      <c r="C3" s="17" t="s">
        <v>276</v>
      </c>
      <c r="D3" s="26">
        <v>0</v>
      </c>
      <c r="E3" s="26">
        <v>300000</v>
      </c>
    </row>
    <row r="4" spans="1:5" x14ac:dyDescent="0.25">
      <c r="A4" s="16" t="s">
        <v>41</v>
      </c>
      <c r="B4" s="16" t="str">
        <f>DM_HangHoa!A4</f>
        <v>00000000-0001-0000-0000-000000000003</v>
      </c>
      <c r="C4" s="17" t="s">
        <v>277</v>
      </c>
      <c r="D4" s="26">
        <v>0</v>
      </c>
      <c r="E4" s="26">
        <v>300000</v>
      </c>
    </row>
    <row r="5" spans="1:5" x14ac:dyDescent="0.25">
      <c r="A5" s="16" t="s">
        <v>42</v>
      </c>
      <c r="B5" s="16" t="str">
        <f>DM_HangHoa!A5</f>
        <v>00000000-0001-0000-0000-000000000004</v>
      </c>
      <c r="C5" s="17" t="s">
        <v>278</v>
      </c>
      <c r="D5" s="26">
        <v>400000</v>
      </c>
      <c r="E5" s="26">
        <v>450000</v>
      </c>
    </row>
    <row r="6" spans="1:5" x14ac:dyDescent="0.25">
      <c r="A6" s="16" t="s">
        <v>43</v>
      </c>
      <c r="B6" s="16" t="str">
        <f>DM_HangHoa!A6</f>
        <v>00000000-0001-0000-0000-000000000005</v>
      </c>
      <c r="C6" s="17" t="s">
        <v>279</v>
      </c>
      <c r="D6" s="26">
        <v>400000</v>
      </c>
      <c r="E6" s="26">
        <v>450000</v>
      </c>
    </row>
    <row r="7" spans="1:5" x14ac:dyDescent="0.25">
      <c r="A7" s="16" t="s">
        <v>44</v>
      </c>
      <c r="B7" s="16" t="str">
        <f>DM_HangHoa!A7</f>
        <v>00000000-0001-0000-0000-000000000006</v>
      </c>
      <c r="C7" s="17" t="s">
        <v>280</v>
      </c>
      <c r="D7" s="26">
        <v>400000</v>
      </c>
      <c r="E7" s="26">
        <v>450000</v>
      </c>
    </row>
    <row r="8" spans="1:5" x14ac:dyDescent="0.25">
      <c r="A8" s="16" t="s">
        <v>45</v>
      </c>
      <c r="B8" s="16" t="str">
        <f>DM_HangHoa!A8</f>
        <v>00000000-0001-0000-0000-000000000007</v>
      </c>
      <c r="C8" s="17" t="s">
        <v>281</v>
      </c>
      <c r="D8" s="26">
        <v>400000</v>
      </c>
      <c r="E8" s="26">
        <v>450000</v>
      </c>
    </row>
    <row r="9" spans="1:5" x14ac:dyDescent="0.25">
      <c r="A9" s="16" t="s">
        <v>46</v>
      </c>
      <c r="B9" s="16" t="str">
        <f>DM_HangHoa!A9</f>
        <v>00000000-0001-0000-0000-000000000008</v>
      </c>
      <c r="C9" s="17" t="s">
        <v>282</v>
      </c>
      <c r="D9" s="26">
        <v>400000</v>
      </c>
      <c r="E9" s="26">
        <v>450000</v>
      </c>
    </row>
    <row r="10" spans="1:5" x14ac:dyDescent="0.25">
      <c r="A10" s="16" t="s">
        <v>47</v>
      </c>
      <c r="B10" s="16" t="str">
        <f>DM_HangHoa!A10</f>
        <v>00000000-0001-0000-0000-000000000009</v>
      </c>
      <c r="C10" s="17" t="s">
        <v>283</v>
      </c>
      <c r="D10" s="26">
        <v>450000</v>
      </c>
      <c r="E10" s="26">
        <v>500000</v>
      </c>
    </row>
    <row r="11" spans="1:5" x14ac:dyDescent="0.25">
      <c r="A11" s="16" t="s">
        <v>48</v>
      </c>
      <c r="B11" s="16" t="str">
        <f>DM_HangHoa!A11</f>
        <v>00000000-0001-0000-0000-000000000010</v>
      </c>
      <c r="C11" s="17" t="s">
        <v>284</v>
      </c>
      <c r="D11" s="26">
        <v>450000</v>
      </c>
      <c r="E11" s="26">
        <v>500000</v>
      </c>
    </row>
    <row r="12" spans="1:5" x14ac:dyDescent="0.25">
      <c r="A12" s="16" t="s">
        <v>49</v>
      </c>
      <c r="B12" s="16" t="str">
        <f>DM_HangHoa!A12</f>
        <v>00000000-0001-0000-0000-000000000011</v>
      </c>
      <c r="C12" s="17" t="s">
        <v>285</v>
      </c>
      <c r="D12" s="26">
        <v>0</v>
      </c>
      <c r="E12" s="26">
        <v>500000</v>
      </c>
    </row>
    <row r="13" spans="1:5" x14ac:dyDescent="0.25">
      <c r="A13" s="16" t="s">
        <v>50</v>
      </c>
      <c r="B13" s="16" t="str">
        <f>DM_HangHoa!A13</f>
        <v>00000000-0001-0000-0000-000000000012</v>
      </c>
      <c r="C13" s="17" t="s">
        <v>286</v>
      </c>
      <c r="D13" s="26">
        <v>0</v>
      </c>
      <c r="E13" s="26">
        <v>500000</v>
      </c>
    </row>
    <row r="14" spans="1:5" x14ac:dyDescent="0.25">
      <c r="A14" s="16" t="s">
        <v>51</v>
      </c>
      <c r="B14" s="16" t="str">
        <f>DM_HangHoa!A14</f>
        <v>00000000-0001-0000-0000-000000000013</v>
      </c>
      <c r="C14" s="17" t="s">
        <v>287</v>
      </c>
      <c r="D14" s="26">
        <v>0</v>
      </c>
      <c r="E14" s="26">
        <v>500000</v>
      </c>
    </row>
    <row r="15" spans="1:5" x14ac:dyDescent="0.25">
      <c r="A15" s="16" t="s">
        <v>52</v>
      </c>
      <c r="B15" s="16" t="str">
        <f>DM_HangHoa!A15</f>
        <v>00000000-0001-0000-0000-000000000014</v>
      </c>
      <c r="C15" s="17" t="s">
        <v>288</v>
      </c>
      <c r="D15" s="26">
        <v>0</v>
      </c>
      <c r="E15" s="26">
        <v>500000</v>
      </c>
    </row>
    <row r="16" spans="1:5" x14ac:dyDescent="0.25">
      <c r="A16" s="16" t="s">
        <v>53</v>
      </c>
      <c r="B16" s="16" t="str">
        <f>DM_HangHoa!A16</f>
        <v>00000000-0001-0000-0000-000000000015</v>
      </c>
      <c r="C16" s="17" t="s">
        <v>289</v>
      </c>
      <c r="D16" s="26">
        <v>0</v>
      </c>
      <c r="E16" s="26">
        <v>500000</v>
      </c>
    </row>
    <row r="17" spans="1:5" x14ac:dyDescent="0.25">
      <c r="A17" s="16" t="s">
        <v>54</v>
      </c>
      <c r="B17" s="16" t="str">
        <f>DM_HangHoa!A17</f>
        <v>00000000-0001-0000-0000-000000000016</v>
      </c>
      <c r="C17" s="17" t="s">
        <v>290</v>
      </c>
      <c r="D17" s="26">
        <v>0</v>
      </c>
      <c r="E17" s="26">
        <v>500000</v>
      </c>
    </row>
    <row r="18" spans="1:5" x14ac:dyDescent="0.25">
      <c r="A18" s="16" t="s">
        <v>55</v>
      </c>
      <c r="B18" s="16" t="str">
        <f>DM_HangHoa!A18</f>
        <v>00000000-0001-0000-0000-000000000017</v>
      </c>
      <c r="C18" s="17" t="s">
        <v>291</v>
      </c>
      <c r="D18" s="26">
        <v>0</v>
      </c>
      <c r="E18" s="26">
        <v>500000</v>
      </c>
    </row>
    <row r="19" spans="1:5" x14ac:dyDescent="0.25">
      <c r="A19" s="16" t="s">
        <v>56</v>
      </c>
      <c r="B19" s="16" t="str">
        <f>DM_HangHoa!A19</f>
        <v>00000000-0001-0000-0000-000000000018</v>
      </c>
      <c r="C19" s="17" t="s">
        <v>292</v>
      </c>
      <c r="D19" s="26">
        <v>0</v>
      </c>
      <c r="E19" s="26">
        <v>500000</v>
      </c>
    </row>
    <row r="20" spans="1:5" x14ac:dyDescent="0.25">
      <c r="A20" s="16" t="s">
        <v>57</v>
      </c>
      <c r="B20" s="16" t="str">
        <f>DM_HangHoa!A20</f>
        <v>00000000-0001-0000-0000-000000000019</v>
      </c>
      <c r="C20" s="17" t="s">
        <v>293</v>
      </c>
      <c r="D20" s="26">
        <v>0</v>
      </c>
      <c r="E20" s="26">
        <v>500000</v>
      </c>
    </row>
    <row r="21" spans="1:5" x14ac:dyDescent="0.25">
      <c r="A21" s="16" t="s">
        <v>58</v>
      </c>
      <c r="B21" s="16" t="str">
        <f>DM_HangHoa!A21</f>
        <v>00000000-0001-0000-0000-000000000020</v>
      </c>
      <c r="C21" s="17" t="s">
        <v>294</v>
      </c>
      <c r="D21" s="26">
        <v>0</v>
      </c>
      <c r="E21" s="26">
        <v>800000</v>
      </c>
    </row>
    <row r="22" spans="1:5" x14ac:dyDescent="0.25">
      <c r="A22" s="16" t="s">
        <v>59</v>
      </c>
      <c r="B22" s="16" t="str">
        <f>DM_HangHoa!A22</f>
        <v>00000000-0001-0000-0000-000000000021</v>
      </c>
      <c r="C22" s="17" t="s">
        <v>295</v>
      </c>
      <c r="D22" s="26">
        <v>0</v>
      </c>
      <c r="E22" s="26">
        <v>800000</v>
      </c>
    </row>
    <row r="23" spans="1:5" x14ac:dyDescent="0.25">
      <c r="A23" s="16" t="s">
        <v>60</v>
      </c>
      <c r="B23" s="16" t="str">
        <f>DM_HangHoa!A23</f>
        <v>00000000-0001-0000-0000-000000000022</v>
      </c>
      <c r="C23" s="17" t="s">
        <v>296</v>
      </c>
      <c r="D23" s="26">
        <v>0</v>
      </c>
      <c r="E23" s="26">
        <v>800000</v>
      </c>
    </row>
    <row r="24" spans="1:5" x14ac:dyDescent="0.25">
      <c r="A24" s="16" t="s">
        <v>61</v>
      </c>
      <c r="B24" s="16" t="str">
        <f>DM_HangHoa!A24</f>
        <v>00000000-0001-0000-0000-000000000023</v>
      </c>
      <c r="C24" s="17" t="s">
        <v>297</v>
      </c>
      <c r="D24" s="26">
        <v>0</v>
      </c>
      <c r="E24" s="26">
        <v>800000</v>
      </c>
    </row>
    <row r="25" spans="1:5" x14ac:dyDescent="0.25">
      <c r="A25" s="16" t="s">
        <v>62</v>
      </c>
      <c r="B25" s="16" t="str">
        <f>DM_HangHoa!A25</f>
        <v>00000000-0001-0000-0000-000000000024</v>
      </c>
      <c r="C25" s="17" t="s">
        <v>298</v>
      </c>
      <c r="D25" s="26">
        <v>0</v>
      </c>
      <c r="E25" s="26">
        <v>800000</v>
      </c>
    </row>
    <row r="26" spans="1:5" x14ac:dyDescent="0.25">
      <c r="A26" s="16" t="s">
        <v>63</v>
      </c>
      <c r="B26" s="16" t="str">
        <f>DM_HangHoa!A26</f>
        <v>00000000-0001-0000-0000-000000000025</v>
      </c>
      <c r="C26" s="17" t="s">
        <v>299</v>
      </c>
      <c r="D26" s="26">
        <v>0</v>
      </c>
      <c r="E26" s="26">
        <v>800000</v>
      </c>
    </row>
    <row r="28" spans="1:5" x14ac:dyDescent="0.25">
      <c r="A28" s="32" t="s">
        <v>64</v>
      </c>
      <c r="B28" s="32"/>
      <c r="C28" s="32"/>
      <c r="D28" s="32"/>
      <c r="E28" s="32"/>
    </row>
  </sheetData>
  <mergeCells count="1">
    <mergeCell ref="A28:E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13"/>
  <sheetViews>
    <sheetView workbookViewId="0">
      <selection activeCell="E21" sqref="E21"/>
    </sheetView>
  </sheetViews>
  <sheetFormatPr defaultRowHeight="15" x14ac:dyDescent="0.25"/>
  <cols>
    <col min="1" max="1" width="36.7109375" style="4" bestFit="1" customWidth="1"/>
    <col min="2" max="2" width="16.7109375" style="4" customWidth="1"/>
    <col min="3" max="3" width="37" style="1" customWidth="1"/>
    <col min="4" max="4" width="16.140625" style="4" bestFit="1" customWidth="1"/>
    <col min="5" max="5" width="29.85546875" style="4" bestFit="1" customWidth="1"/>
    <col min="6" max="16384" width="9.140625" style="1"/>
  </cols>
  <sheetData>
    <row r="1" spans="1:5" s="3" customFormat="1" ht="32.25" customHeight="1" x14ac:dyDescent="0.25">
      <c r="A1" s="14" t="s">
        <v>0</v>
      </c>
      <c r="B1" s="14" t="s">
        <v>65</v>
      </c>
      <c r="C1" s="14" t="s">
        <v>66</v>
      </c>
      <c r="D1" s="19" t="s">
        <v>67</v>
      </c>
      <c r="E1" s="19" t="s">
        <v>68</v>
      </c>
    </row>
    <row r="2" spans="1:5" x14ac:dyDescent="0.25">
      <c r="A2" s="16" t="s">
        <v>69</v>
      </c>
      <c r="B2" s="20" t="s">
        <v>307</v>
      </c>
      <c r="C2" s="13" t="s">
        <v>215</v>
      </c>
      <c r="D2" s="20">
        <v>0</v>
      </c>
      <c r="E2" s="20">
        <v>1</v>
      </c>
    </row>
    <row r="3" spans="1:5" x14ac:dyDescent="0.25">
      <c r="A3" s="16" t="s">
        <v>70</v>
      </c>
      <c r="B3" s="29" t="s">
        <v>308</v>
      </c>
      <c r="C3" s="13" t="s">
        <v>216</v>
      </c>
      <c r="D3" s="20">
        <v>0</v>
      </c>
      <c r="E3" s="20">
        <v>1</v>
      </c>
    </row>
    <row r="4" spans="1:5" x14ac:dyDescent="0.25">
      <c r="A4" s="16" t="s">
        <v>71</v>
      </c>
      <c r="B4" s="29" t="s">
        <v>309</v>
      </c>
      <c r="C4" s="13" t="s">
        <v>79</v>
      </c>
      <c r="D4" s="20">
        <v>0</v>
      </c>
      <c r="E4" s="20">
        <v>1</v>
      </c>
    </row>
    <row r="5" spans="1:5" x14ac:dyDescent="0.25">
      <c r="A5" s="16" t="s">
        <v>72</v>
      </c>
      <c r="B5" s="29" t="s">
        <v>310</v>
      </c>
      <c r="C5" s="13" t="s">
        <v>217</v>
      </c>
      <c r="D5" s="20">
        <v>0</v>
      </c>
      <c r="E5" s="20">
        <v>1</v>
      </c>
    </row>
    <row r="6" spans="1:5" x14ac:dyDescent="0.25">
      <c r="A6" s="16" t="s">
        <v>73</v>
      </c>
      <c r="B6" s="29" t="s">
        <v>311</v>
      </c>
      <c r="C6" s="13" t="s">
        <v>80</v>
      </c>
      <c r="D6" s="20">
        <v>0</v>
      </c>
      <c r="E6" s="20">
        <v>1</v>
      </c>
    </row>
    <row r="7" spans="1:5" x14ac:dyDescent="0.25">
      <c r="A7" s="16" t="s">
        <v>74</v>
      </c>
      <c r="B7" s="29" t="s">
        <v>312</v>
      </c>
      <c r="C7" s="13" t="s">
        <v>317</v>
      </c>
      <c r="D7" s="20"/>
      <c r="E7" s="20">
        <v>2</v>
      </c>
    </row>
    <row r="8" spans="1:5" x14ac:dyDescent="0.25">
      <c r="A8" s="16" t="s">
        <v>75</v>
      </c>
      <c r="B8" s="29" t="s">
        <v>313</v>
      </c>
      <c r="C8" s="13" t="s">
        <v>318</v>
      </c>
      <c r="D8" s="20"/>
      <c r="E8" s="20">
        <v>2</v>
      </c>
    </row>
    <row r="9" spans="1:5" x14ac:dyDescent="0.25">
      <c r="A9" s="16" t="s">
        <v>76</v>
      </c>
      <c r="B9" s="29" t="s">
        <v>314</v>
      </c>
      <c r="C9" s="13" t="s">
        <v>319</v>
      </c>
      <c r="D9" s="20"/>
      <c r="E9" s="20">
        <v>2</v>
      </c>
    </row>
    <row r="10" spans="1:5" x14ac:dyDescent="0.25">
      <c r="A10" s="16" t="s">
        <v>77</v>
      </c>
      <c r="B10" s="29" t="s">
        <v>315</v>
      </c>
      <c r="C10" s="13" t="s">
        <v>320</v>
      </c>
      <c r="D10" s="20"/>
      <c r="E10" s="20">
        <v>2</v>
      </c>
    </row>
    <row r="11" spans="1:5" x14ac:dyDescent="0.25">
      <c r="A11" s="16" t="s">
        <v>78</v>
      </c>
      <c r="B11" s="29" t="s">
        <v>316</v>
      </c>
      <c r="C11" s="13" t="s">
        <v>321</v>
      </c>
      <c r="D11" s="20"/>
      <c r="E11" s="20">
        <v>2</v>
      </c>
    </row>
    <row r="13" spans="1:5" x14ac:dyDescent="0.25">
      <c r="A13" s="32" t="s">
        <v>64</v>
      </c>
      <c r="B13" s="32"/>
      <c r="C13" s="32"/>
      <c r="D13" s="32"/>
      <c r="E13" s="32"/>
    </row>
  </sheetData>
  <mergeCells count="1">
    <mergeCell ref="A13:E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43"/>
  <sheetViews>
    <sheetView tabSelected="1" workbookViewId="0">
      <selection activeCell="A2" sqref="A2"/>
    </sheetView>
  </sheetViews>
  <sheetFormatPr defaultRowHeight="15" x14ac:dyDescent="0.25"/>
  <cols>
    <col min="1" max="1" width="36.7109375" style="4" bestFit="1" customWidth="1"/>
    <col min="2" max="2" width="36.7109375" style="4" customWidth="1"/>
    <col min="3" max="3" width="18.42578125" style="2" customWidth="1"/>
    <col min="4" max="4" width="13.140625" style="4" bestFit="1" customWidth="1"/>
    <col min="5" max="5" width="18.85546875" style="1" customWidth="1"/>
    <col min="6" max="16384" width="9.140625" style="1"/>
  </cols>
  <sheetData>
    <row r="1" spans="1:5" s="3" customFormat="1" ht="24" customHeight="1" x14ac:dyDescent="0.25">
      <c r="A1" s="14" t="s">
        <v>0</v>
      </c>
      <c r="B1" s="14" t="s">
        <v>110</v>
      </c>
      <c r="C1" s="14" t="s">
        <v>81</v>
      </c>
      <c r="D1" s="14" t="s">
        <v>82</v>
      </c>
      <c r="E1" s="14" t="s">
        <v>83</v>
      </c>
    </row>
    <row r="2" spans="1:5" x14ac:dyDescent="0.25">
      <c r="A2" s="16" t="s">
        <v>84</v>
      </c>
      <c r="B2" s="16" t="str">
        <f>DM_DoiTuong!$A$2</f>
        <v>40000000-0000-0000-0000-000000000001</v>
      </c>
      <c r="C2" s="21" t="s">
        <v>131</v>
      </c>
      <c r="D2" s="16">
        <v>1</v>
      </c>
      <c r="E2" s="22">
        <f>HoaDon_ChiTiet!E2+HoaDon_ChiTiet!E3</f>
        <v>1050000</v>
      </c>
    </row>
    <row r="3" spans="1:5" x14ac:dyDescent="0.25">
      <c r="A3" s="16" t="s">
        <v>91</v>
      </c>
      <c r="B3" s="16" t="str">
        <f>DM_DoiTuong!$A$3</f>
        <v>40000000-0000-0000-0000-000000000002</v>
      </c>
      <c r="C3" s="21" t="s">
        <v>132</v>
      </c>
      <c r="D3" s="16">
        <v>1</v>
      </c>
      <c r="E3" s="22">
        <f>HoaDon_ChiTiet!E4</f>
        <v>300000</v>
      </c>
    </row>
    <row r="4" spans="1:5" x14ac:dyDescent="0.25">
      <c r="A4" s="16" t="s">
        <v>92</v>
      </c>
      <c r="B4" s="16" t="str">
        <f>DM_DoiTuong!$A$4</f>
        <v>40000000-0000-0000-0000-000000000003</v>
      </c>
      <c r="C4" s="21" t="s">
        <v>133</v>
      </c>
      <c r="D4" s="16">
        <v>1</v>
      </c>
      <c r="E4" s="22">
        <f>HoaDon_ChiTiet!E5</f>
        <v>300000</v>
      </c>
    </row>
    <row r="5" spans="1:5" x14ac:dyDescent="0.25">
      <c r="A5" s="16" t="s">
        <v>93</v>
      </c>
      <c r="B5" s="16" t="str">
        <f>DM_DoiTuong!$A$7</f>
        <v>40000000-0000-0000-0000-000000000006</v>
      </c>
      <c r="C5" s="21" t="s">
        <v>322</v>
      </c>
      <c r="D5" s="16">
        <v>4</v>
      </c>
      <c r="E5" s="22">
        <f>HoaDon_ChiTiet!E6</f>
        <v>40000000</v>
      </c>
    </row>
    <row r="6" spans="1:5" x14ac:dyDescent="0.25">
      <c r="A6" s="16" t="s">
        <v>94</v>
      </c>
      <c r="B6" s="16" t="str">
        <f>DM_DoiTuong!$A$8</f>
        <v>40000000-0000-0000-0000-000000000007</v>
      </c>
      <c r="C6" s="21" t="s">
        <v>323</v>
      </c>
      <c r="D6" s="16">
        <v>4</v>
      </c>
      <c r="E6" s="22">
        <f>HoaDon_ChiTiet!E7</f>
        <v>60000000</v>
      </c>
    </row>
    <row r="7" spans="1:5" x14ac:dyDescent="0.25">
      <c r="A7" s="16" t="s">
        <v>95</v>
      </c>
      <c r="B7" s="16" t="str">
        <f>DM_DoiTuong!$A$8</f>
        <v>40000000-0000-0000-0000-000000000007</v>
      </c>
      <c r="C7" s="21" t="s">
        <v>324</v>
      </c>
      <c r="D7" s="16">
        <v>4</v>
      </c>
      <c r="E7" s="22">
        <f>HoaDon_ChiTiet!E8</f>
        <v>80000000</v>
      </c>
    </row>
    <row r="8" spans="1:5" x14ac:dyDescent="0.25">
      <c r="A8" s="16" t="s">
        <v>96</v>
      </c>
      <c r="B8" s="16" t="str">
        <f>DM_DoiTuong!$A$9</f>
        <v>40000000-0000-0000-0000-000000000008</v>
      </c>
      <c r="C8" s="21" t="s">
        <v>325</v>
      </c>
      <c r="D8" s="16">
        <v>4</v>
      </c>
      <c r="E8" s="22">
        <f>HoaDon_ChiTiet!E9</f>
        <v>72000000</v>
      </c>
    </row>
    <row r="9" spans="1:5" x14ac:dyDescent="0.25">
      <c r="A9" s="16" t="s">
        <v>97</v>
      </c>
      <c r="B9" s="16" t="str">
        <f>DM_DoiTuong!$A$10</f>
        <v>40000000-0000-0000-0000-000000000009</v>
      </c>
      <c r="C9" s="21" t="s">
        <v>326</v>
      </c>
      <c r="D9" s="16">
        <v>4</v>
      </c>
      <c r="E9" s="22">
        <f>HoaDon_ChiTiet!E10</f>
        <v>38400000</v>
      </c>
    </row>
    <row r="10" spans="1:5" x14ac:dyDescent="0.25">
      <c r="A10" s="16" t="s">
        <v>98</v>
      </c>
      <c r="B10" s="16" t="str">
        <f>DM_DoiTuong!$A$11</f>
        <v>40000000-0000-0000-0000-000000000010</v>
      </c>
      <c r="C10" s="21" t="s">
        <v>327</v>
      </c>
      <c r="D10" s="16">
        <v>4</v>
      </c>
      <c r="E10" s="22">
        <f>HoaDon_ChiTiet!E11</f>
        <v>78750000</v>
      </c>
    </row>
    <row r="11" spans="1:5" x14ac:dyDescent="0.25">
      <c r="A11" s="16" t="s">
        <v>99</v>
      </c>
      <c r="B11" s="16" t="str">
        <f>DM_DoiTuong!$A$8</f>
        <v>40000000-0000-0000-0000-000000000007</v>
      </c>
      <c r="C11" s="21" t="s">
        <v>328</v>
      </c>
      <c r="D11" s="16">
        <v>4</v>
      </c>
      <c r="E11" s="22">
        <f>HoaDon_ChiTiet!E12</f>
        <v>112500000</v>
      </c>
    </row>
    <row r="12" spans="1:5" x14ac:dyDescent="0.25">
      <c r="A12" s="16" t="s">
        <v>100</v>
      </c>
      <c r="B12" s="16" t="str">
        <f>DM_DoiTuong!$A$5</f>
        <v>40000000-0000-0000-0000-000000000004</v>
      </c>
      <c r="C12" s="21" t="s">
        <v>134</v>
      </c>
      <c r="D12" s="16">
        <v>1</v>
      </c>
      <c r="E12" s="22">
        <f>HoaDon_ChiTiet!E13</f>
        <v>500000</v>
      </c>
    </row>
    <row r="13" spans="1:5" x14ac:dyDescent="0.25">
      <c r="A13" s="16" t="s">
        <v>101</v>
      </c>
      <c r="B13" s="16" t="str">
        <f>DM_DoiTuong!$A$5</f>
        <v>40000000-0000-0000-0000-000000000004</v>
      </c>
      <c r="C13" s="21" t="s">
        <v>135</v>
      </c>
      <c r="D13" s="16">
        <v>1</v>
      </c>
      <c r="E13" s="22">
        <f>HoaDon_ChiTiet!E14+HoaDon_ChiTiet!E15</f>
        <v>1300000</v>
      </c>
    </row>
    <row r="14" spans="1:5" x14ac:dyDescent="0.25">
      <c r="A14" s="16" t="s">
        <v>102</v>
      </c>
      <c r="B14" s="16" t="str">
        <f>DM_DoiTuong!$A$5</f>
        <v>40000000-0000-0000-0000-000000000004</v>
      </c>
      <c r="C14" s="21" t="s">
        <v>136</v>
      </c>
      <c r="D14" s="16">
        <v>1</v>
      </c>
      <c r="E14" s="22">
        <f>HoaDon_ChiTiet!E16+HoaDon_ChiTiet!E17</f>
        <v>1300000</v>
      </c>
    </row>
    <row r="15" spans="1:5" x14ac:dyDescent="0.25">
      <c r="A15" s="16" t="s">
        <v>103</v>
      </c>
      <c r="B15" s="16" t="str">
        <f>DM_DoiTuong!$A$5</f>
        <v>40000000-0000-0000-0000-000000000004</v>
      </c>
      <c r="C15" s="21" t="s">
        <v>137</v>
      </c>
      <c r="D15" s="16">
        <v>1</v>
      </c>
      <c r="E15" s="22">
        <f>HoaDon_ChiTiet!E18</f>
        <v>500000</v>
      </c>
    </row>
    <row r="16" spans="1:5" x14ac:dyDescent="0.25">
      <c r="A16" s="16" t="s">
        <v>104</v>
      </c>
      <c r="B16" s="16" t="str">
        <f>DM_DoiTuong!$A$6</f>
        <v>40000000-0000-0000-0000-000000000005</v>
      </c>
      <c r="C16" s="21" t="s">
        <v>138</v>
      </c>
      <c r="D16" s="16">
        <v>1</v>
      </c>
      <c r="E16" s="22">
        <f>HoaDon_ChiTiet!E19</f>
        <v>500000</v>
      </c>
    </row>
    <row r="17" spans="1:5" x14ac:dyDescent="0.25">
      <c r="A17" s="16" t="s">
        <v>105</v>
      </c>
      <c r="B17" s="16" t="str">
        <f>DM_DoiTuong!$A$6</f>
        <v>40000000-0000-0000-0000-000000000005</v>
      </c>
      <c r="C17" s="21" t="s">
        <v>139</v>
      </c>
      <c r="D17" s="16">
        <v>1</v>
      </c>
      <c r="E17" s="22">
        <f>HoaDon_ChiTiet!E20</f>
        <v>500000</v>
      </c>
    </row>
    <row r="18" spans="1:5" x14ac:dyDescent="0.25">
      <c r="A18" s="16" t="s">
        <v>106</v>
      </c>
      <c r="B18" s="16" t="str">
        <f>DM_DoiTuong!$A$6</f>
        <v>40000000-0000-0000-0000-000000000005</v>
      </c>
      <c r="C18" s="21" t="s">
        <v>140</v>
      </c>
      <c r="D18" s="16">
        <v>1</v>
      </c>
      <c r="E18" s="22">
        <f>HoaDon_ChiTiet!E21+HoaDon_ChiTiet!E22+HoaDon_ChiTiet!E23</f>
        <v>2100000</v>
      </c>
    </row>
    <row r="19" spans="1:5" x14ac:dyDescent="0.25">
      <c r="A19" s="16" t="s">
        <v>107</v>
      </c>
      <c r="B19" s="16" t="str">
        <f>DM_DoiTuong!$A$6</f>
        <v>40000000-0000-0000-0000-000000000005</v>
      </c>
      <c r="C19" s="21" t="s">
        <v>141</v>
      </c>
      <c r="D19" s="16">
        <v>1</v>
      </c>
      <c r="E19" s="22">
        <f>HoaDon_ChiTiet!E24</f>
        <v>500000</v>
      </c>
    </row>
    <row r="20" spans="1:5" x14ac:dyDescent="0.25">
      <c r="A20" s="16" t="s">
        <v>108</v>
      </c>
      <c r="B20" s="16" t="str">
        <f>DM_DoiTuong!$A$6</f>
        <v>40000000-0000-0000-0000-000000000005</v>
      </c>
      <c r="C20" s="21" t="s">
        <v>142</v>
      </c>
      <c r="D20" s="16">
        <v>1</v>
      </c>
      <c r="E20" s="22">
        <f>HoaDon_ChiTiet!E25</f>
        <v>500000</v>
      </c>
    </row>
    <row r="21" spans="1:5" x14ac:dyDescent="0.25">
      <c r="A21" s="16" t="s">
        <v>109</v>
      </c>
      <c r="B21" s="16" t="str">
        <f>DM_DoiTuong!$A$6</f>
        <v>40000000-0000-0000-0000-000000000005</v>
      </c>
      <c r="C21" s="21" t="s">
        <v>143</v>
      </c>
      <c r="D21" s="16">
        <v>1</v>
      </c>
      <c r="E21" s="22">
        <f>HoaDon_ChiTiet!E26</f>
        <v>800000</v>
      </c>
    </row>
    <row r="22" spans="1:5" x14ac:dyDescent="0.25">
      <c r="A22" s="16" t="s">
        <v>111</v>
      </c>
      <c r="B22" s="16" t="str">
        <f>DM_DoiTuong!$A$2</f>
        <v>40000000-0000-0000-0000-000000000001</v>
      </c>
      <c r="C22" s="21" t="s">
        <v>144</v>
      </c>
      <c r="D22" s="16">
        <v>1</v>
      </c>
      <c r="E22" s="22">
        <f>HoaDon_ChiTiet!E27</f>
        <v>450000</v>
      </c>
    </row>
    <row r="23" spans="1:5" x14ac:dyDescent="0.25">
      <c r="A23" s="16" t="s">
        <v>112</v>
      </c>
      <c r="B23" s="16" t="str">
        <f>DM_DoiTuong!$A$2</f>
        <v>40000000-0000-0000-0000-000000000001</v>
      </c>
      <c r="C23" s="21" t="s">
        <v>145</v>
      </c>
      <c r="D23" s="16">
        <v>1</v>
      </c>
      <c r="E23" s="22">
        <f>HoaDon_ChiTiet!E28+HoaDon_ChiTiet!E29</f>
        <v>700000</v>
      </c>
    </row>
    <row r="24" spans="1:5" x14ac:dyDescent="0.25">
      <c r="A24" s="16" t="s">
        <v>113</v>
      </c>
      <c r="B24" s="16" t="str">
        <f>DM_DoiTuong!$A$2</f>
        <v>40000000-0000-0000-0000-000000000001</v>
      </c>
      <c r="C24" s="21" t="s">
        <v>146</v>
      </c>
      <c r="D24" s="16">
        <v>1</v>
      </c>
      <c r="E24" s="22">
        <f>HoaDon_ChiTiet!E30</f>
        <v>450000</v>
      </c>
    </row>
    <row r="25" spans="1:5" x14ac:dyDescent="0.25">
      <c r="A25" s="16" t="s">
        <v>114</v>
      </c>
      <c r="B25" s="16" t="str">
        <f>DM_DoiTuong!$A$2</f>
        <v>40000000-0000-0000-0000-000000000001</v>
      </c>
      <c r="C25" s="21" t="s">
        <v>147</v>
      </c>
      <c r="D25" s="16">
        <v>1</v>
      </c>
      <c r="E25" s="22">
        <f>HoaDon_ChiTiet!E31+HoaDon_ChiTiet!E32</f>
        <v>750000</v>
      </c>
    </row>
    <row r="26" spans="1:5" x14ac:dyDescent="0.25">
      <c r="A26" s="16" t="s">
        <v>115</v>
      </c>
      <c r="B26" s="16" t="str">
        <f>DM_DoiTuong!$A$3</f>
        <v>40000000-0000-0000-0000-000000000002</v>
      </c>
      <c r="C26" s="21" t="s">
        <v>148</v>
      </c>
      <c r="D26" s="16">
        <v>1</v>
      </c>
      <c r="E26" s="22">
        <f>HoaDon_ChiTiet!E33</f>
        <v>450000</v>
      </c>
    </row>
    <row r="27" spans="1:5" x14ac:dyDescent="0.25">
      <c r="A27" s="16" t="s">
        <v>116</v>
      </c>
      <c r="B27" s="16" t="str">
        <f>DM_DoiTuong!$A$3</f>
        <v>40000000-0000-0000-0000-000000000002</v>
      </c>
      <c r="C27" s="21" t="s">
        <v>149</v>
      </c>
      <c r="D27" s="16">
        <v>1</v>
      </c>
      <c r="E27" s="22">
        <f>HoaDon_ChiTiet!E34</f>
        <v>500000</v>
      </c>
    </row>
    <row r="28" spans="1:5" x14ac:dyDescent="0.25">
      <c r="A28" s="16" t="s">
        <v>117</v>
      </c>
      <c r="B28" s="16" t="str">
        <f>DM_DoiTuong!$A$3</f>
        <v>40000000-0000-0000-0000-000000000002</v>
      </c>
      <c r="C28" s="21" t="s">
        <v>150</v>
      </c>
      <c r="D28" s="16">
        <v>1</v>
      </c>
      <c r="E28" s="22">
        <f>HoaDon_ChiTiet!E35</f>
        <v>500000</v>
      </c>
    </row>
    <row r="29" spans="1:5" x14ac:dyDescent="0.25">
      <c r="A29" s="16" t="s">
        <v>118</v>
      </c>
      <c r="B29" s="16" t="str">
        <f>DM_DoiTuong!$A$3</f>
        <v>40000000-0000-0000-0000-000000000002</v>
      </c>
      <c r="C29" s="21" t="s">
        <v>218</v>
      </c>
      <c r="D29" s="16">
        <v>1</v>
      </c>
      <c r="E29" s="22">
        <f>HoaDon_ChiTiet!E36</f>
        <v>500000</v>
      </c>
    </row>
    <row r="30" spans="1:5" x14ac:dyDescent="0.25">
      <c r="A30" s="16" t="s">
        <v>119</v>
      </c>
      <c r="B30" s="16" t="str">
        <f>DM_DoiTuong!$A$3</f>
        <v>40000000-0000-0000-0000-000000000002</v>
      </c>
      <c r="C30" s="21" t="s">
        <v>219</v>
      </c>
      <c r="D30" s="16">
        <v>1</v>
      </c>
      <c r="E30" s="22">
        <f>HoaDon_ChiTiet!E37</f>
        <v>500000</v>
      </c>
    </row>
    <row r="31" spans="1:5" x14ac:dyDescent="0.25">
      <c r="A31" s="16" t="s">
        <v>120</v>
      </c>
      <c r="B31" s="16" t="str">
        <f>DM_DoiTuong!$A$4</f>
        <v>40000000-0000-0000-0000-000000000003</v>
      </c>
      <c r="C31" s="21" t="s">
        <v>220</v>
      </c>
      <c r="D31" s="16">
        <v>1</v>
      </c>
      <c r="E31" s="22">
        <f>HoaDon_ChiTiet!E38</f>
        <v>500000</v>
      </c>
    </row>
    <row r="32" spans="1:5" x14ac:dyDescent="0.25">
      <c r="A32" s="16" t="s">
        <v>121</v>
      </c>
      <c r="B32" s="16" t="str">
        <f>DM_DoiTuong!$A$4</f>
        <v>40000000-0000-0000-0000-000000000003</v>
      </c>
      <c r="C32" s="21" t="s">
        <v>221</v>
      </c>
      <c r="D32" s="16">
        <v>1</v>
      </c>
      <c r="E32" s="22">
        <f>HoaDon_ChiTiet!E39</f>
        <v>500000</v>
      </c>
    </row>
    <row r="33" spans="1:5" x14ac:dyDescent="0.25">
      <c r="A33" s="16" t="s">
        <v>122</v>
      </c>
      <c r="B33" s="16" t="str">
        <f>DM_DoiTuong!$A$4</f>
        <v>40000000-0000-0000-0000-000000000003</v>
      </c>
      <c r="C33" s="21" t="s">
        <v>222</v>
      </c>
      <c r="D33" s="16">
        <v>1</v>
      </c>
      <c r="E33" s="22">
        <f>HoaDon_ChiTiet!E40</f>
        <v>500000</v>
      </c>
    </row>
    <row r="34" spans="1:5" x14ac:dyDescent="0.25">
      <c r="A34" s="16" t="s">
        <v>123</v>
      </c>
      <c r="B34" s="16" t="str">
        <f>DM_DoiTuong!$A$4</f>
        <v>40000000-0000-0000-0000-000000000003</v>
      </c>
      <c r="C34" s="21" t="s">
        <v>223</v>
      </c>
      <c r="D34" s="16">
        <v>1</v>
      </c>
      <c r="E34" s="22">
        <f>HoaDon_ChiTiet!E41</f>
        <v>500000</v>
      </c>
    </row>
    <row r="35" spans="1:5" x14ac:dyDescent="0.25">
      <c r="A35" s="16" t="s">
        <v>124</v>
      </c>
      <c r="B35" s="16" t="str">
        <f>DM_DoiTuong!$A$5</f>
        <v>40000000-0000-0000-0000-000000000004</v>
      </c>
      <c r="C35" s="21" t="s">
        <v>224</v>
      </c>
      <c r="D35" s="16">
        <v>1</v>
      </c>
      <c r="E35" s="22">
        <f>HoaDon_ChiTiet!E42</f>
        <v>500000</v>
      </c>
    </row>
    <row r="36" spans="1:5" x14ac:dyDescent="0.25">
      <c r="A36" s="16" t="s">
        <v>125</v>
      </c>
      <c r="B36" s="16" t="str">
        <f>DM_DoiTuong!$A$5</f>
        <v>40000000-0000-0000-0000-000000000004</v>
      </c>
      <c r="C36" s="21" t="s">
        <v>225</v>
      </c>
      <c r="D36" s="16">
        <v>1</v>
      </c>
      <c r="E36" s="22">
        <f>HoaDon_ChiTiet!E43</f>
        <v>500000</v>
      </c>
    </row>
    <row r="37" spans="1:5" x14ac:dyDescent="0.25">
      <c r="A37" s="16" t="s">
        <v>126</v>
      </c>
      <c r="B37" s="16" t="str">
        <f>DM_DoiTuong!$A$5</f>
        <v>40000000-0000-0000-0000-000000000004</v>
      </c>
      <c r="C37" s="21" t="s">
        <v>226</v>
      </c>
      <c r="D37" s="16">
        <v>1</v>
      </c>
      <c r="E37" s="22">
        <f>HoaDon_ChiTiet!E44</f>
        <v>500000</v>
      </c>
    </row>
    <row r="38" spans="1:5" x14ac:dyDescent="0.25">
      <c r="A38" s="16" t="s">
        <v>127</v>
      </c>
      <c r="B38" s="16" t="str">
        <f>DM_DoiTuong!$A$5</f>
        <v>40000000-0000-0000-0000-000000000004</v>
      </c>
      <c r="C38" s="21" t="s">
        <v>227</v>
      </c>
      <c r="D38" s="16">
        <v>1</v>
      </c>
      <c r="E38" s="22">
        <f>HoaDon_ChiTiet!E45</f>
        <v>800000</v>
      </c>
    </row>
    <row r="39" spans="1:5" x14ac:dyDescent="0.25">
      <c r="A39" s="16" t="s">
        <v>128</v>
      </c>
      <c r="B39" s="16" t="str">
        <f>DM_DoiTuong!$A$6</f>
        <v>40000000-0000-0000-0000-000000000005</v>
      </c>
      <c r="C39" s="21" t="s">
        <v>228</v>
      </c>
      <c r="D39" s="16">
        <v>1</v>
      </c>
      <c r="E39" s="22">
        <f>HoaDon_ChiTiet!E46</f>
        <v>800000</v>
      </c>
    </row>
    <row r="40" spans="1:5" x14ac:dyDescent="0.25">
      <c r="A40" s="16" t="s">
        <v>129</v>
      </c>
      <c r="B40" s="16" t="str">
        <f>DM_DoiTuong!$A$6</f>
        <v>40000000-0000-0000-0000-000000000005</v>
      </c>
      <c r="C40" s="21" t="s">
        <v>229</v>
      </c>
      <c r="D40" s="16">
        <v>1</v>
      </c>
      <c r="E40" s="22">
        <f>HoaDon_ChiTiet!E47</f>
        <v>800000</v>
      </c>
    </row>
    <row r="41" spans="1:5" x14ac:dyDescent="0.25">
      <c r="A41" s="16" t="s">
        <v>130</v>
      </c>
      <c r="B41" s="16" t="str">
        <f>DM_DoiTuong!$A$6</f>
        <v>40000000-0000-0000-0000-000000000005</v>
      </c>
      <c r="C41" s="21" t="s">
        <v>230</v>
      </c>
      <c r="D41" s="16">
        <v>1</v>
      </c>
      <c r="E41" s="22">
        <f>HoaDon_ChiTiet!E48</f>
        <v>800000</v>
      </c>
    </row>
    <row r="42" spans="1:5" x14ac:dyDescent="0.25">
      <c r="E42" s="6"/>
    </row>
    <row r="43" spans="1:5" x14ac:dyDescent="0.25">
      <c r="A43" s="32" t="s">
        <v>64</v>
      </c>
      <c r="B43" s="32"/>
      <c r="C43" s="32"/>
      <c r="D43" s="32"/>
      <c r="E43" s="32"/>
    </row>
  </sheetData>
  <mergeCells count="1">
    <mergeCell ref="A43:E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0"/>
  <sheetViews>
    <sheetView workbookViewId="0">
      <selection activeCell="I40" sqref="I40"/>
    </sheetView>
  </sheetViews>
  <sheetFormatPr defaultRowHeight="15" x14ac:dyDescent="0.25"/>
  <cols>
    <col min="1" max="1" width="36.7109375" style="4" bestFit="1" customWidth="1"/>
    <col min="2" max="2" width="37.85546875" style="4" customWidth="1"/>
    <col min="3" max="3" width="11.85546875" style="1" customWidth="1"/>
    <col min="4" max="5" width="21.5703125" style="1" customWidth="1"/>
    <col min="6" max="6" width="25.140625" style="1" customWidth="1"/>
    <col min="7" max="16384" width="9.140625" style="1"/>
  </cols>
  <sheetData>
    <row r="1" spans="1:6" s="3" customFormat="1" ht="21" customHeight="1" x14ac:dyDescent="0.25">
      <c r="A1" s="14" t="s">
        <v>85</v>
      </c>
      <c r="B1" s="14" t="s">
        <v>90</v>
      </c>
      <c r="C1" s="14" t="s">
        <v>86</v>
      </c>
      <c r="D1" s="14" t="s">
        <v>87</v>
      </c>
      <c r="E1" s="14" t="s">
        <v>88</v>
      </c>
      <c r="F1" s="14" t="s">
        <v>89</v>
      </c>
    </row>
    <row r="2" spans="1:6" x14ac:dyDescent="0.25">
      <c r="A2" s="16" t="str">
        <f>HoaDon!$A$2</f>
        <v>50000000-0000-0000-0000-000000000001</v>
      </c>
      <c r="B2" s="16" t="str">
        <f>DM_DonViQuiDoi!A2</f>
        <v>00000000-1001-0000-0000-000000000001</v>
      </c>
      <c r="C2" s="11">
        <v>1</v>
      </c>
      <c r="D2" s="22">
        <f>DM_DonViQuiDoi!E2</f>
        <v>250000</v>
      </c>
      <c r="E2" s="22">
        <f>C2*D2</f>
        <v>250000</v>
      </c>
      <c r="F2" s="22">
        <f>DM_DonViQuiDoi!D2</f>
        <v>0</v>
      </c>
    </row>
    <row r="3" spans="1:6" x14ac:dyDescent="0.25">
      <c r="A3" s="16" t="str">
        <f>HoaDon!$A$2</f>
        <v>50000000-0000-0000-0000-000000000001</v>
      </c>
      <c r="B3" s="16" t="str">
        <f>DM_DonViQuiDoi!A22</f>
        <v>00000000-1001-0000-0000-000000000021</v>
      </c>
      <c r="C3" s="11">
        <v>1</v>
      </c>
      <c r="D3" s="22">
        <f>DM_DonViQuiDoi!E22</f>
        <v>800000</v>
      </c>
      <c r="E3" s="22">
        <f>C3*D3</f>
        <v>800000</v>
      </c>
      <c r="F3" s="22">
        <f>DM_DonViQuiDoi!D22</f>
        <v>0</v>
      </c>
    </row>
    <row r="4" spans="1:6" x14ac:dyDescent="0.25">
      <c r="A4" s="16" t="str">
        <f>HoaDon!A3</f>
        <v>50000000-0000-0000-0000-000000000002</v>
      </c>
      <c r="B4" s="16" t="str">
        <f>DM_DonViQuiDoi!A3</f>
        <v>00000000-1001-0000-0000-000000000002</v>
      </c>
      <c r="C4" s="11">
        <v>1</v>
      </c>
      <c r="D4" s="22">
        <f>DM_DonViQuiDoi!E3</f>
        <v>300000</v>
      </c>
      <c r="E4" s="22">
        <f>C4*D4</f>
        <v>300000</v>
      </c>
      <c r="F4" s="22">
        <f>DM_DonViQuiDoi!D3</f>
        <v>0</v>
      </c>
    </row>
    <row r="5" spans="1:6" x14ac:dyDescent="0.25">
      <c r="A5" s="16" t="str">
        <f>HoaDon!A4</f>
        <v>50000000-0000-0000-0000-000000000003</v>
      </c>
      <c r="B5" s="16" t="str">
        <f>DM_DonViQuiDoi!A4</f>
        <v>00000000-1001-0000-0000-000000000003</v>
      </c>
      <c r="C5" s="11">
        <v>1</v>
      </c>
      <c r="D5" s="22">
        <f>DM_DonViQuiDoi!E4</f>
        <v>300000</v>
      </c>
      <c r="E5" s="22">
        <f t="shared" ref="E5:E48" si="0">C5*D5</f>
        <v>300000</v>
      </c>
      <c r="F5" s="22">
        <f>DM_DonViQuiDoi!D4</f>
        <v>0</v>
      </c>
    </row>
    <row r="6" spans="1:6" x14ac:dyDescent="0.25">
      <c r="A6" s="16" t="str">
        <f>HoaDon!A5</f>
        <v>50000000-0000-0000-0000-000000000004</v>
      </c>
      <c r="B6" s="16" t="str">
        <f>DM_DonViQuiDoi!A5</f>
        <v>00000000-1001-0000-0000-000000000004</v>
      </c>
      <c r="C6" s="11">
        <v>100</v>
      </c>
      <c r="D6" s="22">
        <f>DM_DonViQuiDoi!D5</f>
        <v>400000</v>
      </c>
      <c r="E6" s="22">
        <f t="shared" si="0"/>
        <v>40000000</v>
      </c>
      <c r="F6" s="22">
        <f>DM_DonViQuiDoi!D5</f>
        <v>400000</v>
      </c>
    </row>
    <row r="7" spans="1:6" x14ac:dyDescent="0.25">
      <c r="A7" s="16" t="str">
        <f>HoaDon!$A$6</f>
        <v>50000000-0000-0000-0000-000000000005</v>
      </c>
      <c r="B7" s="16" t="str">
        <f>DM_DonViQuiDoi!A6</f>
        <v>00000000-1001-0000-0000-000000000005</v>
      </c>
      <c r="C7" s="11">
        <v>150</v>
      </c>
      <c r="D7" s="22">
        <f>DM_DonViQuiDoi!D6</f>
        <v>400000</v>
      </c>
      <c r="E7" s="22">
        <f t="shared" si="0"/>
        <v>60000000</v>
      </c>
      <c r="F7" s="22">
        <f>DM_DonViQuiDoi!D6</f>
        <v>400000</v>
      </c>
    </row>
    <row r="8" spans="1:6" x14ac:dyDescent="0.25">
      <c r="A8" s="16" t="str">
        <f>HoaDon!A7</f>
        <v>50000000-0000-0000-0000-000000000006</v>
      </c>
      <c r="B8" s="16" t="str">
        <f>DM_DonViQuiDoi!A7</f>
        <v>00000000-1001-0000-0000-000000000006</v>
      </c>
      <c r="C8" s="11">
        <v>200</v>
      </c>
      <c r="D8" s="22">
        <f>DM_DonViQuiDoi!D7</f>
        <v>400000</v>
      </c>
      <c r="E8" s="22">
        <f t="shared" si="0"/>
        <v>80000000</v>
      </c>
      <c r="F8" s="22">
        <f>DM_DonViQuiDoi!D7</f>
        <v>400000</v>
      </c>
    </row>
    <row r="9" spans="1:6" x14ac:dyDescent="0.25">
      <c r="A9" s="16" t="str">
        <f>HoaDon!$A$8</f>
        <v>50000000-0000-0000-0000-000000000007</v>
      </c>
      <c r="B9" s="16" t="str">
        <f>DM_DonViQuiDoi!A8</f>
        <v>00000000-1001-0000-0000-000000000007</v>
      </c>
      <c r="C9" s="11">
        <v>180</v>
      </c>
      <c r="D9" s="22">
        <f>DM_DonViQuiDoi!D8</f>
        <v>400000</v>
      </c>
      <c r="E9" s="22">
        <f t="shared" si="0"/>
        <v>72000000</v>
      </c>
      <c r="F9" s="22">
        <f>DM_DonViQuiDoi!D8</f>
        <v>400000</v>
      </c>
    </row>
    <row r="10" spans="1:6" x14ac:dyDescent="0.25">
      <c r="A10" s="16" t="str">
        <f>HoaDon!$A$9</f>
        <v>50000000-0000-0000-0000-000000000008</v>
      </c>
      <c r="B10" s="16" t="str">
        <f>DM_DonViQuiDoi!A9</f>
        <v>00000000-1001-0000-0000-000000000008</v>
      </c>
      <c r="C10" s="11">
        <v>96</v>
      </c>
      <c r="D10" s="22">
        <f>DM_DonViQuiDoi!D9</f>
        <v>400000</v>
      </c>
      <c r="E10" s="22">
        <f t="shared" si="0"/>
        <v>38400000</v>
      </c>
      <c r="F10" s="22">
        <f>DM_DonViQuiDoi!D9</f>
        <v>400000</v>
      </c>
    </row>
    <row r="11" spans="1:6" x14ac:dyDescent="0.25">
      <c r="A11" s="16" t="str">
        <f>HoaDon!A10</f>
        <v>50000000-0000-0000-0000-000000000009</v>
      </c>
      <c r="B11" s="16" t="str">
        <f>DM_DonViQuiDoi!A10</f>
        <v>00000000-1001-0000-0000-000000000009</v>
      </c>
      <c r="C11" s="11">
        <v>175</v>
      </c>
      <c r="D11" s="22">
        <f>DM_DonViQuiDoi!D10</f>
        <v>450000</v>
      </c>
      <c r="E11" s="22">
        <f t="shared" si="0"/>
        <v>78750000</v>
      </c>
      <c r="F11" s="22">
        <f>DM_DonViQuiDoi!D10</f>
        <v>450000</v>
      </c>
    </row>
    <row r="12" spans="1:6" x14ac:dyDescent="0.25">
      <c r="A12" s="16" t="str">
        <f>HoaDon!A11</f>
        <v>50000000-0000-0000-0000-000000000010</v>
      </c>
      <c r="B12" s="16" t="str">
        <f>DM_DonViQuiDoi!A11</f>
        <v>00000000-1001-0000-0000-000000000010</v>
      </c>
      <c r="C12" s="11">
        <v>250</v>
      </c>
      <c r="D12" s="22">
        <f>DM_DonViQuiDoi!D11</f>
        <v>450000</v>
      </c>
      <c r="E12" s="22">
        <f t="shared" si="0"/>
        <v>112500000</v>
      </c>
      <c r="F12" s="22">
        <f>DM_DonViQuiDoi!D11</f>
        <v>450000</v>
      </c>
    </row>
    <row r="13" spans="1:6" x14ac:dyDescent="0.25">
      <c r="A13" s="16" t="str">
        <f>HoaDon!A12</f>
        <v>50000000-0000-0000-0000-000000000011</v>
      </c>
      <c r="B13" s="16" t="str">
        <f>DM_DonViQuiDoi!A12</f>
        <v>00000000-1001-0000-0000-000000000011</v>
      </c>
      <c r="C13" s="11">
        <v>1</v>
      </c>
      <c r="D13" s="22">
        <f>DM_DonViQuiDoi!E12</f>
        <v>500000</v>
      </c>
      <c r="E13" s="22">
        <f t="shared" si="0"/>
        <v>500000</v>
      </c>
      <c r="F13" s="22">
        <f>DM_DonViQuiDoi!D12</f>
        <v>0</v>
      </c>
    </row>
    <row r="14" spans="1:6" x14ac:dyDescent="0.25">
      <c r="A14" s="16" t="str">
        <f>HoaDon!A13</f>
        <v>50000000-0000-0000-0000-000000000012</v>
      </c>
      <c r="B14" s="16" t="str">
        <f>DM_DonViQuiDoi!A23</f>
        <v>00000000-1001-0000-0000-000000000022</v>
      </c>
      <c r="C14" s="11">
        <v>1</v>
      </c>
      <c r="D14" s="22">
        <f>DM_DonViQuiDoi!E23</f>
        <v>800000</v>
      </c>
      <c r="E14" s="22">
        <f>C14*D14</f>
        <v>800000</v>
      </c>
      <c r="F14" s="22">
        <f>DM_DonViQuiDoi!D23</f>
        <v>0</v>
      </c>
    </row>
    <row r="15" spans="1:6" x14ac:dyDescent="0.25">
      <c r="A15" s="16" t="str">
        <f>HoaDon!A13</f>
        <v>50000000-0000-0000-0000-000000000012</v>
      </c>
      <c r="B15" s="16" t="str">
        <f>DM_DonViQuiDoi!A13</f>
        <v>00000000-1001-0000-0000-000000000012</v>
      </c>
      <c r="C15" s="11">
        <v>1</v>
      </c>
      <c r="D15" s="22">
        <f>DM_DonViQuiDoi!E13</f>
        <v>500000</v>
      </c>
      <c r="E15" s="22">
        <f t="shared" si="0"/>
        <v>500000</v>
      </c>
      <c r="F15" s="22">
        <f>DM_DonViQuiDoi!D13</f>
        <v>0</v>
      </c>
    </row>
    <row r="16" spans="1:6" x14ac:dyDescent="0.25">
      <c r="A16" s="16" t="str">
        <f>HoaDon!A14</f>
        <v>50000000-0000-0000-0000-000000000013</v>
      </c>
      <c r="B16" s="16" t="str">
        <f>DM_DonViQuiDoi!A14</f>
        <v>00000000-1001-0000-0000-000000000013</v>
      </c>
      <c r="C16" s="11">
        <v>1</v>
      </c>
      <c r="D16" s="22">
        <f>DM_DonViQuiDoi!E14</f>
        <v>500000</v>
      </c>
      <c r="E16" s="22">
        <f t="shared" si="0"/>
        <v>500000</v>
      </c>
      <c r="F16" s="22">
        <f>DM_DonViQuiDoi!D14</f>
        <v>0</v>
      </c>
    </row>
    <row r="17" spans="1:6" x14ac:dyDescent="0.25">
      <c r="A17" s="16" t="str">
        <f>HoaDon!A14</f>
        <v>50000000-0000-0000-0000-000000000013</v>
      </c>
      <c r="B17" s="16" t="str">
        <f>DM_DonViQuiDoi!A24</f>
        <v>00000000-1001-0000-0000-000000000023</v>
      </c>
      <c r="C17" s="11">
        <v>1</v>
      </c>
      <c r="D17" s="22">
        <f>DM_DonViQuiDoi!E24</f>
        <v>800000</v>
      </c>
      <c r="E17" s="22">
        <f t="shared" ref="E17" si="1">C17*D17</f>
        <v>800000</v>
      </c>
      <c r="F17" s="22">
        <f>DM_DonViQuiDoi!D24</f>
        <v>0</v>
      </c>
    </row>
    <row r="18" spans="1:6" x14ac:dyDescent="0.25">
      <c r="A18" s="16" t="str">
        <f>HoaDon!A15</f>
        <v>50000000-0000-0000-0000-000000000014</v>
      </c>
      <c r="B18" s="16" t="str">
        <f>DM_DonViQuiDoi!A15</f>
        <v>00000000-1001-0000-0000-000000000014</v>
      </c>
      <c r="C18" s="11">
        <v>1</v>
      </c>
      <c r="D18" s="22">
        <f>DM_DonViQuiDoi!E15</f>
        <v>500000</v>
      </c>
      <c r="E18" s="22">
        <f t="shared" si="0"/>
        <v>500000</v>
      </c>
      <c r="F18" s="22">
        <f>DM_DonViQuiDoi!D15</f>
        <v>0</v>
      </c>
    </row>
    <row r="19" spans="1:6" x14ac:dyDescent="0.25">
      <c r="A19" s="16" t="str">
        <f>HoaDon!A16</f>
        <v>50000000-0000-0000-0000-000000000015</v>
      </c>
      <c r="B19" s="16" t="str">
        <f>DM_DonViQuiDoi!A16</f>
        <v>00000000-1001-0000-0000-000000000015</v>
      </c>
      <c r="C19" s="11">
        <v>1</v>
      </c>
      <c r="D19" s="22">
        <f>DM_DonViQuiDoi!E16</f>
        <v>500000</v>
      </c>
      <c r="E19" s="22">
        <f t="shared" si="0"/>
        <v>500000</v>
      </c>
      <c r="F19" s="22">
        <f>DM_DonViQuiDoi!D16</f>
        <v>0</v>
      </c>
    </row>
    <row r="20" spans="1:6" x14ac:dyDescent="0.25">
      <c r="A20" s="16" t="str">
        <f>HoaDon!A17</f>
        <v>50000000-0000-0000-0000-000000000016</v>
      </c>
      <c r="B20" s="16" t="str">
        <f>DM_DonViQuiDoi!A17</f>
        <v>00000000-1001-0000-0000-000000000016</v>
      </c>
      <c r="C20" s="11">
        <v>1</v>
      </c>
      <c r="D20" s="22">
        <f>DM_DonViQuiDoi!E17</f>
        <v>500000</v>
      </c>
      <c r="E20" s="22">
        <f t="shared" si="0"/>
        <v>500000</v>
      </c>
      <c r="F20" s="22">
        <f>DM_DonViQuiDoi!D17</f>
        <v>0</v>
      </c>
    </row>
    <row r="21" spans="1:6" x14ac:dyDescent="0.25">
      <c r="A21" s="16" t="str">
        <f>HoaDon!A18</f>
        <v>50000000-0000-0000-0000-000000000017</v>
      </c>
      <c r="B21" s="16" t="str">
        <f>DM_DonViQuiDoi!A18</f>
        <v>00000000-1001-0000-0000-000000000017</v>
      </c>
      <c r="C21" s="11">
        <v>1</v>
      </c>
      <c r="D21" s="22">
        <f>DM_DonViQuiDoi!E18</f>
        <v>500000</v>
      </c>
      <c r="E21" s="22">
        <f t="shared" si="0"/>
        <v>500000</v>
      </c>
      <c r="F21" s="22">
        <f>DM_DonViQuiDoi!D18</f>
        <v>0</v>
      </c>
    </row>
    <row r="22" spans="1:6" x14ac:dyDescent="0.25">
      <c r="A22" s="16" t="str">
        <f>HoaDon!A18</f>
        <v>50000000-0000-0000-0000-000000000017</v>
      </c>
      <c r="B22" s="16" t="str">
        <f>DM_DonViQuiDoi!A25</f>
        <v>00000000-1001-0000-0000-000000000024</v>
      </c>
      <c r="C22" s="11">
        <v>1</v>
      </c>
      <c r="D22" s="22">
        <f>DM_DonViQuiDoi!E25</f>
        <v>800000</v>
      </c>
      <c r="E22" s="22">
        <f>C22*D22</f>
        <v>800000</v>
      </c>
      <c r="F22" s="22">
        <f>DM_DonViQuiDoi!D25</f>
        <v>0</v>
      </c>
    </row>
    <row r="23" spans="1:6" x14ac:dyDescent="0.25">
      <c r="A23" s="16" t="str">
        <f>HoaDon!$A$18</f>
        <v>50000000-0000-0000-0000-000000000017</v>
      </c>
      <c r="B23" s="16" t="str">
        <f>DM_DonViQuiDoi!A26</f>
        <v>00000000-1001-0000-0000-000000000025</v>
      </c>
      <c r="C23" s="11">
        <v>1</v>
      </c>
      <c r="D23" s="22">
        <f>DM_DonViQuiDoi!E26</f>
        <v>800000</v>
      </c>
      <c r="E23" s="22">
        <f>C23*D23</f>
        <v>800000</v>
      </c>
      <c r="F23" s="22">
        <f>DM_DonViQuiDoi!D26</f>
        <v>0</v>
      </c>
    </row>
    <row r="24" spans="1:6" x14ac:dyDescent="0.25">
      <c r="A24" s="16" t="str">
        <f>HoaDon!A19</f>
        <v>50000000-0000-0000-0000-000000000018</v>
      </c>
      <c r="B24" s="16" t="str">
        <f>DM_DonViQuiDoi!A19</f>
        <v>00000000-1001-0000-0000-000000000018</v>
      </c>
      <c r="C24" s="11">
        <v>1</v>
      </c>
      <c r="D24" s="22">
        <f>DM_DonViQuiDoi!E19</f>
        <v>500000</v>
      </c>
      <c r="E24" s="22">
        <f t="shared" si="0"/>
        <v>500000</v>
      </c>
      <c r="F24" s="22">
        <f>DM_DonViQuiDoi!D19</f>
        <v>0</v>
      </c>
    </row>
    <row r="25" spans="1:6" x14ac:dyDescent="0.25">
      <c r="A25" s="16" t="str">
        <f>HoaDon!A20</f>
        <v>50000000-0000-0000-0000-000000000019</v>
      </c>
      <c r="B25" s="16" t="str">
        <f>DM_DonViQuiDoi!A20</f>
        <v>00000000-1001-0000-0000-000000000019</v>
      </c>
      <c r="C25" s="11">
        <v>1</v>
      </c>
      <c r="D25" s="22">
        <f>DM_DonViQuiDoi!E20</f>
        <v>500000</v>
      </c>
      <c r="E25" s="22">
        <f t="shared" si="0"/>
        <v>500000</v>
      </c>
      <c r="F25" s="22">
        <f>DM_DonViQuiDoi!D20</f>
        <v>0</v>
      </c>
    </row>
    <row r="26" spans="1:6" x14ac:dyDescent="0.25">
      <c r="A26" s="16" t="str">
        <f>HoaDon!A21</f>
        <v>50000000-0000-0000-0000-000000000020</v>
      </c>
      <c r="B26" s="16" t="str">
        <f>DM_DonViQuiDoi!A21</f>
        <v>00000000-1001-0000-0000-000000000020</v>
      </c>
      <c r="C26" s="11">
        <v>1</v>
      </c>
      <c r="D26" s="22">
        <f>DM_DonViQuiDoi!E21</f>
        <v>800000</v>
      </c>
      <c r="E26" s="22">
        <f t="shared" si="0"/>
        <v>800000</v>
      </c>
      <c r="F26" s="22">
        <f>DM_DonViQuiDoi!D21</f>
        <v>0</v>
      </c>
    </row>
    <row r="27" spans="1:6" x14ac:dyDescent="0.25">
      <c r="A27" s="16" t="str">
        <f>HoaDon!A22</f>
        <v>50000000-0000-0000-0000-000000000021</v>
      </c>
      <c r="B27" s="16" t="str">
        <f>DM_DonViQuiDoi!A5</f>
        <v>00000000-1001-0000-0000-000000000004</v>
      </c>
      <c r="C27" s="11">
        <v>1</v>
      </c>
      <c r="D27" s="22">
        <f>DM_DonViQuiDoi!E5</f>
        <v>450000</v>
      </c>
      <c r="E27" s="22">
        <f t="shared" si="0"/>
        <v>450000</v>
      </c>
      <c r="F27" s="22">
        <f>DM_DonViQuiDoi!D5</f>
        <v>400000</v>
      </c>
    </row>
    <row r="28" spans="1:6" x14ac:dyDescent="0.25">
      <c r="A28" s="16" t="str">
        <f>HoaDon!$A$23</f>
        <v>50000000-0000-0000-0000-000000000022</v>
      </c>
      <c r="B28" s="16" t="str">
        <f>DM_DonViQuiDoi!A6</f>
        <v>00000000-1001-0000-0000-000000000005</v>
      </c>
      <c r="C28" s="11">
        <v>1</v>
      </c>
      <c r="D28" s="22">
        <f>DM_DonViQuiDoi!E6</f>
        <v>450000</v>
      </c>
      <c r="E28" s="22">
        <f t="shared" si="0"/>
        <v>450000</v>
      </c>
      <c r="F28" s="22">
        <f>DM_DonViQuiDoi!D6</f>
        <v>400000</v>
      </c>
    </row>
    <row r="29" spans="1:6" x14ac:dyDescent="0.25">
      <c r="A29" s="16" t="str">
        <f>HoaDon!$A$23</f>
        <v>50000000-0000-0000-0000-000000000022</v>
      </c>
      <c r="B29" s="16" t="str">
        <f>DM_DonViQuiDoi!A2</f>
        <v>00000000-1001-0000-0000-000000000001</v>
      </c>
      <c r="C29" s="11">
        <v>1</v>
      </c>
      <c r="D29" s="22">
        <f>DM_DonViQuiDoi!E2</f>
        <v>250000</v>
      </c>
      <c r="E29" s="22">
        <f t="shared" si="0"/>
        <v>250000</v>
      </c>
      <c r="F29" s="22">
        <f>DM_DonViQuiDoi!D3</f>
        <v>0</v>
      </c>
    </row>
    <row r="30" spans="1:6" x14ac:dyDescent="0.25">
      <c r="A30" s="16" t="str">
        <f>HoaDon!A24</f>
        <v>50000000-0000-0000-0000-000000000023</v>
      </c>
      <c r="B30" s="16" t="str">
        <f>DM_DonViQuiDoi!A7</f>
        <v>00000000-1001-0000-0000-000000000006</v>
      </c>
      <c r="C30" s="11">
        <v>1</v>
      </c>
      <c r="D30" s="22">
        <f>DM_DonViQuiDoi!E7</f>
        <v>450000</v>
      </c>
      <c r="E30" s="22">
        <f t="shared" si="0"/>
        <v>450000</v>
      </c>
      <c r="F30" s="22">
        <f>DM_DonViQuiDoi!D7</f>
        <v>400000</v>
      </c>
    </row>
    <row r="31" spans="1:6" x14ac:dyDescent="0.25">
      <c r="A31" s="16" t="str">
        <f>HoaDon!$A$25</f>
        <v>50000000-0000-0000-0000-000000000024</v>
      </c>
      <c r="B31" s="16" t="str">
        <f>DM_DonViQuiDoi!A8</f>
        <v>00000000-1001-0000-0000-000000000007</v>
      </c>
      <c r="C31" s="11">
        <v>1</v>
      </c>
      <c r="D31" s="22">
        <f>DM_DonViQuiDoi!E8</f>
        <v>450000</v>
      </c>
      <c r="E31" s="22">
        <f t="shared" si="0"/>
        <v>450000</v>
      </c>
      <c r="F31" s="22">
        <f>DM_DonViQuiDoi!D8</f>
        <v>400000</v>
      </c>
    </row>
    <row r="32" spans="1:6" x14ac:dyDescent="0.25">
      <c r="A32" s="16" t="str">
        <f>HoaDon!$A$25</f>
        <v>50000000-0000-0000-0000-000000000024</v>
      </c>
      <c r="B32" s="16" t="str">
        <f>DM_DonViQuiDoi!A3</f>
        <v>00000000-1001-0000-0000-000000000002</v>
      </c>
      <c r="C32" s="11">
        <v>1</v>
      </c>
      <c r="D32" s="22">
        <f>DM_DonViQuiDoi!E3</f>
        <v>300000</v>
      </c>
      <c r="E32" s="22">
        <f t="shared" si="0"/>
        <v>300000</v>
      </c>
      <c r="F32" s="22">
        <f>DM_DonViQuiDoi!D3</f>
        <v>0</v>
      </c>
    </row>
    <row r="33" spans="1:6" x14ac:dyDescent="0.25">
      <c r="A33" s="16" t="str">
        <f>HoaDon!A26</f>
        <v>50000000-0000-0000-0000-000000000025</v>
      </c>
      <c r="B33" s="16" t="str">
        <f>DM_DonViQuiDoi!A9</f>
        <v>00000000-1001-0000-0000-000000000008</v>
      </c>
      <c r="C33" s="11">
        <v>1</v>
      </c>
      <c r="D33" s="22">
        <f>DM_DonViQuiDoi!E9</f>
        <v>450000</v>
      </c>
      <c r="E33" s="22">
        <f t="shared" si="0"/>
        <v>450000</v>
      </c>
      <c r="F33" s="22">
        <f>DM_DonViQuiDoi!D9</f>
        <v>400000</v>
      </c>
    </row>
    <row r="34" spans="1:6" x14ac:dyDescent="0.25">
      <c r="A34" s="16" t="str">
        <f>HoaDon!A27</f>
        <v>50000000-0000-0000-0000-000000000026</v>
      </c>
      <c r="B34" s="16" t="str">
        <f>DM_DonViQuiDoi!A10</f>
        <v>00000000-1001-0000-0000-000000000009</v>
      </c>
      <c r="C34" s="11">
        <v>1</v>
      </c>
      <c r="D34" s="22">
        <f>DM_DonViQuiDoi!E10</f>
        <v>500000</v>
      </c>
      <c r="E34" s="22">
        <f t="shared" si="0"/>
        <v>500000</v>
      </c>
      <c r="F34" s="22">
        <f>DM_DonViQuiDoi!D10</f>
        <v>450000</v>
      </c>
    </row>
    <row r="35" spans="1:6" x14ac:dyDescent="0.25">
      <c r="A35" s="16" t="str">
        <f>HoaDon!A28</f>
        <v>50000000-0000-0000-0000-000000000027</v>
      </c>
      <c r="B35" s="16" t="str">
        <f>DM_DonViQuiDoi!A11</f>
        <v>00000000-1001-0000-0000-000000000010</v>
      </c>
      <c r="C35" s="11">
        <v>1</v>
      </c>
      <c r="D35" s="22">
        <f>DM_DonViQuiDoi!E11</f>
        <v>500000</v>
      </c>
      <c r="E35" s="22">
        <f t="shared" si="0"/>
        <v>500000</v>
      </c>
      <c r="F35" s="22">
        <f>DM_DonViQuiDoi!D11</f>
        <v>450000</v>
      </c>
    </row>
    <row r="36" spans="1:6" x14ac:dyDescent="0.25">
      <c r="A36" s="16" t="str">
        <f>HoaDon!A29</f>
        <v>50000000-0000-0000-0000-000000000028</v>
      </c>
      <c r="B36" s="16" t="str">
        <f>DM_DonViQuiDoi!A12</f>
        <v>00000000-1001-0000-0000-000000000011</v>
      </c>
      <c r="C36" s="11">
        <v>1</v>
      </c>
      <c r="D36" s="22">
        <f>DM_DonViQuiDoi!E12</f>
        <v>500000</v>
      </c>
      <c r="E36" s="22">
        <f t="shared" si="0"/>
        <v>500000</v>
      </c>
      <c r="F36" s="22">
        <f>DM_DonViQuiDoi!D12</f>
        <v>0</v>
      </c>
    </row>
    <row r="37" spans="1:6" x14ac:dyDescent="0.25">
      <c r="A37" s="16" t="str">
        <f>HoaDon!A30</f>
        <v>50000000-0000-0000-0000-000000000029</v>
      </c>
      <c r="B37" s="16" t="str">
        <f>DM_DonViQuiDoi!A13</f>
        <v>00000000-1001-0000-0000-000000000012</v>
      </c>
      <c r="C37" s="11">
        <v>1</v>
      </c>
      <c r="D37" s="22">
        <f>DM_DonViQuiDoi!E13</f>
        <v>500000</v>
      </c>
      <c r="E37" s="22">
        <f t="shared" si="0"/>
        <v>500000</v>
      </c>
      <c r="F37" s="22">
        <f>DM_DonViQuiDoi!D13</f>
        <v>0</v>
      </c>
    </row>
    <row r="38" spans="1:6" x14ac:dyDescent="0.25">
      <c r="A38" s="16" t="str">
        <f>HoaDon!A31</f>
        <v>50000000-0000-0000-0000-000000000030</v>
      </c>
      <c r="B38" s="16" t="str">
        <f>DM_DonViQuiDoi!A14</f>
        <v>00000000-1001-0000-0000-000000000013</v>
      </c>
      <c r="C38" s="11">
        <v>1</v>
      </c>
      <c r="D38" s="22">
        <f>DM_DonViQuiDoi!E14</f>
        <v>500000</v>
      </c>
      <c r="E38" s="22">
        <f t="shared" si="0"/>
        <v>500000</v>
      </c>
      <c r="F38" s="22">
        <f>DM_DonViQuiDoi!D14</f>
        <v>0</v>
      </c>
    </row>
    <row r="39" spans="1:6" x14ac:dyDescent="0.25">
      <c r="A39" s="16" t="str">
        <f>HoaDon!A32</f>
        <v>50000000-0000-0000-0000-000000000031</v>
      </c>
      <c r="B39" s="16" t="str">
        <f>DM_DonViQuiDoi!A15</f>
        <v>00000000-1001-0000-0000-000000000014</v>
      </c>
      <c r="C39" s="11">
        <v>1</v>
      </c>
      <c r="D39" s="22">
        <f>DM_DonViQuiDoi!E15</f>
        <v>500000</v>
      </c>
      <c r="E39" s="22">
        <f t="shared" si="0"/>
        <v>500000</v>
      </c>
      <c r="F39" s="22">
        <f>DM_DonViQuiDoi!D15</f>
        <v>0</v>
      </c>
    </row>
    <row r="40" spans="1:6" x14ac:dyDescent="0.25">
      <c r="A40" s="16" t="str">
        <f>HoaDon!A33</f>
        <v>50000000-0000-0000-0000-000000000032</v>
      </c>
      <c r="B40" s="16" t="str">
        <f>DM_DonViQuiDoi!A16</f>
        <v>00000000-1001-0000-0000-000000000015</v>
      </c>
      <c r="C40" s="11">
        <v>1</v>
      </c>
      <c r="D40" s="22">
        <f>DM_DonViQuiDoi!E16</f>
        <v>500000</v>
      </c>
      <c r="E40" s="22">
        <f t="shared" si="0"/>
        <v>500000</v>
      </c>
      <c r="F40" s="22">
        <f>DM_DonViQuiDoi!D16</f>
        <v>0</v>
      </c>
    </row>
    <row r="41" spans="1:6" x14ac:dyDescent="0.25">
      <c r="A41" s="16" t="str">
        <f>HoaDon!A34</f>
        <v>50000000-0000-0000-0000-000000000033</v>
      </c>
      <c r="B41" s="16" t="str">
        <f>DM_DonViQuiDoi!A17</f>
        <v>00000000-1001-0000-0000-000000000016</v>
      </c>
      <c r="C41" s="11">
        <v>1</v>
      </c>
      <c r="D41" s="22">
        <f>DM_DonViQuiDoi!E17</f>
        <v>500000</v>
      </c>
      <c r="E41" s="22">
        <f t="shared" si="0"/>
        <v>500000</v>
      </c>
      <c r="F41" s="22">
        <f>DM_DonViQuiDoi!D17</f>
        <v>0</v>
      </c>
    </row>
    <row r="42" spans="1:6" x14ac:dyDescent="0.25">
      <c r="A42" s="16" t="str">
        <f>HoaDon!A35</f>
        <v>50000000-0000-0000-0000-000000000034</v>
      </c>
      <c r="B42" s="16" t="str">
        <f>DM_DonViQuiDoi!A18</f>
        <v>00000000-1001-0000-0000-000000000017</v>
      </c>
      <c r="C42" s="11">
        <v>1</v>
      </c>
      <c r="D42" s="22">
        <f>DM_DonViQuiDoi!E18</f>
        <v>500000</v>
      </c>
      <c r="E42" s="22">
        <f t="shared" si="0"/>
        <v>500000</v>
      </c>
      <c r="F42" s="22">
        <f>DM_DonViQuiDoi!D18</f>
        <v>0</v>
      </c>
    </row>
    <row r="43" spans="1:6" x14ac:dyDescent="0.25">
      <c r="A43" s="16" t="str">
        <f>HoaDon!A36</f>
        <v>50000000-0000-0000-0000-000000000035</v>
      </c>
      <c r="B43" s="16" t="str">
        <f>DM_DonViQuiDoi!A19</f>
        <v>00000000-1001-0000-0000-000000000018</v>
      </c>
      <c r="C43" s="11">
        <v>1</v>
      </c>
      <c r="D43" s="22">
        <f>DM_DonViQuiDoi!E19</f>
        <v>500000</v>
      </c>
      <c r="E43" s="22">
        <f t="shared" si="0"/>
        <v>500000</v>
      </c>
      <c r="F43" s="22">
        <f>DM_DonViQuiDoi!D19</f>
        <v>0</v>
      </c>
    </row>
    <row r="44" spans="1:6" x14ac:dyDescent="0.25">
      <c r="A44" s="16" t="str">
        <f>HoaDon!A37</f>
        <v>50000000-0000-0000-0000-000000000036</v>
      </c>
      <c r="B44" s="16" t="str">
        <f>DM_DonViQuiDoi!A20</f>
        <v>00000000-1001-0000-0000-000000000019</v>
      </c>
      <c r="C44" s="11">
        <v>1</v>
      </c>
      <c r="D44" s="22">
        <f>DM_DonViQuiDoi!E20</f>
        <v>500000</v>
      </c>
      <c r="E44" s="22">
        <f t="shared" si="0"/>
        <v>500000</v>
      </c>
      <c r="F44" s="22">
        <f>DM_DonViQuiDoi!D20</f>
        <v>0</v>
      </c>
    </row>
    <row r="45" spans="1:6" x14ac:dyDescent="0.25">
      <c r="A45" s="16" t="str">
        <f>HoaDon!A38</f>
        <v>50000000-0000-0000-0000-000000000037</v>
      </c>
      <c r="B45" s="16" t="str">
        <f>DM_DonViQuiDoi!A21</f>
        <v>00000000-1001-0000-0000-000000000020</v>
      </c>
      <c r="C45" s="11">
        <v>1</v>
      </c>
      <c r="D45" s="22">
        <f>DM_DonViQuiDoi!E21</f>
        <v>800000</v>
      </c>
      <c r="E45" s="22">
        <f t="shared" si="0"/>
        <v>800000</v>
      </c>
      <c r="F45" s="22">
        <f>DM_DonViQuiDoi!D21</f>
        <v>0</v>
      </c>
    </row>
    <row r="46" spans="1:6" x14ac:dyDescent="0.25">
      <c r="A46" s="16" t="str">
        <f>HoaDon!A39</f>
        <v>50000000-0000-0000-0000-000000000038</v>
      </c>
      <c r="B46" s="16" t="str">
        <f>DM_DonViQuiDoi!A22</f>
        <v>00000000-1001-0000-0000-000000000021</v>
      </c>
      <c r="C46" s="11">
        <v>1</v>
      </c>
      <c r="D46" s="22">
        <f>DM_DonViQuiDoi!E22</f>
        <v>800000</v>
      </c>
      <c r="E46" s="22">
        <f t="shared" si="0"/>
        <v>800000</v>
      </c>
      <c r="F46" s="22">
        <f>DM_DonViQuiDoi!D22</f>
        <v>0</v>
      </c>
    </row>
    <row r="47" spans="1:6" x14ac:dyDescent="0.25">
      <c r="A47" s="16" t="str">
        <f>HoaDon!A40</f>
        <v>50000000-0000-0000-0000-000000000039</v>
      </c>
      <c r="B47" s="16" t="str">
        <f>DM_DonViQuiDoi!A23</f>
        <v>00000000-1001-0000-0000-000000000022</v>
      </c>
      <c r="C47" s="11">
        <v>1</v>
      </c>
      <c r="D47" s="22">
        <f>DM_DonViQuiDoi!E23</f>
        <v>800000</v>
      </c>
      <c r="E47" s="22">
        <f t="shared" si="0"/>
        <v>800000</v>
      </c>
      <c r="F47" s="22">
        <f>DM_DonViQuiDoi!D23</f>
        <v>0</v>
      </c>
    </row>
    <row r="48" spans="1:6" x14ac:dyDescent="0.25">
      <c r="A48" s="16" t="str">
        <f>HoaDon!A41</f>
        <v>50000000-0000-0000-0000-000000000040</v>
      </c>
      <c r="B48" s="16" t="str">
        <f>DM_DonViQuiDoi!A24</f>
        <v>00000000-1001-0000-0000-000000000023</v>
      </c>
      <c r="C48" s="11">
        <v>1</v>
      </c>
      <c r="D48" s="22">
        <f>DM_DonViQuiDoi!E24</f>
        <v>800000</v>
      </c>
      <c r="E48" s="22">
        <f t="shared" si="0"/>
        <v>800000</v>
      </c>
      <c r="F48" s="22">
        <f>DM_DonViQuiDoi!D24</f>
        <v>0</v>
      </c>
    </row>
    <row r="50" spans="1:6" x14ac:dyDescent="0.25">
      <c r="A50" s="32" t="s">
        <v>64</v>
      </c>
      <c r="B50" s="32"/>
      <c r="C50" s="32"/>
      <c r="D50" s="32"/>
      <c r="E50" s="32"/>
      <c r="F50" s="32"/>
    </row>
  </sheetData>
  <mergeCells count="1">
    <mergeCell ref="A50:F5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topLeftCell="A10" workbookViewId="0">
      <selection activeCell="D11" sqref="D11"/>
    </sheetView>
  </sheetViews>
  <sheetFormatPr defaultRowHeight="15" x14ac:dyDescent="0.25"/>
  <cols>
    <col min="1" max="1" width="37.42578125" style="1" customWidth="1"/>
    <col min="2" max="2" width="19.42578125" style="1" customWidth="1"/>
    <col min="3" max="3" width="13.140625" style="4" bestFit="1" customWidth="1"/>
    <col min="4" max="4" width="13.7109375" style="1" bestFit="1" customWidth="1"/>
    <col min="5" max="16384" width="9.140625" style="1"/>
  </cols>
  <sheetData>
    <row r="1" spans="1:4" s="3" customFormat="1" ht="27.75" customHeight="1" x14ac:dyDescent="0.25">
      <c r="A1" s="14" t="s">
        <v>0</v>
      </c>
      <c r="B1" s="14" t="s">
        <v>81</v>
      </c>
      <c r="C1" s="14" t="s">
        <v>82</v>
      </c>
      <c r="D1" s="14" t="s">
        <v>151</v>
      </c>
    </row>
    <row r="2" spans="1:4" x14ac:dyDescent="0.25">
      <c r="A2" s="16" t="s">
        <v>152</v>
      </c>
      <c r="B2" s="11" t="s">
        <v>192</v>
      </c>
      <c r="C2" s="16">
        <v>11</v>
      </c>
      <c r="D2" s="22">
        <f>HoaDon!E2</f>
        <v>1050000</v>
      </c>
    </row>
    <row r="3" spans="1:4" x14ac:dyDescent="0.25">
      <c r="A3" s="16" t="s">
        <v>153</v>
      </c>
      <c r="B3" s="11" t="s">
        <v>193</v>
      </c>
      <c r="C3" s="16">
        <v>11</v>
      </c>
      <c r="D3" s="22">
        <f>HoaDon!E3</f>
        <v>300000</v>
      </c>
    </row>
    <row r="4" spans="1:4" x14ac:dyDescent="0.25">
      <c r="A4" s="16" t="s">
        <v>154</v>
      </c>
      <c r="B4" s="11" t="s">
        <v>194</v>
      </c>
      <c r="C4" s="16">
        <v>11</v>
      </c>
      <c r="D4" s="22">
        <f>HoaDon!E4</f>
        <v>300000</v>
      </c>
    </row>
    <row r="5" spans="1:4" x14ac:dyDescent="0.25">
      <c r="A5" s="16" t="s">
        <v>155</v>
      </c>
      <c r="B5" s="11" t="s">
        <v>195</v>
      </c>
      <c r="C5" s="16">
        <v>11</v>
      </c>
      <c r="D5" s="22">
        <f>HoaDon!E5</f>
        <v>40000000</v>
      </c>
    </row>
    <row r="6" spans="1:4" x14ac:dyDescent="0.25">
      <c r="A6" s="16" t="s">
        <v>156</v>
      </c>
      <c r="B6" s="11" t="s">
        <v>196</v>
      </c>
      <c r="C6" s="16">
        <v>11</v>
      </c>
      <c r="D6" s="22">
        <f>HoaDon!E6</f>
        <v>60000000</v>
      </c>
    </row>
    <row r="7" spans="1:4" x14ac:dyDescent="0.25">
      <c r="A7" s="16" t="s">
        <v>157</v>
      </c>
      <c r="B7" s="11" t="s">
        <v>197</v>
      </c>
      <c r="C7" s="16">
        <v>11</v>
      </c>
      <c r="D7" s="22">
        <f>HoaDon!E7</f>
        <v>80000000</v>
      </c>
    </row>
    <row r="8" spans="1:4" x14ac:dyDescent="0.25">
      <c r="A8" s="16" t="s">
        <v>158</v>
      </c>
      <c r="B8" s="11" t="s">
        <v>198</v>
      </c>
      <c r="C8" s="16">
        <v>11</v>
      </c>
      <c r="D8" s="22">
        <f>HoaDon!E8</f>
        <v>72000000</v>
      </c>
    </row>
    <row r="9" spans="1:4" x14ac:dyDescent="0.25">
      <c r="A9" s="16" t="s">
        <v>159</v>
      </c>
      <c r="B9" s="11" t="s">
        <v>199</v>
      </c>
      <c r="C9" s="16">
        <v>11</v>
      </c>
      <c r="D9" s="22">
        <f>HoaDon!E9</f>
        <v>38400000</v>
      </c>
    </row>
    <row r="10" spans="1:4" x14ac:dyDescent="0.25">
      <c r="A10" s="16" t="s">
        <v>160</v>
      </c>
      <c r="B10" s="11" t="s">
        <v>200</v>
      </c>
      <c r="C10" s="16">
        <v>11</v>
      </c>
      <c r="D10" s="22">
        <f>HoaDon!E10</f>
        <v>78750000</v>
      </c>
    </row>
    <row r="11" spans="1:4" x14ac:dyDescent="0.25">
      <c r="A11" s="16" t="s">
        <v>161</v>
      </c>
      <c r="B11" s="11" t="s">
        <v>201</v>
      </c>
      <c r="C11" s="16">
        <v>11</v>
      </c>
      <c r="D11" s="22">
        <f>HoaDon!E11</f>
        <v>112500000</v>
      </c>
    </row>
    <row r="12" spans="1:4" x14ac:dyDescent="0.25">
      <c r="A12" s="16" t="s">
        <v>162</v>
      </c>
      <c r="B12" s="11" t="s">
        <v>202</v>
      </c>
      <c r="C12" s="16">
        <v>11</v>
      </c>
      <c r="D12" s="22">
        <f>HoaDon!E12</f>
        <v>500000</v>
      </c>
    </row>
    <row r="13" spans="1:4" x14ac:dyDescent="0.25">
      <c r="A13" s="16" t="s">
        <v>163</v>
      </c>
      <c r="B13" s="11" t="s">
        <v>203</v>
      </c>
      <c r="C13" s="16">
        <v>11</v>
      </c>
      <c r="D13" s="22">
        <f>HoaDon!E13</f>
        <v>1300000</v>
      </c>
    </row>
    <row r="14" spans="1:4" x14ac:dyDescent="0.25">
      <c r="A14" s="16" t="s">
        <v>164</v>
      </c>
      <c r="B14" s="11" t="s">
        <v>204</v>
      </c>
      <c r="C14" s="16">
        <v>11</v>
      </c>
      <c r="D14" s="22">
        <f>HoaDon!E14</f>
        <v>1300000</v>
      </c>
    </row>
    <row r="15" spans="1:4" x14ac:dyDescent="0.25">
      <c r="A15" s="16" t="s">
        <v>165</v>
      </c>
      <c r="B15" s="11" t="s">
        <v>205</v>
      </c>
      <c r="C15" s="16">
        <v>11</v>
      </c>
      <c r="D15" s="22">
        <f>HoaDon!E15</f>
        <v>500000</v>
      </c>
    </row>
    <row r="16" spans="1:4" x14ac:dyDescent="0.25">
      <c r="A16" s="16" t="s">
        <v>166</v>
      </c>
      <c r="B16" s="11" t="s">
        <v>206</v>
      </c>
      <c r="C16" s="16">
        <v>11</v>
      </c>
      <c r="D16" s="22">
        <f>HoaDon!E16</f>
        <v>500000</v>
      </c>
    </row>
    <row r="17" spans="1:4" x14ac:dyDescent="0.25">
      <c r="A17" s="16" t="s">
        <v>167</v>
      </c>
      <c r="B17" s="11" t="s">
        <v>207</v>
      </c>
      <c r="C17" s="16">
        <v>11</v>
      </c>
      <c r="D17" s="22">
        <f>HoaDon!E17</f>
        <v>500000</v>
      </c>
    </row>
    <row r="18" spans="1:4" x14ac:dyDescent="0.25">
      <c r="A18" s="16" t="s">
        <v>168</v>
      </c>
      <c r="B18" s="11" t="s">
        <v>208</v>
      </c>
      <c r="C18" s="16">
        <v>11</v>
      </c>
      <c r="D18" s="22">
        <f>HoaDon!E18</f>
        <v>2100000</v>
      </c>
    </row>
    <row r="19" spans="1:4" x14ac:dyDescent="0.25">
      <c r="A19" s="16" t="s">
        <v>169</v>
      </c>
      <c r="B19" s="11" t="s">
        <v>209</v>
      </c>
      <c r="C19" s="16">
        <v>11</v>
      </c>
      <c r="D19" s="22">
        <f>HoaDon!E19</f>
        <v>500000</v>
      </c>
    </row>
    <row r="20" spans="1:4" x14ac:dyDescent="0.25">
      <c r="A20" s="16" t="s">
        <v>170</v>
      </c>
      <c r="B20" s="11" t="s">
        <v>210</v>
      </c>
      <c r="C20" s="16">
        <v>11</v>
      </c>
      <c r="D20" s="22">
        <f>HoaDon!E20</f>
        <v>500000</v>
      </c>
    </row>
    <row r="21" spans="1:4" x14ac:dyDescent="0.25">
      <c r="A21" s="16" t="s">
        <v>171</v>
      </c>
      <c r="B21" s="11" t="s">
        <v>211</v>
      </c>
      <c r="C21" s="16">
        <v>11</v>
      </c>
      <c r="D21" s="22">
        <f>HoaDon!E21</f>
        <v>800000</v>
      </c>
    </row>
    <row r="22" spans="1:4" x14ac:dyDescent="0.25">
      <c r="A22" s="16" t="s">
        <v>172</v>
      </c>
      <c r="B22" s="11" t="s">
        <v>231</v>
      </c>
      <c r="C22" s="16">
        <v>11</v>
      </c>
      <c r="D22" s="22">
        <f>HoaDon!E22</f>
        <v>450000</v>
      </c>
    </row>
    <row r="23" spans="1:4" x14ac:dyDescent="0.25">
      <c r="A23" s="16" t="s">
        <v>173</v>
      </c>
      <c r="B23" s="11" t="s">
        <v>232</v>
      </c>
      <c r="C23" s="16">
        <v>11</v>
      </c>
      <c r="D23" s="22">
        <f>HoaDon!E23</f>
        <v>700000</v>
      </c>
    </row>
    <row r="24" spans="1:4" x14ac:dyDescent="0.25">
      <c r="A24" s="16" t="s">
        <v>174</v>
      </c>
      <c r="B24" s="11" t="s">
        <v>233</v>
      </c>
      <c r="C24" s="16">
        <v>11</v>
      </c>
      <c r="D24" s="22">
        <f>HoaDon!E24</f>
        <v>450000</v>
      </c>
    </row>
    <row r="25" spans="1:4" x14ac:dyDescent="0.25">
      <c r="A25" s="16" t="s">
        <v>175</v>
      </c>
      <c r="B25" s="11" t="s">
        <v>234</v>
      </c>
      <c r="C25" s="16">
        <v>11</v>
      </c>
      <c r="D25" s="22">
        <f>HoaDon!E25</f>
        <v>750000</v>
      </c>
    </row>
    <row r="26" spans="1:4" x14ac:dyDescent="0.25">
      <c r="A26" s="16" t="s">
        <v>176</v>
      </c>
      <c r="B26" s="11" t="s">
        <v>235</v>
      </c>
      <c r="C26" s="16">
        <v>11</v>
      </c>
      <c r="D26" s="22">
        <f>HoaDon!E26</f>
        <v>450000</v>
      </c>
    </row>
    <row r="27" spans="1:4" x14ac:dyDescent="0.25">
      <c r="A27" s="16" t="s">
        <v>177</v>
      </c>
      <c r="B27" s="11" t="s">
        <v>236</v>
      </c>
      <c r="C27" s="16">
        <v>11</v>
      </c>
      <c r="D27" s="22">
        <f>HoaDon!E27</f>
        <v>500000</v>
      </c>
    </row>
    <row r="28" spans="1:4" x14ac:dyDescent="0.25">
      <c r="A28" s="16" t="s">
        <v>178</v>
      </c>
      <c r="B28" s="11" t="s">
        <v>237</v>
      </c>
      <c r="C28" s="16">
        <v>11</v>
      </c>
      <c r="D28" s="22">
        <f>HoaDon!E28</f>
        <v>500000</v>
      </c>
    </row>
    <row r="29" spans="1:4" x14ac:dyDescent="0.25">
      <c r="A29" s="16" t="s">
        <v>179</v>
      </c>
      <c r="B29" s="11" t="s">
        <v>238</v>
      </c>
      <c r="C29" s="16">
        <v>11</v>
      </c>
      <c r="D29" s="22">
        <f>HoaDon!E29</f>
        <v>500000</v>
      </c>
    </row>
    <row r="30" spans="1:4" x14ac:dyDescent="0.25">
      <c r="A30" s="16" t="s">
        <v>180</v>
      </c>
      <c r="B30" s="11" t="s">
        <v>239</v>
      </c>
      <c r="C30" s="16">
        <v>11</v>
      </c>
      <c r="D30" s="22">
        <f>HoaDon!E30</f>
        <v>500000</v>
      </c>
    </row>
    <row r="31" spans="1:4" x14ac:dyDescent="0.25">
      <c r="A31" s="16" t="s">
        <v>181</v>
      </c>
      <c r="B31" s="11" t="s">
        <v>240</v>
      </c>
      <c r="C31" s="16">
        <v>11</v>
      </c>
      <c r="D31" s="22">
        <f>HoaDon!E31</f>
        <v>500000</v>
      </c>
    </row>
    <row r="32" spans="1:4" x14ac:dyDescent="0.25">
      <c r="A32" s="16" t="s">
        <v>182</v>
      </c>
      <c r="B32" s="11" t="s">
        <v>241</v>
      </c>
      <c r="C32" s="16">
        <v>11</v>
      </c>
      <c r="D32" s="22">
        <f>HoaDon!E32</f>
        <v>500000</v>
      </c>
    </row>
    <row r="33" spans="1:4" x14ac:dyDescent="0.25">
      <c r="A33" s="16" t="s">
        <v>183</v>
      </c>
      <c r="B33" s="11" t="s">
        <v>242</v>
      </c>
      <c r="C33" s="16">
        <v>11</v>
      </c>
      <c r="D33" s="22">
        <f>HoaDon!E33</f>
        <v>500000</v>
      </c>
    </row>
    <row r="34" spans="1:4" x14ac:dyDescent="0.25">
      <c r="A34" s="16" t="s">
        <v>184</v>
      </c>
      <c r="B34" s="11" t="s">
        <v>243</v>
      </c>
      <c r="C34" s="16">
        <v>11</v>
      </c>
      <c r="D34" s="22">
        <f>HoaDon!E34</f>
        <v>500000</v>
      </c>
    </row>
    <row r="35" spans="1:4" x14ac:dyDescent="0.25">
      <c r="A35" s="16" t="s">
        <v>185</v>
      </c>
      <c r="B35" s="11" t="s">
        <v>244</v>
      </c>
      <c r="C35" s="16">
        <v>11</v>
      </c>
      <c r="D35" s="22">
        <f>HoaDon!E35</f>
        <v>500000</v>
      </c>
    </row>
    <row r="36" spans="1:4" x14ac:dyDescent="0.25">
      <c r="A36" s="16" t="s">
        <v>186</v>
      </c>
      <c r="B36" s="11" t="s">
        <v>245</v>
      </c>
      <c r="C36" s="16">
        <v>11</v>
      </c>
      <c r="D36" s="22">
        <f>HoaDon!E36</f>
        <v>500000</v>
      </c>
    </row>
    <row r="37" spans="1:4" x14ac:dyDescent="0.25">
      <c r="A37" s="16" t="s">
        <v>187</v>
      </c>
      <c r="B37" s="11" t="s">
        <v>246</v>
      </c>
      <c r="C37" s="16">
        <v>11</v>
      </c>
      <c r="D37" s="22">
        <f>HoaDon!E37</f>
        <v>500000</v>
      </c>
    </row>
    <row r="38" spans="1:4" x14ac:dyDescent="0.25">
      <c r="A38" s="16" t="s">
        <v>188</v>
      </c>
      <c r="B38" s="11" t="s">
        <v>247</v>
      </c>
      <c r="C38" s="16">
        <v>11</v>
      </c>
      <c r="D38" s="22">
        <f>HoaDon!E38</f>
        <v>800000</v>
      </c>
    </row>
    <row r="39" spans="1:4" x14ac:dyDescent="0.25">
      <c r="A39" s="16" t="s">
        <v>189</v>
      </c>
      <c r="B39" s="11" t="s">
        <v>248</v>
      </c>
      <c r="C39" s="16">
        <v>11</v>
      </c>
      <c r="D39" s="22">
        <f>HoaDon!E39</f>
        <v>800000</v>
      </c>
    </row>
    <row r="40" spans="1:4" x14ac:dyDescent="0.25">
      <c r="A40" s="16" t="s">
        <v>190</v>
      </c>
      <c r="B40" s="11" t="s">
        <v>249</v>
      </c>
      <c r="C40" s="16">
        <v>11</v>
      </c>
      <c r="D40" s="22">
        <f>HoaDon!E40</f>
        <v>800000</v>
      </c>
    </row>
    <row r="41" spans="1:4" x14ac:dyDescent="0.25">
      <c r="A41" s="16" t="s">
        <v>191</v>
      </c>
      <c r="B41" s="11" t="s">
        <v>250</v>
      </c>
      <c r="C41" s="16">
        <v>11</v>
      </c>
      <c r="D41" s="22">
        <f>HoaDon!E41</f>
        <v>800000</v>
      </c>
    </row>
    <row r="43" spans="1:4" x14ac:dyDescent="0.25">
      <c r="A43" s="32" t="s">
        <v>64</v>
      </c>
      <c r="B43" s="32"/>
      <c r="C43" s="32"/>
      <c r="D43" s="32"/>
    </row>
  </sheetData>
  <mergeCells count="1">
    <mergeCell ref="A43:D4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43"/>
  <sheetViews>
    <sheetView workbookViewId="0">
      <selection activeCell="I11" sqref="I11"/>
    </sheetView>
  </sheetViews>
  <sheetFormatPr defaultRowHeight="15" x14ac:dyDescent="0.25"/>
  <cols>
    <col min="1" max="1" width="36.7109375" style="4" customWidth="1"/>
    <col min="2" max="2" width="37.28515625" style="4" customWidth="1"/>
    <col min="3" max="3" width="36.7109375" style="4" bestFit="1" customWidth="1"/>
    <col min="4" max="4" width="12" style="1" customWidth="1"/>
    <col min="5" max="16384" width="9.140625" style="1"/>
  </cols>
  <sheetData>
    <row r="1" spans="1:4" s="3" customFormat="1" ht="21.75" customHeight="1" x14ac:dyDescent="0.25">
      <c r="A1" s="23" t="s">
        <v>85</v>
      </c>
      <c r="B1" s="23" t="s">
        <v>213</v>
      </c>
      <c r="C1" s="23" t="s">
        <v>110</v>
      </c>
      <c r="D1" s="23" t="s">
        <v>212</v>
      </c>
    </row>
    <row r="2" spans="1:4" x14ac:dyDescent="0.25">
      <c r="A2" s="16" t="str">
        <f>Quy_HoaDon!A2</f>
        <v>60000000-0000-0000-0000-000000000001</v>
      </c>
      <c r="B2" s="16" t="str">
        <f>HoaDon!A2</f>
        <v>50000000-0000-0000-0000-000000000001</v>
      </c>
      <c r="C2" s="16" t="str">
        <f>HoaDon!B2</f>
        <v>40000000-0000-0000-0000-000000000001</v>
      </c>
      <c r="D2" s="22">
        <f>Quy_HoaDon!D2</f>
        <v>1050000</v>
      </c>
    </row>
    <row r="3" spans="1:4" x14ac:dyDescent="0.25">
      <c r="A3" s="16" t="str">
        <f>Quy_HoaDon!A3</f>
        <v>60000000-0000-0000-0000-000000000002</v>
      </c>
      <c r="B3" s="16" t="str">
        <f>HoaDon!A3</f>
        <v>50000000-0000-0000-0000-000000000002</v>
      </c>
      <c r="C3" s="16" t="str">
        <f>HoaDon!B3</f>
        <v>40000000-0000-0000-0000-000000000002</v>
      </c>
      <c r="D3" s="22">
        <f>Quy_HoaDon!D3</f>
        <v>300000</v>
      </c>
    </row>
    <row r="4" spans="1:4" x14ac:dyDescent="0.25">
      <c r="A4" s="16" t="str">
        <f>Quy_HoaDon!A4</f>
        <v>60000000-0000-0000-0000-000000000003</v>
      </c>
      <c r="B4" s="16" t="str">
        <f>HoaDon!A4</f>
        <v>50000000-0000-0000-0000-000000000003</v>
      </c>
      <c r="C4" s="16" t="str">
        <f>HoaDon!B4</f>
        <v>40000000-0000-0000-0000-000000000003</v>
      </c>
      <c r="D4" s="22">
        <f>Quy_HoaDon!D4</f>
        <v>300000</v>
      </c>
    </row>
    <row r="5" spans="1:4" x14ac:dyDescent="0.25">
      <c r="A5" s="16" t="str">
        <f>Quy_HoaDon!A5</f>
        <v>60000000-0000-0000-0000-000000000004</v>
      </c>
      <c r="B5" s="16" t="str">
        <f>HoaDon!A5</f>
        <v>50000000-0000-0000-0000-000000000004</v>
      </c>
      <c r="C5" s="16" t="str">
        <f>HoaDon!B5</f>
        <v>40000000-0000-0000-0000-000000000006</v>
      </c>
      <c r="D5" s="22">
        <f>Quy_HoaDon!D5</f>
        <v>40000000</v>
      </c>
    </row>
    <row r="6" spans="1:4" x14ac:dyDescent="0.25">
      <c r="A6" s="16" t="str">
        <f>Quy_HoaDon!A6</f>
        <v>60000000-0000-0000-0000-000000000005</v>
      </c>
      <c r="B6" s="16" t="str">
        <f>HoaDon!A6</f>
        <v>50000000-0000-0000-0000-000000000005</v>
      </c>
      <c r="C6" s="16" t="str">
        <f>HoaDon!B6</f>
        <v>40000000-0000-0000-0000-000000000007</v>
      </c>
      <c r="D6" s="22">
        <f>Quy_HoaDon!D6</f>
        <v>60000000</v>
      </c>
    </row>
    <row r="7" spans="1:4" x14ac:dyDescent="0.25">
      <c r="A7" s="16" t="str">
        <f>Quy_HoaDon!A7</f>
        <v>60000000-0000-0000-0000-000000000006</v>
      </c>
      <c r="B7" s="16" t="str">
        <f>HoaDon!A7</f>
        <v>50000000-0000-0000-0000-000000000006</v>
      </c>
      <c r="C7" s="16" t="str">
        <f>HoaDon!B7</f>
        <v>40000000-0000-0000-0000-000000000007</v>
      </c>
      <c r="D7" s="22">
        <f>Quy_HoaDon!D7</f>
        <v>80000000</v>
      </c>
    </row>
    <row r="8" spans="1:4" x14ac:dyDescent="0.25">
      <c r="A8" s="16" t="str">
        <f>Quy_HoaDon!A8</f>
        <v>60000000-0000-0000-0000-000000000007</v>
      </c>
      <c r="B8" s="16" t="str">
        <f>HoaDon!A8</f>
        <v>50000000-0000-0000-0000-000000000007</v>
      </c>
      <c r="C8" s="16" t="str">
        <f>HoaDon!B8</f>
        <v>40000000-0000-0000-0000-000000000008</v>
      </c>
      <c r="D8" s="22">
        <f>Quy_HoaDon!D8</f>
        <v>72000000</v>
      </c>
    </row>
    <row r="9" spans="1:4" x14ac:dyDescent="0.25">
      <c r="A9" s="16" t="str">
        <f>Quy_HoaDon!A9</f>
        <v>60000000-0000-0000-0000-000000000008</v>
      </c>
      <c r="B9" s="16" t="str">
        <f>HoaDon!A9</f>
        <v>50000000-0000-0000-0000-000000000008</v>
      </c>
      <c r="C9" s="16" t="str">
        <f>HoaDon!B9</f>
        <v>40000000-0000-0000-0000-000000000009</v>
      </c>
      <c r="D9" s="22">
        <f>Quy_HoaDon!D9</f>
        <v>38400000</v>
      </c>
    </row>
    <row r="10" spans="1:4" x14ac:dyDescent="0.25">
      <c r="A10" s="16" t="str">
        <f>Quy_HoaDon!A10</f>
        <v>60000000-0000-0000-0000-000000000009</v>
      </c>
      <c r="B10" s="16" t="str">
        <f>HoaDon!A10</f>
        <v>50000000-0000-0000-0000-000000000009</v>
      </c>
      <c r="C10" s="16" t="str">
        <f>HoaDon!B10</f>
        <v>40000000-0000-0000-0000-000000000010</v>
      </c>
      <c r="D10" s="22">
        <f>Quy_HoaDon!D10</f>
        <v>78750000</v>
      </c>
    </row>
    <row r="11" spans="1:4" x14ac:dyDescent="0.25">
      <c r="A11" s="16" t="str">
        <f>Quy_HoaDon!A11</f>
        <v>60000000-0000-0000-0000-000000000010</v>
      </c>
      <c r="B11" s="16" t="str">
        <f>HoaDon!A11</f>
        <v>50000000-0000-0000-0000-000000000010</v>
      </c>
      <c r="C11" s="16" t="str">
        <f>HoaDon!B11</f>
        <v>40000000-0000-0000-0000-000000000007</v>
      </c>
      <c r="D11" s="22">
        <f>Quy_HoaDon!D11</f>
        <v>112500000</v>
      </c>
    </row>
    <row r="12" spans="1:4" x14ac:dyDescent="0.25">
      <c r="A12" s="16" t="str">
        <f>Quy_HoaDon!A12</f>
        <v>60000000-0000-0000-0000-000000000011</v>
      </c>
      <c r="B12" s="16" t="str">
        <f>HoaDon!A12</f>
        <v>50000000-0000-0000-0000-000000000011</v>
      </c>
      <c r="C12" s="16" t="str">
        <f>HoaDon!B12</f>
        <v>40000000-0000-0000-0000-000000000004</v>
      </c>
      <c r="D12" s="22">
        <f>Quy_HoaDon!D12</f>
        <v>500000</v>
      </c>
    </row>
    <row r="13" spans="1:4" x14ac:dyDescent="0.25">
      <c r="A13" s="16" t="str">
        <f>Quy_HoaDon!A13</f>
        <v>60000000-0000-0000-0000-000000000012</v>
      </c>
      <c r="B13" s="16" t="str">
        <f>HoaDon!A13</f>
        <v>50000000-0000-0000-0000-000000000012</v>
      </c>
      <c r="C13" s="16" t="str">
        <f>HoaDon!B13</f>
        <v>40000000-0000-0000-0000-000000000004</v>
      </c>
      <c r="D13" s="22">
        <f>Quy_HoaDon!D13</f>
        <v>1300000</v>
      </c>
    </row>
    <row r="14" spans="1:4" x14ac:dyDescent="0.25">
      <c r="A14" s="16" t="str">
        <f>Quy_HoaDon!A14</f>
        <v>60000000-0000-0000-0000-000000000013</v>
      </c>
      <c r="B14" s="16" t="str">
        <f>HoaDon!A14</f>
        <v>50000000-0000-0000-0000-000000000013</v>
      </c>
      <c r="C14" s="16" t="str">
        <f>HoaDon!B14</f>
        <v>40000000-0000-0000-0000-000000000004</v>
      </c>
      <c r="D14" s="22">
        <f>Quy_HoaDon!D14</f>
        <v>1300000</v>
      </c>
    </row>
    <row r="15" spans="1:4" x14ac:dyDescent="0.25">
      <c r="A15" s="16" t="str">
        <f>Quy_HoaDon!A15</f>
        <v>60000000-0000-0000-0000-000000000014</v>
      </c>
      <c r="B15" s="16" t="str">
        <f>HoaDon!A15</f>
        <v>50000000-0000-0000-0000-000000000014</v>
      </c>
      <c r="C15" s="16" t="str">
        <f>HoaDon!B15</f>
        <v>40000000-0000-0000-0000-000000000004</v>
      </c>
      <c r="D15" s="22">
        <f>Quy_HoaDon!D15</f>
        <v>500000</v>
      </c>
    </row>
    <row r="16" spans="1:4" x14ac:dyDescent="0.25">
      <c r="A16" s="16" t="str">
        <f>Quy_HoaDon!A16</f>
        <v>60000000-0000-0000-0000-000000000015</v>
      </c>
      <c r="B16" s="16" t="str">
        <f>HoaDon!A16</f>
        <v>50000000-0000-0000-0000-000000000015</v>
      </c>
      <c r="C16" s="16" t="str">
        <f>HoaDon!B16</f>
        <v>40000000-0000-0000-0000-000000000005</v>
      </c>
      <c r="D16" s="22">
        <f>Quy_HoaDon!D16</f>
        <v>500000</v>
      </c>
    </row>
    <row r="17" spans="1:4" x14ac:dyDescent="0.25">
      <c r="A17" s="16" t="str">
        <f>Quy_HoaDon!A17</f>
        <v>60000000-0000-0000-0000-000000000016</v>
      </c>
      <c r="B17" s="16" t="str">
        <f>HoaDon!A17</f>
        <v>50000000-0000-0000-0000-000000000016</v>
      </c>
      <c r="C17" s="16" t="str">
        <f>HoaDon!B17</f>
        <v>40000000-0000-0000-0000-000000000005</v>
      </c>
      <c r="D17" s="22">
        <f>Quy_HoaDon!D17</f>
        <v>500000</v>
      </c>
    </row>
    <row r="18" spans="1:4" x14ac:dyDescent="0.25">
      <c r="A18" s="16" t="str">
        <f>Quy_HoaDon!A18</f>
        <v>60000000-0000-0000-0000-000000000017</v>
      </c>
      <c r="B18" s="16" t="str">
        <f>HoaDon!A18</f>
        <v>50000000-0000-0000-0000-000000000017</v>
      </c>
      <c r="C18" s="16" t="str">
        <f>HoaDon!B18</f>
        <v>40000000-0000-0000-0000-000000000005</v>
      </c>
      <c r="D18" s="22">
        <f>Quy_HoaDon!D18</f>
        <v>2100000</v>
      </c>
    </row>
    <row r="19" spans="1:4" x14ac:dyDescent="0.25">
      <c r="A19" s="16" t="str">
        <f>Quy_HoaDon!A19</f>
        <v>60000000-0000-0000-0000-000000000018</v>
      </c>
      <c r="B19" s="16" t="str">
        <f>HoaDon!A19</f>
        <v>50000000-0000-0000-0000-000000000018</v>
      </c>
      <c r="C19" s="16" t="str">
        <f>HoaDon!B19</f>
        <v>40000000-0000-0000-0000-000000000005</v>
      </c>
      <c r="D19" s="22">
        <f>Quy_HoaDon!D19</f>
        <v>500000</v>
      </c>
    </row>
    <row r="20" spans="1:4" x14ac:dyDescent="0.25">
      <c r="A20" s="16" t="str">
        <f>Quy_HoaDon!A20</f>
        <v>60000000-0000-0000-0000-000000000019</v>
      </c>
      <c r="B20" s="16" t="str">
        <f>HoaDon!A20</f>
        <v>50000000-0000-0000-0000-000000000019</v>
      </c>
      <c r="C20" s="16" t="str">
        <f>HoaDon!B20</f>
        <v>40000000-0000-0000-0000-000000000005</v>
      </c>
      <c r="D20" s="22">
        <f>Quy_HoaDon!D20</f>
        <v>500000</v>
      </c>
    </row>
    <row r="21" spans="1:4" x14ac:dyDescent="0.25">
      <c r="A21" s="16" t="str">
        <f>Quy_HoaDon!A21</f>
        <v>60000000-0000-0000-0000-000000000020</v>
      </c>
      <c r="B21" s="16" t="str">
        <f>HoaDon!A21</f>
        <v>50000000-0000-0000-0000-000000000020</v>
      </c>
      <c r="C21" s="16" t="str">
        <f>HoaDon!B21</f>
        <v>40000000-0000-0000-0000-000000000005</v>
      </c>
      <c r="D21" s="22">
        <f>Quy_HoaDon!D21</f>
        <v>800000</v>
      </c>
    </row>
    <row r="22" spans="1:4" x14ac:dyDescent="0.25">
      <c r="A22" s="16" t="str">
        <f>Quy_HoaDon!A22</f>
        <v>60000000-0000-0000-0000-000000000021</v>
      </c>
      <c r="B22" s="16" t="str">
        <f>HoaDon!A22</f>
        <v>50000000-0000-0000-0000-000000000021</v>
      </c>
      <c r="C22" s="16" t="str">
        <f>HoaDon!B22</f>
        <v>40000000-0000-0000-0000-000000000001</v>
      </c>
      <c r="D22" s="22">
        <f>Quy_HoaDon!D22</f>
        <v>450000</v>
      </c>
    </row>
    <row r="23" spans="1:4" x14ac:dyDescent="0.25">
      <c r="A23" s="16" t="str">
        <f>Quy_HoaDon!A23</f>
        <v>60000000-0000-0000-0000-000000000022</v>
      </c>
      <c r="B23" s="16" t="str">
        <f>HoaDon!A23</f>
        <v>50000000-0000-0000-0000-000000000022</v>
      </c>
      <c r="C23" s="16" t="str">
        <f>HoaDon!B23</f>
        <v>40000000-0000-0000-0000-000000000001</v>
      </c>
      <c r="D23" s="22">
        <f>Quy_HoaDon!D23</f>
        <v>700000</v>
      </c>
    </row>
    <row r="24" spans="1:4" x14ac:dyDescent="0.25">
      <c r="A24" s="16" t="str">
        <f>Quy_HoaDon!A24</f>
        <v>60000000-0000-0000-0000-000000000023</v>
      </c>
      <c r="B24" s="16" t="str">
        <f>HoaDon!A24</f>
        <v>50000000-0000-0000-0000-000000000023</v>
      </c>
      <c r="C24" s="16" t="str">
        <f>HoaDon!B24</f>
        <v>40000000-0000-0000-0000-000000000001</v>
      </c>
      <c r="D24" s="22">
        <f>Quy_HoaDon!D24</f>
        <v>450000</v>
      </c>
    </row>
    <row r="25" spans="1:4" x14ac:dyDescent="0.25">
      <c r="A25" s="16" t="str">
        <f>Quy_HoaDon!A25</f>
        <v>60000000-0000-0000-0000-000000000024</v>
      </c>
      <c r="B25" s="16" t="str">
        <f>HoaDon!A25</f>
        <v>50000000-0000-0000-0000-000000000024</v>
      </c>
      <c r="C25" s="16" t="str">
        <f>HoaDon!B25</f>
        <v>40000000-0000-0000-0000-000000000001</v>
      </c>
      <c r="D25" s="22">
        <f>Quy_HoaDon!D25</f>
        <v>750000</v>
      </c>
    </row>
    <row r="26" spans="1:4" x14ac:dyDescent="0.25">
      <c r="A26" s="16" t="str">
        <f>Quy_HoaDon!A26</f>
        <v>60000000-0000-0000-0000-000000000025</v>
      </c>
      <c r="B26" s="16" t="str">
        <f>HoaDon!A26</f>
        <v>50000000-0000-0000-0000-000000000025</v>
      </c>
      <c r="C26" s="16" t="str">
        <f>HoaDon!B26</f>
        <v>40000000-0000-0000-0000-000000000002</v>
      </c>
      <c r="D26" s="22">
        <f>Quy_HoaDon!D26</f>
        <v>450000</v>
      </c>
    </row>
    <row r="27" spans="1:4" x14ac:dyDescent="0.25">
      <c r="A27" s="16" t="str">
        <f>Quy_HoaDon!A27</f>
        <v>60000000-0000-0000-0000-000000000026</v>
      </c>
      <c r="B27" s="16" t="str">
        <f>HoaDon!A27</f>
        <v>50000000-0000-0000-0000-000000000026</v>
      </c>
      <c r="C27" s="16" t="str">
        <f>HoaDon!B27</f>
        <v>40000000-0000-0000-0000-000000000002</v>
      </c>
      <c r="D27" s="22">
        <f>Quy_HoaDon!D27</f>
        <v>500000</v>
      </c>
    </row>
    <row r="28" spans="1:4" x14ac:dyDescent="0.25">
      <c r="A28" s="16" t="str">
        <f>Quy_HoaDon!A28</f>
        <v>60000000-0000-0000-0000-000000000027</v>
      </c>
      <c r="B28" s="16" t="str">
        <f>HoaDon!A28</f>
        <v>50000000-0000-0000-0000-000000000027</v>
      </c>
      <c r="C28" s="16" t="str">
        <f>HoaDon!B28</f>
        <v>40000000-0000-0000-0000-000000000002</v>
      </c>
      <c r="D28" s="22">
        <f>Quy_HoaDon!D28</f>
        <v>500000</v>
      </c>
    </row>
    <row r="29" spans="1:4" x14ac:dyDescent="0.25">
      <c r="A29" s="16" t="str">
        <f>Quy_HoaDon!A29</f>
        <v>60000000-0000-0000-0000-000000000028</v>
      </c>
      <c r="B29" s="16" t="str">
        <f>HoaDon!A29</f>
        <v>50000000-0000-0000-0000-000000000028</v>
      </c>
      <c r="C29" s="16" t="str">
        <f>HoaDon!B29</f>
        <v>40000000-0000-0000-0000-000000000002</v>
      </c>
      <c r="D29" s="22">
        <f>Quy_HoaDon!D29</f>
        <v>500000</v>
      </c>
    </row>
    <row r="30" spans="1:4" x14ac:dyDescent="0.25">
      <c r="A30" s="16" t="str">
        <f>Quy_HoaDon!A30</f>
        <v>60000000-0000-0000-0000-000000000029</v>
      </c>
      <c r="B30" s="16" t="str">
        <f>HoaDon!A30</f>
        <v>50000000-0000-0000-0000-000000000029</v>
      </c>
      <c r="C30" s="16" t="str">
        <f>HoaDon!B30</f>
        <v>40000000-0000-0000-0000-000000000002</v>
      </c>
      <c r="D30" s="22">
        <f>Quy_HoaDon!D30</f>
        <v>500000</v>
      </c>
    </row>
    <row r="31" spans="1:4" x14ac:dyDescent="0.25">
      <c r="A31" s="16" t="str">
        <f>Quy_HoaDon!A31</f>
        <v>60000000-0000-0000-0000-000000000030</v>
      </c>
      <c r="B31" s="16" t="str">
        <f>HoaDon!A31</f>
        <v>50000000-0000-0000-0000-000000000030</v>
      </c>
      <c r="C31" s="16" t="str">
        <f>HoaDon!B31</f>
        <v>40000000-0000-0000-0000-000000000003</v>
      </c>
      <c r="D31" s="22">
        <f>Quy_HoaDon!D31</f>
        <v>500000</v>
      </c>
    </row>
    <row r="32" spans="1:4" x14ac:dyDescent="0.25">
      <c r="A32" s="16" t="str">
        <f>Quy_HoaDon!A32</f>
        <v>60000000-0000-0000-0000-000000000031</v>
      </c>
      <c r="B32" s="16" t="str">
        <f>HoaDon!A32</f>
        <v>50000000-0000-0000-0000-000000000031</v>
      </c>
      <c r="C32" s="16" t="str">
        <f>HoaDon!B32</f>
        <v>40000000-0000-0000-0000-000000000003</v>
      </c>
      <c r="D32" s="22">
        <f>Quy_HoaDon!D32</f>
        <v>500000</v>
      </c>
    </row>
    <row r="33" spans="1:4" x14ac:dyDescent="0.25">
      <c r="A33" s="16" t="str">
        <f>Quy_HoaDon!A33</f>
        <v>60000000-0000-0000-0000-000000000032</v>
      </c>
      <c r="B33" s="16" t="str">
        <f>HoaDon!A33</f>
        <v>50000000-0000-0000-0000-000000000032</v>
      </c>
      <c r="C33" s="16" t="str">
        <f>HoaDon!B33</f>
        <v>40000000-0000-0000-0000-000000000003</v>
      </c>
      <c r="D33" s="22">
        <f>Quy_HoaDon!D33</f>
        <v>500000</v>
      </c>
    </row>
    <row r="34" spans="1:4" x14ac:dyDescent="0.25">
      <c r="A34" s="16" t="str">
        <f>Quy_HoaDon!A34</f>
        <v>60000000-0000-0000-0000-000000000033</v>
      </c>
      <c r="B34" s="16" t="str">
        <f>HoaDon!A34</f>
        <v>50000000-0000-0000-0000-000000000033</v>
      </c>
      <c r="C34" s="16" t="str">
        <f>HoaDon!B34</f>
        <v>40000000-0000-0000-0000-000000000003</v>
      </c>
      <c r="D34" s="22">
        <f>Quy_HoaDon!D34</f>
        <v>500000</v>
      </c>
    </row>
    <row r="35" spans="1:4" x14ac:dyDescent="0.25">
      <c r="A35" s="16" t="str">
        <f>Quy_HoaDon!A35</f>
        <v>60000000-0000-0000-0000-000000000034</v>
      </c>
      <c r="B35" s="16" t="str">
        <f>HoaDon!A35</f>
        <v>50000000-0000-0000-0000-000000000034</v>
      </c>
      <c r="C35" s="16" t="str">
        <f>HoaDon!B35</f>
        <v>40000000-0000-0000-0000-000000000004</v>
      </c>
      <c r="D35" s="22">
        <f>Quy_HoaDon!D35</f>
        <v>500000</v>
      </c>
    </row>
    <row r="36" spans="1:4" x14ac:dyDescent="0.25">
      <c r="A36" s="16" t="str">
        <f>Quy_HoaDon!A36</f>
        <v>60000000-0000-0000-0000-000000000035</v>
      </c>
      <c r="B36" s="16" t="str">
        <f>HoaDon!A36</f>
        <v>50000000-0000-0000-0000-000000000035</v>
      </c>
      <c r="C36" s="16" t="str">
        <f>HoaDon!B36</f>
        <v>40000000-0000-0000-0000-000000000004</v>
      </c>
      <c r="D36" s="22">
        <f>Quy_HoaDon!D36</f>
        <v>500000</v>
      </c>
    </row>
    <row r="37" spans="1:4" x14ac:dyDescent="0.25">
      <c r="A37" s="16" t="str">
        <f>Quy_HoaDon!A37</f>
        <v>60000000-0000-0000-0000-000000000036</v>
      </c>
      <c r="B37" s="16" t="str">
        <f>HoaDon!A37</f>
        <v>50000000-0000-0000-0000-000000000036</v>
      </c>
      <c r="C37" s="16" t="str">
        <f>HoaDon!B37</f>
        <v>40000000-0000-0000-0000-000000000004</v>
      </c>
      <c r="D37" s="22">
        <f>Quy_HoaDon!D37</f>
        <v>500000</v>
      </c>
    </row>
    <row r="38" spans="1:4" x14ac:dyDescent="0.25">
      <c r="A38" s="16" t="str">
        <f>Quy_HoaDon!A38</f>
        <v>60000000-0000-0000-0000-000000000037</v>
      </c>
      <c r="B38" s="16" t="str">
        <f>HoaDon!A38</f>
        <v>50000000-0000-0000-0000-000000000037</v>
      </c>
      <c r="C38" s="16" t="str">
        <f>HoaDon!B38</f>
        <v>40000000-0000-0000-0000-000000000004</v>
      </c>
      <c r="D38" s="22">
        <f>Quy_HoaDon!D38</f>
        <v>800000</v>
      </c>
    </row>
    <row r="39" spans="1:4" x14ac:dyDescent="0.25">
      <c r="A39" s="16" t="str">
        <f>Quy_HoaDon!A39</f>
        <v>60000000-0000-0000-0000-000000000038</v>
      </c>
      <c r="B39" s="16" t="str">
        <f>HoaDon!A39</f>
        <v>50000000-0000-0000-0000-000000000038</v>
      </c>
      <c r="C39" s="16" t="str">
        <f>HoaDon!B39</f>
        <v>40000000-0000-0000-0000-000000000005</v>
      </c>
      <c r="D39" s="22">
        <f>Quy_HoaDon!D39</f>
        <v>800000</v>
      </c>
    </row>
    <row r="40" spans="1:4" x14ac:dyDescent="0.25">
      <c r="A40" s="16" t="str">
        <f>Quy_HoaDon!A40</f>
        <v>60000000-0000-0000-0000-000000000039</v>
      </c>
      <c r="B40" s="16" t="str">
        <f>HoaDon!A40</f>
        <v>50000000-0000-0000-0000-000000000039</v>
      </c>
      <c r="C40" s="16" t="str">
        <f>HoaDon!B40</f>
        <v>40000000-0000-0000-0000-000000000005</v>
      </c>
      <c r="D40" s="22">
        <f>Quy_HoaDon!D40</f>
        <v>800000</v>
      </c>
    </row>
    <row r="41" spans="1:4" x14ac:dyDescent="0.25">
      <c r="A41" s="16" t="str">
        <f>Quy_HoaDon!A41</f>
        <v>60000000-0000-0000-0000-000000000040</v>
      </c>
      <c r="B41" s="16" t="str">
        <f>HoaDon!A41</f>
        <v>50000000-0000-0000-0000-000000000040</v>
      </c>
      <c r="C41" s="16" t="str">
        <f>HoaDon!B41</f>
        <v>40000000-0000-0000-0000-000000000005</v>
      </c>
      <c r="D41" s="22">
        <f>Quy_HoaDon!D41</f>
        <v>800000</v>
      </c>
    </row>
    <row r="43" spans="1:4" x14ac:dyDescent="0.25">
      <c r="A43" s="32" t="s">
        <v>64</v>
      </c>
      <c r="B43" s="32"/>
      <c r="C43" s="32"/>
      <c r="D43" s="32"/>
    </row>
  </sheetData>
  <mergeCells count="1">
    <mergeCell ref="A43:D4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DM_NhomHangHoa</vt:lpstr>
      <vt:lpstr>DM_HangHoa</vt:lpstr>
      <vt:lpstr>DM_DonViQuiDoi</vt:lpstr>
      <vt:lpstr>DM_DoiTuong</vt:lpstr>
      <vt:lpstr>HoaDon</vt:lpstr>
      <vt:lpstr>HoaDon_ChiTiet</vt:lpstr>
      <vt:lpstr>Quy_HoaDon</vt:lpstr>
      <vt:lpstr>Quy_HoaDon_ChiTiet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2018-07-05T03:57:04Z</dcterms:modified>
</cp:coreProperties>
</file>