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09"/>
  <workbookPr defaultThemeVersion="124226"/>
  <xr:revisionPtr revIDLastSave="3" documentId="11_5B5231EA85C81819B0DDE37AAC29342A1C3C0B7A" xr6:coauthVersionLast="47" xr6:coauthVersionMax="47" xr10:uidLastSave="{15B6650B-5035-4D49-B6E1-A2BE40E7707E}"/>
  <bookViews>
    <workbookView xWindow="240" yWindow="15" windowWidth="16095" windowHeight="9660" xr2:uid="{00000000-000D-0000-FFFF-FFFF00000000}"/>
  </bookViews>
  <sheets>
    <sheet name="MBI-CS Survey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1" l="1"/>
  <c r="E5" i="1"/>
  <c r="E3" i="1"/>
</calcChain>
</file>

<file path=xl/sharedStrings.xml><?xml version="1.0" encoding="utf-8"?>
<sst xmlns="http://schemas.openxmlformats.org/spreadsheetml/2006/main" count="53" uniqueCount="34">
  <si>
    <t>Category</t>
  </si>
  <si>
    <t>Survey Question</t>
  </si>
  <si>
    <t>Score (1-5)</t>
  </si>
  <si>
    <t>Scoring Summary</t>
  </si>
  <si>
    <t>Emotional Exhaustion</t>
  </si>
  <si>
    <t>I feel emotionally drained from responding to cybersecurity incidents.</t>
  </si>
  <si>
    <t>Emotional Exhaustion Total:</t>
  </si>
  <si>
    <t>I feel used up at the end of a long day monitoring security alerts.</t>
  </si>
  <si>
    <t>I feel fatigued knowing I have another shift defending against cyber threats.</t>
  </si>
  <si>
    <t>Depersonalization Total:</t>
  </si>
  <si>
    <t>Working in cybersecurity is mentally and emotionally exhausting.</t>
  </si>
  <si>
    <t>I feel burned out from the constant need to stay ahead of attackers.</t>
  </si>
  <si>
    <t>Personal Accomplishment Total:</t>
  </si>
  <si>
    <t>I feel frustrated when I see repeated security failures despite my efforts.</t>
  </si>
  <si>
    <t>I feel I am working too hard to maintain security with little organizational support.</t>
  </si>
  <si>
    <t>Burnout Risk Interpretation:</t>
  </si>
  <si>
    <t>The 24/7 nature of cybersecurity operations puts too much stress on me.</t>
  </si>
  <si>
    <t>If EE + Depersonalization is high &amp; PA is low, burnout risk is high.</t>
  </si>
  <si>
    <t>I feel like I’m at the end of my rope when dealing with security incidents.</t>
  </si>
  <si>
    <t>Depersonalization</t>
  </si>
  <si>
    <t>I sometimes view end users as careless and part of the problem rather than people I need to protect.</t>
  </si>
  <si>
    <t>I’ve become more cynical about leadership’s commitment to cybersecurity.</t>
  </si>
  <si>
    <t>I worry that this job is making me emotionally detached.</t>
  </si>
  <si>
    <t>I feel indifferent about new security policies or initiatives.</t>
  </si>
  <si>
    <t>I sometimes feel that no matter what I do, security issues will never improve.</t>
  </si>
  <si>
    <t>Personal Accomplishment</t>
  </si>
  <si>
    <t>I can effectively analyze and mitigate security threats.</t>
  </si>
  <si>
    <t>I feel confident in my ability to prevent cyber incidents.</t>
  </si>
  <si>
    <t>I have positively influenced the security posture of my organization.</t>
  </si>
  <si>
    <t>I feel a sense of achievement when I successfully defend against an attack.</t>
  </si>
  <si>
    <t>I can educate others about security risks in an engaging way.</t>
  </si>
  <si>
    <t>I am proud of my contributions to cybersecurity.</t>
  </si>
  <si>
    <t>My work in security is meaningful and rewarding.</t>
  </si>
  <si>
    <t>I feel energized when solving complex security challenges.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</si>
</sst>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3"/>
  <sheetViews>
    <sheetView tabSelected="1" workbookViewId="0">
      <selection activeCell="F23" sqref="F23"/>
    </sheetView>
  </sheetViews>
  <sheetFormatPr defaultRowHeight="15"/>
  <cols>
    <col min="1" max="1" width="25.7109375" customWidth="1"/>
    <col min="2" max="2" width="85.7109375" customWidth="1"/>
    <col min="3" max="3" width="15.7109375" customWidth="1"/>
    <col min="5" max="5" width="54.85546875" customWidth="1"/>
  </cols>
  <sheetData>
    <row r="1" spans="1:5">
      <c r="A1" s="1" t="s">
        <v>0</v>
      </c>
      <c r="B1" s="1" t="s">
        <v>1</v>
      </c>
      <c r="C1" s="1" t="s">
        <v>2</v>
      </c>
      <c r="E1" s="1" t="s">
        <v>3</v>
      </c>
    </row>
    <row r="2" spans="1:5">
      <c r="A2" t="s">
        <v>4</v>
      </c>
      <c r="B2" t="s">
        <v>5</v>
      </c>
      <c r="E2" s="1" t="s">
        <v>6</v>
      </c>
    </row>
    <row r="3" spans="1:5">
      <c r="A3" t="s">
        <v>4</v>
      </c>
      <c r="B3" t="s">
        <v>7</v>
      </c>
      <c r="E3">
        <f>SUMIF(A2:A10, "Emotional Exhaustion", C2:C10)</f>
        <v>0</v>
      </c>
    </row>
    <row r="4" spans="1:5">
      <c r="A4" t="s">
        <v>4</v>
      </c>
      <c r="B4" t="s">
        <v>8</v>
      </c>
      <c r="E4" s="1" t="s">
        <v>9</v>
      </c>
    </row>
    <row r="5" spans="1:5">
      <c r="A5" t="s">
        <v>4</v>
      </c>
      <c r="B5" t="s">
        <v>10</v>
      </c>
      <c r="E5">
        <f>SUMIF(A11:A15, "Depersonalization", C11:C15)</f>
        <v>0</v>
      </c>
    </row>
    <row r="6" spans="1:5">
      <c r="A6" t="s">
        <v>4</v>
      </c>
      <c r="B6" t="s">
        <v>11</v>
      </c>
      <c r="E6" s="1" t="s">
        <v>12</v>
      </c>
    </row>
    <row r="7" spans="1:5">
      <c r="A7" t="s">
        <v>4</v>
      </c>
      <c r="B7" t="s">
        <v>13</v>
      </c>
      <c r="E7">
        <f>SUMIF(A16:A22, "Personal Accomplishment", C16:C22)</f>
        <v>0</v>
      </c>
    </row>
    <row r="8" spans="1:5">
      <c r="A8" t="s">
        <v>4</v>
      </c>
      <c r="B8" t="s">
        <v>14</v>
      </c>
      <c r="E8" s="1" t="s">
        <v>15</v>
      </c>
    </row>
    <row r="9" spans="1:5">
      <c r="A9" t="s">
        <v>4</v>
      </c>
      <c r="B9" t="s">
        <v>16</v>
      </c>
      <c r="E9" s="2" t="s">
        <v>17</v>
      </c>
    </row>
    <row r="10" spans="1:5">
      <c r="A10" t="s">
        <v>4</v>
      </c>
      <c r="B10" t="s">
        <v>18</v>
      </c>
    </row>
    <row r="11" spans="1:5">
      <c r="A11" t="s">
        <v>19</v>
      </c>
      <c r="B11" t="s">
        <v>20</v>
      </c>
    </row>
    <row r="12" spans="1:5">
      <c r="A12" t="s">
        <v>19</v>
      </c>
      <c r="B12" t="s">
        <v>21</v>
      </c>
    </row>
    <row r="13" spans="1:5">
      <c r="A13" t="s">
        <v>19</v>
      </c>
      <c r="B13" t="s">
        <v>22</v>
      </c>
    </row>
    <row r="14" spans="1:5">
      <c r="A14" t="s">
        <v>19</v>
      </c>
      <c r="B14" t="s">
        <v>23</v>
      </c>
    </row>
    <row r="15" spans="1:5">
      <c r="A15" t="s">
        <v>19</v>
      </c>
      <c r="B15" t="s">
        <v>24</v>
      </c>
    </row>
    <row r="16" spans="1:5">
      <c r="A16" t="s">
        <v>25</v>
      </c>
      <c r="B16" t="s">
        <v>26</v>
      </c>
    </row>
    <row r="17" spans="1:2">
      <c r="A17" t="s">
        <v>25</v>
      </c>
      <c r="B17" t="s">
        <v>27</v>
      </c>
    </row>
    <row r="18" spans="1:2">
      <c r="A18" t="s">
        <v>25</v>
      </c>
      <c r="B18" t="s">
        <v>28</v>
      </c>
    </row>
    <row r="19" spans="1:2">
      <c r="A19" t="s">
        <v>25</v>
      </c>
      <c r="B19" t="s">
        <v>29</v>
      </c>
    </row>
    <row r="20" spans="1:2">
      <c r="A20" t="s">
        <v>25</v>
      </c>
      <c r="B20" t="s">
        <v>30</v>
      </c>
    </row>
    <row r="21" spans="1:2">
      <c r="A21" t="s">
        <v>25</v>
      </c>
      <c r="B21" t="s">
        <v>31</v>
      </c>
    </row>
    <row r="22" spans="1:2">
      <c r="A22" t="s">
        <v>25</v>
      </c>
      <c r="B22" t="s">
        <v>32</v>
      </c>
    </row>
    <row r="23" spans="1:2">
      <c r="A23" t="s">
        <v>25</v>
      </c>
      <c r="B23" t="s">
        <v>33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4e24838-0261-4543-bb56-fe8de561f1fb">
      <Terms xmlns="http://schemas.microsoft.com/office/infopath/2007/PartnerControls"/>
    </lcf76f155ced4ddcb4097134ff3c332f>
    <TaxCatchAll xmlns="cfd9d1d3-afd1-4c50-8283-ff5c254fcd9c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0871C2840F51F4CA0F5F2489C67498A" ma:contentTypeVersion="20" ma:contentTypeDescription="Create a new document." ma:contentTypeScope="" ma:versionID="e1e8b63be3d1eaa3bf7aeb57a32b0dd6">
  <xsd:schema xmlns:xsd="http://www.w3.org/2001/XMLSchema" xmlns:xs="http://www.w3.org/2001/XMLSchema" xmlns:p="http://schemas.microsoft.com/office/2006/metadata/properties" xmlns:ns2="a4e24838-0261-4543-bb56-fe8de561f1fb" xmlns:ns3="cfd9d1d3-afd1-4c50-8283-ff5c254fcd9c" targetNamespace="http://schemas.microsoft.com/office/2006/metadata/properties" ma:root="true" ma:fieldsID="1790665532da1b38498512bef772fb1c" ns2:_="" ns3:_="">
    <xsd:import namespace="a4e24838-0261-4543-bb56-fe8de561f1fb"/>
    <xsd:import namespace="cfd9d1d3-afd1-4c50-8283-ff5c254fcd9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Location" minOccurs="0"/>
                <xsd:element ref="ns3:TaxCatchAll" minOccurs="0"/>
                <xsd:element ref="ns2:lcf76f155ced4ddcb4097134ff3c332f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e24838-0261-4543-bb56-fe8de561f1f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e64884b4-af35-43d5-b55d-411bb21e556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fd9d1d3-afd1-4c50-8283-ff5c254fcd9c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69a33b6f-9a5f-4a44-b93e-729698ea6df4}" ma:internalName="TaxCatchAll" ma:showField="CatchAllData" ma:web="cfd9d1d3-afd1-4c50-8283-ff5c254fcd9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49143D2-17E1-479C-91AD-2EEA38EFDEB2}"/>
</file>

<file path=customXml/itemProps2.xml><?xml version="1.0" encoding="utf-8"?>
<ds:datastoreItem xmlns:ds="http://schemas.openxmlformats.org/officeDocument/2006/customXml" ds:itemID="{90759450-94B8-4EBA-B28C-886936A2FBD0}"/>
</file>

<file path=customXml/itemProps3.xml><?xml version="1.0" encoding="utf-8"?>
<ds:datastoreItem xmlns:ds="http://schemas.openxmlformats.org/officeDocument/2006/customXml" ds:itemID="{E47DB64B-53B0-4674-B1CB-8890BC9C468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Patrick Kelley</cp:lastModifiedBy>
  <cp:revision/>
  <dcterms:created xsi:type="dcterms:W3CDTF">2025-02-17T01:56:44Z</dcterms:created>
  <dcterms:modified xsi:type="dcterms:W3CDTF">2025-02-19T16:55:01Z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0x010100B0871C2840F51F4CA0F5F2489C67498A</vt:lpwstr>
  </property>
  <property fmtid="{D5CDD505-2E9C-101B-9397-08002B2CF9AE}" pid="3" name="MediaServiceImageTags">
    <vt:lpwstr/>
  </property>
</Properties>
</file>