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andrewdoig/Documents/01. Work projects/02. Collaborations/17. Walbrook/Templates/Project Plan/"/>
    </mc:Choice>
  </mc:AlternateContent>
  <xr:revisionPtr revIDLastSave="0" documentId="13_ncr:1_{41450B48-4C33-CE45-A6E6-093B202C99EC}" xr6:coauthVersionLast="47" xr6:coauthVersionMax="47" xr10:uidLastSave="{00000000-0000-0000-0000-000000000000}"/>
  <bookViews>
    <workbookView xWindow="9620" yWindow="660" windowWidth="28620" windowHeight="20800" xr2:uid="{A1A0B678-1C8A-4758-98EE-3D7B38B8A712}"/>
  </bookViews>
  <sheets>
    <sheet name="Project Plan" sheetId="2" r:id="rId1"/>
    <sheet name="Roles and not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C6" i="2"/>
  <c r="D6" i="2" l="1"/>
  <c r="C9" i="2"/>
  <c r="C15" i="2" s="1"/>
  <c r="C8" i="2"/>
  <c r="D8" i="2" s="1"/>
  <c r="C7" i="2"/>
  <c r="D7" i="2" s="1"/>
  <c r="C21" i="2" l="1"/>
  <c r="C26" i="2" s="1"/>
  <c r="C27" i="2" s="1"/>
  <c r="C20" i="2"/>
  <c r="C28" i="2"/>
  <c r="C23" i="2"/>
  <c r="D23" i="2" s="1"/>
  <c r="C24" i="2" s="1"/>
  <c r="D24" i="2" s="1"/>
  <c r="C25" i="2" s="1"/>
  <c r="D26" i="2" s="1"/>
  <c r="C17" i="2"/>
  <c r="C16" i="2"/>
  <c r="D16" i="2" s="1"/>
  <c r="C10" i="2"/>
  <c r="C22" i="2" l="1"/>
  <c r="D22" i="2" s="1"/>
  <c r="C34" i="2"/>
  <c r="C39" i="2" s="1"/>
  <c r="C33" i="2"/>
  <c r="D25" i="2"/>
  <c r="D21" i="2" s="1"/>
  <c r="D27" i="2"/>
  <c r="C29" i="2"/>
  <c r="D29" i="2" s="1"/>
  <c r="C30" i="2"/>
  <c r="D30" i="2" s="1"/>
  <c r="C31" i="2" s="1"/>
  <c r="D31" i="2" s="1"/>
  <c r="C32" i="2" s="1"/>
  <c r="C11" i="2"/>
  <c r="D10" i="2"/>
  <c r="D17" i="2"/>
  <c r="C18" i="2"/>
  <c r="D18" i="2" s="1"/>
  <c r="C19" i="2" s="1"/>
  <c r="C13" i="2" l="1"/>
  <c r="C12" i="2"/>
  <c r="D32" i="2"/>
  <c r="D28" i="2" s="1"/>
  <c r="D33" i="2"/>
  <c r="D19" i="2"/>
  <c r="D15" i="2" s="1"/>
  <c r="D20" i="2"/>
  <c r="D11" i="2"/>
  <c r="C14" i="2"/>
  <c r="D14" i="2" s="1"/>
  <c r="C41" i="2"/>
  <c r="C46" i="2" s="1"/>
  <c r="D46" i="2" s="1"/>
  <c r="C36" i="2"/>
  <c r="D36" i="2" s="1"/>
  <c r="C37" i="2" s="1"/>
  <c r="D37" i="2" s="1"/>
  <c r="C38" i="2" s="1"/>
  <c r="C35" i="2"/>
  <c r="D9" i="2" l="1"/>
  <c r="D12" i="2"/>
  <c r="D13" i="2"/>
  <c r="D35" i="2"/>
  <c r="C40" i="2"/>
  <c r="D40" i="2" s="1"/>
  <c r="D38" i="2"/>
  <c r="D34" i="2" s="1"/>
  <c r="D39" i="2"/>
  <c r="C47" i="2"/>
  <c r="C52" i="2" s="1"/>
  <c r="D52" i="2" s="1"/>
  <c r="C43" i="2"/>
  <c r="D43" i="2" s="1"/>
  <c r="C44" i="2" s="1"/>
  <c r="D44" i="2" s="1"/>
  <c r="C45" i="2" s="1"/>
  <c r="D45" i="2" s="1"/>
  <c r="D41" i="2" s="1"/>
  <c r="C42" i="2"/>
  <c r="D42" i="2" s="1"/>
  <c r="C53" i="2" l="1"/>
  <c r="C58" i="2" s="1"/>
  <c r="D58" i="2" s="1"/>
  <c r="C48" i="2"/>
  <c r="D48" i="2" s="1"/>
  <c r="C49" i="2"/>
  <c r="D49" i="2" s="1"/>
  <c r="C50" i="2" s="1"/>
  <c r="D50" i="2" s="1"/>
  <c r="C51" i="2" s="1"/>
  <c r="D51" i="2" s="1"/>
  <c r="D47" i="2" s="1"/>
  <c r="C59" i="2" l="1"/>
  <c r="C64" i="2" s="1"/>
  <c r="C55" i="2"/>
  <c r="D55" i="2" s="1"/>
  <c r="C56" i="2" s="1"/>
  <c r="D56" i="2" s="1"/>
  <c r="C57" i="2" s="1"/>
  <c r="D57" i="2" s="1"/>
  <c r="D53" i="2" s="1"/>
  <c r="C54" i="2"/>
  <c r="D54" i="2" s="1"/>
  <c r="D64" i="2" l="1"/>
  <c r="C61" i="2"/>
  <c r="D61" i="2" s="1"/>
  <c r="C62" i="2" s="1"/>
  <c r="D62" i="2" s="1"/>
  <c r="C63" i="2" s="1"/>
  <c r="C60" i="2"/>
  <c r="D60" i="2" s="1"/>
  <c r="C65" i="2"/>
  <c r="C66" i="2" s="1"/>
  <c r="D66" i="2" l="1"/>
  <c r="C67" i="2"/>
  <c r="D67" i="2" s="1"/>
  <c r="D63" i="2"/>
  <c r="D59" i="2" s="1"/>
  <c r="C68" i="2" l="1"/>
  <c r="C69" i="2" l="1"/>
  <c r="D68" i="2"/>
  <c r="D69" i="2" l="1"/>
  <c r="D65" i="2" s="1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6F1404C9-8939-5D4A-8A3C-C86F886E7A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 entry Monday of dev kick off</t>
        </r>
      </text>
    </comment>
    <comment ref="G5" authorId="0" shapeId="0" xr:uid="{6F95C9B1-2142-9E4F-BC86-BA52EAEA50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are all manually updated
</t>
        </r>
      </text>
    </comment>
    <comment ref="C71" authorId="0" shapeId="0" xr:uid="{21C7E710-C1F9-684F-A636-38B058CADDF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Manual entry launch date 
</t>
        </r>
      </text>
    </comment>
  </commentList>
</comments>
</file>

<file path=xl/sharedStrings.xml><?xml version="1.0" encoding="utf-8"?>
<sst xmlns="http://schemas.openxmlformats.org/spreadsheetml/2006/main" count="225" uniqueCount="96">
  <si>
    <t>Task Name</t>
  </si>
  <si>
    <t>Duration</t>
  </si>
  <si>
    <t>% Complete</t>
  </si>
  <si>
    <t>1 day</t>
  </si>
  <si>
    <t>5 days</t>
  </si>
  <si>
    <t>2 days</t>
  </si>
  <si>
    <t>Learning Designer</t>
  </si>
  <si>
    <t>3 days</t>
  </si>
  <si>
    <t>10 days</t>
  </si>
  <si>
    <t>Module Planning Document</t>
  </si>
  <si>
    <t>MPD Draft</t>
  </si>
  <si>
    <t>Kick off meeting</t>
  </si>
  <si>
    <t>Kick off meeting held</t>
  </si>
  <si>
    <t>Initiation meeting held</t>
  </si>
  <si>
    <t>MPD Finalised</t>
  </si>
  <si>
    <t>Week 1</t>
  </si>
  <si>
    <t xml:space="preserve">   Week 1 - Storyboard Initial LD Draft </t>
  </si>
  <si>
    <t xml:space="preserve">   Week 1 - Storyboard SME Scripts Draft </t>
  </si>
  <si>
    <t xml:space="preserve">   Week 1 - Edit </t>
  </si>
  <si>
    <t xml:space="preserve">   Week 1 - Storyboard Final draft agreed</t>
  </si>
  <si>
    <t>1 days</t>
  </si>
  <si>
    <t xml:space="preserve">SME </t>
  </si>
  <si>
    <t>Week 2</t>
  </si>
  <si>
    <t xml:space="preserve">   Week 2 - Storyboard Initial LD Draft </t>
  </si>
  <si>
    <t xml:space="preserve">   Week 2 - Storyboard SME Scripts Draft </t>
  </si>
  <si>
    <t xml:space="preserve">   Week 2 - Edit </t>
  </si>
  <si>
    <t xml:space="preserve">   Week 2 - Storyboard Final draft agreed</t>
  </si>
  <si>
    <t>Week 3</t>
  </si>
  <si>
    <t>Week 4</t>
  </si>
  <si>
    <t>Week 5</t>
  </si>
  <si>
    <t>Week 6</t>
  </si>
  <si>
    <t>Week 7</t>
  </si>
  <si>
    <t>Week 8</t>
  </si>
  <si>
    <t>Finalisation</t>
  </si>
  <si>
    <t xml:space="preserve">   Corrections</t>
  </si>
  <si>
    <t>Ready for launch</t>
  </si>
  <si>
    <t>Go live</t>
  </si>
  <si>
    <t>Learning Technologist</t>
  </si>
  <si>
    <t>Start - Monday</t>
  </si>
  <si>
    <t>Finish - Friday</t>
  </si>
  <si>
    <t>20 days</t>
  </si>
  <si>
    <t>Mon 03/11/25</t>
  </si>
  <si>
    <t>MPD review</t>
  </si>
  <si>
    <t>Week 1 and 2 review</t>
  </si>
  <si>
    <t>[module title]</t>
  </si>
  <si>
    <t>Weeks 3 to 8 review</t>
  </si>
  <si>
    <t>SME</t>
  </si>
  <si>
    <t>Programme Manager (PM)</t>
  </si>
  <si>
    <t>[name]</t>
  </si>
  <si>
    <t xml:space="preserve">Week 1 - Build </t>
  </si>
  <si>
    <t xml:space="preserve">   Week 3 - Storyboard Initial LD Draft </t>
  </si>
  <si>
    <t xml:space="preserve">   Week 3 - Storyboard SME Scripts Draft </t>
  </si>
  <si>
    <t xml:space="preserve">   Week 3 - Edit </t>
  </si>
  <si>
    <t xml:space="preserve">   Week 3 - Storyboard Final draft agreed</t>
  </si>
  <si>
    <t xml:space="preserve">   Week 4 - Storyboard Initial LD Draft </t>
  </si>
  <si>
    <t xml:space="preserve">   Week 4 - Storyboard SME Scripts Draft </t>
  </si>
  <si>
    <t xml:space="preserve">   Week 4 - Edit </t>
  </si>
  <si>
    <t xml:space="preserve">   Week 4 - Storyboard Final draft agreed</t>
  </si>
  <si>
    <t xml:space="preserve">   Week 5 - Storyboard Initial LD Draft </t>
  </si>
  <si>
    <t xml:space="preserve">   Week 5 - Storyboard SME Scripts Draft </t>
  </si>
  <si>
    <t xml:space="preserve">   Week 5 - Edit </t>
  </si>
  <si>
    <t xml:space="preserve">   Week 5 - Storyboard Final draft agreed</t>
  </si>
  <si>
    <t xml:space="preserve">   Week 6 - Storyboard Initial LD Draft </t>
  </si>
  <si>
    <t xml:space="preserve">   Week 6 - Storyboard SME Scripts Draft </t>
  </si>
  <si>
    <t xml:space="preserve">   Week 6 - Edit </t>
  </si>
  <si>
    <t xml:space="preserve">   Week 6 - Storyboard Final draft agreed</t>
  </si>
  <si>
    <t xml:space="preserve">   Week 7 - Storyboard Initial LD Draft </t>
  </si>
  <si>
    <t xml:space="preserve">   Week 7 - Storyboard SME Scripts Draft </t>
  </si>
  <si>
    <t xml:space="preserve">   Week 7 - Edit </t>
  </si>
  <si>
    <t xml:space="preserve">   Week 7 - Storyboard Final draft agreed</t>
  </si>
  <si>
    <t xml:space="preserve">   Week 8 - Storyboard Initial LD Draft </t>
  </si>
  <si>
    <t xml:space="preserve">   Week 8 - Storyboard SME Scripts Draft </t>
  </si>
  <si>
    <t xml:space="preserve">   Week 8 - Edit </t>
  </si>
  <si>
    <t xml:space="preserve">   Week 8 - Storyboard Final draft agreed</t>
  </si>
  <si>
    <t xml:space="preserve">Week 2 - Build </t>
  </si>
  <si>
    <t xml:space="preserve">Week 3 - Build </t>
  </si>
  <si>
    <t xml:space="preserve">Week 4 - Build </t>
  </si>
  <si>
    <t xml:space="preserve">Week 5 - Build </t>
  </si>
  <si>
    <t xml:space="preserve">Week 6 - Build </t>
  </si>
  <si>
    <t xml:space="preserve">Week 7 - Build </t>
  </si>
  <si>
    <t xml:space="preserve">Week 8 - Build </t>
  </si>
  <si>
    <t>Film shoot - second batch</t>
  </si>
  <si>
    <t>Film shoot - first batch</t>
  </si>
  <si>
    <t>6 days</t>
  </si>
  <si>
    <t>Resource LDS</t>
  </si>
  <si>
    <t>Resource Walbrook</t>
  </si>
  <si>
    <t>Academic Reviewer</t>
  </si>
  <si>
    <t xml:space="preserve">Academic Reviewer </t>
  </si>
  <si>
    <t>Digital Learning Team</t>
  </si>
  <si>
    <t>Learning Designer/
Technologist</t>
  </si>
  <si>
    <t xml:space="preserve">Proofreading </t>
  </si>
  <si>
    <t>Editorial Team</t>
  </si>
  <si>
    <t>Assessment briefs drafted and passed to Programme Leader</t>
  </si>
  <si>
    <t>SME, Librarian</t>
  </si>
  <si>
    <t>Reading list revised (if required)</t>
  </si>
  <si>
    <t>SME, Programme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</si>
</sst>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rgb="FF363636"/>
      <name val="Segoe UI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FFFF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CC3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CAF7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EA1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9" fontId="1" fillId="2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9" fontId="2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vertical="center"/>
    </xf>
    <xf numFmtId="9" fontId="3" fillId="4" borderId="1" xfId="0" applyNumberFormat="1" applyFont="1" applyFill="1" applyBorder="1" applyAlignment="1">
      <alignment horizontal="right" vertical="center"/>
    </xf>
    <xf numFmtId="0" fontId="0" fillId="5" borderId="0" xfId="0" applyFill="1"/>
    <xf numFmtId="14" fontId="3" fillId="4" borderId="1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9" fontId="2" fillId="6" borderId="1" xfId="0" applyNumberFormat="1" applyFont="1" applyFill="1" applyBorder="1" applyAlignment="1">
      <alignment horizontal="right" vertical="center"/>
    </xf>
    <xf numFmtId="0" fontId="0" fillId="7" borderId="0" xfId="0" applyFill="1"/>
    <xf numFmtId="0" fontId="5" fillId="0" borderId="0" xfId="0" applyFont="1"/>
    <xf numFmtId="0" fontId="6" fillId="7" borderId="2" xfId="0" applyFont="1" applyFill="1" applyBorder="1" applyAlignment="1">
      <alignment vertical="center"/>
    </xf>
    <xf numFmtId="0" fontId="6" fillId="7" borderId="0" xfId="0" applyFont="1" applyFill="1"/>
    <xf numFmtId="0" fontId="7" fillId="8" borderId="1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14" fontId="8" fillId="8" borderId="0" xfId="0" applyNumberFormat="1" applyFont="1" applyFill="1"/>
    <xf numFmtId="0" fontId="8" fillId="8" borderId="0" xfId="0" applyFont="1" applyFill="1"/>
    <xf numFmtId="0" fontId="3" fillId="4" borderId="3" xfId="0" applyFont="1" applyFill="1" applyBorder="1" applyAlignment="1">
      <alignment vertical="center"/>
    </xf>
    <xf numFmtId="9" fontId="3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9" fontId="2" fillId="3" borderId="4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vertical="center"/>
    </xf>
    <xf numFmtId="14" fontId="3" fillId="4" borderId="3" xfId="0" applyNumberFormat="1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vertical="center"/>
    </xf>
    <xf numFmtId="0" fontId="9" fillId="9" borderId="0" xfId="0" applyFont="1" applyFill="1"/>
    <xf numFmtId="14" fontId="10" fillId="9" borderId="1" xfId="0" applyNumberFormat="1" applyFont="1" applyFill="1" applyBorder="1" applyAlignment="1">
      <alignment vertical="center"/>
    </xf>
    <xf numFmtId="0" fontId="10" fillId="9" borderId="0" xfId="0" applyFont="1" applyFill="1"/>
    <xf numFmtId="0" fontId="3" fillId="10" borderId="1" xfId="0" applyFont="1" applyFill="1" applyBorder="1" applyAlignment="1">
      <alignment vertical="center"/>
    </xf>
    <xf numFmtId="14" fontId="3" fillId="10" borderId="1" xfId="0" applyNumberFormat="1" applyFont="1" applyFill="1" applyBorder="1" applyAlignment="1">
      <alignment vertical="center"/>
    </xf>
    <xf numFmtId="9" fontId="3" fillId="10" borderId="1" xfId="0" applyNumberFormat="1" applyFont="1" applyFill="1" applyBorder="1" applyAlignment="1">
      <alignment horizontal="right" vertical="center"/>
    </xf>
    <xf numFmtId="0" fontId="0" fillId="10" borderId="0" xfId="0" applyFill="1"/>
    <xf numFmtId="0" fontId="7" fillId="10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vertical="center"/>
    </xf>
    <xf numFmtId="9" fontId="3" fillId="13" borderId="1" xfId="0" applyNumberFormat="1" applyFont="1" applyFill="1" applyBorder="1" applyAlignment="1">
      <alignment horizontal="right" vertical="center"/>
    </xf>
    <xf numFmtId="0" fontId="3" fillId="9" borderId="1" xfId="0" applyFont="1" applyFill="1" applyBorder="1" applyAlignment="1">
      <alignment vertical="center"/>
    </xf>
    <xf numFmtId="14" fontId="3" fillId="9" borderId="1" xfId="0" applyNumberFormat="1" applyFont="1" applyFill="1" applyBorder="1" applyAlignment="1">
      <alignment vertical="center"/>
    </xf>
    <xf numFmtId="9" fontId="3" fillId="9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 applyAlignment="1">
      <alignment vertical="center"/>
    </xf>
    <xf numFmtId="9" fontId="3" fillId="14" borderId="1" xfId="0" applyNumberFormat="1" applyFont="1" applyFill="1" applyBorder="1" applyAlignment="1">
      <alignment horizontal="right" vertical="center"/>
    </xf>
    <xf numFmtId="0" fontId="0" fillId="15" borderId="0" xfId="0" applyFill="1"/>
    <xf numFmtId="0" fontId="13" fillId="15" borderId="0" xfId="0" applyFont="1" applyFill="1"/>
    <xf numFmtId="0" fontId="13" fillId="9" borderId="0" xfId="0" applyFont="1" applyFill="1"/>
    <xf numFmtId="14" fontId="2" fillId="3" borderId="4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vertical="center"/>
    </xf>
    <xf numFmtId="14" fontId="3" fillId="16" borderId="1" xfId="0" applyNumberFormat="1" applyFont="1" applyFill="1" applyBorder="1" applyAlignment="1">
      <alignment vertical="center"/>
    </xf>
    <xf numFmtId="9" fontId="3" fillId="16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35277</xdr:colOff>
      <xdr:row>0</xdr:row>
      <xdr:rowOff>14111</xdr:rowOff>
    </xdr:from>
    <xdr:to>
      <xdr:col>4</xdr:col>
      <xdr:colOff>1111955</xdr:colOff>
      <xdr:row>1</xdr:row>
      <xdr:rowOff>1089592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4586C6-5C4A-8A69-D992-0566D497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77" y="14111"/>
          <a:ext cx="7772400" cy="1237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C8CC-AA5A-A547-B640-27FE84ABEED2}">
  <dimension ref="A2:Z71"/>
  <sheetViews>
    <sheetView tabSelected="1" zoomScale="180" zoomScaleNormal="180" workbookViewId="0">
      <pane xSplit="7" ySplit="4" topLeftCell="H5" activePane="bottomRight" state="frozen"/>
      <selection pane="topRight" activeCell="G1" sqref="G1"/>
      <selection pane="bottomLeft" activeCell="A3" sqref="A3"/>
      <selection pane="bottomRight" activeCell="F2" sqref="F2"/>
    </sheetView>
  </sheetViews>
  <sheetFormatPr baseColWidth="10" defaultColWidth="18.5" defaultRowHeight="13" x14ac:dyDescent="0.15"/>
  <cols>
    <col min="1" max="1" width="47.33203125" customWidth="1"/>
    <col min="2" max="2" width="12" customWidth="1"/>
    <col min="3" max="3" width="15" customWidth="1"/>
    <col min="4" max="4" width="13.5" customWidth="1"/>
    <col min="5" max="5" width="17.83203125" customWidth="1"/>
    <col min="6" max="6" width="24.5" customWidth="1"/>
    <col min="7" max="7" width="7.83203125" customWidth="1"/>
    <col min="8" max="8" width="5.33203125" customWidth="1"/>
    <col min="9" max="26" width="12.33203125" customWidth="1"/>
  </cols>
  <sheetData>
    <row r="2" spans="1:26" ht="90" customHeight="1" x14ac:dyDescent="0.15"/>
    <row r="3" spans="1:26" ht="18" x14ac:dyDescent="0.2">
      <c r="A3" s="30" t="s">
        <v>44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</row>
    <row r="4" spans="1:26" s="21" customFormat="1" ht="16" x14ac:dyDescent="0.15">
      <c r="A4" s="18" t="s">
        <v>0</v>
      </c>
      <c r="B4" s="18" t="s">
        <v>1</v>
      </c>
      <c r="C4" s="18" t="s">
        <v>38</v>
      </c>
      <c r="D4" s="18" t="s">
        <v>39</v>
      </c>
      <c r="E4" s="18" t="s">
        <v>84</v>
      </c>
      <c r="F4" s="18" t="s">
        <v>85</v>
      </c>
      <c r="G4" s="18" t="s">
        <v>2</v>
      </c>
      <c r="H4" s="19"/>
      <c r="I4" s="20">
        <f>C5</f>
        <v>45915</v>
      </c>
      <c r="J4" s="20">
        <f>I4+7</f>
        <v>45922</v>
      </c>
      <c r="K4" s="20">
        <f>J4+7</f>
        <v>45929</v>
      </c>
      <c r="L4" s="20">
        <f>K4+7</f>
        <v>45936</v>
      </c>
      <c r="M4" s="20">
        <f t="shared" ref="M4:Z4" si="0">L4+7</f>
        <v>45943</v>
      </c>
      <c r="N4" s="20">
        <f t="shared" si="0"/>
        <v>45950</v>
      </c>
      <c r="O4" s="20">
        <f t="shared" si="0"/>
        <v>45957</v>
      </c>
      <c r="P4" s="20">
        <f t="shared" si="0"/>
        <v>45964</v>
      </c>
      <c r="Q4" s="20">
        <f t="shared" si="0"/>
        <v>45971</v>
      </c>
      <c r="R4" s="20">
        <f t="shared" si="0"/>
        <v>45978</v>
      </c>
      <c r="S4" s="20">
        <f>R4+7</f>
        <v>45985</v>
      </c>
      <c r="T4" s="20">
        <f t="shared" si="0"/>
        <v>45992</v>
      </c>
      <c r="U4" s="20">
        <f t="shared" si="0"/>
        <v>45999</v>
      </c>
      <c r="V4" s="20">
        <f t="shared" si="0"/>
        <v>46006</v>
      </c>
      <c r="W4" s="20">
        <f t="shared" si="0"/>
        <v>46013</v>
      </c>
      <c r="X4" s="20">
        <f>W4+7</f>
        <v>46020</v>
      </c>
      <c r="Y4" s="20">
        <f t="shared" si="0"/>
        <v>46027</v>
      </c>
      <c r="Z4" s="20">
        <f t="shared" si="0"/>
        <v>46034</v>
      </c>
    </row>
    <row r="5" spans="1:26" x14ac:dyDescent="0.15">
      <c r="A5" s="1"/>
      <c r="B5" s="1"/>
      <c r="C5" s="31">
        <v>45915</v>
      </c>
      <c r="D5" s="1"/>
      <c r="E5" s="1"/>
      <c r="F5" s="2"/>
      <c r="G5" s="3">
        <v>0</v>
      </c>
    </row>
    <row r="6" spans="1:26" x14ac:dyDescent="0.15">
      <c r="A6" s="4" t="s">
        <v>11</v>
      </c>
      <c r="B6" s="4" t="s">
        <v>4</v>
      </c>
      <c r="C6" s="27">
        <f>C5</f>
        <v>45915</v>
      </c>
      <c r="D6" s="27">
        <f>C6+4</f>
        <v>45919</v>
      </c>
      <c r="E6" s="27"/>
      <c r="F6" s="5"/>
      <c r="G6" s="6">
        <v>0</v>
      </c>
    </row>
    <row r="7" spans="1:26" x14ac:dyDescent="0.15">
      <c r="A7" s="7" t="s">
        <v>13</v>
      </c>
      <c r="B7" s="7" t="s">
        <v>4</v>
      </c>
      <c r="C7" s="10">
        <f>C6</f>
        <v>45915</v>
      </c>
      <c r="D7" s="10">
        <f>C7+4</f>
        <v>45919</v>
      </c>
      <c r="E7" s="10" t="s">
        <v>6</v>
      </c>
      <c r="F7" s="7" t="s">
        <v>21</v>
      </c>
      <c r="G7" s="8">
        <v>0</v>
      </c>
      <c r="I7" s="49"/>
    </row>
    <row r="8" spans="1:26" x14ac:dyDescent="0.15">
      <c r="A8" s="7" t="s">
        <v>12</v>
      </c>
      <c r="B8" s="7" t="s">
        <v>4</v>
      </c>
      <c r="C8" s="10">
        <f>C6</f>
        <v>45915</v>
      </c>
      <c r="D8" s="10">
        <f>C8+4</f>
        <v>45919</v>
      </c>
      <c r="E8" s="10" t="s">
        <v>6</v>
      </c>
      <c r="F8" s="7" t="s">
        <v>21</v>
      </c>
      <c r="G8" s="8">
        <v>0</v>
      </c>
      <c r="I8" s="49"/>
    </row>
    <row r="9" spans="1:26" x14ac:dyDescent="0.15">
      <c r="A9" s="4" t="s">
        <v>9</v>
      </c>
      <c r="B9" s="4" t="s">
        <v>8</v>
      </c>
      <c r="C9" s="27">
        <f>C6+7</f>
        <v>45922</v>
      </c>
      <c r="D9" s="27">
        <f>D11</f>
        <v>45933</v>
      </c>
      <c r="E9" s="27"/>
      <c r="F9" s="5"/>
      <c r="G9" s="6">
        <v>0</v>
      </c>
    </row>
    <row r="10" spans="1:26" x14ac:dyDescent="0.15">
      <c r="A10" s="7" t="s">
        <v>10</v>
      </c>
      <c r="B10" s="7" t="s">
        <v>4</v>
      </c>
      <c r="C10" s="10">
        <f>C9</f>
        <v>45922</v>
      </c>
      <c r="D10" s="10">
        <f>C10+4</f>
        <v>45926</v>
      </c>
      <c r="E10" s="10" t="s">
        <v>6</v>
      </c>
      <c r="F10" s="7" t="s">
        <v>21</v>
      </c>
      <c r="G10" s="8">
        <v>0</v>
      </c>
      <c r="J10" s="49"/>
    </row>
    <row r="11" spans="1:26" x14ac:dyDescent="0.15">
      <c r="A11" s="7" t="s">
        <v>14</v>
      </c>
      <c r="B11" s="7" t="s">
        <v>4</v>
      </c>
      <c r="C11" s="10">
        <f>C10+7</f>
        <v>45929</v>
      </c>
      <c r="D11" s="10">
        <f>C11+4</f>
        <v>45933</v>
      </c>
      <c r="E11" s="10" t="s">
        <v>6</v>
      </c>
      <c r="F11" s="7" t="s">
        <v>21</v>
      </c>
      <c r="G11" s="8">
        <v>0</v>
      </c>
      <c r="K11" s="49"/>
    </row>
    <row r="12" spans="1:26" x14ac:dyDescent="0.15">
      <c r="A12" s="54" t="s">
        <v>92</v>
      </c>
      <c r="B12" s="54" t="s">
        <v>4</v>
      </c>
      <c r="C12" s="55">
        <f>C11</f>
        <v>45929</v>
      </c>
      <c r="D12" s="55">
        <f>D11</f>
        <v>45933</v>
      </c>
      <c r="E12" s="55" t="s">
        <v>6</v>
      </c>
      <c r="F12" s="54" t="s">
        <v>95</v>
      </c>
      <c r="G12" s="56">
        <v>0</v>
      </c>
      <c r="K12" s="49"/>
    </row>
    <row r="13" spans="1:26" x14ac:dyDescent="0.15">
      <c r="A13" s="54" t="s">
        <v>94</v>
      </c>
      <c r="B13" s="54" t="s">
        <v>4</v>
      </c>
      <c r="C13" s="55">
        <f>C11</f>
        <v>45929</v>
      </c>
      <c r="D13" s="55">
        <f>D11</f>
        <v>45933</v>
      </c>
      <c r="E13" s="55" t="s">
        <v>6</v>
      </c>
      <c r="F13" s="54" t="s">
        <v>93</v>
      </c>
      <c r="G13" s="56">
        <v>0</v>
      </c>
      <c r="K13" s="49"/>
    </row>
    <row r="14" spans="1:26" x14ac:dyDescent="0.15">
      <c r="A14" s="33" t="s">
        <v>42</v>
      </c>
      <c r="B14" s="33" t="s">
        <v>4</v>
      </c>
      <c r="C14" s="34">
        <f>C11+7</f>
        <v>45936</v>
      </c>
      <c r="D14" s="34">
        <f>C14+5</f>
        <v>45941</v>
      </c>
      <c r="E14" s="34"/>
      <c r="F14" s="33" t="s">
        <v>87</v>
      </c>
      <c r="G14" s="35">
        <v>0</v>
      </c>
      <c r="L14" s="36"/>
    </row>
    <row r="15" spans="1:26" x14ac:dyDescent="0.15">
      <c r="A15" s="4" t="s">
        <v>15</v>
      </c>
      <c r="B15" s="4" t="s">
        <v>8</v>
      </c>
      <c r="C15" s="27">
        <f>C9+14</f>
        <v>45936</v>
      </c>
      <c r="D15" s="27">
        <f>D19</f>
        <v>45947</v>
      </c>
      <c r="E15" s="27"/>
      <c r="F15" s="5"/>
      <c r="G15" s="6">
        <v>0</v>
      </c>
    </row>
    <row r="16" spans="1:26" x14ac:dyDescent="0.15">
      <c r="A16" s="7" t="s">
        <v>16</v>
      </c>
      <c r="B16" s="7" t="s">
        <v>4</v>
      </c>
      <c r="C16" s="10">
        <f>C15</f>
        <v>45936</v>
      </c>
      <c r="D16" s="10">
        <f>C16+4</f>
        <v>45940</v>
      </c>
      <c r="E16" s="10" t="s">
        <v>6</v>
      </c>
      <c r="F16" s="7"/>
      <c r="G16" s="8">
        <v>0</v>
      </c>
      <c r="L16" s="49"/>
    </row>
    <row r="17" spans="1:16" x14ac:dyDescent="0.15">
      <c r="A17" s="7" t="s">
        <v>17</v>
      </c>
      <c r="B17" s="7" t="s">
        <v>4</v>
      </c>
      <c r="C17" s="10">
        <f>C15</f>
        <v>45936</v>
      </c>
      <c r="D17" s="10">
        <f>C17+4</f>
        <v>45940</v>
      </c>
      <c r="E17" s="10"/>
      <c r="F17" s="7" t="s">
        <v>21</v>
      </c>
      <c r="G17" s="8">
        <v>0</v>
      </c>
      <c r="L17" s="49"/>
    </row>
    <row r="18" spans="1:16" x14ac:dyDescent="0.15">
      <c r="A18" s="7" t="s">
        <v>18</v>
      </c>
      <c r="B18" s="7" t="s">
        <v>7</v>
      </c>
      <c r="C18" s="10">
        <f>C17+7</f>
        <v>45943</v>
      </c>
      <c r="D18" s="10">
        <f>C18+2</f>
        <v>45945</v>
      </c>
      <c r="E18" s="10" t="s">
        <v>6</v>
      </c>
      <c r="F18" s="7" t="s">
        <v>21</v>
      </c>
      <c r="G18" s="8">
        <v>0</v>
      </c>
      <c r="M18" s="49"/>
    </row>
    <row r="19" spans="1:16" x14ac:dyDescent="0.15">
      <c r="A19" s="7" t="s">
        <v>19</v>
      </c>
      <c r="B19" s="7" t="s">
        <v>5</v>
      </c>
      <c r="C19" s="10">
        <f>D18+1</f>
        <v>45946</v>
      </c>
      <c r="D19" s="10">
        <f>C19+1</f>
        <v>45947</v>
      </c>
      <c r="E19" s="10" t="s">
        <v>6</v>
      </c>
      <c r="F19" s="7" t="s">
        <v>21</v>
      </c>
      <c r="G19" s="8">
        <v>0</v>
      </c>
      <c r="M19" s="49"/>
    </row>
    <row r="20" spans="1:16" x14ac:dyDescent="0.15">
      <c r="A20" s="40" t="s">
        <v>49</v>
      </c>
      <c r="B20" s="40" t="s">
        <v>4</v>
      </c>
      <c r="C20" s="41">
        <f>C15+14</f>
        <v>45950</v>
      </c>
      <c r="D20" s="41">
        <f>C20+5</f>
        <v>45955</v>
      </c>
      <c r="E20" s="40" t="s">
        <v>37</v>
      </c>
      <c r="F20" s="40"/>
      <c r="G20" s="42">
        <v>0</v>
      </c>
      <c r="M20" s="49"/>
    </row>
    <row r="21" spans="1:16" x14ac:dyDescent="0.15">
      <c r="A21" s="4" t="s">
        <v>22</v>
      </c>
      <c r="B21" s="4" t="s">
        <v>4</v>
      </c>
      <c r="C21" s="27">
        <f>C15+14</f>
        <v>45950</v>
      </c>
      <c r="D21" s="27">
        <f>D25</f>
        <v>45954</v>
      </c>
      <c r="E21" s="27"/>
      <c r="F21" s="5"/>
      <c r="G21" s="6">
        <v>0</v>
      </c>
    </row>
    <row r="22" spans="1:16" x14ac:dyDescent="0.15">
      <c r="A22" s="7" t="s">
        <v>23</v>
      </c>
      <c r="B22" s="7" t="s">
        <v>5</v>
      </c>
      <c r="C22" s="10">
        <f>C21</f>
        <v>45950</v>
      </c>
      <c r="D22" s="10">
        <f>C22+1</f>
        <v>45951</v>
      </c>
      <c r="E22" s="10" t="s">
        <v>6</v>
      </c>
      <c r="F22" s="7"/>
      <c r="G22" s="8">
        <v>0</v>
      </c>
      <c r="N22" s="49"/>
    </row>
    <row r="23" spans="1:16" x14ac:dyDescent="0.15">
      <c r="A23" s="7" t="s">
        <v>24</v>
      </c>
      <c r="B23" s="7" t="s">
        <v>5</v>
      </c>
      <c r="C23" s="10">
        <f>C21</f>
        <v>45950</v>
      </c>
      <c r="D23" s="10">
        <f>C23+1</f>
        <v>45951</v>
      </c>
      <c r="E23" s="10"/>
      <c r="F23" s="7" t="s">
        <v>21</v>
      </c>
      <c r="G23" s="8">
        <v>0</v>
      </c>
      <c r="N23" s="49"/>
    </row>
    <row r="24" spans="1:16" x14ac:dyDescent="0.15">
      <c r="A24" s="7" t="s">
        <v>25</v>
      </c>
      <c r="B24" s="7" t="s">
        <v>5</v>
      </c>
      <c r="C24" s="10">
        <f>D23+1</f>
        <v>45952</v>
      </c>
      <c r="D24" s="10">
        <f>C24+1</f>
        <v>45953</v>
      </c>
      <c r="E24" s="10" t="s">
        <v>6</v>
      </c>
      <c r="F24" s="7" t="s">
        <v>21</v>
      </c>
      <c r="G24" s="8">
        <v>0</v>
      </c>
      <c r="N24" s="49"/>
    </row>
    <row r="25" spans="1:16" x14ac:dyDescent="0.15">
      <c r="A25" s="22" t="s">
        <v>26</v>
      </c>
      <c r="B25" s="22" t="s">
        <v>20</v>
      </c>
      <c r="C25" s="28">
        <f>D24+1</f>
        <v>45954</v>
      </c>
      <c r="D25" s="28">
        <f>C25</f>
        <v>45954</v>
      </c>
      <c r="E25" s="10" t="s">
        <v>6</v>
      </c>
      <c r="F25" s="7" t="s">
        <v>21</v>
      </c>
      <c r="G25" s="23">
        <v>0</v>
      </c>
      <c r="N25" s="49"/>
    </row>
    <row r="26" spans="1:16" x14ac:dyDescent="0.15">
      <c r="A26" s="40" t="s">
        <v>74</v>
      </c>
      <c r="B26" s="40" t="s">
        <v>4</v>
      </c>
      <c r="C26" s="41">
        <f>C21+7</f>
        <v>45957</v>
      </c>
      <c r="D26" s="41">
        <f>C26+5</f>
        <v>45962</v>
      </c>
      <c r="E26" s="40" t="s">
        <v>37</v>
      </c>
      <c r="F26" s="40"/>
      <c r="G26" s="42">
        <v>0</v>
      </c>
      <c r="O26" s="9"/>
    </row>
    <row r="27" spans="1:16" x14ac:dyDescent="0.15">
      <c r="A27" s="33" t="s">
        <v>43</v>
      </c>
      <c r="B27" s="33" t="s">
        <v>4</v>
      </c>
      <c r="C27" s="34">
        <f>C26+7</f>
        <v>45964</v>
      </c>
      <c r="D27" s="34">
        <f>C27+5</f>
        <v>45969</v>
      </c>
      <c r="E27" s="34"/>
      <c r="F27" s="33" t="s">
        <v>86</v>
      </c>
      <c r="G27" s="35">
        <v>0</v>
      </c>
      <c r="P27" s="36"/>
    </row>
    <row r="28" spans="1:16" x14ac:dyDescent="0.15">
      <c r="A28" s="24" t="s">
        <v>27</v>
      </c>
      <c r="B28" s="24" t="s">
        <v>4</v>
      </c>
      <c r="C28" s="27">
        <f>C21+7</f>
        <v>45957</v>
      </c>
      <c r="D28" s="27">
        <f>D32</f>
        <v>45961</v>
      </c>
      <c r="E28" s="52"/>
      <c r="F28" s="25"/>
      <c r="G28" s="26">
        <v>0</v>
      </c>
    </row>
    <row r="29" spans="1:16" x14ac:dyDescent="0.15">
      <c r="A29" s="7" t="s">
        <v>50</v>
      </c>
      <c r="B29" s="7" t="s">
        <v>5</v>
      </c>
      <c r="C29" s="10">
        <f>C28</f>
        <v>45957</v>
      </c>
      <c r="D29" s="10">
        <f>C29+1</f>
        <v>45958</v>
      </c>
      <c r="E29" s="10" t="s">
        <v>6</v>
      </c>
      <c r="F29" s="7"/>
      <c r="G29" s="8">
        <v>0</v>
      </c>
      <c r="O29" s="49"/>
    </row>
    <row r="30" spans="1:16" x14ac:dyDescent="0.15">
      <c r="A30" s="7" t="s">
        <v>51</v>
      </c>
      <c r="B30" s="7" t="s">
        <v>5</v>
      </c>
      <c r="C30" s="10">
        <f>C28</f>
        <v>45957</v>
      </c>
      <c r="D30" s="10">
        <f>C30+1</f>
        <v>45958</v>
      </c>
      <c r="E30" s="10"/>
      <c r="F30" s="7" t="s">
        <v>21</v>
      </c>
      <c r="G30" s="8">
        <v>0</v>
      </c>
      <c r="O30" s="49"/>
    </row>
    <row r="31" spans="1:16" x14ac:dyDescent="0.15">
      <c r="A31" s="7" t="s">
        <v>52</v>
      </c>
      <c r="B31" s="7" t="s">
        <v>5</v>
      </c>
      <c r="C31" s="10">
        <f>D30+1</f>
        <v>45959</v>
      </c>
      <c r="D31" s="10">
        <f>C31+1</f>
        <v>45960</v>
      </c>
      <c r="E31" s="10" t="s">
        <v>6</v>
      </c>
      <c r="F31" s="7" t="s">
        <v>21</v>
      </c>
      <c r="G31" s="8">
        <v>0</v>
      </c>
      <c r="O31" s="49"/>
    </row>
    <row r="32" spans="1:16" x14ac:dyDescent="0.15">
      <c r="A32" s="7" t="s">
        <v>53</v>
      </c>
      <c r="B32" s="7" t="s">
        <v>20</v>
      </c>
      <c r="C32" s="28">
        <f>D31+1</f>
        <v>45961</v>
      </c>
      <c r="D32" s="28">
        <f>C32</f>
        <v>45961</v>
      </c>
      <c r="E32" s="10" t="s">
        <v>6</v>
      </c>
      <c r="F32" s="7" t="s">
        <v>21</v>
      </c>
      <c r="G32" s="8">
        <v>0</v>
      </c>
      <c r="O32" s="49"/>
    </row>
    <row r="33" spans="1:18" x14ac:dyDescent="0.15">
      <c r="A33" s="40" t="s">
        <v>75</v>
      </c>
      <c r="B33" s="40" t="s">
        <v>4</v>
      </c>
      <c r="C33" s="41">
        <f>C28+7</f>
        <v>45964</v>
      </c>
      <c r="D33" s="41">
        <f>C33+5</f>
        <v>45969</v>
      </c>
      <c r="E33" s="40" t="s">
        <v>37</v>
      </c>
      <c r="F33" s="40"/>
      <c r="G33" s="42">
        <v>0</v>
      </c>
      <c r="P33" s="9"/>
    </row>
    <row r="34" spans="1:18" x14ac:dyDescent="0.15">
      <c r="A34" s="4" t="s">
        <v>28</v>
      </c>
      <c r="B34" s="4" t="s">
        <v>4</v>
      </c>
      <c r="C34" s="27">
        <f>C28+7</f>
        <v>45964</v>
      </c>
      <c r="D34" s="27">
        <f>D38</f>
        <v>45968</v>
      </c>
      <c r="E34" s="27"/>
      <c r="F34" s="5"/>
      <c r="G34" s="6">
        <v>0</v>
      </c>
    </row>
    <row r="35" spans="1:18" x14ac:dyDescent="0.15">
      <c r="A35" s="7" t="s">
        <v>54</v>
      </c>
      <c r="B35" s="7" t="s">
        <v>5</v>
      </c>
      <c r="C35" s="10">
        <f>C34</f>
        <v>45964</v>
      </c>
      <c r="D35" s="10">
        <f>C35+1</f>
        <v>45965</v>
      </c>
      <c r="E35" s="10" t="s">
        <v>6</v>
      </c>
      <c r="F35" s="7"/>
      <c r="G35" s="8">
        <v>0</v>
      </c>
      <c r="P35" s="49"/>
    </row>
    <row r="36" spans="1:18" x14ac:dyDescent="0.15">
      <c r="A36" s="7" t="s">
        <v>55</v>
      </c>
      <c r="B36" s="7" t="s">
        <v>5</v>
      </c>
      <c r="C36" s="10">
        <f>C34</f>
        <v>45964</v>
      </c>
      <c r="D36" s="10">
        <f>C36+1</f>
        <v>45965</v>
      </c>
      <c r="E36" s="10"/>
      <c r="F36" s="7" t="s">
        <v>21</v>
      </c>
      <c r="G36" s="8">
        <v>0</v>
      </c>
      <c r="P36" s="49"/>
    </row>
    <row r="37" spans="1:18" x14ac:dyDescent="0.15">
      <c r="A37" s="7" t="s">
        <v>56</v>
      </c>
      <c r="B37" s="7" t="s">
        <v>5</v>
      </c>
      <c r="C37" s="10">
        <f>D36+1</f>
        <v>45966</v>
      </c>
      <c r="D37" s="10">
        <f>C37+1</f>
        <v>45967</v>
      </c>
      <c r="E37" s="10" t="s">
        <v>6</v>
      </c>
      <c r="F37" s="7" t="s">
        <v>21</v>
      </c>
      <c r="G37" s="8">
        <v>0</v>
      </c>
      <c r="P37" s="49"/>
    </row>
    <row r="38" spans="1:18" x14ac:dyDescent="0.15">
      <c r="A38" s="7" t="s">
        <v>57</v>
      </c>
      <c r="B38" s="7" t="s">
        <v>20</v>
      </c>
      <c r="C38" s="28">
        <f>D37+1</f>
        <v>45968</v>
      </c>
      <c r="D38" s="28">
        <f>C38</f>
        <v>45968</v>
      </c>
      <c r="E38" s="10" t="s">
        <v>6</v>
      </c>
      <c r="F38" s="7" t="s">
        <v>21</v>
      </c>
      <c r="G38" s="8">
        <v>0</v>
      </c>
      <c r="P38" s="49"/>
    </row>
    <row r="39" spans="1:18" x14ac:dyDescent="0.15">
      <c r="A39" s="40" t="s">
        <v>76</v>
      </c>
      <c r="B39" s="40" t="s">
        <v>4</v>
      </c>
      <c r="C39" s="41">
        <f>C34+7</f>
        <v>45971</v>
      </c>
      <c r="D39" s="41">
        <f>C39+5</f>
        <v>45976</v>
      </c>
      <c r="E39" s="40" t="s">
        <v>37</v>
      </c>
      <c r="F39" s="40"/>
      <c r="G39" s="42">
        <v>0</v>
      </c>
      <c r="Q39" s="9"/>
    </row>
    <row r="40" spans="1:18" x14ac:dyDescent="0.15">
      <c r="A40" s="43" t="s">
        <v>82</v>
      </c>
      <c r="B40" s="43" t="s">
        <v>83</v>
      </c>
      <c r="C40" s="44">
        <f>C35+7</f>
        <v>45971</v>
      </c>
      <c r="D40" s="44">
        <f>C40+5</f>
        <v>45976</v>
      </c>
      <c r="E40" s="44"/>
      <c r="F40" s="43" t="s">
        <v>88</v>
      </c>
      <c r="G40" s="45">
        <v>0</v>
      </c>
      <c r="Q40" s="51"/>
    </row>
    <row r="41" spans="1:18" x14ac:dyDescent="0.15">
      <c r="A41" s="4" t="s">
        <v>29</v>
      </c>
      <c r="B41" s="4" t="s">
        <v>4</v>
      </c>
      <c r="C41" s="27">
        <f>C34+7</f>
        <v>45971</v>
      </c>
      <c r="D41" s="27">
        <f>D45</f>
        <v>45975</v>
      </c>
      <c r="E41" s="27"/>
      <c r="F41" s="5"/>
      <c r="G41" s="6">
        <v>0</v>
      </c>
    </row>
    <row r="42" spans="1:18" x14ac:dyDescent="0.15">
      <c r="A42" s="7" t="s">
        <v>58</v>
      </c>
      <c r="B42" s="7" t="s">
        <v>5</v>
      </c>
      <c r="C42" s="10">
        <f>C41</f>
        <v>45971</v>
      </c>
      <c r="D42" s="10">
        <f>C42+1</f>
        <v>45972</v>
      </c>
      <c r="E42" s="10" t="s">
        <v>6</v>
      </c>
      <c r="F42" s="7"/>
      <c r="G42" s="8">
        <v>0</v>
      </c>
      <c r="Q42" s="49"/>
    </row>
    <row r="43" spans="1:18" x14ac:dyDescent="0.15">
      <c r="A43" s="7" t="s">
        <v>59</v>
      </c>
      <c r="B43" s="7" t="s">
        <v>5</v>
      </c>
      <c r="C43" s="10">
        <f>C41</f>
        <v>45971</v>
      </c>
      <c r="D43" s="10">
        <f>C43+1</f>
        <v>45972</v>
      </c>
      <c r="E43" s="10"/>
      <c r="F43" s="7" t="s">
        <v>21</v>
      </c>
      <c r="G43" s="8">
        <v>0</v>
      </c>
      <c r="Q43" s="49"/>
    </row>
    <row r="44" spans="1:18" x14ac:dyDescent="0.15">
      <c r="A44" s="7" t="s">
        <v>60</v>
      </c>
      <c r="B44" s="7" t="s">
        <v>5</v>
      </c>
      <c r="C44" s="10">
        <f>D43+1</f>
        <v>45973</v>
      </c>
      <c r="D44" s="10">
        <f>C44+1</f>
        <v>45974</v>
      </c>
      <c r="E44" s="10" t="s">
        <v>6</v>
      </c>
      <c r="F44" s="7" t="s">
        <v>21</v>
      </c>
      <c r="G44" s="8">
        <v>0</v>
      </c>
      <c r="Q44" s="49"/>
    </row>
    <row r="45" spans="1:18" x14ac:dyDescent="0.15">
      <c r="A45" s="7" t="s">
        <v>61</v>
      </c>
      <c r="B45" s="7" t="s">
        <v>20</v>
      </c>
      <c r="C45" s="28">
        <f>D44+1</f>
        <v>45975</v>
      </c>
      <c r="D45" s="28">
        <f>C45</f>
        <v>45975</v>
      </c>
      <c r="E45" s="10" t="s">
        <v>6</v>
      </c>
      <c r="F45" s="7" t="s">
        <v>21</v>
      </c>
      <c r="G45" s="8">
        <v>0</v>
      </c>
      <c r="Q45" s="49"/>
    </row>
    <row r="46" spans="1:18" x14ac:dyDescent="0.15">
      <c r="A46" s="40" t="s">
        <v>77</v>
      </c>
      <c r="B46" s="40" t="s">
        <v>4</v>
      </c>
      <c r="C46" s="41">
        <f>C41+7</f>
        <v>45978</v>
      </c>
      <c r="D46" s="41">
        <f>C46+5</f>
        <v>45983</v>
      </c>
      <c r="E46" s="40" t="s">
        <v>37</v>
      </c>
      <c r="F46" s="40"/>
      <c r="G46" s="42">
        <v>0</v>
      </c>
      <c r="R46" s="9"/>
    </row>
    <row r="47" spans="1:18" x14ac:dyDescent="0.15">
      <c r="A47" s="4" t="s">
        <v>30</v>
      </c>
      <c r="B47" s="4" t="s">
        <v>4</v>
      </c>
      <c r="C47" s="27">
        <f>C41+7</f>
        <v>45978</v>
      </c>
      <c r="D47" s="27">
        <f>D51</f>
        <v>45982</v>
      </c>
      <c r="E47" s="27"/>
      <c r="F47" s="5"/>
      <c r="G47" s="6">
        <v>0</v>
      </c>
    </row>
    <row r="48" spans="1:18" x14ac:dyDescent="0.15">
      <c r="A48" s="7" t="s">
        <v>62</v>
      </c>
      <c r="B48" s="7" t="s">
        <v>5</v>
      </c>
      <c r="C48" s="10">
        <f>C47</f>
        <v>45978</v>
      </c>
      <c r="D48" s="10">
        <f>C48+1</f>
        <v>45979</v>
      </c>
      <c r="E48" s="10" t="s">
        <v>6</v>
      </c>
      <c r="F48" s="7"/>
      <c r="G48" s="8">
        <v>0</v>
      </c>
      <c r="R48" s="49"/>
    </row>
    <row r="49" spans="1:21" x14ac:dyDescent="0.15">
      <c r="A49" s="7" t="s">
        <v>63</v>
      </c>
      <c r="B49" s="7" t="s">
        <v>5</v>
      </c>
      <c r="C49" s="10">
        <f>C47</f>
        <v>45978</v>
      </c>
      <c r="D49" s="10">
        <f>C49+1</f>
        <v>45979</v>
      </c>
      <c r="E49" s="10"/>
      <c r="F49" s="7" t="s">
        <v>21</v>
      </c>
      <c r="G49" s="8">
        <v>0</v>
      </c>
      <c r="R49" s="49"/>
    </row>
    <row r="50" spans="1:21" x14ac:dyDescent="0.15">
      <c r="A50" s="7" t="s">
        <v>64</v>
      </c>
      <c r="B50" s="7" t="s">
        <v>5</v>
      </c>
      <c r="C50" s="10">
        <f>D49+1</f>
        <v>45980</v>
      </c>
      <c r="D50" s="10">
        <f>C50+1</f>
        <v>45981</v>
      </c>
      <c r="E50" s="10" t="s">
        <v>6</v>
      </c>
      <c r="F50" s="7" t="s">
        <v>21</v>
      </c>
      <c r="G50" s="8">
        <v>0</v>
      </c>
      <c r="R50" s="49"/>
    </row>
    <row r="51" spans="1:21" x14ac:dyDescent="0.15">
      <c r="A51" s="7" t="s">
        <v>65</v>
      </c>
      <c r="B51" s="7" t="s">
        <v>20</v>
      </c>
      <c r="C51" s="28">
        <f>D50+1</f>
        <v>45982</v>
      </c>
      <c r="D51" s="28">
        <f>C51</f>
        <v>45982</v>
      </c>
      <c r="E51" s="10" t="s">
        <v>6</v>
      </c>
      <c r="F51" s="7" t="s">
        <v>21</v>
      </c>
      <c r="G51" s="8">
        <v>0</v>
      </c>
      <c r="R51" s="49"/>
    </row>
    <row r="52" spans="1:21" x14ac:dyDescent="0.15">
      <c r="A52" s="40" t="s">
        <v>78</v>
      </c>
      <c r="B52" s="40" t="s">
        <v>4</v>
      </c>
      <c r="C52" s="41">
        <f>C47+7</f>
        <v>45985</v>
      </c>
      <c r="D52" s="41">
        <f>C52+5</f>
        <v>45990</v>
      </c>
      <c r="E52" s="40" t="s">
        <v>37</v>
      </c>
      <c r="F52" s="40"/>
      <c r="G52" s="42">
        <v>0</v>
      </c>
      <c r="S52" s="9"/>
    </row>
    <row r="53" spans="1:21" x14ac:dyDescent="0.15">
      <c r="A53" s="4" t="s">
        <v>31</v>
      </c>
      <c r="B53" s="4" t="s">
        <v>4</v>
      </c>
      <c r="C53" s="27">
        <f>C47+7</f>
        <v>45985</v>
      </c>
      <c r="D53" s="27">
        <f>D57</f>
        <v>45989</v>
      </c>
      <c r="E53" s="27"/>
      <c r="F53" s="5"/>
      <c r="G53" s="6">
        <v>0</v>
      </c>
    </row>
    <row r="54" spans="1:21" x14ac:dyDescent="0.15">
      <c r="A54" s="7" t="s">
        <v>66</v>
      </c>
      <c r="B54" s="7" t="s">
        <v>5</v>
      </c>
      <c r="C54" s="10">
        <f>C53</f>
        <v>45985</v>
      </c>
      <c r="D54" s="10">
        <f>C54+1</f>
        <v>45986</v>
      </c>
      <c r="E54" s="10" t="s">
        <v>6</v>
      </c>
      <c r="F54" s="7"/>
      <c r="G54" s="8">
        <v>0</v>
      </c>
      <c r="S54" s="49"/>
    </row>
    <row r="55" spans="1:21" x14ac:dyDescent="0.15">
      <c r="A55" s="7" t="s">
        <v>67</v>
      </c>
      <c r="B55" s="7" t="s">
        <v>5</v>
      </c>
      <c r="C55" s="10">
        <f>C53</f>
        <v>45985</v>
      </c>
      <c r="D55" s="10">
        <f>C55+1</f>
        <v>45986</v>
      </c>
      <c r="E55" s="10"/>
      <c r="F55" s="7" t="s">
        <v>21</v>
      </c>
      <c r="G55" s="8">
        <v>0</v>
      </c>
      <c r="S55" s="49"/>
    </row>
    <row r="56" spans="1:21" x14ac:dyDescent="0.15">
      <c r="A56" s="7" t="s">
        <v>68</v>
      </c>
      <c r="B56" s="7" t="s">
        <v>5</v>
      </c>
      <c r="C56" s="10">
        <f>D55+1</f>
        <v>45987</v>
      </c>
      <c r="D56" s="10">
        <f>C56+1</f>
        <v>45988</v>
      </c>
      <c r="E56" s="10" t="s">
        <v>6</v>
      </c>
      <c r="F56" s="7" t="s">
        <v>21</v>
      </c>
      <c r="G56" s="8">
        <v>0</v>
      </c>
      <c r="S56" s="49"/>
    </row>
    <row r="57" spans="1:21" x14ac:dyDescent="0.15">
      <c r="A57" s="7" t="s">
        <v>69</v>
      </c>
      <c r="B57" s="7" t="s">
        <v>20</v>
      </c>
      <c r="C57" s="28">
        <f>D56+1</f>
        <v>45989</v>
      </c>
      <c r="D57" s="28">
        <f>C57</f>
        <v>45989</v>
      </c>
      <c r="E57" s="10" t="s">
        <v>6</v>
      </c>
      <c r="F57" s="7" t="s">
        <v>21</v>
      </c>
      <c r="G57" s="8">
        <v>0</v>
      </c>
      <c r="S57" s="49"/>
    </row>
    <row r="58" spans="1:21" x14ac:dyDescent="0.15">
      <c r="A58" s="40" t="s">
        <v>79</v>
      </c>
      <c r="B58" s="40" t="s">
        <v>4</v>
      </c>
      <c r="C58" s="41">
        <f>C53+7</f>
        <v>45992</v>
      </c>
      <c r="D58" s="41">
        <f>C58+5</f>
        <v>45997</v>
      </c>
      <c r="E58" s="40" t="s">
        <v>37</v>
      </c>
      <c r="F58" s="40"/>
      <c r="G58" s="42">
        <v>0</v>
      </c>
      <c r="T58" s="9"/>
    </row>
    <row r="59" spans="1:21" x14ac:dyDescent="0.15">
      <c r="A59" s="4" t="s">
        <v>32</v>
      </c>
      <c r="B59" s="4" t="s">
        <v>4</v>
      </c>
      <c r="C59" s="27">
        <f>C53+7</f>
        <v>45992</v>
      </c>
      <c r="D59" s="27">
        <f>D63</f>
        <v>45996</v>
      </c>
      <c r="E59" s="27"/>
      <c r="F59" s="5"/>
      <c r="G59" s="6">
        <v>0</v>
      </c>
    </row>
    <row r="60" spans="1:21" x14ac:dyDescent="0.15">
      <c r="A60" s="7" t="s">
        <v>70</v>
      </c>
      <c r="B60" s="7" t="s">
        <v>5</v>
      </c>
      <c r="C60" s="10">
        <f>C59</f>
        <v>45992</v>
      </c>
      <c r="D60" s="10">
        <f>C60+1</f>
        <v>45993</v>
      </c>
      <c r="E60" s="10" t="s">
        <v>6</v>
      </c>
      <c r="F60" s="7"/>
      <c r="G60" s="8">
        <v>0</v>
      </c>
      <c r="T60" s="49"/>
    </row>
    <row r="61" spans="1:21" x14ac:dyDescent="0.15">
      <c r="A61" s="7" t="s">
        <v>71</v>
      </c>
      <c r="B61" s="7" t="s">
        <v>5</v>
      </c>
      <c r="C61" s="10">
        <f>C59</f>
        <v>45992</v>
      </c>
      <c r="D61" s="10">
        <f>C61+1</f>
        <v>45993</v>
      </c>
      <c r="E61" s="10"/>
      <c r="F61" s="7" t="s">
        <v>21</v>
      </c>
      <c r="G61" s="8">
        <v>0</v>
      </c>
      <c r="T61" s="49"/>
    </row>
    <row r="62" spans="1:21" x14ac:dyDescent="0.15">
      <c r="A62" s="7" t="s">
        <v>72</v>
      </c>
      <c r="B62" s="7" t="s">
        <v>5</v>
      </c>
      <c r="C62" s="10">
        <f>D61+1</f>
        <v>45994</v>
      </c>
      <c r="D62" s="10">
        <f>C62+1</f>
        <v>45995</v>
      </c>
      <c r="E62" s="10" t="s">
        <v>6</v>
      </c>
      <c r="F62" s="7" t="s">
        <v>21</v>
      </c>
      <c r="G62" s="8">
        <v>0</v>
      </c>
      <c r="T62" s="49"/>
    </row>
    <row r="63" spans="1:21" x14ac:dyDescent="0.15">
      <c r="A63" s="7" t="s">
        <v>73</v>
      </c>
      <c r="B63" s="7" t="s">
        <v>20</v>
      </c>
      <c r="C63" s="28">
        <f>D62+1</f>
        <v>45996</v>
      </c>
      <c r="D63" s="28">
        <f>C63</f>
        <v>45996</v>
      </c>
      <c r="E63" s="10" t="s">
        <v>6</v>
      </c>
      <c r="F63" s="7" t="s">
        <v>21</v>
      </c>
      <c r="G63" s="8">
        <v>0</v>
      </c>
      <c r="T63" s="49"/>
    </row>
    <row r="64" spans="1:21" x14ac:dyDescent="0.15">
      <c r="A64" s="40" t="s">
        <v>80</v>
      </c>
      <c r="B64" s="40" t="s">
        <v>4</v>
      </c>
      <c r="C64" s="41">
        <f>C59+7</f>
        <v>45999</v>
      </c>
      <c r="D64" s="41">
        <f>C64+5</f>
        <v>46004</v>
      </c>
      <c r="E64" s="40" t="s">
        <v>37</v>
      </c>
      <c r="F64" s="40"/>
      <c r="G64" s="42">
        <v>0</v>
      </c>
      <c r="U64" s="9"/>
    </row>
    <row r="65" spans="1:25" x14ac:dyDescent="0.15">
      <c r="A65" s="4" t="s">
        <v>33</v>
      </c>
      <c r="B65" s="4" t="s">
        <v>40</v>
      </c>
      <c r="C65" s="27">
        <f>C59+7</f>
        <v>45999</v>
      </c>
      <c r="D65" s="27">
        <f>D69</f>
        <v>46024</v>
      </c>
      <c r="E65" s="27"/>
      <c r="F65" s="5"/>
      <c r="G65" s="6">
        <v>0</v>
      </c>
    </row>
    <row r="66" spans="1:25" x14ac:dyDescent="0.15">
      <c r="A66" s="43" t="s">
        <v>81</v>
      </c>
      <c r="B66" s="43" t="s">
        <v>4</v>
      </c>
      <c r="C66" s="44">
        <f>C65</f>
        <v>45999</v>
      </c>
      <c r="D66" s="44">
        <f>C66+4</f>
        <v>46003</v>
      </c>
      <c r="E66" s="44"/>
      <c r="F66" s="43" t="s">
        <v>88</v>
      </c>
      <c r="G66" s="45">
        <v>0</v>
      </c>
      <c r="U66" s="50"/>
    </row>
    <row r="67" spans="1:25" x14ac:dyDescent="0.15">
      <c r="A67" s="7" t="s">
        <v>90</v>
      </c>
      <c r="B67" s="7" t="s">
        <v>4</v>
      </c>
      <c r="C67" s="10">
        <f>C66+7</f>
        <v>46006</v>
      </c>
      <c r="D67" s="10">
        <f>C67+4</f>
        <v>46010</v>
      </c>
      <c r="E67" s="10"/>
      <c r="F67" s="7" t="s">
        <v>91</v>
      </c>
      <c r="G67" s="8">
        <v>0</v>
      </c>
      <c r="V67" s="49"/>
    </row>
    <row r="68" spans="1:25" x14ac:dyDescent="0.15">
      <c r="A68" s="33" t="s">
        <v>45</v>
      </c>
      <c r="B68" s="46" t="s">
        <v>4</v>
      </c>
      <c r="C68" s="47">
        <f>C67+7</f>
        <v>46013</v>
      </c>
      <c r="D68" s="47">
        <f>C68+4</f>
        <v>46017</v>
      </c>
      <c r="E68" s="47"/>
      <c r="F68" s="46" t="s">
        <v>86</v>
      </c>
      <c r="G68" s="48">
        <v>0</v>
      </c>
      <c r="W68" s="51"/>
    </row>
    <row r="69" spans="1:25" ht="28" x14ac:dyDescent="0.15">
      <c r="A69" s="7" t="s">
        <v>34</v>
      </c>
      <c r="B69" s="7" t="s">
        <v>4</v>
      </c>
      <c r="C69" s="10">
        <f>C68+7</f>
        <v>46020</v>
      </c>
      <c r="D69" s="10">
        <f>C69+4</f>
        <v>46024</v>
      </c>
      <c r="E69" s="53" t="s">
        <v>89</v>
      </c>
      <c r="F69" s="7" t="s">
        <v>21</v>
      </c>
      <c r="G69" s="8">
        <v>0</v>
      </c>
      <c r="X69" s="49"/>
    </row>
    <row r="70" spans="1:25" x14ac:dyDescent="0.15">
      <c r="A70" s="11" t="s">
        <v>35</v>
      </c>
      <c r="B70" s="11" t="s">
        <v>3</v>
      </c>
      <c r="C70" s="29">
        <f>C69+7</f>
        <v>46027</v>
      </c>
      <c r="D70" s="11"/>
      <c r="E70" s="11"/>
      <c r="F70" s="12"/>
      <c r="G70" s="13">
        <v>0</v>
      </c>
      <c r="Y70" s="14"/>
    </row>
    <row r="71" spans="1:25" s="15" customFormat="1" x14ac:dyDescent="0.15">
      <c r="A71" s="16" t="s">
        <v>36</v>
      </c>
      <c r="B71" s="17"/>
      <c r="C71" s="32" t="s">
        <v>41</v>
      </c>
      <c r="D71" s="17"/>
      <c r="E71" s="17"/>
      <c r="F71" s="17"/>
      <c r="G71" s="17"/>
    </row>
  </sheetData>
  <phoneticPr fontId="4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B123-B183-5E42-8E9E-3D829D98F905}">
  <dimension ref="B5:C9"/>
  <sheetViews>
    <sheetView zoomScale="140" zoomScaleNormal="140" workbookViewId="0">
      <selection activeCell="B31" sqref="B31"/>
    </sheetView>
  </sheetViews>
  <sheetFormatPr baseColWidth="10" defaultRowHeight="13" x14ac:dyDescent="0.15"/>
  <cols>
    <col min="2" max="2" width="23.6640625" customWidth="1"/>
    <col min="3" max="3" width="21.5" customWidth="1"/>
  </cols>
  <sheetData>
    <row r="5" spans="2:3" ht="18" x14ac:dyDescent="0.2">
      <c r="B5" s="30" t="s">
        <v>44</v>
      </c>
    </row>
    <row r="6" spans="2:3" ht="16" x14ac:dyDescent="0.15">
      <c r="B6" s="18" t="s">
        <v>46</v>
      </c>
      <c r="C6" s="18" t="s">
        <v>48</v>
      </c>
    </row>
    <row r="7" spans="2:3" ht="16" x14ac:dyDescent="0.15">
      <c r="B7" s="37" t="s">
        <v>6</v>
      </c>
      <c r="C7" s="37" t="s">
        <v>48</v>
      </c>
    </row>
    <row r="8" spans="2:3" ht="16" x14ac:dyDescent="0.15">
      <c r="B8" s="38" t="s">
        <v>37</v>
      </c>
      <c r="C8" s="38" t="s">
        <v>48</v>
      </c>
    </row>
    <row r="9" spans="2:3" ht="16" x14ac:dyDescent="0.15">
      <c r="B9" s="39" t="s">
        <v>47</v>
      </c>
      <c r="C9" s="39" t="s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06A787DE55441BC6DCD4965C65669" ma:contentTypeVersion="6" ma:contentTypeDescription="Create a new document." ma:contentTypeScope="" ma:versionID="765cfe801877cdec95a5095354033269">
  <xsd:schema xmlns:xsd="http://www.w3.org/2001/XMLSchema" xmlns:xs="http://www.w3.org/2001/XMLSchema" xmlns:p="http://schemas.microsoft.com/office/2006/metadata/properties" xmlns:ns2="4f9cd976-fbad-4ae3-bb3a-aaa43b472b3b" xmlns:ns3="fcb466c7-99a3-4245-941d-7d48e9b3770f" targetNamespace="http://schemas.microsoft.com/office/2006/metadata/properties" ma:root="true" ma:fieldsID="bba48045947c5fc0470c3517fcc74af6" ns2:_="" ns3:_="">
    <xsd:import namespace="4f9cd976-fbad-4ae3-bb3a-aaa43b472b3b"/>
    <xsd:import namespace="fcb466c7-99a3-4245-941d-7d48e9b37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d976-fbad-4ae3-bb3a-aaa43b472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466c7-99a3-4245-941d-7d48e9b37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1C323B-E32C-4833-8A6F-0E21256040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2C07D3-9627-40D7-9407-AEA8C14105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DF8DA0-A31C-4767-B662-05232C5C95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cd976-fbad-4ae3-bb3a-aaa43b472b3b"/>
    <ds:schemaRef ds:uri="fcb466c7-99a3-4245-941d-7d48e9b37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Roles and 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Bennett</dc:creator>
  <cp:keywords/>
  <dc:description/>
  <cp:lastModifiedBy>William Andrew Doig</cp:lastModifiedBy>
  <cp:revision/>
  <dcterms:created xsi:type="dcterms:W3CDTF">2024-08-05T14:25:24Z</dcterms:created>
  <dcterms:modified xsi:type="dcterms:W3CDTF">2025-09-10T16:51:17Z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0x010100F9506A787DE55441BC6DCD4965C65669</vt:lpwstr>
  </property>
</Properties>
</file>