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ell\Documents\GitHubOK\Confeitaria\Confeitaria\"/>
    </mc:Choice>
  </mc:AlternateContent>
  <xr:revisionPtr revIDLastSave="0" documentId="13_ncr:1_{93959F08-54B1-4CD5-8001-A81274F31F7E}" xr6:coauthVersionLast="47" xr6:coauthVersionMax="47" xr10:uidLastSave="{00000000-0000-0000-0000-000000000000}"/>
  <bookViews>
    <workbookView xWindow="-120" yWindow="-120" windowWidth="20730" windowHeight="11160" tabRatio="560" firstSheet="4" activeTab="4" xr2:uid="{00000000-000D-0000-FFFF-FFFF00000000}"/>
  </bookViews>
  <sheets>
    <sheet name="INÍCIO" sheetId="10" r:id="rId1"/>
    <sheet name="DadosGerais" sheetId="3" r:id="rId2"/>
    <sheet name="Plano de contas" sheetId="12" state="hidden" r:id="rId3"/>
    <sheet name="CadCliFo" sheetId="6" state="hidden" r:id="rId4"/>
    <sheet name="ClientesFornec" sheetId="1" r:id="rId5"/>
    <sheet name="CadProdutos" sheetId="11" state="hidden" r:id="rId6"/>
    <sheet name="Produtos" sheetId="2" r:id="rId7"/>
    <sheet name="Vendas" sheetId="8" state="hidden" r:id="rId8"/>
    <sheet name="BDVendas_Compras" sheetId="7" r:id="rId9"/>
  </sheets>
  <definedNames>
    <definedName name="UnidVenda">OFFSET(DadosGerais!$K:$K,0,0,COUNTA(DadosGerais!$K:$K)-1,1)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8" l="1"/>
  <c r="E22" i="8"/>
  <c r="E21" i="8"/>
  <c r="E20" i="8"/>
  <c r="E19" i="8"/>
  <c r="E18" i="8"/>
  <c r="E17" i="8"/>
  <c r="E16" i="8"/>
  <c r="E14" i="8"/>
  <c r="E13" i="8"/>
  <c r="E12" i="8"/>
  <c r="H23" i="8"/>
  <c r="I23" i="8" s="1"/>
  <c r="G23" i="8"/>
  <c r="H22" i="8"/>
  <c r="I22" i="8" s="1"/>
  <c r="G22" i="8"/>
  <c r="H21" i="8"/>
  <c r="I21" i="8" s="1"/>
  <c r="G21" i="8"/>
  <c r="H20" i="8"/>
  <c r="I20" i="8" s="1"/>
  <c r="G20" i="8"/>
  <c r="H19" i="8"/>
  <c r="I19" i="8" s="1"/>
  <c r="G19" i="8"/>
  <c r="H18" i="8"/>
  <c r="I18" i="8" s="1"/>
  <c r="G18" i="8"/>
  <c r="H17" i="8"/>
  <c r="I17" i="8" s="1"/>
  <c r="G17" i="8"/>
  <c r="H16" i="8"/>
  <c r="I16" i="8" s="1"/>
  <c r="G16" i="8"/>
  <c r="H14" i="8"/>
  <c r="I14" i="8" s="1"/>
  <c r="G14" i="8"/>
  <c r="H13" i="8"/>
  <c r="I13" i="8" s="1"/>
  <c r="G13" i="8"/>
  <c r="I12" i="8"/>
  <c r="H12" i="8"/>
  <c r="G12" i="8"/>
  <c r="F12" i="8"/>
  <c r="C12" i="8"/>
  <c r="G15" i="8" s="1"/>
  <c r="F9" i="8"/>
  <c r="D9" i="8"/>
  <c r="H5" i="8"/>
  <c r="I9" i="8" s="1"/>
  <c r="F5" i="8"/>
  <c r="E8" i="8" l="1"/>
  <c r="G8" i="8"/>
  <c r="H8" i="8"/>
  <c r="E15" i="8"/>
  <c r="H15" i="8"/>
  <c r="I15" i="8" s="1"/>
  <c r="I24" i="8" s="1"/>
  <c r="H9" i="8" l="1"/>
</calcChain>
</file>

<file path=xl/sharedStrings.xml><?xml version="1.0" encoding="utf-8"?>
<sst xmlns="http://schemas.openxmlformats.org/spreadsheetml/2006/main" count="3416" uniqueCount="1603">
  <si>
    <t>CÓDIGO</t>
  </si>
  <si>
    <t>NOME</t>
  </si>
  <si>
    <t>ENDEREÇO</t>
  </si>
  <si>
    <t>BAIRRO</t>
  </si>
  <si>
    <t>CIDADE</t>
  </si>
  <si>
    <t>CEP</t>
  </si>
  <si>
    <t>UF</t>
  </si>
  <si>
    <t>E-MAIL</t>
  </si>
  <si>
    <t>Ult Atend</t>
  </si>
  <si>
    <t>Sorocaba</t>
  </si>
  <si>
    <t>SP</t>
  </si>
  <si>
    <t>Dados Empresa</t>
  </si>
  <si>
    <t>Nome</t>
  </si>
  <si>
    <t>Endereço</t>
  </si>
  <si>
    <t>Bairro</t>
  </si>
  <si>
    <t>Cidade</t>
  </si>
  <si>
    <t>Estado</t>
  </si>
  <si>
    <t>00000-000</t>
  </si>
  <si>
    <t>CNPJ/CPF</t>
  </si>
  <si>
    <t>111.222.333-44</t>
  </si>
  <si>
    <t>site</t>
  </si>
  <si>
    <t>Instagram</t>
  </si>
  <si>
    <t>Logo</t>
  </si>
  <si>
    <t>dias</t>
  </si>
  <si>
    <t>Código</t>
  </si>
  <si>
    <t>Descrição Produto</t>
  </si>
  <si>
    <t>Aluguel</t>
  </si>
  <si>
    <t>Insumos</t>
  </si>
  <si>
    <t>Facebook</t>
  </si>
  <si>
    <t>Qtd</t>
  </si>
  <si>
    <t>Vlr Unit</t>
  </si>
  <si>
    <t>Vencto</t>
  </si>
  <si>
    <t>CPF/CNPJ</t>
  </si>
  <si>
    <t>DATA Cad</t>
  </si>
  <si>
    <t>Un.Venda</t>
  </si>
  <si>
    <t>Quilo</t>
  </si>
  <si>
    <t>Litro</t>
  </si>
  <si>
    <t>Pacote</t>
  </si>
  <si>
    <t>Unidade</t>
  </si>
  <si>
    <t>Garrafa</t>
  </si>
  <si>
    <t>Gramas</t>
  </si>
  <si>
    <t>Lata</t>
  </si>
  <si>
    <t>Cento</t>
  </si>
  <si>
    <t>Total Item</t>
  </si>
  <si>
    <t>Formas Pagto / DIAS</t>
  </si>
  <si>
    <t>http://www.confeitaria.com</t>
  </si>
  <si>
    <t>Contato</t>
  </si>
  <si>
    <t>Descrição</t>
  </si>
  <si>
    <t>Taxa de Entrega</t>
  </si>
  <si>
    <t>Entrega / Retirada</t>
  </si>
  <si>
    <t>Kit</t>
  </si>
  <si>
    <t>CELULAR2</t>
  </si>
  <si>
    <t>Nome da Loja Exemplo</t>
  </si>
  <si>
    <t>Endereço Loja Exemplo</t>
  </si>
  <si>
    <t>Bairro Exemplo</t>
  </si>
  <si>
    <t>C/F</t>
  </si>
  <si>
    <t>C</t>
  </si>
  <si>
    <t>RG / IE</t>
  </si>
  <si>
    <t>15-3222-1234</t>
  </si>
  <si>
    <t>instagram</t>
  </si>
  <si>
    <t>facebook</t>
  </si>
  <si>
    <t>CPF / CNPJ</t>
  </si>
  <si>
    <t>DT.CADASTRO</t>
  </si>
  <si>
    <t>RG / I.E.</t>
  </si>
  <si>
    <t>FIXO</t>
  </si>
  <si>
    <t>CELULAR</t>
  </si>
  <si>
    <t>EMAIL</t>
  </si>
  <si>
    <t>FACEBOOK</t>
  </si>
  <si>
    <t>ULT.ATEND.</t>
  </si>
  <si>
    <t>Unid.Venda</t>
  </si>
  <si>
    <t>Dt Cadastro</t>
  </si>
  <si>
    <t>VlrVenda</t>
  </si>
  <si>
    <t>Cod.Fornec.</t>
  </si>
  <si>
    <t>VlrCompra</t>
  </si>
  <si>
    <t>Sazonal</t>
  </si>
  <si>
    <t>Boleto</t>
  </si>
  <si>
    <t>Dinheiro</t>
  </si>
  <si>
    <t>Anual</t>
  </si>
  <si>
    <t>Status</t>
  </si>
  <si>
    <t>Ambos</t>
  </si>
  <si>
    <t>Cliente</t>
  </si>
  <si>
    <t>Fornecedor(a)</t>
  </si>
  <si>
    <t>Login</t>
  </si>
  <si>
    <t>INSTAGRAM    @</t>
  </si>
  <si>
    <t>Rsocial</t>
  </si>
  <si>
    <t>Rsocial da Loja</t>
  </si>
  <si>
    <t>Fantasia</t>
  </si>
  <si>
    <t>Nº Ped/NF</t>
  </si>
  <si>
    <t>DtCompra</t>
  </si>
  <si>
    <t>Cód Prod</t>
  </si>
  <si>
    <t>Cli / For</t>
  </si>
  <si>
    <t>Fixo</t>
  </si>
  <si>
    <t>PrazoVencto</t>
  </si>
  <si>
    <t>Quant Vendida</t>
  </si>
  <si>
    <t>Unid. Venda</t>
  </si>
  <si>
    <t>VlrTotalVenda</t>
  </si>
  <si>
    <t>Núm Ped</t>
  </si>
  <si>
    <t>Total Venda</t>
  </si>
  <si>
    <t>Alfajor</t>
  </si>
  <si>
    <t>Bebidas e Preparos</t>
  </si>
  <si>
    <t>Biscoitos Artesanais</t>
  </si>
  <si>
    <t>Bolo Caseiro</t>
  </si>
  <si>
    <t>Bolo de Pote</t>
  </si>
  <si>
    <t>Bolo Gelado</t>
  </si>
  <si>
    <t>Bolo Piscina</t>
  </si>
  <si>
    <t>Bolo Travessa</t>
  </si>
  <si>
    <t>Bolo Vulcão</t>
  </si>
  <si>
    <t>Brownie</t>
  </si>
  <si>
    <t>Dia das Crianças</t>
  </si>
  <si>
    <t>Dia das Mães</t>
  </si>
  <si>
    <t>Dia dos Namorados</t>
  </si>
  <si>
    <t>Dia dos Pais</t>
  </si>
  <si>
    <t>Dia dos Professores</t>
  </si>
  <si>
    <t>Docinhos Festa</t>
  </si>
  <si>
    <t>Lembranças | Presentes</t>
  </si>
  <si>
    <t>Natal e Ano Novo</t>
  </si>
  <si>
    <t>Palha Italiana</t>
  </si>
  <si>
    <t>Pão de Mel</t>
  </si>
  <si>
    <t>Páscoa</t>
  </si>
  <si>
    <t>Sobremesas</t>
  </si>
  <si>
    <t>Trufas e Bombons</t>
  </si>
  <si>
    <t>FormaPagamento</t>
  </si>
  <si>
    <t>Crédito</t>
  </si>
  <si>
    <t>Débito</t>
  </si>
  <si>
    <t>Pix</t>
  </si>
  <si>
    <t>Opções</t>
  </si>
  <si>
    <t>Custo_Mercadoria</t>
  </si>
  <si>
    <t>Despesas_Adm</t>
  </si>
  <si>
    <t>Despesas_com_Entrega</t>
  </si>
  <si>
    <t>Despesas_com_Pessoal</t>
  </si>
  <si>
    <t>Educação</t>
  </si>
  <si>
    <t>Equipamentos</t>
  </si>
  <si>
    <t>Financeiro</t>
  </si>
  <si>
    <t>Imposto</t>
  </si>
  <si>
    <t>Ajuste de Saldo</t>
  </si>
  <si>
    <t>Boletos</t>
  </si>
  <si>
    <t>Empréstimos</t>
  </si>
  <si>
    <t>Financiamento de veículo</t>
  </si>
  <si>
    <t xml:space="preserve">Imposto de Renda a Pagar </t>
  </si>
  <si>
    <t>Pagamento da fatura do cartão de crédito</t>
  </si>
  <si>
    <t>Saída Investimento</t>
  </si>
  <si>
    <t>Saque</t>
  </si>
  <si>
    <t>Tarifas Bancárias</t>
  </si>
  <si>
    <t>Tarifas DOC/TED</t>
  </si>
  <si>
    <t>Taxa Cartão</t>
  </si>
  <si>
    <t>Eletrodomésticos | Eletroportáteis</t>
  </si>
  <si>
    <t>Equipamentos de Informárica</t>
  </si>
  <si>
    <t>Itens para Fotografia</t>
  </si>
  <si>
    <t>Manutenção e Reformas da Estrutura</t>
  </si>
  <si>
    <t>Manutenção Equipamentos</t>
  </si>
  <si>
    <t>Manutenção Veículo</t>
  </si>
  <si>
    <t>Mobiliário | Decoração</t>
  </si>
  <si>
    <t>Softwares</t>
  </si>
  <si>
    <t>Uniforme</t>
  </si>
  <si>
    <t>Utensílios de cozinha</t>
  </si>
  <si>
    <t>FGTS</t>
  </si>
  <si>
    <t>INSS - Federação - Sindicato</t>
  </si>
  <si>
    <t>IPTU</t>
  </si>
  <si>
    <t>IR</t>
  </si>
  <si>
    <t>MEI</t>
  </si>
  <si>
    <t>PIS / COFINS</t>
  </si>
  <si>
    <t>Simples Nacional</t>
  </si>
  <si>
    <t>Cursos e Treinamentos</t>
  </si>
  <si>
    <t>Material para o Curso</t>
  </si>
  <si>
    <t xml:space="preserve">Matricula Escolar | Mensalidade </t>
  </si>
  <si>
    <t>13º Salário</t>
  </si>
  <si>
    <t>Alimentação</t>
  </si>
  <si>
    <t>Assistência Médica</t>
  </si>
  <si>
    <t>Assistência Odontológica</t>
  </si>
  <si>
    <t>Comissão</t>
  </si>
  <si>
    <t>Dedetização</t>
  </si>
  <si>
    <t>Exames ocupacionais</t>
  </si>
  <si>
    <t>Farmácia</t>
  </si>
  <si>
    <t>Férias Funcionário</t>
  </si>
  <si>
    <t>Karine - Pró-Labore</t>
  </si>
  <si>
    <t xml:space="preserve">Rescisão </t>
  </si>
  <si>
    <t>Salários dos Funcionários</t>
  </si>
  <si>
    <t>Serviço de limpeza</t>
  </si>
  <si>
    <t>Tais - Pró-Labore</t>
  </si>
  <si>
    <t>Vale Refeição</t>
  </si>
  <si>
    <t>Vale Transporte</t>
  </si>
  <si>
    <t>Venda Pães</t>
  </si>
  <si>
    <t>Uberflex</t>
  </si>
  <si>
    <t>Água</t>
  </si>
  <si>
    <t>Alarme Monitorado | Segurança</t>
  </si>
  <si>
    <t>Cartórios</t>
  </si>
  <si>
    <t>Celular</t>
  </si>
  <si>
    <t>Combustível</t>
  </si>
  <si>
    <t>Condomínio</t>
  </si>
  <si>
    <t>Contador</t>
  </si>
  <si>
    <t>Correios</t>
  </si>
  <si>
    <t>Decoração</t>
  </si>
  <si>
    <t>Dizimo Igreja | Doação</t>
  </si>
  <si>
    <t>Energia Elétrica</t>
  </si>
  <si>
    <t>Estacionamento</t>
  </si>
  <si>
    <t>Gás</t>
  </si>
  <si>
    <t>Internet | TV a cabo</t>
  </si>
  <si>
    <t>Material de Escritório</t>
  </si>
  <si>
    <t>Material de Limpeza</t>
  </si>
  <si>
    <t>Mídias | Propaganda</t>
  </si>
  <si>
    <t>Papelaria (folder, cartão visitas, etc.)</t>
  </si>
  <si>
    <t>Realização Eventos</t>
  </si>
  <si>
    <t>Site | internet</t>
  </si>
  <si>
    <t>Telefone fixo</t>
  </si>
  <si>
    <t>Embalagens</t>
  </si>
  <si>
    <t>Matéria Prima</t>
  </si>
  <si>
    <t>Passivo-Despesas_com_Pessoal</t>
  </si>
  <si>
    <t>TxEntrega</t>
  </si>
  <si>
    <t>Forma Pagto</t>
  </si>
  <si>
    <t/>
  </si>
  <si>
    <t>MatériaPrima</t>
  </si>
  <si>
    <t>Embalagem</t>
  </si>
  <si>
    <t>Lucro</t>
  </si>
  <si>
    <t>Caixa</t>
  </si>
  <si>
    <t>Apelido</t>
  </si>
  <si>
    <t>Observação</t>
  </si>
  <si>
    <t>STATUS / Grupo</t>
  </si>
  <si>
    <t>Obs</t>
  </si>
  <si>
    <t>Nascto</t>
  </si>
  <si>
    <t>APELIDO</t>
  </si>
  <si>
    <t>NASCIMENTO</t>
  </si>
  <si>
    <t>F</t>
  </si>
  <si>
    <t>Classificação</t>
  </si>
  <si>
    <t>Taxi</t>
  </si>
  <si>
    <t>Impostos</t>
  </si>
  <si>
    <t>Mob</t>
  </si>
  <si>
    <t>Custo do produto</t>
  </si>
  <si>
    <t>Conta</t>
  </si>
  <si>
    <t>100000.00</t>
  </si>
  <si>
    <t>ATIVO</t>
  </si>
  <si>
    <t>110000.00</t>
  </si>
  <si>
    <t>ATIVO CIRCULANTE</t>
  </si>
  <si>
    <t>110100.00</t>
  </si>
  <si>
    <t>DISPONIVEL</t>
  </si>
  <si>
    <t>110101.00</t>
  </si>
  <si>
    <t>CAIXA</t>
  </si>
  <si>
    <t>110101.01</t>
  </si>
  <si>
    <t>MATRIZ</t>
  </si>
  <si>
    <t>110101.02</t>
  </si>
  <si>
    <t>ESTABELECIMENTO</t>
  </si>
  <si>
    <t>110101.03</t>
  </si>
  <si>
    <t>UNIDADE DE NEGOCIO</t>
  </si>
  <si>
    <t>110102.00</t>
  </si>
  <si>
    <t>BANCOS</t>
  </si>
  <si>
    <t>110102.02</t>
  </si>
  <si>
    <t>BANCO DO BRASIL S/A</t>
  </si>
  <si>
    <t>110102.03</t>
  </si>
  <si>
    <t>BANCO BRADESCO S/A</t>
  </si>
  <si>
    <t>110102.04</t>
  </si>
  <si>
    <t>110102.10</t>
  </si>
  <si>
    <t>110102.14</t>
  </si>
  <si>
    <t>110102.17</t>
  </si>
  <si>
    <t>110102.28</t>
  </si>
  <si>
    <t>110103.00</t>
  </si>
  <si>
    <t>APLICAÇÕES FINANCEIRAS</t>
  </si>
  <si>
    <t>110103.02</t>
  </si>
  <si>
    <t>110103.05</t>
  </si>
  <si>
    <t>110200.00</t>
  </si>
  <si>
    <t>CONTAS A RECEBER</t>
  </si>
  <si>
    <t>110200.01</t>
  </si>
  <si>
    <t>DUPLICATAS A RECEBER NACIONAL</t>
  </si>
  <si>
    <t>110200.03</t>
  </si>
  <si>
    <t>TÍTULOS COBRANÇA JUDICIAL</t>
  </si>
  <si>
    <t>110200.07</t>
  </si>
  <si>
    <t>110201.00</t>
  </si>
  <si>
    <t>DUPLICATAS A RECEBER INTERCOMPANY</t>
  </si>
  <si>
    <t>110201.03</t>
  </si>
  <si>
    <t>110201.99</t>
  </si>
  <si>
    <t>110202.00</t>
  </si>
  <si>
    <t>(-)ADIANTAMENTO DE CLIENTES</t>
  </si>
  <si>
    <t>110202.01</t>
  </si>
  <si>
    <t>ADIANTAMENTO NACIONAL</t>
  </si>
  <si>
    <t>110202.03</t>
  </si>
  <si>
    <t>ADIANTAMENTO EMPREENDIMENTOS</t>
  </si>
  <si>
    <t>110204.00</t>
  </si>
  <si>
    <t>PROVISÃO P/ CRÉDITO LIQUIDAÇÃO DUVIDOSA</t>
  </si>
  <si>
    <t>110204.01</t>
  </si>
  <si>
    <t>110205.00</t>
  </si>
  <si>
    <t>OUTROS CREDITOS</t>
  </si>
  <si>
    <t>110205.01</t>
  </si>
  <si>
    <t>DIVIDENDOS A RECEBER</t>
  </si>
  <si>
    <t>110205.25</t>
  </si>
  <si>
    <t>110205.99</t>
  </si>
  <si>
    <t>OUTROS CRÉDITOS</t>
  </si>
  <si>
    <t>110206.01</t>
  </si>
  <si>
    <t>(-) OUTROS CRÉDITOS</t>
  </si>
  <si>
    <t>110300.00</t>
  </si>
  <si>
    <t>OPERAÇÕES DE CRÉDITO</t>
  </si>
  <si>
    <t>110301.00</t>
  </si>
  <si>
    <t>EMPRÉSTIMOS E TITULOS DESCONTADOS</t>
  </si>
  <si>
    <t>110301.01</t>
  </si>
  <si>
    <t>EMPRÉSTIMO DE CRÉDITO PESSOAL - PRÉ</t>
  </si>
  <si>
    <t>110302.00</t>
  </si>
  <si>
    <t>FINANCIAMENTOS</t>
  </si>
  <si>
    <t>110302.01</t>
  </si>
  <si>
    <t>110302.08</t>
  </si>
  <si>
    <t>110302.99</t>
  </si>
  <si>
    <t>OUTRAS</t>
  </si>
  <si>
    <t>110400.00</t>
  </si>
  <si>
    <t>ADIANTAMENTO A FUNCIONARIOS</t>
  </si>
  <si>
    <t>110400.01</t>
  </si>
  <si>
    <t>ADIANTAMENTO DE SALARIOS</t>
  </si>
  <si>
    <t>110400.02</t>
  </si>
  <si>
    <t>ADIANTAMENTO RESCISOES</t>
  </si>
  <si>
    <t>110400.03</t>
  </si>
  <si>
    <t>ADIANTAMENTO DE FERIAS</t>
  </si>
  <si>
    <t>110400.04</t>
  </si>
  <si>
    <t>ADIANTAMENTO 13ºSALARIO</t>
  </si>
  <si>
    <t>110700.00</t>
  </si>
  <si>
    <t>ADIANTAMENTO A FORNECEDORES</t>
  </si>
  <si>
    <t>110700.01</t>
  </si>
  <si>
    <t>110700.08</t>
  </si>
  <si>
    <t>ADIANTAMENTO A FORNECEDORES - DEVOLUÇÕES</t>
  </si>
  <si>
    <t>110700.99</t>
  </si>
  <si>
    <t>PROVISÃO P/ADIANTAMENTOS A FORNECEDOR</t>
  </si>
  <si>
    <t>111100.00</t>
  </si>
  <si>
    <t>IMPOSTOS A RECUPERAR</t>
  </si>
  <si>
    <t>111101.00</t>
  </si>
  <si>
    <t>I.C.M.S. A COMPENSAR</t>
  </si>
  <si>
    <t>111101.01</t>
  </si>
  <si>
    <t>I.C.M.S. APURAÇÃO GIA</t>
  </si>
  <si>
    <t>111102.00</t>
  </si>
  <si>
    <t>I.P.I. A COMPENSAR</t>
  </si>
  <si>
    <t>111102.01</t>
  </si>
  <si>
    <t>I.P.I. APURAÇÃO</t>
  </si>
  <si>
    <t>111103.00</t>
  </si>
  <si>
    <t>I.R.R.F. A COMPENSAR</t>
  </si>
  <si>
    <t>111103.01</t>
  </si>
  <si>
    <t>I.R.R.F. S/APLIC.FINANCEIRA</t>
  </si>
  <si>
    <t>111103.02</t>
  </si>
  <si>
    <t>I.R.R.F. S/FATURAMENTO</t>
  </si>
  <si>
    <t>111103.04</t>
  </si>
  <si>
    <t>I.R.R.F. S/MUTÚOS</t>
  </si>
  <si>
    <t>111103.05</t>
  </si>
  <si>
    <t>I.R.R.F. S/HEDGE</t>
  </si>
  <si>
    <t>111103.06</t>
  </si>
  <si>
    <t>I.R.R.F. RECOLHIMENTO A MAIOR</t>
  </si>
  <si>
    <t>111104.00</t>
  </si>
  <si>
    <t>CONTRIBUIÇÃO SOCIAL A COMPENSAR</t>
  </si>
  <si>
    <t>111104.01</t>
  </si>
  <si>
    <t>C.S. S/LUCRO LÍQUIDO</t>
  </si>
  <si>
    <t>111104.06</t>
  </si>
  <si>
    <t>C.S.L.L. RETIDO S/N.F.</t>
  </si>
  <si>
    <t>111104.08</t>
  </si>
  <si>
    <t>C.S.L.L. ESTIMATIVA</t>
  </si>
  <si>
    <t>111104.15</t>
  </si>
  <si>
    <t>C.S.L.L. PAGAMENTO/COMPENSAÇÃO A MAIOR</t>
  </si>
  <si>
    <t>111105.00</t>
  </si>
  <si>
    <t>I.R. PESSOA JURIDICA A COMPENSAR</t>
  </si>
  <si>
    <t>111105.01</t>
  </si>
  <si>
    <t>I.R.P.J. S/LUCRO LÍQUIDO</t>
  </si>
  <si>
    <t>111105.08</t>
  </si>
  <si>
    <t>I.R.P.J. ESTIMATIVA</t>
  </si>
  <si>
    <t>111105.15</t>
  </si>
  <si>
    <t>I.R.P.J. PAGAMENTO/COMPENSAÇÃO A MAIOR</t>
  </si>
  <si>
    <t>111106.00</t>
  </si>
  <si>
    <t>P.I.S. A RECUPERAR</t>
  </si>
  <si>
    <t>111106.01</t>
  </si>
  <si>
    <t>P.I.S. NÃO CUMULATIVO</t>
  </si>
  <si>
    <t>111106.03</t>
  </si>
  <si>
    <t>P.I.S./PASEP RETIDO NA FONTE-A COMPENSAR</t>
  </si>
  <si>
    <t>111106.04</t>
  </si>
  <si>
    <t>P.I.S. PAGAMENTO A MAIOR</t>
  </si>
  <si>
    <t>111106.06</t>
  </si>
  <si>
    <t>P.I.S. RETIDO S/N.F.</t>
  </si>
  <si>
    <t>111107.00</t>
  </si>
  <si>
    <t>COFINS A RECUPERAR</t>
  </si>
  <si>
    <t>111107.02</t>
  </si>
  <si>
    <t>COFINS RETIDO NA FONTE - A COMPENSAR</t>
  </si>
  <si>
    <t>111107.03</t>
  </si>
  <si>
    <t>COFINS NÃO CUMULATIVO</t>
  </si>
  <si>
    <t>111107.05</t>
  </si>
  <si>
    <t>COFINS PAGAMENTO A MAIOR</t>
  </si>
  <si>
    <t>111107.06</t>
  </si>
  <si>
    <t>COFINS RETIDO S/N.F.</t>
  </si>
  <si>
    <t>111108.00</t>
  </si>
  <si>
    <t>I.N.S.S. A RECUPERAR</t>
  </si>
  <si>
    <t>111108.01</t>
  </si>
  <si>
    <t>I.N.S.S. S/FATURAMENTO</t>
  </si>
  <si>
    <t>111108.02</t>
  </si>
  <si>
    <t>I.N.S.S. S/SAL.FAMILIA-SAL.MATERN.REEMB.</t>
  </si>
  <si>
    <t>111108.05</t>
  </si>
  <si>
    <t>I.N.S.S. PAGAMENTO A COMPENSAR</t>
  </si>
  <si>
    <t>111109.00</t>
  </si>
  <si>
    <t>I.S.S. A COMPENSAR</t>
  </si>
  <si>
    <t>111109.01</t>
  </si>
  <si>
    <t>I.S.S. S/FATURAMENTO</t>
  </si>
  <si>
    <t>111110.00</t>
  </si>
  <si>
    <t>OUTROS IMPOSTOS A COMPENSAR - PROCESSOS</t>
  </si>
  <si>
    <t>111110.01</t>
  </si>
  <si>
    <t>I.L.L. S/LUCRO LÍQUIDO</t>
  </si>
  <si>
    <t>111110.03</t>
  </si>
  <si>
    <t>ANTECIPAÇÃO DE PARCELAMENTO - REFIS</t>
  </si>
  <si>
    <t>111111.00</t>
  </si>
  <si>
    <t>C/C IMPOSTOS</t>
  </si>
  <si>
    <t>111111.01</t>
  </si>
  <si>
    <t>I.C.M.S.</t>
  </si>
  <si>
    <t>111111.02</t>
  </si>
  <si>
    <t>I.P.I.</t>
  </si>
  <si>
    <t>111111.03</t>
  </si>
  <si>
    <t>P.I.S.</t>
  </si>
  <si>
    <t>111111.04</t>
  </si>
  <si>
    <t>COFINS</t>
  </si>
  <si>
    <t>111111.05</t>
  </si>
  <si>
    <t>I.C.M.S. S/ENTRADA E SAIDA DEMONSTRAÇÃO</t>
  </si>
  <si>
    <t>111111.06</t>
  </si>
  <si>
    <t>I.P.I. S/ENTRADA E SAIDA EM DEMONSTRAÇAO</t>
  </si>
  <si>
    <t>111111.07</t>
  </si>
  <si>
    <t>I.S.S.</t>
  </si>
  <si>
    <t>111400.00</t>
  </si>
  <si>
    <t>ESTOQUES</t>
  </si>
  <si>
    <t>111400.01</t>
  </si>
  <si>
    <t>MATERIA-PRIMA</t>
  </si>
  <si>
    <t>111400.02</t>
  </si>
  <si>
    <t>MATERIAIS AUXILIARES</t>
  </si>
  <si>
    <t>111400.04</t>
  </si>
  <si>
    <t>PRODUTOS ACABADOS - EXPEDIÇÃO</t>
  </si>
  <si>
    <t>111400.06</t>
  </si>
  <si>
    <t>SERVIÇOS EM ANDAMENTO</t>
  </si>
  <si>
    <t>111400.09</t>
  </si>
  <si>
    <t>MATERIAL EM PODER DE TERCEIROS</t>
  </si>
  <si>
    <t>111400.14</t>
  </si>
  <si>
    <t>MATERIAL TERCEIROS NOSSO PODER</t>
  </si>
  <si>
    <t>111400.16</t>
  </si>
  <si>
    <t>PRODUTOS EM ELABORAÇÃO</t>
  </si>
  <si>
    <t>111400.17</t>
  </si>
  <si>
    <t>MATERIAIS AUXILIARES ADMINISTRAÇÃO</t>
  </si>
  <si>
    <t>111400.19</t>
  </si>
  <si>
    <t>PRODUTOS EM PROCESSO</t>
  </si>
  <si>
    <t>111400.90</t>
  </si>
  <si>
    <t>ACERTO DE ESTOQUE</t>
  </si>
  <si>
    <t>111400.95</t>
  </si>
  <si>
    <t>PROVISÃO P/ESTOQUE OBSOLETO</t>
  </si>
  <si>
    <t>111400.99</t>
  </si>
  <si>
    <t>(-) MATERIAIS DE TERCEIROS</t>
  </si>
  <si>
    <t>111600.00</t>
  </si>
  <si>
    <t>DESPESAS PAGAS ANTECIPADAMENTE</t>
  </si>
  <si>
    <t>111600.01</t>
  </si>
  <si>
    <t>DESPESAS ANTECIPADAS</t>
  </si>
  <si>
    <t>111600.03</t>
  </si>
  <si>
    <t>SEGUROS</t>
  </si>
  <si>
    <t>111700.00</t>
  </si>
  <si>
    <t>OUTROS VALORES E BENS</t>
  </si>
  <si>
    <t>111701.00</t>
  </si>
  <si>
    <t>BENS DE USO PRÓPRIO</t>
  </si>
  <si>
    <t>111701.01</t>
  </si>
  <si>
    <t>BNDU</t>
  </si>
  <si>
    <t>111800.00</t>
  </si>
  <si>
    <t>DEVEDORES DIVERSOS</t>
  </si>
  <si>
    <t>111800.02</t>
  </si>
  <si>
    <t>CDC VEICULOS</t>
  </si>
  <si>
    <t>120000.00</t>
  </si>
  <si>
    <t>NÃO CIRCULANTE</t>
  </si>
  <si>
    <t>120001.00</t>
  </si>
  <si>
    <t>REALIZAVEL A LONGO PRAZO</t>
  </si>
  <si>
    <t>120200.00</t>
  </si>
  <si>
    <t>MUTÚOS INTERCOMPANY</t>
  </si>
  <si>
    <t>120200.01</t>
  </si>
  <si>
    <t>SPLICE DO BRASIL</t>
  </si>
  <si>
    <t>120600.00</t>
  </si>
  <si>
    <t>120600.01</t>
  </si>
  <si>
    <t>120600.08</t>
  </si>
  <si>
    <t>120600.13</t>
  </si>
  <si>
    <t>120600.21</t>
  </si>
  <si>
    <t>120600.24</t>
  </si>
  <si>
    <t>120600.35</t>
  </si>
  <si>
    <t>120600.50</t>
  </si>
  <si>
    <t>120600.62</t>
  </si>
  <si>
    <t>120600.75</t>
  </si>
  <si>
    <t>120600.95</t>
  </si>
  <si>
    <t>120600.99</t>
  </si>
  <si>
    <t>130000.00</t>
  </si>
  <si>
    <t>PERMANENTE</t>
  </si>
  <si>
    <t>130100.00</t>
  </si>
  <si>
    <t>INVESTIMENTOS</t>
  </si>
  <si>
    <t>130101.00</t>
  </si>
  <si>
    <t>PARTICIPAÇÃO PERMANENTE EM OUTRAS SOCIED</t>
  </si>
  <si>
    <t>130101.99</t>
  </si>
  <si>
    <t>OUTROS INVESTIMENTOS</t>
  </si>
  <si>
    <t>130200.00</t>
  </si>
  <si>
    <t>IMOBILIZADO LÍQUIDO</t>
  </si>
  <si>
    <t>130201.00</t>
  </si>
  <si>
    <t>IMOBILIZADO</t>
  </si>
  <si>
    <t>130201.02</t>
  </si>
  <si>
    <t>TERRENOS</t>
  </si>
  <si>
    <t>130201.03</t>
  </si>
  <si>
    <t>TERRENOS DIF. C.M. LEI 8200/91</t>
  </si>
  <si>
    <t>130201.04</t>
  </si>
  <si>
    <t>PRÉDIOS, BENFEITORIAS E INSTALAÇÕES</t>
  </si>
  <si>
    <t>130201.05</t>
  </si>
  <si>
    <t>PRÉDIOS, BENFEIT. DIF. C.M. LEI 8200/91</t>
  </si>
  <si>
    <t>130201.06</t>
  </si>
  <si>
    <t>MAQ. APARELHOS E EQUIPTOS.</t>
  </si>
  <si>
    <t>130201.07</t>
  </si>
  <si>
    <t>MAQ. APAR. EQUIP. DIF.CM LEI 8200/91</t>
  </si>
  <si>
    <t>130201.09</t>
  </si>
  <si>
    <t>MAQ. E EQUIPAMENTOS/TRUNKING</t>
  </si>
  <si>
    <t>130201.10</t>
  </si>
  <si>
    <t>APARELHOS E EQUIPTO. EM LOCAÇÃO</t>
  </si>
  <si>
    <t>130201.11</t>
  </si>
  <si>
    <t>APAR.,EQUIP.EM LOCAÇÃO C.M. LEI 8200/91</t>
  </si>
  <si>
    <t>130201.12</t>
  </si>
  <si>
    <t>MÓVEIS E UTENSILIOS</t>
  </si>
  <si>
    <t>130201.13</t>
  </si>
  <si>
    <t>MÓVEIS E UTENS. DIF. CM LEI 8200/91</t>
  </si>
  <si>
    <t>130201.14</t>
  </si>
  <si>
    <t>COMPUTADORES E PERIFÉRICOS</t>
  </si>
  <si>
    <t>130201.15</t>
  </si>
  <si>
    <t>VEICULOS</t>
  </si>
  <si>
    <t>130201.16</t>
  </si>
  <si>
    <t>VEICULOS DIF. CM LEI 8200/91</t>
  </si>
  <si>
    <t>130201.17</t>
  </si>
  <si>
    <t>DESENVOLVIMENTO DE SOFTWARE</t>
  </si>
  <si>
    <t>130201.21</t>
  </si>
  <si>
    <t>MARCAS, DIREITOS E PATENTES</t>
  </si>
  <si>
    <t>130201.23</t>
  </si>
  <si>
    <t>EQUIPAMENTOS DE TELEFONIA</t>
  </si>
  <si>
    <t>VEICULOS - LEASING</t>
  </si>
  <si>
    <t>130202.00</t>
  </si>
  <si>
    <t>DEPRECIAÇÕES ACUMULADAS</t>
  </si>
  <si>
    <t>130202.01</t>
  </si>
  <si>
    <t>130202.02</t>
  </si>
  <si>
    <t>PRED. BENF. DIF. CM. LEI 8.200/91</t>
  </si>
  <si>
    <t>130202.03</t>
  </si>
  <si>
    <t>MAQ. APARELHOS E EQUIPAMENTOS</t>
  </si>
  <si>
    <t>130202.04</t>
  </si>
  <si>
    <t>MAQ.APARELHOS E EQUIP. DIF.LEI 8.200/91</t>
  </si>
  <si>
    <t>130202.05</t>
  </si>
  <si>
    <t>APARELHOS EQUIPTO. LOCAÇÃO</t>
  </si>
  <si>
    <t>130202.06</t>
  </si>
  <si>
    <t>APAR. EQUIP. LOCAÇÃO CM. LEI 8.200/91</t>
  </si>
  <si>
    <t>130202.07</t>
  </si>
  <si>
    <t>MÓVEIS E UTENSILIOS DIF. CM LEI 8.200/91</t>
  </si>
  <si>
    <t>130202.08</t>
  </si>
  <si>
    <t>130202.09</t>
  </si>
  <si>
    <t>130202.10</t>
  </si>
  <si>
    <t>VEICULOS DIF. CM LEI 8.200/91</t>
  </si>
  <si>
    <t>130202.11</t>
  </si>
  <si>
    <t>130202.12</t>
  </si>
  <si>
    <t>130202.13</t>
  </si>
  <si>
    <t>EQUIPTO. DE TELEFONIA</t>
  </si>
  <si>
    <t>130202.14</t>
  </si>
  <si>
    <t>MAQ.E EQUIPAMENTOS/TRUNKING</t>
  </si>
  <si>
    <t>130202.18</t>
  </si>
  <si>
    <t>DEPREC. ACUMULADA PRÉDIOS REAVALIADOS</t>
  </si>
  <si>
    <t>130202.22</t>
  </si>
  <si>
    <t>130400.00</t>
  </si>
  <si>
    <t>DIFERIDO</t>
  </si>
  <si>
    <t>130410.00</t>
  </si>
  <si>
    <t>GASTOS PRÉ-OPERACIONAIS</t>
  </si>
  <si>
    <t>130410.01</t>
  </si>
  <si>
    <t>DESPESAS</t>
  </si>
  <si>
    <t>130420.00</t>
  </si>
  <si>
    <t>AMORTIZAÇÕES ACUMULADAS</t>
  </si>
  <si>
    <t>130420.01</t>
  </si>
  <si>
    <t>200000.00</t>
  </si>
  <si>
    <t>PASSIVO</t>
  </si>
  <si>
    <t>210000.00</t>
  </si>
  <si>
    <t>PASSIVO CIRCULANTE</t>
  </si>
  <si>
    <t>210100.00</t>
  </si>
  <si>
    <t>OBRIGAÇÕES FISCAIS</t>
  </si>
  <si>
    <t>210100.01</t>
  </si>
  <si>
    <t>210100.03</t>
  </si>
  <si>
    <t>210100.04</t>
  </si>
  <si>
    <t>210100.05</t>
  </si>
  <si>
    <t>210100.06</t>
  </si>
  <si>
    <t>I.R.R.F. S/TERCEIROS</t>
  </si>
  <si>
    <t>210100.07</t>
  </si>
  <si>
    <t>IOF</t>
  </si>
  <si>
    <t>210100.08</t>
  </si>
  <si>
    <t>CSLL RETIDO NA FONTE</t>
  </si>
  <si>
    <t>210100.09</t>
  </si>
  <si>
    <t>COFINS RETIDO NA FONTE</t>
  </si>
  <si>
    <t>210100.10</t>
  </si>
  <si>
    <t>PIS RETIDO NA FONTE</t>
  </si>
  <si>
    <t>210100.11</t>
  </si>
  <si>
    <t>IRPJ ESTIMATIVA</t>
  </si>
  <si>
    <t>210100.12</t>
  </si>
  <si>
    <t>CSLL ESTIMATIVA</t>
  </si>
  <si>
    <t>210100.13</t>
  </si>
  <si>
    <t>CONTRIBUIÇÕES A RECOLHER</t>
  </si>
  <si>
    <t>210100.17</t>
  </si>
  <si>
    <t>I.R.R.F. S/MÚTUO</t>
  </si>
  <si>
    <t>210200.00</t>
  </si>
  <si>
    <t>PROVISÃO DE IMPOSTOS</t>
  </si>
  <si>
    <t>210200.01</t>
  </si>
  <si>
    <t>IMPOSTO DE RENDA PESSOA JURIDICA</t>
  </si>
  <si>
    <t>210200.02</t>
  </si>
  <si>
    <t>CONTRIBUIÇÃO SOCIAL S/LUCRO LIQUIDO</t>
  </si>
  <si>
    <t>210200.03</t>
  </si>
  <si>
    <t>(-) ESTIMATIVA IRPJ</t>
  </si>
  <si>
    <t>210200.04</t>
  </si>
  <si>
    <t>(-) ESTIMATIVA CSLL</t>
  </si>
  <si>
    <t>210300.00</t>
  </si>
  <si>
    <t>PARCELAMENTO DE IMPOSTOS</t>
  </si>
  <si>
    <t>210300.08</t>
  </si>
  <si>
    <t>I.R.P.J.</t>
  </si>
  <si>
    <t>210300.09</t>
  </si>
  <si>
    <t>C.S.L.L.</t>
  </si>
  <si>
    <t>210300.11</t>
  </si>
  <si>
    <t>SESI / SENAI</t>
  </si>
  <si>
    <t>210300.12</t>
  </si>
  <si>
    <t>F.G.T.S.</t>
  </si>
  <si>
    <t>210400.00</t>
  </si>
  <si>
    <t>SALARIOS A PAGAR</t>
  </si>
  <si>
    <t>210400.01</t>
  </si>
  <si>
    <t>210400.02</t>
  </si>
  <si>
    <t>PENSÃO JUDICIAL</t>
  </si>
  <si>
    <t>210400.03</t>
  </si>
  <si>
    <t>RESCISÃO TRABALHISTA</t>
  </si>
  <si>
    <t>210400.06</t>
  </si>
  <si>
    <t>FERIAS A PAGAR</t>
  </si>
  <si>
    <t>210400.08</t>
  </si>
  <si>
    <t>CONVENIO PAPELARIA</t>
  </si>
  <si>
    <t>210400.09</t>
  </si>
  <si>
    <t>EMPRESTIMOS FUNCIONÁRIOS- CEF</t>
  </si>
  <si>
    <t>210400.10</t>
  </si>
  <si>
    <t>SALÁRIOS A PAGAR (DEVOLUÇÕES)</t>
  </si>
  <si>
    <t>210400.11</t>
  </si>
  <si>
    <t>EMPRESTIMOS FUNCIONÁRIOS-BANCO BRASIL</t>
  </si>
  <si>
    <t>210500.00</t>
  </si>
  <si>
    <t>ENCARGOS A RECOLHER</t>
  </si>
  <si>
    <t>210500.01</t>
  </si>
  <si>
    <t>I.N.S.S. S/FOLHA PAGTO.</t>
  </si>
  <si>
    <t>210500.02</t>
  </si>
  <si>
    <t>F.G.T.S. A RECOLHER</t>
  </si>
  <si>
    <t>210500.03</t>
  </si>
  <si>
    <t>I.R.R.F. S/ASSALARIADOS</t>
  </si>
  <si>
    <t>210500.04</t>
  </si>
  <si>
    <t>CONTRIBUIÇÃO SINDICAL</t>
  </si>
  <si>
    <t>210500.06</t>
  </si>
  <si>
    <t>SEGURIDADE SOCIAL S/TERCEIROS</t>
  </si>
  <si>
    <t>210500.07</t>
  </si>
  <si>
    <t>SENAI</t>
  </si>
  <si>
    <t>210500.09</t>
  </si>
  <si>
    <t>SESI</t>
  </si>
  <si>
    <t>210500.10</t>
  </si>
  <si>
    <t>TERMO COOPERAÇÃO - SENAI</t>
  </si>
  <si>
    <t>210500.11</t>
  </si>
  <si>
    <t>TERMO COOPERAÇÃO - SESI</t>
  </si>
  <si>
    <t>210600.00</t>
  </si>
  <si>
    <t>PROVISÕES TRABALHISTAS</t>
  </si>
  <si>
    <t>210600.01</t>
  </si>
  <si>
    <t>PROVISÕES ENCARGOS FERIAS</t>
  </si>
  <si>
    <t>210600.02</t>
  </si>
  <si>
    <t>PROVISÃO ENCARGOS 13º SALÁRIO</t>
  </si>
  <si>
    <t>210600.03</t>
  </si>
  <si>
    <t>PROVISÃO 13º SALÁRIO</t>
  </si>
  <si>
    <t>210600.06</t>
  </si>
  <si>
    <t>PROVISÃO FÉRIAS</t>
  </si>
  <si>
    <t>210700.00</t>
  </si>
  <si>
    <t>FORNECEDORES</t>
  </si>
  <si>
    <t>210700.01</t>
  </si>
  <si>
    <t>FORNECEDORES NACIONAIS</t>
  </si>
  <si>
    <t>210800.00</t>
  </si>
  <si>
    <t>EMPRESTIMOS E FINANCIAMENTOS</t>
  </si>
  <si>
    <t>210810.00</t>
  </si>
  <si>
    <t>BANCÁRIOS - MOEDA NACIONAL</t>
  </si>
  <si>
    <t>210810.01</t>
  </si>
  <si>
    <t>PRINCIPAL</t>
  </si>
  <si>
    <t>210810.02</t>
  </si>
  <si>
    <t>JUROS</t>
  </si>
  <si>
    <t>210810.04</t>
  </si>
  <si>
    <t>FINAME</t>
  </si>
  <si>
    <t>211000.00</t>
  </si>
  <si>
    <t>OUTRAS OBRIGAÇÕES</t>
  </si>
  <si>
    <t>211000.06</t>
  </si>
  <si>
    <t>DIVIDENDOS A PAGAR</t>
  </si>
  <si>
    <t>211000.08</t>
  </si>
  <si>
    <t>JUROS SOBRE CAPITAL PRÓPRIO A PAGAR</t>
  </si>
  <si>
    <t>211000.99</t>
  </si>
  <si>
    <t>OUTROS DÉBITOS</t>
  </si>
  <si>
    <t>220000.00</t>
  </si>
  <si>
    <t>PASSIVO NÃO CIRCULANTE</t>
  </si>
  <si>
    <t>220100.00</t>
  </si>
  <si>
    <t>220110.00</t>
  </si>
  <si>
    <t>BANCÁRIAS - MOEDA NACIONAL</t>
  </si>
  <si>
    <t>220110.01</t>
  </si>
  <si>
    <t>220110.02</t>
  </si>
  <si>
    <t>220110.04</t>
  </si>
  <si>
    <t>220300.00</t>
  </si>
  <si>
    <t>PROVISÃO P/IRPJ DIFERIDO</t>
  </si>
  <si>
    <t>220300.01</t>
  </si>
  <si>
    <t>IRPJ e CSLL DIFERIDO</t>
  </si>
  <si>
    <t>220400.00</t>
  </si>
  <si>
    <t>PROV. RISCOS FISCAIS E PASSIVOS CONTING.</t>
  </si>
  <si>
    <t>220400.01</t>
  </si>
  <si>
    <t>CONTINGENCIAS FISCAIS</t>
  </si>
  <si>
    <t>220400.02</t>
  </si>
  <si>
    <t>CONTINGÊNCIAS TRABALHISTAS</t>
  </si>
  <si>
    <t>220400.03</t>
  </si>
  <si>
    <t>CONTINGÊNCIAS CIVIS</t>
  </si>
  <si>
    <t>220500.00</t>
  </si>
  <si>
    <t>220500.01</t>
  </si>
  <si>
    <t>220600.00</t>
  </si>
  <si>
    <t>220600.15</t>
  </si>
  <si>
    <t>IMPOSTOS A RECOLHER</t>
  </si>
  <si>
    <t>220600.28</t>
  </si>
  <si>
    <t>PARCELAMENTO DE IMPOSTOS - REFIS 11.941</t>
  </si>
  <si>
    <t>220600.29</t>
  </si>
  <si>
    <t>PARCELAMENTO F.G.T.S.</t>
  </si>
  <si>
    <t>220600.64</t>
  </si>
  <si>
    <t>PARCELAMENTO IRPJ</t>
  </si>
  <si>
    <t>220600.65</t>
  </si>
  <si>
    <t>PARCELAMENTO CSLL</t>
  </si>
  <si>
    <t>220800.00</t>
  </si>
  <si>
    <t>CREDORES DIVERSOS</t>
  </si>
  <si>
    <t>220800.01</t>
  </si>
  <si>
    <t>220800.06</t>
  </si>
  <si>
    <t>CARTÃO DE CRÉDITO</t>
  </si>
  <si>
    <t>220800.07</t>
  </si>
  <si>
    <t>DEVOLUÇÃO DE PARCELAS INSS</t>
  </si>
  <si>
    <t>240000.00</t>
  </si>
  <si>
    <t>PATRIMONIO LÍQUIDO</t>
  </si>
  <si>
    <t>240100.00</t>
  </si>
  <si>
    <t>CAPITAL SOCIAL</t>
  </si>
  <si>
    <t>240100.01</t>
  </si>
  <si>
    <t>CAPITAL SOCIAL INTEGRALIZADO</t>
  </si>
  <si>
    <t>240110.00</t>
  </si>
  <si>
    <t>ADIANTAMENTO FUTURO AUMENTO CAPITAL-AFAC</t>
  </si>
  <si>
    <t>240200.00</t>
  </si>
  <si>
    <t>RESERVAS DE REAVALIAÇÃO</t>
  </si>
  <si>
    <t>240200.01</t>
  </si>
  <si>
    <t>REAVALIAÇÃO DE ATIVOS PROPRIOS</t>
  </si>
  <si>
    <t>240300.00</t>
  </si>
  <si>
    <t>RESERVAS DE LUCROS</t>
  </si>
  <si>
    <t>240300.01</t>
  </si>
  <si>
    <t>RESERVA LEGAL</t>
  </si>
  <si>
    <t>240300.03</t>
  </si>
  <si>
    <t>RESERVAS DE LUCROS A REALIZAR</t>
  </si>
  <si>
    <t>240300.06</t>
  </si>
  <si>
    <t>RESERVA DE CAPITAL</t>
  </si>
  <si>
    <t>240500.00</t>
  </si>
  <si>
    <t>LUCROS E PREJUIZOS ACUMULADOS</t>
  </si>
  <si>
    <t>240500.01</t>
  </si>
  <si>
    <t>LUCROS ACUMULADOS</t>
  </si>
  <si>
    <t>240500.02</t>
  </si>
  <si>
    <t>PREJUIZOS ACUMULADOS</t>
  </si>
  <si>
    <t>240500.10</t>
  </si>
  <si>
    <t>AJUSTE DE EXERCÍCIOS ANTERIORES</t>
  </si>
  <si>
    <t>240600.00</t>
  </si>
  <si>
    <t>RESULTADO DO EXERCÍCIO</t>
  </si>
  <si>
    <t>240600.01</t>
  </si>
  <si>
    <t>LUCRO DO EXERCÍCIO</t>
  </si>
  <si>
    <t>240600.02</t>
  </si>
  <si>
    <t>PREZUIZO DO EXERCÍCIO</t>
  </si>
  <si>
    <t>240900.00</t>
  </si>
  <si>
    <t>(-) AÇÕES EM TESOURARIA</t>
  </si>
  <si>
    <t>240900.01</t>
  </si>
  <si>
    <t>300000.00</t>
  </si>
  <si>
    <t>DEMONSTRAÇÃO DE RESULTADO</t>
  </si>
  <si>
    <t>310000.00</t>
  </si>
  <si>
    <t>RECEITA LÍQUIDA</t>
  </si>
  <si>
    <t>310100.00</t>
  </si>
  <si>
    <t>RECEITA BRUTA</t>
  </si>
  <si>
    <t>310101.00</t>
  </si>
  <si>
    <t>VENDA DE PRODUTOS</t>
  </si>
  <si>
    <t>310101.01</t>
  </si>
  <si>
    <t>MERCADO NACIONAL</t>
  </si>
  <si>
    <t>310102.00</t>
  </si>
  <si>
    <t>REVENDA DE PRODUTOS</t>
  </si>
  <si>
    <t>310102.01</t>
  </si>
  <si>
    <t>310103.00</t>
  </si>
  <si>
    <t>VENDA DE SERVIÇOS</t>
  </si>
  <si>
    <t>310103.01</t>
  </si>
  <si>
    <t>310200.00</t>
  </si>
  <si>
    <t>DEDUÇÕES DA RECEITA</t>
  </si>
  <si>
    <t>310210.00</t>
  </si>
  <si>
    <t>VENDAS CANCELADAS E DEVOLUÇÕES</t>
  </si>
  <si>
    <t>310230.00</t>
  </si>
  <si>
    <t>310230.01</t>
  </si>
  <si>
    <t>310250.00</t>
  </si>
  <si>
    <t>IMPOSTOS S/VENDAS</t>
  </si>
  <si>
    <t>310250.01</t>
  </si>
  <si>
    <t>I.C.M.S. MERCADO NACIONAL - VENDA</t>
  </si>
  <si>
    <t>310250.02</t>
  </si>
  <si>
    <t>I.C.M.S. MERCADO NACIONAL - REVENDA</t>
  </si>
  <si>
    <t>310250.10</t>
  </si>
  <si>
    <t>I.P.I. MERCADO NACIONAL - VENDA</t>
  </si>
  <si>
    <t>310250.11</t>
  </si>
  <si>
    <t>I.P.I. MERCADO NACIONAL - REVENDA</t>
  </si>
  <si>
    <t>310250.14</t>
  </si>
  <si>
    <t>I.S.S. MERCADO NACIONAL</t>
  </si>
  <si>
    <t>310250.22</t>
  </si>
  <si>
    <t>P.I.S. MERCADO NACIONAL - VENDA</t>
  </si>
  <si>
    <t>310250.23</t>
  </si>
  <si>
    <t>P.I.S. MERCADO NACIONAL - REVENDA</t>
  </si>
  <si>
    <t>310250.25</t>
  </si>
  <si>
    <t>P.I.S. SERVIÇOS</t>
  </si>
  <si>
    <t>310250.26</t>
  </si>
  <si>
    <t>COFINS MERCADO NACIONAL - VENDA</t>
  </si>
  <si>
    <t>310250.27</t>
  </si>
  <si>
    <t>COFINS MERCADO NACIONAL - REVENDA</t>
  </si>
  <si>
    <t>310250.29</t>
  </si>
  <si>
    <t>COFINS SERVIÇOS</t>
  </si>
  <si>
    <t>320000.00</t>
  </si>
  <si>
    <t>CUSTOS DOS PROD./SERV.VENDIDOS</t>
  </si>
  <si>
    <t>320100.00</t>
  </si>
  <si>
    <t>CUSTOS DOS PRODUTOS VENDIDOS</t>
  </si>
  <si>
    <t>320100.10</t>
  </si>
  <si>
    <t>PRODUTOS NACIONAIS</t>
  </si>
  <si>
    <t>330000.00</t>
  </si>
  <si>
    <t>CUSTOS PRODUÇÃO</t>
  </si>
  <si>
    <t>331100.00</t>
  </si>
  <si>
    <t>MÃO DE OBRA DIRETA</t>
  </si>
  <si>
    <t>331110.00</t>
  </si>
  <si>
    <t>REMUNERAÇÕES</t>
  </si>
  <si>
    <t>331110.01</t>
  </si>
  <si>
    <t>SALÁRIOS</t>
  </si>
  <si>
    <t>331110.02</t>
  </si>
  <si>
    <t>HORAS EXTRAS</t>
  </si>
  <si>
    <t>331110.03</t>
  </si>
  <si>
    <t>GRATIFICAÇÕES/BÔNUS</t>
  </si>
  <si>
    <t>331110.04</t>
  </si>
  <si>
    <t>INDENIZAÇÕES / RESCISÕES</t>
  </si>
  <si>
    <t>331110.06</t>
  </si>
  <si>
    <t>ADICIONAL PERICULOSIDADE</t>
  </si>
  <si>
    <t>331120.00</t>
  </si>
  <si>
    <t>ENCARGOS SOCIAIS OBRIGATÓRIOS</t>
  </si>
  <si>
    <t>331120.03</t>
  </si>
  <si>
    <t>I.N.S.S. (EMPRESA/FUNC)-(SESI-SENAI)</t>
  </si>
  <si>
    <t>331120.04</t>
  </si>
  <si>
    <t>331130.00</t>
  </si>
  <si>
    <t>BENEFICIOS</t>
  </si>
  <si>
    <t>331130.01</t>
  </si>
  <si>
    <t>ASSISTÊNCIA MÉDICA - EMPRESA</t>
  </si>
  <si>
    <t>331130.02</t>
  </si>
  <si>
    <t>FARMÁCIA - EMPRESA</t>
  </si>
  <si>
    <t>331130.03</t>
  </si>
  <si>
    <t>SEGURO DE VIDA</t>
  </si>
  <si>
    <t>331130.04</t>
  </si>
  <si>
    <t>ALIMENTAÇÃO</t>
  </si>
  <si>
    <t>331130.05</t>
  </si>
  <si>
    <t>TRANSPORTE</t>
  </si>
  <si>
    <t>331130.06</t>
  </si>
  <si>
    <t>UNIFORMES</t>
  </si>
  <si>
    <t>331130.07</t>
  </si>
  <si>
    <t>CURSOS E TREINAMENTOS</t>
  </si>
  <si>
    <t>331130.08</t>
  </si>
  <si>
    <t>CESTA BASICA</t>
  </si>
  <si>
    <t>331130.09</t>
  </si>
  <si>
    <t>OUTROS BENEFICIOS</t>
  </si>
  <si>
    <t>331130.10</t>
  </si>
  <si>
    <t>ASSISTENCIA MÉDICA - FUNCIONÁRIOS</t>
  </si>
  <si>
    <t>331130.11</t>
  </si>
  <si>
    <t>FARMACIA - FUNCIONÁRIO</t>
  </si>
  <si>
    <t>331130.12</t>
  </si>
  <si>
    <t>ALIMENTAÇÃO REFEITÓRIO</t>
  </si>
  <si>
    <t>331140.00</t>
  </si>
  <si>
    <t>PROVISÕES</t>
  </si>
  <si>
    <t>331140.01</t>
  </si>
  <si>
    <t>PROVISÕES DE FÉRIAS</t>
  </si>
  <si>
    <t>331140.02</t>
  </si>
  <si>
    <t>331140.03</t>
  </si>
  <si>
    <t>PROVISÃO F.G.T.S. S/FÉRIAS</t>
  </si>
  <si>
    <t>331140.04</t>
  </si>
  <si>
    <t>PROVISÃO I.N.S.S. S/FÉRIAS</t>
  </si>
  <si>
    <t>331140.05</t>
  </si>
  <si>
    <t>PROVISÃO F.G.T.S. S/13ºSALÁRIO</t>
  </si>
  <si>
    <t>331140.06</t>
  </si>
  <si>
    <t>PROVISÃO I.N.S.S. S/13ºSALÁRIO</t>
  </si>
  <si>
    <t>331160.00</t>
  </si>
  <si>
    <t>TERCEIROS</t>
  </si>
  <si>
    <t>331160.01</t>
  </si>
  <si>
    <t>TEMPORÁRIOS</t>
  </si>
  <si>
    <t>331200.00</t>
  </si>
  <si>
    <t>MÃO DE OBRA INDIRETA</t>
  </si>
  <si>
    <t>331230.00</t>
  </si>
  <si>
    <t>331230.01</t>
  </si>
  <si>
    <t>331230.10</t>
  </si>
  <si>
    <t>331240.00</t>
  </si>
  <si>
    <t>331240.04</t>
  </si>
  <si>
    <t>331400.00</t>
  </si>
  <si>
    <t>GASTOS GERAIS</t>
  </si>
  <si>
    <t>331410.00</t>
  </si>
  <si>
    <t>INFRA ESTRUTURA</t>
  </si>
  <si>
    <t>331410.03</t>
  </si>
  <si>
    <t>ENERGIA ELÉTRICA</t>
  </si>
  <si>
    <t>331420.00</t>
  </si>
  <si>
    <t>COMUNICAÇÃO</t>
  </si>
  <si>
    <t>331420.02</t>
  </si>
  <si>
    <t>TELEFONE CELULAR</t>
  </si>
  <si>
    <t>331420.03</t>
  </si>
  <si>
    <t>CORREIOS E MALOTES</t>
  </si>
  <si>
    <t>331420.04</t>
  </si>
  <si>
    <t>INTERNET</t>
  </si>
  <si>
    <t>331420.05</t>
  </si>
  <si>
    <t>TRANSCEPTOR (RÁDIO)</t>
  </si>
  <si>
    <t>331430.00</t>
  </si>
  <si>
    <t>MÁQUINAS E EQUIPAMENTOS</t>
  </si>
  <si>
    <t>331430.01</t>
  </si>
  <si>
    <t>MANUTENÇÃO/CONSERVAÇÃO</t>
  </si>
  <si>
    <t>331430.02</t>
  </si>
  <si>
    <t>LOCAÇÃO</t>
  </si>
  <si>
    <t>331430.05</t>
  </si>
  <si>
    <t>FERRAMENTAS</t>
  </si>
  <si>
    <t>331440.00</t>
  </si>
  <si>
    <t>VEÍCULOS</t>
  </si>
  <si>
    <t>331440.01</t>
  </si>
  <si>
    <t>331440.02</t>
  </si>
  <si>
    <t>MULTAS</t>
  </si>
  <si>
    <t>331440.03</t>
  </si>
  <si>
    <t>I.P.V.A.</t>
  </si>
  <si>
    <t>331440.04</t>
  </si>
  <si>
    <t>LICENCIAMENTOS</t>
  </si>
  <si>
    <t>331440.05</t>
  </si>
  <si>
    <t>MANUTENÇÃO/CONSERVAÇÃO/MONITORAMENTO</t>
  </si>
  <si>
    <t>331440.06</t>
  </si>
  <si>
    <t>COMBUSTIVEIS/LUBRIFICANTES</t>
  </si>
  <si>
    <t>331440.07</t>
  </si>
  <si>
    <t>331470.00</t>
  </si>
  <si>
    <t>OUTROS CUSTOS</t>
  </si>
  <si>
    <t>331470.01</t>
  </si>
  <si>
    <t>SERVIÇOS TERCEIRIZADOS</t>
  </si>
  <si>
    <t>331470.02</t>
  </si>
  <si>
    <t>VIAGENS</t>
  </si>
  <si>
    <t>331470.03</t>
  </si>
  <si>
    <t>MATERIAL DE APLICAÇÃO</t>
  </si>
  <si>
    <t>331470.04</t>
  </si>
  <si>
    <t>MATERIAL DE CONSUMO</t>
  </si>
  <si>
    <t>331470.05</t>
  </si>
  <si>
    <t>MATERIAL DE LIMPEZA</t>
  </si>
  <si>
    <t>331470.08</t>
  </si>
  <si>
    <t>FRETES -PRODUTOS DIRETOS</t>
  </si>
  <si>
    <t>331470.21</t>
  </si>
  <si>
    <t>AFERIÇÃO DE EQUIPAMENTOS</t>
  </si>
  <si>
    <t>331470.22</t>
  </si>
  <si>
    <t>VIAGEM SEM PARAR</t>
  </si>
  <si>
    <t>331495.00</t>
  </si>
  <si>
    <t>CRÉDITOS P.I.S./COFINS</t>
  </si>
  <si>
    <t>331495.01</t>
  </si>
  <si>
    <t>CRÉDITOS P.I.S.</t>
  </si>
  <si>
    <t>331495.02</t>
  </si>
  <si>
    <t>CRÉDITOS COFINS</t>
  </si>
  <si>
    <t>340000.00</t>
  </si>
  <si>
    <t>DESPESAS ADMINISTRATIVAS</t>
  </si>
  <si>
    <t>341000.00</t>
  </si>
  <si>
    <t>DE VENDAS</t>
  </si>
  <si>
    <t>341000.01</t>
  </si>
  <si>
    <t>PROPAGANDAS</t>
  </si>
  <si>
    <t>341000.03</t>
  </si>
  <si>
    <t>BRINDES</t>
  </si>
  <si>
    <t>341300.00</t>
  </si>
  <si>
    <t>DESPESAS PESSOAL</t>
  </si>
  <si>
    <t>341310.00</t>
  </si>
  <si>
    <t>341310.01</t>
  </si>
  <si>
    <t>341310.02</t>
  </si>
  <si>
    <t>341310.03</t>
  </si>
  <si>
    <t>341310.04</t>
  </si>
  <si>
    <t>341310.05</t>
  </si>
  <si>
    <t>PROCESSOS TRABALHISTAS</t>
  </si>
  <si>
    <t>341310.15</t>
  </si>
  <si>
    <t>PRÓ-LABORE</t>
  </si>
  <si>
    <t>341320.00</t>
  </si>
  <si>
    <t>341320.01</t>
  </si>
  <si>
    <t>13ºSALÁRIO</t>
  </si>
  <si>
    <t>341320.03</t>
  </si>
  <si>
    <t>INSS (EMPRESA/FUNC)-(SESI-SENAI)</t>
  </si>
  <si>
    <t>341320.04</t>
  </si>
  <si>
    <t>341320.07</t>
  </si>
  <si>
    <t>INSS DE TERCEIROS (20%)</t>
  </si>
  <si>
    <t>341330.00</t>
  </si>
  <si>
    <t>341330.01</t>
  </si>
  <si>
    <t>341330.02</t>
  </si>
  <si>
    <t>341330.03</t>
  </si>
  <si>
    <t>341330.04</t>
  </si>
  <si>
    <t>341330.05</t>
  </si>
  <si>
    <t>341330.06</t>
  </si>
  <si>
    <t>UNIFORMES/EPIs</t>
  </si>
  <si>
    <t>341330.07</t>
  </si>
  <si>
    <t>341330.08</t>
  </si>
  <si>
    <t>341330.09</t>
  </si>
  <si>
    <t>341330.10</t>
  </si>
  <si>
    <t>341330.11</t>
  </si>
  <si>
    <t>FARMACIA - FUNCIONÁRIOS</t>
  </si>
  <si>
    <t>341330.12</t>
  </si>
  <si>
    <t>341340.00</t>
  </si>
  <si>
    <t>341340.01</t>
  </si>
  <si>
    <t>341340.02</t>
  </si>
  <si>
    <t>PROVISÃO 13ºSALÁRIO</t>
  </si>
  <si>
    <t>341340.03</t>
  </si>
  <si>
    <t>341340.04</t>
  </si>
  <si>
    <t>PROVISÃO INSS S/FÉRIAS</t>
  </si>
  <si>
    <t>341340.05</t>
  </si>
  <si>
    <t>PROVISÃO FGTS S/13ºSALÁRIO</t>
  </si>
  <si>
    <t>341340.06</t>
  </si>
  <si>
    <t>PROVISÃO INSS S/13ºSALÁRIO</t>
  </si>
  <si>
    <t>341360.00</t>
  </si>
  <si>
    <t>341360.01</t>
  </si>
  <si>
    <t>TEMPORARIOS</t>
  </si>
  <si>
    <t>341360.03</t>
  </si>
  <si>
    <t>ESTAGIÁRIOS</t>
  </si>
  <si>
    <t>341400.00</t>
  </si>
  <si>
    <t>DESPESAS GERAIS</t>
  </si>
  <si>
    <t>341401.00</t>
  </si>
  <si>
    <t>IMPOSTOS E TAXAS</t>
  </si>
  <si>
    <t>341401.01</t>
  </si>
  <si>
    <t>PIS S/OUTRAS RECEITAS</t>
  </si>
  <si>
    <t>341401.02</t>
  </si>
  <si>
    <t>COFINS S/OUTRAS RECEITAS</t>
  </si>
  <si>
    <t>341401.04</t>
  </si>
  <si>
    <t>CONTR.SINDICAL PATRONAL</t>
  </si>
  <si>
    <t>341401.06</t>
  </si>
  <si>
    <t>341401.11</t>
  </si>
  <si>
    <t>341404.00</t>
  </si>
  <si>
    <t>INSTALAÇÕES</t>
  </si>
  <si>
    <t>341404.01</t>
  </si>
  <si>
    <t>CONSERVAÇÃO</t>
  </si>
  <si>
    <t>341404.02</t>
  </si>
  <si>
    <t>I.P.T.U.</t>
  </si>
  <si>
    <t>341404.03</t>
  </si>
  <si>
    <t>341404.04</t>
  </si>
  <si>
    <t>ALUGUÉIS - PF</t>
  </si>
  <si>
    <t>341404.05</t>
  </si>
  <si>
    <t>AGUA</t>
  </si>
  <si>
    <t>341404.06</t>
  </si>
  <si>
    <t>341404.07</t>
  </si>
  <si>
    <t>MATERIAIS DE LIMPEZA</t>
  </si>
  <si>
    <t>341404.08</t>
  </si>
  <si>
    <t>SERVIÇOS DE LIMPEZA</t>
  </si>
  <si>
    <t>341404.09</t>
  </si>
  <si>
    <t>ATERRO SANITÁRIO</t>
  </si>
  <si>
    <t>341404.10</t>
  </si>
  <si>
    <t>CONDOMINIO</t>
  </si>
  <si>
    <t>341404.11</t>
  </si>
  <si>
    <t>TXS DE MELHORIA/LICENÇA OBRA/TLF</t>
  </si>
  <si>
    <t>341404.12</t>
  </si>
  <si>
    <t>ITR - IMPOSTO TERRITORIAL RURAL</t>
  </si>
  <si>
    <t>341404.13</t>
  </si>
  <si>
    <t>ALUGUEL - PJ</t>
  </si>
  <si>
    <t>341407.00</t>
  </si>
  <si>
    <t>341407.01</t>
  </si>
  <si>
    <t>TELEFONE FIXO</t>
  </si>
  <si>
    <t>341407.02</t>
  </si>
  <si>
    <t>341407.03</t>
  </si>
  <si>
    <t>341407.04</t>
  </si>
  <si>
    <t>INTERNET/HOT SITE</t>
  </si>
  <si>
    <t>341407.05</t>
  </si>
  <si>
    <t>341410.00</t>
  </si>
  <si>
    <t>341410.01</t>
  </si>
  <si>
    <t>341410.02</t>
  </si>
  <si>
    <t>341410.04</t>
  </si>
  <si>
    <t>341410.05</t>
  </si>
  <si>
    <t>341413.00</t>
  </si>
  <si>
    <t>341413.01</t>
  </si>
  <si>
    <t>341413.02</t>
  </si>
  <si>
    <t>341413.03</t>
  </si>
  <si>
    <t>341413.04</t>
  </si>
  <si>
    <t>341413.05</t>
  </si>
  <si>
    <t>341413.06</t>
  </si>
  <si>
    <t>341413.07</t>
  </si>
  <si>
    <t>341416.00</t>
  </si>
  <si>
    <t>ESCRITÓRIO</t>
  </si>
  <si>
    <t>341416.01</t>
  </si>
  <si>
    <t>MATERIAIS</t>
  </si>
  <si>
    <t>341416.02</t>
  </si>
  <si>
    <t>XEROX/PLOTAGEM/ENCADERNAÇÃO</t>
  </si>
  <si>
    <t>341416.04</t>
  </si>
  <si>
    <t>LOCAÇÃO XEROX</t>
  </si>
  <si>
    <t>341416.06</t>
  </si>
  <si>
    <t>BENS DE NATUREZA PERMANENTE - MOVEIS</t>
  </si>
  <si>
    <t>341419.00</t>
  </si>
  <si>
    <t>INFORMÁTICA</t>
  </si>
  <si>
    <t>341419.01</t>
  </si>
  <si>
    <t>MATERIAL</t>
  </si>
  <si>
    <t>341419.04</t>
  </si>
  <si>
    <t>MANUTENÇÃO</t>
  </si>
  <si>
    <t>341422.00</t>
  </si>
  <si>
    <t>SERVIÇOS PRESTADOS</t>
  </si>
  <si>
    <t>341422.01</t>
  </si>
  <si>
    <t>AUDITORIA</t>
  </si>
  <si>
    <t>341422.02</t>
  </si>
  <si>
    <t>ADVOGADOS</t>
  </si>
  <si>
    <t>341422.03</t>
  </si>
  <si>
    <t>CONSULTORIA</t>
  </si>
  <si>
    <t>341422.04</t>
  </si>
  <si>
    <t>SEGURANÇA</t>
  </si>
  <si>
    <t>341422.05</t>
  </si>
  <si>
    <t>SERVIÇOS DE TERCEIROS</t>
  </si>
  <si>
    <t>341425.00</t>
  </si>
  <si>
    <t>PUBLICAÇÕES</t>
  </si>
  <si>
    <t>341425.01</t>
  </si>
  <si>
    <t>ATAS/EDITAIS</t>
  </si>
  <si>
    <t>341425.02</t>
  </si>
  <si>
    <t>BALANÇOS</t>
  </si>
  <si>
    <t>341425.03</t>
  </si>
  <si>
    <t>ANÚNCIOS CLASSIFICADOS</t>
  </si>
  <si>
    <t>341428.00</t>
  </si>
  <si>
    <t>ASSINATURAS</t>
  </si>
  <si>
    <t>341428.01</t>
  </si>
  <si>
    <t>JORNAIS</t>
  </si>
  <si>
    <t>341428.02</t>
  </si>
  <si>
    <t>REVISTAS</t>
  </si>
  <si>
    <t>341431.00</t>
  </si>
  <si>
    <t>DESPESAS LEGAIS</t>
  </si>
  <si>
    <t>341431.01</t>
  </si>
  <si>
    <t>JUCESP</t>
  </si>
  <si>
    <t>341431.02</t>
  </si>
  <si>
    <t>CREA/CRC/OAB</t>
  </si>
  <si>
    <t>341431.03</t>
  </si>
  <si>
    <t>ASSOCIAÇÃO DE CLASSE</t>
  </si>
  <si>
    <t>341431.04</t>
  </si>
  <si>
    <t>TAXAS</t>
  </si>
  <si>
    <t>341431.05</t>
  </si>
  <si>
    <t>CUSTAS PROCESSOS TRABALHISTAS</t>
  </si>
  <si>
    <t>341431.06</t>
  </si>
  <si>
    <t>CUSTAS DE PROCESSOS CIVIS</t>
  </si>
  <si>
    <t>341431.08</t>
  </si>
  <si>
    <t>SEGURO GARANTIA - PROCESSOS</t>
  </si>
  <si>
    <t>341432.00</t>
  </si>
  <si>
    <t>DESPESAS TRIBUTARIAS</t>
  </si>
  <si>
    <t>341432.01</t>
  </si>
  <si>
    <t>341490.00</t>
  </si>
  <si>
    <t>OUTRAS DESPESAS</t>
  </si>
  <si>
    <t>341490.01</t>
  </si>
  <si>
    <t>ADUANEIRAS</t>
  </si>
  <si>
    <t>341490.02</t>
  </si>
  <si>
    <t>DOAÇÕES</t>
  </si>
  <si>
    <t>341490.04</t>
  </si>
  <si>
    <t>CARTÓRIOS</t>
  </si>
  <si>
    <t>341490.05</t>
  </si>
  <si>
    <t>EDITAIS</t>
  </si>
  <si>
    <t>341490.06</t>
  </si>
  <si>
    <t>CONFRATERNIZAÇÃO</t>
  </si>
  <si>
    <t>341490.07</t>
  </si>
  <si>
    <t>MULTAS FISCAIS - DEDUTIVEIS</t>
  </si>
  <si>
    <t>341490.08</t>
  </si>
  <si>
    <t>341490.09</t>
  </si>
  <si>
    <t>SEGURO(CAUÇÕES)</t>
  </si>
  <si>
    <t>341490.10</t>
  </si>
  <si>
    <t>FRETES</t>
  </si>
  <si>
    <t>341490.11</t>
  </si>
  <si>
    <t>REFEIÇÕES E LANCHES</t>
  </si>
  <si>
    <t>341490.17</t>
  </si>
  <si>
    <t>DESPESAS AMBULATÓRIOS</t>
  </si>
  <si>
    <t>341490.20</t>
  </si>
  <si>
    <t>DONATIVOS E CONTRIBUIÇÕES</t>
  </si>
  <si>
    <t>341490.23</t>
  </si>
  <si>
    <t>MULTAS FISCAIS - INDEDUTIVEIS</t>
  </si>
  <si>
    <t>341490.25</t>
  </si>
  <si>
    <t>PROCESSOS CIVIL</t>
  </si>
  <si>
    <t>341490.26</t>
  </si>
  <si>
    <t>341495.00</t>
  </si>
  <si>
    <t>341495.01</t>
  </si>
  <si>
    <t>341495.02</t>
  </si>
  <si>
    <t>341500.00</t>
  </si>
  <si>
    <t>Resultado Financeiro Líquido</t>
  </si>
  <si>
    <t>341510.00</t>
  </si>
  <si>
    <t>DESPESAS FINANCEIRAS</t>
  </si>
  <si>
    <t>341510.01</t>
  </si>
  <si>
    <t>JUROS PASSIVOS</t>
  </si>
  <si>
    <t>341510.02</t>
  </si>
  <si>
    <t>I.O.F.</t>
  </si>
  <si>
    <t>341510.03</t>
  </si>
  <si>
    <t>DESPESAS BANCÁRIAS</t>
  </si>
  <si>
    <t>341510.04</t>
  </si>
  <si>
    <t>DESCONTOS CONCEDIDOS</t>
  </si>
  <si>
    <t>341510.07</t>
  </si>
  <si>
    <t>JSCP</t>
  </si>
  <si>
    <t>341510.08</t>
  </si>
  <si>
    <t>341510.12</t>
  </si>
  <si>
    <t>JUROS - REFIS</t>
  </si>
  <si>
    <t>341510.13</t>
  </si>
  <si>
    <t>ENCARGOS FINANCEIROS - REFIS</t>
  </si>
  <si>
    <t>341520.00</t>
  </si>
  <si>
    <t>RECEITAS FINANCEIRAS</t>
  </si>
  <si>
    <t>341520.01</t>
  </si>
  <si>
    <t>JUROS ATIVOS</t>
  </si>
  <si>
    <t>341520.02</t>
  </si>
  <si>
    <t>RENDIMENTOS APLICAÇÕES</t>
  </si>
  <si>
    <t>341520.03</t>
  </si>
  <si>
    <t>DESCONTOS OBTIDOS</t>
  </si>
  <si>
    <t>341530.00</t>
  </si>
  <si>
    <t>DESPESAS VARIAÇÕES MONETÁRIAS</t>
  </si>
  <si>
    <t>341530.02</t>
  </si>
  <si>
    <t>VARIAÇÃO MONETÁRIA PASSIVA</t>
  </si>
  <si>
    <t>341540.00</t>
  </si>
  <si>
    <t>RECEITAS VARIAÇÕES MONETÁRIAS</t>
  </si>
  <si>
    <t>341540.02</t>
  </si>
  <si>
    <t>VARIAÇÃO MONETÁRIA ATIVA</t>
  </si>
  <si>
    <t>341600.00</t>
  </si>
  <si>
    <t>DEPRECIAÇÕES E AMORTIZAÇÕES</t>
  </si>
  <si>
    <t>341610.00</t>
  </si>
  <si>
    <t>DEPRECIAÇÕES</t>
  </si>
  <si>
    <t>341610.02</t>
  </si>
  <si>
    <t>PRÉDIOS E BENFEITORIAS</t>
  </si>
  <si>
    <t>341610.03</t>
  </si>
  <si>
    <t>341610.04</t>
  </si>
  <si>
    <t>MAQUINAS E EQUIPAMENTOS</t>
  </si>
  <si>
    <t>341610.05</t>
  </si>
  <si>
    <t>341610.06</t>
  </si>
  <si>
    <t>DESENV. SOFTWARE</t>
  </si>
  <si>
    <t>341610.07</t>
  </si>
  <si>
    <t>COMPUTADORES E PERIFERICOS</t>
  </si>
  <si>
    <t>341610.08</t>
  </si>
  <si>
    <t>341610.10</t>
  </si>
  <si>
    <t>341700.00</t>
  </si>
  <si>
    <t>OUTRAS DESPESAS E RECEITAS OPERACIONAIS</t>
  </si>
  <si>
    <t>341710.00</t>
  </si>
  <si>
    <t>OUTRAS DESPESAS OPERACIONAIS</t>
  </si>
  <si>
    <t>341710.99</t>
  </si>
  <si>
    <t>341720.00</t>
  </si>
  <si>
    <t>OUTRAS RECEITAS OPERACIONAIS</t>
  </si>
  <si>
    <t>341720.03</t>
  </si>
  <si>
    <t>AÇÕES</t>
  </si>
  <si>
    <t>341720.99</t>
  </si>
  <si>
    <t>350000.00</t>
  </si>
  <si>
    <t>RESULTADO NÃO OPERACIONAL</t>
  </si>
  <si>
    <t>351100.00</t>
  </si>
  <si>
    <t>DESPESAS NÃO OPERACIONAIS</t>
  </si>
  <si>
    <t>351100.02</t>
  </si>
  <si>
    <t>CUSTO IMOBILIZADO VENDIDO</t>
  </si>
  <si>
    <t>351100.10</t>
  </si>
  <si>
    <t>PROCESSOS CÍVEL</t>
  </si>
  <si>
    <t>351200.00</t>
  </si>
  <si>
    <t>RECEITAS NÃO OPERACIONAIS</t>
  </si>
  <si>
    <t>351200.02</t>
  </si>
  <si>
    <t>VENDA DE IMOBILIZADO</t>
  </si>
  <si>
    <t>380000.00</t>
  </si>
  <si>
    <t>PROVISÕES, PARTICIPAÇÕES E REVERSÕES</t>
  </si>
  <si>
    <t>381000.00</t>
  </si>
  <si>
    <t>381000.01</t>
  </si>
  <si>
    <t>381000.02</t>
  </si>
  <si>
    <t>381000.20</t>
  </si>
  <si>
    <t>ESTOQUE OBSOLETO</t>
  </si>
  <si>
    <t>900000.00</t>
  </si>
  <si>
    <t>TRANSITÓRIAS</t>
  </si>
  <si>
    <t>900000.01</t>
  </si>
  <si>
    <t>TRANSITÓRIA DE FORNECEDORES</t>
  </si>
  <si>
    <t>900000.02</t>
  </si>
  <si>
    <t>TRANSITÓRIA DE CLIENTES</t>
  </si>
  <si>
    <t>900000.08</t>
  </si>
  <si>
    <t>TRANSITÓRIA FOLHA DE PAGTO.</t>
  </si>
  <si>
    <t>900000.11</t>
  </si>
  <si>
    <t>TRANSITÓRIA DE PATRIMONIO</t>
  </si>
  <si>
    <t>Plano Contas</t>
  </si>
  <si>
    <t>Zefio</t>
  </si>
  <si>
    <t>ZeFranio de Almeida</t>
  </si>
  <si>
    <t>Rua São Joao, 57</t>
  </si>
  <si>
    <t>Vl da Linda</t>
  </si>
  <si>
    <t>A</t>
  </si>
  <si>
    <t>Ostinho</t>
  </si>
  <si>
    <t>Higa Atacadão</t>
  </si>
  <si>
    <t>Cadastro de relacionamentos</t>
  </si>
  <si>
    <t>Beijinho Supreme (Cento 180,00)</t>
  </si>
  <si>
    <t>Venda</t>
  </si>
  <si>
    <t>Alfajor de Doce de Leite Dz</t>
  </si>
  <si>
    <t>Brigadeiro Tradicional (Cento 125,00)</t>
  </si>
  <si>
    <t>Cravo e Canela Família (56,00)</t>
  </si>
  <si>
    <t>Laranja Família (56,00)</t>
  </si>
  <si>
    <t>Bolo</t>
  </si>
  <si>
    <t>Limão Siciliano Família (56,00)</t>
  </si>
  <si>
    <t>R Sergipe 1014, Sl 701e702</t>
  </si>
  <si>
    <t>Savassi</t>
  </si>
  <si>
    <t>Belo Horizonte</t>
  </si>
  <si>
    <t>MG</t>
  </si>
  <si>
    <t>Est.Mínimo</t>
  </si>
  <si>
    <t>Qtd Entrada</t>
  </si>
  <si>
    <t>Qtd Saída</t>
  </si>
  <si>
    <t>Estoque</t>
  </si>
  <si>
    <t>Custo</t>
  </si>
  <si>
    <t>ID</t>
  </si>
  <si>
    <t>Farinha de Trigo</t>
  </si>
  <si>
    <t>Papel Vegetal c/ 50fls</t>
  </si>
  <si>
    <t>Bala Toffe</t>
  </si>
  <si>
    <t>Cocada</t>
  </si>
  <si>
    <t>ID_Prod</t>
  </si>
  <si>
    <t>CNPJ / CPF /ID_Clifo</t>
  </si>
  <si>
    <t>Abacaxi</t>
  </si>
  <si>
    <t>Açúcar Cristal</t>
  </si>
  <si>
    <t>Açucar Cristal Branco</t>
  </si>
  <si>
    <t>Açúcar de Confeiteiro</t>
  </si>
  <si>
    <t>Açúcar Mascavo</t>
  </si>
  <si>
    <t>Açúcar Refinado</t>
  </si>
  <si>
    <t>Água filtrada</t>
  </si>
  <si>
    <t>ML</t>
  </si>
  <si>
    <t>Ameixa Seca</t>
  </si>
  <si>
    <t>Amendoim torrado sem pele e sem Sal</t>
  </si>
  <si>
    <t>Banana Nanica</t>
  </si>
  <si>
    <t>Beijinho 18g</t>
  </si>
  <si>
    <t>Bicarbonato de Sódio</t>
  </si>
  <si>
    <t>Bolacha  Calipso</t>
  </si>
  <si>
    <t>Bolacha Folhada Sfogliatine</t>
  </si>
  <si>
    <t>Bolacha Maria Leite</t>
  </si>
  <si>
    <t xml:space="preserve">Bolacha Negresco </t>
  </si>
  <si>
    <t>Bolacha Negresco Pedaços</t>
  </si>
  <si>
    <t>Bolacha Oreo</t>
  </si>
  <si>
    <t>Bombom Alpino</t>
  </si>
  <si>
    <t>Brigadeiro 18g</t>
  </si>
  <si>
    <t>Cacau em Pó 100%</t>
  </si>
  <si>
    <t>Café Solúvel</t>
  </si>
  <si>
    <t>Cajuzinho 18g</t>
  </si>
  <si>
    <t>Calda de Chocolate para sorvete</t>
  </si>
  <si>
    <t>Calda de Leite Condensado - Regar Bolo</t>
  </si>
  <si>
    <t>Calda de Morango para sorvete</t>
  </si>
  <si>
    <t>Canela em Pó</t>
  </si>
  <si>
    <t>Cenoura</t>
  </si>
  <si>
    <t>Cereja Marraschino</t>
  </si>
  <si>
    <t>Chantilly</t>
  </si>
  <si>
    <t>Charge - Chocolate</t>
  </si>
  <si>
    <t>Choco Power Ball Drageas Crocantes - Mavalério</t>
  </si>
  <si>
    <t>Choco Power Ball Misto - Mavalério</t>
  </si>
  <si>
    <t>Chocolate ½ Amargo Nobre - Genuine</t>
  </si>
  <si>
    <t>Chocolate Ao Leite Nobre - Genuine</t>
  </si>
  <si>
    <t>Chocolate Blend Nobre - Genuine</t>
  </si>
  <si>
    <t>Chocolate Branco Nobre - Genuine</t>
  </si>
  <si>
    <t>Chocolate em Pó 50% - Genuine</t>
  </si>
  <si>
    <t>Cobertura ½ Amargo - Genuine</t>
  </si>
  <si>
    <t>Cobertura 3 Leites</t>
  </si>
  <si>
    <t>Cobertura Açúcar e Canela</t>
  </si>
  <si>
    <t>Cobertura Ao Leite - Genuine</t>
  </si>
  <si>
    <t>Cobertura Branca - Genuine</t>
  </si>
  <si>
    <t>Cobertura Brigadeiro de Café</t>
  </si>
  <si>
    <t>Cobertura Brigadeiro de Ninho</t>
  </si>
  <si>
    <t>Cobertura Brigadeiro de Paçoca</t>
  </si>
  <si>
    <t>Cobertura Brigadeiro Tradicional</t>
  </si>
  <si>
    <t>Cobertura Calda de Chocolate Caseira</t>
  </si>
  <si>
    <t>Cobertura Calda de Goiabada</t>
  </si>
  <si>
    <t>Cobertura Calda de Laranja</t>
  </si>
  <si>
    <t>Cobertura Calda de Maracujá</t>
  </si>
  <si>
    <t>Cobertura Creme de Limão</t>
  </si>
  <si>
    <t>Cobertura Doce de Leite</t>
  </si>
  <si>
    <t>Cobertura Fondant Açúcar</t>
  </si>
  <si>
    <t>Coco Ralado Fino</t>
  </si>
  <si>
    <t>Coco Ralado Flocos</t>
  </si>
  <si>
    <t>Confeito Corações</t>
  </si>
  <si>
    <t>Confeito Miçangas</t>
  </si>
  <si>
    <t>Confete | Disquete</t>
  </si>
  <si>
    <t>Corante em Gel</t>
  </si>
  <si>
    <t>Corante para Chocolate</t>
  </si>
  <si>
    <t>Cravo da India</t>
  </si>
  <si>
    <t>Cravo da Índia em Pó</t>
  </si>
  <si>
    <t>Cream Cheese</t>
  </si>
  <si>
    <t>Creme Culinário</t>
  </si>
  <si>
    <t>Creme de Leite</t>
  </si>
  <si>
    <t>Creme de Leite Fresco</t>
  </si>
  <si>
    <t>Decoração Brigadeiro 10g</t>
  </si>
  <si>
    <t>Doce de Abacaxi</t>
  </si>
  <si>
    <t>Doce de Leite Aurea - Fast Food</t>
  </si>
  <si>
    <t>Doce de Leite com Cacau - Aurea</t>
  </si>
  <si>
    <t>Emulsificante</t>
  </si>
  <si>
    <t>Essência de Baunilha</t>
  </si>
  <si>
    <t>Essência de Run da Jamaica</t>
  </si>
  <si>
    <t>Farinha de Amendoim</t>
  </si>
  <si>
    <t>Fermento em Pó</t>
  </si>
  <si>
    <t>Ferrero Rocher - Chocolate</t>
  </si>
  <si>
    <t>Fubá Mimoso</t>
  </si>
  <si>
    <t>Gelatina em Pó sem sabor</t>
  </si>
  <si>
    <t>Geléia de Frutas Vermelhas - Ricaeli</t>
  </si>
  <si>
    <t>Gengibre em Pó</t>
  </si>
  <si>
    <t>Glucose de Milho Branca</t>
  </si>
  <si>
    <t>Goiabada</t>
  </si>
  <si>
    <t>Goiabada Cascão Ralston</t>
  </si>
  <si>
    <t>Gotinha Chipshow Ao Leite - Harold</t>
  </si>
  <si>
    <t>Gotinha Chipshow Avelã - Harold</t>
  </si>
  <si>
    <t>Gotinha Chipshow Branca - Harold</t>
  </si>
  <si>
    <t>Granulado Crocante Forneável Sicao</t>
  </si>
  <si>
    <t>Granulado Granulé 1/2 Amargo Melken</t>
  </si>
  <si>
    <t>Granulado Granulé Ao Leite Melken</t>
  </si>
  <si>
    <t>Granulado Granulé Branco Melken</t>
  </si>
  <si>
    <t>Iogurte Natural</t>
  </si>
  <si>
    <t>Kinder Bueno - Chocolate Barrinha</t>
  </si>
  <si>
    <t>Kinder Bueno Barrinha</t>
  </si>
  <si>
    <t>Kinder Bueno White - Chocolate Barrinha</t>
  </si>
  <si>
    <t>KitKat - Chocolate</t>
  </si>
  <si>
    <t>Laranja Pera</t>
  </si>
  <si>
    <t>Leite Condensado</t>
  </si>
  <si>
    <t>Leite de Coco</t>
  </si>
  <si>
    <t>Leite em Pó</t>
  </si>
  <si>
    <t>Leite Integral</t>
  </si>
  <si>
    <t>Leite Ninho</t>
  </si>
  <si>
    <t>Limão Siciliano</t>
  </si>
  <si>
    <t>Limão Taiti</t>
  </si>
  <si>
    <t>Maçã Gala</t>
  </si>
  <si>
    <t>Maisena</t>
  </si>
  <si>
    <t>Manteiga</t>
  </si>
  <si>
    <t>Maracujá</t>
  </si>
  <si>
    <t>Margarina Amélia sem Sal</t>
  </si>
  <si>
    <t>Margarina Doriana|Qualy sem Sal</t>
  </si>
  <si>
    <t>Marrom Glace</t>
  </si>
  <si>
    <t>Massa Branca</t>
  </si>
  <si>
    <t>Massa Chocolate</t>
  </si>
  <si>
    <t>Massa Red Velvet</t>
  </si>
  <si>
    <t>Mel Favinho</t>
  </si>
  <si>
    <t>Milharina Quaker</t>
  </si>
  <si>
    <t>Milho em Conserva</t>
  </si>
  <si>
    <t>Morangos - In Natura</t>
  </si>
  <si>
    <t>Moranguinho 18g</t>
  </si>
  <si>
    <t>Nata</t>
  </si>
  <si>
    <t>Nesquik</t>
  </si>
  <si>
    <t>Noz Moscada</t>
  </si>
  <si>
    <t>Nutella</t>
  </si>
  <si>
    <t>Óleo de Soja</t>
  </si>
  <si>
    <t>Ovomaltine</t>
  </si>
  <si>
    <t>Ovos</t>
  </si>
  <si>
    <t>Dúzia</t>
  </si>
  <si>
    <t>Paçoca Rolha</t>
  </si>
  <si>
    <t>Pasta Saborizante Blend</t>
  </si>
  <si>
    <t>Prestigio - Chocolate</t>
  </si>
  <si>
    <t>Rafaello - Chocolate</t>
  </si>
  <si>
    <t>Recheio 4 Leites</t>
  </si>
  <si>
    <t>Recheio Abacaxi com Coco</t>
  </si>
  <si>
    <t>Recheio Brigadeiro Branco DL</t>
  </si>
  <si>
    <t>Recheio Brigadeiro de Baunilha DL</t>
  </si>
  <si>
    <t>Recheio Brigadeiro de Morango DL</t>
  </si>
  <si>
    <t>Recheio Brigadeiro de Ninho</t>
  </si>
  <si>
    <t>Recheio Brigadeiro de Nutella</t>
  </si>
  <si>
    <t>Recheio Brigadeiro Meio Amargo</t>
  </si>
  <si>
    <t>Recheio Caramelo Salgado com Amendoim</t>
  </si>
  <si>
    <t>Recheio Danete</t>
  </si>
  <si>
    <t>Recheio Doce de Leite DL</t>
  </si>
  <si>
    <t>Recheio Geleia de Morango Caseira</t>
  </si>
  <si>
    <t>Recheio Mousse de Cream Cheese</t>
  </si>
  <si>
    <t>Recheio Prestigio</t>
  </si>
  <si>
    <t>Recheio Trufado de Maracujá</t>
  </si>
  <si>
    <t>Recheio Trufado Meio Amargo</t>
  </si>
  <si>
    <t>Rolo Massa Folhada Arosa</t>
  </si>
  <si>
    <t>Sal</t>
  </si>
  <si>
    <t>Stikadinho - Chocolate</t>
  </si>
  <si>
    <t>Suco Maracujá</t>
  </si>
  <si>
    <t>Tortuguita Ao Leite</t>
  </si>
  <si>
    <t>Tortuguita Branca</t>
  </si>
  <si>
    <t>Vinagre de Álcool</t>
  </si>
  <si>
    <t>Vinho Tinto Quinta do Morgado 245ml</t>
  </si>
  <si>
    <t>Araminho Colorido</t>
  </si>
  <si>
    <t>Balão Coração</t>
  </si>
  <si>
    <t>Caixa 20 Doces Jango</t>
  </si>
  <si>
    <t>Caixa 4 Bombons</t>
  </si>
  <si>
    <t>Caixa 4 Doces Encantada - Jango</t>
  </si>
  <si>
    <t>Caixa 8 Bombons</t>
  </si>
  <si>
    <t>Caixa Baixa Eu Te Amo</t>
  </si>
  <si>
    <t>Caixa Bolinha - Jango Natal</t>
  </si>
  <si>
    <t>Caixa Estrela - Jango Natal</t>
  </si>
  <si>
    <t>Caixa Festa Com Amor</t>
  </si>
  <si>
    <t>Caixa Gaveta 6 Docinhos</t>
  </si>
  <si>
    <t>Caixa para Bolo Nº 4 Branca</t>
  </si>
  <si>
    <t>Caixa Piramide - Jango Natal</t>
  </si>
  <si>
    <t>Caixa Pop Coração</t>
  </si>
  <si>
    <t>Caixa Rigida Parabens Grande</t>
  </si>
  <si>
    <t>Caixa Trufa 9x17x4 Tampa Transparente</t>
  </si>
  <si>
    <t>Caneca Decorada 330ml</t>
  </si>
  <si>
    <t>Caneca Decorada Dia das Mães</t>
  </si>
  <si>
    <t>Caneca Decorada Dia dos Pais</t>
  </si>
  <si>
    <t>Celofane para Bem Casado</t>
  </si>
  <si>
    <t>Cesta Multiuso Jango</t>
  </si>
  <si>
    <t>Colher Sobremesa</t>
  </si>
  <si>
    <t>Colher Sobremesa Prata - Ovo de Colher</t>
  </si>
  <si>
    <t>Colherzinhas Coloridas (Pazinha Sorvete)</t>
  </si>
  <si>
    <t>Embalagem Bolo Inglês - Forneável Ecopack M</t>
  </si>
  <si>
    <t>Embalagem Brigadeiro Individual</t>
  </si>
  <si>
    <t>Embalagem Brigadeiro n° 5</t>
  </si>
  <si>
    <t>Embalagem Brigadeiro n° 6</t>
  </si>
  <si>
    <t>Embalagem G 37 MB para Torta</t>
  </si>
  <si>
    <t>Embalagem G 640 - Redonda Mini</t>
  </si>
  <si>
    <t>Embalagem G 650 - Quadrada Mini</t>
  </si>
  <si>
    <t>Embalagem G 670 - Mousse</t>
  </si>
  <si>
    <t>Embalagem G 73 - Bandeja multiuso 2000ml</t>
  </si>
  <si>
    <t>Embalagem G34 - Colomb 2litros</t>
  </si>
  <si>
    <t>Embalagem P/G 32 MM para Bolo</t>
  </si>
  <si>
    <t>Embalagem P/G 35A para Bolo</t>
  </si>
  <si>
    <t>Embalagem para Doces Flor Poa</t>
  </si>
  <si>
    <t>Etiqueta Validade Simples</t>
  </si>
  <si>
    <t>Etiqueta Vinil Boleira</t>
  </si>
  <si>
    <t>Etiqueta Vinil Logomarca</t>
  </si>
  <si>
    <t>Fita de Cetim 15mm</t>
  </si>
  <si>
    <t>Metros</t>
  </si>
  <si>
    <t>Fita de Cetim Nº 1</t>
  </si>
  <si>
    <t>Fita Feito com Carinho 15mm - ECF003d 099</t>
  </si>
  <si>
    <t>Fita Feito com Carinho 22mm - ECF005d 260</t>
  </si>
  <si>
    <t>Fitilho</t>
  </si>
  <si>
    <t>Folha Plástica Bem Casado</t>
  </si>
  <si>
    <t>Forminha Doces Jango Azul Bebe</t>
  </si>
  <si>
    <t>Forminha Doces Jango Branca</t>
  </si>
  <si>
    <t>Laço Pronto</t>
  </si>
  <si>
    <t>Lata para Biscoito Grande</t>
  </si>
  <si>
    <t>Lata para Biscoito Pequena</t>
  </si>
  <si>
    <t>Marmita Wyda D12FS - 220ml Brownie</t>
  </si>
  <si>
    <t>Papel Chumbo 10 X 9,8cm</t>
  </si>
  <si>
    <t>Papel Chumbo 8 x 7,8cm</t>
  </si>
  <si>
    <t>Papel de Seda</t>
  </si>
  <si>
    <t>Papel Manteiga</t>
  </si>
  <si>
    <t>Papel para Trufa 12x12,5</t>
  </si>
  <si>
    <t>Papel para Trufa 14,5x15,5</t>
  </si>
  <si>
    <t>Pote com Tampa Rolha 100g</t>
  </si>
  <si>
    <t>Pote Vidro 45ml Sextavado</t>
  </si>
  <si>
    <t>Pote Vidro 600ml Tampa Metal</t>
  </si>
  <si>
    <t>Pote Vidro 60ml Tampa Plastica</t>
  </si>
  <si>
    <t>Pote Vidro Belém 240ml</t>
  </si>
  <si>
    <t>Pote Vidro com Tampa Metal 100g</t>
  </si>
  <si>
    <t>Pote Vidro Sextavado 230ml</t>
  </si>
  <si>
    <t>Saco Express 39x39cm Páscoa - Cromus</t>
  </si>
  <si>
    <t>Saco Para Cesta Incolor Grande</t>
  </si>
  <si>
    <t>Saco Para Cesta Incolor Pequeno</t>
  </si>
  <si>
    <t>Sacola para Ovo de Colher Encantada - Jango</t>
  </si>
  <si>
    <t>Sacola Pequena Encantada - Jango</t>
  </si>
  <si>
    <t>Sacola Planeta Agradece</t>
  </si>
  <si>
    <t>Saquinho 10x15</t>
  </si>
  <si>
    <t>Saquinho 30x44</t>
  </si>
  <si>
    <t>Saquinhos para Biscoitos</t>
  </si>
  <si>
    <t>Saquinhos para Geladinho</t>
  </si>
  <si>
    <t>Taça para Vinho Pra Festa</t>
  </si>
  <si>
    <t>Tag Jango</t>
  </si>
  <si>
    <t>Tag Personalizada</t>
  </si>
  <si>
    <t>Tecido 25x25</t>
  </si>
  <si>
    <t>Toalhinha Plástica para Brigadeiro n° 7</t>
  </si>
  <si>
    <t>Travessa Três Triângulos Oval 22x33cm</t>
  </si>
  <si>
    <t>Qtd.Embalagem</t>
  </si>
  <si>
    <t>Unid.Medida</t>
  </si>
  <si>
    <t>Dt.Cadastro</t>
  </si>
  <si>
    <t>Descr_Produto</t>
  </si>
  <si>
    <t>Dt V / C</t>
  </si>
  <si>
    <t>Compra / Venda</t>
  </si>
  <si>
    <t>CELULAR1</t>
  </si>
  <si>
    <t>NomeCel1</t>
  </si>
  <si>
    <t>NomeCel2</t>
  </si>
  <si>
    <t>Ult Contato</t>
  </si>
  <si>
    <t>obs2</t>
  </si>
  <si>
    <t>Rua São Joao, 520</t>
  </si>
  <si>
    <t>Vl Volta</t>
  </si>
  <si>
    <t>Jota</t>
  </si>
  <si>
    <t>Nome2</t>
  </si>
  <si>
    <t>email2</t>
  </si>
  <si>
    <t>insta2</t>
  </si>
  <si>
    <t>fb2</t>
  </si>
  <si>
    <t>16/02/2023</t>
  </si>
  <si>
    <t>Oster de Foster xxx</t>
  </si>
  <si>
    <t>DELL</t>
  </si>
  <si>
    <t>20/02/2023</t>
  </si>
  <si>
    <t>Bastiao Joelzon</t>
  </si>
  <si>
    <t>jojo</t>
  </si>
  <si>
    <t>baby b</t>
  </si>
  <si>
    <t>obs baby</t>
  </si>
  <si>
    <t>20/01/54</t>
  </si>
  <si>
    <t>end baby</t>
  </si>
  <si>
    <t>bairro baby</t>
  </si>
  <si>
    <t>cidade baby</t>
  </si>
  <si>
    <t>sp</t>
  </si>
  <si>
    <t>nome1</t>
  </si>
  <si>
    <t>nome2</t>
  </si>
  <si>
    <t>email baby</t>
  </si>
  <si>
    <t>babyins</t>
  </si>
  <si>
    <t>baby fb</t>
  </si>
  <si>
    <t>obs</t>
  </si>
  <si>
    <t>20/10/54</t>
  </si>
  <si>
    <t>bairro</t>
  </si>
  <si>
    <t>cidade</t>
  </si>
  <si>
    <t>insta</t>
  </si>
  <si>
    <t>fb</t>
  </si>
  <si>
    <t>21/02/2023</t>
  </si>
  <si>
    <t>end 6</t>
  </si>
  <si>
    <t>email 6</t>
  </si>
  <si>
    <t>obs7</t>
  </si>
  <si>
    <t>cel1</t>
  </si>
  <si>
    <t>cel2</t>
  </si>
  <si>
    <t>email7</t>
  </si>
  <si>
    <t>insta7</t>
  </si>
  <si>
    <t>fb7</t>
  </si>
  <si>
    <t>nome8</t>
  </si>
  <si>
    <t>apel8</t>
  </si>
  <si>
    <t>obs8</t>
  </si>
  <si>
    <t>end8</t>
  </si>
  <si>
    <t>bairro8</t>
  </si>
  <si>
    <t>email8</t>
  </si>
  <si>
    <t>insta8</t>
  </si>
  <si>
    <t>fb8</t>
  </si>
  <si>
    <t>Nome9 Da Silva</t>
  </si>
  <si>
    <t>Ape9</t>
  </si>
  <si>
    <t>obs9</t>
  </si>
  <si>
    <t>21/02/2000</t>
  </si>
  <si>
    <t>End9 Que Vai E Volta 57</t>
  </si>
  <si>
    <t>Do Saci</t>
  </si>
  <si>
    <t xml:space="preserve">email9		</t>
  </si>
  <si>
    <t>inst</t>
  </si>
  <si>
    <t>fb9</t>
  </si>
  <si>
    <t>Nome 6</t>
  </si>
  <si>
    <t>Apelido 6</t>
  </si>
  <si>
    <t>Nome1</t>
  </si>
  <si>
    <t>Nome7</t>
  </si>
  <si>
    <t>Apelido7</t>
  </si>
  <si>
    <t>endereco 7 de almeida 77</t>
  </si>
  <si>
    <t>Bairro7</t>
  </si>
  <si>
    <t>Mp,E2</t>
  </si>
  <si>
    <t>ZZZEXC</t>
  </si>
  <si>
    <t>Emabalagem</t>
  </si>
  <si>
    <t>Insumo</t>
  </si>
  <si>
    <t>Manutenção</t>
  </si>
  <si>
    <t>Classe_Produtos</t>
  </si>
  <si>
    <t>Dt.Ult.Movto</t>
  </si>
  <si>
    <t>Alcool 70%</t>
  </si>
  <si>
    <t>Lt</t>
  </si>
  <si>
    <t>Vassoura Piaçava</t>
  </si>
  <si>
    <t>Mendonça</t>
  </si>
  <si>
    <t>Higa</t>
  </si>
  <si>
    <t>atac</t>
  </si>
  <si>
    <t>BabyB</t>
  </si>
  <si>
    <t>Fui E Já Volto Já</t>
  </si>
  <si>
    <t>Fui</t>
  </si>
  <si>
    <t>20/01/67</t>
  </si>
  <si>
    <t>Rua Sem Fim, 68</t>
  </si>
  <si>
    <t>Da Lagoa</t>
  </si>
  <si>
    <t>18.100-000</t>
  </si>
  <si>
    <t>Javolto</t>
  </si>
  <si>
    <t>fui@javolto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</si>
</sst>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R$&quot;\ #,##0.00"/>
    <numFmt numFmtId="165" formatCode="00000\-000"/>
    <numFmt numFmtId="166" formatCode="###\-####;\(###\)\ ###\-####"/>
    <numFmt numFmtId="167" formatCode="###&quot;.&quot;###&quot;.&quot;###&quot;-&quot;##"/>
    <numFmt numFmtId="168" formatCode="##&quot;.&quot;###&quot;.&quot;###&quot;-&quot;#"/>
    <numFmt numFmtId="169" formatCode="&quot;(&quot;##&quot;) &quot;####&quot;-&quot;####"/>
    <numFmt numFmtId="170" formatCode="&quot;(&quot;##&quot;) &quot;#####&quot;-&quot;####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8"/>
      <color rgb="FF000000"/>
      <name val="Segoe UI"/>
      <family val="2"/>
    </font>
    <font>
      <sz val="14"/>
      <name val="Broadway"/>
      <family val="5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23065A"/>
      <name val="Calibri"/>
      <family val="2"/>
      <scheme val="minor"/>
    </font>
    <font>
      <sz val="12"/>
      <color theme="1"/>
      <name val="Comic Sans MS"/>
      <family val="4"/>
    </font>
    <font>
      <sz val="48"/>
      <color theme="5" tint="0.59999389629810485"/>
      <name val="Comic Sans MS"/>
      <family val="4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b/>
      <sz val="12"/>
      <color theme="1"/>
      <name val="Comic Sans MS"/>
      <family val="4"/>
    </font>
    <font>
      <sz val="11"/>
      <name val="Calibri"/>
      <family val="2"/>
      <scheme val="minor"/>
    </font>
    <font>
      <b/>
      <sz val="18"/>
      <color theme="1"/>
      <name val="Comic Sans MS"/>
      <family val="4"/>
    </font>
    <font>
      <b/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3"/>
      <name val="Calibri"/>
      <family val="2"/>
      <scheme val="minor"/>
    </font>
    <font>
      <b/>
      <sz val="48"/>
      <color theme="5" tint="-0.499984740745262"/>
      <name val="Comic Sans MS"/>
      <family val="4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rgb="FF23065A"/>
      <name val="Calibri"/>
      <family val="2"/>
      <scheme val="minor"/>
    </font>
    <font>
      <sz val="12"/>
      <name val="Calibri Light"/>
      <family val="2"/>
      <scheme val="major"/>
    </font>
  </fonts>
  <fills count="11">
    <fill>
      <patternFill patternType="none"/>
    </fill>
    <fill>
      <patternFill patternType="gray125"/>
    </fill>
    <fill>
      <patternFill patternType="solid">
        <fgColor rgb="FFD9D9D9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A4B4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346F"/>
      </left>
      <right style="medium">
        <color rgb="FFFF346F"/>
      </right>
      <top style="thin">
        <color rgb="FFFF346F"/>
      </top>
      <bottom style="thin">
        <color rgb="FFFF346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Dashed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Dashed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thin">
        <color rgb="FFFF346F"/>
      </top>
      <bottom style="thin">
        <color rgb="FFFF346F"/>
      </bottom>
      <diagonal/>
    </border>
    <border>
      <left/>
      <right/>
      <top style="thin">
        <color rgb="FFFF346F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4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/>
    </xf>
    <xf numFmtId="0" fontId="2" fillId="2" borderId="0" xfId="1" applyFill="1" applyAlignment="1">
      <alignment horizontal="center"/>
    </xf>
    <xf numFmtId="4" fontId="0" fillId="0" borderId="0" xfId="0" applyNumberFormat="1"/>
    <xf numFmtId="0" fontId="0" fillId="7" borderId="0" xfId="0" applyFill="1" applyAlignment="1">
      <alignment horizontal="left" vertical="center"/>
    </xf>
    <xf numFmtId="0" fontId="0" fillId="7" borderId="0" xfId="0" applyFill="1"/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wrapText="1"/>
    </xf>
    <xf numFmtId="0" fontId="12" fillId="7" borderId="0" xfId="0" applyFont="1" applyFill="1" applyAlignment="1">
      <alignment horizontal="left" vertical="center"/>
    </xf>
    <xf numFmtId="4" fontId="0" fillId="7" borderId="0" xfId="0" applyNumberFormat="1" applyFill="1"/>
    <xf numFmtId="0" fontId="10" fillId="7" borderId="0" xfId="0" applyFont="1" applyFill="1"/>
    <xf numFmtId="0" fontId="0" fillId="0" borderId="0" xfId="0" applyAlignment="1">
      <alignment horizontal="center"/>
    </xf>
    <xf numFmtId="0" fontId="11" fillId="6" borderId="0" xfId="0" applyFont="1" applyFill="1" applyAlignment="1">
      <alignment wrapText="1"/>
    </xf>
    <xf numFmtId="0" fontId="0" fillId="6" borderId="0" xfId="0" applyFill="1"/>
    <xf numFmtId="0" fontId="3" fillId="0" borderId="0" xfId="0" applyFont="1" applyAlignment="1">
      <alignment horizontal="center"/>
    </xf>
    <xf numFmtId="0" fontId="11" fillId="6" borderId="1" xfId="0" applyFont="1" applyFill="1" applyBorder="1" applyAlignment="1">
      <alignment wrapText="1"/>
    </xf>
    <xf numFmtId="14" fontId="0" fillId="0" borderId="1" xfId="0" applyNumberFormat="1" applyBorder="1"/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164" fontId="0" fillId="0" borderId="7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0" fontId="0" fillId="0" borderId="4" xfId="0" applyBorder="1" applyProtection="1">
      <protection locked="0"/>
    </xf>
    <xf numFmtId="0" fontId="0" fillId="0" borderId="2" xfId="0" applyBorder="1" applyProtection="1"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14" fillId="5" borderId="0" xfId="0" applyFont="1" applyFill="1"/>
    <xf numFmtId="0" fontId="15" fillId="0" borderId="1" xfId="0" applyFont="1" applyBorder="1" applyAlignment="1">
      <alignment horizontal="center"/>
    </xf>
    <xf numFmtId="0" fontId="8" fillId="7" borderId="0" xfId="0" applyFont="1" applyFill="1" applyAlignment="1">
      <alignment horizontal="left"/>
    </xf>
    <xf numFmtId="0" fontId="16" fillId="7" borderId="0" xfId="0" applyFont="1" applyFill="1"/>
    <xf numFmtId="14" fontId="13" fillId="7" borderId="0" xfId="0" applyNumberFormat="1" applyFont="1" applyFill="1" applyAlignment="1">
      <alignment horizontal="left" wrapText="1"/>
    </xf>
    <xf numFmtId="4" fontId="0" fillId="0" borderId="0" xfId="0" applyNumberFormat="1" applyAlignment="1">
      <alignment horizontal="center"/>
    </xf>
    <xf numFmtId="0" fontId="11" fillId="6" borderId="10" xfId="0" applyFont="1" applyFill="1" applyBorder="1" applyAlignment="1">
      <alignment wrapText="1"/>
    </xf>
    <xf numFmtId="4" fontId="0" fillId="0" borderId="0" xfId="0" applyNumberFormat="1" applyAlignment="1">
      <alignment horizontal="right"/>
    </xf>
    <xf numFmtId="4" fontId="17" fillId="3" borderId="1" xfId="0" applyNumberFormat="1" applyFont="1" applyFill="1" applyBorder="1"/>
    <xf numFmtId="14" fontId="1" fillId="3" borderId="11" xfId="0" applyNumberFormat="1" applyFont="1" applyFill="1" applyBorder="1"/>
    <xf numFmtId="169" fontId="0" fillId="5" borderId="0" xfId="0" applyNumberFormat="1" applyFill="1"/>
    <xf numFmtId="170" fontId="0" fillId="5" borderId="0" xfId="0" applyNumberFormat="1" applyFill="1"/>
    <xf numFmtId="0" fontId="19" fillId="0" borderId="12" xfId="0" applyFont="1" applyBorder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1" fontId="1" fillId="0" borderId="13" xfId="0" applyNumberFormat="1" applyFont="1" applyBorder="1" applyAlignment="1">
      <alignment horizontal="center"/>
    </xf>
    <xf numFmtId="1" fontId="1" fillId="0" borderId="14" xfId="0" applyNumberFormat="1" applyFont="1" applyBorder="1" applyAlignment="1">
      <alignment horizontal="left"/>
    </xf>
    <xf numFmtId="14" fontId="1" fillId="0" borderId="15" xfId="0" applyNumberFormat="1" applyFont="1" applyBorder="1" applyAlignment="1">
      <alignment horizontal="left"/>
    </xf>
    <xf numFmtId="1" fontId="1" fillId="0" borderId="15" xfId="0" applyNumberFormat="1" applyFont="1" applyBorder="1"/>
    <xf numFmtId="0" fontId="1" fillId="0" borderId="15" xfId="0" applyFont="1" applyBorder="1"/>
    <xf numFmtId="0" fontId="1" fillId="0" borderId="15" xfId="0" applyFont="1" applyBorder="1" applyAlignment="1">
      <alignment horizontal="left"/>
    </xf>
    <xf numFmtId="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22" fillId="0" borderId="0" xfId="0" applyFont="1"/>
    <xf numFmtId="0" fontId="6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5" fillId="8" borderId="0" xfId="0" applyFont="1" applyFill="1" applyProtection="1">
      <protection locked="0"/>
    </xf>
    <xf numFmtId="0" fontId="5" fillId="0" borderId="0" xfId="0" applyFont="1" applyProtection="1">
      <protection locked="0"/>
    </xf>
    <xf numFmtId="1" fontId="25" fillId="7" borderId="0" xfId="0" applyNumberFormat="1" applyFont="1" applyFill="1" applyAlignment="1" applyProtection="1">
      <alignment horizontal="left" vertical="center" indent="4"/>
      <protection locked="0"/>
    </xf>
    <xf numFmtId="0" fontId="20" fillId="0" borderId="0" xfId="0" applyFont="1" applyProtection="1">
      <protection locked="0"/>
    </xf>
    <xf numFmtId="0" fontId="20" fillId="7" borderId="0" xfId="0" applyFont="1" applyFill="1" applyProtection="1">
      <protection locked="0"/>
    </xf>
    <xf numFmtId="14" fontId="20" fillId="7" borderId="0" xfId="0" applyNumberFormat="1" applyFont="1" applyFill="1" applyProtection="1">
      <protection locked="0"/>
    </xf>
    <xf numFmtId="168" fontId="20" fillId="7" borderId="0" xfId="0" applyNumberFormat="1" applyFont="1" applyFill="1" applyAlignment="1" applyProtection="1">
      <alignment horizontal="center"/>
      <protection locked="0"/>
    </xf>
    <xf numFmtId="170" fontId="20" fillId="7" borderId="0" xfId="0" applyNumberFormat="1" applyFont="1" applyFill="1" applyAlignment="1" applyProtection="1">
      <alignment horizontal="left" indent="1"/>
      <protection locked="0"/>
    </xf>
    <xf numFmtId="165" fontId="20" fillId="7" borderId="0" xfId="0" applyNumberFormat="1" applyFont="1" applyFill="1" applyAlignment="1" applyProtection="1">
      <alignment horizontal="center"/>
      <protection locked="0"/>
    </xf>
    <xf numFmtId="0" fontId="5" fillId="7" borderId="0" xfId="0" applyFont="1" applyFill="1" applyProtection="1">
      <protection locked="0"/>
    </xf>
    <xf numFmtId="167" fontId="20" fillId="7" borderId="0" xfId="0" applyNumberFormat="1" applyFont="1" applyFill="1" applyAlignment="1" applyProtection="1">
      <alignment horizontal="left" indent="1"/>
      <protection locked="0"/>
    </xf>
    <xf numFmtId="169" fontId="20" fillId="7" borderId="0" xfId="0" applyNumberFormat="1" applyFont="1" applyFill="1" applyAlignment="1" applyProtection="1">
      <alignment horizontal="left" indent="1"/>
      <protection locked="0"/>
    </xf>
    <xf numFmtId="0" fontId="2" fillId="7" borderId="0" xfId="1" applyFill="1" applyProtection="1">
      <protection locked="0"/>
    </xf>
    <xf numFmtId="14" fontId="20" fillId="7" borderId="0" xfId="0" applyNumberFormat="1" applyFont="1" applyFill="1" applyAlignment="1" applyProtection="1">
      <alignment horizontal="left" indent="1"/>
      <protection locked="0"/>
    </xf>
    <xf numFmtId="14" fontId="0" fillId="4" borderId="0" xfId="0" applyNumberFormat="1" applyFill="1" applyAlignment="1" applyProtection="1">
      <alignment horizontal="center" vertical="center"/>
      <protection locked="0"/>
    </xf>
    <xf numFmtId="164" fontId="0" fillId="4" borderId="7" xfId="0" applyNumberFormat="1" applyFill="1" applyBorder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4" borderId="7" xfId="0" applyFill="1" applyBorder="1" applyProtection="1">
      <protection locked="0"/>
    </xf>
    <xf numFmtId="0" fontId="15" fillId="0" borderId="3" xfId="0" applyFont="1" applyBorder="1"/>
    <xf numFmtId="0" fontId="15" fillId="4" borderId="6" xfId="0" applyFont="1" applyFill="1" applyBorder="1"/>
    <xf numFmtId="0" fontId="15" fillId="0" borderId="6" xfId="0" applyFont="1" applyBorder="1"/>
    <xf numFmtId="0" fontId="15" fillId="0" borderId="8" xfId="0" applyFont="1" applyBorder="1"/>
    <xf numFmtId="0" fontId="15" fillId="0" borderId="4" xfId="0" applyFont="1" applyBorder="1"/>
    <xf numFmtId="0" fontId="15" fillId="4" borderId="0" xfId="0" applyFont="1" applyFill="1"/>
    <xf numFmtId="0" fontId="15" fillId="0" borderId="0" xfId="0" applyFont="1"/>
    <xf numFmtId="0" fontId="15" fillId="0" borderId="2" xfId="0" applyFont="1" applyBorder="1"/>
    <xf numFmtId="0" fontId="26" fillId="0" borderId="0" xfId="0" applyFont="1"/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19" xfId="0" applyBorder="1" applyAlignment="1">
      <alignment vertical="center" wrapText="1"/>
    </xf>
    <xf numFmtId="0" fontId="28" fillId="0" borderId="20" xfId="0" applyFont="1" applyBorder="1" applyAlignment="1">
      <alignment horizontal="center" vertical="center" wrapText="1"/>
    </xf>
    <xf numFmtId="0" fontId="28" fillId="0" borderId="21" xfId="0" applyFont="1" applyBorder="1" applyAlignment="1">
      <alignment horizontal="center" vertical="center" wrapText="1"/>
    </xf>
    <xf numFmtId="0" fontId="28" fillId="0" borderId="22" xfId="0" applyFont="1" applyBorder="1" applyAlignment="1">
      <alignment wrapText="1"/>
    </xf>
    <xf numFmtId="0" fontId="28" fillId="0" borderId="23" xfId="0" applyFont="1" applyBorder="1" applyAlignment="1">
      <alignment wrapText="1"/>
    </xf>
    <xf numFmtId="0" fontId="12" fillId="0" borderId="22" xfId="0" applyFont="1" applyBorder="1" applyAlignment="1">
      <alignment wrapText="1"/>
    </xf>
    <xf numFmtId="0" fontId="12" fillId="0" borderId="23" xfId="0" applyFont="1" applyBorder="1" applyAlignment="1">
      <alignment wrapText="1"/>
    </xf>
    <xf numFmtId="0" fontId="12" fillId="0" borderId="20" xfId="0" applyFont="1" applyBorder="1" applyAlignment="1">
      <alignment wrapText="1"/>
    </xf>
    <xf numFmtId="0" fontId="12" fillId="0" borderId="21" xfId="0" applyFont="1" applyBorder="1" applyAlignment="1">
      <alignment wrapText="1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0" fontId="28" fillId="9" borderId="22" xfId="0" applyFont="1" applyFill="1" applyBorder="1" applyAlignment="1">
      <alignment wrapText="1"/>
    </xf>
    <xf numFmtId="0" fontId="28" fillId="9" borderId="23" xfId="0" applyFont="1" applyFill="1" applyBorder="1" applyAlignment="1">
      <alignment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4" fontId="29" fillId="0" borderId="0" xfId="0" applyNumberFormat="1" applyFont="1" applyAlignment="1">
      <alignment horizontal="right" vertical="center"/>
    </xf>
    <xf numFmtId="4" fontId="29" fillId="0" borderId="0" xfId="0" applyNumberFormat="1" applyFont="1" applyAlignment="1">
      <alignment horizontal="right" vertical="center" wrapText="1"/>
    </xf>
    <xf numFmtId="14" fontId="29" fillId="0" borderId="0" xfId="0" applyNumberFormat="1" applyFont="1" applyAlignment="1">
      <alignment horizontal="center" vertical="center"/>
    </xf>
    <xf numFmtId="14" fontId="29" fillId="0" borderId="0" xfId="0" applyNumberFormat="1" applyFont="1" applyAlignment="1">
      <alignment horizontal="center" vertical="center" wrapText="1"/>
    </xf>
    <xf numFmtId="164" fontId="26" fillId="0" borderId="0" xfId="0" applyNumberFormat="1" applyFont="1" applyAlignment="1">
      <alignment horizontal="center"/>
    </xf>
    <xf numFmtId="4" fontId="26" fillId="0" borderId="0" xfId="0" applyNumberFormat="1" applyFont="1" applyAlignment="1">
      <alignment horizontal="right"/>
    </xf>
    <xf numFmtId="14" fontId="26" fillId="0" borderId="0" xfId="0" applyNumberFormat="1" applyFont="1"/>
    <xf numFmtId="0" fontId="26" fillId="0" borderId="0" xfId="0" applyFont="1" applyAlignment="1">
      <alignment wrapText="1"/>
    </xf>
    <xf numFmtId="0" fontId="5" fillId="10" borderId="0" xfId="0" applyFont="1" applyFill="1" applyProtection="1">
      <protection locked="0"/>
    </xf>
    <xf numFmtId="0" fontId="5" fillId="10" borderId="0" xfId="0" applyFont="1" applyFill="1"/>
    <xf numFmtId="0" fontId="20" fillId="10" borderId="0" xfId="0" applyFont="1" applyFill="1" applyProtection="1">
      <protection locked="0"/>
    </xf>
    <xf numFmtId="170" fontId="20" fillId="10" borderId="0" xfId="0" applyNumberFormat="1" applyFont="1" applyFill="1" applyProtection="1">
      <protection locked="0"/>
    </xf>
    <xf numFmtId="0" fontId="6" fillId="10" borderId="0" xfId="0" applyFont="1" applyFill="1"/>
    <xf numFmtId="1" fontId="5" fillId="10" borderId="0" xfId="0" applyNumberFormat="1" applyFont="1" applyFill="1" applyProtection="1">
      <protection locked="0"/>
    </xf>
    <xf numFmtId="1" fontId="5" fillId="10" borderId="0" xfId="0" applyNumberFormat="1" applyFont="1" applyFill="1"/>
    <xf numFmtId="4" fontId="5" fillId="10" borderId="0" xfId="0" applyNumberFormat="1" applyFont="1" applyFill="1"/>
    <xf numFmtId="1" fontId="2" fillId="10" borderId="0" xfId="1" applyNumberFormat="1" applyFill="1" applyBorder="1" applyAlignment="1" applyProtection="1"/>
    <xf numFmtId="1" fontId="2" fillId="10" borderId="0" xfId="1" applyNumberFormat="1" applyFill="1" applyProtection="1"/>
    <xf numFmtId="165" fontId="5" fillId="10" borderId="0" xfId="0" applyNumberFormat="1" applyFont="1" applyFill="1"/>
    <xf numFmtId="166" fontId="5" fillId="10" borderId="0" xfId="0" applyNumberFormat="1" applyFont="1" applyFill="1"/>
    <xf numFmtId="0" fontId="21" fillId="10" borderId="0" xfId="0" applyFont="1" applyFill="1" applyProtection="1">
      <protection locked="0"/>
    </xf>
    <xf numFmtId="0" fontId="31" fillId="10" borderId="0" xfId="0" applyFont="1" applyFill="1" applyProtection="1">
      <protection locked="0"/>
    </xf>
    <xf numFmtId="14" fontId="5" fillId="10" borderId="0" xfId="0" applyNumberFormat="1" applyFont="1" applyFill="1"/>
    <xf numFmtId="0" fontId="30" fillId="0" borderId="0" xfId="0" applyFont="1" applyAlignment="1">
      <alignment horizontal="center" wrapText="1"/>
    </xf>
    <xf numFmtId="0" fontId="30" fillId="7" borderId="0" xfId="0" applyFont="1" applyFill="1" applyAlignment="1">
      <alignment horizontal="center"/>
    </xf>
    <xf numFmtId="0" fontId="30" fillId="7" borderId="0" xfId="0" applyFont="1" applyFill="1" applyAlignment="1">
      <alignment horizontal="center" wrapText="1"/>
    </xf>
    <xf numFmtId="1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left"/>
    </xf>
    <xf numFmtId="4" fontId="30" fillId="0" borderId="0" xfId="0" applyNumberFormat="1" applyFont="1" applyAlignment="1">
      <alignment horizontal="right"/>
    </xf>
    <xf numFmtId="4" fontId="30" fillId="0" borderId="0" xfId="0" applyNumberFormat="1" applyFont="1" applyAlignment="1">
      <alignment horizontal="right" wrapText="1"/>
    </xf>
    <xf numFmtId="0" fontId="30" fillId="0" borderId="0" xfId="0" applyFont="1" applyAlignment="1">
      <alignment horizontal="center"/>
    </xf>
    <xf numFmtId="14" fontId="30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4" fontId="34" fillId="0" borderId="27" xfId="0" applyNumberFormat="1" applyFont="1" applyBorder="1"/>
    <xf numFmtId="0" fontId="1" fillId="0" borderId="0" xfId="0" applyFont="1"/>
    <xf numFmtId="14" fontId="34" fillId="0" borderId="26" xfId="0" applyNumberFormat="1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0" xfId="0" applyFont="1" applyBorder="1"/>
    <xf numFmtId="1" fontId="1" fillId="0" borderId="0" xfId="0" applyNumberFormat="1" applyFont="1" applyAlignment="1">
      <alignment horizontal="center" vertical="center" wrapText="1"/>
    </xf>
    <xf numFmtId="1" fontId="1" fillId="0" borderId="0" xfId="0" applyNumberFormat="1" applyFont="1"/>
    <xf numFmtId="14" fontId="1" fillId="0" borderId="0" xfId="0" applyNumberFormat="1" applyFont="1"/>
    <xf numFmtId="1" fontId="34" fillId="0" borderId="0" xfId="0" applyNumberFormat="1" applyFont="1"/>
    <xf numFmtId="0" fontId="1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9" fillId="0" borderId="0" xfId="0" applyFont="1"/>
    <xf numFmtId="4" fontId="29" fillId="0" borderId="0" xfId="0" applyNumberFormat="1" applyFont="1"/>
    <xf numFmtId="14" fontId="29" fillId="0" borderId="0" xfId="0" applyNumberFormat="1" applyFont="1"/>
    <xf numFmtId="4" fontId="29" fillId="0" borderId="0" xfId="0" applyNumberFormat="1" applyFont="1" applyAlignment="1">
      <alignment horizontal="right"/>
    </xf>
    <xf numFmtId="0" fontId="35" fillId="0" borderId="0" xfId="0" applyFont="1" applyAlignment="1" applyProtection="1">
      <alignment horizontal="center" vertical="center" wrapText="1"/>
      <protection locked="0"/>
    </xf>
    <xf numFmtId="14" fontId="29" fillId="0" borderId="0" xfId="0" applyNumberFormat="1" applyFont="1" applyAlignment="1">
      <alignment horizontal="right"/>
    </xf>
    <xf numFmtId="0" fontId="27" fillId="0" borderId="0" xfId="0" applyFont="1" applyAlignment="1" applyProtection="1">
      <alignment horizontal="left" indent="3"/>
      <protection locked="0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left"/>
    </xf>
    <xf numFmtId="14" fontId="1" fillId="0" borderId="0" xfId="0" applyNumberFormat="1" applyFont="1" applyBorder="1" applyAlignment="1">
      <alignment horizontal="left"/>
    </xf>
    <xf numFmtId="14" fontId="1" fillId="0" borderId="0" xfId="0" applyNumberFormat="1" applyFont="1" applyBorder="1"/>
    <xf numFmtId="1" fontId="34" fillId="0" borderId="0" xfId="0" applyNumberFormat="1" applyFont="1" applyBorder="1"/>
    <xf numFmtId="0" fontId="1" fillId="0" borderId="0" xfId="0" applyFont="1" applyBorder="1"/>
    <xf numFmtId="0" fontId="1" fillId="0" borderId="0" xfId="0" applyFont="1" applyBorder="1" applyAlignment="1">
      <alignment horizontal="left"/>
    </xf>
  </cellXfs>
  <cellStyles count="2">
    <cellStyle name="Hiperlink" xfId="1" builtinId="8"/>
    <cellStyle name="Normal" xfId="0" builtinId="0"/>
  </cellStyles>
  <dxfs count="91">
    <dxf>
      <font>
        <b val="0"/>
        <strike val="0"/>
        <outline val="0"/>
        <shadow val="0"/>
        <u val="none"/>
        <vertAlign val="baseline"/>
        <sz val="12"/>
        <color auto="1"/>
        <family val="2"/>
      </font>
    </dxf>
    <dxf>
      <font>
        <b val="0"/>
        <strike val="0"/>
        <outline val="0"/>
        <shadow val="0"/>
        <u val="none"/>
        <vertAlign val="baseline"/>
        <sz val="12"/>
        <color auto="1"/>
      </font>
    </dxf>
    <dxf>
      <font>
        <b val="0"/>
        <strike val="0"/>
        <outline val="0"/>
        <shadow val="0"/>
        <u val="none"/>
        <vertAlign val="baseline"/>
        <sz val="12"/>
        <color auto="1"/>
      </font>
    </dxf>
    <dxf>
      <font>
        <b val="0"/>
        <strike val="0"/>
        <outline val="0"/>
        <shadow val="0"/>
        <u val="none"/>
        <vertAlign val="baseline"/>
        <sz val="12"/>
        <color auto="1"/>
      </font>
    </dxf>
    <dxf>
      <font>
        <b val="0"/>
        <strike val="0"/>
        <outline val="0"/>
        <shadow val="0"/>
        <u val="none"/>
        <vertAlign val="baseline"/>
        <sz val="12"/>
        <color auto="1"/>
      </font>
    </dxf>
    <dxf>
      <font>
        <b val="0"/>
        <strike val="0"/>
        <outline val="0"/>
        <shadow val="0"/>
        <u val="none"/>
        <vertAlign val="baseline"/>
        <sz val="12"/>
        <color auto="1"/>
      </font>
      <numFmt numFmtId="19" formatCode="dd/mm/yyyy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</font>
    </dxf>
    <dxf>
      <font>
        <b val="0"/>
        <strike val="0"/>
        <outline val="0"/>
        <shadow val="0"/>
        <u val="none"/>
        <vertAlign val="baseline"/>
        <sz val="12"/>
        <color auto="1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</font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numFmt numFmtId="19" formatCode="dd/mm/yyyy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9" formatCode="dd/mm/yyyy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3065A"/>
        <name val="Calibri"/>
        <family val="2"/>
        <scheme val="minor"/>
      </font>
      <numFmt numFmtId="1" formatCode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3065A"/>
        <name val="Calibri"/>
        <family val="2"/>
        <scheme val="minor"/>
      </font>
      <numFmt numFmtId="1" formatCode="0"/>
    </dxf>
    <dxf>
      <numFmt numFmtId="19" formatCode="dd/mm/yyyy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9" formatCode="dd/mm/yyyy"/>
    </dxf>
    <dxf>
      <numFmt numFmtId="19" formatCode="dd/mm/yyyy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9" formatCode="dd/mm/yyyy"/>
    </dxf>
    <dxf>
      <numFmt numFmtId="19" formatCode="dd/mm/yyyy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3065A"/>
        <name val="Calibri"/>
        <family val="2"/>
        <scheme val="minor"/>
      </font>
      <numFmt numFmtId="19" formatCode="dd/mm/yyyy"/>
      <border diagonalUp="0" diagonalDown="0" outline="0">
        <left/>
        <right/>
        <top style="thin">
          <color rgb="FFFF346F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3065A"/>
        <name val="Calibri"/>
        <family val="2"/>
        <scheme val="minor"/>
      </font>
      <numFmt numFmtId="19" formatCode="dd/mm/yyyy"/>
      <border diagonalUp="0" diagonalDown="0" outline="0">
        <left/>
        <right/>
        <top style="thin">
          <color rgb="FFFF346F"/>
        </top>
        <bottom style="thin">
          <color rgb="FFFF346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E4D6"/>
        </patternFill>
      </fill>
    </dxf>
    <dxf>
      <fill>
        <patternFill>
          <bgColor theme="0"/>
        </patternFill>
      </fill>
    </dxf>
    <dxf>
      <font>
        <b/>
        <i val="0"/>
        <color rgb="FF23065A"/>
      </font>
    </dxf>
    <dxf>
      <font>
        <b/>
        <i val="0"/>
        <color theme="0"/>
      </font>
      <fill>
        <patternFill>
          <bgColor rgb="FFFF346F"/>
        </patternFill>
      </fill>
      <border>
        <left style="medium">
          <color rgb="FF23065A"/>
        </left>
        <right style="medium">
          <color rgb="FF23065A"/>
        </right>
        <top style="medium">
          <color rgb="FF23065A"/>
        </top>
        <bottom style="medium">
          <color rgb="FF23065A"/>
        </bottom>
        <vertical style="medium">
          <color rgb="FF23065A"/>
        </vertical>
      </border>
    </dxf>
    <dxf>
      <font>
        <b val="0"/>
        <i val="0"/>
        <color rgb="FF23065A"/>
      </font>
      <border>
        <left style="medium">
          <color rgb="FF23065A"/>
        </left>
        <right style="medium">
          <color rgb="FF23065A"/>
        </right>
        <top style="medium">
          <color rgb="FF23065A"/>
        </top>
        <bottom style="medium">
          <color rgb="FF23065A"/>
        </bottom>
        <vertical style="thin">
          <color rgb="FF23065A"/>
        </vertical>
        <horizontal style="dotted">
          <color rgb="FF23065A"/>
        </horizontal>
      </border>
    </dxf>
    <dxf>
      <fill>
        <patternFill>
          <bgColor rgb="FFFFE4D6"/>
        </patternFill>
      </fill>
    </dxf>
    <dxf>
      <fill>
        <patternFill>
          <bgColor theme="0"/>
        </patternFill>
      </fill>
    </dxf>
    <dxf>
      <font>
        <b/>
        <i val="0"/>
        <color rgb="FF23065A"/>
      </font>
    </dxf>
    <dxf>
      <font>
        <b/>
        <i val="0"/>
        <color theme="0"/>
      </font>
      <fill>
        <patternFill>
          <bgColor rgb="FFFF346F"/>
        </patternFill>
      </fill>
      <border>
        <left style="medium">
          <color rgb="FF23065A"/>
        </left>
        <right style="medium">
          <color rgb="FF23065A"/>
        </right>
        <top style="medium">
          <color rgb="FF23065A"/>
        </top>
        <bottom style="medium">
          <color rgb="FF23065A"/>
        </bottom>
        <vertical style="medium">
          <color rgb="FF23065A"/>
        </vertical>
      </border>
    </dxf>
    <dxf>
      <font>
        <b val="0"/>
        <i val="0"/>
        <color rgb="FF23065A"/>
      </font>
      <border>
        <left style="medium">
          <color rgb="FF23065A"/>
        </left>
        <right style="medium">
          <color rgb="FF23065A"/>
        </right>
        <top style="medium">
          <color rgb="FF23065A"/>
        </top>
        <bottom style="medium">
          <color rgb="FF23065A"/>
        </bottom>
        <vertical style="thin">
          <color rgb="FF23065A"/>
        </vertical>
        <horizontal style="dotted">
          <color rgb="FF23065A"/>
        </horizontal>
      </border>
    </dxf>
    <dxf>
      <border>
        <left style="medium">
          <color rgb="FFFF346F"/>
        </left>
        <right style="medium">
          <color rgb="FFFF346F"/>
        </right>
        <top style="thin">
          <color rgb="FFFF346F"/>
        </top>
        <bottom style="thin">
          <color rgb="FFFF346F"/>
        </bottom>
        <horizontal style="thin">
          <color rgb="FFFF346F"/>
        </horizontal>
      </border>
    </dxf>
    <dxf>
      <border>
        <left style="medium">
          <color rgb="FFFF346F"/>
        </left>
        <right style="medium">
          <color rgb="FFFF346F"/>
        </right>
        <top style="thin">
          <color rgb="FFFF346F"/>
        </top>
        <bottom style="thin">
          <color rgb="FFFF346F"/>
        </bottom>
        <horizontal style="thin">
          <color rgb="FFFF346F"/>
        </horizontal>
      </border>
    </dxf>
    <dxf>
      <font>
        <b/>
        <i val="0"/>
        <color rgb="FF23065A"/>
      </font>
      <fill>
        <patternFill>
          <bgColor rgb="FFFF346F"/>
        </patternFill>
      </fill>
      <border>
        <left style="medium">
          <color rgb="FF23065A"/>
        </left>
        <right style="medium">
          <color rgb="FF23065A"/>
        </right>
        <top style="medium">
          <color rgb="FF23065A"/>
        </top>
        <bottom style="medium">
          <color rgb="FF23065A"/>
        </bottom>
      </border>
    </dxf>
    <dxf>
      <font>
        <b/>
        <i val="0"/>
        <color theme="0"/>
      </font>
      <fill>
        <patternFill>
          <bgColor rgb="FF23065A"/>
        </patternFill>
      </fill>
      <border>
        <left style="medium">
          <color rgb="FFFF346F"/>
        </left>
        <right style="medium">
          <color rgb="FFFF346F"/>
        </right>
        <top style="medium">
          <color rgb="FFFF346F"/>
        </top>
        <bottom style="medium">
          <color rgb="FFFF346F"/>
        </bottom>
      </border>
    </dxf>
    <dxf>
      <font>
        <color rgb="FF23065A"/>
      </font>
    </dxf>
  </dxfs>
  <tableStyles count="4" defaultTableStyle="TableStyleMedium2" defaultPivotStyle="PivotStyleLight16">
    <tableStyle name="Estilo de Tabela 1" pivot="0" count="5" xr9:uid="{483374B3-BE3C-402D-936B-53AD51F5A5CE}">
      <tableStyleElement type="wholeTable" dxfId="90"/>
      <tableStyleElement type="headerRow" dxfId="89"/>
      <tableStyleElement type="totalRow" dxfId="88"/>
      <tableStyleElement type="firstRowStripe" dxfId="87"/>
      <tableStyleElement type="secondRowStripe" dxfId="86"/>
    </tableStyle>
    <tableStyle name="Estilo de Tabela 1 2" pivot="0" count="5" xr9:uid="{925A3D2B-EB1F-429D-897A-27D43FEF43CE}">
      <tableStyleElement type="wholeTable" dxfId="85"/>
      <tableStyleElement type="headerRow" dxfId="84"/>
      <tableStyleElement type="firstColumn" dxfId="83"/>
      <tableStyleElement type="firstRowStripe" dxfId="82"/>
      <tableStyleElement type="secondRowStripe" dxfId="81"/>
    </tableStyle>
    <tableStyle name="Estilo de Tabela 1 3" pivot="0" count="5" xr9:uid="{8A1CCE12-B712-45EF-821D-BA04C0128BE5}">
      <tableStyleElement type="wholeTable" dxfId="80"/>
      <tableStyleElement type="headerRow" dxfId="79"/>
      <tableStyleElement type="firstColumn" dxfId="78"/>
      <tableStyleElement type="firstRowStripe" dxfId="77"/>
      <tableStyleElement type="secondRowStripe" dxfId="76"/>
    </tableStyle>
    <tableStyle name="Estilo de Tabela 2" pivot="0" count="0" xr9:uid="{7FA49421-7ED8-4225-94EF-927E1BA23D83}"/>
  </tableStyles>
  <colors>
    <mruColors>
      <color rgb="FFCA4B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fmlaLink="I3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342902</xdr:colOff>
      <xdr:row>30</xdr:row>
      <xdr:rowOff>123825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824040" y="-1824038"/>
          <a:ext cx="5838824" cy="9486901"/>
        </a:xfrm>
        <a:prstGeom prst="rect">
          <a:avLst/>
        </a:prstGeom>
      </xdr:spPr>
    </xdr:pic>
    <xdr:clientData/>
  </xdr:twoCellAnchor>
  <xdr:twoCellAnchor>
    <xdr:from>
      <xdr:col>6</xdr:col>
      <xdr:colOff>581025</xdr:colOff>
      <xdr:row>8</xdr:row>
      <xdr:rowOff>114300</xdr:rowOff>
    </xdr:from>
    <xdr:to>
      <xdr:col>9</xdr:col>
      <xdr:colOff>590550</xdr:colOff>
      <xdr:row>12</xdr:row>
      <xdr:rowOff>142875</xdr:rowOff>
    </xdr:to>
    <xdr:sp macro="" textlink="">
      <xdr:nvSpPr>
        <xdr:cNvPr id="32" name="Texto Explicativo: Seta para a Direita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4238625" y="1638300"/>
          <a:ext cx="1838325" cy="790575"/>
        </a:xfrm>
        <a:prstGeom prst="rightArrowCallout">
          <a:avLst>
            <a:gd name="adj1" fmla="val 20181"/>
            <a:gd name="adj2" fmla="val 39457"/>
            <a:gd name="adj3" fmla="val 44277"/>
            <a:gd name="adj4" fmla="val 71292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Ingredientes</a:t>
          </a:r>
          <a:endParaRPr lang="pt-BR" sz="1100" b="1"/>
        </a:p>
      </xdr:txBody>
    </xdr:sp>
    <xdr:clientData/>
  </xdr:twoCellAnchor>
  <xdr:twoCellAnchor>
    <xdr:from>
      <xdr:col>4</xdr:col>
      <xdr:colOff>228600</xdr:colOff>
      <xdr:row>8</xdr:row>
      <xdr:rowOff>123825</xdr:rowOff>
    </xdr:from>
    <xdr:to>
      <xdr:col>6</xdr:col>
      <xdr:colOff>466725</xdr:colOff>
      <xdr:row>12</xdr:row>
      <xdr:rowOff>152400</xdr:rowOff>
    </xdr:to>
    <xdr:sp macro="" textlink="">
      <xdr:nvSpPr>
        <xdr:cNvPr id="34" name="Texto Explicativo: Seta para a Direita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667000" y="1647825"/>
          <a:ext cx="1457325" cy="790575"/>
        </a:xfrm>
        <a:prstGeom prst="rightArrowCallout">
          <a:avLst>
            <a:gd name="adj1" fmla="val 15362"/>
            <a:gd name="adj2" fmla="val 39457"/>
            <a:gd name="adj3" fmla="val 44277"/>
            <a:gd name="adj4" fmla="val 66402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Receitas</a:t>
          </a:r>
          <a:endParaRPr lang="pt-BR" sz="1100" b="1"/>
        </a:p>
      </xdr:txBody>
    </xdr:sp>
    <xdr:clientData/>
  </xdr:twoCellAnchor>
  <xdr:twoCellAnchor>
    <xdr:from>
      <xdr:col>1</xdr:col>
      <xdr:colOff>533400</xdr:colOff>
      <xdr:row>8</xdr:row>
      <xdr:rowOff>123825</xdr:rowOff>
    </xdr:from>
    <xdr:to>
      <xdr:col>4</xdr:col>
      <xdr:colOff>161925</xdr:colOff>
      <xdr:row>12</xdr:row>
      <xdr:rowOff>152400</xdr:rowOff>
    </xdr:to>
    <xdr:sp macro="" textlink="">
      <xdr:nvSpPr>
        <xdr:cNvPr id="37" name="Texto Explicativo: Seta para a Direita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143000" y="1647825"/>
          <a:ext cx="1457325" cy="790575"/>
        </a:xfrm>
        <a:prstGeom prst="rightArrowCallout">
          <a:avLst>
            <a:gd name="adj1" fmla="val 15362"/>
            <a:gd name="adj2" fmla="val 39457"/>
            <a:gd name="adj3" fmla="val 44277"/>
            <a:gd name="adj4" fmla="val 66402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/>
            <a:t>Menu</a:t>
          </a:r>
          <a:endParaRPr lang="pt-BR" sz="1100" b="1"/>
        </a:p>
      </xdr:txBody>
    </xdr:sp>
    <xdr:clientData/>
  </xdr:twoCellAnchor>
  <xdr:twoCellAnchor>
    <xdr:from>
      <xdr:col>10</xdr:col>
      <xdr:colOff>285750</xdr:colOff>
      <xdr:row>8</xdr:row>
      <xdr:rowOff>38100</xdr:rowOff>
    </xdr:from>
    <xdr:to>
      <xdr:col>13</xdr:col>
      <xdr:colOff>571500</xdr:colOff>
      <xdr:row>15</xdr:row>
      <xdr:rowOff>57150</xdr:rowOff>
    </xdr:to>
    <xdr:sp macro="" textlink="">
      <xdr:nvSpPr>
        <xdr:cNvPr id="41" name="Texto Explicativo: Seta para Baix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381750" y="419100"/>
          <a:ext cx="2114550" cy="1352550"/>
        </a:xfrm>
        <a:prstGeom prst="downArrowCallou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Relacionamentos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171450</xdr:colOff>
      <xdr:row>15</xdr:row>
      <xdr:rowOff>152400</xdr:rowOff>
    </xdr:from>
    <xdr:to>
      <xdr:col>14</xdr:col>
      <xdr:colOff>19050</xdr:colOff>
      <xdr:row>19</xdr:row>
      <xdr:rowOff>104775</xdr:rowOff>
    </xdr:to>
    <xdr:sp macro="" textlink="">
      <xdr:nvSpPr>
        <xdr:cNvPr id="42" name="Texto Explicativo: Seta para a Esquerda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267450" y="1866900"/>
          <a:ext cx="2286000" cy="714375"/>
        </a:xfrm>
        <a:prstGeom prst="leftArrowCallout">
          <a:avLst>
            <a:gd name="adj1" fmla="val 22333"/>
            <a:gd name="adj2" fmla="val 41000"/>
            <a:gd name="adj3" fmla="val 38333"/>
            <a:gd name="adj4" fmla="val 82060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Vendas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38100</xdr:colOff>
      <xdr:row>14</xdr:row>
      <xdr:rowOff>171450</xdr:rowOff>
    </xdr:from>
    <xdr:to>
      <xdr:col>10</xdr:col>
      <xdr:colOff>95250</xdr:colOff>
      <xdr:row>22</xdr:row>
      <xdr:rowOff>114299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3695700" y="2838450"/>
          <a:ext cx="2495550" cy="1466849"/>
          <a:chOff x="3705225" y="1828800"/>
          <a:chExt cx="2495550" cy="1466849"/>
        </a:xfrm>
      </xdr:grpSpPr>
      <xdr:sp macro="" textlink="">
        <xdr:nvSpPr>
          <xdr:cNvPr id="44" name="Texto Explicativo: Seta para Baixo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4276725" y="1828800"/>
            <a:ext cx="1924050" cy="1466849"/>
          </a:xfrm>
          <a:prstGeom prst="downArrowCallout">
            <a:avLst/>
          </a:prstGeom>
          <a:solidFill>
            <a:schemeClr val="accent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/>
          </a:p>
        </xdr:txBody>
      </xdr:sp>
      <xdr:sp macro="" textlink="">
        <xdr:nvSpPr>
          <xdr:cNvPr id="45" name="Texto Explicativo: Seta para a Esquerda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3705225" y="1838324"/>
            <a:ext cx="2314575" cy="895349"/>
          </a:xfrm>
          <a:prstGeom prst="leftArrowCallout">
            <a:avLst>
              <a:gd name="adj1" fmla="val 25000"/>
              <a:gd name="adj2" fmla="val 35084"/>
              <a:gd name="adj3" fmla="val 38776"/>
              <a:gd name="adj4" fmla="val 64977"/>
            </a:avLst>
          </a:prstGeom>
          <a:solidFill>
            <a:schemeClr val="accent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Administrativo</a:t>
            </a:r>
            <a:endParaRPr lang="pt-BR" sz="1100" b="1"/>
          </a:p>
        </xdr:txBody>
      </xdr:sp>
    </xdr:grpSp>
    <xdr:clientData/>
  </xdr:twoCellAnchor>
  <xdr:twoCellAnchor>
    <xdr:from>
      <xdr:col>2</xdr:col>
      <xdr:colOff>476250</xdr:colOff>
      <xdr:row>15</xdr:row>
      <xdr:rowOff>38100</xdr:rowOff>
    </xdr:from>
    <xdr:to>
      <xdr:col>6</xdr:col>
      <xdr:colOff>0</xdr:colOff>
      <xdr:row>19</xdr:row>
      <xdr:rowOff>104775</xdr:rowOff>
    </xdr:to>
    <xdr:sp macro="" textlink="">
      <xdr:nvSpPr>
        <xdr:cNvPr id="57" name="Retângulo: Cantos Arredondados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695450" y="2895600"/>
          <a:ext cx="1962150" cy="828675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Estoque</a:t>
          </a:r>
          <a:endParaRPr lang="pt-BR" sz="1100" b="1"/>
        </a:p>
      </xdr:txBody>
    </xdr:sp>
    <xdr:clientData/>
  </xdr:twoCellAnchor>
  <xdr:twoCellAnchor>
    <xdr:from>
      <xdr:col>6</xdr:col>
      <xdr:colOff>514350</xdr:colOff>
      <xdr:row>22</xdr:row>
      <xdr:rowOff>142875</xdr:rowOff>
    </xdr:from>
    <xdr:to>
      <xdr:col>10</xdr:col>
      <xdr:colOff>38100</xdr:colOff>
      <xdr:row>27</xdr:row>
      <xdr:rowOff>19050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4171950" y="4333875"/>
          <a:ext cx="1962150" cy="828675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Financeiro</a:t>
          </a:r>
          <a:endParaRPr lang="pt-BR" sz="1100" b="1"/>
        </a:p>
      </xdr:txBody>
    </xdr:sp>
    <xdr:clientData/>
  </xdr:twoCellAnchor>
  <xdr:twoCellAnchor>
    <xdr:from>
      <xdr:col>11</xdr:col>
      <xdr:colOff>405548</xdr:colOff>
      <xdr:row>22</xdr:row>
      <xdr:rowOff>114299</xdr:rowOff>
    </xdr:from>
    <xdr:to>
      <xdr:col>15</xdr:col>
      <xdr:colOff>447675</xdr:colOff>
      <xdr:row>29</xdr:row>
      <xdr:rowOff>76086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7111148" y="4305299"/>
          <a:ext cx="2480527" cy="1295287"/>
          <a:chOff x="6863498" y="4467224"/>
          <a:chExt cx="2232877" cy="1295287"/>
        </a:xfrm>
        <a:effectLst>
          <a:outerShdw blurRad="584200" dist="50800" dir="5400000" algn="ctr" rotWithShape="0">
            <a:srgbClr val="000000">
              <a:alpha val="0"/>
            </a:srgbClr>
          </a:outerShdw>
          <a:reflection stA="0" endPos="65000" dist="50800" dir="5400000" sy="-100000" algn="bl" rotWithShape="0"/>
        </a:effectLst>
      </xdr:grpSpPr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38976" y="4467224"/>
            <a:ext cx="1238249" cy="1238249"/>
          </a:xfrm>
          <a:prstGeom prst="rect">
            <a:avLst/>
          </a:prstGeom>
        </xdr:spPr>
      </xdr:pic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6863498" y="5419725"/>
            <a:ext cx="2232877" cy="342786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16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Sobre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361950</xdr:colOff>
      <xdr:row>0</xdr:row>
      <xdr:rowOff>57150</xdr:rowOff>
    </xdr:from>
    <xdr:to>
      <xdr:col>11</xdr:col>
      <xdr:colOff>447675</xdr:colOff>
      <xdr:row>8</xdr:row>
      <xdr:rowOff>9525</xdr:rowOff>
    </xdr:to>
    <xdr:sp macro="" textlink="">
      <xdr:nvSpPr>
        <xdr:cNvPr id="64" name="Texto Explicativo: Seta Quádrupla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5238750" y="57150"/>
          <a:ext cx="1914525" cy="1476375"/>
        </a:xfrm>
        <a:prstGeom prst="quadArrowCallout">
          <a:avLst>
            <a:gd name="adj1" fmla="val 17295"/>
            <a:gd name="adj2" fmla="val 28271"/>
            <a:gd name="adj3" fmla="val 19735"/>
            <a:gd name="adj4" fmla="val 55440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Parâmetros Iniciais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288925</xdr:colOff>
      <xdr:row>5</xdr:row>
      <xdr:rowOff>114300</xdr:rowOff>
    </xdr:from>
    <xdr:to>
      <xdr:col>0</xdr:col>
      <xdr:colOff>2600325</xdr:colOff>
      <xdr:row>7</xdr:row>
      <xdr:rowOff>165100</xdr:rowOff>
    </xdr:to>
    <xdr:sp macro="[0]!Novo_CliF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88925" y="2114550"/>
          <a:ext cx="2311400" cy="6985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rgbClr val="CA4B4E"/>
              </a:solidFill>
              <a:latin typeface="Comic Sans MS" panose="030F0702030302020204" pitchFamily="66" charset="0"/>
            </a:rPr>
            <a:t>Inserir</a:t>
          </a:r>
          <a:endParaRPr lang="pt-BR" sz="1100">
            <a:solidFill>
              <a:srgbClr val="CA4B4E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0</xdr:col>
      <xdr:colOff>288925</xdr:colOff>
      <xdr:row>7</xdr:row>
      <xdr:rowOff>300037</xdr:rowOff>
    </xdr:from>
    <xdr:to>
      <xdr:col>0</xdr:col>
      <xdr:colOff>2600325</xdr:colOff>
      <xdr:row>9</xdr:row>
      <xdr:rowOff>350837</xdr:rowOff>
    </xdr:to>
    <xdr:sp macro="[0]!ConsultaClif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88925" y="2947987"/>
          <a:ext cx="2311400" cy="6985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rgbClr val="CA4B4E"/>
              </a:solidFill>
              <a:latin typeface="Comic Sans MS" panose="030F0702030302020204" pitchFamily="66" charset="0"/>
            </a:rPr>
            <a:t>Consultar</a:t>
          </a:r>
          <a:endParaRPr lang="pt-BR" sz="1100">
            <a:solidFill>
              <a:srgbClr val="CA4B4E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0</xdr:col>
      <xdr:colOff>288925</xdr:colOff>
      <xdr:row>10</xdr:row>
      <xdr:rowOff>47624</xdr:rowOff>
    </xdr:from>
    <xdr:to>
      <xdr:col>0</xdr:col>
      <xdr:colOff>2600325</xdr:colOff>
      <xdr:row>12</xdr:row>
      <xdr:rowOff>98424</xdr:rowOff>
    </xdr:to>
    <xdr:sp macro="[0]!GravaAlteracaoCliF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925" y="3781424"/>
          <a:ext cx="2311400" cy="6985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rgbClr val="CA4B4E"/>
              </a:solidFill>
              <a:latin typeface="Comic Sans MS" panose="030F0702030302020204" pitchFamily="66" charset="0"/>
            </a:rPr>
            <a:t>Gravar Alt.</a:t>
          </a:r>
          <a:endParaRPr lang="pt-BR" sz="1100">
            <a:solidFill>
              <a:srgbClr val="CA4B4E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0</xdr:col>
      <xdr:colOff>288925</xdr:colOff>
      <xdr:row>13</xdr:row>
      <xdr:rowOff>23811</xdr:rowOff>
    </xdr:from>
    <xdr:to>
      <xdr:col>0</xdr:col>
      <xdr:colOff>2600325</xdr:colOff>
      <xdr:row>16</xdr:row>
      <xdr:rowOff>55561</xdr:rowOff>
    </xdr:to>
    <xdr:sp macro="[0]!ExcluirCliF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88925" y="4614861"/>
          <a:ext cx="2311400" cy="6985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rgbClr val="CA4B4E"/>
              </a:solidFill>
              <a:latin typeface="Comic Sans MS" panose="030F0702030302020204" pitchFamily="66" charset="0"/>
              <a:ea typeface="+mn-ea"/>
              <a:cs typeface="+mn-cs"/>
            </a:rPr>
            <a:t>Excluir</a:t>
          </a:r>
        </a:p>
      </xdr:txBody>
    </xdr:sp>
    <xdr:clientData/>
  </xdr:twoCellAnchor>
  <xdr:twoCellAnchor>
    <xdr:from>
      <xdr:col>0</xdr:col>
      <xdr:colOff>288925</xdr:colOff>
      <xdr:row>16</xdr:row>
      <xdr:rowOff>190500</xdr:rowOff>
    </xdr:from>
    <xdr:to>
      <xdr:col>0</xdr:col>
      <xdr:colOff>2600325</xdr:colOff>
      <xdr:row>18</xdr:row>
      <xdr:rowOff>336550</xdr:rowOff>
    </xdr:to>
    <xdr:sp macro="[0]!LimpaCadClif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88925" y="5448300"/>
          <a:ext cx="2311400" cy="6985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rgbClr val="CA4B4E"/>
              </a:solidFill>
              <a:latin typeface="Comic Sans MS" panose="030F0702030302020204" pitchFamily="66" charset="0"/>
              <a:ea typeface="+mn-ea"/>
              <a:cs typeface="+mn-cs"/>
            </a:rPr>
            <a:t>LimpaTela</a:t>
          </a:r>
        </a:p>
      </xdr:txBody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0</xdr:colOff>
      <xdr:row>25</xdr:row>
      <xdr:rowOff>114300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49500" y="0"/>
          <a:ext cx="0" cy="777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0</xdr:row>
          <xdr:rowOff>219075</xdr:rowOff>
        </xdr:from>
        <xdr:to>
          <xdr:col>10</xdr:col>
          <xdr:colOff>0</xdr:colOff>
          <xdr:row>3</xdr:row>
          <xdr:rowOff>114300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5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219075</xdr:rowOff>
        </xdr:from>
        <xdr:to>
          <xdr:col>11</xdr:col>
          <xdr:colOff>200025</xdr:colOff>
          <xdr:row>3</xdr:row>
          <xdr:rowOff>114300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5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</xdr:colOff>
          <xdr:row>0</xdr:row>
          <xdr:rowOff>219075</xdr:rowOff>
        </xdr:from>
        <xdr:to>
          <xdr:col>12</xdr:col>
          <xdr:colOff>400050</xdr:colOff>
          <xdr:row>3</xdr:row>
          <xdr:rowOff>114300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5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</a:t>
              </a:r>
            </a:p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400050</xdr:colOff>
          <xdr:row>0</xdr:row>
          <xdr:rowOff>352425</xdr:rowOff>
        </xdr:from>
        <xdr:to>
          <xdr:col>17</xdr:col>
          <xdr:colOff>523875</xdr:colOff>
          <xdr:row>3</xdr:row>
          <xdr:rowOff>66675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5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228600</xdr:rowOff>
        </xdr:from>
        <xdr:to>
          <xdr:col>15</xdr:col>
          <xdr:colOff>190500</xdr:colOff>
          <xdr:row>3</xdr:row>
          <xdr:rowOff>114300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5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95250</xdr:rowOff>
        </xdr:from>
        <xdr:to>
          <xdr:col>8</xdr:col>
          <xdr:colOff>76200</xdr:colOff>
          <xdr:row>6</xdr:row>
          <xdr:rowOff>19050</xdr:rowOff>
        </xdr:to>
        <xdr:sp macro="" textlink="">
          <xdr:nvSpPr>
            <xdr:cNvPr id="17409" name="Group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Ret/Entr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9525</xdr:rowOff>
        </xdr:from>
        <xdr:to>
          <xdr:col>5</xdr:col>
          <xdr:colOff>838200</xdr:colOff>
          <xdr:row>3</xdr:row>
          <xdr:rowOff>285750</xdr:rowOff>
        </xdr:to>
        <xdr:sp macro="" textlink="">
          <xdr:nvSpPr>
            <xdr:cNvPr id="17410" name="Option Button 2" descr="Entrega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Entrega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3</xdr:row>
          <xdr:rowOff>9525</xdr:rowOff>
        </xdr:from>
        <xdr:to>
          <xdr:col>7</xdr:col>
          <xdr:colOff>495300</xdr:colOff>
          <xdr:row>3</xdr:row>
          <xdr:rowOff>238125</xdr:rowOff>
        </xdr:to>
        <xdr:sp macro="" textlink="">
          <xdr:nvSpPr>
            <xdr:cNvPr id="17411" name="Option Button 3" descr="Retirada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Retirada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2</xdr:row>
          <xdr:rowOff>47625</xdr:rowOff>
        </xdr:from>
        <xdr:to>
          <xdr:col>12</xdr:col>
          <xdr:colOff>561975</xdr:colOff>
          <xdr:row>3</xdr:row>
          <xdr:rowOff>285750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GravaVenda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123826</xdr:colOff>
      <xdr:row>2</xdr:row>
      <xdr:rowOff>57150</xdr:rowOff>
    </xdr:from>
    <xdr:to>
      <xdr:col>3</xdr:col>
      <xdr:colOff>114300</xdr:colOff>
      <xdr:row>5</xdr:row>
      <xdr:rowOff>161924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190500"/>
          <a:ext cx="885824" cy="8858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A078B5-3C70-461B-AE0B-9D55DE2CEB88}" name="Opções" displayName="Opções" ref="S1:S9" totalsRowShown="0" headerRowDxfId="75">
  <autoFilter ref="S1:S9" xr:uid="{A8A078B5-3C70-461B-AE0B-9D55DE2CEB88}"/>
  <sortState xmlns:xlrd2="http://schemas.microsoft.com/office/spreadsheetml/2017/richdata2" ref="S2:S9">
    <sortCondition ref="S2:S10"/>
  </sortState>
  <tableColumns count="1">
    <tableColumn id="1" xr3:uid="{179230AD-CA1A-4AA0-A0A8-98D36E0AE1E0}" name="Opções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11681E-B1B3-4233-BAAE-88CDB88FBC4A}" name="Financeiro" displayName="Financeiro" ref="U1:U12" totalsRowShown="0" headerRowDxfId="74">
  <autoFilter ref="U1:U12" xr:uid="{6611681E-B1B3-4233-BAAE-88CDB88FBC4A}"/>
  <sortState xmlns:xlrd2="http://schemas.microsoft.com/office/spreadsheetml/2017/richdata2" ref="U2:U13">
    <sortCondition ref="U2:U14"/>
  </sortState>
  <tableColumns count="1">
    <tableColumn id="1" xr3:uid="{ABA3C619-B4C9-4D88-BC36-9616B204CE9D}" name="Financeiro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CCF01B-B383-4BB2-B57C-CAAAE8C0A9EE}" name="Equipamentos" displayName="Equipamentos" ref="W1:W11" totalsRowShown="0" headerRowDxfId="73">
  <autoFilter ref="W1:W11" xr:uid="{73CCF01B-B383-4BB2-B57C-CAAAE8C0A9EE}"/>
  <sortState xmlns:xlrd2="http://schemas.microsoft.com/office/spreadsheetml/2017/richdata2" ref="W2:W11">
    <sortCondition ref="W2:W12"/>
  </sortState>
  <tableColumns count="1">
    <tableColumn id="1" xr3:uid="{AC76562E-D964-4B3A-B14E-E44FA424F767}" name="Equipamentos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5237943-8D94-4350-B630-1035357E0B76}" name="Imposto" displayName="Imposto" ref="Y1:Y8" totalsRowShown="0" headerRowDxfId="72">
  <autoFilter ref="Y1:Y8" xr:uid="{05237943-8D94-4350-B630-1035357E0B76}"/>
  <sortState xmlns:xlrd2="http://schemas.microsoft.com/office/spreadsheetml/2017/richdata2" ref="Y2:Y8">
    <sortCondition ref="Y2:Y9"/>
  </sortState>
  <tableColumns count="1">
    <tableColumn id="1" xr3:uid="{AA54F3E3-FB3A-4F0A-9218-5A2BBEA7E134}" name="Imposto"/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A325FB-E562-4F01-9A9E-B485CE0DA07B}" name="Educação" displayName="Educação" ref="AA1:AA4" totalsRowShown="0" headerRowDxfId="71">
  <autoFilter ref="AA1:AA4" xr:uid="{F5A325FB-E562-4F01-9A9E-B485CE0DA07B}"/>
  <sortState xmlns:xlrd2="http://schemas.microsoft.com/office/spreadsheetml/2017/richdata2" ref="AA2:AA4">
    <sortCondition ref="AA2:AA5"/>
  </sortState>
  <tableColumns count="1">
    <tableColumn id="1" xr3:uid="{E379457F-310D-4A98-AA0C-444AB1C9E974}" name="Educação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D8CF61B-BC5A-4B9F-958C-C31D3C753B27}" name="Despesas_com_Pessoal" displayName="Despesas_com_Pessoal" ref="AC1:AC18" totalsRowShown="0" headerRowDxfId="70">
  <autoFilter ref="AC1:AC18" xr:uid="{1D8CF61B-BC5A-4B9F-958C-C31D3C753B27}"/>
  <sortState xmlns:xlrd2="http://schemas.microsoft.com/office/spreadsheetml/2017/richdata2" ref="AC2:AC18">
    <sortCondition ref="AC2:AC19"/>
  </sortState>
  <tableColumns count="1">
    <tableColumn id="1" xr3:uid="{99E5F365-847D-4CDE-958C-C25C558CEFFA}" name="Passivo-Despesas_com_Pessoal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6621F87-1D33-4061-8177-8A0C358616C1}" name="Despesas_com_Entrega" displayName="Despesas_com_Entrega" ref="AE1:AE3" totalsRowShown="0" headerRowDxfId="69">
  <autoFilter ref="AE1:AE3" xr:uid="{46621F87-1D33-4061-8177-8A0C358616C1}"/>
  <tableColumns count="1">
    <tableColumn id="1" xr3:uid="{1EEE06C4-0C59-497F-A5EB-A877CD5A4F35}" name="Despesas_com_Entrega"/>
  </tableColumns>
  <tableStyleInfo name="Estilo de Tabe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81B728E-D01B-48DF-9AFB-0FA61F44B78F}" name="Despesas_Adm" displayName="Despesas_Adm" ref="AG1:AG24" totalsRowShown="0" headerRowDxfId="68">
  <autoFilter ref="AG1:AG24" xr:uid="{A81B728E-D01B-48DF-9AFB-0FA61F44B78F}"/>
  <sortState xmlns:xlrd2="http://schemas.microsoft.com/office/spreadsheetml/2017/richdata2" ref="AG2:AG27">
    <sortCondition ref="AG2:AG28"/>
  </sortState>
  <tableColumns count="1">
    <tableColumn id="1" xr3:uid="{ACA2DA9F-4D0F-4A0B-9ED3-85B930495766}" name="Despesas_Adm"/>
  </tableColumns>
  <tableStyleInfo name="Estilo de Tabe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7ACDD56-D71E-42A2-B78E-6740D256D085}" name="CUSTO_MERCADORIA" displayName="CUSTO_MERCADORIA" ref="AI1:AI10" totalsRowShown="0" headerRowDxfId="67">
  <autoFilter ref="AI1:AI10" xr:uid="{F7ACDD56-D71E-42A2-B78E-6740D256D085}"/>
  <sortState xmlns:xlrd2="http://schemas.microsoft.com/office/spreadsheetml/2017/richdata2" ref="AI2:AI13">
    <sortCondition ref="AI2:AI14"/>
  </sortState>
  <tableColumns count="1">
    <tableColumn id="1" xr3:uid="{B6C5084C-6E40-4326-BCFB-069F62E333DB}" name="Custo_Mercadoria"/>
  </tableColumns>
  <tableStyleInfo name="Estilo de Tabe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E8C4ACC-AB57-4CFF-A7A3-0A7EF1EF96CC}" name="Classe" displayName="Classe" ref="Q1:Q27" totalsRowShown="0" headerRowDxfId="66" dataDxfId="65">
  <autoFilter ref="Q1:Q27" xr:uid="{7E8C4ACC-AB57-4CFF-A7A3-0A7EF1EF96CC}"/>
  <tableColumns count="1">
    <tableColumn id="1" xr3:uid="{E81B5D11-ADEA-4654-824F-1213DC285382}" name="Classe_Produtos" dataDxfId="64"/>
  </tableColumns>
  <tableStyleInfo name="Estilo de Tabela 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A2871A-F4E2-469B-9254-01AC44584605}" name="CliFo" displayName="CliFo" ref="A1:W11" totalsRowShown="0" headerRowDxfId="62" dataDxfId="61">
  <autoFilter ref="A1:W11" xr:uid="{27A2871A-F4E2-469B-9254-01AC44584605}"/>
  <sortState xmlns:xlrd2="http://schemas.microsoft.com/office/spreadsheetml/2017/richdata2" ref="A2:W11">
    <sortCondition ref="B1:B11"/>
  </sortState>
  <tableColumns count="23">
    <tableColumn id="2" xr3:uid="{B5ED029B-2792-432D-B7AD-3AB9F52CC852}" name="CÓDIGO" dataDxfId="60" totalsRowDxfId="59"/>
    <tableColumn id="3" xr3:uid="{29DFFAAE-45DB-4957-8198-0D3DA84C5284}" name="C/F" dataDxfId="58" totalsRowDxfId="57"/>
    <tableColumn id="4" xr3:uid="{19AF4F7C-6991-43BB-B376-5E731F192D16}" name="DATA Cad" dataDxfId="56" totalsRowDxfId="55"/>
    <tableColumn id="5" xr3:uid="{8735E890-9C09-41F7-8360-CDB21A18E7A4}" name="NOME" dataDxfId="54" totalsRowDxfId="53"/>
    <tableColumn id="23" xr3:uid="{5C1B16D7-A2B8-4621-BDDA-1EBAC25F7BB5}" name="Apelido" dataDxfId="52" totalsRowDxfId="51"/>
    <tableColumn id="21" xr3:uid="{1B809A31-18A4-46CD-AA96-A33064E712B3}" name="Obs" dataDxfId="50" totalsRowDxfId="49"/>
    <tableColumn id="22" xr3:uid="{F5BC6A6E-5880-43DF-A7DE-524B3532018A}" name="Nascto" dataDxfId="48" totalsRowDxfId="47"/>
    <tableColumn id="1" xr3:uid="{3618CE20-5B49-46EB-BD05-0D62A6077C9C}" name="CPF/CNPJ" dataDxfId="46" totalsRowDxfId="45"/>
    <tableColumn id="6" xr3:uid="{0511D2DA-6828-4EF1-ACAE-50C95BB8FD81}" name="RG / IE" dataDxfId="44" totalsRowDxfId="43"/>
    <tableColumn id="7" xr3:uid="{E74C4D06-A1E5-4EF6-A935-583E1D1310C3}" name="ENDEREÇO" dataDxfId="42" totalsRowDxfId="41"/>
    <tableColumn id="8" xr3:uid="{4DC24AA4-0F1C-4EEF-94FB-E8855A172CB0}" name="BAIRRO" dataDxfId="40" totalsRowDxfId="39"/>
    <tableColumn id="9" xr3:uid="{B515AE33-46A8-4F30-AB59-3B8D2F4ABBC9}" name="CIDADE" dataDxfId="38" totalsRowDxfId="37"/>
    <tableColumn id="10" xr3:uid="{D04747F3-F71C-436A-BF4B-E27F8803390C}" name="UF" dataDxfId="36" totalsRowDxfId="35"/>
    <tableColumn id="11" xr3:uid="{7A13243E-03BB-43E4-99AF-0D993DF368E8}" name="CEP" dataDxfId="34" totalsRowDxfId="33"/>
    <tableColumn id="12" xr3:uid="{59E4B8BB-EE61-4EA6-B85F-F421DE4E4564}" name="CELULAR1" dataDxfId="32" totalsRowDxfId="31"/>
    <tableColumn id="13" xr3:uid="{E2B5DDBC-3A0D-46BA-BC44-F755789E0F9B}" name="NomeCel1" dataDxfId="30" totalsRowDxfId="29"/>
    <tableColumn id="14" xr3:uid="{FC7B2264-D7A3-4D11-AECB-CB9E92C91B04}" name="CELULAR2" dataDxfId="28" totalsRowDxfId="27"/>
    <tableColumn id="15" xr3:uid="{08FFFEE9-EC76-4C3B-8327-310C0739B9E8}" name="NomeCel2" dataDxfId="26" totalsRowDxfId="25"/>
    <tableColumn id="16" xr3:uid="{1C996E2B-8153-4F61-AC50-E7309915B5C2}" name="E-MAIL" dataDxfId="24" totalsRowDxfId="23"/>
    <tableColumn id="17" xr3:uid="{CBC03B0B-A3A8-4133-8B6E-6AF5CE611C1C}" name="Ult Contato" dataDxfId="22" totalsRowDxfId="21"/>
    <tableColumn id="19" xr3:uid="{F84BB3C0-ED5D-4F55-9A9D-F52E36B6D439}" name="instagram" dataDxfId="20" totalsRowDxfId="19"/>
    <tableColumn id="20" xr3:uid="{79CD1D47-35F9-422E-8C14-BB31C5E26715}" name="facebook" dataDxfId="18" totalsRowDxfId="17"/>
    <tableColumn id="18" xr3:uid="{80F654C7-2C57-4321-AA05-C2275A5AC320}" name="Login" dataDxfId="16" totalsRowDxfId="15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6EE1F7-D3C4-44FD-BC25-A70C86D97051}" name="Produtos" displayName="Produtos" ref="A1:M251" totalsRowShown="0" headerRowDxfId="14" dataDxfId="13">
  <autoFilter ref="A1:M251" xr:uid="{9D6EE1F7-D3C4-44FD-BC25-A70C86D97051}"/>
  <sortState xmlns:xlrd2="http://schemas.microsoft.com/office/spreadsheetml/2017/richdata2" ref="A2:M251">
    <sortCondition ref="E1:E251"/>
  </sortState>
  <tableColumns count="13">
    <tableColumn id="1" xr3:uid="{79D7C425-4803-4816-9AD7-84C0C1172090}" name="ID" dataDxfId="12"/>
    <tableColumn id="2" xr3:uid="{3836F674-588A-4893-849A-DC287A66457E}" name="Descrição Produto" dataDxfId="11"/>
    <tableColumn id="3" xr3:uid="{AA65EE5A-9C4E-47C3-A491-D09A5CE5A472}" name="Qtd.Embalagem" dataDxfId="10"/>
    <tableColumn id="13" xr3:uid="{1AD7D333-6E54-43C7-9051-E1E0F2F6D676}" name="Unid.Medida" dataDxfId="9"/>
    <tableColumn id="9" xr3:uid="{C3483902-FCEF-483C-A62B-B38D1A28D1F0}" name="Classificação" dataDxfId="8"/>
    <tableColumn id="16" xr3:uid="{7E809DC9-768E-46A4-A0D7-FB04ACD6C9C5}" name="Custo" dataDxfId="7"/>
    <tableColumn id="14" xr3:uid="{819EE6C1-DC05-4F77-BFFF-548DD2F99912}" name="Venda" dataDxfId="6"/>
    <tableColumn id="15" xr3:uid="{194DDA25-1DC2-4DE1-A34E-094648403CE0}" name="Dt.Cadastro" dataDxfId="5"/>
    <tableColumn id="4" xr3:uid="{673FE2D7-5F2F-4A7C-BE5C-D668CD6DD510}" name="Est.Mínimo" dataDxfId="4"/>
    <tableColumn id="5" xr3:uid="{D5E75120-681E-419E-867E-2B8BC3E12D27}" name="Qtd Entrada" dataDxfId="3"/>
    <tableColumn id="6" xr3:uid="{F5E4580B-2C40-4D76-9364-4DEA30F56A95}" name="Qtd Saída" dataDxfId="2"/>
    <tableColumn id="7" xr3:uid="{56F48F0C-6501-4B13-A8C8-30578449640E}" name="Estoque" dataDxfId="1"/>
    <tableColumn id="8" xr3:uid="{EB3637C2-5E83-4374-868D-59A42BB2959A}" name="Dt.Ult.Movto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confeitaria.com/" TargetMode="Externa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2275C-9302-4342-9451-27C6B43CEC26}">
  <sheetPr codeName="Planilha9"/>
  <dimension ref="A1:U51"/>
  <sheetViews>
    <sheetView showGridLines="0" topLeftCell="A4" zoomScaleNormal="100" workbookViewId="0">
      <selection activeCell="P5" sqref="P5"/>
    </sheetView>
  </sheetViews>
  <sheetFormatPr defaultColWidth="0" defaultRowHeight="15" zeroHeight="1" x14ac:dyDescent="0.25"/>
  <cols>
    <col min="1" max="21" width="9.140625" customWidth="1"/>
    <col min="22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AI27"/>
  <sheetViews>
    <sheetView topLeftCell="H1" workbookViewId="0">
      <selection activeCell="O6" sqref="O6"/>
    </sheetView>
  </sheetViews>
  <sheetFormatPr defaultRowHeight="15" x14ac:dyDescent="0.25"/>
  <cols>
    <col min="2" max="2" width="26.7109375" bestFit="1" customWidth="1"/>
    <col min="3" max="3" width="2.140625" customWidth="1"/>
    <col min="4" max="4" width="1.7109375" customWidth="1"/>
    <col min="7" max="7" width="1.85546875" customWidth="1"/>
    <col min="10" max="10" width="1.85546875" customWidth="1"/>
    <col min="11" max="11" width="12.5703125" customWidth="1"/>
    <col min="12" max="12" width="2.140625" customWidth="1"/>
    <col min="13" max="13" width="18.140625" customWidth="1"/>
    <col min="14" max="14" width="2.140625" customWidth="1"/>
    <col min="15" max="15" width="15.42578125" customWidth="1"/>
    <col min="16" max="16" width="1.5703125" customWidth="1"/>
    <col min="17" max="17" width="22.7109375" customWidth="1"/>
    <col min="18" max="18" width="1.85546875" customWidth="1"/>
    <col min="19" max="19" width="22.140625" bestFit="1" customWidth="1"/>
    <col min="20" max="20" width="2.42578125" customWidth="1"/>
    <col min="21" max="21" width="38.28515625" bestFit="1" customWidth="1"/>
    <col min="22" max="22" width="2.28515625" customWidth="1"/>
    <col min="23" max="23" width="34.28515625" bestFit="1" customWidth="1"/>
    <col min="24" max="24" width="2.140625" customWidth="1"/>
    <col min="25" max="25" width="26" bestFit="1" customWidth="1"/>
    <col min="26" max="26" width="2.42578125" customWidth="1"/>
    <col min="27" max="27" width="30.28515625" bestFit="1" customWidth="1"/>
    <col min="28" max="28" width="2.28515625" customWidth="1"/>
    <col min="29" max="29" width="23.85546875" customWidth="1"/>
    <col min="30" max="30" width="1.85546875" customWidth="1"/>
    <col min="31" max="31" width="26.7109375" bestFit="1" customWidth="1"/>
    <col min="32" max="32" width="1.5703125" customWidth="1"/>
    <col min="33" max="33" width="34.140625" bestFit="1" customWidth="1"/>
    <col min="34" max="34" width="1.5703125" customWidth="1"/>
    <col min="35" max="35" width="22" bestFit="1" customWidth="1"/>
  </cols>
  <sheetData>
    <row r="1" spans="1:35" x14ac:dyDescent="0.25">
      <c r="A1" s="1" t="s">
        <v>11</v>
      </c>
      <c r="B1" s="1"/>
      <c r="E1" s="1" t="s">
        <v>92</v>
      </c>
      <c r="F1" s="1"/>
      <c r="H1" s="1" t="s">
        <v>44</v>
      </c>
      <c r="K1" s="1" t="s">
        <v>34</v>
      </c>
      <c r="M1" s="1" t="s">
        <v>121</v>
      </c>
      <c r="O1" s="1" t="s">
        <v>78</v>
      </c>
      <c r="Q1" s="1" t="s">
        <v>1586</v>
      </c>
      <c r="S1" s="40" t="s">
        <v>125</v>
      </c>
      <c r="U1" s="40" t="s">
        <v>132</v>
      </c>
      <c r="W1" s="40" t="s">
        <v>131</v>
      </c>
      <c r="Y1" s="40" t="s">
        <v>133</v>
      </c>
      <c r="AA1" s="40" t="s">
        <v>130</v>
      </c>
      <c r="AC1" s="41" t="s">
        <v>206</v>
      </c>
      <c r="AE1" s="40" t="s">
        <v>128</v>
      </c>
      <c r="AG1" s="40" t="s">
        <v>127</v>
      </c>
      <c r="AI1" s="40" t="s">
        <v>126</v>
      </c>
    </row>
    <row r="2" spans="1:35" x14ac:dyDescent="0.25">
      <c r="A2" t="s">
        <v>12</v>
      </c>
      <c r="B2" s="2" t="s">
        <v>52</v>
      </c>
      <c r="E2">
        <v>15</v>
      </c>
      <c r="F2" t="s">
        <v>23</v>
      </c>
      <c r="I2">
        <v>10</v>
      </c>
      <c r="K2" t="s">
        <v>35</v>
      </c>
      <c r="M2" s="39" t="s">
        <v>75</v>
      </c>
      <c r="O2" t="s">
        <v>79</v>
      </c>
      <c r="Q2" s="82" t="s">
        <v>1584</v>
      </c>
      <c r="S2" t="s">
        <v>126</v>
      </c>
      <c r="U2" t="s">
        <v>134</v>
      </c>
      <c r="W2" t="s">
        <v>145</v>
      </c>
      <c r="Y2" t="s">
        <v>155</v>
      </c>
      <c r="AA2" t="s">
        <v>162</v>
      </c>
      <c r="AC2" t="s">
        <v>165</v>
      </c>
      <c r="AE2" t="s">
        <v>48</v>
      </c>
      <c r="AG2" t="s">
        <v>183</v>
      </c>
      <c r="AI2" t="s">
        <v>108</v>
      </c>
    </row>
    <row r="3" spans="1:35" x14ac:dyDescent="0.25">
      <c r="A3" t="s">
        <v>84</v>
      </c>
      <c r="B3" s="2" t="s">
        <v>85</v>
      </c>
      <c r="I3">
        <v>20</v>
      </c>
      <c r="K3" t="s">
        <v>36</v>
      </c>
      <c r="M3" s="39" t="s">
        <v>122</v>
      </c>
      <c r="O3" t="s">
        <v>80</v>
      </c>
      <c r="Q3" s="82" t="s">
        <v>1583</v>
      </c>
      <c r="S3" t="s">
        <v>127</v>
      </c>
      <c r="U3" t="s">
        <v>135</v>
      </c>
      <c r="W3" t="s">
        <v>146</v>
      </c>
      <c r="Y3" t="s">
        <v>156</v>
      </c>
      <c r="AA3" t="s">
        <v>163</v>
      </c>
      <c r="AC3" t="s">
        <v>166</v>
      </c>
      <c r="AE3" t="s">
        <v>182</v>
      </c>
      <c r="AG3" t="s">
        <v>184</v>
      </c>
      <c r="AI3" t="s">
        <v>109</v>
      </c>
    </row>
    <row r="4" spans="1:35" x14ac:dyDescent="0.25">
      <c r="A4" t="s">
        <v>46</v>
      </c>
      <c r="B4" s="2" t="s">
        <v>58</v>
      </c>
      <c r="I4">
        <v>30</v>
      </c>
      <c r="K4" t="s">
        <v>37</v>
      </c>
      <c r="M4" s="39" t="s">
        <v>123</v>
      </c>
      <c r="O4" t="s">
        <v>81</v>
      </c>
      <c r="Q4" s="82" t="s">
        <v>1585</v>
      </c>
      <c r="S4" t="s">
        <v>128</v>
      </c>
      <c r="U4" t="s">
        <v>136</v>
      </c>
      <c r="W4" t="s">
        <v>147</v>
      </c>
      <c r="Y4" t="s">
        <v>157</v>
      </c>
      <c r="AA4" t="s">
        <v>164</v>
      </c>
      <c r="AC4" t="s">
        <v>167</v>
      </c>
      <c r="AG4" t="s">
        <v>26</v>
      </c>
      <c r="AI4" t="s">
        <v>110</v>
      </c>
    </row>
    <row r="5" spans="1:35" x14ac:dyDescent="0.25">
      <c r="A5" t="s">
        <v>13</v>
      </c>
      <c r="B5" s="2" t="s">
        <v>53</v>
      </c>
      <c r="K5" t="s">
        <v>38</v>
      </c>
      <c r="M5" s="39" t="s">
        <v>76</v>
      </c>
      <c r="O5" t="s">
        <v>1582</v>
      </c>
      <c r="Q5" s="82" t="s">
        <v>98</v>
      </c>
      <c r="S5" t="s">
        <v>129</v>
      </c>
      <c r="U5" t="s">
        <v>137</v>
      </c>
      <c r="W5" t="s">
        <v>148</v>
      </c>
      <c r="Y5" t="s">
        <v>158</v>
      </c>
      <c r="AC5" t="s">
        <v>168</v>
      </c>
      <c r="AG5" t="s">
        <v>185</v>
      </c>
      <c r="AI5" t="s">
        <v>111</v>
      </c>
    </row>
    <row r="6" spans="1:35" x14ac:dyDescent="0.25">
      <c r="A6" t="s">
        <v>14</v>
      </c>
      <c r="B6" s="2" t="s">
        <v>54</v>
      </c>
      <c r="K6" t="s">
        <v>39</v>
      </c>
      <c r="M6" s="39" t="s">
        <v>124</v>
      </c>
      <c r="Q6" s="82" t="s">
        <v>99</v>
      </c>
      <c r="S6" t="s">
        <v>130</v>
      </c>
      <c r="U6" t="s">
        <v>138</v>
      </c>
      <c r="W6" t="s">
        <v>149</v>
      </c>
      <c r="Y6" t="s">
        <v>159</v>
      </c>
      <c r="AC6" t="s">
        <v>169</v>
      </c>
      <c r="AG6" t="s">
        <v>186</v>
      </c>
      <c r="AI6" t="s">
        <v>112</v>
      </c>
    </row>
    <row r="7" spans="1:35" x14ac:dyDescent="0.25">
      <c r="A7" t="s">
        <v>15</v>
      </c>
      <c r="B7" s="2" t="s">
        <v>9</v>
      </c>
      <c r="K7" t="s">
        <v>40</v>
      </c>
      <c r="Q7" s="82" t="s">
        <v>100</v>
      </c>
      <c r="S7" t="s">
        <v>131</v>
      </c>
      <c r="U7" t="s">
        <v>139</v>
      </c>
      <c r="W7" t="s">
        <v>150</v>
      </c>
      <c r="Y7" t="s">
        <v>160</v>
      </c>
      <c r="AC7" t="s">
        <v>170</v>
      </c>
      <c r="AG7" t="s">
        <v>187</v>
      </c>
      <c r="AI7" t="s">
        <v>204</v>
      </c>
    </row>
    <row r="8" spans="1:35" x14ac:dyDescent="0.25">
      <c r="A8" t="s">
        <v>16</v>
      </c>
      <c r="B8" s="2" t="s">
        <v>10</v>
      </c>
      <c r="K8" t="s">
        <v>41</v>
      </c>
      <c r="Q8" s="82" t="s">
        <v>101</v>
      </c>
      <c r="S8" t="s">
        <v>132</v>
      </c>
      <c r="U8" t="s">
        <v>140</v>
      </c>
      <c r="W8" t="s">
        <v>151</v>
      </c>
      <c r="Y8" t="s">
        <v>161</v>
      </c>
      <c r="AC8" t="s">
        <v>171</v>
      </c>
      <c r="AG8" t="s">
        <v>188</v>
      </c>
      <c r="AI8" t="s">
        <v>205</v>
      </c>
    </row>
    <row r="9" spans="1:35" x14ac:dyDescent="0.25">
      <c r="A9" t="s">
        <v>5</v>
      </c>
      <c r="B9" s="2" t="s">
        <v>17</v>
      </c>
      <c r="K9" t="s">
        <v>42</v>
      </c>
      <c r="Q9" s="82" t="s">
        <v>102</v>
      </c>
      <c r="S9" t="s">
        <v>133</v>
      </c>
      <c r="U9" t="s">
        <v>141</v>
      </c>
      <c r="W9" t="s">
        <v>152</v>
      </c>
      <c r="AC9" t="s">
        <v>172</v>
      </c>
      <c r="AG9" t="s">
        <v>189</v>
      </c>
      <c r="AI9" t="s">
        <v>115</v>
      </c>
    </row>
    <row r="10" spans="1:35" x14ac:dyDescent="0.25">
      <c r="A10" t="s">
        <v>18</v>
      </c>
      <c r="B10" s="2" t="s">
        <v>19</v>
      </c>
      <c r="K10" t="s">
        <v>50</v>
      </c>
      <c r="Q10" s="82" t="s">
        <v>103</v>
      </c>
      <c r="U10" t="s">
        <v>142</v>
      </c>
      <c r="W10" t="s">
        <v>153</v>
      </c>
      <c r="AC10" t="s">
        <v>173</v>
      </c>
      <c r="AG10" t="s">
        <v>190</v>
      </c>
      <c r="AI10" t="s">
        <v>118</v>
      </c>
    </row>
    <row r="11" spans="1:35" x14ac:dyDescent="0.25">
      <c r="A11" t="s">
        <v>20</v>
      </c>
      <c r="B11" s="3" t="s">
        <v>45</v>
      </c>
      <c r="Q11" s="82" t="s">
        <v>104</v>
      </c>
      <c r="U11" t="s">
        <v>143</v>
      </c>
      <c r="W11" t="s">
        <v>154</v>
      </c>
      <c r="AC11" t="s">
        <v>174</v>
      </c>
      <c r="AG11" t="s">
        <v>191</v>
      </c>
    </row>
    <row r="12" spans="1:35" x14ac:dyDescent="0.25">
      <c r="A12" t="s">
        <v>21</v>
      </c>
      <c r="Q12" s="82" t="s">
        <v>105</v>
      </c>
      <c r="U12" t="s">
        <v>144</v>
      </c>
      <c r="AC12" t="s">
        <v>175</v>
      </c>
      <c r="AG12" t="s">
        <v>192</v>
      </c>
    </row>
    <row r="13" spans="1:35" x14ac:dyDescent="0.25">
      <c r="A13" t="s">
        <v>28</v>
      </c>
      <c r="Q13" s="82" t="s">
        <v>106</v>
      </c>
      <c r="AC13" t="s">
        <v>176</v>
      </c>
      <c r="AG13" t="s">
        <v>193</v>
      </c>
    </row>
    <row r="14" spans="1:35" x14ac:dyDescent="0.25">
      <c r="Q14" s="82" t="s">
        <v>107</v>
      </c>
      <c r="AC14" t="s">
        <v>177</v>
      </c>
      <c r="AG14" t="s">
        <v>194</v>
      </c>
    </row>
    <row r="15" spans="1:35" x14ac:dyDescent="0.25">
      <c r="A15" t="s">
        <v>22</v>
      </c>
      <c r="Q15" s="82" t="s">
        <v>108</v>
      </c>
      <c r="AC15" t="s">
        <v>178</v>
      </c>
      <c r="AG15" t="s">
        <v>195</v>
      </c>
    </row>
    <row r="16" spans="1:35" x14ac:dyDescent="0.25">
      <c r="Q16" s="82" t="s">
        <v>109</v>
      </c>
      <c r="AC16" t="s">
        <v>179</v>
      </c>
      <c r="AG16" t="s">
        <v>196</v>
      </c>
    </row>
    <row r="17" spans="17:33" x14ac:dyDescent="0.25">
      <c r="Q17" s="82" t="s">
        <v>110</v>
      </c>
      <c r="AC17" t="s">
        <v>180</v>
      </c>
      <c r="AG17" t="s">
        <v>197</v>
      </c>
    </row>
    <row r="18" spans="17:33" x14ac:dyDescent="0.25">
      <c r="Q18" s="82" t="s">
        <v>111</v>
      </c>
      <c r="AC18" t="s">
        <v>181</v>
      </c>
      <c r="AG18" t="s">
        <v>198</v>
      </c>
    </row>
    <row r="19" spans="17:33" x14ac:dyDescent="0.25">
      <c r="Q19" s="82" t="s">
        <v>112</v>
      </c>
      <c r="AG19" t="s">
        <v>199</v>
      </c>
    </row>
    <row r="20" spans="17:33" x14ac:dyDescent="0.25">
      <c r="Q20" s="82" t="s">
        <v>113</v>
      </c>
      <c r="AG20" t="s">
        <v>200</v>
      </c>
    </row>
    <row r="21" spans="17:33" x14ac:dyDescent="0.25">
      <c r="Q21" s="82" t="s">
        <v>114</v>
      </c>
      <c r="AG21" t="s">
        <v>201</v>
      </c>
    </row>
    <row r="22" spans="17:33" x14ac:dyDescent="0.25">
      <c r="Q22" s="82" t="s">
        <v>115</v>
      </c>
      <c r="AG22" t="s">
        <v>202</v>
      </c>
    </row>
    <row r="23" spans="17:33" x14ac:dyDescent="0.25">
      <c r="Q23" s="82" t="s">
        <v>116</v>
      </c>
      <c r="AG23" t="s">
        <v>203</v>
      </c>
    </row>
    <row r="24" spans="17:33" x14ac:dyDescent="0.25">
      <c r="Q24" s="82" t="s">
        <v>117</v>
      </c>
      <c r="AG24" t="s">
        <v>223</v>
      </c>
    </row>
    <row r="25" spans="17:33" x14ac:dyDescent="0.25">
      <c r="Q25" s="82" t="s">
        <v>118</v>
      </c>
    </row>
    <row r="26" spans="17:33" x14ac:dyDescent="0.25">
      <c r="Q26" s="82" t="s">
        <v>119</v>
      </c>
    </row>
    <row r="27" spans="17:33" x14ac:dyDescent="0.25">
      <c r="Q27" s="82" t="s">
        <v>120</v>
      </c>
    </row>
  </sheetData>
  <hyperlinks>
    <hyperlink ref="B11" r:id="rId1" xr:uid="{00000000-0004-0000-0700-000000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7ACF7-61CE-4FB1-850F-F76AEFAF28CC}">
  <sheetPr codeName="Planilha11"/>
  <dimension ref="A1:D910"/>
  <sheetViews>
    <sheetView topLeftCell="A25" workbookViewId="0">
      <selection activeCell="B8" sqref="B8"/>
    </sheetView>
  </sheetViews>
  <sheetFormatPr defaultRowHeight="15" x14ac:dyDescent="0.25"/>
  <cols>
    <col min="2" max="2" width="39.5703125" customWidth="1"/>
    <col min="4" max="4" width="38.28515625" bestFit="1" customWidth="1"/>
  </cols>
  <sheetData>
    <row r="1" spans="1:2" ht="15.75" thickBot="1" x14ac:dyDescent="0.3">
      <c r="A1" s="83"/>
      <c r="B1" s="83"/>
    </row>
    <row r="2" spans="1:2" ht="16.5" customHeight="1" thickBot="1" x14ac:dyDescent="0.3">
      <c r="A2" s="94" t="s">
        <v>1235</v>
      </c>
      <c r="B2" s="95"/>
    </row>
    <row r="3" spans="1:2" ht="15.75" thickBot="1" x14ac:dyDescent="0.3">
      <c r="A3" s="84"/>
      <c r="B3" s="85"/>
    </row>
    <row r="4" spans="1:2" ht="15.75" thickBot="1" x14ac:dyDescent="0.3">
      <c r="A4" s="86" t="s">
        <v>227</v>
      </c>
      <c r="B4" s="87" t="s">
        <v>47</v>
      </c>
    </row>
    <row r="5" spans="1:2" ht="15.75" thickBot="1" x14ac:dyDescent="0.3">
      <c r="A5" s="88" t="s">
        <v>228</v>
      </c>
      <c r="B5" s="89" t="s">
        <v>229</v>
      </c>
    </row>
    <row r="6" spans="1:2" ht="15.75" thickBot="1" x14ac:dyDescent="0.3">
      <c r="A6" s="88" t="s">
        <v>230</v>
      </c>
      <c r="B6" s="89" t="s">
        <v>231</v>
      </c>
    </row>
    <row r="7" spans="1:2" ht="15.75" thickBot="1" x14ac:dyDescent="0.3">
      <c r="A7" s="88" t="s">
        <v>232</v>
      </c>
      <c r="B7" s="89" t="s">
        <v>233</v>
      </c>
    </row>
    <row r="8" spans="1:2" ht="15.75" thickBot="1" x14ac:dyDescent="0.3">
      <c r="A8" s="88" t="s">
        <v>234</v>
      </c>
      <c r="B8" s="89" t="s">
        <v>235</v>
      </c>
    </row>
    <row r="9" spans="1:2" ht="15.75" thickBot="1" x14ac:dyDescent="0.3">
      <c r="A9" s="90" t="s">
        <v>236</v>
      </c>
      <c r="B9" s="91" t="s">
        <v>237</v>
      </c>
    </row>
    <row r="10" spans="1:2" ht="15.75" thickBot="1" x14ac:dyDescent="0.3">
      <c r="A10" s="90" t="s">
        <v>238</v>
      </c>
      <c r="B10" s="91" t="s">
        <v>239</v>
      </c>
    </row>
    <row r="11" spans="1:2" ht="15.75" thickBot="1" x14ac:dyDescent="0.3">
      <c r="A11" s="90" t="s">
        <v>240</v>
      </c>
      <c r="B11" s="91" t="s">
        <v>241</v>
      </c>
    </row>
    <row r="12" spans="1:2" ht="15.75" thickBot="1" x14ac:dyDescent="0.3">
      <c r="A12" s="88" t="s">
        <v>242</v>
      </c>
      <c r="B12" s="89" t="s">
        <v>243</v>
      </c>
    </row>
    <row r="13" spans="1:2" ht="15.75" thickBot="1" x14ac:dyDescent="0.3">
      <c r="A13" s="90" t="s">
        <v>244</v>
      </c>
      <c r="B13" s="91" t="s">
        <v>245</v>
      </c>
    </row>
    <row r="14" spans="1:2" ht="15.75" thickBot="1" x14ac:dyDescent="0.3">
      <c r="A14" s="90" t="s">
        <v>246</v>
      </c>
      <c r="B14" s="91" t="s">
        <v>247</v>
      </c>
    </row>
    <row r="15" spans="1:2" ht="15.75" thickBot="1" x14ac:dyDescent="0.3">
      <c r="A15" s="90" t="s">
        <v>248</v>
      </c>
      <c r="B15" s="91"/>
    </row>
    <row r="16" spans="1:2" ht="15.75" thickBot="1" x14ac:dyDescent="0.3">
      <c r="A16" s="90" t="s">
        <v>249</v>
      </c>
      <c r="B16" s="91"/>
    </row>
    <row r="17" spans="1:2" ht="15.75" thickBot="1" x14ac:dyDescent="0.3">
      <c r="A17" s="90" t="s">
        <v>250</v>
      </c>
      <c r="B17" s="91"/>
    </row>
    <row r="18" spans="1:2" ht="15.75" thickBot="1" x14ac:dyDescent="0.3">
      <c r="A18" s="90" t="s">
        <v>251</v>
      </c>
      <c r="B18" s="91"/>
    </row>
    <row r="19" spans="1:2" ht="15.75" thickBot="1" x14ac:dyDescent="0.3">
      <c r="A19" s="90" t="s">
        <v>252</v>
      </c>
      <c r="B19" s="91"/>
    </row>
    <row r="20" spans="1:2" ht="15.75" thickBot="1" x14ac:dyDescent="0.3">
      <c r="A20" s="88" t="s">
        <v>253</v>
      </c>
      <c r="B20" s="89" t="s">
        <v>254</v>
      </c>
    </row>
    <row r="21" spans="1:2" ht="15.75" thickBot="1" x14ac:dyDescent="0.3">
      <c r="A21" s="90" t="s">
        <v>255</v>
      </c>
      <c r="B21" s="91"/>
    </row>
    <row r="22" spans="1:2" ht="15.75" thickBot="1" x14ac:dyDescent="0.3">
      <c r="A22" s="90" t="s">
        <v>256</v>
      </c>
      <c r="B22" s="91"/>
    </row>
    <row r="23" spans="1:2" ht="15.75" thickBot="1" x14ac:dyDescent="0.3">
      <c r="A23" s="88" t="s">
        <v>257</v>
      </c>
      <c r="B23" s="89" t="s">
        <v>258</v>
      </c>
    </row>
    <row r="24" spans="1:2" ht="15.75" thickBot="1" x14ac:dyDescent="0.3">
      <c r="A24" s="90" t="s">
        <v>259</v>
      </c>
      <c r="B24" s="91" t="s">
        <v>260</v>
      </c>
    </row>
    <row r="25" spans="1:2" ht="15.75" thickBot="1" x14ac:dyDescent="0.3">
      <c r="A25" s="90" t="s">
        <v>261</v>
      </c>
      <c r="B25" s="91" t="s">
        <v>262</v>
      </c>
    </row>
    <row r="26" spans="1:2" ht="15.75" thickBot="1" x14ac:dyDescent="0.3">
      <c r="A26" s="90" t="s">
        <v>263</v>
      </c>
      <c r="B26" s="91"/>
    </row>
    <row r="27" spans="1:2" ht="15.75" thickBot="1" x14ac:dyDescent="0.3">
      <c r="A27" s="88" t="s">
        <v>264</v>
      </c>
      <c r="B27" s="89" t="s">
        <v>265</v>
      </c>
    </row>
    <row r="28" spans="1:2" ht="15.75" thickBot="1" x14ac:dyDescent="0.3">
      <c r="A28" s="90" t="s">
        <v>266</v>
      </c>
      <c r="B28" s="91"/>
    </row>
    <row r="29" spans="1:2" ht="15.75" thickBot="1" x14ac:dyDescent="0.3">
      <c r="A29" s="90" t="s">
        <v>267</v>
      </c>
      <c r="B29" s="91"/>
    </row>
    <row r="30" spans="1:2" ht="15.75" thickBot="1" x14ac:dyDescent="0.3">
      <c r="A30" s="88" t="s">
        <v>268</v>
      </c>
      <c r="B30" s="89" t="s">
        <v>269</v>
      </c>
    </row>
    <row r="31" spans="1:2" ht="15.75" thickBot="1" x14ac:dyDescent="0.3">
      <c r="A31" s="90" t="s">
        <v>270</v>
      </c>
      <c r="B31" s="91" t="s">
        <v>271</v>
      </c>
    </row>
    <row r="32" spans="1:2" ht="15.75" thickBot="1" x14ac:dyDescent="0.3">
      <c r="A32" s="90" t="s">
        <v>272</v>
      </c>
      <c r="B32" s="91" t="s">
        <v>273</v>
      </c>
    </row>
    <row r="33" spans="1:2" ht="15.75" thickBot="1" x14ac:dyDescent="0.3">
      <c r="A33" s="88" t="s">
        <v>274</v>
      </c>
      <c r="B33" s="89" t="s">
        <v>275</v>
      </c>
    </row>
    <row r="34" spans="1:2" ht="15.75" thickBot="1" x14ac:dyDescent="0.3">
      <c r="A34" s="90" t="s">
        <v>276</v>
      </c>
      <c r="B34" s="91" t="s">
        <v>275</v>
      </c>
    </row>
    <row r="35" spans="1:2" ht="15.75" thickBot="1" x14ac:dyDescent="0.3">
      <c r="A35" s="88" t="s">
        <v>277</v>
      </c>
      <c r="B35" s="89" t="s">
        <v>278</v>
      </c>
    </row>
    <row r="36" spans="1:2" ht="15.75" thickBot="1" x14ac:dyDescent="0.3">
      <c r="A36" s="90" t="s">
        <v>279</v>
      </c>
      <c r="B36" s="91" t="s">
        <v>280</v>
      </c>
    </row>
    <row r="37" spans="1:2" ht="15.75" thickBot="1" x14ac:dyDescent="0.3">
      <c r="A37" s="90" t="s">
        <v>281</v>
      </c>
      <c r="B37" s="91"/>
    </row>
    <row r="38" spans="1:2" ht="15.75" thickBot="1" x14ac:dyDescent="0.3">
      <c r="A38" s="90" t="s">
        <v>282</v>
      </c>
      <c r="B38" s="91" t="s">
        <v>283</v>
      </c>
    </row>
    <row r="39" spans="1:2" ht="15.75" thickBot="1" x14ac:dyDescent="0.3">
      <c r="A39" s="90" t="s">
        <v>284</v>
      </c>
      <c r="B39" s="91" t="s">
        <v>285</v>
      </c>
    </row>
    <row r="40" spans="1:2" ht="15.75" thickBot="1" x14ac:dyDescent="0.3">
      <c r="A40" s="88" t="s">
        <v>286</v>
      </c>
      <c r="B40" s="89" t="s">
        <v>287</v>
      </c>
    </row>
    <row r="41" spans="1:2" ht="15.75" thickBot="1" x14ac:dyDescent="0.3">
      <c r="A41" s="88" t="s">
        <v>288</v>
      </c>
      <c r="B41" s="89" t="s">
        <v>289</v>
      </c>
    </row>
    <row r="42" spans="1:2" ht="15.75" thickBot="1" x14ac:dyDescent="0.3">
      <c r="A42" s="90" t="s">
        <v>290</v>
      </c>
      <c r="B42" s="91" t="s">
        <v>291</v>
      </c>
    </row>
    <row r="43" spans="1:2" ht="15.75" thickBot="1" x14ac:dyDescent="0.3">
      <c r="A43" s="88" t="s">
        <v>292</v>
      </c>
      <c r="B43" s="89" t="s">
        <v>293</v>
      </c>
    </row>
    <row r="44" spans="1:2" ht="15.75" thickBot="1" x14ac:dyDescent="0.3">
      <c r="A44" s="90" t="s">
        <v>294</v>
      </c>
      <c r="B44" s="91"/>
    </row>
    <row r="45" spans="1:2" ht="15.75" thickBot="1" x14ac:dyDescent="0.3">
      <c r="A45" s="90" t="s">
        <v>295</v>
      </c>
      <c r="B45" s="91"/>
    </row>
    <row r="46" spans="1:2" ht="15.75" thickBot="1" x14ac:dyDescent="0.3">
      <c r="A46" s="90" t="s">
        <v>296</v>
      </c>
      <c r="B46" s="91" t="s">
        <v>297</v>
      </c>
    </row>
    <row r="47" spans="1:2" ht="15.75" thickBot="1" x14ac:dyDescent="0.3">
      <c r="A47" s="88" t="s">
        <v>298</v>
      </c>
      <c r="B47" s="89" t="s">
        <v>299</v>
      </c>
    </row>
    <row r="48" spans="1:2" ht="15.75" thickBot="1" x14ac:dyDescent="0.3">
      <c r="A48" s="90" t="s">
        <v>300</v>
      </c>
      <c r="B48" s="91" t="s">
        <v>301</v>
      </c>
    </row>
    <row r="49" spans="1:2" ht="15.75" thickBot="1" x14ac:dyDescent="0.3">
      <c r="A49" s="90" t="s">
        <v>302</v>
      </c>
      <c r="B49" s="91" t="s">
        <v>303</v>
      </c>
    </row>
    <row r="50" spans="1:2" ht="15.75" thickBot="1" x14ac:dyDescent="0.3">
      <c r="A50" s="90" t="s">
        <v>304</v>
      </c>
      <c r="B50" s="91" t="s">
        <v>305</v>
      </c>
    </row>
    <row r="51" spans="1:2" ht="15.75" thickBot="1" x14ac:dyDescent="0.3">
      <c r="A51" s="90" t="s">
        <v>306</v>
      </c>
      <c r="B51" s="91" t="s">
        <v>307</v>
      </c>
    </row>
    <row r="52" spans="1:2" ht="15.75" thickBot="1" x14ac:dyDescent="0.3">
      <c r="A52" s="88" t="s">
        <v>308</v>
      </c>
      <c r="B52" s="89" t="s">
        <v>309</v>
      </c>
    </row>
    <row r="53" spans="1:2" ht="15.75" thickBot="1" x14ac:dyDescent="0.3">
      <c r="A53" s="90" t="s">
        <v>310</v>
      </c>
      <c r="B53" s="91" t="s">
        <v>309</v>
      </c>
    </row>
    <row r="54" spans="1:2" ht="15.75" thickBot="1" x14ac:dyDescent="0.3">
      <c r="A54" s="90" t="s">
        <v>311</v>
      </c>
      <c r="B54" s="91" t="s">
        <v>312</v>
      </c>
    </row>
    <row r="55" spans="1:2" ht="15.75" thickBot="1" x14ac:dyDescent="0.3">
      <c r="A55" s="90" t="s">
        <v>313</v>
      </c>
      <c r="B55" s="91" t="s">
        <v>314</v>
      </c>
    </row>
    <row r="56" spans="1:2" ht="15.75" thickBot="1" x14ac:dyDescent="0.3">
      <c r="A56" s="88" t="s">
        <v>315</v>
      </c>
      <c r="B56" s="89" t="s">
        <v>316</v>
      </c>
    </row>
    <row r="57" spans="1:2" ht="15.75" thickBot="1" x14ac:dyDescent="0.3">
      <c r="A57" s="88" t="s">
        <v>317</v>
      </c>
      <c r="B57" s="89" t="s">
        <v>318</v>
      </c>
    </row>
    <row r="58" spans="1:2" ht="15.75" thickBot="1" x14ac:dyDescent="0.3">
      <c r="A58" s="90" t="s">
        <v>319</v>
      </c>
      <c r="B58" s="91" t="s">
        <v>320</v>
      </c>
    </row>
    <row r="59" spans="1:2" ht="15.75" thickBot="1" x14ac:dyDescent="0.3">
      <c r="A59" s="88" t="s">
        <v>321</v>
      </c>
      <c r="B59" s="89" t="s">
        <v>322</v>
      </c>
    </row>
    <row r="60" spans="1:2" ht="15.75" thickBot="1" x14ac:dyDescent="0.3">
      <c r="A60" s="90" t="s">
        <v>323</v>
      </c>
      <c r="B60" s="91" t="s">
        <v>324</v>
      </c>
    </row>
    <row r="61" spans="1:2" ht="15.75" thickBot="1" x14ac:dyDescent="0.3">
      <c r="A61" s="88" t="s">
        <v>325</v>
      </c>
      <c r="B61" s="89" t="s">
        <v>326</v>
      </c>
    </row>
    <row r="62" spans="1:2" ht="15.75" thickBot="1" x14ac:dyDescent="0.3">
      <c r="A62" s="90" t="s">
        <v>327</v>
      </c>
      <c r="B62" s="91" t="s">
        <v>328</v>
      </c>
    </row>
    <row r="63" spans="1:2" ht="15.75" thickBot="1" x14ac:dyDescent="0.3">
      <c r="A63" s="90" t="s">
        <v>329</v>
      </c>
      <c r="B63" s="91" t="s">
        <v>330</v>
      </c>
    </row>
    <row r="64" spans="1:2" ht="15.75" thickBot="1" x14ac:dyDescent="0.3">
      <c r="A64" s="90" t="s">
        <v>331</v>
      </c>
      <c r="B64" s="91" t="s">
        <v>332</v>
      </c>
    </row>
    <row r="65" spans="1:2" ht="15.75" thickBot="1" x14ac:dyDescent="0.3">
      <c r="A65" s="90" t="s">
        <v>333</v>
      </c>
      <c r="B65" s="91" t="s">
        <v>334</v>
      </c>
    </row>
    <row r="66" spans="1:2" ht="15.75" thickBot="1" x14ac:dyDescent="0.3">
      <c r="A66" s="90" t="s">
        <v>335</v>
      </c>
      <c r="B66" s="91" t="s">
        <v>336</v>
      </c>
    </row>
    <row r="67" spans="1:2" ht="15.75" thickBot="1" x14ac:dyDescent="0.3">
      <c r="A67" s="88" t="s">
        <v>337</v>
      </c>
      <c r="B67" s="89" t="s">
        <v>338</v>
      </c>
    </row>
    <row r="68" spans="1:2" ht="15.75" thickBot="1" x14ac:dyDescent="0.3">
      <c r="A68" s="90" t="s">
        <v>339</v>
      </c>
      <c r="B68" s="91" t="s">
        <v>340</v>
      </c>
    </row>
    <row r="69" spans="1:2" ht="15.75" thickBot="1" x14ac:dyDescent="0.3">
      <c r="A69" s="90" t="s">
        <v>341</v>
      </c>
      <c r="B69" s="91" t="s">
        <v>342</v>
      </c>
    </row>
    <row r="70" spans="1:2" ht="15.75" thickBot="1" x14ac:dyDescent="0.3">
      <c r="A70" s="90" t="s">
        <v>343</v>
      </c>
      <c r="B70" s="91" t="s">
        <v>344</v>
      </c>
    </row>
    <row r="71" spans="1:2" ht="15" customHeight="1" thickBot="1" x14ac:dyDescent="0.3">
      <c r="A71" s="90" t="s">
        <v>345</v>
      </c>
      <c r="B71" s="91" t="s">
        <v>346</v>
      </c>
    </row>
    <row r="72" spans="1:2" ht="15.75" thickBot="1" x14ac:dyDescent="0.3">
      <c r="A72" s="88" t="s">
        <v>347</v>
      </c>
      <c r="B72" s="89" t="s">
        <v>348</v>
      </c>
    </row>
    <row r="73" spans="1:2" ht="15.75" thickBot="1" x14ac:dyDescent="0.3">
      <c r="A73" s="90" t="s">
        <v>349</v>
      </c>
      <c r="B73" s="91" t="s">
        <v>350</v>
      </c>
    </row>
    <row r="74" spans="1:2" ht="15.75" thickBot="1" x14ac:dyDescent="0.3">
      <c r="A74" s="90" t="s">
        <v>351</v>
      </c>
      <c r="B74" s="91" t="s">
        <v>352</v>
      </c>
    </row>
    <row r="75" spans="1:2" ht="12.75" customHeight="1" thickBot="1" x14ac:dyDescent="0.3">
      <c r="A75" s="90" t="s">
        <v>353</v>
      </c>
      <c r="B75" s="91" t="s">
        <v>354</v>
      </c>
    </row>
    <row r="76" spans="1:2" ht="15.75" thickBot="1" x14ac:dyDescent="0.3">
      <c r="A76" s="88" t="s">
        <v>355</v>
      </c>
      <c r="B76" s="89" t="s">
        <v>356</v>
      </c>
    </row>
    <row r="77" spans="1:2" ht="15.75" thickBot="1" x14ac:dyDescent="0.3">
      <c r="A77" s="90" t="s">
        <v>357</v>
      </c>
      <c r="B77" s="91" t="s">
        <v>358</v>
      </c>
    </row>
    <row r="78" spans="1:2" ht="12.75" customHeight="1" thickBot="1" x14ac:dyDescent="0.3">
      <c r="A78" s="90" t="s">
        <v>359</v>
      </c>
      <c r="B78" s="91" t="s">
        <v>360</v>
      </c>
    </row>
    <row r="79" spans="1:2" ht="15.75" thickBot="1" x14ac:dyDescent="0.3">
      <c r="A79" s="90" t="s">
        <v>361</v>
      </c>
      <c r="B79" s="91" t="s">
        <v>362</v>
      </c>
    </row>
    <row r="80" spans="1:2" ht="15.75" thickBot="1" x14ac:dyDescent="0.3">
      <c r="A80" s="90" t="s">
        <v>363</v>
      </c>
      <c r="B80" s="91" t="s">
        <v>364</v>
      </c>
    </row>
    <row r="81" spans="1:2" ht="15.75" thickBot="1" x14ac:dyDescent="0.3">
      <c r="A81" s="88" t="s">
        <v>365</v>
      </c>
      <c r="B81" s="89" t="s">
        <v>366</v>
      </c>
    </row>
    <row r="82" spans="1:2" ht="15.75" thickBot="1" x14ac:dyDescent="0.3">
      <c r="A82" s="90" t="s">
        <v>367</v>
      </c>
      <c r="B82" s="91" t="s">
        <v>368</v>
      </c>
    </row>
    <row r="83" spans="1:2" ht="15.75" thickBot="1" x14ac:dyDescent="0.3">
      <c r="A83" s="90" t="s">
        <v>369</v>
      </c>
      <c r="B83" s="91" t="s">
        <v>370</v>
      </c>
    </row>
    <row r="84" spans="1:2" ht="15.75" thickBot="1" x14ac:dyDescent="0.3">
      <c r="A84" s="90" t="s">
        <v>371</v>
      </c>
      <c r="B84" s="91" t="s">
        <v>372</v>
      </c>
    </row>
    <row r="85" spans="1:2" ht="15.75" thickBot="1" x14ac:dyDescent="0.3">
      <c r="A85" s="90" t="s">
        <v>373</v>
      </c>
      <c r="B85" s="91" t="s">
        <v>374</v>
      </c>
    </row>
    <row r="86" spans="1:2" ht="15.75" thickBot="1" x14ac:dyDescent="0.3">
      <c r="A86" s="88" t="s">
        <v>375</v>
      </c>
      <c r="B86" s="89" t="s">
        <v>376</v>
      </c>
    </row>
    <row r="87" spans="1:2" ht="15.75" thickBot="1" x14ac:dyDescent="0.3">
      <c r="A87" s="90" t="s">
        <v>377</v>
      </c>
      <c r="B87" s="91" t="s">
        <v>378</v>
      </c>
    </row>
    <row r="88" spans="1:2" ht="11.25" customHeight="1" thickBot="1" x14ac:dyDescent="0.3">
      <c r="A88" s="90" t="s">
        <v>379</v>
      </c>
      <c r="B88" s="91" t="s">
        <v>380</v>
      </c>
    </row>
    <row r="89" spans="1:2" ht="15.75" thickBot="1" x14ac:dyDescent="0.3">
      <c r="A89" s="90" t="s">
        <v>381</v>
      </c>
      <c r="B89" s="91" t="s">
        <v>382</v>
      </c>
    </row>
    <row r="90" spans="1:2" ht="15.75" thickBot="1" x14ac:dyDescent="0.3">
      <c r="A90" s="88" t="s">
        <v>383</v>
      </c>
      <c r="B90" s="89" t="s">
        <v>384</v>
      </c>
    </row>
    <row r="91" spans="1:2" ht="15.75" thickBot="1" x14ac:dyDescent="0.3">
      <c r="A91" s="90" t="s">
        <v>385</v>
      </c>
      <c r="B91" s="91" t="s">
        <v>386</v>
      </c>
    </row>
    <row r="92" spans="1:2" ht="15.75" thickBot="1" x14ac:dyDescent="0.3">
      <c r="A92" s="88" t="s">
        <v>387</v>
      </c>
      <c r="B92" s="89" t="s">
        <v>388</v>
      </c>
    </row>
    <row r="93" spans="1:2" ht="15.75" thickBot="1" x14ac:dyDescent="0.3">
      <c r="A93" s="90" t="s">
        <v>389</v>
      </c>
      <c r="B93" s="91" t="s">
        <v>390</v>
      </c>
    </row>
    <row r="94" spans="1:2" ht="15.75" thickBot="1" x14ac:dyDescent="0.3">
      <c r="A94" s="90" t="s">
        <v>391</v>
      </c>
      <c r="B94" s="91" t="s">
        <v>392</v>
      </c>
    </row>
    <row r="95" spans="1:2" ht="15.75" thickBot="1" x14ac:dyDescent="0.3">
      <c r="A95" s="88" t="s">
        <v>393</v>
      </c>
      <c r="B95" s="89" t="s">
        <v>394</v>
      </c>
    </row>
    <row r="96" spans="1:2" ht="15.75" thickBot="1" x14ac:dyDescent="0.3">
      <c r="A96" s="90" t="s">
        <v>395</v>
      </c>
      <c r="B96" s="91" t="s">
        <v>396</v>
      </c>
    </row>
    <row r="97" spans="1:4" ht="15.75" thickBot="1" x14ac:dyDescent="0.3">
      <c r="A97" s="90" t="s">
        <v>397</v>
      </c>
      <c r="B97" s="91" t="s">
        <v>398</v>
      </c>
    </row>
    <row r="98" spans="1:4" ht="15.75" thickBot="1" x14ac:dyDescent="0.3">
      <c r="A98" s="90" t="s">
        <v>399</v>
      </c>
      <c r="B98" s="91" t="s">
        <v>400</v>
      </c>
    </row>
    <row r="99" spans="1:4" ht="15.75" thickBot="1" x14ac:dyDescent="0.3">
      <c r="A99" s="90" t="s">
        <v>401</v>
      </c>
      <c r="B99" s="91" t="s">
        <v>402</v>
      </c>
    </row>
    <row r="100" spans="1:4" ht="15.75" thickBot="1" x14ac:dyDescent="0.3">
      <c r="A100" s="90" t="s">
        <v>403</v>
      </c>
      <c r="B100" s="91" t="s">
        <v>404</v>
      </c>
    </row>
    <row r="101" spans="1:4" ht="15.75" thickBot="1" x14ac:dyDescent="0.3">
      <c r="A101" s="90" t="s">
        <v>405</v>
      </c>
      <c r="B101" s="91" t="s">
        <v>406</v>
      </c>
    </row>
    <row r="102" spans="1:4" ht="15.75" thickBot="1" x14ac:dyDescent="0.3">
      <c r="A102" s="90" t="s">
        <v>407</v>
      </c>
      <c r="B102" s="91" t="s">
        <v>408</v>
      </c>
    </row>
    <row r="103" spans="1:4" ht="15.75" thickBot="1" x14ac:dyDescent="0.3">
      <c r="A103" s="88" t="s">
        <v>409</v>
      </c>
      <c r="B103" s="89" t="s">
        <v>410</v>
      </c>
    </row>
    <row r="104" spans="1:4" ht="15.75" thickBot="1" x14ac:dyDescent="0.3">
      <c r="A104" s="90" t="s">
        <v>411</v>
      </c>
      <c r="B104" s="91" t="s">
        <v>412</v>
      </c>
      <c r="D104" s="39" t="s">
        <v>126</v>
      </c>
    </row>
    <row r="105" spans="1:4" ht="15.75" thickBot="1" x14ac:dyDescent="0.3">
      <c r="A105" s="90" t="s">
        <v>413</v>
      </c>
      <c r="B105" s="91" t="s">
        <v>414</v>
      </c>
      <c r="D105" s="39" t="s">
        <v>127</v>
      </c>
    </row>
    <row r="106" spans="1:4" ht="15.75" thickBot="1" x14ac:dyDescent="0.3">
      <c r="A106" s="90" t="s">
        <v>415</v>
      </c>
      <c r="B106" s="91" t="s">
        <v>416</v>
      </c>
      <c r="D106" s="39" t="s">
        <v>128</v>
      </c>
    </row>
    <row r="107" spans="1:4" ht="15.75" thickBot="1" x14ac:dyDescent="0.3">
      <c r="A107" s="90" t="s">
        <v>417</v>
      </c>
      <c r="B107" s="91" t="s">
        <v>418</v>
      </c>
      <c r="D107" s="39" t="s">
        <v>129</v>
      </c>
    </row>
    <row r="108" spans="1:4" ht="15.75" thickBot="1" x14ac:dyDescent="0.3">
      <c r="A108" s="90" t="s">
        <v>419</v>
      </c>
      <c r="B108" s="91" t="s">
        <v>420</v>
      </c>
      <c r="D108" s="39" t="s">
        <v>130</v>
      </c>
    </row>
    <row r="109" spans="1:4" ht="15.75" thickBot="1" x14ac:dyDescent="0.3">
      <c r="A109" s="90" t="s">
        <v>421</v>
      </c>
      <c r="B109" s="91" t="s">
        <v>422</v>
      </c>
      <c r="D109" s="39" t="s">
        <v>131</v>
      </c>
    </row>
    <row r="110" spans="1:4" ht="15.75" thickBot="1" x14ac:dyDescent="0.3">
      <c r="A110" s="90" t="s">
        <v>423</v>
      </c>
      <c r="B110" s="91" t="s">
        <v>424</v>
      </c>
      <c r="D110" s="39" t="s">
        <v>132</v>
      </c>
    </row>
    <row r="111" spans="1:4" ht="15.75" thickBot="1" x14ac:dyDescent="0.3">
      <c r="A111" s="90" t="s">
        <v>425</v>
      </c>
      <c r="B111" s="91" t="s">
        <v>426</v>
      </c>
      <c r="D111" s="39" t="s">
        <v>133</v>
      </c>
    </row>
    <row r="112" spans="1:4" ht="15.75" thickBot="1" x14ac:dyDescent="0.3">
      <c r="A112" s="90" t="s">
        <v>427</v>
      </c>
      <c r="B112" s="91" t="s">
        <v>428</v>
      </c>
    </row>
    <row r="113" spans="1:2" ht="15.75" thickBot="1" x14ac:dyDescent="0.3">
      <c r="A113" s="90" t="s">
        <v>429</v>
      </c>
      <c r="B113" s="91" t="s">
        <v>430</v>
      </c>
    </row>
    <row r="114" spans="1:2" ht="15.75" thickBot="1" x14ac:dyDescent="0.3">
      <c r="A114" s="90" t="s">
        <v>431</v>
      </c>
      <c r="B114" s="91" t="s">
        <v>432</v>
      </c>
    </row>
    <row r="115" spans="1:2" ht="15.75" thickBot="1" x14ac:dyDescent="0.3">
      <c r="A115" s="90" t="s">
        <v>433</v>
      </c>
      <c r="B115" s="91" t="s">
        <v>434</v>
      </c>
    </row>
    <row r="116" spans="1:2" ht="15.75" thickBot="1" x14ac:dyDescent="0.3">
      <c r="A116" s="88" t="s">
        <v>435</v>
      </c>
      <c r="B116" s="89" t="s">
        <v>436</v>
      </c>
    </row>
    <row r="117" spans="1:2" ht="15.75" thickBot="1" x14ac:dyDescent="0.3">
      <c r="A117" s="90" t="s">
        <v>437</v>
      </c>
      <c r="B117" s="91" t="s">
        <v>438</v>
      </c>
    </row>
    <row r="118" spans="1:2" ht="15.75" thickBot="1" x14ac:dyDescent="0.3">
      <c r="A118" s="90" t="s">
        <v>439</v>
      </c>
      <c r="B118" s="91" t="s">
        <v>440</v>
      </c>
    </row>
    <row r="119" spans="1:2" ht="15.75" thickBot="1" x14ac:dyDescent="0.3">
      <c r="A119" s="88" t="s">
        <v>441</v>
      </c>
      <c r="B119" s="89" t="s">
        <v>442</v>
      </c>
    </row>
    <row r="120" spans="1:2" ht="15.75" thickBot="1" x14ac:dyDescent="0.3">
      <c r="A120" s="88" t="s">
        <v>443</v>
      </c>
      <c r="B120" s="89" t="s">
        <v>444</v>
      </c>
    </row>
    <row r="121" spans="1:2" ht="15.75" thickBot="1" x14ac:dyDescent="0.3">
      <c r="A121" s="90" t="s">
        <v>445</v>
      </c>
      <c r="B121" s="91" t="s">
        <v>446</v>
      </c>
    </row>
    <row r="122" spans="1:2" ht="15.75" thickBot="1" x14ac:dyDescent="0.3">
      <c r="A122" s="88" t="s">
        <v>447</v>
      </c>
      <c r="B122" s="89" t="s">
        <v>448</v>
      </c>
    </row>
    <row r="123" spans="1:2" ht="15.75" thickBot="1" x14ac:dyDescent="0.3">
      <c r="A123" s="90" t="s">
        <v>449</v>
      </c>
      <c r="B123" s="91" t="s">
        <v>450</v>
      </c>
    </row>
    <row r="124" spans="1:2" ht="15.75" thickBot="1" x14ac:dyDescent="0.3">
      <c r="A124" s="88" t="s">
        <v>451</v>
      </c>
      <c r="B124" s="89" t="s">
        <v>452</v>
      </c>
    </row>
    <row r="125" spans="1:2" ht="15.75" thickBot="1" x14ac:dyDescent="0.3">
      <c r="A125" s="88" t="s">
        <v>453</v>
      </c>
      <c r="B125" s="89" t="s">
        <v>454</v>
      </c>
    </row>
    <row r="126" spans="1:2" ht="15.75" thickBot="1" x14ac:dyDescent="0.3">
      <c r="A126" s="88" t="s">
        <v>455</v>
      </c>
      <c r="B126" s="89" t="s">
        <v>456</v>
      </c>
    </row>
    <row r="127" spans="1:2" ht="15.75" thickBot="1" x14ac:dyDescent="0.3">
      <c r="A127" s="90" t="s">
        <v>457</v>
      </c>
      <c r="B127" s="91" t="s">
        <v>458</v>
      </c>
    </row>
    <row r="128" spans="1:2" ht="15.75" thickBot="1" x14ac:dyDescent="0.3">
      <c r="A128" s="88" t="s">
        <v>459</v>
      </c>
      <c r="B128" s="89" t="s">
        <v>278</v>
      </c>
    </row>
    <row r="129" spans="1:2" ht="15.75" hidden="1" thickBot="1" x14ac:dyDescent="0.3">
      <c r="A129" s="90" t="s">
        <v>460</v>
      </c>
      <c r="B129" s="91"/>
    </row>
    <row r="130" spans="1:2" ht="15.75" hidden="1" thickBot="1" x14ac:dyDescent="0.3">
      <c r="A130" s="90" t="s">
        <v>461</v>
      </c>
      <c r="B130" s="91"/>
    </row>
    <row r="131" spans="1:2" ht="15.75" hidden="1" thickBot="1" x14ac:dyDescent="0.3">
      <c r="A131" s="90" t="s">
        <v>462</v>
      </c>
      <c r="B131" s="91"/>
    </row>
    <row r="132" spans="1:2" ht="15.75" hidden="1" thickBot="1" x14ac:dyDescent="0.3">
      <c r="A132" s="90" t="s">
        <v>463</v>
      </c>
      <c r="B132" s="91"/>
    </row>
    <row r="133" spans="1:2" ht="15.75" hidden="1" thickBot="1" x14ac:dyDescent="0.3">
      <c r="A133" s="90" t="s">
        <v>464</v>
      </c>
      <c r="B133" s="91"/>
    </row>
    <row r="134" spans="1:2" ht="15.75" hidden="1" thickBot="1" x14ac:dyDescent="0.3">
      <c r="A134" s="90" t="s">
        <v>465</v>
      </c>
      <c r="B134" s="91"/>
    </row>
    <row r="135" spans="1:2" ht="15.75" hidden="1" thickBot="1" x14ac:dyDescent="0.3">
      <c r="A135" s="90" t="s">
        <v>466</v>
      </c>
      <c r="B135" s="91"/>
    </row>
    <row r="136" spans="1:2" ht="15.75" hidden="1" thickBot="1" x14ac:dyDescent="0.3">
      <c r="A136" s="90" t="s">
        <v>467</v>
      </c>
      <c r="B136" s="91"/>
    </row>
    <row r="137" spans="1:2" ht="15.75" hidden="1" thickBot="1" x14ac:dyDescent="0.3">
      <c r="A137" s="90" t="s">
        <v>468</v>
      </c>
      <c r="B137" s="91"/>
    </row>
    <row r="138" spans="1:2" ht="15.75" hidden="1" thickBot="1" x14ac:dyDescent="0.3">
      <c r="A138" s="90" t="s">
        <v>469</v>
      </c>
      <c r="B138" s="91"/>
    </row>
    <row r="139" spans="1:2" ht="15.75" thickBot="1" x14ac:dyDescent="0.3">
      <c r="A139" s="90" t="s">
        <v>470</v>
      </c>
      <c r="B139" s="91" t="s">
        <v>283</v>
      </c>
    </row>
    <row r="140" spans="1:2" ht="15.75" thickBot="1" x14ac:dyDescent="0.3">
      <c r="A140" s="88" t="s">
        <v>471</v>
      </c>
      <c r="B140" s="89" t="s">
        <v>472</v>
      </c>
    </row>
    <row r="141" spans="1:2" ht="15.75" thickBot="1" x14ac:dyDescent="0.3">
      <c r="A141" s="88" t="s">
        <v>473</v>
      </c>
      <c r="B141" s="89" t="s">
        <v>474</v>
      </c>
    </row>
    <row r="142" spans="1:2" ht="15.75" thickBot="1" x14ac:dyDescent="0.3">
      <c r="A142" s="88" t="s">
        <v>475</v>
      </c>
      <c r="B142" s="89" t="s">
        <v>476</v>
      </c>
    </row>
    <row r="143" spans="1:2" ht="15.75" thickBot="1" x14ac:dyDescent="0.3">
      <c r="A143" s="90" t="s">
        <v>477</v>
      </c>
      <c r="B143" s="91" t="s">
        <v>478</v>
      </c>
    </row>
    <row r="144" spans="1:2" ht="15.75" thickBot="1" x14ac:dyDescent="0.3">
      <c r="A144" s="88" t="s">
        <v>479</v>
      </c>
      <c r="B144" s="89" t="s">
        <v>480</v>
      </c>
    </row>
    <row r="145" spans="1:2" ht="15.75" thickBot="1" x14ac:dyDescent="0.3">
      <c r="A145" s="88" t="s">
        <v>481</v>
      </c>
      <c r="B145" s="89" t="s">
        <v>482</v>
      </c>
    </row>
    <row r="146" spans="1:2" ht="15.75" thickBot="1" x14ac:dyDescent="0.3">
      <c r="A146" s="90" t="s">
        <v>483</v>
      </c>
      <c r="B146" s="91" t="s">
        <v>484</v>
      </c>
    </row>
    <row r="147" spans="1:2" ht="15.75" thickBot="1" x14ac:dyDescent="0.3">
      <c r="A147" s="90" t="s">
        <v>485</v>
      </c>
      <c r="B147" s="91" t="s">
        <v>486</v>
      </c>
    </row>
    <row r="148" spans="1:2" ht="15.75" thickBot="1" x14ac:dyDescent="0.3">
      <c r="A148" s="90" t="s">
        <v>487</v>
      </c>
      <c r="B148" s="91" t="s">
        <v>488</v>
      </c>
    </row>
    <row r="149" spans="1:2" ht="15.75" thickBot="1" x14ac:dyDescent="0.3">
      <c r="A149" s="90" t="s">
        <v>489</v>
      </c>
      <c r="B149" s="91" t="s">
        <v>490</v>
      </c>
    </row>
    <row r="150" spans="1:2" ht="15.75" thickBot="1" x14ac:dyDescent="0.3">
      <c r="A150" s="90" t="s">
        <v>491</v>
      </c>
      <c r="B150" s="91" t="s">
        <v>492</v>
      </c>
    </row>
    <row r="151" spans="1:2" ht="15.75" thickBot="1" x14ac:dyDescent="0.3">
      <c r="A151" s="90" t="s">
        <v>493</v>
      </c>
      <c r="B151" s="91" t="s">
        <v>494</v>
      </c>
    </row>
    <row r="152" spans="1:2" ht="15.75" thickBot="1" x14ac:dyDescent="0.3">
      <c r="A152" s="90" t="s">
        <v>495</v>
      </c>
      <c r="B152" s="91" t="s">
        <v>496</v>
      </c>
    </row>
    <row r="153" spans="1:2" ht="15.75" thickBot="1" x14ac:dyDescent="0.3">
      <c r="A153" s="90" t="s">
        <v>497</v>
      </c>
      <c r="B153" s="91" t="s">
        <v>498</v>
      </c>
    </row>
    <row r="154" spans="1:2" ht="15.75" thickBot="1" x14ac:dyDescent="0.3">
      <c r="A154" s="90" t="s">
        <v>499</v>
      </c>
      <c r="B154" s="91" t="s">
        <v>500</v>
      </c>
    </row>
    <row r="155" spans="1:2" ht="15.75" thickBot="1" x14ac:dyDescent="0.3">
      <c r="A155" s="90" t="s">
        <v>501</v>
      </c>
      <c r="B155" s="91" t="s">
        <v>502</v>
      </c>
    </row>
    <row r="156" spans="1:2" ht="15.75" thickBot="1" x14ac:dyDescent="0.3">
      <c r="A156" s="90" t="s">
        <v>503</v>
      </c>
      <c r="B156" s="91" t="s">
        <v>504</v>
      </c>
    </row>
    <row r="157" spans="1:2" ht="15.75" thickBot="1" x14ac:dyDescent="0.3">
      <c r="A157" s="90" t="s">
        <v>505</v>
      </c>
      <c r="B157" s="91" t="s">
        <v>506</v>
      </c>
    </row>
    <row r="158" spans="1:2" ht="15.75" thickBot="1" x14ac:dyDescent="0.3">
      <c r="A158" s="90" t="s">
        <v>507</v>
      </c>
      <c r="B158" s="91" t="s">
        <v>508</v>
      </c>
    </row>
    <row r="159" spans="1:2" ht="15.75" thickBot="1" x14ac:dyDescent="0.3">
      <c r="A159" s="90" t="s">
        <v>509</v>
      </c>
      <c r="B159" s="91" t="s">
        <v>510</v>
      </c>
    </row>
    <row r="160" spans="1:2" ht="15.75" thickBot="1" x14ac:dyDescent="0.3">
      <c r="A160" s="90" t="s">
        <v>511</v>
      </c>
      <c r="B160" s="91" t="s">
        <v>512</v>
      </c>
    </row>
    <row r="161" spans="1:2" ht="15.75" thickBot="1" x14ac:dyDescent="0.3">
      <c r="A161" s="90" t="s">
        <v>513</v>
      </c>
      <c r="B161" s="91" t="s">
        <v>514</v>
      </c>
    </row>
    <row r="162" spans="1:2" ht="15.75" thickBot="1" x14ac:dyDescent="0.3">
      <c r="A162" s="90" t="s">
        <v>515</v>
      </c>
      <c r="B162" s="91" t="s">
        <v>516</v>
      </c>
    </row>
    <row r="163" spans="1:2" ht="15.75" thickBot="1" x14ac:dyDescent="0.3">
      <c r="A163" s="88" t="s">
        <v>518</v>
      </c>
      <c r="B163" s="89" t="s">
        <v>519</v>
      </c>
    </row>
    <row r="164" spans="1:2" ht="15.75" thickBot="1" x14ac:dyDescent="0.3">
      <c r="A164" s="90" t="s">
        <v>520</v>
      </c>
      <c r="B164" s="91" t="s">
        <v>488</v>
      </c>
    </row>
    <row r="165" spans="1:2" ht="15.75" thickBot="1" x14ac:dyDescent="0.3">
      <c r="A165" s="90" t="s">
        <v>521</v>
      </c>
      <c r="B165" s="91" t="s">
        <v>522</v>
      </c>
    </row>
    <row r="166" spans="1:2" ht="15.75" thickBot="1" x14ac:dyDescent="0.3">
      <c r="A166" s="90" t="s">
        <v>523</v>
      </c>
      <c r="B166" s="91" t="s">
        <v>524</v>
      </c>
    </row>
    <row r="167" spans="1:2" ht="15.75" thickBot="1" x14ac:dyDescent="0.3">
      <c r="A167" s="90" t="s">
        <v>525</v>
      </c>
      <c r="B167" s="91" t="s">
        <v>526</v>
      </c>
    </row>
    <row r="168" spans="1:2" ht="15.75" thickBot="1" x14ac:dyDescent="0.3">
      <c r="A168" s="90" t="s">
        <v>527</v>
      </c>
      <c r="B168" s="91" t="s">
        <v>528</v>
      </c>
    </row>
    <row r="169" spans="1:2" ht="15.75" thickBot="1" x14ac:dyDescent="0.3">
      <c r="A169" s="90" t="s">
        <v>529</v>
      </c>
      <c r="B169" s="91" t="s">
        <v>530</v>
      </c>
    </row>
    <row r="170" spans="1:2" ht="15.75" thickBot="1" x14ac:dyDescent="0.3">
      <c r="A170" s="90" t="s">
        <v>531</v>
      </c>
      <c r="B170" s="91" t="s">
        <v>532</v>
      </c>
    </row>
    <row r="171" spans="1:2" ht="15.75" thickBot="1" x14ac:dyDescent="0.3">
      <c r="A171" s="90" t="s">
        <v>533</v>
      </c>
      <c r="B171" s="91" t="s">
        <v>506</v>
      </c>
    </row>
    <row r="172" spans="1:2" ht="15.75" thickBot="1" x14ac:dyDescent="0.3">
      <c r="A172" s="90" t="s">
        <v>534</v>
      </c>
      <c r="B172" s="91" t="s">
        <v>508</v>
      </c>
    </row>
    <row r="173" spans="1:2" ht="15.75" thickBot="1" x14ac:dyDescent="0.3">
      <c r="A173" s="90" t="s">
        <v>535</v>
      </c>
      <c r="B173" s="91" t="s">
        <v>536</v>
      </c>
    </row>
    <row r="174" spans="1:2" ht="15.75" thickBot="1" x14ac:dyDescent="0.3">
      <c r="A174" s="90" t="s">
        <v>537</v>
      </c>
      <c r="B174" s="91" t="s">
        <v>512</v>
      </c>
    </row>
    <row r="175" spans="1:2" ht="15.75" thickBot="1" x14ac:dyDescent="0.3">
      <c r="A175" s="90" t="s">
        <v>538</v>
      </c>
      <c r="B175" s="91" t="s">
        <v>502</v>
      </c>
    </row>
    <row r="176" spans="1:2" ht="15.75" thickBot="1" x14ac:dyDescent="0.3">
      <c r="A176" s="90" t="s">
        <v>539</v>
      </c>
      <c r="B176" s="91" t="s">
        <v>540</v>
      </c>
    </row>
    <row r="177" spans="1:2" ht="15.75" thickBot="1" x14ac:dyDescent="0.3">
      <c r="A177" s="90" t="s">
        <v>541</v>
      </c>
      <c r="B177" s="91" t="s">
        <v>542</v>
      </c>
    </row>
    <row r="178" spans="1:2" ht="15.75" thickBot="1" x14ac:dyDescent="0.3">
      <c r="A178" s="90" t="s">
        <v>543</v>
      </c>
      <c r="B178" s="91" t="s">
        <v>544</v>
      </c>
    </row>
    <row r="179" spans="1:2" ht="15.75" thickBot="1" x14ac:dyDescent="0.3">
      <c r="A179" s="90" t="s">
        <v>545</v>
      </c>
      <c r="B179" s="91" t="s">
        <v>517</v>
      </c>
    </row>
    <row r="180" spans="1:2" ht="15.75" thickBot="1" x14ac:dyDescent="0.3">
      <c r="A180" s="88" t="s">
        <v>546</v>
      </c>
      <c r="B180" s="89" t="s">
        <v>547</v>
      </c>
    </row>
    <row r="181" spans="1:2" ht="15.75" thickBot="1" x14ac:dyDescent="0.3">
      <c r="A181" s="88" t="s">
        <v>548</v>
      </c>
      <c r="B181" s="89" t="s">
        <v>549</v>
      </c>
    </row>
    <row r="182" spans="1:2" ht="15.75" thickBot="1" x14ac:dyDescent="0.3">
      <c r="A182" s="90" t="s">
        <v>550</v>
      </c>
      <c r="B182" s="91" t="s">
        <v>551</v>
      </c>
    </row>
    <row r="183" spans="1:2" ht="15.75" thickBot="1" x14ac:dyDescent="0.3">
      <c r="A183" s="88" t="s">
        <v>552</v>
      </c>
      <c r="B183" s="89" t="s">
        <v>553</v>
      </c>
    </row>
    <row r="184" spans="1:2" ht="15.75" thickBot="1" x14ac:dyDescent="0.3">
      <c r="A184" s="90" t="s">
        <v>554</v>
      </c>
      <c r="B184" s="91" t="s">
        <v>551</v>
      </c>
    </row>
    <row r="185" spans="1:2" ht="15.75" thickBot="1" x14ac:dyDescent="0.3">
      <c r="A185" s="88" t="s">
        <v>555</v>
      </c>
      <c r="B185" s="89" t="s">
        <v>556</v>
      </c>
    </row>
    <row r="186" spans="1:2" ht="15.75" thickBot="1" x14ac:dyDescent="0.3">
      <c r="A186" s="88" t="s">
        <v>557</v>
      </c>
      <c r="B186" s="89" t="s">
        <v>558</v>
      </c>
    </row>
    <row r="187" spans="1:2" ht="15.75" thickBot="1" x14ac:dyDescent="0.3">
      <c r="A187" s="88" t="s">
        <v>559</v>
      </c>
      <c r="B187" s="89" t="s">
        <v>560</v>
      </c>
    </row>
    <row r="188" spans="1:2" ht="15.75" thickBot="1" x14ac:dyDescent="0.3">
      <c r="A188" s="90" t="s">
        <v>561</v>
      </c>
      <c r="B188" s="91" t="s">
        <v>396</v>
      </c>
    </row>
    <row r="189" spans="1:2" ht="15.75" thickBot="1" x14ac:dyDescent="0.3">
      <c r="A189" s="90" t="s">
        <v>562</v>
      </c>
      <c r="B189" s="91" t="s">
        <v>408</v>
      </c>
    </row>
    <row r="190" spans="1:2" ht="15.75" thickBot="1" x14ac:dyDescent="0.3">
      <c r="A190" s="90" t="s">
        <v>563</v>
      </c>
      <c r="B190" s="91" t="s">
        <v>400</v>
      </c>
    </row>
    <row r="191" spans="1:2" ht="15.75" thickBot="1" x14ac:dyDescent="0.3">
      <c r="A191" s="90" t="s">
        <v>564</v>
      </c>
      <c r="B191" s="91" t="s">
        <v>402</v>
      </c>
    </row>
    <row r="192" spans="1:2" ht="15.75" thickBot="1" x14ac:dyDescent="0.3">
      <c r="A192" s="90" t="s">
        <v>565</v>
      </c>
      <c r="B192" s="91" t="s">
        <v>566</v>
      </c>
    </row>
    <row r="193" spans="1:2" ht="15.75" thickBot="1" x14ac:dyDescent="0.3">
      <c r="A193" s="90" t="s">
        <v>567</v>
      </c>
      <c r="B193" s="91" t="s">
        <v>568</v>
      </c>
    </row>
    <row r="194" spans="1:2" ht="15.75" thickBot="1" x14ac:dyDescent="0.3">
      <c r="A194" s="90" t="s">
        <v>569</v>
      </c>
      <c r="B194" s="91" t="s">
        <v>570</v>
      </c>
    </row>
    <row r="195" spans="1:2" ht="15.75" thickBot="1" x14ac:dyDescent="0.3">
      <c r="A195" s="90" t="s">
        <v>571</v>
      </c>
      <c r="B195" s="91" t="s">
        <v>572</v>
      </c>
    </row>
    <row r="196" spans="1:2" ht="15.75" thickBot="1" x14ac:dyDescent="0.3">
      <c r="A196" s="90" t="s">
        <v>573</v>
      </c>
      <c r="B196" s="91" t="s">
        <v>574</v>
      </c>
    </row>
    <row r="197" spans="1:2" ht="15.75" thickBot="1" x14ac:dyDescent="0.3">
      <c r="A197" s="90" t="s">
        <v>575</v>
      </c>
      <c r="B197" s="91" t="s">
        <v>576</v>
      </c>
    </row>
    <row r="198" spans="1:2" ht="15.75" thickBot="1" x14ac:dyDescent="0.3">
      <c r="A198" s="90" t="s">
        <v>577</v>
      </c>
      <c r="B198" s="91" t="s">
        <v>578</v>
      </c>
    </row>
    <row r="199" spans="1:2" ht="15.75" thickBot="1" x14ac:dyDescent="0.3">
      <c r="A199" s="90" t="s">
        <v>579</v>
      </c>
      <c r="B199" s="91" t="s">
        <v>580</v>
      </c>
    </row>
    <row r="200" spans="1:2" ht="15.75" thickBot="1" x14ac:dyDescent="0.3">
      <c r="A200" s="90" t="s">
        <v>581</v>
      </c>
      <c r="B200" s="91" t="s">
        <v>582</v>
      </c>
    </row>
    <row r="201" spans="1:2" ht="15.75" thickBot="1" x14ac:dyDescent="0.3">
      <c r="A201" s="88" t="s">
        <v>583</v>
      </c>
      <c r="B201" s="89" t="s">
        <v>584</v>
      </c>
    </row>
    <row r="202" spans="1:2" ht="15.75" thickBot="1" x14ac:dyDescent="0.3">
      <c r="A202" s="90" t="s">
        <v>585</v>
      </c>
      <c r="B202" s="91" t="s">
        <v>586</v>
      </c>
    </row>
    <row r="203" spans="1:2" ht="15.75" thickBot="1" x14ac:dyDescent="0.3">
      <c r="A203" s="90" t="s">
        <v>587</v>
      </c>
      <c r="B203" s="91" t="s">
        <v>588</v>
      </c>
    </row>
    <row r="204" spans="1:2" ht="15.75" thickBot="1" x14ac:dyDescent="0.3">
      <c r="A204" s="90" t="s">
        <v>589</v>
      </c>
      <c r="B204" s="91" t="s">
        <v>590</v>
      </c>
    </row>
    <row r="205" spans="1:2" ht="15.75" thickBot="1" x14ac:dyDescent="0.3">
      <c r="A205" s="90" t="s">
        <v>591</v>
      </c>
      <c r="B205" s="91" t="s">
        <v>592</v>
      </c>
    </row>
    <row r="206" spans="1:2" ht="15.75" thickBot="1" x14ac:dyDescent="0.3">
      <c r="A206" s="88" t="s">
        <v>593</v>
      </c>
      <c r="B206" s="89" t="s">
        <v>594</v>
      </c>
    </row>
    <row r="207" spans="1:2" ht="15.75" thickBot="1" x14ac:dyDescent="0.3">
      <c r="A207" s="90" t="s">
        <v>595</v>
      </c>
      <c r="B207" s="91" t="s">
        <v>596</v>
      </c>
    </row>
    <row r="208" spans="1:2" ht="15.75" thickBot="1" x14ac:dyDescent="0.3">
      <c r="A208" s="90" t="s">
        <v>597</v>
      </c>
      <c r="B208" s="91" t="s">
        <v>598</v>
      </c>
    </row>
    <row r="209" spans="1:2" ht="15.75" thickBot="1" x14ac:dyDescent="0.3">
      <c r="A209" s="90" t="s">
        <v>599</v>
      </c>
      <c r="B209" s="91" t="s">
        <v>600</v>
      </c>
    </row>
    <row r="210" spans="1:2" ht="15.75" thickBot="1" x14ac:dyDescent="0.3">
      <c r="A210" s="90" t="s">
        <v>601</v>
      </c>
      <c r="B210" s="91" t="s">
        <v>602</v>
      </c>
    </row>
    <row r="211" spans="1:2" ht="15.75" thickBot="1" x14ac:dyDescent="0.3">
      <c r="A211" s="88" t="s">
        <v>603</v>
      </c>
      <c r="B211" s="89" t="s">
        <v>604</v>
      </c>
    </row>
    <row r="212" spans="1:2" ht="15.75" thickBot="1" x14ac:dyDescent="0.3">
      <c r="A212" s="90" t="s">
        <v>605</v>
      </c>
      <c r="B212" s="91" t="s">
        <v>604</v>
      </c>
    </row>
    <row r="213" spans="1:2" ht="15.75" thickBot="1" x14ac:dyDescent="0.3">
      <c r="A213" s="90" t="s">
        <v>606</v>
      </c>
      <c r="B213" s="91" t="s">
        <v>607</v>
      </c>
    </row>
    <row r="214" spans="1:2" ht="15.75" thickBot="1" x14ac:dyDescent="0.3">
      <c r="A214" s="90" t="s">
        <v>608</v>
      </c>
      <c r="B214" s="91" t="s">
        <v>609</v>
      </c>
    </row>
    <row r="215" spans="1:2" ht="15.75" thickBot="1" x14ac:dyDescent="0.3">
      <c r="A215" s="90" t="s">
        <v>610</v>
      </c>
      <c r="B215" s="91" t="s">
        <v>611</v>
      </c>
    </row>
    <row r="216" spans="1:2" ht="15.75" thickBot="1" x14ac:dyDescent="0.3">
      <c r="A216" s="90" t="s">
        <v>612</v>
      </c>
      <c r="B216" s="91" t="s">
        <v>613</v>
      </c>
    </row>
    <row r="217" spans="1:2" ht="15.75" thickBot="1" x14ac:dyDescent="0.3">
      <c r="A217" s="90" t="s">
        <v>614</v>
      </c>
      <c r="B217" s="91" t="s">
        <v>615</v>
      </c>
    </row>
    <row r="218" spans="1:2" ht="15.75" thickBot="1" x14ac:dyDescent="0.3">
      <c r="A218" s="90" t="s">
        <v>616</v>
      </c>
      <c r="B218" s="91" t="s">
        <v>617</v>
      </c>
    </row>
    <row r="219" spans="1:2" ht="15.75" thickBot="1" x14ac:dyDescent="0.3">
      <c r="A219" s="90" t="s">
        <v>618</v>
      </c>
      <c r="B219" s="91" t="s">
        <v>619</v>
      </c>
    </row>
    <row r="220" spans="1:2" ht="15.75" thickBot="1" x14ac:dyDescent="0.3">
      <c r="A220" s="88" t="s">
        <v>620</v>
      </c>
      <c r="B220" s="89" t="s">
        <v>621</v>
      </c>
    </row>
    <row r="221" spans="1:2" ht="15.75" thickBot="1" x14ac:dyDescent="0.3">
      <c r="A221" s="90" t="s">
        <v>622</v>
      </c>
      <c r="B221" s="91" t="s">
        <v>623</v>
      </c>
    </row>
    <row r="222" spans="1:2" ht="15.75" thickBot="1" x14ac:dyDescent="0.3">
      <c r="A222" s="90" t="s">
        <v>624</v>
      </c>
      <c r="B222" s="91" t="s">
        <v>625</v>
      </c>
    </row>
    <row r="223" spans="1:2" ht="15.75" thickBot="1" x14ac:dyDescent="0.3">
      <c r="A223" s="90" t="s">
        <v>626</v>
      </c>
      <c r="B223" s="91" t="s">
        <v>627</v>
      </c>
    </row>
    <row r="224" spans="1:2" ht="15.75" thickBot="1" x14ac:dyDescent="0.3">
      <c r="A224" s="90" t="s">
        <v>628</v>
      </c>
      <c r="B224" s="91" t="s">
        <v>629</v>
      </c>
    </row>
    <row r="225" spans="1:2" ht="15.75" thickBot="1" x14ac:dyDescent="0.3">
      <c r="A225" s="90" t="s">
        <v>630</v>
      </c>
      <c r="B225" s="91" t="s">
        <v>631</v>
      </c>
    </row>
    <row r="226" spans="1:2" ht="15.75" thickBot="1" x14ac:dyDescent="0.3">
      <c r="A226" s="90" t="s">
        <v>632</v>
      </c>
      <c r="B226" s="91" t="s">
        <v>633</v>
      </c>
    </row>
    <row r="227" spans="1:2" ht="15.75" thickBot="1" x14ac:dyDescent="0.3">
      <c r="A227" s="90" t="s">
        <v>634</v>
      </c>
      <c r="B227" s="91" t="s">
        <v>635</v>
      </c>
    </row>
    <row r="228" spans="1:2" ht="15.75" thickBot="1" x14ac:dyDescent="0.3">
      <c r="A228" s="90" t="s">
        <v>636</v>
      </c>
      <c r="B228" s="91" t="s">
        <v>637</v>
      </c>
    </row>
    <row r="229" spans="1:2" ht="15.75" thickBot="1" x14ac:dyDescent="0.3">
      <c r="A229" s="90" t="s">
        <v>638</v>
      </c>
      <c r="B229" s="91" t="s">
        <v>639</v>
      </c>
    </row>
    <row r="230" spans="1:2" ht="15.75" thickBot="1" x14ac:dyDescent="0.3">
      <c r="A230" s="88" t="s">
        <v>640</v>
      </c>
      <c r="B230" s="89" t="s">
        <v>641</v>
      </c>
    </row>
    <row r="231" spans="1:2" ht="15.75" thickBot="1" x14ac:dyDescent="0.3">
      <c r="A231" s="90" t="s">
        <v>642</v>
      </c>
      <c r="B231" s="91" t="s">
        <v>643</v>
      </c>
    </row>
    <row r="232" spans="1:2" ht="15.75" thickBot="1" x14ac:dyDescent="0.3">
      <c r="A232" s="90" t="s">
        <v>644</v>
      </c>
      <c r="B232" s="91" t="s">
        <v>645</v>
      </c>
    </row>
    <row r="233" spans="1:2" ht="15.75" thickBot="1" x14ac:dyDescent="0.3">
      <c r="A233" s="90" t="s">
        <v>646</v>
      </c>
      <c r="B233" s="91" t="s">
        <v>647</v>
      </c>
    </row>
    <row r="234" spans="1:2" ht="15.75" thickBot="1" x14ac:dyDescent="0.3">
      <c r="A234" s="90" t="s">
        <v>648</v>
      </c>
      <c r="B234" s="91" t="s">
        <v>649</v>
      </c>
    </row>
    <row r="235" spans="1:2" ht="15.75" thickBot="1" x14ac:dyDescent="0.3">
      <c r="A235" s="88" t="s">
        <v>650</v>
      </c>
      <c r="B235" s="89" t="s">
        <v>651</v>
      </c>
    </row>
    <row r="236" spans="1:2" ht="15.75" thickBot="1" x14ac:dyDescent="0.3">
      <c r="A236" s="90" t="s">
        <v>652</v>
      </c>
      <c r="B236" s="91" t="s">
        <v>653</v>
      </c>
    </row>
    <row r="237" spans="1:2" ht="15.75" thickBot="1" x14ac:dyDescent="0.3">
      <c r="A237" s="88" t="s">
        <v>654</v>
      </c>
      <c r="B237" s="89" t="s">
        <v>655</v>
      </c>
    </row>
    <row r="238" spans="1:2" ht="15.75" thickBot="1" x14ac:dyDescent="0.3">
      <c r="A238" s="88" t="s">
        <v>656</v>
      </c>
      <c r="B238" s="89" t="s">
        <v>657</v>
      </c>
    </row>
    <row r="239" spans="1:2" ht="15.75" thickBot="1" x14ac:dyDescent="0.3">
      <c r="A239" s="90" t="s">
        <v>658</v>
      </c>
      <c r="B239" s="91" t="s">
        <v>659</v>
      </c>
    </row>
    <row r="240" spans="1:2" ht="15.75" thickBot="1" x14ac:dyDescent="0.3">
      <c r="A240" s="90" t="s">
        <v>660</v>
      </c>
      <c r="B240" s="91" t="s">
        <v>661</v>
      </c>
    </row>
    <row r="241" spans="1:2" ht="15.75" thickBot="1" x14ac:dyDescent="0.3">
      <c r="A241" s="90" t="s">
        <v>662</v>
      </c>
      <c r="B241" s="91" t="s">
        <v>663</v>
      </c>
    </row>
    <row r="242" spans="1:2" ht="15.75" thickBot="1" x14ac:dyDescent="0.3">
      <c r="A242" s="88" t="s">
        <v>664</v>
      </c>
      <c r="B242" s="89" t="s">
        <v>665</v>
      </c>
    </row>
    <row r="243" spans="1:2" ht="15.75" thickBot="1" x14ac:dyDescent="0.3">
      <c r="A243" s="90" t="s">
        <v>666</v>
      </c>
      <c r="B243" s="91" t="s">
        <v>667</v>
      </c>
    </row>
    <row r="244" spans="1:2" ht="15.75" thickBot="1" x14ac:dyDescent="0.3">
      <c r="A244" s="90" t="s">
        <v>668</v>
      </c>
      <c r="B244" s="91" t="s">
        <v>669</v>
      </c>
    </row>
    <row r="245" spans="1:2" ht="15.75" thickBot="1" x14ac:dyDescent="0.3">
      <c r="A245" s="90" t="s">
        <v>670</v>
      </c>
      <c r="B245" s="91" t="s">
        <v>671</v>
      </c>
    </row>
    <row r="246" spans="1:2" ht="15.75" thickBot="1" x14ac:dyDescent="0.3">
      <c r="A246" s="88" t="s">
        <v>672</v>
      </c>
      <c r="B246" s="89" t="s">
        <v>673</v>
      </c>
    </row>
    <row r="247" spans="1:2" ht="15.75" thickBot="1" x14ac:dyDescent="0.3">
      <c r="A247" s="88" t="s">
        <v>674</v>
      </c>
      <c r="B247" s="89" t="s">
        <v>655</v>
      </c>
    </row>
    <row r="248" spans="1:2" ht="15.75" thickBot="1" x14ac:dyDescent="0.3">
      <c r="A248" s="88" t="s">
        <v>675</v>
      </c>
      <c r="B248" s="89" t="s">
        <v>676</v>
      </c>
    </row>
    <row r="249" spans="1:2" ht="15.75" thickBot="1" x14ac:dyDescent="0.3">
      <c r="A249" s="90" t="s">
        <v>677</v>
      </c>
      <c r="B249" s="91" t="s">
        <v>659</v>
      </c>
    </row>
    <row r="250" spans="1:2" ht="15.75" thickBot="1" x14ac:dyDescent="0.3">
      <c r="A250" s="90" t="s">
        <v>678</v>
      </c>
      <c r="B250" s="91" t="s">
        <v>661</v>
      </c>
    </row>
    <row r="251" spans="1:2" ht="15.75" thickBot="1" x14ac:dyDescent="0.3">
      <c r="A251" s="90" t="s">
        <v>679</v>
      </c>
      <c r="B251" s="91" t="s">
        <v>663</v>
      </c>
    </row>
    <row r="252" spans="1:2" ht="15.75" thickBot="1" x14ac:dyDescent="0.3">
      <c r="A252" s="88" t="s">
        <v>680</v>
      </c>
      <c r="B252" s="89" t="s">
        <v>681</v>
      </c>
    </row>
    <row r="253" spans="1:2" ht="15.75" thickBot="1" x14ac:dyDescent="0.3">
      <c r="A253" s="90" t="s">
        <v>682</v>
      </c>
      <c r="B253" s="91" t="s">
        <v>683</v>
      </c>
    </row>
    <row r="254" spans="1:2" ht="15.75" thickBot="1" x14ac:dyDescent="0.3">
      <c r="A254" s="88" t="s">
        <v>684</v>
      </c>
      <c r="B254" s="89" t="s">
        <v>685</v>
      </c>
    </row>
    <row r="255" spans="1:2" ht="15.75" thickBot="1" x14ac:dyDescent="0.3">
      <c r="A255" s="90" t="s">
        <v>686</v>
      </c>
      <c r="B255" s="91" t="s">
        <v>687</v>
      </c>
    </row>
    <row r="256" spans="1:2" ht="15.75" thickBot="1" x14ac:dyDescent="0.3">
      <c r="A256" s="90" t="s">
        <v>688</v>
      </c>
      <c r="B256" s="91" t="s">
        <v>689</v>
      </c>
    </row>
    <row r="257" spans="1:2" ht="15.75" thickBot="1" x14ac:dyDescent="0.3">
      <c r="A257" s="90" t="s">
        <v>690</v>
      </c>
      <c r="B257" s="91" t="s">
        <v>691</v>
      </c>
    </row>
    <row r="258" spans="1:2" ht="15.75" thickBot="1" x14ac:dyDescent="0.3">
      <c r="A258" s="88" t="s">
        <v>692</v>
      </c>
      <c r="B258" s="89" t="s">
        <v>456</v>
      </c>
    </row>
    <row r="259" spans="1:2" ht="15.75" thickBot="1" x14ac:dyDescent="0.3">
      <c r="A259" s="90" t="s">
        <v>693</v>
      </c>
      <c r="B259" s="91" t="s">
        <v>458</v>
      </c>
    </row>
    <row r="260" spans="1:2" ht="15.75" thickBot="1" x14ac:dyDescent="0.3">
      <c r="A260" s="88" t="s">
        <v>694</v>
      </c>
      <c r="B260" s="89" t="s">
        <v>671</v>
      </c>
    </row>
    <row r="261" spans="1:2" ht="15.75" thickBot="1" x14ac:dyDescent="0.3">
      <c r="A261" s="90" t="s">
        <v>695</v>
      </c>
      <c r="B261" s="91" t="s">
        <v>696</v>
      </c>
    </row>
    <row r="262" spans="1:2" ht="15.75" thickBot="1" x14ac:dyDescent="0.3">
      <c r="A262" s="90" t="s">
        <v>697</v>
      </c>
      <c r="B262" s="91" t="s">
        <v>698</v>
      </c>
    </row>
    <row r="263" spans="1:2" ht="15.75" thickBot="1" x14ac:dyDescent="0.3">
      <c r="A263" s="90" t="s">
        <v>699</v>
      </c>
      <c r="B263" s="91" t="s">
        <v>700</v>
      </c>
    </row>
    <row r="264" spans="1:2" ht="15.75" thickBot="1" x14ac:dyDescent="0.3">
      <c r="A264" s="90" t="s">
        <v>701</v>
      </c>
      <c r="B264" s="91" t="s">
        <v>702</v>
      </c>
    </row>
    <row r="265" spans="1:2" ht="15.75" thickBot="1" x14ac:dyDescent="0.3">
      <c r="A265" s="90" t="s">
        <v>703</v>
      </c>
      <c r="B265" s="91" t="s">
        <v>704</v>
      </c>
    </row>
    <row r="266" spans="1:2" ht="15.75" thickBot="1" x14ac:dyDescent="0.3">
      <c r="A266" s="88" t="s">
        <v>705</v>
      </c>
      <c r="B266" s="89" t="s">
        <v>706</v>
      </c>
    </row>
    <row r="267" spans="1:2" ht="15.75" thickBot="1" x14ac:dyDescent="0.3">
      <c r="A267" s="90" t="s">
        <v>707</v>
      </c>
      <c r="B267" s="91" t="s">
        <v>450</v>
      </c>
    </row>
    <row r="268" spans="1:2" ht="15.75" thickBot="1" x14ac:dyDescent="0.3">
      <c r="A268" s="90" t="s">
        <v>708</v>
      </c>
      <c r="B268" s="91" t="s">
        <v>709</v>
      </c>
    </row>
    <row r="269" spans="1:2" ht="15.75" thickBot="1" x14ac:dyDescent="0.3">
      <c r="A269" s="90" t="s">
        <v>710</v>
      </c>
      <c r="B269" s="91" t="s">
        <v>711</v>
      </c>
    </row>
    <row r="270" spans="1:2" ht="15.75" thickBot="1" x14ac:dyDescent="0.3">
      <c r="A270" s="88" t="s">
        <v>712</v>
      </c>
      <c r="B270" s="89" t="s">
        <v>713</v>
      </c>
    </row>
    <row r="271" spans="1:2" ht="15.75" thickBot="1" x14ac:dyDescent="0.3">
      <c r="A271" s="88" t="s">
        <v>714</v>
      </c>
      <c r="B271" s="89" t="s">
        <v>715</v>
      </c>
    </row>
    <row r="272" spans="1:2" ht="15.75" thickBot="1" x14ac:dyDescent="0.3">
      <c r="A272" s="90" t="s">
        <v>716</v>
      </c>
      <c r="B272" s="91" t="s">
        <v>717</v>
      </c>
    </row>
    <row r="273" spans="1:2" ht="15.75" thickBot="1" x14ac:dyDescent="0.3">
      <c r="A273" s="88" t="s">
        <v>718</v>
      </c>
      <c r="B273" s="89" t="s">
        <v>719</v>
      </c>
    </row>
    <row r="274" spans="1:2" ht="15.75" thickBot="1" x14ac:dyDescent="0.3">
      <c r="A274" s="88" t="s">
        <v>720</v>
      </c>
      <c r="B274" s="89" t="s">
        <v>721</v>
      </c>
    </row>
    <row r="275" spans="1:2" ht="15.75" thickBot="1" x14ac:dyDescent="0.3">
      <c r="A275" s="90" t="s">
        <v>722</v>
      </c>
      <c r="B275" s="91" t="s">
        <v>723</v>
      </c>
    </row>
    <row r="276" spans="1:2" ht="15.75" thickBot="1" x14ac:dyDescent="0.3">
      <c r="A276" s="88" t="s">
        <v>724</v>
      </c>
      <c r="B276" s="89" t="s">
        <v>725</v>
      </c>
    </row>
    <row r="277" spans="1:2" ht="15.75" thickBot="1" x14ac:dyDescent="0.3">
      <c r="A277" s="90" t="s">
        <v>726</v>
      </c>
      <c r="B277" s="91" t="s">
        <v>727</v>
      </c>
    </row>
    <row r="278" spans="1:2" ht="15.75" thickBot="1" x14ac:dyDescent="0.3">
      <c r="A278" s="90" t="s">
        <v>728</v>
      </c>
      <c r="B278" s="91" t="s">
        <v>729</v>
      </c>
    </row>
    <row r="279" spans="1:2" ht="15.75" thickBot="1" x14ac:dyDescent="0.3">
      <c r="A279" s="90" t="s">
        <v>730</v>
      </c>
      <c r="B279" s="91" t="s">
        <v>731</v>
      </c>
    </row>
    <row r="280" spans="1:2" ht="15.75" thickBot="1" x14ac:dyDescent="0.3">
      <c r="A280" s="88" t="s">
        <v>732</v>
      </c>
      <c r="B280" s="89" t="s">
        <v>733</v>
      </c>
    </row>
    <row r="281" spans="1:2" ht="15.75" thickBot="1" x14ac:dyDescent="0.3">
      <c r="A281" s="90" t="s">
        <v>734</v>
      </c>
      <c r="B281" s="91" t="s">
        <v>735</v>
      </c>
    </row>
    <row r="282" spans="1:2" ht="15.75" thickBot="1" x14ac:dyDescent="0.3">
      <c r="A282" s="90" t="s">
        <v>736</v>
      </c>
      <c r="B282" s="91" t="s">
        <v>737</v>
      </c>
    </row>
    <row r="283" spans="1:2" ht="15.75" thickBot="1" x14ac:dyDescent="0.3">
      <c r="A283" s="90" t="s">
        <v>738</v>
      </c>
      <c r="B283" s="91" t="s">
        <v>739</v>
      </c>
    </row>
    <row r="284" spans="1:2" ht="15.75" thickBot="1" x14ac:dyDescent="0.3">
      <c r="A284" s="88" t="s">
        <v>740</v>
      </c>
      <c r="B284" s="89" t="s">
        <v>741</v>
      </c>
    </row>
    <row r="285" spans="1:2" ht="15.75" thickBot="1" x14ac:dyDescent="0.3">
      <c r="A285" s="90" t="s">
        <v>742</v>
      </c>
      <c r="B285" s="91" t="s">
        <v>743</v>
      </c>
    </row>
    <row r="286" spans="1:2" ht="15.75" thickBot="1" x14ac:dyDescent="0.3">
      <c r="A286" s="90" t="s">
        <v>744</v>
      </c>
      <c r="B286" s="91" t="s">
        <v>745</v>
      </c>
    </row>
    <row r="287" spans="1:2" ht="15.75" thickBot="1" x14ac:dyDescent="0.3">
      <c r="A287" s="88" t="s">
        <v>746</v>
      </c>
      <c r="B287" s="89" t="s">
        <v>747</v>
      </c>
    </row>
    <row r="288" spans="1:2" ht="15.75" thickBot="1" x14ac:dyDescent="0.3">
      <c r="A288" s="90" t="s">
        <v>748</v>
      </c>
      <c r="B288" s="91" t="s">
        <v>747</v>
      </c>
    </row>
    <row r="289" spans="1:2" ht="15.75" thickBot="1" x14ac:dyDescent="0.3">
      <c r="A289" s="88" t="s">
        <v>749</v>
      </c>
      <c r="B289" s="89" t="s">
        <v>750</v>
      </c>
    </row>
    <row r="290" spans="1:2" ht="15.75" thickBot="1" x14ac:dyDescent="0.3">
      <c r="A290" s="88" t="s">
        <v>751</v>
      </c>
      <c r="B290" s="89" t="s">
        <v>752</v>
      </c>
    </row>
    <row r="291" spans="1:2" ht="15.75" thickBot="1" x14ac:dyDescent="0.3">
      <c r="A291" s="88" t="s">
        <v>753</v>
      </c>
      <c r="B291" s="89" t="s">
        <v>754</v>
      </c>
    </row>
    <row r="292" spans="1:2" ht="15.75" thickBot="1" x14ac:dyDescent="0.3">
      <c r="A292" s="88" t="s">
        <v>755</v>
      </c>
      <c r="B292" s="89" t="s">
        <v>756</v>
      </c>
    </row>
    <row r="293" spans="1:2" ht="15.75" thickBot="1" x14ac:dyDescent="0.3">
      <c r="A293" s="90" t="s">
        <v>757</v>
      </c>
      <c r="B293" s="91" t="s">
        <v>758</v>
      </c>
    </row>
    <row r="294" spans="1:2" ht="15.75" thickBot="1" x14ac:dyDescent="0.3">
      <c r="A294" s="88" t="s">
        <v>759</v>
      </c>
      <c r="B294" s="89" t="s">
        <v>760</v>
      </c>
    </row>
    <row r="295" spans="1:2" ht="15.75" thickBot="1" x14ac:dyDescent="0.3">
      <c r="A295" s="90" t="s">
        <v>761</v>
      </c>
      <c r="B295" s="91" t="s">
        <v>758</v>
      </c>
    </row>
    <row r="296" spans="1:2" ht="15.75" thickBot="1" x14ac:dyDescent="0.3">
      <c r="A296" s="88" t="s">
        <v>762</v>
      </c>
      <c r="B296" s="89" t="s">
        <v>763</v>
      </c>
    </row>
    <row r="297" spans="1:2" ht="15.75" thickBot="1" x14ac:dyDescent="0.3">
      <c r="A297" s="90" t="s">
        <v>764</v>
      </c>
      <c r="B297" s="91" t="s">
        <v>758</v>
      </c>
    </row>
    <row r="298" spans="1:2" ht="15.75" thickBot="1" x14ac:dyDescent="0.3">
      <c r="A298" s="88" t="s">
        <v>765</v>
      </c>
      <c r="B298" s="89" t="s">
        <v>766</v>
      </c>
    </row>
    <row r="299" spans="1:2" ht="15.75" thickBot="1" x14ac:dyDescent="0.3">
      <c r="A299" s="88" t="s">
        <v>767</v>
      </c>
      <c r="B299" s="89" t="s">
        <v>768</v>
      </c>
    </row>
    <row r="300" spans="1:2" ht="15.75" thickBot="1" x14ac:dyDescent="0.3">
      <c r="A300" s="88" t="s">
        <v>769</v>
      </c>
      <c r="B300" s="89" t="s">
        <v>760</v>
      </c>
    </row>
    <row r="301" spans="1:2" ht="15.75" thickBot="1" x14ac:dyDescent="0.3">
      <c r="A301" s="90" t="s">
        <v>770</v>
      </c>
      <c r="B301" s="91" t="s">
        <v>758</v>
      </c>
    </row>
    <row r="302" spans="1:2" ht="15.75" thickBot="1" x14ac:dyDescent="0.3">
      <c r="A302" s="88" t="s">
        <v>771</v>
      </c>
      <c r="B302" s="89" t="s">
        <v>772</v>
      </c>
    </row>
    <row r="303" spans="1:2" ht="15.75" thickBot="1" x14ac:dyDescent="0.3">
      <c r="A303" s="90" t="s">
        <v>773</v>
      </c>
      <c r="B303" s="91" t="s">
        <v>774</v>
      </c>
    </row>
    <row r="304" spans="1:2" ht="15.75" thickBot="1" x14ac:dyDescent="0.3">
      <c r="A304" s="90" t="s">
        <v>775</v>
      </c>
      <c r="B304" s="91" t="s">
        <v>776</v>
      </c>
    </row>
    <row r="305" spans="1:2" ht="15.75" thickBot="1" x14ac:dyDescent="0.3">
      <c r="A305" s="90" t="s">
        <v>777</v>
      </c>
      <c r="B305" s="91" t="s">
        <v>778</v>
      </c>
    </row>
    <row r="306" spans="1:2" ht="15.75" thickBot="1" x14ac:dyDescent="0.3">
      <c r="A306" s="90" t="s">
        <v>779</v>
      </c>
      <c r="B306" s="91" t="s">
        <v>780</v>
      </c>
    </row>
    <row r="307" spans="1:2" ht="15.75" thickBot="1" x14ac:dyDescent="0.3">
      <c r="A307" s="90" t="s">
        <v>781</v>
      </c>
      <c r="B307" s="91" t="s">
        <v>782</v>
      </c>
    </row>
    <row r="308" spans="1:2" ht="15.75" thickBot="1" x14ac:dyDescent="0.3">
      <c r="A308" s="90" t="s">
        <v>783</v>
      </c>
      <c r="B308" s="91" t="s">
        <v>784</v>
      </c>
    </row>
    <row r="309" spans="1:2" ht="15.75" thickBot="1" x14ac:dyDescent="0.3">
      <c r="A309" s="90" t="s">
        <v>785</v>
      </c>
      <c r="B309" s="91" t="s">
        <v>786</v>
      </c>
    </row>
    <row r="310" spans="1:2" ht="15.75" thickBot="1" x14ac:dyDescent="0.3">
      <c r="A310" s="90" t="s">
        <v>787</v>
      </c>
      <c r="B310" s="91" t="s">
        <v>788</v>
      </c>
    </row>
    <row r="311" spans="1:2" ht="15.75" thickBot="1" x14ac:dyDescent="0.3">
      <c r="A311" s="90" t="s">
        <v>789</v>
      </c>
      <c r="B311" s="91" t="s">
        <v>790</v>
      </c>
    </row>
    <row r="312" spans="1:2" ht="15.75" thickBot="1" x14ac:dyDescent="0.3">
      <c r="A312" s="90" t="s">
        <v>791</v>
      </c>
      <c r="B312" s="91" t="s">
        <v>792</v>
      </c>
    </row>
    <row r="313" spans="1:2" ht="15.75" thickBot="1" x14ac:dyDescent="0.3">
      <c r="A313" s="90" t="s">
        <v>793</v>
      </c>
      <c r="B313" s="91" t="s">
        <v>794</v>
      </c>
    </row>
    <row r="314" spans="1:2" ht="15.75" thickBot="1" x14ac:dyDescent="0.3">
      <c r="A314" s="88" t="s">
        <v>795</v>
      </c>
      <c r="B314" s="89" t="s">
        <v>796</v>
      </c>
    </row>
    <row r="315" spans="1:2" ht="15.75" thickBot="1" x14ac:dyDescent="0.3">
      <c r="A315" s="88" t="s">
        <v>797</v>
      </c>
      <c r="B315" s="89" t="s">
        <v>798</v>
      </c>
    </row>
    <row r="316" spans="1:2" ht="15.75" thickBot="1" x14ac:dyDescent="0.3">
      <c r="A316" s="90" t="s">
        <v>799</v>
      </c>
      <c r="B316" s="91" t="s">
        <v>800</v>
      </c>
    </row>
    <row r="317" spans="1:2" ht="15.75" thickBot="1" x14ac:dyDescent="0.3">
      <c r="A317" s="88" t="s">
        <v>801</v>
      </c>
      <c r="B317" s="89" t="s">
        <v>802</v>
      </c>
    </row>
    <row r="318" spans="1:2" ht="15.75" thickBot="1" x14ac:dyDescent="0.3">
      <c r="A318" s="88" t="s">
        <v>803</v>
      </c>
      <c r="B318" s="89" t="s">
        <v>804</v>
      </c>
    </row>
    <row r="319" spans="1:2" ht="15.75" thickBot="1" x14ac:dyDescent="0.3">
      <c r="A319" s="88" t="s">
        <v>805</v>
      </c>
      <c r="B319" s="89" t="s">
        <v>806</v>
      </c>
    </row>
    <row r="320" spans="1:2" ht="15.75" thickBot="1" x14ac:dyDescent="0.3">
      <c r="A320" s="90" t="s">
        <v>807</v>
      </c>
      <c r="B320" s="91" t="s">
        <v>808</v>
      </c>
    </row>
    <row r="321" spans="1:2" ht="15.75" thickBot="1" x14ac:dyDescent="0.3">
      <c r="A321" s="90" t="s">
        <v>809</v>
      </c>
      <c r="B321" s="91" t="s">
        <v>810</v>
      </c>
    </row>
    <row r="322" spans="1:2" ht="15.75" thickBot="1" x14ac:dyDescent="0.3">
      <c r="A322" s="90" t="s">
        <v>811</v>
      </c>
      <c r="B322" s="91" t="s">
        <v>812</v>
      </c>
    </row>
    <row r="323" spans="1:2" ht="15.75" thickBot="1" x14ac:dyDescent="0.3">
      <c r="A323" s="90" t="s">
        <v>813</v>
      </c>
      <c r="B323" s="91" t="s">
        <v>814</v>
      </c>
    </row>
    <row r="324" spans="1:2" ht="15.75" thickBot="1" x14ac:dyDescent="0.3">
      <c r="A324" s="90" t="s">
        <v>815</v>
      </c>
      <c r="B324" s="91" t="s">
        <v>816</v>
      </c>
    </row>
    <row r="325" spans="1:2" ht="15.75" thickBot="1" x14ac:dyDescent="0.3">
      <c r="A325" s="88" t="s">
        <v>817</v>
      </c>
      <c r="B325" s="89" t="s">
        <v>818</v>
      </c>
    </row>
    <row r="326" spans="1:2" ht="15.75" thickBot="1" x14ac:dyDescent="0.3">
      <c r="A326" s="90" t="s">
        <v>819</v>
      </c>
      <c r="B326" s="91" t="s">
        <v>820</v>
      </c>
    </row>
    <row r="327" spans="1:2" ht="15.75" thickBot="1" x14ac:dyDescent="0.3">
      <c r="A327" s="90" t="s">
        <v>821</v>
      </c>
      <c r="B327" s="91" t="s">
        <v>602</v>
      </c>
    </row>
    <row r="328" spans="1:2" ht="15.75" thickBot="1" x14ac:dyDescent="0.3">
      <c r="A328" s="88" t="s">
        <v>822</v>
      </c>
      <c r="B328" s="89" t="s">
        <v>823</v>
      </c>
    </row>
    <row r="329" spans="1:2" ht="15.75" thickBot="1" x14ac:dyDescent="0.3">
      <c r="A329" s="90" t="s">
        <v>824</v>
      </c>
      <c r="B329" s="91" t="s">
        <v>825</v>
      </c>
    </row>
    <row r="330" spans="1:2" ht="15.75" thickBot="1" x14ac:dyDescent="0.3">
      <c r="A330" s="90" t="s">
        <v>826</v>
      </c>
      <c r="B330" s="91" t="s">
        <v>827</v>
      </c>
    </row>
    <row r="331" spans="1:2" ht="15.75" thickBot="1" x14ac:dyDescent="0.3">
      <c r="A331" s="90" t="s">
        <v>828</v>
      </c>
      <c r="B331" s="91" t="s">
        <v>829</v>
      </c>
    </row>
    <row r="332" spans="1:2" ht="15.75" thickBot="1" x14ac:dyDescent="0.3">
      <c r="A332" s="90" t="s">
        <v>830</v>
      </c>
      <c r="B332" s="91" t="s">
        <v>831</v>
      </c>
    </row>
    <row r="333" spans="1:2" ht="15.75" thickBot="1" x14ac:dyDescent="0.3">
      <c r="A333" s="90" t="s">
        <v>832</v>
      </c>
      <c r="B333" s="91" t="s">
        <v>833</v>
      </c>
    </row>
    <row r="334" spans="1:2" ht="15.75" thickBot="1" x14ac:dyDescent="0.3">
      <c r="A334" s="90" t="s">
        <v>834</v>
      </c>
      <c r="B334" s="91" t="s">
        <v>835</v>
      </c>
    </row>
    <row r="335" spans="1:2" ht="15.75" thickBot="1" x14ac:dyDescent="0.3">
      <c r="A335" s="90" t="s">
        <v>836</v>
      </c>
      <c r="B335" s="91" t="s">
        <v>837</v>
      </c>
    </row>
    <row r="336" spans="1:2" ht="15.75" thickBot="1" x14ac:dyDescent="0.3">
      <c r="A336" s="90" t="s">
        <v>838</v>
      </c>
      <c r="B336" s="91" t="s">
        <v>839</v>
      </c>
    </row>
    <row r="337" spans="1:2" ht="15.75" thickBot="1" x14ac:dyDescent="0.3">
      <c r="A337" s="90" t="s">
        <v>840</v>
      </c>
      <c r="B337" s="91" t="s">
        <v>841</v>
      </c>
    </row>
    <row r="338" spans="1:2" ht="15.75" thickBot="1" x14ac:dyDescent="0.3">
      <c r="A338" s="90" t="s">
        <v>842</v>
      </c>
      <c r="B338" s="91" t="s">
        <v>843</v>
      </c>
    </row>
    <row r="339" spans="1:2" ht="15.75" thickBot="1" x14ac:dyDescent="0.3">
      <c r="A339" s="90" t="s">
        <v>844</v>
      </c>
      <c r="B339" s="91" t="s">
        <v>845</v>
      </c>
    </row>
    <row r="340" spans="1:2" ht="15.75" thickBot="1" x14ac:dyDescent="0.3">
      <c r="A340" s="90" t="s">
        <v>846</v>
      </c>
      <c r="B340" s="91" t="s">
        <v>847</v>
      </c>
    </row>
    <row r="341" spans="1:2" ht="15.75" thickBot="1" x14ac:dyDescent="0.3">
      <c r="A341" s="88" t="s">
        <v>848</v>
      </c>
      <c r="B341" s="89" t="s">
        <v>849</v>
      </c>
    </row>
    <row r="342" spans="1:2" ht="15.75" thickBot="1" x14ac:dyDescent="0.3">
      <c r="A342" s="90" t="s">
        <v>850</v>
      </c>
      <c r="B342" s="91" t="s">
        <v>851</v>
      </c>
    </row>
    <row r="343" spans="1:2" ht="15.75" thickBot="1" x14ac:dyDescent="0.3">
      <c r="A343" s="90" t="s">
        <v>852</v>
      </c>
      <c r="B343" s="91" t="s">
        <v>647</v>
      </c>
    </row>
    <row r="344" spans="1:2" ht="15.75" thickBot="1" x14ac:dyDescent="0.3">
      <c r="A344" s="90" t="s">
        <v>853</v>
      </c>
      <c r="B344" s="91" t="s">
        <v>854</v>
      </c>
    </row>
    <row r="345" spans="1:2" ht="15.75" thickBot="1" x14ac:dyDescent="0.3">
      <c r="A345" s="90" t="s">
        <v>855</v>
      </c>
      <c r="B345" s="91" t="s">
        <v>856</v>
      </c>
    </row>
    <row r="346" spans="1:2" ht="15.75" thickBot="1" x14ac:dyDescent="0.3">
      <c r="A346" s="90" t="s">
        <v>857</v>
      </c>
      <c r="B346" s="91" t="s">
        <v>858</v>
      </c>
    </row>
    <row r="347" spans="1:2" ht="15.75" thickBot="1" x14ac:dyDescent="0.3">
      <c r="A347" s="90" t="s">
        <v>859</v>
      </c>
      <c r="B347" s="91" t="s">
        <v>860</v>
      </c>
    </row>
    <row r="348" spans="1:2" ht="15.75" thickBot="1" x14ac:dyDescent="0.3">
      <c r="A348" s="88" t="s">
        <v>861</v>
      </c>
      <c r="B348" s="89" t="s">
        <v>862</v>
      </c>
    </row>
    <row r="349" spans="1:2" ht="15.75" thickBot="1" x14ac:dyDescent="0.3">
      <c r="A349" s="90" t="s">
        <v>863</v>
      </c>
      <c r="B349" s="91" t="s">
        <v>864</v>
      </c>
    </row>
    <row r="350" spans="1:2" ht="15.75" thickBot="1" x14ac:dyDescent="0.3">
      <c r="A350" s="88" t="s">
        <v>865</v>
      </c>
      <c r="B350" s="89" t="s">
        <v>866</v>
      </c>
    </row>
    <row r="351" spans="1:2" ht="15.75" thickBot="1" x14ac:dyDescent="0.3">
      <c r="A351" s="88" t="s">
        <v>867</v>
      </c>
      <c r="B351" s="89" t="s">
        <v>823</v>
      </c>
    </row>
    <row r="352" spans="1:2" ht="15.75" thickBot="1" x14ac:dyDescent="0.3">
      <c r="A352" s="90" t="s">
        <v>868</v>
      </c>
      <c r="B352" s="91" t="s">
        <v>825</v>
      </c>
    </row>
    <row r="353" spans="1:2" ht="15.75" thickBot="1" x14ac:dyDescent="0.3">
      <c r="A353" s="90" t="s">
        <v>869</v>
      </c>
      <c r="B353" s="91" t="s">
        <v>843</v>
      </c>
    </row>
    <row r="354" spans="1:2" ht="15.75" thickBot="1" x14ac:dyDescent="0.3">
      <c r="A354" s="88" t="s">
        <v>870</v>
      </c>
      <c r="B354" s="89" t="s">
        <v>849</v>
      </c>
    </row>
    <row r="355" spans="1:2" ht="15.75" thickBot="1" x14ac:dyDescent="0.3">
      <c r="A355" s="90" t="s">
        <v>871</v>
      </c>
      <c r="B355" s="91" t="s">
        <v>856</v>
      </c>
    </row>
    <row r="356" spans="1:2" ht="15.75" thickBot="1" x14ac:dyDescent="0.3">
      <c r="A356" s="96" t="s">
        <v>872</v>
      </c>
      <c r="B356" s="97" t="s">
        <v>873</v>
      </c>
    </row>
    <row r="357" spans="1:2" ht="15.75" thickBot="1" x14ac:dyDescent="0.3">
      <c r="A357" s="88" t="s">
        <v>874</v>
      </c>
      <c r="B357" s="89" t="s">
        <v>875</v>
      </c>
    </row>
    <row r="358" spans="1:2" ht="15.75" thickBot="1" x14ac:dyDescent="0.3">
      <c r="A358" s="90" t="s">
        <v>876</v>
      </c>
      <c r="B358" s="91" t="s">
        <v>877</v>
      </c>
    </row>
    <row r="359" spans="1:2" ht="15.75" thickBot="1" x14ac:dyDescent="0.3">
      <c r="A359" s="88" t="s">
        <v>878</v>
      </c>
      <c r="B359" s="89" t="s">
        <v>879</v>
      </c>
    </row>
    <row r="360" spans="1:2" ht="15.75" thickBot="1" x14ac:dyDescent="0.3">
      <c r="A360" s="90" t="s">
        <v>880</v>
      </c>
      <c r="B360" s="91" t="s">
        <v>881</v>
      </c>
    </row>
    <row r="361" spans="1:2" ht="15.75" thickBot="1" x14ac:dyDescent="0.3">
      <c r="A361" s="90" t="s">
        <v>882</v>
      </c>
      <c r="B361" s="91" t="s">
        <v>883</v>
      </c>
    </row>
    <row r="362" spans="1:2" ht="15.75" thickBot="1" x14ac:dyDescent="0.3">
      <c r="A362" s="90" t="s">
        <v>884</v>
      </c>
      <c r="B362" s="91" t="s">
        <v>885</v>
      </c>
    </row>
    <row r="363" spans="1:2" ht="15.75" thickBot="1" x14ac:dyDescent="0.3">
      <c r="A363" s="90" t="s">
        <v>886</v>
      </c>
      <c r="B363" s="91" t="s">
        <v>887</v>
      </c>
    </row>
    <row r="364" spans="1:2" ht="15.75" thickBot="1" x14ac:dyDescent="0.3">
      <c r="A364" s="88" t="s">
        <v>888</v>
      </c>
      <c r="B364" s="89" t="s">
        <v>889</v>
      </c>
    </row>
    <row r="365" spans="1:2" ht="15.75" thickBot="1" x14ac:dyDescent="0.3">
      <c r="A365" s="90" t="s">
        <v>890</v>
      </c>
      <c r="B365" s="91" t="s">
        <v>891</v>
      </c>
    </row>
    <row r="366" spans="1:2" ht="15.75" thickBot="1" x14ac:dyDescent="0.3">
      <c r="A366" s="90" t="s">
        <v>892</v>
      </c>
      <c r="B366" s="91" t="s">
        <v>893</v>
      </c>
    </row>
    <row r="367" spans="1:2" ht="15.75" thickBot="1" x14ac:dyDescent="0.3">
      <c r="A367" s="90" t="s">
        <v>894</v>
      </c>
      <c r="B367" s="91" t="s">
        <v>895</v>
      </c>
    </row>
    <row r="368" spans="1:2" ht="15.75" thickBot="1" x14ac:dyDescent="0.3">
      <c r="A368" s="88" t="s">
        <v>896</v>
      </c>
      <c r="B368" s="89" t="s">
        <v>897</v>
      </c>
    </row>
    <row r="369" spans="1:2" ht="15.75" thickBot="1" x14ac:dyDescent="0.3">
      <c r="A369" s="90" t="s">
        <v>898</v>
      </c>
      <c r="B369" s="91" t="s">
        <v>440</v>
      </c>
    </row>
    <row r="370" spans="1:2" ht="15.75" thickBot="1" x14ac:dyDescent="0.3">
      <c r="A370" s="90" t="s">
        <v>899</v>
      </c>
      <c r="B370" s="91" t="s">
        <v>900</v>
      </c>
    </row>
    <row r="371" spans="1:2" ht="15.75" thickBot="1" x14ac:dyDescent="0.3">
      <c r="A371" s="90" t="s">
        <v>901</v>
      </c>
      <c r="B371" s="91" t="s">
        <v>902</v>
      </c>
    </row>
    <row r="372" spans="1:2" ht="15.75" thickBot="1" x14ac:dyDescent="0.3">
      <c r="A372" s="90" t="s">
        <v>903</v>
      </c>
      <c r="B372" s="91" t="s">
        <v>904</v>
      </c>
    </row>
    <row r="373" spans="1:2" ht="15.75" thickBot="1" x14ac:dyDescent="0.3">
      <c r="A373" s="90" t="s">
        <v>905</v>
      </c>
      <c r="B373" s="91" t="s">
        <v>906</v>
      </c>
    </row>
    <row r="374" spans="1:2" ht="15.75" thickBot="1" x14ac:dyDescent="0.3">
      <c r="A374" s="90" t="s">
        <v>907</v>
      </c>
      <c r="B374" s="91" t="s">
        <v>908</v>
      </c>
    </row>
    <row r="375" spans="1:2" ht="15.75" thickBot="1" x14ac:dyDescent="0.3">
      <c r="A375" s="90" t="s">
        <v>909</v>
      </c>
      <c r="B375" s="91" t="s">
        <v>893</v>
      </c>
    </row>
    <row r="376" spans="1:2" ht="15.75" thickBot="1" x14ac:dyDescent="0.3">
      <c r="A376" s="96" t="s">
        <v>910</v>
      </c>
      <c r="B376" s="97" t="s">
        <v>911</v>
      </c>
    </row>
    <row r="377" spans="1:2" ht="15.75" thickBot="1" x14ac:dyDescent="0.3">
      <c r="A377" s="90" t="s">
        <v>912</v>
      </c>
      <c r="B377" s="91" t="s">
        <v>913</v>
      </c>
    </row>
    <row r="378" spans="1:2" ht="15.75" thickBot="1" x14ac:dyDescent="0.3">
      <c r="A378" s="90" t="s">
        <v>914</v>
      </c>
      <c r="B378" s="91" t="s">
        <v>915</v>
      </c>
    </row>
    <row r="379" spans="1:2" ht="15.75" thickBot="1" x14ac:dyDescent="0.3">
      <c r="A379" s="90" t="s">
        <v>916</v>
      </c>
      <c r="B379" s="91" t="s">
        <v>917</v>
      </c>
    </row>
    <row r="380" spans="1:2" ht="15.75" thickBot="1" x14ac:dyDescent="0.3">
      <c r="A380" s="90" t="s">
        <v>918</v>
      </c>
      <c r="B380" s="91" t="s">
        <v>919</v>
      </c>
    </row>
    <row r="381" spans="1:2" ht="15.75" thickBot="1" x14ac:dyDescent="0.3">
      <c r="A381" s="90" t="s">
        <v>920</v>
      </c>
      <c r="B381" s="91" t="s">
        <v>921</v>
      </c>
    </row>
    <row r="382" spans="1:2" ht="15.75" thickBot="1" x14ac:dyDescent="0.3">
      <c r="A382" s="90" t="s">
        <v>922</v>
      </c>
      <c r="B382" s="91" t="s">
        <v>923</v>
      </c>
    </row>
    <row r="383" spans="1:2" ht="15.75" thickBot="1" x14ac:dyDescent="0.3">
      <c r="A383" s="90" t="s">
        <v>924</v>
      </c>
      <c r="B383" s="91" t="s">
        <v>925</v>
      </c>
    </row>
    <row r="384" spans="1:2" ht="15.75" thickBot="1" x14ac:dyDescent="0.3">
      <c r="A384" s="90" t="s">
        <v>926</v>
      </c>
      <c r="B384" s="91" t="s">
        <v>927</v>
      </c>
    </row>
    <row r="385" spans="1:2" ht="15.75" thickBot="1" x14ac:dyDescent="0.3">
      <c r="A385" s="88" t="s">
        <v>928</v>
      </c>
      <c r="B385" s="89" t="s">
        <v>929</v>
      </c>
    </row>
    <row r="386" spans="1:2" ht="15.75" thickBot="1" x14ac:dyDescent="0.3">
      <c r="A386" s="90" t="s">
        <v>930</v>
      </c>
      <c r="B386" s="91" t="s">
        <v>931</v>
      </c>
    </row>
    <row r="387" spans="1:2" ht="15.75" thickBot="1" x14ac:dyDescent="0.3">
      <c r="A387" s="90" t="s">
        <v>932</v>
      </c>
      <c r="B387" s="91" t="s">
        <v>933</v>
      </c>
    </row>
    <row r="388" spans="1:2" ht="15.75" thickBot="1" x14ac:dyDescent="0.3">
      <c r="A388" s="88" t="s">
        <v>934</v>
      </c>
      <c r="B388" s="89" t="s">
        <v>935</v>
      </c>
    </row>
    <row r="389" spans="1:2" ht="15.75" thickBot="1" x14ac:dyDescent="0.3">
      <c r="A389" s="88" t="s">
        <v>936</v>
      </c>
      <c r="B389" s="89" t="s">
        <v>937</v>
      </c>
    </row>
    <row r="390" spans="1:2" ht="15.75" thickBot="1" x14ac:dyDescent="0.3">
      <c r="A390" s="90" t="s">
        <v>938</v>
      </c>
      <c r="B390" s="91" t="s">
        <v>939</v>
      </c>
    </row>
    <row r="391" spans="1:2" ht="15.75" thickBot="1" x14ac:dyDescent="0.3">
      <c r="A391" s="90" t="s">
        <v>940</v>
      </c>
      <c r="B391" s="91" t="s">
        <v>941</v>
      </c>
    </row>
    <row r="392" spans="1:2" ht="15.75" thickBot="1" x14ac:dyDescent="0.3">
      <c r="A392" s="88" t="s">
        <v>942</v>
      </c>
      <c r="B392" s="89" t="s">
        <v>943</v>
      </c>
    </row>
    <row r="393" spans="1:2" ht="15.75" thickBot="1" x14ac:dyDescent="0.3">
      <c r="A393" s="88" t="s">
        <v>944</v>
      </c>
      <c r="B393" s="89" t="s">
        <v>806</v>
      </c>
    </row>
    <row r="394" spans="1:2" ht="15.75" thickBot="1" x14ac:dyDescent="0.3">
      <c r="A394" s="90" t="s">
        <v>945</v>
      </c>
      <c r="B394" s="91" t="s">
        <v>808</v>
      </c>
    </row>
    <row r="395" spans="1:2" ht="15.75" thickBot="1" x14ac:dyDescent="0.3">
      <c r="A395" s="90" t="s">
        <v>946</v>
      </c>
      <c r="B395" s="91" t="s">
        <v>810</v>
      </c>
    </row>
    <row r="396" spans="1:2" ht="15.75" thickBot="1" x14ac:dyDescent="0.3">
      <c r="A396" s="90" t="s">
        <v>947</v>
      </c>
      <c r="B396" s="91" t="s">
        <v>812</v>
      </c>
    </row>
    <row r="397" spans="1:2" ht="15.75" thickBot="1" x14ac:dyDescent="0.3">
      <c r="A397" s="90" t="s">
        <v>948</v>
      </c>
      <c r="B397" s="91" t="s">
        <v>814</v>
      </c>
    </row>
    <row r="398" spans="1:2" ht="15.75" thickBot="1" x14ac:dyDescent="0.3">
      <c r="A398" s="90" t="s">
        <v>949</v>
      </c>
      <c r="B398" s="91" t="s">
        <v>950</v>
      </c>
    </row>
    <row r="399" spans="1:2" ht="15.75" thickBot="1" x14ac:dyDescent="0.3">
      <c r="A399" s="90" t="s">
        <v>951</v>
      </c>
      <c r="B399" s="91" t="s">
        <v>952</v>
      </c>
    </row>
    <row r="400" spans="1:2" ht="15.75" thickBot="1" x14ac:dyDescent="0.3">
      <c r="A400" s="88" t="s">
        <v>953</v>
      </c>
      <c r="B400" s="89" t="s">
        <v>818</v>
      </c>
    </row>
    <row r="401" spans="1:2" ht="15.75" thickBot="1" x14ac:dyDescent="0.3">
      <c r="A401" s="90" t="s">
        <v>954</v>
      </c>
      <c r="B401" s="91" t="s">
        <v>955</v>
      </c>
    </row>
    <row r="402" spans="1:2" ht="15.75" thickBot="1" x14ac:dyDescent="0.3">
      <c r="A402" s="90" t="s">
        <v>956</v>
      </c>
      <c r="B402" s="91" t="s">
        <v>957</v>
      </c>
    </row>
    <row r="403" spans="1:2" ht="15.75" thickBot="1" x14ac:dyDescent="0.3">
      <c r="A403" s="90" t="s">
        <v>958</v>
      </c>
      <c r="B403" s="91" t="s">
        <v>602</v>
      </c>
    </row>
    <row r="404" spans="1:2" ht="15.75" thickBot="1" x14ac:dyDescent="0.3">
      <c r="A404" s="90" t="s">
        <v>959</v>
      </c>
      <c r="B404" s="91" t="s">
        <v>960</v>
      </c>
    </row>
    <row r="405" spans="1:2" ht="15.75" thickBot="1" x14ac:dyDescent="0.3">
      <c r="A405" s="88" t="s">
        <v>961</v>
      </c>
      <c r="B405" s="89" t="s">
        <v>823</v>
      </c>
    </row>
    <row r="406" spans="1:2" ht="15.75" thickBot="1" x14ac:dyDescent="0.3">
      <c r="A406" s="90" t="s">
        <v>962</v>
      </c>
      <c r="B406" s="91" t="s">
        <v>825</v>
      </c>
    </row>
    <row r="407" spans="1:2" ht="15.75" thickBot="1" x14ac:dyDescent="0.3">
      <c r="A407" s="90" t="s">
        <v>963</v>
      </c>
      <c r="B407" s="91" t="s">
        <v>827</v>
      </c>
    </row>
    <row r="408" spans="1:2" ht="15.75" thickBot="1" x14ac:dyDescent="0.3">
      <c r="A408" s="90" t="s">
        <v>964</v>
      </c>
      <c r="B408" s="91" t="s">
        <v>829</v>
      </c>
    </row>
    <row r="409" spans="1:2" ht="15.75" thickBot="1" x14ac:dyDescent="0.3">
      <c r="A409" s="90" t="s">
        <v>965</v>
      </c>
      <c r="B409" s="91" t="s">
        <v>831</v>
      </c>
    </row>
    <row r="410" spans="1:2" ht="15.75" thickBot="1" x14ac:dyDescent="0.3">
      <c r="A410" s="90" t="s">
        <v>966</v>
      </c>
      <c r="B410" s="91" t="s">
        <v>833</v>
      </c>
    </row>
    <row r="411" spans="1:2" ht="15.75" thickBot="1" x14ac:dyDescent="0.3">
      <c r="A411" s="90" t="s">
        <v>967</v>
      </c>
      <c r="B411" s="91" t="s">
        <v>968</v>
      </c>
    </row>
    <row r="412" spans="1:2" ht="15.75" thickBot="1" x14ac:dyDescent="0.3">
      <c r="A412" s="90" t="s">
        <v>969</v>
      </c>
      <c r="B412" s="91" t="s">
        <v>837</v>
      </c>
    </row>
    <row r="413" spans="1:2" ht="15.75" thickBot="1" x14ac:dyDescent="0.3">
      <c r="A413" s="90" t="s">
        <v>970</v>
      </c>
      <c r="B413" s="91" t="s">
        <v>839</v>
      </c>
    </row>
    <row r="414" spans="1:2" ht="15.75" thickBot="1" x14ac:dyDescent="0.3">
      <c r="A414" s="90" t="s">
        <v>971</v>
      </c>
      <c r="B414" s="91" t="s">
        <v>841</v>
      </c>
    </row>
    <row r="415" spans="1:2" ht="15.75" thickBot="1" x14ac:dyDescent="0.3">
      <c r="A415" s="90" t="s">
        <v>972</v>
      </c>
      <c r="B415" s="91" t="s">
        <v>843</v>
      </c>
    </row>
    <row r="416" spans="1:2" ht="15.75" thickBot="1" x14ac:dyDescent="0.3">
      <c r="A416" s="90" t="s">
        <v>973</v>
      </c>
      <c r="B416" s="91" t="s">
        <v>974</v>
      </c>
    </row>
    <row r="417" spans="1:2" ht="15.75" thickBot="1" x14ac:dyDescent="0.3">
      <c r="A417" s="90" t="s">
        <v>975</v>
      </c>
      <c r="B417" s="91" t="s">
        <v>847</v>
      </c>
    </row>
    <row r="418" spans="1:2" ht="15.75" thickBot="1" x14ac:dyDescent="0.3">
      <c r="A418" s="88" t="s">
        <v>976</v>
      </c>
      <c r="B418" s="89" t="s">
        <v>849</v>
      </c>
    </row>
    <row r="419" spans="1:2" ht="15.75" thickBot="1" x14ac:dyDescent="0.3">
      <c r="A419" s="90" t="s">
        <v>977</v>
      </c>
      <c r="B419" s="91" t="s">
        <v>851</v>
      </c>
    </row>
    <row r="420" spans="1:2" ht="15.75" thickBot="1" x14ac:dyDescent="0.3">
      <c r="A420" s="90" t="s">
        <v>978</v>
      </c>
      <c r="B420" s="91" t="s">
        <v>979</v>
      </c>
    </row>
    <row r="421" spans="1:2" ht="15.75" thickBot="1" x14ac:dyDescent="0.3">
      <c r="A421" s="90" t="s">
        <v>980</v>
      </c>
      <c r="B421" s="91" t="s">
        <v>854</v>
      </c>
    </row>
    <row r="422" spans="1:2" ht="15.75" thickBot="1" x14ac:dyDescent="0.3">
      <c r="A422" s="90" t="s">
        <v>981</v>
      </c>
      <c r="B422" s="91" t="s">
        <v>982</v>
      </c>
    </row>
    <row r="423" spans="1:2" ht="15.75" thickBot="1" x14ac:dyDescent="0.3">
      <c r="A423" s="90" t="s">
        <v>983</v>
      </c>
      <c r="B423" s="91" t="s">
        <v>984</v>
      </c>
    </row>
    <row r="424" spans="1:2" ht="15.75" thickBot="1" x14ac:dyDescent="0.3">
      <c r="A424" s="90" t="s">
        <v>985</v>
      </c>
      <c r="B424" s="91" t="s">
        <v>986</v>
      </c>
    </row>
    <row r="425" spans="1:2" ht="15.75" thickBot="1" x14ac:dyDescent="0.3">
      <c r="A425" s="88" t="s">
        <v>987</v>
      </c>
      <c r="B425" s="89" t="s">
        <v>862</v>
      </c>
    </row>
    <row r="426" spans="1:2" ht="15.75" thickBot="1" x14ac:dyDescent="0.3">
      <c r="A426" s="90" t="s">
        <v>988</v>
      </c>
      <c r="B426" s="91" t="s">
        <v>989</v>
      </c>
    </row>
    <row r="427" spans="1:2" ht="15.75" thickBot="1" x14ac:dyDescent="0.3">
      <c r="A427" s="90" t="s">
        <v>990</v>
      </c>
      <c r="B427" s="91" t="s">
        <v>991</v>
      </c>
    </row>
    <row r="428" spans="1:2" ht="15.75" thickBot="1" x14ac:dyDescent="0.3">
      <c r="A428" s="88" t="s">
        <v>992</v>
      </c>
      <c r="B428" s="89" t="s">
        <v>993</v>
      </c>
    </row>
    <row r="429" spans="1:2" ht="15.75" thickBot="1" x14ac:dyDescent="0.3">
      <c r="A429" s="88" t="s">
        <v>994</v>
      </c>
      <c r="B429" s="89" t="s">
        <v>995</v>
      </c>
    </row>
    <row r="430" spans="1:2" ht="15.75" thickBot="1" x14ac:dyDescent="0.3">
      <c r="A430" s="90" t="s">
        <v>996</v>
      </c>
      <c r="B430" s="91" t="s">
        <v>997</v>
      </c>
    </row>
    <row r="431" spans="1:2" ht="15.75" thickBot="1" x14ac:dyDescent="0.3">
      <c r="A431" s="90" t="s">
        <v>998</v>
      </c>
      <c r="B431" s="91" t="s">
        <v>999</v>
      </c>
    </row>
    <row r="432" spans="1:2" ht="15.75" thickBot="1" x14ac:dyDescent="0.3">
      <c r="A432" s="90" t="s">
        <v>1000</v>
      </c>
      <c r="B432" s="91" t="s">
        <v>1001</v>
      </c>
    </row>
    <row r="433" spans="1:2" ht="15.75" thickBot="1" x14ac:dyDescent="0.3">
      <c r="A433" s="90" t="s">
        <v>1002</v>
      </c>
      <c r="B433" s="91" t="s">
        <v>396</v>
      </c>
    </row>
    <row r="434" spans="1:2" ht="15.75" thickBot="1" x14ac:dyDescent="0.3">
      <c r="A434" s="90" t="s">
        <v>1003</v>
      </c>
      <c r="B434" s="91" t="s">
        <v>398</v>
      </c>
    </row>
    <row r="435" spans="1:2" ht="15.75" thickBot="1" x14ac:dyDescent="0.3">
      <c r="A435" s="88" t="s">
        <v>1004</v>
      </c>
      <c r="B435" s="89" t="s">
        <v>1005</v>
      </c>
    </row>
    <row r="436" spans="1:2" ht="15.75" thickBot="1" x14ac:dyDescent="0.3">
      <c r="A436" s="90" t="s">
        <v>1006</v>
      </c>
      <c r="B436" s="91" t="s">
        <v>1007</v>
      </c>
    </row>
    <row r="437" spans="1:2" ht="15.75" thickBot="1" x14ac:dyDescent="0.3">
      <c r="A437" s="90" t="s">
        <v>1008</v>
      </c>
      <c r="B437" s="91" t="s">
        <v>1009</v>
      </c>
    </row>
    <row r="438" spans="1:2" ht="15.75" thickBot="1" x14ac:dyDescent="0.3">
      <c r="A438" s="90" t="s">
        <v>1010</v>
      </c>
      <c r="B438" s="91" t="s">
        <v>440</v>
      </c>
    </row>
    <row r="439" spans="1:2" ht="15.75" thickBot="1" x14ac:dyDescent="0.3">
      <c r="A439" s="90" t="s">
        <v>1011</v>
      </c>
      <c r="B439" s="91" t="s">
        <v>1012</v>
      </c>
    </row>
    <row r="440" spans="1:2" ht="15.75" thickBot="1" x14ac:dyDescent="0.3">
      <c r="A440" s="90" t="s">
        <v>1013</v>
      </c>
      <c r="B440" s="91" t="s">
        <v>1014</v>
      </c>
    </row>
    <row r="441" spans="1:2" ht="15.75" thickBot="1" x14ac:dyDescent="0.3">
      <c r="A441" s="90" t="s">
        <v>1015</v>
      </c>
      <c r="B441" s="91" t="s">
        <v>877</v>
      </c>
    </row>
    <row r="442" spans="1:2" ht="15.75" thickBot="1" x14ac:dyDescent="0.3">
      <c r="A442" s="90" t="s">
        <v>1016</v>
      </c>
      <c r="B442" s="91" t="s">
        <v>1017</v>
      </c>
    </row>
    <row r="443" spans="1:2" ht="15.75" thickBot="1" x14ac:dyDescent="0.3">
      <c r="A443" s="90" t="s">
        <v>1018</v>
      </c>
      <c r="B443" s="91" t="s">
        <v>1019</v>
      </c>
    </row>
    <row r="444" spans="1:2" ht="15.75" thickBot="1" x14ac:dyDescent="0.3">
      <c r="A444" s="90" t="s">
        <v>1020</v>
      </c>
      <c r="B444" s="91" t="s">
        <v>1021</v>
      </c>
    </row>
    <row r="445" spans="1:2" ht="15.75" thickBot="1" x14ac:dyDescent="0.3">
      <c r="A445" s="90" t="s">
        <v>1022</v>
      </c>
      <c r="B445" s="91" t="s">
        <v>1023</v>
      </c>
    </row>
    <row r="446" spans="1:2" ht="15.75" thickBot="1" x14ac:dyDescent="0.3">
      <c r="A446" s="90" t="s">
        <v>1024</v>
      </c>
      <c r="B446" s="91" t="s">
        <v>1025</v>
      </c>
    </row>
    <row r="447" spans="1:2" ht="15.75" thickBot="1" x14ac:dyDescent="0.3">
      <c r="A447" s="90" t="s">
        <v>1026</v>
      </c>
      <c r="B447" s="91" t="s">
        <v>1027</v>
      </c>
    </row>
    <row r="448" spans="1:2" ht="15.75" thickBot="1" x14ac:dyDescent="0.3">
      <c r="A448" s="90" t="s">
        <v>1028</v>
      </c>
      <c r="B448" s="91" t="s">
        <v>1029</v>
      </c>
    </row>
    <row r="449" spans="1:2" ht="15.75" thickBot="1" x14ac:dyDescent="0.3">
      <c r="A449" s="88" t="s">
        <v>1030</v>
      </c>
      <c r="B449" s="89" t="s">
        <v>879</v>
      </c>
    </row>
    <row r="450" spans="1:2" ht="15.75" thickBot="1" x14ac:dyDescent="0.3">
      <c r="A450" s="90" t="s">
        <v>1031</v>
      </c>
      <c r="B450" s="91" t="s">
        <v>1032</v>
      </c>
    </row>
    <row r="451" spans="1:2" ht="15.75" thickBot="1" x14ac:dyDescent="0.3">
      <c r="A451" s="90" t="s">
        <v>1033</v>
      </c>
      <c r="B451" s="91" t="s">
        <v>881</v>
      </c>
    </row>
    <row r="452" spans="1:2" ht="15.75" thickBot="1" x14ac:dyDescent="0.3">
      <c r="A452" s="90" t="s">
        <v>1034</v>
      </c>
      <c r="B452" s="91" t="s">
        <v>883</v>
      </c>
    </row>
    <row r="453" spans="1:2" ht="15.75" thickBot="1" x14ac:dyDescent="0.3">
      <c r="A453" s="90" t="s">
        <v>1035</v>
      </c>
      <c r="B453" s="91" t="s">
        <v>1036</v>
      </c>
    </row>
    <row r="454" spans="1:2" ht="15.75" thickBot="1" x14ac:dyDescent="0.3">
      <c r="A454" s="90" t="s">
        <v>1037</v>
      </c>
      <c r="B454" s="91" t="s">
        <v>887</v>
      </c>
    </row>
    <row r="455" spans="1:2" ht="15.75" thickBot="1" x14ac:dyDescent="0.3">
      <c r="A455" s="88" t="s">
        <v>1038</v>
      </c>
      <c r="B455" s="89" t="s">
        <v>889</v>
      </c>
    </row>
    <row r="456" spans="1:2" ht="15.75" thickBot="1" x14ac:dyDescent="0.3">
      <c r="A456" s="90" t="s">
        <v>1039</v>
      </c>
      <c r="B456" s="91" t="s">
        <v>891</v>
      </c>
    </row>
    <row r="457" spans="1:2" ht="15.75" thickBot="1" x14ac:dyDescent="0.3">
      <c r="A457" s="90" t="s">
        <v>1040</v>
      </c>
      <c r="B457" s="91" t="s">
        <v>893</v>
      </c>
    </row>
    <row r="458" spans="1:2" ht="15.75" thickBot="1" x14ac:dyDescent="0.3">
      <c r="A458" s="90" t="s">
        <v>1041</v>
      </c>
      <c r="B458" s="91" t="s">
        <v>440</v>
      </c>
    </row>
    <row r="459" spans="1:2" ht="15.75" thickBot="1" x14ac:dyDescent="0.3">
      <c r="A459" s="90" t="s">
        <v>1042</v>
      </c>
      <c r="B459" s="91" t="s">
        <v>895</v>
      </c>
    </row>
    <row r="460" spans="1:2" ht="15.75" thickBot="1" x14ac:dyDescent="0.3">
      <c r="A460" s="88" t="s">
        <v>1043</v>
      </c>
      <c r="B460" s="89" t="s">
        <v>897</v>
      </c>
    </row>
    <row r="461" spans="1:2" ht="15.75" thickBot="1" x14ac:dyDescent="0.3">
      <c r="A461" s="90" t="s">
        <v>1044</v>
      </c>
      <c r="B461" s="91" t="s">
        <v>440</v>
      </c>
    </row>
    <row r="462" spans="1:2" ht="15.75" thickBot="1" x14ac:dyDescent="0.3">
      <c r="A462" s="90" t="s">
        <v>1045</v>
      </c>
      <c r="B462" s="91" t="s">
        <v>900</v>
      </c>
    </row>
    <row r="463" spans="1:2" ht="15.75" thickBot="1" x14ac:dyDescent="0.3">
      <c r="A463" s="90" t="s">
        <v>1046</v>
      </c>
      <c r="B463" s="91" t="s">
        <v>902</v>
      </c>
    </row>
    <row r="464" spans="1:2" ht="15.75" thickBot="1" x14ac:dyDescent="0.3">
      <c r="A464" s="90" t="s">
        <v>1047</v>
      </c>
      <c r="B464" s="91" t="s">
        <v>904</v>
      </c>
    </row>
    <row r="465" spans="1:2" ht="15.75" thickBot="1" x14ac:dyDescent="0.3">
      <c r="A465" s="90" t="s">
        <v>1048</v>
      </c>
      <c r="B465" s="91" t="s">
        <v>906</v>
      </c>
    </row>
    <row r="466" spans="1:2" ht="15.75" thickBot="1" x14ac:dyDescent="0.3">
      <c r="A466" s="90" t="s">
        <v>1049</v>
      </c>
      <c r="B466" s="91" t="s">
        <v>908</v>
      </c>
    </row>
    <row r="467" spans="1:2" ht="15.75" thickBot="1" x14ac:dyDescent="0.3">
      <c r="A467" s="90" t="s">
        <v>1050</v>
      </c>
      <c r="B467" s="91" t="s">
        <v>893</v>
      </c>
    </row>
    <row r="468" spans="1:2" ht="15.75" thickBot="1" x14ac:dyDescent="0.3">
      <c r="A468" s="88" t="s">
        <v>1051</v>
      </c>
      <c r="B468" s="89" t="s">
        <v>1052</v>
      </c>
    </row>
    <row r="469" spans="1:2" ht="15.75" thickBot="1" x14ac:dyDescent="0.3">
      <c r="A469" s="90" t="s">
        <v>1053</v>
      </c>
      <c r="B469" s="91" t="s">
        <v>1054</v>
      </c>
    </row>
    <row r="470" spans="1:2" ht="15.75" thickBot="1" x14ac:dyDescent="0.3">
      <c r="A470" s="90" t="s">
        <v>1055</v>
      </c>
      <c r="B470" s="91" t="s">
        <v>1056</v>
      </c>
    </row>
    <row r="471" spans="1:2" ht="15.75" thickBot="1" x14ac:dyDescent="0.3">
      <c r="A471" s="90" t="s">
        <v>1057</v>
      </c>
      <c r="B471" s="91" t="s">
        <v>1058</v>
      </c>
    </row>
    <row r="472" spans="1:2" ht="15.75" thickBot="1" x14ac:dyDescent="0.3">
      <c r="A472" s="90" t="s">
        <v>1059</v>
      </c>
      <c r="B472" s="91" t="s">
        <v>1060</v>
      </c>
    </row>
    <row r="473" spans="1:2" ht="15.75" thickBot="1" x14ac:dyDescent="0.3">
      <c r="A473" s="88" t="s">
        <v>1061</v>
      </c>
      <c r="B473" s="89" t="s">
        <v>1062</v>
      </c>
    </row>
    <row r="474" spans="1:2" ht="15.75" thickBot="1" x14ac:dyDescent="0.3">
      <c r="A474" s="90" t="s">
        <v>1063</v>
      </c>
      <c r="B474" s="91" t="s">
        <v>1064</v>
      </c>
    </row>
    <row r="475" spans="1:2" ht="15.75" thickBot="1" x14ac:dyDescent="0.3">
      <c r="A475" s="90" t="s">
        <v>1065</v>
      </c>
      <c r="B475" s="91" t="s">
        <v>1066</v>
      </c>
    </row>
    <row r="476" spans="1:2" ht="15.75" thickBot="1" x14ac:dyDescent="0.3">
      <c r="A476" s="88" t="s">
        <v>1067</v>
      </c>
      <c r="B476" s="89" t="s">
        <v>1068</v>
      </c>
    </row>
    <row r="477" spans="1:2" ht="15.75" thickBot="1" x14ac:dyDescent="0.3">
      <c r="A477" s="90" t="s">
        <v>1069</v>
      </c>
      <c r="B477" s="91" t="s">
        <v>1070</v>
      </c>
    </row>
    <row r="478" spans="1:2" ht="15.75" thickBot="1" x14ac:dyDescent="0.3">
      <c r="A478" s="90" t="s">
        <v>1071</v>
      </c>
      <c r="B478" s="91" t="s">
        <v>1072</v>
      </c>
    </row>
    <row r="479" spans="1:2" ht="15.75" thickBot="1" x14ac:dyDescent="0.3">
      <c r="A479" s="90" t="s">
        <v>1073</v>
      </c>
      <c r="B479" s="91" t="s">
        <v>1074</v>
      </c>
    </row>
    <row r="480" spans="1:2" ht="15.75" thickBot="1" x14ac:dyDescent="0.3">
      <c r="A480" s="90" t="s">
        <v>1075</v>
      </c>
      <c r="B480" s="91" t="s">
        <v>1076</v>
      </c>
    </row>
    <row r="481" spans="1:2" ht="15.75" thickBot="1" x14ac:dyDescent="0.3">
      <c r="A481" s="90" t="s">
        <v>1077</v>
      </c>
      <c r="B481" s="91" t="s">
        <v>1078</v>
      </c>
    </row>
    <row r="482" spans="1:2" ht="15.75" thickBot="1" x14ac:dyDescent="0.3">
      <c r="A482" s="88" t="s">
        <v>1079</v>
      </c>
      <c r="B482" s="89" t="s">
        <v>1080</v>
      </c>
    </row>
    <row r="483" spans="1:2" ht="15.75" thickBot="1" x14ac:dyDescent="0.3">
      <c r="A483" s="90" t="s">
        <v>1081</v>
      </c>
      <c r="B483" s="91" t="s">
        <v>1082</v>
      </c>
    </row>
    <row r="484" spans="1:2" ht="15.75" thickBot="1" x14ac:dyDescent="0.3">
      <c r="A484" s="90" t="s">
        <v>1083</v>
      </c>
      <c r="B484" s="91" t="s">
        <v>1084</v>
      </c>
    </row>
    <row r="485" spans="1:2" ht="15.75" thickBot="1" x14ac:dyDescent="0.3">
      <c r="A485" s="90" t="s">
        <v>1085</v>
      </c>
      <c r="B485" s="91" t="s">
        <v>1086</v>
      </c>
    </row>
    <row r="486" spans="1:2" ht="15.75" thickBot="1" x14ac:dyDescent="0.3">
      <c r="A486" s="88" t="s">
        <v>1087</v>
      </c>
      <c r="B486" s="89" t="s">
        <v>1088</v>
      </c>
    </row>
    <row r="487" spans="1:2" ht="15.75" thickBot="1" x14ac:dyDescent="0.3">
      <c r="A487" s="90" t="s">
        <v>1089</v>
      </c>
      <c r="B487" s="91" t="s">
        <v>1090</v>
      </c>
    </row>
    <row r="488" spans="1:2" ht="15.75" thickBot="1" x14ac:dyDescent="0.3">
      <c r="A488" s="90" t="s">
        <v>1091</v>
      </c>
      <c r="B488" s="91" t="s">
        <v>1092</v>
      </c>
    </row>
    <row r="489" spans="1:2" ht="15.75" thickBot="1" x14ac:dyDescent="0.3">
      <c r="A489" s="88" t="s">
        <v>1093</v>
      </c>
      <c r="B489" s="89" t="s">
        <v>1094</v>
      </c>
    </row>
    <row r="490" spans="1:2" ht="15.75" thickBot="1" x14ac:dyDescent="0.3">
      <c r="A490" s="90" t="s">
        <v>1095</v>
      </c>
      <c r="B490" s="91" t="s">
        <v>1096</v>
      </c>
    </row>
    <row r="491" spans="1:2" ht="15.75" thickBot="1" x14ac:dyDescent="0.3">
      <c r="A491" s="90" t="s">
        <v>1097</v>
      </c>
      <c r="B491" s="91" t="s">
        <v>1098</v>
      </c>
    </row>
    <row r="492" spans="1:2" ht="15.75" thickBot="1" x14ac:dyDescent="0.3">
      <c r="A492" s="90" t="s">
        <v>1099</v>
      </c>
      <c r="B492" s="91" t="s">
        <v>1100</v>
      </c>
    </row>
    <row r="493" spans="1:2" ht="15.75" thickBot="1" x14ac:dyDescent="0.3">
      <c r="A493" s="90" t="s">
        <v>1101</v>
      </c>
      <c r="B493" s="91" t="s">
        <v>1102</v>
      </c>
    </row>
    <row r="494" spans="1:2" ht="15.75" thickBot="1" x14ac:dyDescent="0.3">
      <c r="A494" s="90" t="s">
        <v>1103</v>
      </c>
      <c r="B494" s="91" t="s">
        <v>1104</v>
      </c>
    </row>
    <row r="495" spans="1:2" ht="15.75" thickBot="1" x14ac:dyDescent="0.3">
      <c r="A495" s="90" t="s">
        <v>1105</v>
      </c>
      <c r="B495" s="91" t="s">
        <v>1106</v>
      </c>
    </row>
    <row r="496" spans="1:2" ht="15.75" thickBot="1" x14ac:dyDescent="0.3">
      <c r="A496" s="90" t="s">
        <v>1107</v>
      </c>
      <c r="B496" s="91" t="s">
        <v>1108</v>
      </c>
    </row>
    <row r="497" spans="1:2" ht="15.75" thickBot="1" x14ac:dyDescent="0.3">
      <c r="A497" s="88" t="s">
        <v>1109</v>
      </c>
      <c r="B497" s="89" t="s">
        <v>1110</v>
      </c>
    </row>
    <row r="498" spans="1:2" ht="15.75" thickBot="1" x14ac:dyDescent="0.3">
      <c r="A498" s="90" t="s">
        <v>1111</v>
      </c>
      <c r="B498" s="91" t="s">
        <v>995</v>
      </c>
    </row>
    <row r="499" spans="1:2" ht="15.75" thickBot="1" x14ac:dyDescent="0.3">
      <c r="A499" s="88" t="s">
        <v>1112</v>
      </c>
      <c r="B499" s="89" t="s">
        <v>1113</v>
      </c>
    </row>
    <row r="500" spans="1:2" ht="15.75" thickBot="1" x14ac:dyDescent="0.3">
      <c r="A500" s="90" t="s">
        <v>1114</v>
      </c>
      <c r="B500" s="91" t="s">
        <v>1115</v>
      </c>
    </row>
    <row r="501" spans="1:2" ht="15.75" thickBot="1" x14ac:dyDescent="0.3">
      <c r="A501" s="90" t="s">
        <v>1116</v>
      </c>
      <c r="B501" s="91" t="s">
        <v>1117</v>
      </c>
    </row>
    <row r="502" spans="1:2" ht="15.75" thickBot="1" x14ac:dyDescent="0.3">
      <c r="A502" s="90" t="s">
        <v>1118</v>
      </c>
      <c r="B502" s="91" t="s">
        <v>1119</v>
      </c>
    </row>
    <row r="503" spans="1:2" ht="15.75" thickBot="1" x14ac:dyDescent="0.3">
      <c r="A503" s="90" t="s">
        <v>1120</v>
      </c>
      <c r="B503" s="91" t="s">
        <v>1121</v>
      </c>
    </row>
    <row r="504" spans="1:2" ht="15.75" thickBot="1" x14ac:dyDescent="0.3">
      <c r="A504" s="90" t="s">
        <v>1122</v>
      </c>
      <c r="B504" s="91" t="s">
        <v>1123</v>
      </c>
    </row>
    <row r="505" spans="1:2" ht="15.75" thickBot="1" x14ac:dyDescent="0.3">
      <c r="A505" s="90" t="s">
        <v>1124</v>
      </c>
      <c r="B505" s="91" t="s">
        <v>1125</v>
      </c>
    </row>
    <row r="506" spans="1:2" ht="15.75" thickBot="1" x14ac:dyDescent="0.3">
      <c r="A506" s="90" t="s">
        <v>1126</v>
      </c>
      <c r="B506" s="91" t="s">
        <v>915</v>
      </c>
    </row>
    <row r="507" spans="1:2" ht="15.75" thickBot="1" x14ac:dyDescent="0.3">
      <c r="A507" s="90" t="s">
        <v>1127</v>
      </c>
      <c r="B507" s="91" t="s">
        <v>1128</v>
      </c>
    </row>
    <row r="508" spans="1:2" ht="15.75" thickBot="1" x14ac:dyDescent="0.3">
      <c r="A508" s="90" t="s">
        <v>1129</v>
      </c>
      <c r="B508" s="91" t="s">
        <v>1130</v>
      </c>
    </row>
    <row r="509" spans="1:2" ht="15.75" thickBot="1" x14ac:dyDescent="0.3">
      <c r="A509" s="90" t="s">
        <v>1131</v>
      </c>
      <c r="B509" s="91" t="s">
        <v>1132</v>
      </c>
    </row>
    <row r="510" spans="1:2" ht="15.75" thickBot="1" x14ac:dyDescent="0.3">
      <c r="A510" s="90" t="s">
        <v>1133</v>
      </c>
      <c r="B510" s="91" t="s">
        <v>1134</v>
      </c>
    </row>
    <row r="511" spans="1:2" ht="15.75" thickBot="1" x14ac:dyDescent="0.3">
      <c r="A511" s="90" t="s">
        <v>1135</v>
      </c>
      <c r="B511" s="91" t="s">
        <v>1136</v>
      </c>
    </row>
    <row r="512" spans="1:2" ht="15.75" thickBot="1" x14ac:dyDescent="0.3">
      <c r="A512" s="90" t="s">
        <v>1137</v>
      </c>
      <c r="B512" s="91" t="s">
        <v>1138</v>
      </c>
    </row>
    <row r="513" spans="1:4" ht="15.75" thickBot="1" x14ac:dyDescent="0.3">
      <c r="A513" s="90" t="s">
        <v>1139</v>
      </c>
      <c r="B513" s="91" t="s">
        <v>1140</v>
      </c>
    </row>
    <row r="514" spans="1:4" ht="15.75" thickBot="1" x14ac:dyDescent="0.3">
      <c r="A514" s="90" t="s">
        <v>1141</v>
      </c>
      <c r="B514" s="91" t="s">
        <v>927</v>
      </c>
    </row>
    <row r="515" spans="1:4" ht="15.75" thickBot="1" x14ac:dyDescent="0.3">
      <c r="A515" s="88" t="s">
        <v>1142</v>
      </c>
      <c r="B515" s="89" t="s">
        <v>929</v>
      </c>
    </row>
    <row r="516" spans="1:4" ht="15.75" thickBot="1" x14ac:dyDescent="0.3">
      <c r="A516" s="90" t="s">
        <v>1143</v>
      </c>
      <c r="B516" s="91" t="s">
        <v>931</v>
      </c>
    </row>
    <row r="517" spans="1:4" ht="15.75" thickBot="1" x14ac:dyDescent="0.3">
      <c r="A517" s="90" t="s">
        <v>1144</v>
      </c>
      <c r="B517" s="91" t="s">
        <v>933</v>
      </c>
    </row>
    <row r="518" spans="1:4" ht="15.75" thickBot="1" x14ac:dyDescent="0.3">
      <c r="A518" s="88" t="s">
        <v>1145</v>
      </c>
      <c r="B518" s="89" t="s">
        <v>1146</v>
      </c>
    </row>
    <row r="519" spans="1:4" ht="15.75" thickBot="1" x14ac:dyDescent="0.3">
      <c r="A519" s="88" t="s">
        <v>1147</v>
      </c>
      <c r="B519" s="89" t="s">
        <v>1148</v>
      </c>
      <c r="D519" s="39" t="s">
        <v>134</v>
      </c>
    </row>
    <row r="520" spans="1:4" ht="15.75" thickBot="1" x14ac:dyDescent="0.3">
      <c r="A520" s="90" t="s">
        <v>1149</v>
      </c>
      <c r="B520" s="91" t="s">
        <v>1150</v>
      </c>
      <c r="D520" s="39" t="s">
        <v>135</v>
      </c>
    </row>
    <row r="521" spans="1:4" ht="15.75" thickBot="1" x14ac:dyDescent="0.3">
      <c r="A521" s="90" t="s">
        <v>1151</v>
      </c>
      <c r="B521" s="91" t="s">
        <v>1152</v>
      </c>
      <c r="D521" s="39" t="s">
        <v>136</v>
      </c>
    </row>
    <row r="522" spans="1:4" ht="15.75" thickBot="1" x14ac:dyDescent="0.3">
      <c r="A522" s="90" t="s">
        <v>1153</v>
      </c>
      <c r="B522" s="91" t="s">
        <v>1154</v>
      </c>
      <c r="D522" s="39" t="s">
        <v>137</v>
      </c>
    </row>
    <row r="523" spans="1:4" ht="15.75" thickBot="1" x14ac:dyDescent="0.3">
      <c r="A523" s="90" t="s">
        <v>1155</v>
      </c>
      <c r="B523" s="91" t="s">
        <v>1156</v>
      </c>
      <c r="D523" s="39" t="s">
        <v>138</v>
      </c>
    </row>
    <row r="524" spans="1:4" ht="15.75" thickBot="1" x14ac:dyDescent="0.3">
      <c r="A524" s="90" t="s">
        <v>1157</v>
      </c>
      <c r="B524" s="91" t="s">
        <v>1158</v>
      </c>
      <c r="D524" s="39" t="s">
        <v>139</v>
      </c>
    </row>
    <row r="525" spans="1:4" ht="15.75" thickBot="1" x14ac:dyDescent="0.3">
      <c r="A525" s="90" t="s">
        <v>1159</v>
      </c>
      <c r="B525" s="91" t="s">
        <v>900</v>
      </c>
      <c r="D525" s="39" t="s">
        <v>140</v>
      </c>
    </row>
    <row r="526" spans="1:4" ht="15.75" thickBot="1" x14ac:dyDescent="0.3">
      <c r="A526" s="90" t="s">
        <v>1160</v>
      </c>
      <c r="B526" s="91" t="s">
        <v>1161</v>
      </c>
      <c r="D526" s="39" t="s">
        <v>141</v>
      </c>
    </row>
    <row r="527" spans="1:4" ht="15.75" thickBot="1" x14ac:dyDescent="0.3">
      <c r="A527" s="90" t="s">
        <v>1162</v>
      </c>
      <c r="B527" s="91" t="s">
        <v>1163</v>
      </c>
      <c r="D527" s="39" t="s">
        <v>142</v>
      </c>
    </row>
    <row r="528" spans="1:4" ht="15.75" thickBot="1" x14ac:dyDescent="0.3">
      <c r="A528" s="88" t="s">
        <v>1164</v>
      </c>
      <c r="B528" s="89" t="s">
        <v>1165</v>
      </c>
      <c r="D528" s="39" t="s">
        <v>143</v>
      </c>
    </row>
    <row r="529" spans="1:4" ht="15.75" thickBot="1" x14ac:dyDescent="0.3">
      <c r="A529" s="90" t="s">
        <v>1166</v>
      </c>
      <c r="B529" s="91" t="s">
        <v>1167</v>
      </c>
      <c r="D529" s="39" t="s">
        <v>144</v>
      </c>
    </row>
    <row r="530" spans="1:4" ht="15.75" thickBot="1" x14ac:dyDescent="0.3">
      <c r="A530" s="90" t="s">
        <v>1168</v>
      </c>
      <c r="B530" s="91" t="s">
        <v>1169</v>
      </c>
    </row>
    <row r="531" spans="1:4" ht="15.75" thickBot="1" x14ac:dyDescent="0.3">
      <c r="A531" s="90" t="s">
        <v>1170</v>
      </c>
      <c r="B531" s="91" t="s">
        <v>1171</v>
      </c>
    </row>
    <row r="532" spans="1:4" ht="15.75" thickBot="1" x14ac:dyDescent="0.3">
      <c r="A532" s="88" t="s">
        <v>1172</v>
      </c>
      <c r="B532" s="89" t="s">
        <v>1173</v>
      </c>
    </row>
    <row r="533" spans="1:4" ht="15.75" thickBot="1" x14ac:dyDescent="0.3">
      <c r="A533" s="90" t="s">
        <v>1174</v>
      </c>
      <c r="B533" s="91" t="s">
        <v>1175</v>
      </c>
    </row>
    <row r="534" spans="1:4" ht="15.75" thickBot="1" x14ac:dyDescent="0.3">
      <c r="A534" s="88" t="s">
        <v>1176</v>
      </c>
      <c r="B534" s="89" t="s">
        <v>1177</v>
      </c>
    </row>
    <row r="535" spans="1:4" ht="15.75" thickBot="1" x14ac:dyDescent="0.3">
      <c r="A535" s="90" t="s">
        <v>1178</v>
      </c>
      <c r="B535" s="91" t="s">
        <v>1179</v>
      </c>
    </row>
    <row r="536" spans="1:4" ht="15.75" thickBot="1" x14ac:dyDescent="0.3">
      <c r="A536" s="88" t="s">
        <v>1180</v>
      </c>
      <c r="B536" s="89" t="s">
        <v>1181</v>
      </c>
    </row>
    <row r="537" spans="1:4" ht="15.75" thickBot="1" x14ac:dyDescent="0.3">
      <c r="A537" s="88" t="s">
        <v>1182</v>
      </c>
      <c r="B537" s="89" t="s">
        <v>1183</v>
      </c>
    </row>
    <row r="538" spans="1:4" ht="15.75" thickBot="1" x14ac:dyDescent="0.3">
      <c r="A538" s="90" t="s">
        <v>1184</v>
      </c>
      <c r="B538" s="91" t="s">
        <v>1185</v>
      </c>
    </row>
    <row r="539" spans="1:4" ht="15.75" thickBot="1" x14ac:dyDescent="0.3">
      <c r="A539" s="90" t="s">
        <v>1186</v>
      </c>
      <c r="B539" s="91" t="s">
        <v>502</v>
      </c>
    </row>
    <row r="540" spans="1:4" ht="15.75" thickBot="1" x14ac:dyDescent="0.3">
      <c r="A540" s="90" t="s">
        <v>1187</v>
      </c>
      <c r="B540" s="91" t="s">
        <v>1188</v>
      </c>
    </row>
    <row r="541" spans="1:4" ht="15.75" thickBot="1" x14ac:dyDescent="0.3">
      <c r="A541" s="90" t="s">
        <v>1189</v>
      </c>
      <c r="B541" s="91" t="s">
        <v>508</v>
      </c>
    </row>
    <row r="542" spans="1:4" ht="15.75" thickBot="1" x14ac:dyDescent="0.3">
      <c r="A542" s="90" t="s">
        <v>1190</v>
      </c>
      <c r="B542" s="91" t="s">
        <v>1191</v>
      </c>
    </row>
    <row r="543" spans="1:4" ht="15.75" thickBot="1" x14ac:dyDescent="0.3">
      <c r="A543" s="90" t="s">
        <v>1192</v>
      </c>
      <c r="B543" s="91" t="s">
        <v>1193</v>
      </c>
    </row>
    <row r="544" spans="1:4" ht="15.75" thickBot="1" x14ac:dyDescent="0.3">
      <c r="A544" s="90" t="s">
        <v>1194</v>
      </c>
      <c r="B544" s="91" t="s">
        <v>516</v>
      </c>
    </row>
    <row r="545" spans="1:2" ht="15.75" thickBot="1" x14ac:dyDescent="0.3">
      <c r="A545" s="90" t="s">
        <v>1195</v>
      </c>
      <c r="B545" s="91" t="s">
        <v>517</v>
      </c>
    </row>
    <row r="546" spans="1:2" ht="15.75" thickBot="1" x14ac:dyDescent="0.3">
      <c r="A546" s="88" t="s">
        <v>1196</v>
      </c>
      <c r="B546" s="89" t="s">
        <v>1197</v>
      </c>
    </row>
    <row r="547" spans="1:2" ht="15.75" thickBot="1" x14ac:dyDescent="0.3">
      <c r="A547" s="88" t="s">
        <v>1198</v>
      </c>
      <c r="B547" s="89" t="s">
        <v>1199</v>
      </c>
    </row>
    <row r="548" spans="1:2" ht="15.75" thickBot="1" x14ac:dyDescent="0.3">
      <c r="A548" s="90" t="s">
        <v>1200</v>
      </c>
      <c r="B548" s="91" t="s">
        <v>297</v>
      </c>
    </row>
    <row r="549" spans="1:2" ht="15.75" thickBot="1" x14ac:dyDescent="0.3">
      <c r="A549" s="88" t="s">
        <v>1201</v>
      </c>
      <c r="B549" s="89" t="s">
        <v>1202</v>
      </c>
    </row>
    <row r="550" spans="1:2" ht="15.75" thickBot="1" x14ac:dyDescent="0.3">
      <c r="A550" s="90" t="s">
        <v>1203</v>
      </c>
      <c r="B550" s="91" t="s">
        <v>1204</v>
      </c>
    </row>
    <row r="551" spans="1:2" ht="15.75" thickBot="1" x14ac:dyDescent="0.3">
      <c r="A551" s="90" t="s">
        <v>1205</v>
      </c>
      <c r="B551" s="91" t="s">
        <v>297</v>
      </c>
    </row>
    <row r="552" spans="1:2" ht="15.75" thickBot="1" x14ac:dyDescent="0.3">
      <c r="A552" s="88" t="s">
        <v>1206</v>
      </c>
      <c r="B552" s="89" t="s">
        <v>1207</v>
      </c>
    </row>
    <row r="553" spans="1:2" ht="15.75" thickBot="1" x14ac:dyDescent="0.3">
      <c r="A553" s="88" t="s">
        <v>1208</v>
      </c>
      <c r="B553" s="89" t="s">
        <v>1209</v>
      </c>
    </row>
    <row r="554" spans="1:2" ht="15.75" thickBot="1" x14ac:dyDescent="0.3">
      <c r="A554" s="90" t="s">
        <v>1210</v>
      </c>
      <c r="B554" s="91" t="s">
        <v>1211</v>
      </c>
    </row>
    <row r="555" spans="1:2" ht="15.75" thickBot="1" x14ac:dyDescent="0.3">
      <c r="A555" s="90" t="s">
        <v>1212</v>
      </c>
      <c r="B555" s="91" t="s">
        <v>1213</v>
      </c>
    </row>
    <row r="556" spans="1:2" ht="15.75" thickBot="1" x14ac:dyDescent="0.3">
      <c r="A556" s="88" t="s">
        <v>1214</v>
      </c>
      <c r="B556" s="89" t="s">
        <v>1215</v>
      </c>
    </row>
    <row r="557" spans="1:2" ht="15.75" thickBot="1" x14ac:dyDescent="0.3">
      <c r="A557" s="90" t="s">
        <v>1216</v>
      </c>
      <c r="B557" s="91" t="s">
        <v>1217</v>
      </c>
    </row>
    <row r="558" spans="1:2" ht="15.75" thickBot="1" x14ac:dyDescent="0.3">
      <c r="A558" s="88" t="s">
        <v>1218</v>
      </c>
      <c r="B558" s="89" t="s">
        <v>1219</v>
      </c>
    </row>
    <row r="559" spans="1:2" ht="15.75" thickBot="1" x14ac:dyDescent="0.3">
      <c r="A559" s="88" t="s">
        <v>1220</v>
      </c>
      <c r="B559" s="89" t="s">
        <v>849</v>
      </c>
    </row>
    <row r="560" spans="1:2" ht="15.75" thickBot="1" x14ac:dyDescent="0.3">
      <c r="A560" s="90" t="s">
        <v>1221</v>
      </c>
      <c r="B560" s="91" t="s">
        <v>586</v>
      </c>
    </row>
    <row r="561" spans="1:2" ht="15.75" thickBot="1" x14ac:dyDescent="0.3">
      <c r="A561" s="90" t="s">
        <v>1222</v>
      </c>
      <c r="B561" s="91" t="s">
        <v>588</v>
      </c>
    </row>
    <row r="562" spans="1:2" ht="15.75" thickBot="1" x14ac:dyDescent="0.3">
      <c r="A562" s="90" t="s">
        <v>1223</v>
      </c>
      <c r="B562" s="91" t="s">
        <v>1224</v>
      </c>
    </row>
    <row r="563" spans="1:2" ht="15.75" thickBot="1" x14ac:dyDescent="0.3">
      <c r="A563" s="88" t="s">
        <v>1225</v>
      </c>
      <c r="B563" s="89" t="s">
        <v>1226</v>
      </c>
    </row>
    <row r="564" spans="1:2" ht="15.75" thickBot="1" x14ac:dyDescent="0.3">
      <c r="A564" s="90" t="s">
        <v>1227</v>
      </c>
      <c r="B564" s="91" t="s">
        <v>1228</v>
      </c>
    </row>
    <row r="565" spans="1:2" ht="15.75" thickBot="1" x14ac:dyDescent="0.3">
      <c r="A565" s="90" t="s">
        <v>1229</v>
      </c>
      <c r="B565" s="91" t="s">
        <v>1230</v>
      </c>
    </row>
    <row r="566" spans="1:2" ht="15.75" thickBot="1" x14ac:dyDescent="0.3">
      <c r="A566" s="90" t="s">
        <v>1231</v>
      </c>
      <c r="B566" s="91" t="s">
        <v>1232</v>
      </c>
    </row>
    <row r="567" spans="1:2" ht="15.75" thickBot="1" x14ac:dyDescent="0.3">
      <c r="A567" s="92" t="s">
        <v>1233</v>
      </c>
      <c r="B567" s="93" t="s">
        <v>1234</v>
      </c>
    </row>
    <row r="568" spans="1:2" ht="15.75" thickBot="1" x14ac:dyDescent="0.3">
      <c r="A568" s="83"/>
      <c r="B568" s="83"/>
    </row>
    <row r="569" spans="1:2" ht="15.75" thickBot="1" x14ac:dyDescent="0.3">
      <c r="A569" s="83"/>
      <c r="B569" s="83"/>
    </row>
    <row r="570" spans="1:2" ht="15.75" thickBot="1" x14ac:dyDescent="0.3">
      <c r="A570" s="83"/>
      <c r="B570" s="83"/>
    </row>
    <row r="571" spans="1:2" ht="15.75" thickBot="1" x14ac:dyDescent="0.3">
      <c r="A571" s="83"/>
      <c r="B571" s="83"/>
    </row>
    <row r="572" spans="1:2" ht="15.75" thickBot="1" x14ac:dyDescent="0.3">
      <c r="A572" s="83"/>
      <c r="B572" s="83"/>
    </row>
    <row r="573" spans="1:2" ht="15.75" thickBot="1" x14ac:dyDescent="0.3">
      <c r="A573" s="83"/>
      <c r="B573" s="83"/>
    </row>
    <row r="574" spans="1:2" ht="15.75" thickBot="1" x14ac:dyDescent="0.3">
      <c r="A574" s="83"/>
      <c r="B574" s="83"/>
    </row>
    <row r="575" spans="1:2" ht="15.75" thickBot="1" x14ac:dyDescent="0.3">
      <c r="A575" s="83"/>
      <c r="B575" s="83"/>
    </row>
    <row r="576" spans="1:2" ht="15.75" thickBot="1" x14ac:dyDescent="0.3">
      <c r="A576" s="83"/>
      <c r="B576" s="83"/>
    </row>
    <row r="577" spans="1:2" ht="15.75" thickBot="1" x14ac:dyDescent="0.3">
      <c r="A577" s="83"/>
      <c r="B577" s="83"/>
    </row>
    <row r="578" spans="1:2" ht="15.75" thickBot="1" x14ac:dyDescent="0.3">
      <c r="A578" s="83"/>
      <c r="B578" s="83"/>
    </row>
    <row r="579" spans="1:2" ht="15.75" thickBot="1" x14ac:dyDescent="0.3">
      <c r="A579" s="83"/>
      <c r="B579" s="83"/>
    </row>
    <row r="580" spans="1:2" ht="15.75" thickBot="1" x14ac:dyDescent="0.3">
      <c r="A580" s="83"/>
      <c r="B580" s="83"/>
    </row>
    <row r="581" spans="1:2" ht="15.75" thickBot="1" x14ac:dyDescent="0.3">
      <c r="A581" s="83"/>
      <c r="B581" s="83"/>
    </row>
    <row r="582" spans="1:2" ht="15.75" thickBot="1" x14ac:dyDescent="0.3">
      <c r="A582" s="83"/>
      <c r="B582" s="83"/>
    </row>
    <row r="583" spans="1:2" ht="15.75" thickBot="1" x14ac:dyDescent="0.3">
      <c r="A583" s="83"/>
      <c r="B583" s="83"/>
    </row>
    <row r="584" spans="1:2" ht="15.75" thickBot="1" x14ac:dyDescent="0.3">
      <c r="A584" s="83"/>
      <c r="B584" s="83"/>
    </row>
    <row r="585" spans="1:2" ht="15.75" thickBot="1" x14ac:dyDescent="0.3">
      <c r="A585" s="83"/>
      <c r="B585" s="83"/>
    </row>
    <row r="586" spans="1:2" ht="15.75" thickBot="1" x14ac:dyDescent="0.3">
      <c r="A586" s="83"/>
      <c r="B586" s="83"/>
    </row>
    <row r="587" spans="1:2" ht="15.75" thickBot="1" x14ac:dyDescent="0.3">
      <c r="A587" s="83"/>
      <c r="B587" s="83"/>
    </row>
    <row r="588" spans="1:2" ht="15.75" thickBot="1" x14ac:dyDescent="0.3">
      <c r="A588" s="83"/>
      <c r="B588" s="83"/>
    </row>
    <row r="589" spans="1:2" ht="15.75" thickBot="1" x14ac:dyDescent="0.3">
      <c r="A589" s="83"/>
      <c r="B589" s="83"/>
    </row>
    <row r="590" spans="1:2" ht="15.75" thickBot="1" x14ac:dyDescent="0.3">
      <c r="A590" s="83"/>
      <c r="B590" s="83"/>
    </row>
    <row r="591" spans="1:2" ht="15.75" thickBot="1" x14ac:dyDescent="0.3">
      <c r="A591" s="83"/>
      <c r="B591" s="83"/>
    </row>
    <row r="592" spans="1:2" ht="15.75" thickBot="1" x14ac:dyDescent="0.3">
      <c r="A592" s="83"/>
      <c r="B592" s="83"/>
    </row>
    <row r="593" spans="1:2" ht="15.75" thickBot="1" x14ac:dyDescent="0.3">
      <c r="A593" s="83"/>
      <c r="B593" s="83"/>
    </row>
    <row r="594" spans="1:2" ht="15.75" thickBot="1" x14ac:dyDescent="0.3">
      <c r="A594" s="83"/>
      <c r="B594" s="83"/>
    </row>
    <row r="595" spans="1:2" ht="15.75" thickBot="1" x14ac:dyDescent="0.3">
      <c r="A595" s="83"/>
      <c r="B595" s="83"/>
    </row>
    <row r="596" spans="1:2" ht="15.75" thickBot="1" x14ac:dyDescent="0.3">
      <c r="A596" s="83"/>
      <c r="B596" s="83"/>
    </row>
    <row r="597" spans="1:2" ht="15.75" thickBot="1" x14ac:dyDescent="0.3">
      <c r="A597" s="83"/>
      <c r="B597" s="83"/>
    </row>
    <row r="598" spans="1:2" ht="15.75" thickBot="1" x14ac:dyDescent="0.3">
      <c r="A598" s="83"/>
      <c r="B598" s="83"/>
    </row>
    <row r="599" spans="1:2" ht="15.75" thickBot="1" x14ac:dyDescent="0.3">
      <c r="A599" s="83"/>
      <c r="B599" s="83"/>
    </row>
    <row r="600" spans="1:2" ht="15.75" thickBot="1" x14ac:dyDescent="0.3">
      <c r="A600" s="83"/>
      <c r="B600" s="83"/>
    </row>
    <row r="601" spans="1:2" ht="15.75" thickBot="1" x14ac:dyDescent="0.3">
      <c r="A601" s="83"/>
      <c r="B601" s="83"/>
    </row>
    <row r="602" spans="1:2" ht="15.75" thickBot="1" x14ac:dyDescent="0.3">
      <c r="A602" s="83"/>
      <c r="B602" s="83"/>
    </row>
    <row r="603" spans="1:2" ht="15.75" thickBot="1" x14ac:dyDescent="0.3">
      <c r="A603" s="83"/>
      <c r="B603" s="83"/>
    </row>
    <row r="604" spans="1:2" ht="15.75" thickBot="1" x14ac:dyDescent="0.3">
      <c r="A604" s="83"/>
      <c r="B604" s="83"/>
    </row>
    <row r="605" spans="1:2" ht="15.75" thickBot="1" x14ac:dyDescent="0.3">
      <c r="A605" s="83"/>
      <c r="B605" s="83"/>
    </row>
    <row r="606" spans="1:2" ht="15.75" thickBot="1" x14ac:dyDescent="0.3">
      <c r="A606" s="83"/>
      <c r="B606" s="83"/>
    </row>
    <row r="607" spans="1:2" ht="15.75" thickBot="1" x14ac:dyDescent="0.3">
      <c r="A607" s="83"/>
      <c r="B607" s="83"/>
    </row>
    <row r="608" spans="1:2" ht="15.75" thickBot="1" x14ac:dyDescent="0.3">
      <c r="A608" s="83"/>
      <c r="B608" s="83"/>
    </row>
    <row r="609" spans="1:2" ht="15.75" thickBot="1" x14ac:dyDescent="0.3">
      <c r="A609" s="83"/>
      <c r="B609" s="83"/>
    </row>
    <row r="610" spans="1:2" ht="15.75" thickBot="1" x14ac:dyDescent="0.3">
      <c r="A610" s="83"/>
      <c r="B610" s="83"/>
    </row>
    <row r="611" spans="1:2" ht="15.75" thickBot="1" x14ac:dyDescent="0.3">
      <c r="A611" s="83"/>
      <c r="B611" s="83"/>
    </row>
    <row r="612" spans="1:2" ht="15.75" thickBot="1" x14ac:dyDescent="0.3">
      <c r="A612" s="83"/>
      <c r="B612" s="83"/>
    </row>
    <row r="613" spans="1:2" ht="15.75" thickBot="1" x14ac:dyDescent="0.3">
      <c r="A613" s="83"/>
      <c r="B613" s="83"/>
    </row>
    <row r="614" spans="1:2" ht="15.75" thickBot="1" x14ac:dyDescent="0.3">
      <c r="A614" s="83"/>
      <c r="B614" s="83"/>
    </row>
    <row r="615" spans="1:2" ht="15.75" thickBot="1" x14ac:dyDescent="0.3">
      <c r="A615" s="83"/>
      <c r="B615" s="83"/>
    </row>
    <row r="616" spans="1:2" ht="15.75" thickBot="1" x14ac:dyDescent="0.3">
      <c r="A616" s="83"/>
      <c r="B616" s="83"/>
    </row>
    <row r="617" spans="1:2" ht="15.75" thickBot="1" x14ac:dyDescent="0.3">
      <c r="A617" s="83"/>
      <c r="B617" s="83"/>
    </row>
    <row r="618" spans="1:2" ht="15.75" thickBot="1" x14ac:dyDescent="0.3">
      <c r="A618" s="83"/>
      <c r="B618" s="83"/>
    </row>
    <row r="619" spans="1:2" ht="15.75" thickBot="1" x14ac:dyDescent="0.3">
      <c r="A619" s="83"/>
      <c r="B619" s="83"/>
    </row>
    <row r="620" spans="1:2" ht="15.75" thickBot="1" x14ac:dyDescent="0.3">
      <c r="A620" s="83"/>
      <c r="B620" s="83"/>
    </row>
    <row r="621" spans="1:2" ht="15.75" thickBot="1" x14ac:dyDescent="0.3">
      <c r="A621" s="83"/>
      <c r="B621" s="83"/>
    </row>
    <row r="622" spans="1:2" ht="15.75" thickBot="1" x14ac:dyDescent="0.3">
      <c r="A622" s="83"/>
      <c r="B622" s="83"/>
    </row>
    <row r="623" spans="1:2" ht="15.75" thickBot="1" x14ac:dyDescent="0.3">
      <c r="A623" s="83"/>
      <c r="B623" s="83"/>
    </row>
    <row r="624" spans="1:2" ht="15.75" thickBot="1" x14ac:dyDescent="0.3">
      <c r="A624" s="83"/>
      <c r="B624" s="83"/>
    </row>
    <row r="625" spans="1:2" ht="15.75" thickBot="1" x14ac:dyDescent="0.3">
      <c r="A625" s="83"/>
      <c r="B625" s="83"/>
    </row>
    <row r="626" spans="1:2" ht="15.75" thickBot="1" x14ac:dyDescent="0.3">
      <c r="A626" s="83"/>
      <c r="B626" s="83"/>
    </row>
    <row r="627" spans="1:2" ht="15.75" thickBot="1" x14ac:dyDescent="0.3">
      <c r="A627" s="83"/>
      <c r="B627" s="83"/>
    </row>
    <row r="628" spans="1:2" ht="15.75" thickBot="1" x14ac:dyDescent="0.3">
      <c r="A628" s="83"/>
      <c r="B628" s="83"/>
    </row>
    <row r="629" spans="1:2" ht="15.75" thickBot="1" x14ac:dyDescent="0.3">
      <c r="A629" s="83"/>
      <c r="B629" s="83"/>
    </row>
    <row r="630" spans="1:2" ht="15.75" thickBot="1" x14ac:dyDescent="0.3">
      <c r="A630" s="83"/>
      <c r="B630" s="83"/>
    </row>
    <row r="631" spans="1:2" ht="15.75" thickBot="1" x14ac:dyDescent="0.3">
      <c r="A631" s="83"/>
      <c r="B631" s="83"/>
    </row>
    <row r="632" spans="1:2" ht="15.75" thickBot="1" x14ac:dyDescent="0.3">
      <c r="A632" s="83"/>
      <c r="B632" s="83"/>
    </row>
    <row r="633" spans="1:2" ht="15.75" thickBot="1" x14ac:dyDescent="0.3">
      <c r="A633" s="83"/>
      <c r="B633" s="83"/>
    </row>
    <row r="634" spans="1:2" ht="15.75" thickBot="1" x14ac:dyDescent="0.3">
      <c r="A634" s="83"/>
      <c r="B634" s="83"/>
    </row>
    <row r="635" spans="1:2" ht="15.75" thickBot="1" x14ac:dyDescent="0.3">
      <c r="A635" s="83"/>
      <c r="B635" s="83"/>
    </row>
    <row r="636" spans="1:2" ht="15.75" thickBot="1" x14ac:dyDescent="0.3">
      <c r="A636" s="83"/>
      <c r="B636" s="83"/>
    </row>
    <row r="637" spans="1:2" ht="15.75" thickBot="1" x14ac:dyDescent="0.3">
      <c r="A637" s="83"/>
      <c r="B637" s="83"/>
    </row>
    <row r="638" spans="1:2" ht="15.75" thickBot="1" x14ac:dyDescent="0.3">
      <c r="A638" s="83"/>
      <c r="B638" s="83"/>
    </row>
    <row r="639" spans="1:2" ht="15.75" thickBot="1" x14ac:dyDescent="0.3">
      <c r="A639" s="83"/>
      <c r="B639" s="83"/>
    </row>
    <row r="640" spans="1:2" ht="15.75" thickBot="1" x14ac:dyDescent="0.3">
      <c r="A640" s="83"/>
      <c r="B640" s="83"/>
    </row>
    <row r="641" spans="1:2" ht="15.75" thickBot="1" x14ac:dyDescent="0.3">
      <c r="A641" s="83"/>
      <c r="B641" s="83"/>
    </row>
    <row r="642" spans="1:2" ht="15.75" thickBot="1" x14ac:dyDescent="0.3">
      <c r="A642" s="83"/>
      <c r="B642" s="83"/>
    </row>
    <row r="643" spans="1:2" ht="15.75" thickBot="1" x14ac:dyDescent="0.3">
      <c r="A643" s="83"/>
      <c r="B643" s="83"/>
    </row>
    <row r="644" spans="1:2" ht="15.75" thickBot="1" x14ac:dyDescent="0.3">
      <c r="A644" s="83"/>
      <c r="B644" s="83"/>
    </row>
    <row r="645" spans="1:2" ht="15.75" thickBot="1" x14ac:dyDescent="0.3">
      <c r="A645" s="83"/>
      <c r="B645" s="83"/>
    </row>
    <row r="646" spans="1:2" ht="15.75" thickBot="1" x14ac:dyDescent="0.3">
      <c r="A646" s="83"/>
      <c r="B646" s="83"/>
    </row>
    <row r="647" spans="1:2" ht="15.75" thickBot="1" x14ac:dyDescent="0.3">
      <c r="A647" s="83"/>
      <c r="B647" s="83"/>
    </row>
    <row r="648" spans="1:2" ht="15.75" thickBot="1" x14ac:dyDescent="0.3">
      <c r="A648" s="83"/>
      <c r="B648" s="83"/>
    </row>
    <row r="649" spans="1:2" ht="15.75" thickBot="1" x14ac:dyDescent="0.3">
      <c r="A649" s="83"/>
      <c r="B649" s="83"/>
    </row>
    <row r="650" spans="1:2" ht="15.75" thickBot="1" x14ac:dyDescent="0.3">
      <c r="A650" s="83"/>
      <c r="B650" s="83"/>
    </row>
    <row r="651" spans="1:2" ht="15.75" thickBot="1" x14ac:dyDescent="0.3">
      <c r="A651" s="83"/>
      <c r="B651" s="83"/>
    </row>
    <row r="652" spans="1:2" ht="15.75" thickBot="1" x14ac:dyDescent="0.3">
      <c r="A652" s="83"/>
      <c r="B652" s="83"/>
    </row>
    <row r="653" spans="1:2" ht="15.75" thickBot="1" x14ac:dyDescent="0.3">
      <c r="A653" s="83"/>
      <c r="B653" s="83"/>
    </row>
    <row r="654" spans="1:2" ht="15.75" thickBot="1" x14ac:dyDescent="0.3">
      <c r="A654" s="83"/>
      <c r="B654" s="83"/>
    </row>
    <row r="655" spans="1:2" ht="15.75" thickBot="1" x14ac:dyDescent="0.3">
      <c r="A655" s="83"/>
      <c r="B655" s="83"/>
    </row>
    <row r="656" spans="1:2" ht="15.75" thickBot="1" x14ac:dyDescent="0.3">
      <c r="A656" s="83"/>
      <c r="B656" s="83"/>
    </row>
    <row r="657" spans="1:2" ht="15.75" thickBot="1" x14ac:dyDescent="0.3">
      <c r="A657" s="83"/>
      <c r="B657" s="83"/>
    </row>
    <row r="658" spans="1:2" ht="15.75" thickBot="1" x14ac:dyDescent="0.3">
      <c r="A658" s="83"/>
      <c r="B658" s="83"/>
    </row>
    <row r="659" spans="1:2" ht="15.75" thickBot="1" x14ac:dyDescent="0.3">
      <c r="A659" s="83"/>
      <c r="B659" s="83"/>
    </row>
    <row r="660" spans="1:2" ht="15.75" thickBot="1" x14ac:dyDescent="0.3">
      <c r="A660" s="83"/>
      <c r="B660" s="83"/>
    </row>
    <row r="661" spans="1:2" ht="15.75" thickBot="1" x14ac:dyDescent="0.3">
      <c r="A661" s="83"/>
      <c r="B661" s="83"/>
    </row>
    <row r="662" spans="1:2" ht="15.75" thickBot="1" x14ac:dyDescent="0.3">
      <c r="A662" s="83"/>
      <c r="B662" s="83"/>
    </row>
    <row r="663" spans="1:2" ht="15.75" thickBot="1" x14ac:dyDescent="0.3">
      <c r="A663" s="83"/>
      <c r="B663" s="83"/>
    </row>
    <row r="664" spans="1:2" ht="15.75" thickBot="1" x14ac:dyDescent="0.3">
      <c r="A664" s="83"/>
      <c r="B664" s="83"/>
    </row>
    <row r="665" spans="1:2" ht="15.75" thickBot="1" x14ac:dyDescent="0.3">
      <c r="A665" s="83"/>
      <c r="B665" s="83"/>
    </row>
    <row r="666" spans="1:2" ht="15.75" thickBot="1" x14ac:dyDescent="0.3">
      <c r="A666" s="83"/>
      <c r="B666" s="83"/>
    </row>
    <row r="667" spans="1:2" ht="15.75" thickBot="1" x14ac:dyDescent="0.3">
      <c r="A667" s="83"/>
      <c r="B667" s="83"/>
    </row>
    <row r="668" spans="1:2" ht="15.75" thickBot="1" x14ac:dyDescent="0.3">
      <c r="A668" s="83"/>
      <c r="B668" s="83"/>
    </row>
    <row r="669" spans="1:2" ht="15.75" thickBot="1" x14ac:dyDescent="0.3">
      <c r="A669" s="83"/>
      <c r="B669" s="83"/>
    </row>
    <row r="670" spans="1:2" ht="15.75" thickBot="1" x14ac:dyDescent="0.3">
      <c r="A670" s="83"/>
      <c r="B670" s="83"/>
    </row>
    <row r="671" spans="1:2" ht="15.75" thickBot="1" x14ac:dyDescent="0.3">
      <c r="A671" s="83"/>
      <c r="B671" s="83"/>
    </row>
    <row r="672" spans="1:2" ht="15.75" thickBot="1" x14ac:dyDescent="0.3">
      <c r="A672" s="83"/>
      <c r="B672" s="83"/>
    </row>
    <row r="673" spans="1:2" ht="15.75" thickBot="1" x14ac:dyDescent="0.3">
      <c r="A673" s="83"/>
      <c r="B673" s="83"/>
    </row>
    <row r="674" spans="1:2" ht="15.75" thickBot="1" x14ac:dyDescent="0.3">
      <c r="A674" s="83"/>
      <c r="B674" s="83"/>
    </row>
    <row r="675" spans="1:2" ht="15.75" thickBot="1" x14ac:dyDescent="0.3">
      <c r="A675" s="83"/>
      <c r="B675" s="83"/>
    </row>
    <row r="676" spans="1:2" ht="15.75" thickBot="1" x14ac:dyDescent="0.3">
      <c r="A676" s="83"/>
      <c r="B676" s="83"/>
    </row>
    <row r="677" spans="1:2" ht="15.75" thickBot="1" x14ac:dyDescent="0.3">
      <c r="A677" s="83"/>
      <c r="B677" s="83"/>
    </row>
    <row r="678" spans="1:2" ht="15.75" thickBot="1" x14ac:dyDescent="0.3">
      <c r="A678" s="83"/>
      <c r="B678" s="83"/>
    </row>
    <row r="679" spans="1:2" ht="15.75" thickBot="1" x14ac:dyDescent="0.3">
      <c r="A679" s="83"/>
      <c r="B679" s="83"/>
    </row>
    <row r="680" spans="1:2" ht="15.75" thickBot="1" x14ac:dyDescent="0.3">
      <c r="A680" s="83"/>
      <c r="B680" s="83"/>
    </row>
    <row r="681" spans="1:2" ht="15.75" thickBot="1" x14ac:dyDescent="0.3">
      <c r="A681" s="83"/>
      <c r="B681" s="83"/>
    </row>
    <row r="682" spans="1:2" ht="15.75" thickBot="1" x14ac:dyDescent="0.3">
      <c r="A682" s="83"/>
      <c r="B682" s="83"/>
    </row>
    <row r="683" spans="1:2" ht="15.75" thickBot="1" x14ac:dyDescent="0.3">
      <c r="A683" s="83"/>
      <c r="B683" s="83"/>
    </row>
    <row r="684" spans="1:2" ht="15.75" thickBot="1" x14ac:dyDescent="0.3">
      <c r="A684" s="83"/>
      <c r="B684" s="83"/>
    </row>
    <row r="685" spans="1:2" ht="15.75" thickBot="1" x14ac:dyDescent="0.3">
      <c r="A685" s="83"/>
      <c r="B685" s="83"/>
    </row>
    <row r="686" spans="1:2" ht="15.75" thickBot="1" x14ac:dyDescent="0.3">
      <c r="A686" s="83"/>
      <c r="B686" s="83"/>
    </row>
    <row r="687" spans="1:2" ht="15.75" thickBot="1" x14ac:dyDescent="0.3">
      <c r="A687" s="83"/>
      <c r="B687" s="83"/>
    </row>
    <row r="688" spans="1:2" ht="15.75" thickBot="1" x14ac:dyDescent="0.3">
      <c r="A688" s="83"/>
      <c r="B688" s="83"/>
    </row>
    <row r="689" spans="1:2" ht="15.75" thickBot="1" x14ac:dyDescent="0.3">
      <c r="A689" s="83"/>
      <c r="B689" s="83"/>
    </row>
    <row r="690" spans="1:2" ht="15.75" thickBot="1" x14ac:dyDescent="0.3">
      <c r="A690" s="83"/>
      <c r="B690" s="83"/>
    </row>
    <row r="691" spans="1:2" ht="15.75" thickBot="1" x14ac:dyDescent="0.3">
      <c r="A691" s="83"/>
      <c r="B691" s="83"/>
    </row>
    <row r="692" spans="1:2" ht="15.75" thickBot="1" x14ac:dyDescent="0.3">
      <c r="A692" s="83"/>
      <c r="B692" s="83"/>
    </row>
    <row r="693" spans="1:2" ht="15.75" thickBot="1" x14ac:dyDescent="0.3">
      <c r="A693" s="83"/>
      <c r="B693" s="83"/>
    </row>
    <row r="694" spans="1:2" ht="15.75" thickBot="1" x14ac:dyDescent="0.3">
      <c r="A694" s="83"/>
      <c r="B694" s="83"/>
    </row>
    <row r="695" spans="1:2" ht="15.75" thickBot="1" x14ac:dyDescent="0.3">
      <c r="A695" s="83"/>
      <c r="B695" s="83"/>
    </row>
    <row r="696" spans="1:2" ht="15.75" thickBot="1" x14ac:dyDescent="0.3">
      <c r="A696" s="83"/>
      <c r="B696" s="83"/>
    </row>
    <row r="697" spans="1:2" ht="15.75" thickBot="1" x14ac:dyDescent="0.3">
      <c r="A697" s="83"/>
      <c r="B697" s="83"/>
    </row>
    <row r="698" spans="1:2" ht="15.75" thickBot="1" x14ac:dyDescent="0.3">
      <c r="A698" s="83"/>
      <c r="B698" s="83"/>
    </row>
    <row r="699" spans="1:2" ht="15.75" thickBot="1" x14ac:dyDescent="0.3">
      <c r="A699" s="83"/>
      <c r="B699" s="83"/>
    </row>
    <row r="700" spans="1:2" ht="15.75" thickBot="1" x14ac:dyDescent="0.3">
      <c r="A700" s="83"/>
      <c r="B700" s="83"/>
    </row>
    <row r="701" spans="1:2" ht="15.75" thickBot="1" x14ac:dyDescent="0.3">
      <c r="A701" s="83"/>
      <c r="B701" s="83"/>
    </row>
    <row r="702" spans="1:2" ht="15.75" thickBot="1" x14ac:dyDescent="0.3">
      <c r="A702" s="83"/>
      <c r="B702" s="83"/>
    </row>
    <row r="703" spans="1:2" ht="15.75" thickBot="1" x14ac:dyDescent="0.3">
      <c r="A703" s="83"/>
      <c r="B703" s="83"/>
    </row>
    <row r="704" spans="1:2" ht="15.75" thickBot="1" x14ac:dyDescent="0.3">
      <c r="A704" s="83"/>
      <c r="B704" s="83"/>
    </row>
    <row r="705" spans="1:2" ht="15.75" thickBot="1" x14ac:dyDescent="0.3">
      <c r="A705" s="83"/>
      <c r="B705" s="83"/>
    </row>
    <row r="706" spans="1:2" ht="15.75" thickBot="1" x14ac:dyDescent="0.3">
      <c r="A706" s="83"/>
      <c r="B706" s="83"/>
    </row>
    <row r="707" spans="1:2" ht="15.75" thickBot="1" x14ac:dyDescent="0.3">
      <c r="A707" s="83"/>
      <c r="B707" s="83"/>
    </row>
    <row r="708" spans="1:2" ht="15.75" thickBot="1" x14ac:dyDescent="0.3">
      <c r="A708" s="83"/>
      <c r="B708" s="83"/>
    </row>
    <row r="709" spans="1:2" ht="15.75" thickBot="1" x14ac:dyDescent="0.3">
      <c r="A709" s="83"/>
      <c r="B709" s="83"/>
    </row>
    <row r="710" spans="1:2" ht="15.75" thickBot="1" x14ac:dyDescent="0.3">
      <c r="A710" s="83"/>
      <c r="B710" s="83"/>
    </row>
    <row r="711" spans="1:2" ht="15.75" thickBot="1" x14ac:dyDescent="0.3">
      <c r="A711" s="83"/>
      <c r="B711" s="83"/>
    </row>
    <row r="712" spans="1:2" ht="15.75" thickBot="1" x14ac:dyDescent="0.3">
      <c r="A712" s="83"/>
      <c r="B712" s="83"/>
    </row>
    <row r="713" spans="1:2" ht="15.75" thickBot="1" x14ac:dyDescent="0.3">
      <c r="A713" s="83"/>
      <c r="B713" s="83"/>
    </row>
    <row r="714" spans="1:2" ht="15.75" thickBot="1" x14ac:dyDescent="0.3">
      <c r="A714" s="83"/>
      <c r="B714" s="83"/>
    </row>
    <row r="715" spans="1:2" ht="15.75" thickBot="1" x14ac:dyDescent="0.3">
      <c r="A715" s="83"/>
      <c r="B715" s="83"/>
    </row>
    <row r="716" spans="1:2" ht="15.75" thickBot="1" x14ac:dyDescent="0.3">
      <c r="A716" s="83"/>
      <c r="B716" s="83"/>
    </row>
    <row r="717" spans="1:2" ht="15.75" thickBot="1" x14ac:dyDescent="0.3">
      <c r="A717" s="83"/>
      <c r="B717" s="83"/>
    </row>
    <row r="718" spans="1:2" ht="15.75" thickBot="1" x14ac:dyDescent="0.3">
      <c r="A718" s="83"/>
      <c r="B718" s="83"/>
    </row>
    <row r="719" spans="1:2" ht="15.75" thickBot="1" x14ac:dyDescent="0.3">
      <c r="A719" s="83"/>
      <c r="B719" s="83"/>
    </row>
    <row r="720" spans="1:2" ht="15.75" thickBot="1" x14ac:dyDescent="0.3">
      <c r="A720" s="83"/>
      <c r="B720" s="83"/>
    </row>
    <row r="721" spans="1:2" ht="15.75" thickBot="1" x14ac:dyDescent="0.3">
      <c r="A721" s="83"/>
      <c r="B721" s="83"/>
    </row>
    <row r="722" spans="1:2" ht="15.75" thickBot="1" x14ac:dyDescent="0.3">
      <c r="A722" s="83"/>
      <c r="B722" s="83"/>
    </row>
    <row r="723" spans="1:2" ht="15.75" thickBot="1" x14ac:dyDescent="0.3">
      <c r="A723" s="83"/>
      <c r="B723" s="83"/>
    </row>
    <row r="724" spans="1:2" ht="15.75" thickBot="1" x14ac:dyDescent="0.3">
      <c r="A724" s="83"/>
      <c r="B724" s="83"/>
    </row>
    <row r="725" spans="1:2" ht="15.75" thickBot="1" x14ac:dyDescent="0.3">
      <c r="A725" s="83"/>
      <c r="B725" s="83"/>
    </row>
    <row r="726" spans="1:2" ht="15.75" thickBot="1" x14ac:dyDescent="0.3">
      <c r="A726" s="83"/>
      <c r="B726" s="83"/>
    </row>
    <row r="727" spans="1:2" ht="15.75" thickBot="1" x14ac:dyDescent="0.3">
      <c r="A727" s="83"/>
      <c r="B727" s="83"/>
    </row>
    <row r="728" spans="1:2" ht="15.75" thickBot="1" x14ac:dyDescent="0.3">
      <c r="A728" s="83"/>
      <c r="B728" s="83"/>
    </row>
    <row r="729" spans="1:2" ht="15.75" thickBot="1" x14ac:dyDescent="0.3">
      <c r="A729" s="83"/>
      <c r="B729" s="83"/>
    </row>
    <row r="730" spans="1:2" ht="15.75" thickBot="1" x14ac:dyDescent="0.3">
      <c r="A730" s="83"/>
      <c r="B730" s="83"/>
    </row>
    <row r="731" spans="1:2" ht="15.75" thickBot="1" x14ac:dyDescent="0.3">
      <c r="A731" s="83"/>
      <c r="B731" s="83"/>
    </row>
    <row r="732" spans="1:2" ht="15.75" thickBot="1" x14ac:dyDescent="0.3">
      <c r="A732" s="83"/>
      <c r="B732" s="83"/>
    </row>
    <row r="733" spans="1:2" ht="15.75" thickBot="1" x14ac:dyDescent="0.3">
      <c r="A733" s="83"/>
      <c r="B733" s="83"/>
    </row>
    <row r="734" spans="1:2" ht="15.75" thickBot="1" x14ac:dyDescent="0.3">
      <c r="A734" s="83"/>
      <c r="B734" s="83"/>
    </row>
    <row r="735" spans="1:2" ht="15.75" thickBot="1" x14ac:dyDescent="0.3">
      <c r="A735" s="83"/>
      <c r="B735" s="83"/>
    </row>
    <row r="736" spans="1:2" ht="15.75" thickBot="1" x14ac:dyDescent="0.3">
      <c r="A736" s="83"/>
      <c r="B736" s="83"/>
    </row>
    <row r="737" spans="1:2" ht="15.75" thickBot="1" x14ac:dyDescent="0.3">
      <c r="A737" s="83"/>
      <c r="B737" s="83"/>
    </row>
    <row r="738" spans="1:2" ht="15.75" thickBot="1" x14ac:dyDescent="0.3">
      <c r="A738" s="83"/>
      <c r="B738" s="83"/>
    </row>
    <row r="739" spans="1:2" ht="15.75" thickBot="1" x14ac:dyDescent="0.3">
      <c r="A739" s="83"/>
      <c r="B739" s="83"/>
    </row>
    <row r="740" spans="1:2" ht="15.75" thickBot="1" x14ac:dyDescent="0.3">
      <c r="A740" s="83"/>
      <c r="B740" s="83"/>
    </row>
    <row r="741" spans="1:2" ht="15.75" thickBot="1" x14ac:dyDescent="0.3">
      <c r="A741" s="83"/>
      <c r="B741" s="83"/>
    </row>
    <row r="742" spans="1:2" ht="15.75" thickBot="1" x14ac:dyDescent="0.3">
      <c r="A742" s="83"/>
      <c r="B742" s="83"/>
    </row>
    <row r="743" spans="1:2" ht="15.75" thickBot="1" x14ac:dyDescent="0.3">
      <c r="A743" s="83"/>
      <c r="B743" s="83"/>
    </row>
    <row r="744" spans="1:2" ht="15.75" thickBot="1" x14ac:dyDescent="0.3">
      <c r="A744" s="83"/>
      <c r="B744" s="83"/>
    </row>
    <row r="745" spans="1:2" ht="15.75" thickBot="1" x14ac:dyDescent="0.3">
      <c r="A745" s="83"/>
      <c r="B745" s="83"/>
    </row>
    <row r="746" spans="1:2" ht="15.75" thickBot="1" x14ac:dyDescent="0.3">
      <c r="A746" s="83"/>
      <c r="B746" s="83"/>
    </row>
    <row r="747" spans="1:2" ht="15.75" thickBot="1" x14ac:dyDescent="0.3">
      <c r="A747" s="83"/>
      <c r="B747" s="83"/>
    </row>
    <row r="748" spans="1:2" ht="15.75" thickBot="1" x14ac:dyDescent="0.3">
      <c r="A748" s="83"/>
      <c r="B748" s="83"/>
    </row>
    <row r="749" spans="1:2" ht="15.75" thickBot="1" x14ac:dyDescent="0.3">
      <c r="A749" s="83"/>
      <c r="B749" s="83"/>
    </row>
    <row r="750" spans="1:2" ht="15.75" thickBot="1" x14ac:dyDescent="0.3">
      <c r="A750" s="83"/>
      <c r="B750" s="83"/>
    </row>
    <row r="751" spans="1:2" ht="15.75" thickBot="1" x14ac:dyDescent="0.3">
      <c r="A751" s="83"/>
      <c r="B751" s="83"/>
    </row>
    <row r="752" spans="1:2" ht="15.75" thickBot="1" x14ac:dyDescent="0.3">
      <c r="A752" s="83"/>
      <c r="B752" s="83"/>
    </row>
    <row r="753" spans="1:2" ht="15.75" thickBot="1" x14ac:dyDescent="0.3">
      <c r="A753" s="83"/>
      <c r="B753" s="83"/>
    </row>
    <row r="754" spans="1:2" ht="15.75" thickBot="1" x14ac:dyDescent="0.3">
      <c r="A754" s="83"/>
      <c r="B754" s="83"/>
    </row>
    <row r="755" spans="1:2" ht="15.75" thickBot="1" x14ac:dyDescent="0.3">
      <c r="A755" s="83"/>
      <c r="B755" s="83"/>
    </row>
    <row r="756" spans="1:2" ht="15.75" thickBot="1" x14ac:dyDescent="0.3">
      <c r="A756" s="83"/>
      <c r="B756" s="83"/>
    </row>
    <row r="757" spans="1:2" ht="15.75" thickBot="1" x14ac:dyDescent="0.3">
      <c r="A757" s="83"/>
      <c r="B757" s="83"/>
    </row>
    <row r="758" spans="1:2" ht="15.75" thickBot="1" x14ac:dyDescent="0.3">
      <c r="A758" s="83"/>
      <c r="B758" s="83"/>
    </row>
    <row r="759" spans="1:2" ht="15.75" thickBot="1" x14ac:dyDescent="0.3">
      <c r="A759" s="83"/>
      <c r="B759" s="83"/>
    </row>
    <row r="760" spans="1:2" ht="15.75" thickBot="1" x14ac:dyDescent="0.3">
      <c r="A760" s="83"/>
      <c r="B760" s="83"/>
    </row>
    <row r="761" spans="1:2" ht="15.75" thickBot="1" x14ac:dyDescent="0.3">
      <c r="A761" s="83"/>
      <c r="B761" s="83"/>
    </row>
    <row r="762" spans="1:2" ht="15.75" thickBot="1" x14ac:dyDescent="0.3">
      <c r="A762" s="83"/>
      <c r="B762" s="83"/>
    </row>
    <row r="763" spans="1:2" ht="15.75" thickBot="1" x14ac:dyDescent="0.3">
      <c r="A763" s="83"/>
      <c r="B763" s="83"/>
    </row>
    <row r="764" spans="1:2" ht="15.75" thickBot="1" x14ac:dyDescent="0.3">
      <c r="A764" s="83"/>
      <c r="B764" s="83"/>
    </row>
    <row r="765" spans="1:2" ht="15.75" thickBot="1" x14ac:dyDescent="0.3">
      <c r="A765" s="83"/>
      <c r="B765" s="83"/>
    </row>
    <row r="766" spans="1:2" ht="15.75" thickBot="1" x14ac:dyDescent="0.3">
      <c r="A766" s="83"/>
      <c r="B766" s="83"/>
    </row>
    <row r="767" spans="1:2" ht="15.75" thickBot="1" x14ac:dyDescent="0.3">
      <c r="A767" s="83"/>
      <c r="B767" s="83"/>
    </row>
    <row r="768" spans="1:2" ht="15.75" thickBot="1" x14ac:dyDescent="0.3">
      <c r="A768" s="83"/>
      <c r="B768" s="83"/>
    </row>
    <row r="769" spans="1:2" ht="15.75" thickBot="1" x14ac:dyDescent="0.3">
      <c r="A769" s="83"/>
      <c r="B769" s="83"/>
    </row>
    <row r="770" spans="1:2" ht="15.75" thickBot="1" x14ac:dyDescent="0.3">
      <c r="A770" s="83"/>
      <c r="B770" s="83"/>
    </row>
    <row r="771" spans="1:2" ht="15.75" thickBot="1" x14ac:dyDescent="0.3">
      <c r="A771" s="83"/>
      <c r="B771" s="83"/>
    </row>
    <row r="772" spans="1:2" ht="15.75" thickBot="1" x14ac:dyDescent="0.3">
      <c r="A772" s="83"/>
      <c r="B772" s="83"/>
    </row>
    <row r="773" spans="1:2" ht="15.75" thickBot="1" x14ac:dyDescent="0.3">
      <c r="A773" s="83"/>
      <c r="B773" s="83"/>
    </row>
    <row r="774" spans="1:2" ht="15.75" thickBot="1" x14ac:dyDescent="0.3">
      <c r="A774" s="83"/>
      <c r="B774" s="83"/>
    </row>
    <row r="775" spans="1:2" ht="15.75" thickBot="1" x14ac:dyDescent="0.3">
      <c r="A775" s="83"/>
      <c r="B775" s="83"/>
    </row>
    <row r="776" spans="1:2" ht="15.75" thickBot="1" x14ac:dyDescent="0.3">
      <c r="A776" s="83"/>
      <c r="B776" s="83"/>
    </row>
    <row r="777" spans="1:2" ht="15.75" thickBot="1" x14ac:dyDescent="0.3">
      <c r="A777" s="83"/>
      <c r="B777" s="83"/>
    </row>
    <row r="778" spans="1:2" ht="15.75" thickBot="1" x14ac:dyDescent="0.3">
      <c r="A778" s="83"/>
      <c r="B778" s="83"/>
    </row>
    <row r="779" spans="1:2" ht="15.75" thickBot="1" x14ac:dyDescent="0.3">
      <c r="A779" s="83"/>
      <c r="B779" s="83"/>
    </row>
    <row r="780" spans="1:2" ht="15.75" thickBot="1" x14ac:dyDescent="0.3">
      <c r="A780" s="83"/>
      <c r="B780" s="83"/>
    </row>
    <row r="781" spans="1:2" ht="15.75" thickBot="1" x14ac:dyDescent="0.3">
      <c r="A781" s="83"/>
      <c r="B781" s="83"/>
    </row>
    <row r="782" spans="1:2" ht="15.75" thickBot="1" x14ac:dyDescent="0.3">
      <c r="A782" s="83"/>
      <c r="B782" s="83"/>
    </row>
    <row r="783" spans="1:2" ht="15.75" thickBot="1" x14ac:dyDescent="0.3">
      <c r="A783" s="83"/>
      <c r="B783" s="83"/>
    </row>
    <row r="784" spans="1:2" ht="15.75" thickBot="1" x14ac:dyDescent="0.3">
      <c r="A784" s="83"/>
      <c r="B784" s="83"/>
    </row>
    <row r="785" spans="1:2" ht="15.75" thickBot="1" x14ac:dyDescent="0.3">
      <c r="A785" s="83"/>
      <c r="B785" s="83"/>
    </row>
    <row r="786" spans="1:2" ht="15.75" thickBot="1" x14ac:dyDescent="0.3">
      <c r="A786" s="83"/>
      <c r="B786" s="83"/>
    </row>
    <row r="787" spans="1:2" ht="15.75" thickBot="1" x14ac:dyDescent="0.3">
      <c r="A787" s="83"/>
      <c r="B787" s="83"/>
    </row>
    <row r="788" spans="1:2" ht="15.75" thickBot="1" x14ac:dyDescent="0.3">
      <c r="A788" s="83"/>
      <c r="B788" s="83"/>
    </row>
    <row r="789" spans="1:2" ht="15.75" thickBot="1" x14ac:dyDescent="0.3">
      <c r="A789" s="83"/>
      <c r="B789" s="83"/>
    </row>
    <row r="790" spans="1:2" ht="15.75" thickBot="1" x14ac:dyDescent="0.3">
      <c r="A790" s="83"/>
      <c r="B790" s="83"/>
    </row>
    <row r="791" spans="1:2" ht="15.75" thickBot="1" x14ac:dyDescent="0.3">
      <c r="A791" s="83"/>
      <c r="B791" s="83"/>
    </row>
    <row r="792" spans="1:2" ht="15.75" thickBot="1" x14ac:dyDescent="0.3">
      <c r="A792" s="83"/>
      <c r="B792" s="83"/>
    </row>
    <row r="793" spans="1:2" ht="15.75" thickBot="1" x14ac:dyDescent="0.3">
      <c r="A793" s="83"/>
      <c r="B793" s="83"/>
    </row>
    <row r="794" spans="1:2" ht="15.75" thickBot="1" x14ac:dyDescent="0.3">
      <c r="A794" s="83"/>
      <c r="B794" s="83"/>
    </row>
    <row r="795" spans="1:2" ht="15.75" thickBot="1" x14ac:dyDescent="0.3">
      <c r="A795" s="83"/>
      <c r="B795" s="83"/>
    </row>
    <row r="796" spans="1:2" ht="15.75" thickBot="1" x14ac:dyDescent="0.3">
      <c r="A796" s="83"/>
      <c r="B796" s="83"/>
    </row>
    <row r="797" spans="1:2" ht="15.75" thickBot="1" x14ac:dyDescent="0.3">
      <c r="A797" s="83"/>
      <c r="B797" s="83"/>
    </row>
    <row r="798" spans="1:2" ht="15.75" thickBot="1" x14ac:dyDescent="0.3">
      <c r="A798" s="83"/>
      <c r="B798" s="83"/>
    </row>
    <row r="799" spans="1:2" ht="15.75" thickBot="1" x14ac:dyDescent="0.3">
      <c r="A799" s="83"/>
      <c r="B799" s="83"/>
    </row>
    <row r="800" spans="1:2" ht="15.75" thickBot="1" x14ac:dyDescent="0.3">
      <c r="A800" s="83"/>
      <c r="B800" s="83"/>
    </row>
    <row r="801" spans="1:2" ht="15.75" thickBot="1" x14ac:dyDescent="0.3">
      <c r="A801" s="83"/>
      <c r="B801" s="83"/>
    </row>
    <row r="802" spans="1:2" ht="15.75" thickBot="1" x14ac:dyDescent="0.3">
      <c r="A802" s="83"/>
      <c r="B802" s="83"/>
    </row>
    <row r="803" spans="1:2" ht="15.75" thickBot="1" x14ac:dyDescent="0.3">
      <c r="A803" s="83"/>
      <c r="B803" s="83"/>
    </row>
    <row r="804" spans="1:2" ht="15.75" thickBot="1" x14ac:dyDescent="0.3">
      <c r="A804" s="83"/>
      <c r="B804" s="83"/>
    </row>
    <row r="805" spans="1:2" ht="15.75" thickBot="1" x14ac:dyDescent="0.3">
      <c r="A805" s="83"/>
      <c r="B805" s="83"/>
    </row>
    <row r="806" spans="1:2" ht="15.75" thickBot="1" x14ac:dyDescent="0.3">
      <c r="A806" s="83"/>
      <c r="B806" s="83"/>
    </row>
    <row r="807" spans="1:2" ht="15.75" thickBot="1" x14ac:dyDescent="0.3">
      <c r="A807" s="83"/>
      <c r="B807" s="83"/>
    </row>
    <row r="808" spans="1:2" ht="15.75" thickBot="1" x14ac:dyDescent="0.3">
      <c r="A808" s="83"/>
      <c r="B808" s="83"/>
    </row>
    <row r="809" spans="1:2" ht="15.75" thickBot="1" x14ac:dyDescent="0.3">
      <c r="A809" s="83"/>
      <c r="B809" s="83"/>
    </row>
    <row r="810" spans="1:2" ht="15.75" thickBot="1" x14ac:dyDescent="0.3">
      <c r="A810" s="83"/>
      <c r="B810" s="83"/>
    </row>
    <row r="811" spans="1:2" ht="15.75" thickBot="1" x14ac:dyDescent="0.3">
      <c r="A811" s="83"/>
      <c r="B811" s="83"/>
    </row>
    <row r="812" spans="1:2" ht="15.75" thickBot="1" x14ac:dyDescent="0.3">
      <c r="A812" s="83"/>
      <c r="B812" s="83"/>
    </row>
    <row r="813" spans="1:2" ht="15.75" thickBot="1" x14ac:dyDescent="0.3">
      <c r="A813" s="83"/>
      <c r="B813" s="83"/>
    </row>
    <row r="814" spans="1:2" ht="15.75" thickBot="1" x14ac:dyDescent="0.3">
      <c r="A814" s="83"/>
      <c r="B814" s="83"/>
    </row>
    <row r="815" spans="1:2" ht="15.75" thickBot="1" x14ac:dyDescent="0.3">
      <c r="A815" s="83"/>
      <c r="B815" s="83"/>
    </row>
    <row r="816" spans="1:2" ht="15.75" thickBot="1" x14ac:dyDescent="0.3">
      <c r="A816" s="83"/>
      <c r="B816" s="83"/>
    </row>
    <row r="817" spans="1:2" ht="15.75" thickBot="1" x14ac:dyDescent="0.3">
      <c r="A817" s="83"/>
      <c r="B817" s="83"/>
    </row>
    <row r="818" spans="1:2" ht="15.75" thickBot="1" x14ac:dyDescent="0.3">
      <c r="A818" s="83"/>
      <c r="B818" s="83"/>
    </row>
    <row r="819" spans="1:2" ht="15.75" thickBot="1" x14ac:dyDescent="0.3">
      <c r="A819" s="83"/>
      <c r="B819" s="83"/>
    </row>
    <row r="820" spans="1:2" ht="15.75" thickBot="1" x14ac:dyDescent="0.3">
      <c r="A820" s="83"/>
      <c r="B820" s="83"/>
    </row>
    <row r="821" spans="1:2" ht="15.75" thickBot="1" x14ac:dyDescent="0.3">
      <c r="A821" s="83"/>
      <c r="B821" s="83"/>
    </row>
    <row r="822" spans="1:2" ht="15.75" thickBot="1" x14ac:dyDescent="0.3">
      <c r="A822" s="83"/>
      <c r="B822" s="83"/>
    </row>
    <row r="823" spans="1:2" ht="15.75" thickBot="1" x14ac:dyDescent="0.3">
      <c r="A823" s="83"/>
      <c r="B823" s="83"/>
    </row>
    <row r="824" spans="1:2" ht="15.75" thickBot="1" x14ac:dyDescent="0.3">
      <c r="A824" s="83"/>
      <c r="B824" s="83"/>
    </row>
    <row r="825" spans="1:2" ht="15.75" thickBot="1" x14ac:dyDescent="0.3">
      <c r="A825" s="83"/>
      <c r="B825" s="83"/>
    </row>
    <row r="826" spans="1:2" ht="15.75" thickBot="1" x14ac:dyDescent="0.3">
      <c r="A826" s="83"/>
      <c r="B826" s="83"/>
    </row>
    <row r="827" spans="1:2" ht="15.75" thickBot="1" x14ac:dyDescent="0.3">
      <c r="A827" s="83"/>
      <c r="B827" s="83"/>
    </row>
    <row r="828" spans="1:2" ht="15.75" thickBot="1" x14ac:dyDescent="0.3">
      <c r="A828" s="83"/>
      <c r="B828" s="83"/>
    </row>
    <row r="829" spans="1:2" ht="15.75" thickBot="1" x14ac:dyDescent="0.3">
      <c r="A829" s="83"/>
      <c r="B829" s="83"/>
    </row>
    <row r="830" spans="1:2" ht="15.75" thickBot="1" x14ac:dyDescent="0.3">
      <c r="A830" s="83"/>
      <c r="B830" s="83"/>
    </row>
    <row r="831" spans="1:2" ht="15.75" thickBot="1" x14ac:dyDescent="0.3">
      <c r="A831" s="83"/>
      <c r="B831" s="83"/>
    </row>
    <row r="832" spans="1:2" ht="15.75" thickBot="1" x14ac:dyDescent="0.3">
      <c r="A832" s="83"/>
      <c r="B832" s="83"/>
    </row>
    <row r="833" spans="1:2" ht="15.75" thickBot="1" x14ac:dyDescent="0.3">
      <c r="A833" s="83"/>
      <c r="B833" s="83"/>
    </row>
    <row r="834" spans="1:2" ht="15.75" thickBot="1" x14ac:dyDescent="0.3">
      <c r="A834" s="83"/>
      <c r="B834" s="83"/>
    </row>
    <row r="835" spans="1:2" ht="15.75" thickBot="1" x14ac:dyDescent="0.3">
      <c r="A835" s="83"/>
      <c r="B835" s="83"/>
    </row>
    <row r="836" spans="1:2" ht="15.75" thickBot="1" x14ac:dyDescent="0.3">
      <c r="A836" s="83"/>
      <c r="B836" s="83"/>
    </row>
    <row r="837" spans="1:2" ht="15.75" thickBot="1" x14ac:dyDescent="0.3">
      <c r="A837" s="83"/>
      <c r="B837" s="83"/>
    </row>
    <row r="838" spans="1:2" ht="15.75" thickBot="1" x14ac:dyDescent="0.3">
      <c r="A838" s="83"/>
      <c r="B838" s="83"/>
    </row>
    <row r="839" spans="1:2" ht="15.75" thickBot="1" x14ac:dyDescent="0.3">
      <c r="A839" s="83"/>
      <c r="B839" s="83"/>
    </row>
    <row r="840" spans="1:2" ht="15.75" thickBot="1" x14ac:dyDescent="0.3">
      <c r="A840" s="83"/>
      <c r="B840" s="83"/>
    </row>
    <row r="841" spans="1:2" ht="15.75" thickBot="1" x14ac:dyDescent="0.3">
      <c r="A841" s="83"/>
      <c r="B841" s="83"/>
    </row>
    <row r="842" spans="1:2" ht="15.75" thickBot="1" x14ac:dyDescent="0.3">
      <c r="A842" s="83"/>
      <c r="B842" s="83"/>
    </row>
    <row r="843" spans="1:2" ht="15.75" thickBot="1" x14ac:dyDescent="0.3">
      <c r="A843" s="83"/>
      <c r="B843" s="83"/>
    </row>
    <row r="844" spans="1:2" ht="15.75" thickBot="1" x14ac:dyDescent="0.3">
      <c r="A844" s="83"/>
      <c r="B844" s="83"/>
    </row>
    <row r="845" spans="1:2" ht="15.75" thickBot="1" x14ac:dyDescent="0.3">
      <c r="A845" s="83"/>
      <c r="B845" s="83"/>
    </row>
    <row r="846" spans="1:2" ht="15.75" thickBot="1" x14ac:dyDescent="0.3">
      <c r="A846" s="83"/>
      <c r="B846" s="83"/>
    </row>
    <row r="847" spans="1:2" ht="15.75" thickBot="1" x14ac:dyDescent="0.3">
      <c r="A847" s="83"/>
      <c r="B847" s="83"/>
    </row>
    <row r="848" spans="1:2" ht="15.75" thickBot="1" x14ac:dyDescent="0.3">
      <c r="A848" s="83"/>
      <c r="B848" s="83"/>
    </row>
    <row r="849" spans="1:2" ht="15.75" thickBot="1" x14ac:dyDescent="0.3">
      <c r="A849" s="83"/>
      <c r="B849" s="83"/>
    </row>
    <row r="850" spans="1:2" ht="15.75" thickBot="1" x14ac:dyDescent="0.3">
      <c r="A850" s="83"/>
      <c r="B850" s="83"/>
    </row>
    <row r="851" spans="1:2" ht="15.75" thickBot="1" x14ac:dyDescent="0.3">
      <c r="A851" s="83"/>
      <c r="B851" s="83"/>
    </row>
    <row r="852" spans="1:2" ht="15.75" thickBot="1" x14ac:dyDescent="0.3">
      <c r="A852" s="83"/>
      <c r="B852" s="83"/>
    </row>
    <row r="853" spans="1:2" ht="15.75" thickBot="1" x14ac:dyDescent="0.3">
      <c r="A853" s="83"/>
      <c r="B853" s="83"/>
    </row>
    <row r="854" spans="1:2" ht="15.75" thickBot="1" x14ac:dyDescent="0.3">
      <c r="A854" s="83"/>
      <c r="B854" s="83"/>
    </row>
    <row r="855" spans="1:2" ht="15.75" thickBot="1" x14ac:dyDescent="0.3">
      <c r="A855" s="83"/>
      <c r="B855" s="83"/>
    </row>
    <row r="856" spans="1:2" ht="15.75" thickBot="1" x14ac:dyDescent="0.3">
      <c r="A856" s="83"/>
      <c r="B856" s="83"/>
    </row>
    <row r="857" spans="1:2" ht="15.75" thickBot="1" x14ac:dyDescent="0.3">
      <c r="A857" s="83"/>
      <c r="B857" s="83"/>
    </row>
    <row r="858" spans="1:2" ht="15.75" thickBot="1" x14ac:dyDescent="0.3">
      <c r="A858" s="83"/>
      <c r="B858" s="83"/>
    </row>
    <row r="859" spans="1:2" ht="15.75" thickBot="1" x14ac:dyDescent="0.3">
      <c r="A859" s="83"/>
      <c r="B859" s="83"/>
    </row>
    <row r="860" spans="1:2" ht="15.75" thickBot="1" x14ac:dyDescent="0.3">
      <c r="A860" s="83"/>
      <c r="B860" s="83"/>
    </row>
    <row r="861" spans="1:2" ht="15.75" thickBot="1" x14ac:dyDescent="0.3">
      <c r="A861" s="83"/>
      <c r="B861" s="83"/>
    </row>
    <row r="862" spans="1:2" ht="15.75" thickBot="1" x14ac:dyDescent="0.3">
      <c r="A862" s="83"/>
      <c r="B862" s="83"/>
    </row>
    <row r="863" spans="1:2" ht="15.75" thickBot="1" x14ac:dyDescent="0.3">
      <c r="A863" s="83"/>
      <c r="B863" s="83"/>
    </row>
    <row r="864" spans="1:2" ht="15.75" thickBot="1" x14ac:dyDescent="0.3">
      <c r="A864" s="83"/>
      <c r="B864" s="83"/>
    </row>
    <row r="865" spans="1:2" ht="15.75" thickBot="1" x14ac:dyDescent="0.3">
      <c r="A865" s="83"/>
      <c r="B865" s="83"/>
    </row>
    <row r="866" spans="1:2" ht="15.75" thickBot="1" x14ac:dyDescent="0.3">
      <c r="A866" s="83"/>
      <c r="B866" s="83"/>
    </row>
    <row r="867" spans="1:2" ht="15.75" thickBot="1" x14ac:dyDescent="0.3">
      <c r="A867" s="83"/>
      <c r="B867" s="83"/>
    </row>
    <row r="868" spans="1:2" ht="15.75" thickBot="1" x14ac:dyDescent="0.3">
      <c r="A868" s="83"/>
      <c r="B868" s="83"/>
    </row>
    <row r="869" spans="1:2" ht="15.75" thickBot="1" x14ac:dyDescent="0.3">
      <c r="A869" s="83"/>
      <c r="B869" s="83"/>
    </row>
    <row r="870" spans="1:2" ht="15.75" thickBot="1" x14ac:dyDescent="0.3">
      <c r="A870" s="83"/>
      <c r="B870" s="83"/>
    </row>
    <row r="871" spans="1:2" ht="15.75" thickBot="1" x14ac:dyDescent="0.3">
      <c r="A871" s="83"/>
      <c r="B871" s="83"/>
    </row>
    <row r="872" spans="1:2" ht="15.75" thickBot="1" x14ac:dyDescent="0.3">
      <c r="A872" s="83"/>
      <c r="B872" s="83"/>
    </row>
    <row r="873" spans="1:2" ht="15.75" thickBot="1" x14ac:dyDescent="0.3">
      <c r="A873" s="83"/>
      <c r="B873" s="83"/>
    </row>
    <row r="874" spans="1:2" ht="15.75" thickBot="1" x14ac:dyDescent="0.3">
      <c r="A874" s="83"/>
      <c r="B874" s="83"/>
    </row>
    <row r="875" spans="1:2" ht="15.75" thickBot="1" x14ac:dyDescent="0.3">
      <c r="A875" s="83"/>
      <c r="B875" s="83"/>
    </row>
    <row r="876" spans="1:2" ht="15.75" thickBot="1" x14ac:dyDescent="0.3">
      <c r="A876" s="83"/>
      <c r="B876" s="83"/>
    </row>
    <row r="877" spans="1:2" ht="15.75" thickBot="1" x14ac:dyDescent="0.3">
      <c r="A877" s="83"/>
      <c r="B877" s="83"/>
    </row>
    <row r="878" spans="1:2" ht="15.75" thickBot="1" x14ac:dyDescent="0.3">
      <c r="A878" s="83"/>
      <c r="B878" s="83"/>
    </row>
    <row r="879" spans="1:2" ht="15.75" thickBot="1" x14ac:dyDescent="0.3">
      <c r="A879" s="83"/>
      <c r="B879" s="83"/>
    </row>
    <row r="880" spans="1:2" ht="15.75" thickBot="1" x14ac:dyDescent="0.3">
      <c r="A880" s="83"/>
      <c r="B880" s="83"/>
    </row>
    <row r="881" spans="1:2" ht="15.75" thickBot="1" x14ac:dyDescent="0.3">
      <c r="A881" s="83"/>
      <c r="B881" s="83"/>
    </row>
    <row r="882" spans="1:2" ht="15.75" thickBot="1" x14ac:dyDescent="0.3">
      <c r="A882" s="83"/>
      <c r="B882" s="83"/>
    </row>
    <row r="883" spans="1:2" ht="15.75" thickBot="1" x14ac:dyDescent="0.3">
      <c r="A883" s="83"/>
      <c r="B883" s="83"/>
    </row>
    <row r="884" spans="1:2" ht="15.75" thickBot="1" x14ac:dyDescent="0.3">
      <c r="A884" s="83"/>
      <c r="B884" s="83"/>
    </row>
    <row r="885" spans="1:2" ht="15.75" thickBot="1" x14ac:dyDescent="0.3">
      <c r="A885" s="83"/>
      <c r="B885" s="83"/>
    </row>
    <row r="886" spans="1:2" ht="15.75" thickBot="1" x14ac:dyDescent="0.3">
      <c r="A886" s="83"/>
      <c r="B886" s="83"/>
    </row>
    <row r="887" spans="1:2" ht="15.75" thickBot="1" x14ac:dyDescent="0.3">
      <c r="A887" s="83"/>
      <c r="B887" s="83"/>
    </row>
    <row r="888" spans="1:2" ht="15.75" thickBot="1" x14ac:dyDescent="0.3">
      <c r="A888" s="83"/>
      <c r="B888" s="83"/>
    </row>
    <row r="889" spans="1:2" ht="15.75" thickBot="1" x14ac:dyDescent="0.3">
      <c r="A889" s="83"/>
      <c r="B889" s="83"/>
    </row>
    <row r="890" spans="1:2" ht="15.75" thickBot="1" x14ac:dyDescent="0.3">
      <c r="A890" s="83"/>
      <c r="B890" s="83"/>
    </row>
    <row r="891" spans="1:2" ht="15.75" thickBot="1" x14ac:dyDescent="0.3">
      <c r="A891" s="83"/>
      <c r="B891" s="83"/>
    </row>
    <row r="892" spans="1:2" ht="15.75" thickBot="1" x14ac:dyDescent="0.3">
      <c r="A892" s="83"/>
      <c r="B892" s="83"/>
    </row>
    <row r="893" spans="1:2" ht="15.75" thickBot="1" x14ac:dyDescent="0.3">
      <c r="A893" s="83"/>
      <c r="B893" s="83"/>
    </row>
    <row r="894" spans="1:2" ht="15.75" thickBot="1" x14ac:dyDescent="0.3">
      <c r="A894" s="83"/>
      <c r="B894" s="83"/>
    </row>
    <row r="895" spans="1:2" ht="15.75" thickBot="1" x14ac:dyDescent="0.3">
      <c r="A895" s="83"/>
      <c r="B895" s="83"/>
    </row>
    <row r="896" spans="1:2" ht="15.75" thickBot="1" x14ac:dyDescent="0.3">
      <c r="A896" s="83"/>
      <c r="B896" s="83"/>
    </row>
    <row r="897" spans="1:2" ht="15.75" thickBot="1" x14ac:dyDescent="0.3">
      <c r="A897" s="83"/>
      <c r="B897" s="83"/>
    </row>
    <row r="898" spans="1:2" ht="15.75" thickBot="1" x14ac:dyDescent="0.3">
      <c r="A898" s="83"/>
      <c r="B898" s="83"/>
    </row>
    <row r="899" spans="1:2" ht="15.75" thickBot="1" x14ac:dyDescent="0.3">
      <c r="A899" s="83"/>
      <c r="B899" s="83"/>
    </row>
    <row r="900" spans="1:2" ht="15.75" thickBot="1" x14ac:dyDescent="0.3">
      <c r="A900" s="83"/>
      <c r="B900" s="83"/>
    </row>
    <row r="901" spans="1:2" ht="15.75" thickBot="1" x14ac:dyDescent="0.3">
      <c r="A901" s="83"/>
      <c r="B901" s="83"/>
    </row>
    <row r="902" spans="1:2" ht="15.75" thickBot="1" x14ac:dyDescent="0.3">
      <c r="A902" s="83"/>
      <c r="B902" s="83"/>
    </row>
    <row r="903" spans="1:2" ht="15.75" thickBot="1" x14ac:dyDescent="0.3">
      <c r="A903" s="83"/>
      <c r="B903" s="83"/>
    </row>
    <row r="904" spans="1:2" ht="15.75" thickBot="1" x14ac:dyDescent="0.3">
      <c r="A904" s="83"/>
      <c r="B904" s="83"/>
    </row>
    <row r="905" spans="1:2" ht="15.75" thickBot="1" x14ac:dyDescent="0.3">
      <c r="A905" s="83"/>
      <c r="B905" s="83"/>
    </row>
    <row r="906" spans="1:2" ht="15.75" thickBot="1" x14ac:dyDescent="0.3">
      <c r="A906" s="83"/>
      <c r="B906" s="83"/>
    </row>
    <row r="907" spans="1:2" ht="15.75" thickBot="1" x14ac:dyDescent="0.3">
      <c r="A907" s="83"/>
      <c r="B907" s="83"/>
    </row>
    <row r="908" spans="1:2" ht="15.75" thickBot="1" x14ac:dyDescent="0.3">
      <c r="A908" s="83"/>
      <c r="B908" s="83"/>
    </row>
    <row r="909" spans="1:2" ht="15.75" thickBot="1" x14ac:dyDescent="0.3">
      <c r="A909" s="83"/>
      <c r="B909" s="83"/>
    </row>
    <row r="910" spans="1:2" ht="15.75" thickBot="1" x14ac:dyDescent="0.3">
      <c r="A910" s="83"/>
      <c r="B910" s="8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/>
  <dimension ref="A1:X2759"/>
  <sheetViews>
    <sheetView showGridLines="0" zoomScale="75" zoomScaleNormal="75" workbookViewId="0">
      <selection activeCell="A4" sqref="A4"/>
    </sheetView>
  </sheetViews>
  <sheetFormatPr defaultColWidth="0" defaultRowHeight="15" zeroHeight="1" x14ac:dyDescent="0.2"/>
  <cols>
    <col min="1" max="1" width="45.140625" style="110" customWidth="1"/>
    <col min="2" max="2" width="29.42578125" style="57" customWidth="1"/>
    <col min="3" max="3" width="92.28515625" style="57" customWidth="1"/>
    <col min="4" max="4" width="21.140625" style="57" customWidth="1"/>
    <col min="5" max="5" width="29" style="57" customWidth="1"/>
    <col min="6" max="6" width="8.5703125" style="110" customWidth="1"/>
    <col min="7" max="7" width="17.5703125" style="115" hidden="1" customWidth="1"/>
    <col min="8" max="8" width="17.5703125" style="110" hidden="1" customWidth="1"/>
    <col min="9" max="9" width="25.28515625" style="110" hidden="1" customWidth="1"/>
    <col min="10" max="10" width="66.7109375" style="115" hidden="1" customWidth="1"/>
    <col min="11" max="18" width="0" style="110" hidden="1" customWidth="1"/>
    <col min="19" max="24" width="0" style="56" hidden="1" customWidth="1"/>
    <col min="25" max="16384" width="17.5703125" style="57" hidden="1"/>
  </cols>
  <sheetData>
    <row r="1" spans="1:18" s="56" customFormat="1" ht="18.75" customHeight="1" x14ac:dyDescent="0.2">
      <c r="A1" s="110"/>
      <c r="B1" s="110"/>
      <c r="C1" s="110"/>
      <c r="D1" s="110"/>
      <c r="E1" s="110"/>
      <c r="F1" s="110"/>
      <c r="G1" s="115"/>
      <c r="H1" s="110"/>
      <c r="I1" s="110"/>
      <c r="J1" s="115"/>
      <c r="K1" s="110"/>
      <c r="L1" s="110"/>
      <c r="M1" s="110"/>
      <c r="N1" s="110"/>
      <c r="O1" s="110"/>
      <c r="P1" s="110"/>
      <c r="Q1" s="110"/>
      <c r="R1" s="110"/>
    </row>
    <row r="2" spans="1:18" s="56" customFormat="1" ht="75.75" customHeight="1" x14ac:dyDescent="1.35">
      <c r="A2" s="110"/>
      <c r="B2" s="123" t="s">
        <v>1243</v>
      </c>
      <c r="C2" s="122"/>
      <c r="D2" s="110"/>
      <c r="E2" s="110"/>
      <c r="F2" s="110"/>
      <c r="G2" s="115"/>
      <c r="H2" s="110"/>
      <c r="I2" s="110"/>
      <c r="J2" s="115"/>
      <c r="K2" s="110"/>
      <c r="L2" s="110"/>
      <c r="M2" s="110"/>
      <c r="N2" s="110"/>
      <c r="O2" s="110"/>
      <c r="P2" s="110"/>
      <c r="Q2" s="110"/>
      <c r="R2" s="110"/>
    </row>
    <row r="3" spans="1:18" s="56" customFormat="1" ht="9.9499999999999993" customHeight="1" x14ac:dyDescent="0.2">
      <c r="A3" s="110"/>
      <c r="B3" s="110"/>
      <c r="C3" s="110"/>
      <c r="D3" s="110"/>
      <c r="E3" s="110"/>
      <c r="F3" s="110"/>
      <c r="G3" s="115"/>
      <c r="H3" s="110"/>
      <c r="I3" s="110"/>
      <c r="J3" s="115"/>
      <c r="K3" s="110"/>
      <c r="L3" s="110"/>
      <c r="M3" s="110"/>
      <c r="N3" s="110"/>
      <c r="O3" s="110"/>
      <c r="P3" s="110"/>
      <c r="Q3" s="110"/>
      <c r="R3" s="110"/>
    </row>
    <row r="4" spans="1:18" ht="33.75" customHeight="1" x14ac:dyDescent="0.4">
      <c r="B4" s="48" t="s">
        <v>216</v>
      </c>
      <c r="C4" s="60" t="s">
        <v>81</v>
      </c>
      <c r="D4" s="49" t="s">
        <v>0</v>
      </c>
      <c r="E4" s="58" t="s">
        <v>0</v>
      </c>
      <c r="F4" s="111"/>
      <c r="G4" s="116"/>
      <c r="H4" s="111"/>
      <c r="I4" s="111"/>
      <c r="J4" s="116"/>
      <c r="K4" s="117"/>
      <c r="L4" s="117"/>
      <c r="M4" s="117"/>
      <c r="N4" s="111"/>
      <c r="O4" s="111"/>
      <c r="P4" s="111"/>
    </row>
    <row r="5" spans="1:18" s="56" customFormat="1" ht="16.5" customHeight="1" x14ac:dyDescent="0.4">
      <c r="A5" s="110"/>
      <c r="B5" s="50"/>
      <c r="C5" s="59"/>
      <c r="D5" s="51"/>
      <c r="E5" s="59"/>
      <c r="F5" s="111"/>
      <c r="G5" s="111"/>
      <c r="H5" s="111"/>
      <c r="I5" s="111"/>
      <c r="J5" s="116"/>
      <c r="K5" s="117"/>
      <c r="L5" s="117"/>
      <c r="M5" s="117"/>
      <c r="N5" s="111"/>
      <c r="O5" s="111"/>
      <c r="P5" s="111"/>
      <c r="Q5" s="110"/>
      <c r="R5" s="110"/>
    </row>
    <row r="6" spans="1:18" ht="33.75" customHeight="1" x14ac:dyDescent="0.4">
      <c r="B6" s="52" t="s">
        <v>1</v>
      </c>
      <c r="C6" s="65" t="s">
        <v>1</v>
      </c>
      <c r="D6" s="49" t="s">
        <v>219</v>
      </c>
      <c r="E6" s="60" t="s">
        <v>214</v>
      </c>
      <c r="F6" s="111"/>
      <c r="G6" s="111"/>
      <c r="H6" s="111"/>
      <c r="I6" s="111"/>
      <c r="J6" s="116"/>
      <c r="K6" s="117"/>
      <c r="L6" s="117"/>
      <c r="M6" s="117"/>
      <c r="N6" s="111"/>
      <c r="O6" s="111"/>
      <c r="P6" s="111"/>
    </row>
    <row r="7" spans="1:18" s="56" customFormat="1" ht="16.5" customHeight="1" x14ac:dyDescent="0.4">
      <c r="A7" s="110"/>
      <c r="B7" s="50"/>
      <c r="C7" s="59"/>
      <c r="D7" s="51"/>
      <c r="E7" s="59"/>
      <c r="F7" s="111"/>
      <c r="G7" s="111"/>
      <c r="H7" s="111"/>
      <c r="I7" s="111"/>
      <c r="J7" s="118"/>
      <c r="K7" s="117"/>
      <c r="L7" s="117"/>
      <c r="M7" s="117"/>
      <c r="N7" s="111"/>
      <c r="O7" s="111"/>
      <c r="P7" s="111"/>
      <c r="Q7" s="110"/>
      <c r="R7" s="110"/>
    </row>
    <row r="8" spans="1:18" ht="33.75" customHeight="1" x14ac:dyDescent="0.4">
      <c r="B8" s="52" t="s">
        <v>215</v>
      </c>
      <c r="C8" s="60"/>
      <c r="D8" s="53" t="s">
        <v>220</v>
      </c>
      <c r="E8" s="61"/>
      <c r="F8" s="111"/>
      <c r="G8" s="111"/>
      <c r="H8" s="111"/>
      <c r="I8" s="111"/>
      <c r="J8" s="119"/>
      <c r="K8" s="111"/>
      <c r="L8" s="111"/>
      <c r="M8" s="111"/>
      <c r="N8" s="111"/>
      <c r="O8" s="111"/>
      <c r="P8" s="111"/>
    </row>
    <row r="9" spans="1:18" s="56" customFormat="1" ht="16.5" customHeight="1" x14ac:dyDescent="0.4">
      <c r="A9" s="110"/>
      <c r="B9" s="50"/>
      <c r="C9" s="59"/>
      <c r="D9" s="54"/>
      <c r="E9" s="59"/>
      <c r="F9" s="111"/>
      <c r="G9" s="111"/>
      <c r="H9" s="111"/>
      <c r="I9" s="111"/>
      <c r="J9" s="116"/>
      <c r="K9" s="111"/>
      <c r="L9" s="111"/>
      <c r="M9" s="111"/>
      <c r="N9" s="111"/>
      <c r="O9" s="111"/>
      <c r="P9" s="111"/>
      <c r="Q9" s="110"/>
      <c r="R9" s="110"/>
    </row>
    <row r="10" spans="1:18" ht="33.75" customHeight="1" x14ac:dyDescent="0.4">
      <c r="B10" s="52" t="s">
        <v>61</v>
      </c>
      <c r="C10" s="66" t="s">
        <v>32</v>
      </c>
      <c r="D10" s="49" t="s">
        <v>63</v>
      </c>
      <c r="E10" s="62" t="s">
        <v>57</v>
      </c>
      <c r="F10" s="111"/>
      <c r="G10" s="111"/>
      <c r="H10" s="111"/>
      <c r="I10" s="111"/>
      <c r="J10" s="119"/>
      <c r="K10" s="111"/>
      <c r="L10" s="111"/>
      <c r="M10" s="111"/>
      <c r="N10" s="111"/>
      <c r="O10" s="111"/>
      <c r="P10" s="111"/>
    </row>
    <row r="11" spans="1:18" s="56" customFormat="1" ht="16.5" customHeight="1" x14ac:dyDescent="0.4">
      <c r="A11" s="110"/>
      <c r="B11" s="50"/>
      <c r="C11" s="59"/>
      <c r="D11" s="51"/>
      <c r="E11" s="59"/>
      <c r="F11" s="111"/>
      <c r="G11" s="111"/>
      <c r="H11" s="111"/>
      <c r="I11" s="111"/>
      <c r="J11" s="116"/>
      <c r="K11" s="111"/>
      <c r="L11" s="111"/>
      <c r="M11" s="111"/>
      <c r="N11" s="111"/>
      <c r="O11" s="111"/>
      <c r="P11" s="111"/>
      <c r="Q11" s="110"/>
      <c r="R11" s="110"/>
    </row>
    <row r="12" spans="1:18" ht="33.75" customHeight="1" x14ac:dyDescent="0.4">
      <c r="B12" s="52" t="s">
        <v>64</v>
      </c>
      <c r="C12" s="67" t="s">
        <v>91</v>
      </c>
      <c r="D12" s="49" t="s">
        <v>65</v>
      </c>
      <c r="E12" s="63" t="s">
        <v>51</v>
      </c>
      <c r="F12" s="111"/>
      <c r="G12" s="111"/>
      <c r="H12" s="111"/>
      <c r="I12" s="111"/>
      <c r="J12" s="116"/>
      <c r="K12" s="111"/>
      <c r="L12" s="111"/>
      <c r="M12" s="111"/>
      <c r="N12" s="111"/>
      <c r="O12" s="111"/>
      <c r="P12" s="111"/>
    </row>
    <row r="13" spans="1:18" s="56" customFormat="1" ht="16.5" customHeight="1" x14ac:dyDescent="0.4">
      <c r="A13" s="110"/>
      <c r="B13" s="111"/>
      <c r="C13" s="112"/>
      <c r="D13" s="111"/>
      <c r="E13" s="112"/>
      <c r="F13" s="120"/>
      <c r="G13" s="111"/>
      <c r="H13" s="111"/>
      <c r="I13" s="111"/>
      <c r="J13" s="116"/>
      <c r="K13" s="111"/>
      <c r="L13" s="111"/>
      <c r="M13" s="111"/>
      <c r="N13" s="111"/>
      <c r="O13" s="111"/>
      <c r="P13" s="111"/>
      <c r="Q13" s="110"/>
      <c r="R13" s="110"/>
    </row>
    <row r="14" spans="1:18" s="56" customFormat="1" ht="9" customHeight="1" x14ac:dyDescent="0.4">
      <c r="A14" s="110"/>
      <c r="B14" s="111"/>
      <c r="C14" s="113"/>
      <c r="D14" s="114"/>
      <c r="E14" s="112"/>
      <c r="F14" s="121"/>
      <c r="G14" s="111"/>
      <c r="H14" s="111"/>
      <c r="I14" s="111"/>
      <c r="J14" s="116"/>
      <c r="K14" s="111"/>
      <c r="L14" s="111"/>
      <c r="M14" s="111"/>
      <c r="N14" s="111"/>
      <c r="O14" s="111"/>
      <c r="P14" s="111"/>
      <c r="Q14" s="110"/>
      <c r="R14" s="110"/>
    </row>
    <row r="15" spans="1:18" ht="30" customHeight="1" x14ac:dyDescent="0.4">
      <c r="B15" s="52" t="s">
        <v>2</v>
      </c>
      <c r="C15" s="67" t="s">
        <v>2</v>
      </c>
      <c r="D15" s="50"/>
      <c r="E15" s="59"/>
      <c r="F15" s="111"/>
      <c r="G15" s="111"/>
      <c r="H15" s="111"/>
      <c r="I15" s="111"/>
      <c r="J15" s="116"/>
      <c r="K15" s="111"/>
      <c r="L15" s="111"/>
      <c r="M15" s="111"/>
      <c r="N15" s="111"/>
      <c r="O15" s="111"/>
      <c r="P15" s="111"/>
    </row>
    <row r="16" spans="1:18" s="56" customFormat="1" ht="13.5" customHeight="1" x14ac:dyDescent="0.4">
      <c r="A16" s="110"/>
      <c r="B16" s="50"/>
      <c r="C16" s="59"/>
      <c r="D16" s="50"/>
      <c r="E16" s="59"/>
      <c r="F16" s="111"/>
      <c r="G16" s="116"/>
      <c r="H16" s="111"/>
      <c r="I16" s="111"/>
      <c r="J16" s="116"/>
      <c r="K16" s="111"/>
      <c r="L16" s="111"/>
      <c r="M16" s="111"/>
      <c r="N16" s="111"/>
      <c r="O16" s="111"/>
      <c r="P16" s="111"/>
      <c r="Q16" s="110"/>
      <c r="R16" s="110"/>
    </row>
    <row r="17" spans="1:18" ht="30" customHeight="1" x14ac:dyDescent="0.4">
      <c r="B17" s="52" t="s">
        <v>3</v>
      </c>
      <c r="C17" s="67" t="s">
        <v>3</v>
      </c>
      <c r="D17" s="49" t="s">
        <v>5</v>
      </c>
      <c r="E17" s="64" t="s">
        <v>5</v>
      </c>
      <c r="F17" s="111"/>
      <c r="G17" s="111"/>
      <c r="H17" s="111"/>
      <c r="I17" s="111"/>
      <c r="J17" s="116"/>
      <c r="K17" s="111"/>
      <c r="L17" s="111"/>
      <c r="M17" s="111"/>
      <c r="N17" s="111"/>
      <c r="O17" s="111"/>
      <c r="P17" s="111"/>
    </row>
    <row r="18" spans="1:18" s="56" customFormat="1" ht="13.5" customHeight="1" x14ac:dyDescent="0.4">
      <c r="A18" s="110"/>
      <c r="B18" s="50"/>
      <c r="C18" s="59"/>
      <c r="D18" s="51"/>
      <c r="E18" s="59"/>
      <c r="F18" s="111"/>
      <c r="G18" s="116"/>
      <c r="H18" s="111"/>
      <c r="I18" s="111"/>
      <c r="J18" s="116"/>
      <c r="K18" s="111"/>
      <c r="L18" s="111"/>
      <c r="M18" s="111"/>
      <c r="N18" s="111"/>
      <c r="O18" s="111"/>
      <c r="P18" s="111"/>
      <c r="Q18" s="110"/>
      <c r="R18" s="110"/>
    </row>
    <row r="19" spans="1:18" ht="30" customHeight="1" x14ac:dyDescent="0.4">
      <c r="B19" s="52" t="s">
        <v>4</v>
      </c>
      <c r="C19" s="67" t="s">
        <v>4</v>
      </c>
      <c r="D19" s="55" t="s">
        <v>6</v>
      </c>
      <c r="E19" s="64" t="s">
        <v>6</v>
      </c>
      <c r="F19" s="111"/>
      <c r="G19" s="116"/>
      <c r="H19" s="111"/>
      <c r="I19" s="111"/>
      <c r="J19" s="116"/>
      <c r="K19" s="111"/>
      <c r="L19" s="111"/>
      <c r="M19" s="111"/>
      <c r="N19" s="111"/>
      <c r="O19" s="111"/>
      <c r="P19" s="111"/>
    </row>
    <row r="20" spans="1:18" s="110" customFormat="1" ht="13.5" customHeight="1" x14ac:dyDescent="0.4">
      <c r="B20" s="111"/>
      <c r="C20" s="112"/>
      <c r="D20" s="111"/>
      <c r="E20" s="112"/>
      <c r="F20" s="111"/>
      <c r="G20" s="111"/>
      <c r="H20" s="111"/>
      <c r="I20" s="111"/>
      <c r="J20" s="116"/>
      <c r="K20" s="111"/>
      <c r="L20" s="111"/>
      <c r="M20" s="111"/>
      <c r="N20" s="111"/>
      <c r="O20" s="111"/>
      <c r="P20" s="111"/>
    </row>
    <row r="21" spans="1:18" s="110" customFormat="1" ht="13.5" customHeight="1" x14ac:dyDescent="0.4">
      <c r="B21" s="124"/>
      <c r="C21" s="112"/>
      <c r="D21" s="111"/>
      <c r="E21" s="112"/>
      <c r="F21" s="111"/>
      <c r="G21" s="111"/>
      <c r="H21" s="111"/>
      <c r="I21" s="111"/>
      <c r="J21" s="116"/>
      <c r="K21" s="111"/>
      <c r="L21" s="111"/>
      <c r="M21" s="111"/>
      <c r="N21" s="111"/>
      <c r="O21" s="111"/>
      <c r="P21" s="111"/>
    </row>
    <row r="22" spans="1:18" ht="30" customHeight="1" x14ac:dyDescent="0.4">
      <c r="B22" s="52" t="s">
        <v>66</v>
      </c>
      <c r="C22" s="68" t="s">
        <v>7</v>
      </c>
      <c r="D22" s="50"/>
      <c r="E22" s="59"/>
      <c r="F22" s="111"/>
      <c r="G22" s="116"/>
      <c r="H22" s="111"/>
      <c r="I22" s="111"/>
      <c r="J22" s="116"/>
      <c r="K22" s="111"/>
      <c r="L22" s="111"/>
      <c r="M22" s="111"/>
      <c r="N22" s="111"/>
      <c r="O22" s="111"/>
      <c r="P22" s="111"/>
    </row>
    <row r="23" spans="1:18" s="56" customFormat="1" ht="13.5" customHeight="1" x14ac:dyDescent="0.4">
      <c r="A23" s="110"/>
      <c r="B23" s="50"/>
      <c r="C23" s="59"/>
      <c r="D23" s="50"/>
      <c r="E23" s="59"/>
      <c r="F23" s="111"/>
      <c r="G23" s="116"/>
      <c r="H23" s="111"/>
      <c r="I23" s="111"/>
      <c r="J23" s="116"/>
      <c r="K23" s="111"/>
      <c r="L23" s="111"/>
      <c r="M23" s="111"/>
      <c r="N23" s="111"/>
      <c r="O23" s="111"/>
      <c r="P23" s="111"/>
      <c r="Q23" s="110"/>
      <c r="R23" s="110"/>
    </row>
    <row r="24" spans="1:18" ht="30" customHeight="1" x14ac:dyDescent="0.4">
      <c r="B24" s="52" t="s">
        <v>83</v>
      </c>
      <c r="C24" s="60" t="s">
        <v>59</v>
      </c>
      <c r="D24" s="49" t="s">
        <v>67</v>
      </c>
      <c r="E24" s="60" t="s">
        <v>60</v>
      </c>
      <c r="F24" s="111"/>
      <c r="G24" s="116"/>
      <c r="H24" s="111"/>
      <c r="I24" s="111"/>
      <c r="J24" s="116"/>
      <c r="K24" s="111"/>
      <c r="L24" s="111"/>
      <c r="M24" s="111"/>
      <c r="N24" s="111"/>
      <c r="O24" s="111"/>
      <c r="P24" s="111"/>
    </row>
    <row r="25" spans="1:18" s="56" customFormat="1" ht="13.5" customHeight="1" x14ac:dyDescent="0.4">
      <c r="A25" s="110"/>
      <c r="B25" s="50"/>
      <c r="C25" s="59"/>
      <c r="D25" s="51"/>
      <c r="E25" s="59"/>
      <c r="F25" s="111"/>
      <c r="G25" s="116"/>
      <c r="H25" s="111"/>
      <c r="I25" s="111"/>
      <c r="J25" s="116"/>
      <c r="K25" s="111"/>
      <c r="L25" s="111"/>
      <c r="M25" s="111"/>
      <c r="N25" s="111"/>
      <c r="O25" s="111"/>
      <c r="P25" s="111"/>
      <c r="Q25" s="110"/>
      <c r="R25" s="110"/>
    </row>
    <row r="26" spans="1:18" ht="30" customHeight="1" x14ac:dyDescent="0.4">
      <c r="B26" s="52" t="s">
        <v>62</v>
      </c>
      <c r="C26" s="69" t="s">
        <v>33</v>
      </c>
      <c r="D26" s="49" t="s">
        <v>68</v>
      </c>
      <c r="E26" s="61" t="s">
        <v>8</v>
      </c>
      <c r="F26" s="111"/>
      <c r="G26" s="116"/>
      <c r="H26" s="111"/>
      <c r="I26" s="111"/>
      <c r="J26" s="116"/>
      <c r="K26" s="111"/>
      <c r="L26" s="111"/>
      <c r="M26" s="111"/>
      <c r="N26" s="111"/>
      <c r="O26" s="111"/>
      <c r="P26" s="111"/>
    </row>
    <row r="27" spans="1:18" s="110" customFormat="1" ht="13.5" customHeight="1" x14ac:dyDescent="0.2">
      <c r="G27" s="115"/>
      <c r="J27" s="115"/>
    </row>
    <row r="28" spans="1:18" s="110" customFormat="1" x14ac:dyDescent="0.2">
      <c r="G28" s="115"/>
      <c r="J28" s="115"/>
    </row>
    <row r="29" spans="1:18" s="110" customFormat="1" x14ac:dyDescent="0.2">
      <c r="G29" s="115"/>
      <c r="J29" s="115"/>
    </row>
    <row r="30" spans="1:18" s="110" customFormat="1" hidden="1" x14ac:dyDescent="0.2">
      <c r="G30" s="115"/>
      <c r="J30" s="115"/>
    </row>
    <row r="31" spans="1:18" s="110" customFormat="1" hidden="1" x14ac:dyDescent="0.2">
      <c r="G31" s="115"/>
      <c r="J31" s="115"/>
    </row>
    <row r="32" spans="1:18" s="110" customFormat="1" hidden="1" x14ac:dyDescent="0.2">
      <c r="G32" s="115"/>
      <c r="J32" s="115"/>
    </row>
    <row r="33" spans="7:10" s="110" customFormat="1" hidden="1" x14ac:dyDescent="0.2">
      <c r="G33" s="115"/>
      <c r="J33" s="115"/>
    </row>
    <row r="34" spans="7:10" s="110" customFormat="1" hidden="1" x14ac:dyDescent="0.2">
      <c r="G34" s="115"/>
      <c r="J34" s="115"/>
    </row>
    <row r="35" spans="7:10" s="110" customFormat="1" hidden="1" x14ac:dyDescent="0.2">
      <c r="G35" s="115"/>
      <c r="J35" s="115"/>
    </row>
    <row r="36" spans="7:10" s="110" customFormat="1" hidden="1" x14ac:dyDescent="0.2">
      <c r="G36" s="115"/>
      <c r="J36" s="115"/>
    </row>
    <row r="37" spans="7:10" s="110" customFormat="1" hidden="1" x14ac:dyDescent="0.2">
      <c r="G37" s="115"/>
      <c r="J37" s="115"/>
    </row>
    <row r="38" spans="7:10" s="110" customFormat="1" hidden="1" x14ac:dyDescent="0.2">
      <c r="G38" s="115"/>
      <c r="J38" s="115"/>
    </row>
    <row r="39" spans="7:10" s="110" customFormat="1" hidden="1" x14ac:dyDescent="0.2">
      <c r="G39" s="115"/>
      <c r="J39" s="115"/>
    </row>
    <row r="40" spans="7:10" s="110" customFormat="1" hidden="1" x14ac:dyDescent="0.2">
      <c r="G40" s="115"/>
      <c r="J40" s="115"/>
    </row>
    <row r="41" spans="7:10" s="110" customFormat="1" hidden="1" x14ac:dyDescent="0.2">
      <c r="G41" s="115"/>
      <c r="J41" s="115"/>
    </row>
    <row r="42" spans="7:10" s="110" customFormat="1" hidden="1" x14ac:dyDescent="0.2">
      <c r="G42" s="115"/>
      <c r="J42" s="115"/>
    </row>
    <row r="43" spans="7:10" s="110" customFormat="1" hidden="1" x14ac:dyDescent="0.2">
      <c r="G43" s="115"/>
      <c r="J43" s="115"/>
    </row>
    <row r="44" spans="7:10" s="110" customFormat="1" hidden="1" x14ac:dyDescent="0.2">
      <c r="G44" s="115"/>
      <c r="J44" s="115"/>
    </row>
    <row r="45" spans="7:10" s="110" customFormat="1" hidden="1" x14ac:dyDescent="0.2">
      <c r="G45" s="115"/>
      <c r="J45" s="115"/>
    </row>
    <row r="46" spans="7:10" s="110" customFormat="1" hidden="1" x14ac:dyDescent="0.2">
      <c r="G46" s="115"/>
      <c r="J46" s="115"/>
    </row>
    <row r="47" spans="7:10" s="110" customFormat="1" hidden="1" x14ac:dyDescent="0.2">
      <c r="G47" s="115"/>
      <c r="J47" s="115"/>
    </row>
    <row r="48" spans="7:10" s="110" customFormat="1" hidden="1" x14ac:dyDescent="0.2">
      <c r="G48" s="115"/>
      <c r="J48" s="115"/>
    </row>
    <row r="49" spans="7:10" s="110" customFormat="1" hidden="1" x14ac:dyDescent="0.2">
      <c r="G49" s="115"/>
      <c r="J49" s="115"/>
    </row>
    <row r="50" spans="7:10" s="110" customFormat="1" hidden="1" x14ac:dyDescent="0.2">
      <c r="G50" s="115"/>
      <c r="J50" s="115"/>
    </row>
    <row r="51" spans="7:10" s="110" customFormat="1" hidden="1" x14ac:dyDescent="0.2">
      <c r="G51" s="115"/>
      <c r="J51" s="115"/>
    </row>
    <row r="52" spans="7:10" s="110" customFormat="1" hidden="1" x14ac:dyDescent="0.2">
      <c r="G52" s="115"/>
      <c r="J52" s="115"/>
    </row>
    <row r="53" spans="7:10" s="110" customFormat="1" hidden="1" x14ac:dyDescent="0.2">
      <c r="G53" s="115"/>
      <c r="J53" s="115"/>
    </row>
    <row r="54" spans="7:10" s="110" customFormat="1" hidden="1" x14ac:dyDescent="0.2">
      <c r="G54" s="115"/>
      <c r="J54" s="115"/>
    </row>
    <row r="55" spans="7:10" s="110" customFormat="1" hidden="1" x14ac:dyDescent="0.2">
      <c r="G55" s="115"/>
      <c r="J55" s="115"/>
    </row>
    <row r="56" spans="7:10" s="110" customFormat="1" hidden="1" x14ac:dyDescent="0.2">
      <c r="G56" s="115"/>
      <c r="J56" s="115"/>
    </row>
    <row r="57" spans="7:10" s="110" customFormat="1" hidden="1" x14ac:dyDescent="0.2">
      <c r="G57" s="115"/>
      <c r="J57" s="115"/>
    </row>
    <row r="58" spans="7:10" s="110" customFormat="1" hidden="1" x14ac:dyDescent="0.2">
      <c r="G58" s="115"/>
      <c r="J58" s="115"/>
    </row>
    <row r="59" spans="7:10" s="110" customFormat="1" hidden="1" x14ac:dyDescent="0.2">
      <c r="G59" s="115"/>
      <c r="J59" s="115"/>
    </row>
    <row r="60" spans="7:10" s="110" customFormat="1" hidden="1" x14ac:dyDescent="0.2">
      <c r="G60" s="115"/>
      <c r="J60" s="115"/>
    </row>
    <row r="61" spans="7:10" s="110" customFormat="1" hidden="1" x14ac:dyDescent="0.2">
      <c r="G61" s="115"/>
      <c r="J61" s="115"/>
    </row>
    <row r="62" spans="7:10" s="110" customFormat="1" hidden="1" x14ac:dyDescent="0.2">
      <c r="G62" s="115"/>
      <c r="J62" s="115"/>
    </row>
    <row r="63" spans="7:10" s="110" customFormat="1" hidden="1" x14ac:dyDescent="0.2">
      <c r="G63" s="115"/>
      <c r="J63" s="115"/>
    </row>
    <row r="64" spans="7:10" s="110" customFormat="1" hidden="1" x14ac:dyDescent="0.2">
      <c r="G64" s="115"/>
      <c r="J64" s="115"/>
    </row>
    <row r="65" spans="7:10" s="110" customFormat="1" hidden="1" x14ac:dyDescent="0.2">
      <c r="G65" s="115"/>
      <c r="J65" s="115"/>
    </row>
    <row r="66" spans="7:10" s="110" customFormat="1" hidden="1" x14ac:dyDescent="0.2">
      <c r="G66" s="115"/>
      <c r="J66" s="115"/>
    </row>
    <row r="67" spans="7:10" s="110" customFormat="1" hidden="1" x14ac:dyDescent="0.2">
      <c r="G67" s="115"/>
      <c r="J67" s="115"/>
    </row>
    <row r="68" spans="7:10" s="110" customFormat="1" hidden="1" x14ac:dyDescent="0.2">
      <c r="G68" s="115"/>
      <c r="J68" s="115"/>
    </row>
    <row r="69" spans="7:10" s="110" customFormat="1" hidden="1" x14ac:dyDescent="0.2">
      <c r="G69" s="115"/>
      <c r="J69" s="115"/>
    </row>
    <row r="70" spans="7:10" s="110" customFormat="1" hidden="1" x14ac:dyDescent="0.2">
      <c r="G70" s="115"/>
      <c r="J70" s="115"/>
    </row>
    <row r="71" spans="7:10" s="110" customFormat="1" hidden="1" x14ac:dyDescent="0.2">
      <c r="G71" s="115"/>
      <c r="J71" s="115"/>
    </row>
    <row r="72" spans="7:10" s="110" customFormat="1" hidden="1" x14ac:dyDescent="0.2">
      <c r="G72" s="115"/>
      <c r="J72" s="115"/>
    </row>
    <row r="73" spans="7:10" s="110" customFormat="1" hidden="1" x14ac:dyDescent="0.2">
      <c r="G73" s="115"/>
      <c r="J73" s="115"/>
    </row>
    <row r="74" spans="7:10" s="110" customFormat="1" hidden="1" x14ac:dyDescent="0.2">
      <c r="G74" s="115"/>
      <c r="J74" s="115"/>
    </row>
    <row r="75" spans="7:10" s="110" customFormat="1" hidden="1" x14ac:dyDescent="0.2">
      <c r="G75" s="115"/>
      <c r="J75" s="115"/>
    </row>
    <row r="76" spans="7:10" s="110" customFormat="1" hidden="1" x14ac:dyDescent="0.2">
      <c r="G76" s="115"/>
      <c r="J76" s="115"/>
    </row>
    <row r="77" spans="7:10" s="110" customFormat="1" hidden="1" x14ac:dyDescent="0.2">
      <c r="G77" s="115"/>
      <c r="J77" s="115"/>
    </row>
    <row r="78" spans="7:10" s="110" customFormat="1" hidden="1" x14ac:dyDescent="0.2">
      <c r="G78" s="115"/>
      <c r="J78" s="115"/>
    </row>
    <row r="79" spans="7:10" s="110" customFormat="1" hidden="1" x14ac:dyDescent="0.2">
      <c r="G79" s="115"/>
      <c r="J79" s="115"/>
    </row>
    <row r="80" spans="7:10" s="110" customFormat="1" hidden="1" x14ac:dyDescent="0.2">
      <c r="G80" s="115"/>
      <c r="J80" s="115"/>
    </row>
    <row r="81" spans="7:10" s="110" customFormat="1" hidden="1" x14ac:dyDescent="0.2">
      <c r="G81" s="115"/>
      <c r="J81" s="115"/>
    </row>
    <row r="82" spans="7:10" s="110" customFormat="1" hidden="1" x14ac:dyDescent="0.2">
      <c r="G82" s="115"/>
      <c r="J82" s="115"/>
    </row>
    <row r="83" spans="7:10" s="110" customFormat="1" hidden="1" x14ac:dyDescent="0.2">
      <c r="G83" s="115"/>
      <c r="J83" s="115"/>
    </row>
    <row r="84" spans="7:10" s="110" customFormat="1" hidden="1" x14ac:dyDescent="0.2">
      <c r="G84" s="115"/>
      <c r="J84" s="115"/>
    </row>
    <row r="85" spans="7:10" s="110" customFormat="1" hidden="1" x14ac:dyDescent="0.2">
      <c r="G85" s="115"/>
      <c r="J85" s="115"/>
    </row>
    <row r="86" spans="7:10" s="110" customFormat="1" hidden="1" x14ac:dyDescent="0.2">
      <c r="G86" s="115"/>
      <c r="J86" s="115"/>
    </row>
    <row r="87" spans="7:10" s="110" customFormat="1" hidden="1" x14ac:dyDescent="0.2">
      <c r="G87" s="115"/>
      <c r="J87" s="115"/>
    </row>
    <row r="88" spans="7:10" s="110" customFormat="1" hidden="1" x14ac:dyDescent="0.2">
      <c r="G88" s="115"/>
      <c r="J88" s="115"/>
    </row>
    <row r="89" spans="7:10" s="110" customFormat="1" hidden="1" x14ac:dyDescent="0.2">
      <c r="G89" s="115"/>
      <c r="J89" s="115"/>
    </row>
    <row r="90" spans="7:10" s="110" customFormat="1" hidden="1" x14ac:dyDescent="0.2">
      <c r="G90" s="115"/>
      <c r="J90" s="115"/>
    </row>
    <row r="91" spans="7:10" s="110" customFormat="1" hidden="1" x14ac:dyDescent="0.2">
      <c r="G91" s="115"/>
      <c r="J91" s="115"/>
    </row>
    <row r="92" spans="7:10" s="110" customFormat="1" hidden="1" x14ac:dyDescent="0.2">
      <c r="G92" s="115"/>
      <c r="J92" s="115"/>
    </row>
    <row r="93" spans="7:10" s="110" customFormat="1" hidden="1" x14ac:dyDescent="0.2">
      <c r="G93" s="115"/>
      <c r="J93" s="115"/>
    </row>
    <row r="94" spans="7:10" s="110" customFormat="1" hidden="1" x14ac:dyDescent="0.2">
      <c r="G94" s="115"/>
      <c r="J94" s="115"/>
    </row>
    <row r="95" spans="7:10" s="110" customFormat="1" hidden="1" x14ac:dyDescent="0.2">
      <c r="G95" s="115"/>
      <c r="J95" s="115"/>
    </row>
    <row r="96" spans="7:10" s="110" customFormat="1" hidden="1" x14ac:dyDescent="0.2">
      <c r="G96" s="115"/>
      <c r="J96" s="115"/>
    </row>
    <row r="97" spans="7:10" s="110" customFormat="1" hidden="1" x14ac:dyDescent="0.2">
      <c r="G97" s="115"/>
      <c r="J97" s="115"/>
    </row>
    <row r="98" spans="7:10" s="110" customFormat="1" hidden="1" x14ac:dyDescent="0.2">
      <c r="G98" s="115"/>
      <c r="J98" s="115"/>
    </row>
    <row r="99" spans="7:10" s="110" customFormat="1" hidden="1" x14ac:dyDescent="0.2">
      <c r="G99" s="115"/>
      <c r="J99" s="115"/>
    </row>
    <row r="100" spans="7:10" s="110" customFormat="1" hidden="1" x14ac:dyDescent="0.2">
      <c r="G100" s="115"/>
      <c r="J100" s="115"/>
    </row>
    <row r="101" spans="7:10" s="110" customFormat="1" hidden="1" x14ac:dyDescent="0.2">
      <c r="G101" s="115"/>
      <c r="J101" s="115"/>
    </row>
    <row r="102" spans="7:10" s="110" customFormat="1" hidden="1" x14ac:dyDescent="0.2">
      <c r="G102" s="115"/>
      <c r="J102" s="115"/>
    </row>
    <row r="103" spans="7:10" s="110" customFormat="1" hidden="1" x14ac:dyDescent="0.2">
      <c r="G103" s="115"/>
      <c r="J103" s="115"/>
    </row>
    <row r="104" spans="7:10" s="110" customFormat="1" hidden="1" x14ac:dyDescent="0.2">
      <c r="G104" s="115"/>
      <c r="J104" s="115"/>
    </row>
    <row r="105" spans="7:10" s="110" customFormat="1" hidden="1" x14ac:dyDescent="0.2">
      <c r="G105" s="115"/>
      <c r="J105" s="115"/>
    </row>
    <row r="106" spans="7:10" s="110" customFormat="1" hidden="1" x14ac:dyDescent="0.2">
      <c r="G106" s="115"/>
      <c r="J106" s="115"/>
    </row>
    <row r="107" spans="7:10" s="110" customFormat="1" hidden="1" x14ac:dyDescent="0.2">
      <c r="G107" s="115"/>
      <c r="J107" s="115"/>
    </row>
    <row r="108" spans="7:10" s="110" customFormat="1" hidden="1" x14ac:dyDescent="0.2">
      <c r="G108" s="115"/>
      <c r="J108" s="115"/>
    </row>
    <row r="109" spans="7:10" s="110" customFormat="1" hidden="1" x14ac:dyDescent="0.2">
      <c r="G109" s="115"/>
      <c r="J109" s="115"/>
    </row>
    <row r="110" spans="7:10" s="110" customFormat="1" hidden="1" x14ac:dyDescent="0.2">
      <c r="G110" s="115"/>
      <c r="J110" s="115"/>
    </row>
    <row r="111" spans="7:10" s="110" customFormat="1" hidden="1" x14ac:dyDescent="0.2">
      <c r="G111" s="115"/>
      <c r="J111" s="115"/>
    </row>
    <row r="112" spans="7:10" s="110" customFormat="1" hidden="1" x14ac:dyDescent="0.2">
      <c r="G112" s="115"/>
      <c r="J112" s="115"/>
    </row>
    <row r="113" spans="7:10" s="110" customFormat="1" hidden="1" x14ac:dyDescent="0.2">
      <c r="G113" s="115"/>
      <c r="J113" s="115"/>
    </row>
    <row r="114" spans="7:10" s="110" customFormat="1" hidden="1" x14ac:dyDescent="0.2">
      <c r="G114" s="115"/>
      <c r="J114" s="115"/>
    </row>
    <row r="115" spans="7:10" s="110" customFormat="1" hidden="1" x14ac:dyDescent="0.2">
      <c r="G115" s="115"/>
      <c r="J115" s="115"/>
    </row>
    <row r="116" spans="7:10" s="110" customFormat="1" hidden="1" x14ac:dyDescent="0.2">
      <c r="G116" s="115"/>
      <c r="J116" s="115"/>
    </row>
    <row r="117" spans="7:10" s="110" customFormat="1" hidden="1" x14ac:dyDescent="0.2">
      <c r="G117" s="115"/>
      <c r="J117" s="115"/>
    </row>
    <row r="118" spans="7:10" s="110" customFormat="1" hidden="1" x14ac:dyDescent="0.2">
      <c r="G118" s="115"/>
      <c r="J118" s="115"/>
    </row>
    <row r="119" spans="7:10" s="110" customFormat="1" hidden="1" x14ac:dyDescent="0.2">
      <c r="G119" s="115"/>
      <c r="J119" s="115"/>
    </row>
    <row r="120" spans="7:10" s="110" customFormat="1" hidden="1" x14ac:dyDescent="0.2">
      <c r="G120" s="115"/>
      <c r="J120" s="115"/>
    </row>
    <row r="121" spans="7:10" s="110" customFormat="1" hidden="1" x14ac:dyDescent="0.2">
      <c r="G121" s="115"/>
      <c r="J121" s="115"/>
    </row>
    <row r="122" spans="7:10" s="110" customFormat="1" hidden="1" x14ac:dyDescent="0.2">
      <c r="G122" s="115"/>
      <c r="J122" s="115"/>
    </row>
    <row r="123" spans="7:10" s="110" customFormat="1" hidden="1" x14ac:dyDescent="0.2">
      <c r="G123" s="115"/>
      <c r="J123" s="115"/>
    </row>
    <row r="124" spans="7:10" s="110" customFormat="1" hidden="1" x14ac:dyDescent="0.2">
      <c r="G124" s="115"/>
      <c r="J124" s="115"/>
    </row>
    <row r="125" spans="7:10" s="110" customFormat="1" hidden="1" x14ac:dyDescent="0.2">
      <c r="G125" s="115"/>
      <c r="J125" s="115"/>
    </row>
    <row r="126" spans="7:10" s="110" customFormat="1" hidden="1" x14ac:dyDescent="0.2">
      <c r="G126" s="115"/>
      <c r="J126" s="115"/>
    </row>
    <row r="127" spans="7:10" s="110" customFormat="1" hidden="1" x14ac:dyDescent="0.2">
      <c r="G127" s="115"/>
      <c r="J127" s="115"/>
    </row>
    <row r="128" spans="7:10" s="110" customFormat="1" hidden="1" x14ac:dyDescent="0.2">
      <c r="G128" s="115"/>
      <c r="J128" s="115"/>
    </row>
    <row r="129" spans="7:10" s="110" customFormat="1" hidden="1" x14ac:dyDescent="0.2">
      <c r="G129" s="115"/>
      <c r="J129" s="115"/>
    </row>
    <row r="130" spans="7:10" s="110" customFormat="1" hidden="1" x14ac:dyDescent="0.2">
      <c r="G130" s="115"/>
      <c r="J130" s="115"/>
    </row>
    <row r="131" spans="7:10" s="110" customFormat="1" hidden="1" x14ac:dyDescent="0.2">
      <c r="G131" s="115"/>
      <c r="J131" s="115"/>
    </row>
    <row r="132" spans="7:10" s="110" customFormat="1" hidden="1" x14ac:dyDescent="0.2">
      <c r="G132" s="115"/>
      <c r="J132" s="115"/>
    </row>
    <row r="133" spans="7:10" s="110" customFormat="1" hidden="1" x14ac:dyDescent="0.2">
      <c r="G133" s="115"/>
      <c r="J133" s="115"/>
    </row>
    <row r="134" spans="7:10" s="110" customFormat="1" hidden="1" x14ac:dyDescent="0.2">
      <c r="G134" s="115"/>
      <c r="J134" s="115"/>
    </row>
    <row r="135" spans="7:10" s="110" customFormat="1" hidden="1" x14ac:dyDescent="0.2">
      <c r="G135" s="115"/>
      <c r="J135" s="115"/>
    </row>
    <row r="136" spans="7:10" s="110" customFormat="1" hidden="1" x14ac:dyDescent="0.2">
      <c r="G136" s="115"/>
      <c r="J136" s="115"/>
    </row>
    <row r="137" spans="7:10" s="110" customFormat="1" hidden="1" x14ac:dyDescent="0.2">
      <c r="G137" s="115"/>
      <c r="J137" s="115"/>
    </row>
    <row r="138" spans="7:10" s="110" customFormat="1" hidden="1" x14ac:dyDescent="0.2">
      <c r="G138" s="115"/>
      <c r="J138" s="115"/>
    </row>
    <row r="139" spans="7:10" s="110" customFormat="1" hidden="1" x14ac:dyDescent="0.2">
      <c r="G139" s="115"/>
      <c r="J139" s="115"/>
    </row>
    <row r="140" spans="7:10" s="110" customFormat="1" hidden="1" x14ac:dyDescent="0.2">
      <c r="G140" s="115"/>
      <c r="J140" s="115"/>
    </row>
    <row r="141" spans="7:10" s="110" customFormat="1" hidden="1" x14ac:dyDescent="0.2">
      <c r="G141" s="115"/>
      <c r="J141" s="115"/>
    </row>
    <row r="142" spans="7:10" s="110" customFormat="1" hidden="1" x14ac:dyDescent="0.2">
      <c r="G142" s="115"/>
      <c r="J142" s="115"/>
    </row>
    <row r="143" spans="7:10" s="110" customFormat="1" hidden="1" x14ac:dyDescent="0.2">
      <c r="G143" s="115"/>
      <c r="J143" s="115"/>
    </row>
    <row r="144" spans="7:10" s="110" customFormat="1" hidden="1" x14ac:dyDescent="0.2">
      <c r="G144" s="115"/>
      <c r="J144" s="115"/>
    </row>
    <row r="145" spans="7:10" s="110" customFormat="1" hidden="1" x14ac:dyDescent="0.2">
      <c r="G145" s="115"/>
      <c r="J145" s="115"/>
    </row>
    <row r="146" spans="7:10" s="110" customFormat="1" hidden="1" x14ac:dyDescent="0.2">
      <c r="G146" s="115"/>
      <c r="J146" s="115"/>
    </row>
    <row r="147" spans="7:10" s="110" customFormat="1" hidden="1" x14ac:dyDescent="0.2">
      <c r="G147" s="115"/>
      <c r="J147" s="115"/>
    </row>
    <row r="148" spans="7:10" s="110" customFormat="1" hidden="1" x14ac:dyDescent="0.2">
      <c r="G148" s="115"/>
      <c r="J148" s="115"/>
    </row>
    <row r="149" spans="7:10" s="110" customFormat="1" hidden="1" x14ac:dyDescent="0.2">
      <c r="G149" s="115"/>
      <c r="J149" s="115"/>
    </row>
    <row r="150" spans="7:10" s="110" customFormat="1" hidden="1" x14ac:dyDescent="0.2">
      <c r="G150" s="115"/>
      <c r="J150" s="115"/>
    </row>
    <row r="151" spans="7:10" s="110" customFormat="1" hidden="1" x14ac:dyDescent="0.2">
      <c r="G151" s="115"/>
      <c r="J151" s="115"/>
    </row>
    <row r="152" spans="7:10" s="110" customFormat="1" hidden="1" x14ac:dyDescent="0.2">
      <c r="G152" s="115"/>
      <c r="J152" s="115"/>
    </row>
    <row r="153" spans="7:10" s="110" customFormat="1" hidden="1" x14ac:dyDescent="0.2">
      <c r="G153" s="115"/>
      <c r="J153" s="115"/>
    </row>
    <row r="154" spans="7:10" s="110" customFormat="1" hidden="1" x14ac:dyDescent="0.2">
      <c r="G154" s="115"/>
      <c r="J154" s="115"/>
    </row>
    <row r="155" spans="7:10" s="110" customFormat="1" hidden="1" x14ac:dyDescent="0.2">
      <c r="G155" s="115"/>
      <c r="J155" s="115"/>
    </row>
    <row r="156" spans="7:10" s="110" customFormat="1" hidden="1" x14ac:dyDescent="0.2">
      <c r="G156" s="115"/>
      <c r="J156" s="115"/>
    </row>
    <row r="157" spans="7:10" s="110" customFormat="1" hidden="1" x14ac:dyDescent="0.2">
      <c r="G157" s="115"/>
      <c r="J157" s="115"/>
    </row>
    <row r="158" spans="7:10" s="110" customFormat="1" hidden="1" x14ac:dyDescent="0.2">
      <c r="G158" s="115"/>
      <c r="J158" s="115"/>
    </row>
    <row r="159" spans="7:10" s="110" customFormat="1" hidden="1" x14ac:dyDescent="0.2">
      <c r="G159" s="115"/>
      <c r="J159" s="115"/>
    </row>
    <row r="160" spans="7:10" s="110" customFormat="1" hidden="1" x14ac:dyDescent="0.2">
      <c r="G160" s="115"/>
      <c r="J160" s="115"/>
    </row>
    <row r="161" spans="1:18" s="110" customFormat="1" hidden="1" x14ac:dyDescent="0.2">
      <c r="G161" s="115"/>
      <c r="J161" s="115"/>
    </row>
    <row r="162" spans="1:18" s="110" customFormat="1" hidden="1" x14ac:dyDescent="0.2">
      <c r="G162" s="115"/>
      <c r="J162" s="115"/>
    </row>
    <row r="163" spans="1:18" s="110" customFormat="1" hidden="1" x14ac:dyDescent="0.2">
      <c r="G163" s="115"/>
      <c r="J163" s="115"/>
    </row>
    <row r="164" spans="1:18" s="110" customFormat="1" hidden="1" x14ac:dyDescent="0.2">
      <c r="G164" s="115"/>
      <c r="J164" s="115"/>
    </row>
    <row r="165" spans="1:18" s="110" customFormat="1" hidden="1" x14ac:dyDescent="0.2">
      <c r="G165" s="115"/>
      <c r="J165" s="115"/>
    </row>
    <row r="166" spans="1:18" s="56" customFormat="1" hidden="1" x14ac:dyDescent="0.2">
      <c r="A166" s="110"/>
      <c r="F166" s="110"/>
      <c r="G166" s="115"/>
      <c r="H166" s="110"/>
      <c r="I166" s="110"/>
      <c r="J166" s="115"/>
      <c r="K166" s="110"/>
      <c r="L166" s="110"/>
      <c r="M166" s="110"/>
      <c r="N166" s="110"/>
      <c r="O166" s="110"/>
      <c r="P166" s="110"/>
      <c r="Q166" s="110"/>
      <c r="R166" s="110"/>
    </row>
    <row r="167" spans="1:18" s="56" customFormat="1" hidden="1" x14ac:dyDescent="0.2">
      <c r="A167" s="110"/>
      <c r="F167" s="110"/>
      <c r="G167" s="115"/>
      <c r="H167" s="110"/>
      <c r="I167" s="110"/>
      <c r="J167" s="115"/>
      <c r="K167" s="110"/>
      <c r="L167" s="110"/>
      <c r="M167" s="110"/>
      <c r="N167" s="110"/>
      <c r="O167" s="110"/>
      <c r="P167" s="110"/>
      <c r="Q167" s="110"/>
      <c r="R167" s="110"/>
    </row>
    <row r="168" spans="1:18" s="56" customFormat="1" hidden="1" x14ac:dyDescent="0.2">
      <c r="A168" s="110"/>
      <c r="F168" s="110"/>
      <c r="G168" s="115"/>
      <c r="H168" s="110"/>
      <c r="I168" s="110"/>
      <c r="J168" s="115"/>
      <c r="K168" s="110"/>
      <c r="L168" s="110"/>
      <c r="M168" s="110"/>
      <c r="N168" s="110"/>
      <c r="O168" s="110"/>
      <c r="P168" s="110"/>
      <c r="Q168" s="110"/>
      <c r="R168" s="110"/>
    </row>
    <row r="169" spans="1:18" s="56" customFormat="1" hidden="1" x14ac:dyDescent="0.2">
      <c r="A169" s="110"/>
      <c r="F169" s="110"/>
      <c r="G169" s="115"/>
      <c r="H169" s="110"/>
      <c r="I169" s="110"/>
      <c r="J169" s="115"/>
      <c r="K169" s="110"/>
      <c r="L169" s="110"/>
      <c r="M169" s="110"/>
      <c r="N169" s="110"/>
      <c r="O169" s="110"/>
      <c r="P169" s="110"/>
      <c r="Q169" s="110"/>
      <c r="R169" s="110"/>
    </row>
    <row r="170" spans="1:18" s="56" customFormat="1" hidden="1" x14ac:dyDescent="0.2">
      <c r="A170" s="110"/>
      <c r="F170" s="110"/>
      <c r="G170" s="115"/>
      <c r="H170" s="110"/>
      <c r="I170" s="110"/>
      <c r="J170" s="115"/>
      <c r="K170" s="110"/>
      <c r="L170" s="110"/>
      <c r="M170" s="110"/>
      <c r="N170" s="110"/>
      <c r="O170" s="110"/>
      <c r="P170" s="110"/>
      <c r="Q170" s="110"/>
      <c r="R170" s="110"/>
    </row>
    <row r="171" spans="1:18" s="56" customFormat="1" hidden="1" x14ac:dyDescent="0.2">
      <c r="A171" s="110"/>
      <c r="F171" s="110"/>
      <c r="G171" s="115"/>
      <c r="H171" s="110"/>
      <c r="I171" s="110"/>
      <c r="J171" s="115"/>
      <c r="K171" s="110"/>
      <c r="L171" s="110"/>
      <c r="M171" s="110"/>
      <c r="N171" s="110"/>
      <c r="O171" s="110"/>
      <c r="P171" s="110"/>
      <c r="Q171" s="110"/>
      <c r="R171" s="110"/>
    </row>
    <row r="172" spans="1:18" s="56" customFormat="1" hidden="1" x14ac:dyDescent="0.2">
      <c r="A172" s="110"/>
      <c r="F172" s="110"/>
      <c r="G172" s="115"/>
      <c r="H172" s="110"/>
      <c r="I172" s="110"/>
      <c r="J172" s="115"/>
      <c r="K172" s="110"/>
      <c r="L172" s="110"/>
      <c r="M172" s="110"/>
      <c r="N172" s="110"/>
      <c r="O172" s="110"/>
      <c r="P172" s="110"/>
      <c r="Q172" s="110"/>
      <c r="R172" s="110"/>
    </row>
    <row r="173" spans="1:18" s="56" customFormat="1" hidden="1" x14ac:dyDescent="0.2">
      <c r="A173" s="110"/>
      <c r="F173" s="110"/>
      <c r="G173" s="115"/>
      <c r="H173" s="110"/>
      <c r="I173" s="110"/>
      <c r="J173" s="115"/>
      <c r="K173" s="110"/>
      <c r="L173" s="110"/>
      <c r="M173" s="110"/>
      <c r="N173" s="110"/>
      <c r="O173" s="110"/>
      <c r="P173" s="110"/>
      <c r="Q173" s="110"/>
      <c r="R173" s="110"/>
    </row>
    <row r="174" spans="1:18" s="56" customFormat="1" hidden="1" x14ac:dyDescent="0.2">
      <c r="A174" s="110"/>
      <c r="F174" s="110"/>
      <c r="G174" s="115"/>
      <c r="H174" s="110"/>
      <c r="I174" s="110"/>
      <c r="J174" s="115"/>
      <c r="K174" s="110"/>
      <c r="L174" s="110"/>
      <c r="M174" s="110"/>
      <c r="N174" s="110"/>
      <c r="O174" s="110"/>
      <c r="P174" s="110"/>
      <c r="Q174" s="110"/>
      <c r="R174" s="110"/>
    </row>
    <row r="175" spans="1:18" s="56" customFormat="1" hidden="1" x14ac:dyDescent="0.2">
      <c r="A175" s="110"/>
      <c r="F175" s="110"/>
      <c r="G175" s="115"/>
      <c r="H175" s="110"/>
      <c r="I175" s="110"/>
      <c r="J175" s="115"/>
      <c r="K175" s="110"/>
      <c r="L175" s="110"/>
      <c r="M175" s="110"/>
      <c r="N175" s="110"/>
      <c r="O175" s="110"/>
      <c r="P175" s="110"/>
      <c r="Q175" s="110"/>
      <c r="R175" s="110"/>
    </row>
    <row r="176" spans="1:18" s="56" customFormat="1" hidden="1" x14ac:dyDescent="0.2">
      <c r="A176" s="110"/>
      <c r="F176" s="110"/>
      <c r="G176" s="115"/>
      <c r="H176" s="110"/>
      <c r="I176" s="110"/>
      <c r="J176" s="115"/>
      <c r="K176" s="110"/>
      <c r="L176" s="110"/>
      <c r="M176" s="110"/>
      <c r="N176" s="110"/>
      <c r="O176" s="110"/>
      <c r="P176" s="110"/>
      <c r="Q176" s="110"/>
      <c r="R176" s="110"/>
    </row>
    <row r="177" spans="1:18" s="56" customFormat="1" hidden="1" x14ac:dyDescent="0.2">
      <c r="A177" s="110"/>
      <c r="F177" s="110"/>
      <c r="G177" s="115"/>
      <c r="H177" s="110"/>
      <c r="I177" s="110"/>
      <c r="J177" s="115"/>
      <c r="K177" s="110"/>
      <c r="L177" s="110"/>
      <c r="M177" s="110"/>
      <c r="N177" s="110"/>
      <c r="O177" s="110"/>
      <c r="P177" s="110"/>
      <c r="Q177" s="110"/>
      <c r="R177" s="110"/>
    </row>
    <row r="178" spans="1:18" s="56" customFormat="1" hidden="1" x14ac:dyDescent="0.2">
      <c r="A178" s="110"/>
      <c r="F178" s="110"/>
      <c r="G178" s="115"/>
      <c r="H178" s="110"/>
      <c r="I178" s="110"/>
      <c r="J178" s="115"/>
      <c r="K178" s="110"/>
      <c r="L178" s="110"/>
      <c r="M178" s="110"/>
      <c r="N178" s="110"/>
      <c r="O178" s="110"/>
      <c r="P178" s="110"/>
      <c r="Q178" s="110"/>
      <c r="R178" s="110"/>
    </row>
    <row r="179" spans="1:18" s="56" customFormat="1" hidden="1" x14ac:dyDescent="0.2">
      <c r="A179" s="110"/>
      <c r="F179" s="110"/>
      <c r="G179" s="115"/>
      <c r="H179" s="110"/>
      <c r="I179" s="110"/>
      <c r="J179" s="115"/>
      <c r="K179" s="110"/>
      <c r="L179" s="110"/>
      <c r="M179" s="110"/>
      <c r="N179" s="110"/>
      <c r="O179" s="110"/>
      <c r="P179" s="110"/>
      <c r="Q179" s="110"/>
      <c r="R179" s="110"/>
    </row>
    <row r="180" spans="1:18" s="56" customFormat="1" hidden="1" x14ac:dyDescent="0.2">
      <c r="A180" s="110"/>
      <c r="F180" s="110"/>
      <c r="G180" s="115"/>
      <c r="H180" s="110"/>
      <c r="I180" s="110"/>
      <c r="J180" s="115"/>
      <c r="K180" s="110"/>
      <c r="L180" s="110"/>
      <c r="M180" s="110"/>
      <c r="N180" s="110"/>
      <c r="O180" s="110"/>
      <c r="P180" s="110"/>
      <c r="Q180" s="110"/>
      <c r="R180" s="110"/>
    </row>
    <row r="181" spans="1:18" s="56" customFormat="1" hidden="1" x14ac:dyDescent="0.2">
      <c r="A181" s="110"/>
      <c r="F181" s="110"/>
      <c r="G181" s="115"/>
      <c r="H181" s="110"/>
      <c r="I181" s="110"/>
      <c r="J181" s="115"/>
      <c r="K181" s="110"/>
      <c r="L181" s="110"/>
      <c r="M181" s="110"/>
      <c r="N181" s="110"/>
      <c r="O181" s="110"/>
      <c r="P181" s="110"/>
      <c r="Q181" s="110"/>
      <c r="R181" s="110"/>
    </row>
    <row r="182" spans="1:18" s="56" customFormat="1" hidden="1" x14ac:dyDescent="0.2">
      <c r="A182" s="110"/>
      <c r="F182" s="110"/>
      <c r="G182" s="115"/>
      <c r="H182" s="110"/>
      <c r="I182" s="110"/>
      <c r="J182" s="115"/>
      <c r="K182" s="110"/>
      <c r="L182" s="110"/>
      <c r="M182" s="110"/>
      <c r="N182" s="110"/>
      <c r="O182" s="110"/>
      <c r="P182" s="110"/>
      <c r="Q182" s="110"/>
      <c r="R182" s="110"/>
    </row>
    <row r="183" spans="1:18" s="56" customFormat="1" hidden="1" x14ac:dyDescent="0.2">
      <c r="A183" s="110"/>
      <c r="F183" s="110"/>
      <c r="G183" s="115"/>
      <c r="H183" s="110"/>
      <c r="I183" s="110"/>
      <c r="J183" s="115"/>
      <c r="K183" s="110"/>
      <c r="L183" s="110"/>
      <c r="M183" s="110"/>
      <c r="N183" s="110"/>
      <c r="O183" s="110"/>
      <c r="P183" s="110"/>
      <c r="Q183" s="110"/>
      <c r="R183" s="110"/>
    </row>
    <row r="184" spans="1:18" s="56" customFormat="1" hidden="1" x14ac:dyDescent="0.2">
      <c r="A184" s="110"/>
      <c r="F184" s="110"/>
      <c r="G184" s="115"/>
      <c r="H184" s="110"/>
      <c r="I184" s="110"/>
      <c r="J184" s="115"/>
      <c r="K184" s="110"/>
      <c r="L184" s="110"/>
      <c r="M184" s="110"/>
      <c r="N184" s="110"/>
      <c r="O184" s="110"/>
      <c r="P184" s="110"/>
      <c r="Q184" s="110"/>
      <c r="R184" s="110"/>
    </row>
    <row r="185" spans="1:18" s="56" customFormat="1" hidden="1" x14ac:dyDescent="0.2">
      <c r="A185" s="110"/>
      <c r="F185" s="110"/>
      <c r="G185" s="115"/>
      <c r="H185" s="110"/>
      <c r="I185" s="110"/>
      <c r="J185" s="115"/>
      <c r="K185" s="110"/>
      <c r="L185" s="110"/>
      <c r="M185" s="110"/>
      <c r="N185" s="110"/>
      <c r="O185" s="110"/>
      <c r="P185" s="110"/>
      <c r="Q185" s="110"/>
      <c r="R185" s="110"/>
    </row>
    <row r="186" spans="1:18" s="56" customFormat="1" hidden="1" x14ac:dyDescent="0.2">
      <c r="A186" s="110"/>
      <c r="F186" s="110"/>
      <c r="G186" s="115"/>
      <c r="H186" s="110"/>
      <c r="I186" s="110"/>
      <c r="J186" s="115"/>
      <c r="K186" s="110"/>
      <c r="L186" s="110"/>
      <c r="M186" s="110"/>
      <c r="N186" s="110"/>
      <c r="O186" s="110"/>
      <c r="P186" s="110"/>
      <c r="Q186" s="110"/>
      <c r="R186" s="110"/>
    </row>
    <row r="187" spans="1:18" s="56" customFormat="1" hidden="1" x14ac:dyDescent="0.2">
      <c r="A187" s="110"/>
      <c r="F187" s="110"/>
      <c r="G187" s="115"/>
      <c r="H187" s="110"/>
      <c r="I187" s="110"/>
      <c r="J187" s="115"/>
      <c r="K187" s="110"/>
      <c r="L187" s="110"/>
      <c r="M187" s="110"/>
      <c r="N187" s="110"/>
      <c r="O187" s="110"/>
      <c r="P187" s="110"/>
      <c r="Q187" s="110"/>
      <c r="R187" s="110"/>
    </row>
    <row r="188" spans="1:18" s="56" customFormat="1" hidden="1" x14ac:dyDescent="0.2">
      <c r="A188" s="110"/>
      <c r="F188" s="110"/>
      <c r="G188" s="115"/>
      <c r="H188" s="110"/>
      <c r="I188" s="110"/>
      <c r="J188" s="115"/>
      <c r="K188" s="110"/>
      <c r="L188" s="110"/>
      <c r="M188" s="110"/>
      <c r="N188" s="110"/>
      <c r="O188" s="110"/>
      <c r="P188" s="110"/>
      <c r="Q188" s="110"/>
      <c r="R188" s="110"/>
    </row>
    <row r="189" spans="1:18" s="56" customFormat="1" hidden="1" x14ac:dyDescent="0.2">
      <c r="A189" s="110"/>
      <c r="F189" s="110"/>
      <c r="G189" s="115"/>
      <c r="H189" s="110"/>
      <c r="I189" s="110"/>
      <c r="J189" s="115"/>
      <c r="K189" s="110"/>
      <c r="L189" s="110"/>
      <c r="M189" s="110"/>
      <c r="N189" s="110"/>
      <c r="O189" s="110"/>
      <c r="P189" s="110"/>
      <c r="Q189" s="110"/>
      <c r="R189" s="110"/>
    </row>
    <row r="190" spans="1:18" s="56" customFormat="1" hidden="1" x14ac:dyDescent="0.2">
      <c r="A190" s="110"/>
      <c r="F190" s="110"/>
      <c r="G190" s="115"/>
      <c r="H190" s="110"/>
      <c r="I190" s="110"/>
      <c r="J190" s="115"/>
      <c r="K190" s="110"/>
      <c r="L190" s="110"/>
      <c r="M190" s="110"/>
      <c r="N190" s="110"/>
      <c r="O190" s="110"/>
      <c r="P190" s="110"/>
      <c r="Q190" s="110"/>
      <c r="R190" s="110"/>
    </row>
    <row r="191" spans="1:18" s="56" customFormat="1" hidden="1" x14ac:dyDescent="0.2">
      <c r="A191" s="110"/>
      <c r="F191" s="110"/>
      <c r="G191" s="115"/>
      <c r="H191" s="110"/>
      <c r="I191" s="110"/>
      <c r="J191" s="115"/>
      <c r="K191" s="110"/>
      <c r="L191" s="110"/>
      <c r="M191" s="110"/>
      <c r="N191" s="110"/>
      <c r="O191" s="110"/>
      <c r="P191" s="110"/>
      <c r="Q191" s="110"/>
      <c r="R191" s="110"/>
    </row>
    <row r="192" spans="1:18" s="56" customFormat="1" hidden="1" x14ac:dyDescent="0.2">
      <c r="A192" s="110"/>
      <c r="F192" s="110"/>
      <c r="G192" s="115"/>
      <c r="H192" s="110"/>
      <c r="I192" s="110"/>
      <c r="J192" s="115"/>
      <c r="K192" s="110"/>
      <c r="L192" s="110"/>
      <c r="M192" s="110"/>
      <c r="N192" s="110"/>
      <c r="O192" s="110"/>
      <c r="P192" s="110"/>
      <c r="Q192" s="110"/>
      <c r="R192" s="110"/>
    </row>
    <row r="193" spans="1:18" s="56" customFormat="1" hidden="1" x14ac:dyDescent="0.2">
      <c r="A193" s="110"/>
      <c r="F193" s="110"/>
      <c r="G193" s="115"/>
      <c r="H193" s="110"/>
      <c r="I193" s="110"/>
      <c r="J193" s="115"/>
      <c r="K193" s="110"/>
      <c r="L193" s="110"/>
      <c r="M193" s="110"/>
      <c r="N193" s="110"/>
      <c r="O193" s="110"/>
      <c r="P193" s="110"/>
      <c r="Q193" s="110"/>
      <c r="R193" s="110"/>
    </row>
    <row r="194" spans="1:18" s="56" customFormat="1" hidden="1" x14ac:dyDescent="0.2">
      <c r="A194" s="110"/>
      <c r="F194" s="110"/>
      <c r="G194" s="115"/>
      <c r="H194" s="110"/>
      <c r="I194" s="110"/>
      <c r="J194" s="115"/>
      <c r="K194" s="110"/>
      <c r="L194" s="110"/>
      <c r="M194" s="110"/>
      <c r="N194" s="110"/>
      <c r="O194" s="110"/>
      <c r="P194" s="110"/>
      <c r="Q194" s="110"/>
      <c r="R194" s="110"/>
    </row>
    <row r="195" spans="1:18" s="56" customFormat="1" hidden="1" x14ac:dyDescent="0.2">
      <c r="A195" s="110"/>
      <c r="F195" s="110"/>
      <c r="G195" s="115"/>
      <c r="H195" s="110"/>
      <c r="I195" s="110"/>
      <c r="J195" s="115"/>
      <c r="K195" s="110"/>
      <c r="L195" s="110"/>
      <c r="M195" s="110"/>
      <c r="N195" s="110"/>
      <c r="O195" s="110"/>
      <c r="P195" s="110"/>
      <c r="Q195" s="110"/>
      <c r="R195" s="110"/>
    </row>
    <row r="196" spans="1:18" s="56" customFormat="1" hidden="1" x14ac:dyDescent="0.2">
      <c r="A196" s="110"/>
      <c r="F196" s="110"/>
      <c r="G196" s="115"/>
      <c r="H196" s="110"/>
      <c r="I196" s="110"/>
      <c r="J196" s="115"/>
      <c r="K196" s="110"/>
      <c r="L196" s="110"/>
      <c r="M196" s="110"/>
      <c r="N196" s="110"/>
      <c r="O196" s="110"/>
      <c r="P196" s="110"/>
      <c r="Q196" s="110"/>
      <c r="R196" s="110"/>
    </row>
    <row r="197" spans="1:18" s="56" customFormat="1" hidden="1" x14ac:dyDescent="0.2">
      <c r="A197" s="110"/>
      <c r="F197" s="110"/>
      <c r="G197" s="115"/>
      <c r="H197" s="110"/>
      <c r="I197" s="110"/>
      <c r="J197" s="115"/>
      <c r="K197" s="110"/>
      <c r="L197" s="110"/>
      <c r="M197" s="110"/>
      <c r="N197" s="110"/>
      <c r="O197" s="110"/>
      <c r="P197" s="110"/>
      <c r="Q197" s="110"/>
      <c r="R197" s="110"/>
    </row>
    <row r="198" spans="1:18" s="56" customFormat="1" hidden="1" x14ac:dyDescent="0.2">
      <c r="A198" s="110"/>
      <c r="F198" s="110"/>
      <c r="G198" s="115"/>
      <c r="H198" s="110"/>
      <c r="I198" s="110"/>
      <c r="J198" s="115"/>
      <c r="K198" s="110"/>
      <c r="L198" s="110"/>
      <c r="M198" s="110"/>
      <c r="N198" s="110"/>
      <c r="O198" s="110"/>
      <c r="P198" s="110"/>
      <c r="Q198" s="110"/>
      <c r="R198" s="110"/>
    </row>
    <row r="199" spans="1:18" s="56" customFormat="1" hidden="1" x14ac:dyDescent="0.2">
      <c r="A199" s="110"/>
      <c r="F199" s="110"/>
      <c r="G199" s="115"/>
      <c r="H199" s="110"/>
      <c r="I199" s="110"/>
      <c r="J199" s="115"/>
      <c r="K199" s="110"/>
      <c r="L199" s="110"/>
      <c r="M199" s="110"/>
      <c r="N199" s="110"/>
      <c r="O199" s="110"/>
      <c r="P199" s="110"/>
      <c r="Q199" s="110"/>
      <c r="R199" s="110"/>
    </row>
    <row r="200" spans="1:18" s="56" customFormat="1" hidden="1" x14ac:dyDescent="0.2">
      <c r="A200" s="110"/>
      <c r="F200" s="110"/>
      <c r="G200" s="115"/>
      <c r="H200" s="110"/>
      <c r="I200" s="110"/>
      <c r="J200" s="115"/>
      <c r="K200" s="110"/>
      <c r="L200" s="110"/>
      <c r="M200" s="110"/>
      <c r="N200" s="110"/>
      <c r="O200" s="110"/>
      <c r="P200" s="110"/>
      <c r="Q200" s="110"/>
      <c r="R200" s="110"/>
    </row>
    <row r="201" spans="1:18" s="56" customFormat="1" hidden="1" x14ac:dyDescent="0.2">
      <c r="A201" s="110"/>
      <c r="F201" s="110"/>
      <c r="G201" s="115"/>
      <c r="H201" s="110"/>
      <c r="I201" s="110"/>
      <c r="J201" s="115"/>
      <c r="K201" s="110"/>
      <c r="L201" s="110"/>
      <c r="M201" s="110"/>
      <c r="N201" s="110"/>
      <c r="O201" s="110"/>
      <c r="P201" s="110"/>
      <c r="Q201" s="110"/>
      <c r="R201" s="110"/>
    </row>
    <row r="202" spans="1:18" s="56" customFormat="1" hidden="1" x14ac:dyDescent="0.2">
      <c r="A202" s="110"/>
      <c r="F202" s="110"/>
      <c r="G202" s="115"/>
      <c r="H202" s="110"/>
      <c r="I202" s="110"/>
      <c r="J202" s="115"/>
      <c r="K202" s="110"/>
      <c r="L202" s="110"/>
      <c r="M202" s="110"/>
      <c r="N202" s="110"/>
      <c r="O202" s="110"/>
      <c r="P202" s="110"/>
      <c r="Q202" s="110"/>
      <c r="R202" s="110"/>
    </row>
    <row r="203" spans="1:18" s="56" customFormat="1" hidden="1" x14ac:dyDescent="0.2">
      <c r="A203" s="110"/>
      <c r="F203" s="110"/>
      <c r="G203" s="115"/>
      <c r="H203" s="110"/>
      <c r="I203" s="110"/>
      <c r="J203" s="115"/>
      <c r="K203" s="110"/>
      <c r="L203" s="110"/>
      <c r="M203" s="110"/>
      <c r="N203" s="110"/>
      <c r="O203" s="110"/>
      <c r="P203" s="110"/>
      <c r="Q203" s="110"/>
      <c r="R203" s="110"/>
    </row>
    <row r="204" spans="1:18" s="56" customFormat="1" hidden="1" x14ac:dyDescent="0.2">
      <c r="A204" s="110"/>
      <c r="F204" s="110"/>
      <c r="G204" s="115"/>
      <c r="H204" s="110"/>
      <c r="I204" s="110"/>
      <c r="J204" s="115"/>
      <c r="K204" s="110"/>
      <c r="L204" s="110"/>
      <c r="M204" s="110"/>
      <c r="N204" s="110"/>
      <c r="O204" s="110"/>
      <c r="P204" s="110"/>
      <c r="Q204" s="110"/>
      <c r="R204" s="110"/>
    </row>
    <row r="205" spans="1:18" s="56" customFormat="1" hidden="1" x14ac:dyDescent="0.2">
      <c r="A205" s="110"/>
      <c r="F205" s="110"/>
      <c r="G205" s="115"/>
      <c r="H205" s="110"/>
      <c r="I205" s="110"/>
      <c r="J205" s="115"/>
      <c r="K205" s="110"/>
      <c r="L205" s="110"/>
      <c r="M205" s="110"/>
      <c r="N205" s="110"/>
      <c r="O205" s="110"/>
      <c r="P205" s="110"/>
      <c r="Q205" s="110"/>
      <c r="R205" s="110"/>
    </row>
    <row r="206" spans="1:18" s="56" customFormat="1" hidden="1" x14ac:dyDescent="0.2">
      <c r="A206" s="110"/>
      <c r="F206" s="110"/>
      <c r="G206" s="115"/>
      <c r="H206" s="110"/>
      <c r="I206" s="110"/>
      <c r="J206" s="115"/>
      <c r="K206" s="110"/>
      <c r="L206" s="110"/>
      <c r="M206" s="110"/>
      <c r="N206" s="110"/>
      <c r="O206" s="110"/>
      <c r="P206" s="110"/>
      <c r="Q206" s="110"/>
      <c r="R206" s="110"/>
    </row>
    <row r="207" spans="1:18" s="56" customFormat="1" hidden="1" x14ac:dyDescent="0.2">
      <c r="A207" s="110"/>
      <c r="F207" s="110"/>
      <c r="G207" s="115"/>
      <c r="H207" s="110"/>
      <c r="I207" s="110"/>
      <c r="J207" s="115"/>
      <c r="K207" s="110"/>
      <c r="L207" s="110"/>
      <c r="M207" s="110"/>
      <c r="N207" s="110"/>
      <c r="O207" s="110"/>
      <c r="P207" s="110"/>
      <c r="Q207" s="110"/>
      <c r="R207" s="110"/>
    </row>
    <row r="208" spans="1:18" s="56" customFormat="1" hidden="1" x14ac:dyDescent="0.2">
      <c r="A208" s="110"/>
      <c r="F208" s="110"/>
      <c r="G208" s="115"/>
      <c r="H208" s="110"/>
      <c r="I208" s="110"/>
      <c r="J208" s="115"/>
      <c r="K208" s="110"/>
      <c r="L208" s="110"/>
      <c r="M208" s="110"/>
      <c r="N208" s="110"/>
      <c r="O208" s="110"/>
      <c r="P208" s="110"/>
      <c r="Q208" s="110"/>
      <c r="R208" s="110"/>
    </row>
    <row r="209" spans="1:18" s="56" customFormat="1" hidden="1" x14ac:dyDescent="0.2">
      <c r="A209" s="110"/>
      <c r="F209" s="110"/>
      <c r="G209" s="115"/>
      <c r="H209" s="110"/>
      <c r="I209" s="110"/>
      <c r="J209" s="115"/>
      <c r="K209" s="110"/>
      <c r="L209" s="110"/>
      <c r="M209" s="110"/>
      <c r="N209" s="110"/>
      <c r="O209" s="110"/>
      <c r="P209" s="110"/>
      <c r="Q209" s="110"/>
      <c r="R209" s="110"/>
    </row>
    <row r="210" spans="1:18" s="56" customFormat="1" hidden="1" x14ac:dyDescent="0.2">
      <c r="A210" s="110"/>
      <c r="F210" s="110"/>
      <c r="G210" s="115"/>
      <c r="H210" s="110"/>
      <c r="I210" s="110"/>
      <c r="J210" s="115"/>
      <c r="K210" s="110"/>
      <c r="L210" s="110"/>
      <c r="M210" s="110"/>
      <c r="N210" s="110"/>
      <c r="O210" s="110"/>
      <c r="P210" s="110"/>
      <c r="Q210" s="110"/>
      <c r="R210" s="110"/>
    </row>
    <row r="211" spans="1:18" s="56" customFormat="1" hidden="1" x14ac:dyDescent="0.2">
      <c r="A211" s="110"/>
      <c r="F211" s="110"/>
      <c r="G211" s="115"/>
      <c r="H211" s="110"/>
      <c r="I211" s="110"/>
      <c r="J211" s="115"/>
      <c r="K211" s="110"/>
      <c r="L211" s="110"/>
      <c r="M211" s="110"/>
      <c r="N211" s="110"/>
      <c r="O211" s="110"/>
      <c r="P211" s="110"/>
      <c r="Q211" s="110"/>
      <c r="R211" s="110"/>
    </row>
    <row r="212" spans="1:18" s="56" customFormat="1" hidden="1" x14ac:dyDescent="0.2">
      <c r="A212" s="110"/>
      <c r="F212" s="110"/>
      <c r="G212" s="115"/>
      <c r="H212" s="110"/>
      <c r="I212" s="110"/>
      <c r="J212" s="115"/>
      <c r="K212" s="110"/>
      <c r="L212" s="110"/>
      <c r="M212" s="110"/>
      <c r="N212" s="110"/>
      <c r="O212" s="110"/>
      <c r="P212" s="110"/>
      <c r="Q212" s="110"/>
      <c r="R212" s="110"/>
    </row>
    <row r="213" spans="1:18" s="56" customFormat="1" hidden="1" x14ac:dyDescent="0.2">
      <c r="A213" s="110"/>
      <c r="F213" s="110"/>
      <c r="G213" s="115"/>
      <c r="H213" s="110"/>
      <c r="I213" s="110"/>
      <c r="J213" s="115"/>
      <c r="K213" s="110"/>
      <c r="L213" s="110"/>
      <c r="M213" s="110"/>
      <c r="N213" s="110"/>
      <c r="O213" s="110"/>
      <c r="P213" s="110"/>
      <c r="Q213" s="110"/>
      <c r="R213" s="110"/>
    </row>
    <row r="214" spans="1:18" s="56" customFormat="1" hidden="1" x14ac:dyDescent="0.2">
      <c r="A214" s="110"/>
      <c r="F214" s="110"/>
      <c r="G214" s="115"/>
      <c r="H214" s="110"/>
      <c r="I214" s="110"/>
      <c r="J214" s="115"/>
      <c r="K214" s="110"/>
      <c r="L214" s="110"/>
      <c r="M214" s="110"/>
      <c r="N214" s="110"/>
      <c r="O214" s="110"/>
      <c r="P214" s="110"/>
      <c r="Q214" s="110"/>
      <c r="R214" s="110"/>
    </row>
    <row r="215" spans="1:18" s="56" customFormat="1" hidden="1" x14ac:dyDescent="0.2">
      <c r="A215" s="110"/>
      <c r="F215" s="110"/>
      <c r="G215" s="115"/>
      <c r="H215" s="110"/>
      <c r="I215" s="110"/>
      <c r="J215" s="115"/>
      <c r="K215" s="110"/>
      <c r="L215" s="110"/>
      <c r="M215" s="110"/>
      <c r="N215" s="110"/>
      <c r="O215" s="110"/>
      <c r="P215" s="110"/>
      <c r="Q215" s="110"/>
      <c r="R215" s="110"/>
    </row>
    <row r="216" spans="1:18" s="56" customFormat="1" hidden="1" x14ac:dyDescent="0.2">
      <c r="A216" s="110"/>
      <c r="F216" s="110"/>
      <c r="G216" s="115"/>
      <c r="H216" s="110"/>
      <c r="I216" s="110"/>
      <c r="J216" s="115"/>
      <c r="K216" s="110"/>
      <c r="L216" s="110"/>
      <c r="M216" s="110"/>
      <c r="N216" s="110"/>
      <c r="O216" s="110"/>
      <c r="P216" s="110"/>
      <c r="Q216" s="110"/>
      <c r="R216" s="110"/>
    </row>
    <row r="217" spans="1:18" s="56" customFormat="1" hidden="1" x14ac:dyDescent="0.2">
      <c r="A217" s="110"/>
      <c r="F217" s="110"/>
      <c r="G217" s="115"/>
      <c r="H217" s="110"/>
      <c r="I217" s="110"/>
      <c r="J217" s="115"/>
      <c r="K217" s="110"/>
      <c r="L217" s="110"/>
      <c r="M217" s="110"/>
      <c r="N217" s="110"/>
      <c r="O217" s="110"/>
      <c r="P217" s="110"/>
      <c r="Q217" s="110"/>
      <c r="R217" s="110"/>
    </row>
    <row r="218" spans="1:18" s="56" customFormat="1" hidden="1" x14ac:dyDescent="0.2">
      <c r="A218" s="110"/>
      <c r="F218" s="110"/>
      <c r="G218" s="115"/>
      <c r="H218" s="110"/>
      <c r="I218" s="110"/>
      <c r="J218" s="115"/>
      <c r="K218" s="110"/>
      <c r="L218" s="110"/>
      <c r="M218" s="110"/>
      <c r="N218" s="110"/>
      <c r="O218" s="110"/>
      <c r="P218" s="110"/>
      <c r="Q218" s="110"/>
      <c r="R218" s="110"/>
    </row>
    <row r="219" spans="1:18" s="56" customFormat="1" hidden="1" x14ac:dyDescent="0.2">
      <c r="A219" s="110"/>
      <c r="F219" s="110"/>
      <c r="G219" s="115"/>
      <c r="H219" s="110"/>
      <c r="I219" s="110"/>
      <c r="J219" s="115"/>
      <c r="K219" s="110"/>
      <c r="L219" s="110"/>
      <c r="M219" s="110"/>
      <c r="N219" s="110"/>
      <c r="O219" s="110"/>
      <c r="P219" s="110"/>
      <c r="Q219" s="110"/>
      <c r="R219" s="110"/>
    </row>
    <row r="220" spans="1:18" s="56" customFormat="1" hidden="1" x14ac:dyDescent="0.2">
      <c r="A220" s="110"/>
      <c r="F220" s="110"/>
      <c r="G220" s="115"/>
      <c r="H220" s="110"/>
      <c r="I220" s="110"/>
      <c r="J220" s="115"/>
      <c r="K220" s="110"/>
      <c r="L220" s="110"/>
      <c r="M220" s="110"/>
      <c r="N220" s="110"/>
      <c r="O220" s="110"/>
      <c r="P220" s="110"/>
      <c r="Q220" s="110"/>
      <c r="R220" s="110"/>
    </row>
    <row r="221" spans="1:18" s="56" customFormat="1" hidden="1" x14ac:dyDescent="0.2">
      <c r="A221" s="110"/>
      <c r="F221" s="110"/>
      <c r="G221" s="115"/>
      <c r="H221" s="110"/>
      <c r="I221" s="110"/>
      <c r="J221" s="115"/>
      <c r="K221" s="110"/>
      <c r="L221" s="110"/>
      <c r="M221" s="110"/>
      <c r="N221" s="110"/>
      <c r="O221" s="110"/>
      <c r="P221" s="110"/>
      <c r="Q221" s="110"/>
      <c r="R221" s="110"/>
    </row>
    <row r="222" spans="1:18" s="56" customFormat="1" hidden="1" x14ac:dyDescent="0.2">
      <c r="A222" s="110"/>
      <c r="F222" s="110"/>
      <c r="G222" s="115"/>
      <c r="H222" s="110"/>
      <c r="I222" s="110"/>
      <c r="J222" s="115"/>
      <c r="K222" s="110"/>
      <c r="L222" s="110"/>
      <c r="M222" s="110"/>
      <c r="N222" s="110"/>
      <c r="O222" s="110"/>
      <c r="P222" s="110"/>
      <c r="Q222" s="110"/>
      <c r="R222" s="110"/>
    </row>
    <row r="223" spans="1:18" s="56" customFormat="1" hidden="1" x14ac:dyDescent="0.2">
      <c r="A223" s="110"/>
      <c r="F223" s="110"/>
      <c r="G223" s="115"/>
      <c r="H223" s="110"/>
      <c r="I223" s="110"/>
      <c r="J223" s="115"/>
      <c r="K223" s="110"/>
      <c r="L223" s="110"/>
      <c r="M223" s="110"/>
      <c r="N223" s="110"/>
      <c r="O223" s="110"/>
      <c r="P223" s="110"/>
      <c r="Q223" s="110"/>
      <c r="R223" s="110"/>
    </row>
    <row r="224" spans="1:18" s="56" customFormat="1" hidden="1" x14ac:dyDescent="0.2">
      <c r="A224" s="110"/>
      <c r="F224" s="110"/>
      <c r="G224" s="115"/>
      <c r="H224" s="110"/>
      <c r="I224" s="110"/>
      <c r="J224" s="115"/>
      <c r="K224" s="110"/>
      <c r="L224" s="110"/>
      <c r="M224" s="110"/>
      <c r="N224" s="110"/>
      <c r="O224" s="110"/>
      <c r="P224" s="110"/>
      <c r="Q224" s="110"/>
      <c r="R224" s="110"/>
    </row>
    <row r="225" spans="1:18" s="56" customFormat="1" hidden="1" x14ac:dyDescent="0.2">
      <c r="A225" s="110"/>
      <c r="F225" s="110"/>
      <c r="G225" s="115"/>
      <c r="H225" s="110"/>
      <c r="I225" s="110"/>
      <c r="J225" s="115"/>
      <c r="K225" s="110"/>
      <c r="L225" s="110"/>
      <c r="M225" s="110"/>
      <c r="N225" s="110"/>
      <c r="O225" s="110"/>
      <c r="P225" s="110"/>
      <c r="Q225" s="110"/>
      <c r="R225" s="110"/>
    </row>
    <row r="226" spans="1:18" s="56" customFormat="1" hidden="1" x14ac:dyDescent="0.2">
      <c r="A226" s="110"/>
      <c r="F226" s="110"/>
      <c r="G226" s="115"/>
      <c r="H226" s="110"/>
      <c r="I226" s="110"/>
      <c r="J226" s="115"/>
      <c r="K226" s="110"/>
      <c r="L226" s="110"/>
      <c r="M226" s="110"/>
      <c r="N226" s="110"/>
      <c r="O226" s="110"/>
      <c r="P226" s="110"/>
      <c r="Q226" s="110"/>
      <c r="R226" s="110"/>
    </row>
    <row r="227" spans="1:18" s="56" customFormat="1" hidden="1" x14ac:dyDescent="0.2">
      <c r="A227" s="110"/>
      <c r="F227" s="110"/>
      <c r="G227" s="115"/>
      <c r="H227" s="110"/>
      <c r="I227" s="110"/>
      <c r="J227" s="115"/>
      <c r="K227" s="110"/>
      <c r="L227" s="110"/>
      <c r="M227" s="110"/>
      <c r="N227" s="110"/>
      <c r="O227" s="110"/>
      <c r="P227" s="110"/>
      <c r="Q227" s="110"/>
      <c r="R227" s="110"/>
    </row>
    <row r="228" spans="1:18" s="56" customFormat="1" hidden="1" x14ac:dyDescent="0.2">
      <c r="A228" s="110"/>
      <c r="F228" s="110"/>
      <c r="G228" s="115"/>
      <c r="H228" s="110"/>
      <c r="I228" s="110"/>
      <c r="J228" s="115"/>
      <c r="K228" s="110"/>
      <c r="L228" s="110"/>
      <c r="M228" s="110"/>
      <c r="N228" s="110"/>
      <c r="O228" s="110"/>
      <c r="P228" s="110"/>
      <c r="Q228" s="110"/>
      <c r="R228" s="110"/>
    </row>
    <row r="229" spans="1:18" s="56" customFormat="1" hidden="1" x14ac:dyDescent="0.2">
      <c r="A229" s="110"/>
      <c r="F229" s="110"/>
      <c r="G229" s="115"/>
      <c r="H229" s="110"/>
      <c r="I229" s="110"/>
      <c r="J229" s="115"/>
      <c r="K229" s="110"/>
      <c r="L229" s="110"/>
      <c r="M229" s="110"/>
      <c r="N229" s="110"/>
      <c r="O229" s="110"/>
      <c r="P229" s="110"/>
      <c r="Q229" s="110"/>
      <c r="R229" s="110"/>
    </row>
    <row r="230" spans="1:18" s="56" customFormat="1" hidden="1" x14ac:dyDescent="0.2">
      <c r="A230" s="110"/>
      <c r="F230" s="110"/>
      <c r="G230" s="115"/>
      <c r="H230" s="110"/>
      <c r="I230" s="110"/>
      <c r="J230" s="115"/>
      <c r="K230" s="110"/>
      <c r="L230" s="110"/>
      <c r="M230" s="110"/>
      <c r="N230" s="110"/>
      <c r="O230" s="110"/>
      <c r="P230" s="110"/>
      <c r="Q230" s="110"/>
      <c r="R230" s="110"/>
    </row>
    <row r="231" spans="1:18" s="56" customFormat="1" hidden="1" x14ac:dyDescent="0.2">
      <c r="A231" s="110"/>
      <c r="F231" s="110"/>
      <c r="G231" s="115"/>
      <c r="H231" s="110"/>
      <c r="I231" s="110"/>
      <c r="J231" s="115"/>
      <c r="K231" s="110"/>
      <c r="L231" s="110"/>
      <c r="M231" s="110"/>
      <c r="N231" s="110"/>
      <c r="O231" s="110"/>
      <c r="P231" s="110"/>
      <c r="Q231" s="110"/>
      <c r="R231" s="110"/>
    </row>
    <row r="232" spans="1:18" s="56" customFormat="1" hidden="1" x14ac:dyDescent="0.2">
      <c r="A232" s="110"/>
      <c r="F232" s="110"/>
      <c r="G232" s="115"/>
      <c r="H232" s="110"/>
      <c r="I232" s="110"/>
      <c r="J232" s="115"/>
      <c r="K232" s="110"/>
      <c r="L232" s="110"/>
      <c r="M232" s="110"/>
      <c r="N232" s="110"/>
      <c r="O232" s="110"/>
      <c r="P232" s="110"/>
      <c r="Q232" s="110"/>
      <c r="R232" s="110"/>
    </row>
    <row r="233" spans="1:18" s="56" customFormat="1" hidden="1" x14ac:dyDescent="0.2">
      <c r="A233" s="110"/>
      <c r="F233" s="110"/>
      <c r="G233" s="115"/>
      <c r="H233" s="110"/>
      <c r="I233" s="110"/>
      <c r="J233" s="115"/>
      <c r="K233" s="110"/>
      <c r="L233" s="110"/>
      <c r="M233" s="110"/>
      <c r="N233" s="110"/>
      <c r="O233" s="110"/>
      <c r="P233" s="110"/>
      <c r="Q233" s="110"/>
      <c r="R233" s="110"/>
    </row>
    <row r="234" spans="1:18" s="56" customFormat="1" hidden="1" x14ac:dyDescent="0.2">
      <c r="A234" s="110"/>
      <c r="F234" s="110"/>
      <c r="G234" s="115"/>
      <c r="H234" s="110"/>
      <c r="I234" s="110"/>
      <c r="J234" s="115"/>
      <c r="K234" s="110"/>
      <c r="L234" s="110"/>
      <c r="M234" s="110"/>
      <c r="N234" s="110"/>
      <c r="O234" s="110"/>
      <c r="P234" s="110"/>
      <c r="Q234" s="110"/>
      <c r="R234" s="110"/>
    </row>
    <row r="235" spans="1:18" s="56" customFormat="1" hidden="1" x14ac:dyDescent="0.2">
      <c r="A235" s="110"/>
      <c r="F235" s="110"/>
      <c r="G235" s="115"/>
      <c r="H235" s="110"/>
      <c r="I235" s="110"/>
      <c r="J235" s="115"/>
      <c r="K235" s="110"/>
      <c r="L235" s="110"/>
      <c r="M235" s="110"/>
      <c r="N235" s="110"/>
      <c r="O235" s="110"/>
      <c r="P235" s="110"/>
      <c r="Q235" s="110"/>
      <c r="R235" s="110"/>
    </row>
    <row r="236" spans="1:18" s="56" customFormat="1" hidden="1" x14ac:dyDescent="0.2">
      <c r="A236" s="110"/>
      <c r="F236" s="110"/>
      <c r="G236" s="115"/>
      <c r="H236" s="110"/>
      <c r="I236" s="110"/>
      <c r="J236" s="115"/>
      <c r="K236" s="110"/>
      <c r="L236" s="110"/>
      <c r="M236" s="110"/>
      <c r="N236" s="110"/>
      <c r="O236" s="110"/>
      <c r="P236" s="110"/>
      <c r="Q236" s="110"/>
      <c r="R236" s="110"/>
    </row>
    <row r="237" spans="1:18" s="56" customFormat="1" hidden="1" x14ac:dyDescent="0.2">
      <c r="A237" s="110"/>
      <c r="F237" s="110"/>
      <c r="G237" s="115"/>
      <c r="H237" s="110"/>
      <c r="I237" s="110"/>
      <c r="J237" s="115"/>
      <c r="K237" s="110"/>
      <c r="L237" s="110"/>
      <c r="M237" s="110"/>
      <c r="N237" s="110"/>
      <c r="O237" s="110"/>
      <c r="P237" s="110"/>
      <c r="Q237" s="110"/>
      <c r="R237" s="110"/>
    </row>
    <row r="238" spans="1:18" s="56" customFormat="1" hidden="1" x14ac:dyDescent="0.2">
      <c r="A238" s="110"/>
      <c r="F238" s="110"/>
      <c r="G238" s="115"/>
      <c r="H238" s="110"/>
      <c r="I238" s="110"/>
      <c r="J238" s="115"/>
      <c r="K238" s="110"/>
      <c r="L238" s="110"/>
      <c r="M238" s="110"/>
      <c r="N238" s="110"/>
      <c r="O238" s="110"/>
      <c r="P238" s="110"/>
      <c r="Q238" s="110"/>
      <c r="R238" s="110"/>
    </row>
    <row r="239" spans="1:18" s="56" customFormat="1" hidden="1" x14ac:dyDescent="0.2">
      <c r="A239" s="110"/>
      <c r="F239" s="110"/>
      <c r="G239" s="115"/>
      <c r="H239" s="110"/>
      <c r="I239" s="110"/>
      <c r="J239" s="115"/>
      <c r="K239" s="110"/>
      <c r="L239" s="110"/>
      <c r="M239" s="110"/>
      <c r="N239" s="110"/>
      <c r="O239" s="110"/>
      <c r="P239" s="110"/>
      <c r="Q239" s="110"/>
      <c r="R239" s="110"/>
    </row>
    <row r="240" spans="1:18" s="56" customFormat="1" hidden="1" x14ac:dyDescent="0.2">
      <c r="A240" s="110"/>
      <c r="F240" s="110"/>
      <c r="G240" s="115"/>
      <c r="H240" s="110"/>
      <c r="I240" s="110"/>
      <c r="J240" s="115"/>
      <c r="K240" s="110"/>
      <c r="L240" s="110"/>
      <c r="M240" s="110"/>
      <c r="N240" s="110"/>
      <c r="O240" s="110"/>
      <c r="P240" s="110"/>
      <c r="Q240" s="110"/>
      <c r="R240" s="110"/>
    </row>
    <row r="241" spans="1:18" s="56" customFormat="1" hidden="1" x14ac:dyDescent="0.2">
      <c r="A241" s="110"/>
      <c r="F241" s="110"/>
      <c r="G241" s="115"/>
      <c r="H241" s="110"/>
      <c r="I241" s="110"/>
      <c r="J241" s="115"/>
      <c r="K241" s="110"/>
      <c r="L241" s="110"/>
      <c r="M241" s="110"/>
      <c r="N241" s="110"/>
      <c r="O241" s="110"/>
      <c r="P241" s="110"/>
      <c r="Q241" s="110"/>
      <c r="R241" s="110"/>
    </row>
    <row r="242" spans="1:18" s="56" customFormat="1" hidden="1" x14ac:dyDescent="0.2">
      <c r="A242" s="110"/>
      <c r="F242" s="110"/>
      <c r="G242" s="115"/>
      <c r="H242" s="110"/>
      <c r="I242" s="110"/>
      <c r="J242" s="115"/>
      <c r="K242" s="110"/>
      <c r="L242" s="110"/>
      <c r="M242" s="110"/>
      <c r="N242" s="110"/>
      <c r="O242" s="110"/>
      <c r="P242" s="110"/>
      <c r="Q242" s="110"/>
      <c r="R242" s="110"/>
    </row>
    <row r="243" spans="1:18" s="56" customFormat="1" hidden="1" x14ac:dyDescent="0.2">
      <c r="A243" s="110"/>
      <c r="F243" s="110"/>
      <c r="G243" s="115"/>
      <c r="H243" s="110"/>
      <c r="I243" s="110"/>
      <c r="J243" s="115"/>
      <c r="K243" s="110"/>
      <c r="L243" s="110"/>
      <c r="M243" s="110"/>
      <c r="N243" s="110"/>
      <c r="O243" s="110"/>
      <c r="P243" s="110"/>
      <c r="Q243" s="110"/>
      <c r="R243" s="110"/>
    </row>
    <row r="244" spans="1:18" s="56" customFormat="1" hidden="1" x14ac:dyDescent="0.2">
      <c r="A244" s="110"/>
      <c r="F244" s="110"/>
      <c r="G244" s="115"/>
      <c r="H244" s="110"/>
      <c r="I244" s="110"/>
      <c r="J244" s="115"/>
      <c r="K244" s="110"/>
      <c r="L244" s="110"/>
      <c r="M244" s="110"/>
      <c r="N244" s="110"/>
      <c r="O244" s="110"/>
      <c r="P244" s="110"/>
      <c r="Q244" s="110"/>
      <c r="R244" s="110"/>
    </row>
    <row r="245" spans="1:18" s="56" customFormat="1" hidden="1" x14ac:dyDescent="0.2">
      <c r="A245" s="110"/>
      <c r="F245" s="110"/>
      <c r="G245" s="115"/>
      <c r="H245" s="110"/>
      <c r="I245" s="110"/>
      <c r="J245" s="115"/>
      <c r="K245" s="110"/>
      <c r="L245" s="110"/>
      <c r="M245" s="110"/>
      <c r="N245" s="110"/>
      <c r="O245" s="110"/>
      <c r="P245" s="110"/>
      <c r="Q245" s="110"/>
      <c r="R245" s="110"/>
    </row>
    <row r="246" spans="1:18" s="56" customFormat="1" hidden="1" x14ac:dyDescent="0.2">
      <c r="A246" s="110"/>
      <c r="F246" s="110"/>
      <c r="G246" s="115"/>
      <c r="H246" s="110"/>
      <c r="I246" s="110"/>
      <c r="J246" s="115"/>
      <c r="K246" s="110"/>
      <c r="L246" s="110"/>
      <c r="M246" s="110"/>
      <c r="N246" s="110"/>
      <c r="O246" s="110"/>
      <c r="P246" s="110"/>
      <c r="Q246" s="110"/>
      <c r="R246" s="110"/>
    </row>
    <row r="247" spans="1:18" s="56" customFormat="1" hidden="1" x14ac:dyDescent="0.2">
      <c r="A247" s="110"/>
      <c r="F247" s="110"/>
      <c r="G247" s="115"/>
      <c r="H247" s="110"/>
      <c r="I247" s="110"/>
      <c r="J247" s="115"/>
      <c r="K247" s="110"/>
      <c r="L247" s="110"/>
      <c r="M247" s="110"/>
      <c r="N247" s="110"/>
      <c r="O247" s="110"/>
      <c r="P247" s="110"/>
      <c r="Q247" s="110"/>
      <c r="R247" s="110"/>
    </row>
    <row r="248" spans="1:18" s="56" customFormat="1" hidden="1" x14ac:dyDescent="0.2">
      <c r="A248" s="110"/>
      <c r="F248" s="110"/>
      <c r="G248" s="115"/>
      <c r="H248" s="110"/>
      <c r="I248" s="110"/>
      <c r="J248" s="115"/>
      <c r="K248" s="110"/>
      <c r="L248" s="110"/>
      <c r="M248" s="110"/>
      <c r="N248" s="110"/>
      <c r="O248" s="110"/>
      <c r="P248" s="110"/>
      <c r="Q248" s="110"/>
      <c r="R248" s="110"/>
    </row>
    <row r="249" spans="1:18" s="56" customFormat="1" hidden="1" x14ac:dyDescent="0.2">
      <c r="A249" s="110"/>
      <c r="F249" s="110"/>
      <c r="G249" s="115"/>
      <c r="H249" s="110"/>
      <c r="I249" s="110"/>
      <c r="J249" s="115"/>
      <c r="K249" s="110"/>
      <c r="L249" s="110"/>
      <c r="M249" s="110"/>
      <c r="N249" s="110"/>
      <c r="O249" s="110"/>
      <c r="P249" s="110"/>
      <c r="Q249" s="110"/>
      <c r="R249" s="110"/>
    </row>
    <row r="250" spans="1:18" s="56" customFormat="1" hidden="1" x14ac:dyDescent="0.2">
      <c r="A250" s="110"/>
      <c r="F250" s="110"/>
      <c r="G250" s="115"/>
      <c r="H250" s="110"/>
      <c r="I250" s="110"/>
      <c r="J250" s="115"/>
      <c r="K250" s="110"/>
      <c r="L250" s="110"/>
      <c r="M250" s="110"/>
      <c r="N250" s="110"/>
      <c r="O250" s="110"/>
      <c r="P250" s="110"/>
      <c r="Q250" s="110"/>
      <c r="R250" s="110"/>
    </row>
    <row r="251" spans="1:18" s="56" customFormat="1" hidden="1" x14ac:dyDescent="0.2">
      <c r="A251" s="110"/>
      <c r="F251" s="110"/>
      <c r="G251" s="115"/>
      <c r="H251" s="110"/>
      <c r="I251" s="110"/>
      <c r="J251" s="115"/>
      <c r="K251" s="110"/>
      <c r="L251" s="110"/>
      <c r="M251" s="110"/>
      <c r="N251" s="110"/>
      <c r="O251" s="110"/>
      <c r="P251" s="110"/>
      <c r="Q251" s="110"/>
      <c r="R251" s="110"/>
    </row>
    <row r="252" spans="1:18" s="56" customFormat="1" hidden="1" x14ac:dyDescent="0.2">
      <c r="A252" s="110"/>
      <c r="F252" s="110"/>
      <c r="G252" s="115"/>
      <c r="H252" s="110"/>
      <c r="I252" s="110"/>
      <c r="J252" s="115"/>
      <c r="K252" s="110"/>
      <c r="L252" s="110"/>
      <c r="M252" s="110"/>
      <c r="N252" s="110"/>
      <c r="O252" s="110"/>
      <c r="P252" s="110"/>
      <c r="Q252" s="110"/>
      <c r="R252" s="110"/>
    </row>
    <row r="253" spans="1:18" s="56" customFormat="1" hidden="1" x14ac:dyDescent="0.2">
      <c r="A253" s="110"/>
      <c r="F253" s="110"/>
      <c r="G253" s="115"/>
      <c r="H253" s="110"/>
      <c r="I253" s="110"/>
      <c r="J253" s="115"/>
      <c r="K253" s="110"/>
      <c r="L253" s="110"/>
      <c r="M253" s="110"/>
      <c r="N253" s="110"/>
      <c r="O253" s="110"/>
      <c r="P253" s="110"/>
      <c r="Q253" s="110"/>
      <c r="R253" s="110"/>
    </row>
    <row r="254" spans="1:18" s="56" customFormat="1" hidden="1" x14ac:dyDescent="0.2">
      <c r="A254" s="110"/>
      <c r="F254" s="110"/>
      <c r="G254" s="115"/>
      <c r="H254" s="110"/>
      <c r="I254" s="110"/>
      <c r="J254" s="115"/>
      <c r="K254" s="110"/>
      <c r="L254" s="110"/>
      <c r="M254" s="110"/>
      <c r="N254" s="110"/>
      <c r="O254" s="110"/>
      <c r="P254" s="110"/>
      <c r="Q254" s="110"/>
      <c r="R254" s="110"/>
    </row>
    <row r="255" spans="1:18" s="56" customFormat="1" hidden="1" x14ac:dyDescent="0.2">
      <c r="A255" s="110"/>
      <c r="F255" s="110"/>
      <c r="G255" s="115"/>
      <c r="H255" s="110"/>
      <c r="I255" s="110"/>
      <c r="J255" s="115"/>
      <c r="K255" s="110"/>
      <c r="L255" s="110"/>
      <c r="M255" s="110"/>
      <c r="N255" s="110"/>
      <c r="O255" s="110"/>
      <c r="P255" s="110"/>
      <c r="Q255" s="110"/>
      <c r="R255" s="110"/>
    </row>
    <row r="256" spans="1:18" s="56" customFormat="1" hidden="1" x14ac:dyDescent="0.2">
      <c r="A256" s="110"/>
      <c r="F256" s="110"/>
      <c r="G256" s="115"/>
      <c r="H256" s="110"/>
      <c r="I256" s="110"/>
      <c r="J256" s="115"/>
      <c r="K256" s="110"/>
      <c r="L256" s="110"/>
      <c r="M256" s="110"/>
      <c r="N256" s="110"/>
      <c r="O256" s="110"/>
      <c r="P256" s="110"/>
      <c r="Q256" s="110"/>
      <c r="R256" s="110"/>
    </row>
    <row r="257" spans="1:18" s="56" customFormat="1" hidden="1" x14ac:dyDescent="0.2">
      <c r="A257" s="110"/>
      <c r="F257" s="110"/>
      <c r="G257" s="115"/>
      <c r="H257" s="110"/>
      <c r="I257" s="110"/>
      <c r="J257" s="115"/>
      <c r="K257" s="110"/>
      <c r="L257" s="110"/>
      <c r="M257" s="110"/>
      <c r="N257" s="110"/>
      <c r="O257" s="110"/>
      <c r="P257" s="110"/>
      <c r="Q257" s="110"/>
      <c r="R257" s="110"/>
    </row>
    <row r="258" spans="1:18" s="56" customFormat="1" hidden="1" x14ac:dyDescent="0.2">
      <c r="A258" s="110"/>
      <c r="F258" s="110"/>
      <c r="G258" s="115"/>
      <c r="H258" s="110"/>
      <c r="I258" s="110"/>
      <c r="J258" s="115"/>
      <c r="K258" s="110"/>
      <c r="L258" s="110"/>
      <c r="M258" s="110"/>
      <c r="N258" s="110"/>
      <c r="O258" s="110"/>
      <c r="P258" s="110"/>
      <c r="Q258" s="110"/>
      <c r="R258" s="110"/>
    </row>
    <row r="259" spans="1:18" s="56" customFormat="1" hidden="1" x14ac:dyDescent="0.2">
      <c r="A259" s="110"/>
      <c r="F259" s="110"/>
      <c r="G259" s="115"/>
      <c r="H259" s="110"/>
      <c r="I259" s="110"/>
      <c r="J259" s="115"/>
      <c r="K259" s="110"/>
      <c r="L259" s="110"/>
      <c r="M259" s="110"/>
      <c r="N259" s="110"/>
      <c r="O259" s="110"/>
      <c r="P259" s="110"/>
      <c r="Q259" s="110"/>
      <c r="R259" s="110"/>
    </row>
    <row r="260" spans="1:18" s="56" customFormat="1" hidden="1" x14ac:dyDescent="0.2">
      <c r="A260" s="110"/>
      <c r="F260" s="110"/>
      <c r="G260" s="115"/>
      <c r="H260" s="110"/>
      <c r="I260" s="110"/>
      <c r="J260" s="115"/>
      <c r="K260" s="110"/>
      <c r="L260" s="110"/>
      <c r="M260" s="110"/>
      <c r="N260" s="110"/>
      <c r="O260" s="110"/>
      <c r="P260" s="110"/>
      <c r="Q260" s="110"/>
      <c r="R260" s="110"/>
    </row>
    <row r="261" spans="1:18" s="56" customFormat="1" hidden="1" x14ac:dyDescent="0.2">
      <c r="A261" s="110"/>
      <c r="F261" s="110"/>
      <c r="G261" s="115"/>
      <c r="H261" s="110"/>
      <c r="I261" s="110"/>
      <c r="J261" s="115"/>
      <c r="K261" s="110"/>
      <c r="L261" s="110"/>
      <c r="M261" s="110"/>
      <c r="N261" s="110"/>
      <c r="O261" s="110"/>
      <c r="P261" s="110"/>
      <c r="Q261" s="110"/>
      <c r="R261" s="110"/>
    </row>
    <row r="262" spans="1:18" s="56" customFormat="1" hidden="1" x14ac:dyDescent="0.2">
      <c r="A262" s="110"/>
      <c r="F262" s="110"/>
      <c r="G262" s="115"/>
      <c r="H262" s="110"/>
      <c r="I262" s="110"/>
      <c r="J262" s="115"/>
      <c r="K262" s="110"/>
      <c r="L262" s="110"/>
      <c r="M262" s="110"/>
      <c r="N262" s="110"/>
      <c r="O262" s="110"/>
      <c r="P262" s="110"/>
      <c r="Q262" s="110"/>
      <c r="R262" s="110"/>
    </row>
    <row r="263" spans="1:18" s="56" customFormat="1" hidden="1" x14ac:dyDescent="0.2">
      <c r="A263" s="110"/>
      <c r="F263" s="110"/>
      <c r="G263" s="115"/>
      <c r="H263" s="110"/>
      <c r="I263" s="110"/>
      <c r="J263" s="115"/>
      <c r="K263" s="110"/>
      <c r="L263" s="110"/>
      <c r="M263" s="110"/>
      <c r="N263" s="110"/>
      <c r="O263" s="110"/>
      <c r="P263" s="110"/>
      <c r="Q263" s="110"/>
      <c r="R263" s="110"/>
    </row>
    <row r="264" spans="1:18" s="56" customFormat="1" hidden="1" x14ac:dyDescent="0.2">
      <c r="A264" s="110"/>
      <c r="F264" s="110"/>
      <c r="G264" s="115"/>
      <c r="H264" s="110"/>
      <c r="I264" s="110"/>
      <c r="J264" s="115"/>
      <c r="K264" s="110"/>
      <c r="L264" s="110"/>
      <c r="M264" s="110"/>
      <c r="N264" s="110"/>
      <c r="O264" s="110"/>
      <c r="P264" s="110"/>
      <c r="Q264" s="110"/>
      <c r="R264" s="110"/>
    </row>
    <row r="265" spans="1:18" s="56" customFormat="1" hidden="1" x14ac:dyDescent="0.2">
      <c r="A265" s="110"/>
      <c r="F265" s="110"/>
      <c r="G265" s="115"/>
      <c r="H265" s="110"/>
      <c r="I265" s="110"/>
      <c r="J265" s="115"/>
      <c r="K265" s="110"/>
      <c r="L265" s="110"/>
      <c r="M265" s="110"/>
      <c r="N265" s="110"/>
      <c r="O265" s="110"/>
      <c r="P265" s="110"/>
      <c r="Q265" s="110"/>
      <c r="R265" s="110"/>
    </row>
    <row r="266" spans="1:18" s="56" customFormat="1" hidden="1" x14ac:dyDescent="0.2">
      <c r="A266" s="110"/>
      <c r="F266" s="110"/>
      <c r="G266" s="115"/>
      <c r="H266" s="110"/>
      <c r="I266" s="110"/>
      <c r="J266" s="115"/>
      <c r="K266" s="110"/>
      <c r="L266" s="110"/>
      <c r="M266" s="110"/>
      <c r="N266" s="110"/>
      <c r="O266" s="110"/>
      <c r="P266" s="110"/>
      <c r="Q266" s="110"/>
      <c r="R266" s="110"/>
    </row>
    <row r="267" spans="1:18" s="56" customFormat="1" hidden="1" x14ac:dyDescent="0.2">
      <c r="A267" s="110"/>
      <c r="F267" s="110"/>
      <c r="G267" s="115"/>
      <c r="H267" s="110"/>
      <c r="I267" s="110"/>
      <c r="J267" s="115"/>
      <c r="K267" s="110"/>
      <c r="L267" s="110"/>
      <c r="M267" s="110"/>
      <c r="N267" s="110"/>
      <c r="O267" s="110"/>
      <c r="P267" s="110"/>
      <c r="Q267" s="110"/>
      <c r="R267" s="110"/>
    </row>
    <row r="268" spans="1:18" s="56" customFormat="1" hidden="1" x14ac:dyDescent="0.2">
      <c r="A268" s="110"/>
      <c r="F268" s="110"/>
      <c r="G268" s="115"/>
      <c r="H268" s="110"/>
      <c r="I268" s="110"/>
      <c r="J268" s="115"/>
      <c r="K268" s="110"/>
      <c r="L268" s="110"/>
      <c r="M268" s="110"/>
      <c r="N268" s="110"/>
      <c r="O268" s="110"/>
      <c r="P268" s="110"/>
      <c r="Q268" s="110"/>
      <c r="R268" s="110"/>
    </row>
    <row r="269" spans="1:18" s="56" customFormat="1" hidden="1" x14ac:dyDescent="0.2">
      <c r="A269" s="110"/>
      <c r="F269" s="110"/>
      <c r="G269" s="115"/>
      <c r="H269" s="110"/>
      <c r="I269" s="110"/>
      <c r="J269" s="115"/>
      <c r="K269" s="110"/>
      <c r="L269" s="110"/>
      <c r="M269" s="110"/>
      <c r="N269" s="110"/>
      <c r="O269" s="110"/>
      <c r="P269" s="110"/>
      <c r="Q269" s="110"/>
      <c r="R269" s="110"/>
    </row>
    <row r="270" spans="1:18" s="56" customFormat="1" hidden="1" x14ac:dyDescent="0.2">
      <c r="A270" s="110"/>
      <c r="F270" s="110"/>
      <c r="G270" s="115"/>
      <c r="H270" s="110"/>
      <c r="I270" s="110"/>
      <c r="J270" s="115"/>
      <c r="K270" s="110"/>
      <c r="L270" s="110"/>
      <c r="M270" s="110"/>
      <c r="N270" s="110"/>
      <c r="O270" s="110"/>
      <c r="P270" s="110"/>
      <c r="Q270" s="110"/>
      <c r="R270" s="110"/>
    </row>
    <row r="271" spans="1:18" s="56" customFormat="1" hidden="1" x14ac:dyDescent="0.2">
      <c r="A271" s="110"/>
      <c r="F271" s="110"/>
      <c r="G271" s="115"/>
      <c r="H271" s="110"/>
      <c r="I271" s="110"/>
      <c r="J271" s="115"/>
      <c r="K271" s="110"/>
      <c r="L271" s="110"/>
      <c r="M271" s="110"/>
      <c r="N271" s="110"/>
      <c r="O271" s="110"/>
      <c r="P271" s="110"/>
      <c r="Q271" s="110"/>
      <c r="R271" s="110"/>
    </row>
    <row r="272" spans="1:18" s="56" customFormat="1" hidden="1" x14ac:dyDescent="0.2">
      <c r="A272" s="110"/>
      <c r="F272" s="110"/>
      <c r="G272" s="115"/>
      <c r="H272" s="110"/>
      <c r="I272" s="110"/>
      <c r="J272" s="115"/>
      <c r="K272" s="110"/>
      <c r="L272" s="110"/>
      <c r="M272" s="110"/>
      <c r="N272" s="110"/>
      <c r="O272" s="110"/>
      <c r="P272" s="110"/>
      <c r="Q272" s="110"/>
      <c r="R272" s="110"/>
    </row>
    <row r="273" spans="1:18" s="56" customFormat="1" hidden="1" x14ac:dyDescent="0.2">
      <c r="A273" s="110"/>
      <c r="F273" s="110"/>
      <c r="G273" s="115"/>
      <c r="H273" s="110"/>
      <c r="I273" s="110"/>
      <c r="J273" s="115"/>
      <c r="K273" s="110"/>
      <c r="L273" s="110"/>
      <c r="M273" s="110"/>
      <c r="N273" s="110"/>
      <c r="O273" s="110"/>
      <c r="P273" s="110"/>
      <c r="Q273" s="110"/>
      <c r="R273" s="110"/>
    </row>
    <row r="274" spans="1:18" s="56" customFormat="1" hidden="1" x14ac:dyDescent="0.2">
      <c r="A274" s="110"/>
      <c r="F274" s="110"/>
      <c r="G274" s="115"/>
      <c r="H274" s="110"/>
      <c r="I274" s="110"/>
      <c r="J274" s="115"/>
      <c r="K274" s="110"/>
      <c r="L274" s="110"/>
      <c r="M274" s="110"/>
      <c r="N274" s="110"/>
      <c r="O274" s="110"/>
      <c r="P274" s="110"/>
      <c r="Q274" s="110"/>
      <c r="R274" s="110"/>
    </row>
    <row r="275" spans="1:18" s="56" customFormat="1" hidden="1" x14ac:dyDescent="0.2">
      <c r="A275" s="110"/>
      <c r="F275" s="110"/>
      <c r="G275" s="115"/>
      <c r="H275" s="110"/>
      <c r="I275" s="110"/>
      <c r="J275" s="115"/>
      <c r="K275" s="110"/>
      <c r="L275" s="110"/>
      <c r="M275" s="110"/>
      <c r="N275" s="110"/>
      <c r="O275" s="110"/>
      <c r="P275" s="110"/>
      <c r="Q275" s="110"/>
      <c r="R275" s="110"/>
    </row>
    <row r="276" spans="1:18" s="56" customFormat="1" hidden="1" x14ac:dyDescent="0.2">
      <c r="A276" s="110"/>
      <c r="F276" s="110"/>
      <c r="G276" s="115"/>
      <c r="H276" s="110"/>
      <c r="I276" s="110"/>
      <c r="J276" s="115"/>
      <c r="K276" s="110"/>
      <c r="L276" s="110"/>
      <c r="M276" s="110"/>
      <c r="N276" s="110"/>
      <c r="O276" s="110"/>
      <c r="P276" s="110"/>
      <c r="Q276" s="110"/>
      <c r="R276" s="110"/>
    </row>
    <row r="277" spans="1:18" s="56" customFormat="1" hidden="1" x14ac:dyDescent="0.2">
      <c r="A277" s="110"/>
      <c r="F277" s="110"/>
      <c r="G277" s="115"/>
      <c r="H277" s="110"/>
      <c r="I277" s="110"/>
      <c r="J277" s="115"/>
      <c r="K277" s="110"/>
      <c r="L277" s="110"/>
      <c r="M277" s="110"/>
      <c r="N277" s="110"/>
      <c r="O277" s="110"/>
      <c r="P277" s="110"/>
      <c r="Q277" s="110"/>
      <c r="R277" s="110"/>
    </row>
    <row r="278" spans="1:18" s="56" customFormat="1" hidden="1" x14ac:dyDescent="0.2">
      <c r="A278" s="110"/>
      <c r="F278" s="110"/>
      <c r="G278" s="115"/>
      <c r="H278" s="110"/>
      <c r="I278" s="110"/>
      <c r="J278" s="115"/>
      <c r="K278" s="110"/>
      <c r="L278" s="110"/>
      <c r="M278" s="110"/>
      <c r="N278" s="110"/>
      <c r="O278" s="110"/>
      <c r="P278" s="110"/>
      <c r="Q278" s="110"/>
      <c r="R278" s="110"/>
    </row>
    <row r="279" spans="1:18" s="56" customFormat="1" hidden="1" x14ac:dyDescent="0.2">
      <c r="A279" s="110"/>
      <c r="F279" s="110"/>
      <c r="G279" s="115"/>
      <c r="H279" s="110"/>
      <c r="I279" s="110"/>
      <c r="J279" s="115"/>
      <c r="K279" s="110"/>
      <c r="L279" s="110"/>
      <c r="M279" s="110"/>
      <c r="N279" s="110"/>
      <c r="O279" s="110"/>
      <c r="P279" s="110"/>
      <c r="Q279" s="110"/>
      <c r="R279" s="110"/>
    </row>
    <row r="280" spans="1:18" s="56" customFormat="1" hidden="1" x14ac:dyDescent="0.2">
      <c r="A280" s="110"/>
      <c r="F280" s="110"/>
      <c r="G280" s="115"/>
      <c r="H280" s="110"/>
      <c r="I280" s="110"/>
      <c r="J280" s="115"/>
      <c r="K280" s="110"/>
      <c r="L280" s="110"/>
      <c r="M280" s="110"/>
      <c r="N280" s="110"/>
      <c r="O280" s="110"/>
      <c r="P280" s="110"/>
      <c r="Q280" s="110"/>
      <c r="R280" s="110"/>
    </row>
    <row r="281" spans="1:18" s="56" customFormat="1" hidden="1" x14ac:dyDescent="0.2">
      <c r="A281" s="110"/>
      <c r="F281" s="110"/>
      <c r="G281" s="115"/>
      <c r="H281" s="110"/>
      <c r="I281" s="110"/>
      <c r="J281" s="115"/>
      <c r="K281" s="110"/>
      <c r="L281" s="110"/>
      <c r="M281" s="110"/>
      <c r="N281" s="110"/>
      <c r="O281" s="110"/>
      <c r="P281" s="110"/>
      <c r="Q281" s="110"/>
      <c r="R281" s="110"/>
    </row>
    <row r="282" spans="1:18" s="56" customFormat="1" hidden="1" x14ac:dyDescent="0.2">
      <c r="A282" s="110"/>
      <c r="F282" s="110"/>
      <c r="G282" s="115"/>
      <c r="H282" s="110"/>
      <c r="I282" s="110"/>
      <c r="J282" s="115"/>
      <c r="K282" s="110"/>
      <c r="L282" s="110"/>
      <c r="M282" s="110"/>
      <c r="N282" s="110"/>
      <c r="O282" s="110"/>
      <c r="P282" s="110"/>
      <c r="Q282" s="110"/>
      <c r="R282" s="110"/>
    </row>
    <row r="283" spans="1:18" s="56" customFormat="1" hidden="1" x14ac:dyDescent="0.2">
      <c r="A283" s="110"/>
      <c r="F283" s="110"/>
      <c r="G283" s="115"/>
      <c r="H283" s="110"/>
      <c r="I283" s="110"/>
      <c r="J283" s="115"/>
      <c r="K283" s="110"/>
      <c r="L283" s="110"/>
      <c r="M283" s="110"/>
      <c r="N283" s="110"/>
      <c r="O283" s="110"/>
      <c r="P283" s="110"/>
      <c r="Q283" s="110"/>
      <c r="R283" s="110"/>
    </row>
    <row r="284" spans="1:18" s="56" customFormat="1" hidden="1" x14ac:dyDescent="0.2">
      <c r="A284" s="110"/>
      <c r="F284" s="110"/>
      <c r="G284" s="115"/>
      <c r="H284" s="110"/>
      <c r="I284" s="110"/>
      <c r="J284" s="115"/>
      <c r="K284" s="110"/>
      <c r="L284" s="110"/>
      <c r="M284" s="110"/>
      <c r="N284" s="110"/>
      <c r="O284" s="110"/>
      <c r="P284" s="110"/>
      <c r="Q284" s="110"/>
      <c r="R284" s="110"/>
    </row>
    <row r="285" spans="1:18" s="56" customFormat="1" hidden="1" x14ac:dyDescent="0.2">
      <c r="A285" s="110"/>
      <c r="F285" s="110"/>
      <c r="G285" s="115"/>
      <c r="H285" s="110"/>
      <c r="I285" s="110"/>
      <c r="J285" s="115"/>
      <c r="K285" s="110"/>
      <c r="L285" s="110"/>
      <c r="M285" s="110"/>
      <c r="N285" s="110"/>
      <c r="O285" s="110"/>
      <c r="P285" s="110"/>
      <c r="Q285" s="110"/>
      <c r="R285" s="110"/>
    </row>
    <row r="286" spans="1:18" s="56" customFormat="1" hidden="1" x14ac:dyDescent="0.2">
      <c r="A286" s="110"/>
      <c r="F286" s="110"/>
      <c r="G286" s="115"/>
      <c r="H286" s="110"/>
      <c r="I286" s="110"/>
      <c r="J286" s="115"/>
      <c r="K286" s="110"/>
      <c r="L286" s="110"/>
      <c r="M286" s="110"/>
      <c r="N286" s="110"/>
      <c r="O286" s="110"/>
      <c r="P286" s="110"/>
      <c r="Q286" s="110"/>
      <c r="R286" s="110"/>
    </row>
    <row r="287" spans="1:18" s="56" customFormat="1" hidden="1" x14ac:dyDescent="0.2">
      <c r="A287" s="110"/>
      <c r="F287" s="110"/>
      <c r="G287" s="115"/>
      <c r="H287" s="110"/>
      <c r="I287" s="110"/>
      <c r="J287" s="115"/>
      <c r="K287" s="110"/>
      <c r="L287" s="110"/>
      <c r="M287" s="110"/>
      <c r="N287" s="110"/>
      <c r="O287" s="110"/>
      <c r="P287" s="110"/>
      <c r="Q287" s="110"/>
      <c r="R287" s="110"/>
    </row>
    <row r="288" spans="1:18" s="56" customFormat="1" hidden="1" x14ac:dyDescent="0.2">
      <c r="A288" s="110"/>
      <c r="F288" s="110"/>
      <c r="G288" s="115"/>
      <c r="H288" s="110"/>
      <c r="I288" s="110"/>
      <c r="J288" s="115"/>
      <c r="K288" s="110"/>
      <c r="L288" s="110"/>
      <c r="M288" s="110"/>
      <c r="N288" s="110"/>
      <c r="O288" s="110"/>
      <c r="P288" s="110"/>
      <c r="Q288" s="110"/>
      <c r="R288" s="110"/>
    </row>
    <row r="289" spans="1:18" s="56" customFormat="1" hidden="1" x14ac:dyDescent="0.2">
      <c r="A289" s="110"/>
      <c r="F289" s="110"/>
      <c r="G289" s="115"/>
      <c r="H289" s="110"/>
      <c r="I289" s="110"/>
      <c r="J289" s="115"/>
      <c r="K289" s="110"/>
      <c r="L289" s="110"/>
      <c r="M289" s="110"/>
      <c r="N289" s="110"/>
      <c r="O289" s="110"/>
      <c r="P289" s="110"/>
      <c r="Q289" s="110"/>
      <c r="R289" s="110"/>
    </row>
    <row r="290" spans="1:18" s="56" customFormat="1" hidden="1" x14ac:dyDescent="0.2">
      <c r="A290" s="110"/>
      <c r="F290" s="110"/>
      <c r="G290" s="115"/>
      <c r="H290" s="110"/>
      <c r="I290" s="110"/>
      <c r="J290" s="115"/>
      <c r="K290" s="110"/>
      <c r="L290" s="110"/>
      <c r="M290" s="110"/>
      <c r="N290" s="110"/>
      <c r="O290" s="110"/>
      <c r="P290" s="110"/>
      <c r="Q290" s="110"/>
      <c r="R290" s="110"/>
    </row>
    <row r="291" spans="1:18" s="56" customFormat="1" hidden="1" x14ac:dyDescent="0.2">
      <c r="A291" s="110"/>
      <c r="F291" s="110"/>
      <c r="G291" s="115"/>
      <c r="H291" s="110"/>
      <c r="I291" s="110"/>
      <c r="J291" s="115"/>
      <c r="K291" s="110"/>
      <c r="L291" s="110"/>
      <c r="M291" s="110"/>
      <c r="N291" s="110"/>
      <c r="O291" s="110"/>
      <c r="P291" s="110"/>
      <c r="Q291" s="110"/>
      <c r="R291" s="110"/>
    </row>
    <row r="292" spans="1:18" s="56" customFormat="1" hidden="1" x14ac:dyDescent="0.2">
      <c r="A292" s="110"/>
      <c r="F292" s="110"/>
      <c r="G292" s="115"/>
      <c r="H292" s="110"/>
      <c r="I292" s="110"/>
      <c r="J292" s="115"/>
      <c r="K292" s="110"/>
      <c r="L292" s="110"/>
      <c r="M292" s="110"/>
      <c r="N292" s="110"/>
      <c r="O292" s="110"/>
      <c r="P292" s="110"/>
      <c r="Q292" s="110"/>
      <c r="R292" s="110"/>
    </row>
    <row r="293" spans="1:18" s="56" customFormat="1" hidden="1" x14ac:dyDescent="0.2">
      <c r="A293" s="110"/>
      <c r="F293" s="110"/>
      <c r="G293" s="115"/>
      <c r="H293" s="110"/>
      <c r="I293" s="110"/>
      <c r="J293" s="115"/>
      <c r="K293" s="110"/>
      <c r="L293" s="110"/>
      <c r="M293" s="110"/>
      <c r="N293" s="110"/>
      <c r="O293" s="110"/>
      <c r="P293" s="110"/>
      <c r="Q293" s="110"/>
      <c r="R293" s="110"/>
    </row>
    <row r="294" spans="1:18" s="56" customFormat="1" hidden="1" x14ac:dyDescent="0.2">
      <c r="A294" s="110"/>
      <c r="F294" s="110"/>
      <c r="G294" s="115"/>
      <c r="H294" s="110"/>
      <c r="I294" s="110"/>
      <c r="J294" s="115"/>
      <c r="K294" s="110"/>
      <c r="L294" s="110"/>
      <c r="M294" s="110"/>
      <c r="N294" s="110"/>
      <c r="O294" s="110"/>
      <c r="P294" s="110"/>
      <c r="Q294" s="110"/>
      <c r="R294" s="110"/>
    </row>
    <row r="295" spans="1:18" s="56" customFormat="1" hidden="1" x14ac:dyDescent="0.2">
      <c r="A295" s="110"/>
      <c r="F295" s="110"/>
      <c r="G295" s="115"/>
      <c r="H295" s="110"/>
      <c r="I295" s="110"/>
      <c r="J295" s="115"/>
      <c r="K295" s="110"/>
      <c r="L295" s="110"/>
      <c r="M295" s="110"/>
      <c r="N295" s="110"/>
      <c r="O295" s="110"/>
      <c r="P295" s="110"/>
      <c r="Q295" s="110"/>
      <c r="R295" s="110"/>
    </row>
    <row r="296" spans="1:18" s="56" customFormat="1" hidden="1" x14ac:dyDescent="0.2">
      <c r="A296" s="110"/>
      <c r="F296" s="110"/>
      <c r="G296" s="115"/>
      <c r="H296" s="110"/>
      <c r="I296" s="110"/>
      <c r="J296" s="115"/>
      <c r="K296" s="110"/>
      <c r="L296" s="110"/>
      <c r="M296" s="110"/>
      <c r="N296" s="110"/>
      <c r="O296" s="110"/>
      <c r="P296" s="110"/>
      <c r="Q296" s="110"/>
      <c r="R296" s="110"/>
    </row>
    <row r="297" spans="1:18" s="56" customFormat="1" hidden="1" x14ac:dyDescent="0.2">
      <c r="A297" s="110"/>
      <c r="F297" s="110"/>
      <c r="G297" s="115"/>
      <c r="H297" s="110"/>
      <c r="I297" s="110"/>
      <c r="J297" s="115"/>
      <c r="K297" s="110"/>
      <c r="L297" s="110"/>
      <c r="M297" s="110"/>
      <c r="N297" s="110"/>
      <c r="O297" s="110"/>
      <c r="P297" s="110"/>
      <c r="Q297" s="110"/>
      <c r="R297" s="110"/>
    </row>
    <row r="298" spans="1:18" s="56" customFormat="1" hidden="1" x14ac:dyDescent="0.2">
      <c r="A298" s="110"/>
      <c r="F298" s="110"/>
      <c r="G298" s="115"/>
      <c r="H298" s="110"/>
      <c r="I298" s="110"/>
      <c r="J298" s="115"/>
      <c r="K298" s="110"/>
      <c r="L298" s="110"/>
      <c r="M298" s="110"/>
      <c r="N298" s="110"/>
      <c r="O298" s="110"/>
      <c r="P298" s="110"/>
      <c r="Q298" s="110"/>
      <c r="R298" s="110"/>
    </row>
    <row r="299" spans="1:18" s="56" customFormat="1" hidden="1" x14ac:dyDescent="0.2">
      <c r="A299" s="110"/>
      <c r="F299" s="110"/>
      <c r="G299" s="115"/>
      <c r="H299" s="110"/>
      <c r="I299" s="110"/>
      <c r="J299" s="115"/>
      <c r="K299" s="110"/>
      <c r="L299" s="110"/>
      <c r="M299" s="110"/>
      <c r="N299" s="110"/>
      <c r="O299" s="110"/>
      <c r="P299" s="110"/>
      <c r="Q299" s="110"/>
      <c r="R299" s="110"/>
    </row>
    <row r="300" spans="1:18" s="56" customFormat="1" hidden="1" x14ac:dyDescent="0.2">
      <c r="A300" s="110"/>
      <c r="F300" s="110"/>
      <c r="G300" s="115"/>
      <c r="H300" s="110"/>
      <c r="I300" s="110"/>
      <c r="J300" s="115"/>
      <c r="K300" s="110"/>
      <c r="L300" s="110"/>
      <c r="M300" s="110"/>
      <c r="N300" s="110"/>
      <c r="O300" s="110"/>
      <c r="P300" s="110"/>
      <c r="Q300" s="110"/>
      <c r="R300" s="110"/>
    </row>
    <row r="301" spans="1:18" s="56" customFormat="1" hidden="1" x14ac:dyDescent="0.2">
      <c r="A301" s="110"/>
      <c r="F301" s="110"/>
      <c r="G301" s="115"/>
      <c r="H301" s="110"/>
      <c r="I301" s="110"/>
      <c r="J301" s="115"/>
      <c r="K301" s="110"/>
      <c r="L301" s="110"/>
      <c r="M301" s="110"/>
      <c r="N301" s="110"/>
      <c r="O301" s="110"/>
      <c r="P301" s="110"/>
      <c r="Q301" s="110"/>
      <c r="R301" s="110"/>
    </row>
    <row r="302" spans="1:18" s="56" customFormat="1" hidden="1" x14ac:dyDescent="0.2">
      <c r="A302" s="110"/>
      <c r="F302" s="110"/>
      <c r="G302" s="115"/>
      <c r="H302" s="110"/>
      <c r="I302" s="110"/>
      <c r="J302" s="115"/>
      <c r="K302" s="110"/>
      <c r="L302" s="110"/>
      <c r="M302" s="110"/>
      <c r="N302" s="110"/>
      <c r="O302" s="110"/>
      <c r="P302" s="110"/>
      <c r="Q302" s="110"/>
      <c r="R302" s="110"/>
    </row>
    <row r="303" spans="1:18" s="56" customFormat="1" hidden="1" x14ac:dyDescent="0.2">
      <c r="A303" s="110"/>
      <c r="F303" s="110"/>
      <c r="G303" s="115"/>
      <c r="H303" s="110"/>
      <c r="I303" s="110"/>
      <c r="J303" s="115"/>
      <c r="K303" s="110"/>
      <c r="L303" s="110"/>
      <c r="M303" s="110"/>
      <c r="N303" s="110"/>
      <c r="O303" s="110"/>
      <c r="P303" s="110"/>
      <c r="Q303" s="110"/>
      <c r="R303" s="110"/>
    </row>
    <row r="304" spans="1:18" s="56" customFormat="1" hidden="1" x14ac:dyDescent="0.2">
      <c r="A304" s="110"/>
      <c r="F304" s="110"/>
      <c r="G304" s="115"/>
      <c r="H304" s="110"/>
      <c r="I304" s="110"/>
      <c r="J304" s="115"/>
      <c r="K304" s="110"/>
      <c r="L304" s="110"/>
      <c r="M304" s="110"/>
      <c r="N304" s="110"/>
      <c r="O304" s="110"/>
      <c r="P304" s="110"/>
      <c r="Q304" s="110"/>
      <c r="R304" s="110"/>
    </row>
    <row r="305" spans="1:18" s="56" customFormat="1" hidden="1" x14ac:dyDescent="0.2">
      <c r="A305" s="110"/>
      <c r="F305" s="110"/>
      <c r="G305" s="115"/>
      <c r="H305" s="110"/>
      <c r="I305" s="110"/>
      <c r="J305" s="115"/>
      <c r="K305" s="110"/>
      <c r="L305" s="110"/>
      <c r="M305" s="110"/>
      <c r="N305" s="110"/>
      <c r="O305" s="110"/>
      <c r="P305" s="110"/>
      <c r="Q305" s="110"/>
      <c r="R305" s="110"/>
    </row>
    <row r="306" spans="1:18" s="56" customFormat="1" hidden="1" x14ac:dyDescent="0.2">
      <c r="A306" s="110"/>
      <c r="F306" s="110"/>
      <c r="G306" s="115"/>
      <c r="H306" s="110"/>
      <c r="I306" s="110"/>
      <c r="J306" s="115"/>
      <c r="K306" s="110"/>
      <c r="L306" s="110"/>
      <c r="M306" s="110"/>
      <c r="N306" s="110"/>
      <c r="O306" s="110"/>
      <c r="P306" s="110"/>
      <c r="Q306" s="110"/>
      <c r="R306" s="110"/>
    </row>
    <row r="307" spans="1:18" s="56" customFormat="1" hidden="1" x14ac:dyDescent="0.2">
      <c r="A307" s="110"/>
      <c r="F307" s="110"/>
      <c r="G307" s="115"/>
      <c r="H307" s="110"/>
      <c r="I307" s="110"/>
      <c r="J307" s="115"/>
      <c r="K307" s="110"/>
      <c r="L307" s="110"/>
      <c r="M307" s="110"/>
      <c r="N307" s="110"/>
      <c r="O307" s="110"/>
      <c r="P307" s="110"/>
      <c r="Q307" s="110"/>
      <c r="R307" s="110"/>
    </row>
    <row r="308" spans="1:18" s="56" customFormat="1" hidden="1" x14ac:dyDescent="0.2">
      <c r="A308" s="110"/>
      <c r="F308" s="110"/>
      <c r="G308" s="115"/>
      <c r="H308" s="110"/>
      <c r="I308" s="110"/>
      <c r="J308" s="115"/>
      <c r="K308" s="110"/>
      <c r="L308" s="110"/>
      <c r="M308" s="110"/>
      <c r="N308" s="110"/>
      <c r="O308" s="110"/>
      <c r="P308" s="110"/>
      <c r="Q308" s="110"/>
      <c r="R308" s="110"/>
    </row>
    <row r="309" spans="1:18" s="56" customFormat="1" hidden="1" x14ac:dyDescent="0.2">
      <c r="A309" s="110"/>
      <c r="F309" s="110"/>
      <c r="G309" s="115"/>
      <c r="H309" s="110"/>
      <c r="I309" s="110"/>
      <c r="J309" s="115"/>
      <c r="K309" s="110"/>
      <c r="L309" s="110"/>
      <c r="M309" s="110"/>
      <c r="N309" s="110"/>
      <c r="O309" s="110"/>
      <c r="P309" s="110"/>
      <c r="Q309" s="110"/>
      <c r="R309" s="110"/>
    </row>
    <row r="310" spans="1:18" s="56" customFormat="1" hidden="1" x14ac:dyDescent="0.2">
      <c r="A310" s="110"/>
      <c r="F310" s="110"/>
      <c r="G310" s="115"/>
      <c r="H310" s="110"/>
      <c r="I310" s="110"/>
      <c r="J310" s="115"/>
      <c r="K310" s="110"/>
      <c r="L310" s="110"/>
      <c r="M310" s="110"/>
      <c r="N310" s="110"/>
      <c r="O310" s="110"/>
      <c r="P310" s="110"/>
      <c r="Q310" s="110"/>
      <c r="R310" s="110"/>
    </row>
    <row r="311" spans="1:18" s="56" customFormat="1" hidden="1" x14ac:dyDescent="0.2">
      <c r="A311" s="110"/>
      <c r="F311" s="110"/>
      <c r="G311" s="115"/>
      <c r="H311" s="110"/>
      <c r="I311" s="110"/>
      <c r="J311" s="115"/>
      <c r="K311" s="110"/>
      <c r="L311" s="110"/>
      <c r="M311" s="110"/>
      <c r="N311" s="110"/>
      <c r="O311" s="110"/>
      <c r="P311" s="110"/>
      <c r="Q311" s="110"/>
      <c r="R311" s="110"/>
    </row>
    <row r="312" spans="1:18" s="56" customFormat="1" hidden="1" x14ac:dyDescent="0.2">
      <c r="A312" s="110"/>
      <c r="F312" s="110"/>
      <c r="G312" s="115"/>
      <c r="H312" s="110"/>
      <c r="I312" s="110"/>
      <c r="J312" s="115"/>
      <c r="K312" s="110"/>
      <c r="L312" s="110"/>
      <c r="M312" s="110"/>
      <c r="N312" s="110"/>
      <c r="O312" s="110"/>
      <c r="P312" s="110"/>
      <c r="Q312" s="110"/>
      <c r="R312" s="110"/>
    </row>
    <row r="313" spans="1:18" s="56" customFormat="1" hidden="1" x14ac:dyDescent="0.2">
      <c r="A313" s="110"/>
      <c r="F313" s="110"/>
      <c r="G313" s="115"/>
      <c r="H313" s="110"/>
      <c r="I313" s="110"/>
      <c r="J313" s="115"/>
      <c r="K313" s="110"/>
      <c r="L313" s="110"/>
      <c r="M313" s="110"/>
      <c r="N313" s="110"/>
      <c r="O313" s="110"/>
      <c r="P313" s="110"/>
      <c r="Q313" s="110"/>
      <c r="R313" s="110"/>
    </row>
    <row r="314" spans="1:18" s="56" customFormat="1" hidden="1" x14ac:dyDescent="0.2">
      <c r="A314" s="110"/>
      <c r="F314" s="110"/>
      <c r="G314" s="115"/>
      <c r="H314" s="110"/>
      <c r="I314" s="110"/>
      <c r="J314" s="115"/>
      <c r="K314" s="110"/>
      <c r="L314" s="110"/>
      <c r="M314" s="110"/>
      <c r="N314" s="110"/>
      <c r="O314" s="110"/>
      <c r="P314" s="110"/>
      <c r="Q314" s="110"/>
      <c r="R314" s="110"/>
    </row>
    <row r="315" spans="1:18" s="56" customFormat="1" hidden="1" x14ac:dyDescent="0.2">
      <c r="A315" s="110"/>
      <c r="F315" s="110"/>
      <c r="G315" s="115"/>
      <c r="H315" s="110"/>
      <c r="I315" s="110"/>
      <c r="J315" s="115"/>
      <c r="K315" s="110"/>
      <c r="L315" s="110"/>
      <c r="M315" s="110"/>
      <c r="N315" s="110"/>
      <c r="O315" s="110"/>
      <c r="P315" s="110"/>
      <c r="Q315" s="110"/>
      <c r="R315" s="110"/>
    </row>
    <row r="316" spans="1:18" s="56" customFormat="1" hidden="1" x14ac:dyDescent="0.2">
      <c r="A316" s="110"/>
      <c r="F316" s="110"/>
      <c r="G316" s="115"/>
      <c r="H316" s="110"/>
      <c r="I316" s="110"/>
      <c r="J316" s="115"/>
      <c r="K316" s="110"/>
      <c r="L316" s="110"/>
      <c r="M316" s="110"/>
      <c r="N316" s="110"/>
      <c r="O316" s="110"/>
      <c r="P316" s="110"/>
      <c r="Q316" s="110"/>
      <c r="R316" s="110"/>
    </row>
    <row r="317" spans="1:18" s="56" customFormat="1" hidden="1" x14ac:dyDescent="0.2">
      <c r="A317" s="110"/>
      <c r="F317" s="110"/>
      <c r="G317" s="115"/>
      <c r="H317" s="110"/>
      <c r="I317" s="110"/>
      <c r="J317" s="115"/>
      <c r="K317" s="110"/>
      <c r="L317" s="110"/>
      <c r="M317" s="110"/>
      <c r="N317" s="110"/>
      <c r="O317" s="110"/>
      <c r="P317" s="110"/>
      <c r="Q317" s="110"/>
      <c r="R317" s="110"/>
    </row>
    <row r="318" spans="1:18" s="56" customFormat="1" hidden="1" x14ac:dyDescent="0.2">
      <c r="A318" s="110"/>
      <c r="F318" s="110"/>
      <c r="G318" s="115"/>
      <c r="H318" s="110"/>
      <c r="I318" s="110"/>
      <c r="J318" s="115"/>
      <c r="K318" s="110"/>
      <c r="L318" s="110"/>
      <c r="M318" s="110"/>
      <c r="N318" s="110"/>
      <c r="O318" s="110"/>
      <c r="P318" s="110"/>
      <c r="Q318" s="110"/>
      <c r="R318" s="110"/>
    </row>
    <row r="319" spans="1:18" s="56" customFormat="1" hidden="1" x14ac:dyDescent="0.2">
      <c r="A319" s="110"/>
      <c r="F319" s="110"/>
      <c r="G319" s="115"/>
      <c r="H319" s="110"/>
      <c r="I319" s="110"/>
      <c r="J319" s="115"/>
      <c r="K319" s="110"/>
      <c r="L319" s="110"/>
      <c r="M319" s="110"/>
      <c r="N319" s="110"/>
      <c r="O319" s="110"/>
      <c r="P319" s="110"/>
      <c r="Q319" s="110"/>
      <c r="R319" s="110"/>
    </row>
    <row r="320" spans="1:18" s="56" customFormat="1" hidden="1" x14ac:dyDescent="0.2">
      <c r="A320" s="110"/>
      <c r="F320" s="110"/>
      <c r="G320" s="115"/>
      <c r="H320" s="110"/>
      <c r="I320" s="110"/>
      <c r="J320" s="115"/>
      <c r="K320" s="110"/>
      <c r="L320" s="110"/>
      <c r="M320" s="110"/>
      <c r="N320" s="110"/>
      <c r="O320" s="110"/>
      <c r="P320" s="110"/>
      <c r="Q320" s="110"/>
      <c r="R320" s="110"/>
    </row>
    <row r="321" spans="1:18" s="56" customFormat="1" hidden="1" x14ac:dyDescent="0.2">
      <c r="A321" s="110"/>
      <c r="F321" s="110"/>
      <c r="G321" s="115"/>
      <c r="H321" s="110"/>
      <c r="I321" s="110"/>
      <c r="J321" s="115"/>
      <c r="K321" s="110"/>
      <c r="L321" s="110"/>
      <c r="M321" s="110"/>
      <c r="N321" s="110"/>
      <c r="O321" s="110"/>
      <c r="P321" s="110"/>
      <c r="Q321" s="110"/>
      <c r="R321" s="110"/>
    </row>
    <row r="322" spans="1:18" s="56" customFormat="1" hidden="1" x14ac:dyDescent="0.2">
      <c r="A322" s="110"/>
      <c r="F322" s="110"/>
      <c r="G322" s="115"/>
      <c r="H322" s="110"/>
      <c r="I322" s="110"/>
      <c r="J322" s="115"/>
      <c r="K322" s="110"/>
      <c r="L322" s="110"/>
      <c r="M322" s="110"/>
      <c r="N322" s="110"/>
      <c r="O322" s="110"/>
      <c r="P322" s="110"/>
      <c r="Q322" s="110"/>
      <c r="R322" s="110"/>
    </row>
    <row r="323" spans="1:18" s="56" customFormat="1" hidden="1" x14ac:dyDescent="0.2">
      <c r="A323" s="110"/>
      <c r="F323" s="110"/>
      <c r="G323" s="115"/>
      <c r="H323" s="110"/>
      <c r="I323" s="110"/>
      <c r="J323" s="115"/>
      <c r="K323" s="110"/>
      <c r="L323" s="110"/>
      <c r="M323" s="110"/>
      <c r="N323" s="110"/>
      <c r="O323" s="110"/>
      <c r="P323" s="110"/>
      <c r="Q323" s="110"/>
      <c r="R323" s="110"/>
    </row>
    <row r="324" spans="1:18" s="56" customFormat="1" hidden="1" x14ac:dyDescent="0.2">
      <c r="A324" s="110"/>
      <c r="F324" s="110"/>
      <c r="G324" s="115"/>
      <c r="H324" s="110"/>
      <c r="I324" s="110"/>
      <c r="J324" s="115"/>
      <c r="K324" s="110"/>
      <c r="L324" s="110"/>
      <c r="M324" s="110"/>
      <c r="N324" s="110"/>
      <c r="O324" s="110"/>
      <c r="P324" s="110"/>
      <c r="Q324" s="110"/>
      <c r="R324" s="110"/>
    </row>
    <row r="325" spans="1:18" s="56" customFormat="1" hidden="1" x14ac:dyDescent="0.2">
      <c r="A325" s="110"/>
      <c r="F325" s="110"/>
      <c r="G325" s="115"/>
      <c r="H325" s="110"/>
      <c r="I325" s="110"/>
      <c r="J325" s="115"/>
      <c r="K325" s="110"/>
      <c r="L325" s="110"/>
      <c r="M325" s="110"/>
      <c r="N325" s="110"/>
      <c r="O325" s="110"/>
      <c r="P325" s="110"/>
      <c r="Q325" s="110"/>
      <c r="R325" s="110"/>
    </row>
    <row r="326" spans="1:18" s="56" customFormat="1" hidden="1" x14ac:dyDescent="0.2">
      <c r="A326" s="110"/>
      <c r="F326" s="110"/>
      <c r="G326" s="115"/>
      <c r="H326" s="110"/>
      <c r="I326" s="110"/>
      <c r="J326" s="115"/>
      <c r="K326" s="110"/>
      <c r="L326" s="110"/>
      <c r="M326" s="110"/>
      <c r="N326" s="110"/>
      <c r="O326" s="110"/>
      <c r="P326" s="110"/>
      <c r="Q326" s="110"/>
      <c r="R326" s="110"/>
    </row>
    <row r="327" spans="1:18" s="56" customFormat="1" hidden="1" x14ac:dyDescent="0.2">
      <c r="A327" s="110"/>
      <c r="F327" s="110"/>
      <c r="G327" s="115"/>
      <c r="H327" s="110"/>
      <c r="I327" s="110"/>
      <c r="J327" s="115"/>
      <c r="K327" s="110"/>
      <c r="L327" s="110"/>
      <c r="M327" s="110"/>
      <c r="N327" s="110"/>
      <c r="O327" s="110"/>
      <c r="P327" s="110"/>
      <c r="Q327" s="110"/>
      <c r="R327" s="110"/>
    </row>
    <row r="328" spans="1:18" s="56" customFormat="1" hidden="1" x14ac:dyDescent="0.2">
      <c r="A328" s="110"/>
      <c r="F328" s="110"/>
      <c r="G328" s="115"/>
      <c r="H328" s="110"/>
      <c r="I328" s="110"/>
      <c r="J328" s="115"/>
      <c r="K328" s="110"/>
      <c r="L328" s="110"/>
      <c r="M328" s="110"/>
      <c r="N328" s="110"/>
      <c r="O328" s="110"/>
      <c r="P328" s="110"/>
      <c r="Q328" s="110"/>
      <c r="R328" s="110"/>
    </row>
    <row r="329" spans="1:18" s="56" customFormat="1" hidden="1" x14ac:dyDescent="0.2">
      <c r="A329" s="110"/>
      <c r="F329" s="110"/>
      <c r="G329" s="115"/>
      <c r="H329" s="110"/>
      <c r="I329" s="110"/>
      <c r="J329" s="115"/>
      <c r="K329" s="110"/>
      <c r="L329" s="110"/>
      <c r="M329" s="110"/>
      <c r="N329" s="110"/>
      <c r="O329" s="110"/>
      <c r="P329" s="110"/>
      <c r="Q329" s="110"/>
      <c r="R329" s="110"/>
    </row>
    <row r="330" spans="1:18" s="56" customFormat="1" hidden="1" x14ac:dyDescent="0.2">
      <c r="A330" s="110"/>
      <c r="F330" s="110"/>
      <c r="G330" s="115"/>
      <c r="H330" s="110"/>
      <c r="I330" s="110"/>
      <c r="J330" s="115"/>
      <c r="K330" s="110"/>
      <c r="L330" s="110"/>
      <c r="M330" s="110"/>
      <c r="N330" s="110"/>
      <c r="O330" s="110"/>
      <c r="P330" s="110"/>
      <c r="Q330" s="110"/>
      <c r="R330" s="110"/>
    </row>
    <row r="331" spans="1:18" s="56" customFormat="1" hidden="1" x14ac:dyDescent="0.2">
      <c r="A331" s="110"/>
      <c r="F331" s="110"/>
      <c r="G331" s="115"/>
      <c r="H331" s="110"/>
      <c r="I331" s="110"/>
      <c r="J331" s="115"/>
      <c r="K331" s="110"/>
      <c r="L331" s="110"/>
      <c r="M331" s="110"/>
      <c r="N331" s="110"/>
      <c r="O331" s="110"/>
      <c r="P331" s="110"/>
      <c r="Q331" s="110"/>
      <c r="R331" s="110"/>
    </row>
    <row r="332" spans="1:18" s="56" customFormat="1" hidden="1" x14ac:dyDescent="0.2">
      <c r="A332" s="110"/>
      <c r="F332" s="110"/>
      <c r="G332" s="115"/>
      <c r="H332" s="110"/>
      <c r="I332" s="110"/>
      <c r="J332" s="115"/>
      <c r="K332" s="110"/>
      <c r="L332" s="110"/>
      <c r="M332" s="110"/>
      <c r="N332" s="110"/>
      <c r="O332" s="110"/>
      <c r="P332" s="110"/>
      <c r="Q332" s="110"/>
      <c r="R332" s="110"/>
    </row>
    <row r="333" spans="1:18" s="56" customFormat="1" hidden="1" x14ac:dyDescent="0.2">
      <c r="A333" s="110"/>
      <c r="F333" s="110"/>
      <c r="G333" s="115"/>
      <c r="H333" s="110"/>
      <c r="I333" s="110"/>
      <c r="J333" s="115"/>
      <c r="K333" s="110"/>
      <c r="L333" s="110"/>
      <c r="M333" s="110"/>
      <c r="N333" s="110"/>
      <c r="O333" s="110"/>
      <c r="P333" s="110"/>
      <c r="Q333" s="110"/>
      <c r="R333" s="110"/>
    </row>
    <row r="334" spans="1:18" s="56" customFormat="1" hidden="1" x14ac:dyDescent="0.2">
      <c r="A334" s="110"/>
      <c r="F334" s="110"/>
      <c r="G334" s="115"/>
      <c r="H334" s="110"/>
      <c r="I334" s="110"/>
      <c r="J334" s="115"/>
      <c r="K334" s="110"/>
      <c r="L334" s="110"/>
      <c r="M334" s="110"/>
      <c r="N334" s="110"/>
      <c r="O334" s="110"/>
      <c r="P334" s="110"/>
      <c r="Q334" s="110"/>
      <c r="R334" s="110"/>
    </row>
    <row r="335" spans="1:18" s="56" customFormat="1" hidden="1" x14ac:dyDescent="0.2">
      <c r="A335" s="110"/>
      <c r="F335" s="110"/>
      <c r="G335" s="115"/>
      <c r="H335" s="110"/>
      <c r="I335" s="110"/>
      <c r="J335" s="115"/>
      <c r="K335" s="110"/>
      <c r="L335" s="110"/>
      <c r="M335" s="110"/>
      <c r="N335" s="110"/>
      <c r="O335" s="110"/>
      <c r="P335" s="110"/>
      <c r="Q335" s="110"/>
      <c r="R335" s="110"/>
    </row>
    <row r="336" spans="1:18" s="56" customFormat="1" hidden="1" x14ac:dyDescent="0.2">
      <c r="A336" s="110"/>
      <c r="F336" s="110"/>
      <c r="G336" s="115"/>
      <c r="H336" s="110"/>
      <c r="I336" s="110"/>
      <c r="J336" s="115"/>
      <c r="K336" s="110"/>
      <c r="L336" s="110"/>
      <c r="M336" s="110"/>
      <c r="N336" s="110"/>
      <c r="O336" s="110"/>
      <c r="P336" s="110"/>
      <c r="Q336" s="110"/>
      <c r="R336" s="110"/>
    </row>
    <row r="337" spans="1:18" s="56" customFormat="1" hidden="1" x14ac:dyDescent="0.2">
      <c r="A337" s="110"/>
      <c r="F337" s="110"/>
      <c r="G337" s="115"/>
      <c r="H337" s="110"/>
      <c r="I337" s="110"/>
      <c r="J337" s="115"/>
      <c r="K337" s="110"/>
      <c r="L337" s="110"/>
      <c r="M337" s="110"/>
      <c r="N337" s="110"/>
      <c r="O337" s="110"/>
      <c r="P337" s="110"/>
      <c r="Q337" s="110"/>
      <c r="R337" s="110"/>
    </row>
    <row r="338" spans="1:18" s="56" customFormat="1" hidden="1" x14ac:dyDescent="0.2">
      <c r="A338" s="110"/>
      <c r="F338" s="110"/>
      <c r="G338" s="115"/>
      <c r="H338" s="110"/>
      <c r="I338" s="110"/>
      <c r="J338" s="115"/>
      <c r="K338" s="110"/>
      <c r="L338" s="110"/>
      <c r="M338" s="110"/>
      <c r="N338" s="110"/>
      <c r="O338" s="110"/>
      <c r="P338" s="110"/>
      <c r="Q338" s="110"/>
      <c r="R338" s="110"/>
    </row>
    <row r="339" spans="1:18" s="56" customFormat="1" hidden="1" x14ac:dyDescent="0.2">
      <c r="A339" s="110"/>
      <c r="F339" s="110"/>
      <c r="G339" s="115"/>
      <c r="H339" s="110"/>
      <c r="I339" s="110"/>
      <c r="J339" s="115"/>
      <c r="K339" s="110"/>
      <c r="L339" s="110"/>
      <c r="M339" s="110"/>
      <c r="N339" s="110"/>
      <c r="O339" s="110"/>
      <c r="P339" s="110"/>
      <c r="Q339" s="110"/>
      <c r="R339" s="110"/>
    </row>
    <row r="340" spans="1:18" s="56" customFormat="1" hidden="1" x14ac:dyDescent="0.2">
      <c r="A340" s="110"/>
      <c r="F340" s="110"/>
      <c r="G340" s="115"/>
      <c r="H340" s="110"/>
      <c r="I340" s="110"/>
      <c r="J340" s="115"/>
      <c r="K340" s="110"/>
      <c r="L340" s="110"/>
      <c r="M340" s="110"/>
      <c r="N340" s="110"/>
      <c r="O340" s="110"/>
      <c r="P340" s="110"/>
      <c r="Q340" s="110"/>
      <c r="R340" s="110"/>
    </row>
    <row r="341" spans="1:18" s="56" customFormat="1" hidden="1" x14ac:dyDescent="0.2">
      <c r="A341" s="110"/>
      <c r="F341" s="110"/>
      <c r="G341" s="115"/>
      <c r="H341" s="110"/>
      <c r="I341" s="110"/>
      <c r="J341" s="115"/>
      <c r="K341" s="110"/>
      <c r="L341" s="110"/>
      <c r="M341" s="110"/>
      <c r="N341" s="110"/>
      <c r="O341" s="110"/>
      <c r="P341" s="110"/>
      <c r="Q341" s="110"/>
      <c r="R341" s="110"/>
    </row>
    <row r="342" spans="1:18" s="56" customFormat="1" hidden="1" x14ac:dyDescent="0.2">
      <c r="A342" s="110"/>
      <c r="F342" s="110"/>
      <c r="G342" s="115"/>
      <c r="H342" s="110"/>
      <c r="I342" s="110"/>
      <c r="J342" s="115"/>
      <c r="K342" s="110"/>
      <c r="L342" s="110"/>
      <c r="M342" s="110"/>
      <c r="N342" s="110"/>
      <c r="O342" s="110"/>
      <c r="P342" s="110"/>
      <c r="Q342" s="110"/>
      <c r="R342" s="110"/>
    </row>
    <row r="343" spans="1:18" s="56" customFormat="1" hidden="1" x14ac:dyDescent="0.2">
      <c r="A343" s="110"/>
      <c r="F343" s="110"/>
      <c r="G343" s="115"/>
      <c r="H343" s="110"/>
      <c r="I343" s="110"/>
      <c r="J343" s="115"/>
      <c r="K343" s="110"/>
      <c r="L343" s="110"/>
      <c r="M343" s="110"/>
      <c r="N343" s="110"/>
      <c r="O343" s="110"/>
      <c r="P343" s="110"/>
      <c r="Q343" s="110"/>
      <c r="R343" s="110"/>
    </row>
    <row r="344" spans="1:18" s="56" customFormat="1" hidden="1" x14ac:dyDescent="0.2">
      <c r="A344" s="110"/>
      <c r="F344" s="110"/>
      <c r="G344" s="115"/>
      <c r="H344" s="110"/>
      <c r="I344" s="110"/>
      <c r="J344" s="115"/>
      <c r="K344" s="110"/>
      <c r="L344" s="110"/>
      <c r="M344" s="110"/>
      <c r="N344" s="110"/>
      <c r="O344" s="110"/>
      <c r="P344" s="110"/>
      <c r="Q344" s="110"/>
      <c r="R344" s="110"/>
    </row>
    <row r="345" spans="1:18" s="56" customFormat="1" hidden="1" x14ac:dyDescent="0.2">
      <c r="A345" s="110"/>
      <c r="F345" s="110"/>
      <c r="G345" s="115"/>
      <c r="H345" s="110"/>
      <c r="I345" s="110"/>
      <c r="J345" s="115"/>
      <c r="K345" s="110"/>
      <c r="L345" s="110"/>
      <c r="M345" s="110"/>
      <c r="N345" s="110"/>
      <c r="O345" s="110"/>
      <c r="P345" s="110"/>
      <c r="Q345" s="110"/>
      <c r="R345" s="110"/>
    </row>
    <row r="346" spans="1:18" s="56" customFormat="1" hidden="1" x14ac:dyDescent="0.2">
      <c r="A346" s="110"/>
      <c r="F346" s="110"/>
      <c r="G346" s="115"/>
      <c r="H346" s="110"/>
      <c r="I346" s="110"/>
      <c r="J346" s="115"/>
      <c r="K346" s="110"/>
      <c r="L346" s="110"/>
      <c r="M346" s="110"/>
      <c r="N346" s="110"/>
      <c r="O346" s="110"/>
      <c r="P346" s="110"/>
      <c r="Q346" s="110"/>
      <c r="R346" s="110"/>
    </row>
    <row r="347" spans="1:18" s="56" customFormat="1" hidden="1" x14ac:dyDescent="0.2">
      <c r="A347" s="110"/>
      <c r="F347" s="110"/>
      <c r="G347" s="115"/>
      <c r="H347" s="110"/>
      <c r="I347" s="110"/>
      <c r="J347" s="115"/>
      <c r="K347" s="110"/>
      <c r="L347" s="110"/>
      <c r="M347" s="110"/>
      <c r="N347" s="110"/>
      <c r="O347" s="110"/>
      <c r="P347" s="110"/>
      <c r="Q347" s="110"/>
      <c r="R347" s="110"/>
    </row>
    <row r="348" spans="1:18" s="56" customFormat="1" hidden="1" x14ac:dyDescent="0.2">
      <c r="A348" s="110"/>
      <c r="F348" s="110"/>
      <c r="G348" s="115"/>
      <c r="H348" s="110"/>
      <c r="I348" s="110"/>
      <c r="J348" s="115"/>
      <c r="K348" s="110"/>
      <c r="L348" s="110"/>
      <c r="M348" s="110"/>
      <c r="N348" s="110"/>
      <c r="O348" s="110"/>
      <c r="P348" s="110"/>
      <c r="Q348" s="110"/>
      <c r="R348" s="110"/>
    </row>
    <row r="349" spans="1:18" s="56" customFormat="1" hidden="1" x14ac:dyDescent="0.2">
      <c r="A349" s="110"/>
      <c r="F349" s="110"/>
      <c r="G349" s="115"/>
      <c r="H349" s="110"/>
      <c r="I349" s="110"/>
      <c r="J349" s="115"/>
      <c r="K349" s="110"/>
      <c r="L349" s="110"/>
      <c r="M349" s="110"/>
      <c r="N349" s="110"/>
      <c r="O349" s="110"/>
      <c r="P349" s="110"/>
      <c r="Q349" s="110"/>
      <c r="R349" s="110"/>
    </row>
    <row r="350" spans="1:18" s="56" customFormat="1" hidden="1" x14ac:dyDescent="0.2">
      <c r="A350" s="110"/>
      <c r="F350" s="110"/>
      <c r="G350" s="115"/>
      <c r="H350" s="110"/>
      <c r="I350" s="110"/>
      <c r="J350" s="115"/>
      <c r="K350" s="110"/>
      <c r="L350" s="110"/>
      <c r="M350" s="110"/>
      <c r="N350" s="110"/>
      <c r="O350" s="110"/>
      <c r="P350" s="110"/>
      <c r="Q350" s="110"/>
      <c r="R350" s="110"/>
    </row>
    <row r="351" spans="1:18" s="56" customFormat="1" hidden="1" x14ac:dyDescent="0.2">
      <c r="A351" s="110"/>
      <c r="F351" s="110"/>
      <c r="G351" s="115"/>
      <c r="H351" s="110"/>
      <c r="I351" s="110"/>
      <c r="J351" s="115"/>
      <c r="K351" s="110"/>
      <c r="L351" s="110"/>
      <c r="M351" s="110"/>
      <c r="N351" s="110"/>
      <c r="O351" s="110"/>
      <c r="P351" s="110"/>
      <c r="Q351" s="110"/>
      <c r="R351" s="110"/>
    </row>
    <row r="352" spans="1:18" s="56" customFormat="1" hidden="1" x14ac:dyDescent="0.2">
      <c r="A352" s="110"/>
      <c r="F352" s="110"/>
      <c r="G352" s="115"/>
      <c r="H352" s="110"/>
      <c r="I352" s="110"/>
      <c r="J352" s="115"/>
      <c r="K352" s="110"/>
      <c r="L352" s="110"/>
      <c r="M352" s="110"/>
      <c r="N352" s="110"/>
      <c r="O352" s="110"/>
      <c r="P352" s="110"/>
      <c r="Q352" s="110"/>
      <c r="R352" s="110"/>
    </row>
    <row r="353" spans="1:18" s="56" customFormat="1" hidden="1" x14ac:dyDescent="0.2">
      <c r="A353" s="110"/>
      <c r="F353" s="110"/>
      <c r="G353" s="115"/>
      <c r="H353" s="110"/>
      <c r="I353" s="110"/>
      <c r="J353" s="115"/>
      <c r="K353" s="110"/>
      <c r="L353" s="110"/>
      <c r="M353" s="110"/>
      <c r="N353" s="110"/>
      <c r="O353" s="110"/>
      <c r="P353" s="110"/>
      <c r="Q353" s="110"/>
      <c r="R353" s="110"/>
    </row>
    <row r="354" spans="1:18" s="56" customFormat="1" hidden="1" x14ac:dyDescent="0.2">
      <c r="A354" s="110"/>
      <c r="F354" s="110"/>
      <c r="G354" s="115"/>
      <c r="H354" s="110"/>
      <c r="I354" s="110"/>
      <c r="J354" s="115"/>
      <c r="K354" s="110"/>
      <c r="L354" s="110"/>
      <c r="M354" s="110"/>
      <c r="N354" s="110"/>
      <c r="O354" s="110"/>
      <c r="P354" s="110"/>
      <c r="Q354" s="110"/>
      <c r="R354" s="110"/>
    </row>
    <row r="355" spans="1:18" s="56" customFormat="1" hidden="1" x14ac:dyDescent="0.2">
      <c r="A355" s="110"/>
      <c r="F355" s="110"/>
      <c r="G355" s="115"/>
      <c r="H355" s="110"/>
      <c r="I355" s="110"/>
      <c r="J355" s="115"/>
      <c r="K355" s="110"/>
      <c r="L355" s="110"/>
      <c r="M355" s="110"/>
      <c r="N355" s="110"/>
      <c r="O355" s="110"/>
      <c r="P355" s="110"/>
      <c r="Q355" s="110"/>
      <c r="R355" s="110"/>
    </row>
    <row r="356" spans="1:18" s="56" customFormat="1" hidden="1" x14ac:dyDescent="0.2">
      <c r="A356" s="110"/>
      <c r="F356" s="110"/>
      <c r="G356" s="115"/>
      <c r="H356" s="110"/>
      <c r="I356" s="110"/>
      <c r="J356" s="115"/>
      <c r="K356" s="110"/>
      <c r="L356" s="110"/>
      <c r="M356" s="110"/>
      <c r="N356" s="110"/>
      <c r="O356" s="110"/>
      <c r="P356" s="110"/>
      <c r="Q356" s="110"/>
      <c r="R356" s="110"/>
    </row>
    <row r="357" spans="1:18" s="56" customFormat="1" hidden="1" x14ac:dyDescent="0.2">
      <c r="A357" s="110"/>
      <c r="F357" s="110"/>
      <c r="G357" s="115"/>
      <c r="H357" s="110"/>
      <c r="I357" s="110"/>
      <c r="J357" s="115"/>
      <c r="K357" s="110"/>
      <c r="L357" s="110"/>
      <c r="M357" s="110"/>
      <c r="N357" s="110"/>
      <c r="O357" s="110"/>
      <c r="P357" s="110"/>
      <c r="Q357" s="110"/>
      <c r="R357" s="110"/>
    </row>
    <row r="358" spans="1:18" s="56" customFormat="1" hidden="1" x14ac:dyDescent="0.2">
      <c r="A358" s="110"/>
      <c r="F358" s="110"/>
      <c r="G358" s="115"/>
      <c r="H358" s="110"/>
      <c r="I358" s="110"/>
      <c r="J358" s="115"/>
      <c r="K358" s="110"/>
      <c r="L358" s="110"/>
      <c r="M358" s="110"/>
      <c r="N358" s="110"/>
      <c r="O358" s="110"/>
      <c r="P358" s="110"/>
      <c r="Q358" s="110"/>
      <c r="R358" s="110"/>
    </row>
    <row r="359" spans="1:18" s="56" customFormat="1" hidden="1" x14ac:dyDescent="0.2">
      <c r="A359" s="110"/>
      <c r="F359" s="110"/>
      <c r="G359" s="115"/>
      <c r="H359" s="110"/>
      <c r="I359" s="110"/>
      <c r="J359" s="115"/>
      <c r="K359" s="110"/>
      <c r="L359" s="110"/>
      <c r="M359" s="110"/>
      <c r="N359" s="110"/>
      <c r="O359" s="110"/>
      <c r="P359" s="110"/>
      <c r="Q359" s="110"/>
      <c r="R359" s="110"/>
    </row>
    <row r="360" spans="1:18" s="56" customFormat="1" hidden="1" x14ac:dyDescent="0.2">
      <c r="A360" s="110"/>
      <c r="F360" s="110"/>
      <c r="G360" s="115"/>
      <c r="H360" s="110"/>
      <c r="I360" s="110"/>
      <c r="J360" s="115"/>
      <c r="K360" s="110"/>
      <c r="L360" s="110"/>
      <c r="M360" s="110"/>
      <c r="N360" s="110"/>
      <c r="O360" s="110"/>
      <c r="P360" s="110"/>
      <c r="Q360" s="110"/>
      <c r="R360" s="110"/>
    </row>
    <row r="361" spans="1:18" s="56" customFormat="1" hidden="1" x14ac:dyDescent="0.2">
      <c r="A361" s="110"/>
      <c r="F361" s="110"/>
      <c r="G361" s="115"/>
      <c r="H361" s="110"/>
      <c r="I361" s="110"/>
      <c r="J361" s="115"/>
      <c r="K361" s="110"/>
      <c r="L361" s="110"/>
      <c r="M361" s="110"/>
      <c r="N361" s="110"/>
      <c r="O361" s="110"/>
      <c r="P361" s="110"/>
      <c r="Q361" s="110"/>
      <c r="R361" s="110"/>
    </row>
    <row r="362" spans="1:18" s="56" customFormat="1" hidden="1" x14ac:dyDescent="0.2">
      <c r="A362" s="110"/>
      <c r="F362" s="110"/>
      <c r="G362" s="115"/>
      <c r="H362" s="110"/>
      <c r="I362" s="110"/>
      <c r="J362" s="115"/>
      <c r="K362" s="110"/>
      <c r="L362" s="110"/>
      <c r="M362" s="110"/>
      <c r="N362" s="110"/>
      <c r="O362" s="110"/>
      <c r="P362" s="110"/>
      <c r="Q362" s="110"/>
      <c r="R362" s="110"/>
    </row>
    <row r="363" spans="1:18" s="56" customFormat="1" hidden="1" x14ac:dyDescent="0.2">
      <c r="A363" s="110"/>
      <c r="F363" s="110"/>
      <c r="G363" s="115"/>
      <c r="H363" s="110"/>
      <c r="I363" s="110"/>
      <c r="J363" s="115"/>
      <c r="K363" s="110"/>
      <c r="L363" s="110"/>
      <c r="M363" s="110"/>
      <c r="N363" s="110"/>
      <c r="O363" s="110"/>
      <c r="P363" s="110"/>
      <c r="Q363" s="110"/>
      <c r="R363" s="110"/>
    </row>
    <row r="364" spans="1:18" s="56" customFormat="1" hidden="1" x14ac:dyDescent="0.2">
      <c r="A364" s="110"/>
      <c r="F364" s="110"/>
      <c r="G364" s="115"/>
      <c r="H364" s="110"/>
      <c r="I364" s="110"/>
      <c r="J364" s="115"/>
      <c r="K364" s="110"/>
      <c r="L364" s="110"/>
      <c r="M364" s="110"/>
      <c r="N364" s="110"/>
      <c r="O364" s="110"/>
      <c r="P364" s="110"/>
      <c r="Q364" s="110"/>
      <c r="R364" s="110"/>
    </row>
    <row r="365" spans="1:18" s="56" customFormat="1" hidden="1" x14ac:dyDescent="0.2">
      <c r="A365" s="110"/>
      <c r="F365" s="110"/>
      <c r="G365" s="115"/>
      <c r="H365" s="110"/>
      <c r="I365" s="110"/>
      <c r="J365" s="115"/>
      <c r="K365" s="110"/>
      <c r="L365" s="110"/>
      <c r="M365" s="110"/>
      <c r="N365" s="110"/>
      <c r="O365" s="110"/>
      <c r="P365" s="110"/>
      <c r="Q365" s="110"/>
      <c r="R365" s="110"/>
    </row>
    <row r="366" spans="1:18" s="56" customFormat="1" hidden="1" x14ac:dyDescent="0.2">
      <c r="A366" s="110"/>
      <c r="F366" s="110"/>
      <c r="G366" s="115"/>
      <c r="H366" s="110"/>
      <c r="I366" s="110"/>
      <c r="J366" s="115"/>
      <c r="K366" s="110"/>
      <c r="L366" s="110"/>
      <c r="M366" s="110"/>
      <c r="N366" s="110"/>
      <c r="O366" s="110"/>
      <c r="P366" s="110"/>
      <c r="Q366" s="110"/>
      <c r="R366" s="110"/>
    </row>
    <row r="367" spans="1:18" s="56" customFormat="1" hidden="1" x14ac:dyDescent="0.2">
      <c r="A367" s="110"/>
      <c r="F367" s="110"/>
      <c r="G367" s="115"/>
      <c r="H367" s="110"/>
      <c r="I367" s="110"/>
      <c r="J367" s="115"/>
      <c r="K367" s="110"/>
      <c r="L367" s="110"/>
      <c r="M367" s="110"/>
      <c r="N367" s="110"/>
      <c r="O367" s="110"/>
      <c r="P367" s="110"/>
      <c r="Q367" s="110"/>
      <c r="R367" s="110"/>
    </row>
    <row r="368" spans="1:18" s="56" customFormat="1" hidden="1" x14ac:dyDescent="0.2">
      <c r="A368" s="110"/>
      <c r="F368" s="110"/>
      <c r="G368" s="115"/>
      <c r="H368" s="110"/>
      <c r="I368" s="110"/>
      <c r="J368" s="115"/>
      <c r="K368" s="110"/>
      <c r="L368" s="110"/>
      <c r="M368" s="110"/>
      <c r="N368" s="110"/>
      <c r="O368" s="110"/>
      <c r="P368" s="110"/>
      <c r="Q368" s="110"/>
      <c r="R368" s="110"/>
    </row>
    <row r="369" spans="1:18" s="56" customFormat="1" hidden="1" x14ac:dyDescent="0.2">
      <c r="A369" s="110"/>
      <c r="F369" s="110"/>
      <c r="G369" s="115"/>
      <c r="H369" s="110"/>
      <c r="I369" s="110"/>
      <c r="J369" s="115"/>
      <c r="K369" s="110"/>
      <c r="L369" s="110"/>
      <c r="M369" s="110"/>
      <c r="N369" s="110"/>
      <c r="O369" s="110"/>
      <c r="P369" s="110"/>
      <c r="Q369" s="110"/>
      <c r="R369" s="110"/>
    </row>
    <row r="370" spans="1:18" s="56" customFormat="1" hidden="1" x14ac:dyDescent="0.2">
      <c r="A370" s="110"/>
      <c r="F370" s="110"/>
      <c r="G370" s="115"/>
      <c r="H370" s="110"/>
      <c r="I370" s="110"/>
      <c r="J370" s="115"/>
      <c r="K370" s="110"/>
      <c r="L370" s="110"/>
      <c r="M370" s="110"/>
      <c r="N370" s="110"/>
      <c r="O370" s="110"/>
      <c r="P370" s="110"/>
      <c r="Q370" s="110"/>
      <c r="R370" s="110"/>
    </row>
    <row r="371" spans="1:18" s="56" customFormat="1" hidden="1" x14ac:dyDescent="0.2">
      <c r="A371" s="110"/>
      <c r="F371" s="110"/>
      <c r="G371" s="115"/>
      <c r="H371" s="110"/>
      <c r="I371" s="110"/>
      <c r="J371" s="115"/>
      <c r="K371" s="110"/>
      <c r="L371" s="110"/>
      <c r="M371" s="110"/>
      <c r="N371" s="110"/>
      <c r="O371" s="110"/>
      <c r="P371" s="110"/>
      <c r="Q371" s="110"/>
      <c r="R371" s="110"/>
    </row>
    <row r="372" spans="1:18" s="56" customFormat="1" hidden="1" x14ac:dyDescent="0.2">
      <c r="A372" s="110"/>
      <c r="F372" s="110"/>
      <c r="G372" s="115"/>
      <c r="H372" s="110"/>
      <c r="I372" s="110"/>
      <c r="J372" s="115"/>
      <c r="K372" s="110"/>
      <c r="L372" s="110"/>
      <c r="M372" s="110"/>
      <c r="N372" s="110"/>
      <c r="O372" s="110"/>
      <c r="P372" s="110"/>
      <c r="Q372" s="110"/>
      <c r="R372" s="110"/>
    </row>
    <row r="373" spans="1:18" s="56" customFormat="1" hidden="1" x14ac:dyDescent="0.2">
      <c r="A373" s="110"/>
      <c r="F373" s="110"/>
      <c r="G373" s="115"/>
      <c r="H373" s="110"/>
      <c r="I373" s="110"/>
      <c r="J373" s="115"/>
      <c r="K373" s="110"/>
      <c r="L373" s="110"/>
      <c r="M373" s="110"/>
      <c r="N373" s="110"/>
      <c r="O373" s="110"/>
      <c r="P373" s="110"/>
      <c r="Q373" s="110"/>
      <c r="R373" s="110"/>
    </row>
    <row r="374" spans="1:18" s="56" customFormat="1" hidden="1" x14ac:dyDescent="0.2">
      <c r="A374" s="110"/>
      <c r="F374" s="110"/>
      <c r="G374" s="115"/>
      <c r="H374" s="110"/>
      <c r="I374" s="110"/>
      <c r="J374" s="115"/>
      <c r="K374" s="110"/>
      <c r="L374" s="110"/>
      <c r="M374" s="110"/>
      <c r="N374" s="110"/>
      <c r="O374" s="110"/>
      <c r="P374" s="110"/>
      <c r="Q374" s="110"/>
      <c r="R374" s="110"/>
    </row>
    <row r="375" spans="1:18" s="56" customFormat="1" hidden="1" x14ac:dyDescent="0.2">
      <c r="A375" s="110"/>
      <c r="F375" s="110"/>
      <c r="G375" s="115"/>
      <c r="H375" s="110"/>
      <c r="I375" s="110"/>
      <c r="J375" s="115"/>
      <c r="K375" s="110"/>
      <c r="L375" s="110"/>
      <c r="M375" s="110"/>
      <c r="N375" s="110"/>
      <c r="O375" s="110"/>
      <c r="P375" s="110"/>
      <c r="Q375" s="110"/>
      <c r="R375" s="110"/>
    </row>
    <row r="376" spans="1:18" s="56" customFormat="1" hidden="1" x14ac:dyDescent="0.2">
      <c r="A376" s="110"/>
      <c r="F376" s="110"/>
      <c r="G376" s="115"/>
      <c r="H376" s="110"/>
      <c r="I376" s="110"/>
      <c r="J376" s="115"/>
      <c r="K376" s="110"/>
      <c r="L376" s="110"/>
      <c r="M376" s="110"/>
      <c r="N376" s="110"/>
      <c r="O376" s="110"/>
      <c r="P376" s="110"/>
      <c r="Q376" s="110"/>
      <c r="R376" s="110"/>
    </row>
    <row r="377" spans="1:18" s="56" customFormat="1" hidden="1" x14ac:dyDescent="0.2">
      <c r="A377" s="110"/>
      <c r="F377" s="110"/>
      <c r="G377" s="115"/>
      <c r="H377" s="110"/>
      <c r="I377" s="110"/>
      <c r="J377" s="115"/>
      <c r="K377" s="110"/>
      <c r="L377" s="110"/>
      <c r="M377" s="110"/>
      <c r="N377" s="110"/>
      <c r="O377" s="110"/>
      <c r="P377" s="110"/>
      <c r="Q377" s="110"/>
      <c r="R377" s="110"/>
    </row>
    <row r="378" spans="1:18" s="56" customFormat="1" hidden="1" x14ac:dyDescent="0.2">
      <c r="A378" s="110"/>
      <c r="F378" s="110"/>
      <c r="G378" s="115"/>
      <c r="H378" s="110"/>
      <c r="I378" s="110"/>
      <c r="J378" s="115"/>
      <c r="K378" s="110"/>
      <c r="L378" s="110"/>
      <c r="M378" s="110"/>
      <c r="N378" s="110"/>
      <c r="O378" s="110"/>
      <c r="P378" s="110"/>
      <c r="Q378" s="110"/>
      <c r="R378" s="110"/>
    </row>
    <row r="379" spans="1:18" s="56" customFormat="1" hidden="1" x14ac:dyDescent="0.2">
      <c r="A379" s="110"/>
      <c r="F379" s="110"/>
      <c r="G379" s="115"/>
      <c r="H379" s="110"/>
      <c r="I379" s="110"/>
      <c r="J379" s="115"/>
      <c r="K379" s="110"/>
      <c r="L379" s="110"/>
      <c r="M379" s="110"/>
      <c r="N379" s="110"/>
      <c r="O379" s="110"/>
      <c r="P379" s="110"/>
      <c r="Q379" s="110"/>
      <c r="R379" s="110"/>
    </row>
    <row r="380" spans="1:18" s="56" customFormat="1" hidden="1" x14ac:dyDescent="0.2">
      <c r="A380" s="110"/>
      <c r="F380" s="110"/>
      <c r="G380" s="115"/>
      <c r="H380" s="110"/>
      <c r="I380" s="110"/>
      <c r="J380" s="115"/>
      <c r="K380" s="110"/>
      <c r="L380" s="110"/>
      <c r="M380" s="110"/>
      <c r="N380" s="110"/>
      <c r="O380" s="110"/>
      <c r="P380" s="110"/>
      <c r="Q380" s="110"/>
      <c r="R380" s="110"/>
    </row>
    <row r="381" spans="1:18" s="56" customFormat="1" hidden="1" x14ac:dyDescent="0.2">
      <c r="A381" s="110"/>
      <c r="F381" s="110"/>
      <c r="G381" s="115"/>
      <c r="H381" s="110"/>
      <c r="I381" s="110"/>
      <c r="J381" s="115"/>
      <c r="K381" s="110"/>
      <c r="L381" s="110"/>
      <c r="M381" s="110"/>
      <c r="N381" s="110"/>
      <c r="O381" s="110"/>
      <c r="P381" s="110"/>
      <c r="Q381" s="110"/>
      <c r="R381" s="110"/>
    </row>
    <row r="382" spans="1:18" s="56" customFormat="1" hidden="1" x14ac:dyDescent="0.2">
      <c r="A382" s="110"/>
      <c r="F382" s="110"/>
      <c r="G382" s="115"/>
      <c r="H382" s="110"/>
      <c r="I382" s="110"/>
      <c r="J382" s="115"/>
      <c r="K382" s="110"/>
      <c r="L382" s="110"/>
      <c r="M382" s="110"/>
      <c r="N382" s="110"/>
      <c r="O382" s="110"/>
      <c r="P382" s="110"/>
      <c r="Q382" s="110"/>
      <c r="R382" s="110"/>
    </row>
    <row r="383" spans="1:18" s="56" customFormat="1" hidden="1" x14ac:dyDescent="0.2">
      <c r="A383" s="110"/>
      <c r="F383" s="110"/>
      <c r="G383" s="115"/>
      <c r="H383" s="110"/>
      <c r="I383" s="110"/>
      <c r="J383" s="115"/>
      <c r="K383" s="110"/>
      <c r="L383" s="110"/>
      <c r="M383" s="110"/>
      <c r="N383" s="110"/>
      <c r="O383" s="110"/>
      <c r="P383" s="110"/>
      <c r="Q383" s="110"/>
      <c r="R383" s="110"/>
    </row>
    <row r="384" spans="1:18" s="56" customFormat="1" hidden="1" x14ac:dyDescent="0.2">
      <c r="A384" s="110"/>
      <c r="F384" s="110"/>
      <c r="G384" s="115"/>
      <c r="H384" s="110"/>
      <c r="I384" s="110"/>
      <c r="J384" s="115"/>
      <c r="K384" s="110"/>
      <c r="L384" s="110"/>
      <c r="M384" s="110"/>
      <c r="N384" s="110"/>
      <c r="O384" s="110"/>
      <c r="P384" s="110"/>
      <c r="Q384" s="110"/>
      <c r="R384" s="110"/>
    </row>
    <row r="385" spans="1:18" s="56" customFormat="1" hidden="1" x14ac:dyDescent="0.2">
      <c r="A385" s="110"/>
      <c r="F385" s="110"/>
      <c r="G385" s="115"/>
      <c r="H385" s="110"/>
      <c r="I385" s="110"/>
      <c r="J385" s="115"/>
      <c r="K385" s="110"/>
      <c r="L385" s="110"/>
      <c r="M385" s="110"/>
      <c r="N385" s="110"/>
      <c r="O385" s="110"/>
      <c r="P385" s="110"/>
      <c r="Q385" s="110"/>
      <c r="R385" s="110"/>
    </row>
    <row r="386" spans="1:18" s="56" customFormat="1" hidden="1" x14ac:dyDescent="0.2">
      <c r="A386" s="110"/>
      <c r="F386" s="110"/>
      <c r="G386" s="115"/>
      <c r="H386" s="110"/>
      <c r="I386" s="110"/>
      <c r="J386" s="115"/>
      <c r="K386" s="110"/>
      <c r="L386" s="110"/>
      <c r="M386" s="110"/>
      <c r="N386" s="110"/>
      <c r="O386" s="110"/>
      <c r="P386" s="110"/>
      <c r="Q386" s="110"/>
      <c r="R386" s="110"/>
    </row>
    <row r="387" spans="1:18" s="56" customFormat="1" hidden="1" x14ac:dyDescent="0.2">
      <c r="A387" s="110"/>
      <c r="F387" s="110"/>
      <c r="G387" s="115"/>
      <c r="H387" s="110"/>
      <c r="I387" s="110"/>
      <c r="J387" s="115"/>
      <c r="K387" s="110"/>
      <c r="L387" s="110"/>
      <c r="M387" s="110"/>
      <c r="N387" s="110"/>
      <c r="O387" s="110"/>
      <c r="P387" s="110"/>
      <c r="Q387" s="110"/>
      <c r="R387" s="110"/>
    </row>
    <row r="388" spans="1:18" s="56" customFormat="1" hidden="1" x14ac:dyDescent="0.2">
      <c r="A388" s="110"/>
      <c r="F388" s="110"/>
      <c r="G388" s="115"/>
      <c r="H388" s="110"/>
      <c r="I388" s="110"/>
      <c r="J388" s="115"/>
      <c r="K388" s="110"/>
      <c r="L388" s="110"/>
      <c r="M388" s="110"/>
      <c r="N388" s="110"/>
      <c r="O388" s="110"/>
      <c r="P388" s="110"/>
      <c r="Q388" s="110"/>
      <c r="R388" s="110"/>
    </row>
    <row r="389" spans="1:18" s="56" customFormat="1" hidden="1" x14ac:dyDescent="0.2">
      <c r="A389" s="110"/>
      <c r="F389" s="110"/>
      <c r="G389" s="115"/>
      <c r="H389" s="110"/>
      <c r="I389" s="110"/>
      <c r="J389" s="115"/>
      <c r="K389" s="110"/>
      <c r="L389" s="110"/>
      <c r="M389" s="110"/>
      <c r="N389" s="110"/>
      <c r="O389" s="110"/>
      <c r="P389" s="110"/>
      <c r="Q389" s="110"/>
      <c r="R389" s="110"/>
    </row>
    <row r="390" spans="1:18" s="56" customFormat="1" hidden="1" x14ac:dyDescent="0.2">
      <c r="A390" s="110"/>
      <c r="F390" s="110"/>
      <c r="G390" s="115"/>
      <c r="H390" s="110"/>
      <c r="I390" s="110"/>
      <c r="J390" s="115"/>
      <c r="K390" s="110"/>
      <c r="L390" s="110"/>
      <c r="M390" s="110"/>
      <c r="N390" s="110"/>
      <c r="O390" s="110"/>
      <c r="P390" s="110"/>
      <c r="Q390" s="110"/>
      <c r="R390" s="110"/>
    </row>
    <row r="391" spans="1:18" s="56" customFormat="1" hidden="1" x14ac:dyDescent="0.2">
      <c r="A391" s="110"/>
      <c r="F391" s="110"/>
      <c r="G391" s="115"/>
      <c r="H391" s="110"/>
      <c r="I391" s="110"/>
      <c r="J391" s="115"/>
      <c r="K391" s="110"/>
      <c r="L391" s="110"/>
      <c r="M391" s="110"/>
      <c r="N391" s="110"/>
      <c r="O391" s="110"/>
      <c r="P391" s="110"/>
      <c r="Q391" s="110"/>
      <c r="R391" s="110"/>
    </row>
    <row r="392" spans="1:18" s="56" customFormat="1" hidden="1" x14ac:dyDescent="0.2">
      <c r="A392" s="110"/>
      <c r="F392" s="110"/>
      <c r="G392" s="115"/>
      <c r="H392" s="110"/>
      <c r="I392" s="110"/>
      <c r="J392" s="115"/>
      <c r="K392" s="110"/>
      <c r="L392" s="110"/>
      <c r="M392" s="110"/>
      <c r="N392" s="110"/>
      <c r="O392" s="110"/>
      <c r="P392" s="110"/>
      <c r="Q392" s="110"/>
      <c r="R392" s="110"/>
    </row>
    <row r="393" spans="1:18" s="56" customFormat="1" hidden="1" x14ac:dyDescent="0.2">
      <c r="A393" s="110"/>
      <c r="F393" s="110"/>
      <c r="G393" s="115"/>
      <c r="H393" s="110"/>
      <c r="I393" s="110"/>
      <c r="J393" s="115"/>
      <c r="K393" s="110"/>
      <c r="L393" s="110"/>
      <c r="M393" s="110"/>
      <c r="N393" s="110"/>
      <c r="O393" s="110"/>
      <c r="P393" s="110"/>
      <c r="Q393" s="110"/>
      <c r="R393" s="110"/>
    </row>
    <row r="394" spans="1:18" s="56" customFormat="1" hidden="1" x14ac:dyDescent="0.2">
      <c r="A394" s="110"/>
      <c r="F394" s="110"/>
      <c r="G394" s="115"/>
      <c r="H394" s="110"/>
      <c r="I394" s="110"/>
      <c r="J394" s="115"/>
      <c r="K394" s="110"/>
      <c r="L394" s="110"/>
      <c r="M394" s="110"/>
      <c r="N394" s="110"/>
      <c r="O394" s="110"/>
      <c r="P394" s="110"/>
      <c r="Q394" s="110"/>
      <c r="R394" s="110"/>
    </row>
    <row r="395" spans="1:18" s="56" customFormat="1" hidden="1" x14ac:dyDescent="0.2">
      <c r="A395" s="110"/>
      <c r="F395" s="110"/>
      <c r="G395" s="115"/>
      <c r="H395" s="110"/>
      <c r="I395" s="110"/>
      <c r="J395" s="115"/>
      <c r="K395" s="110"/>
      <c r="L395" s="110"/>
      <c r="M395" s="110"/>
      <c r="N395" s="110"/>
      <c r="O395" s="110"/>
      <c r="P395" s="110"/>
      <c r="Q395" s="110"/>
      <c r="R395" s="110"/>
    </row>
    <row r="396" spans="1:18" s="56" customFormat="1" hidden="1" x14ac:dyDescent="0.2">
      <c r="A396" s="110"/>
      <c r="F396" s="110"/>
      <c r="G396" s="115"/>
      <c r="H396" s="110"/>
      <c r="I396" s="110"/>
      <c r="J396" s="115"/>
      <c r="K396" s="110"/>
      <c r="L396" s="110"/>
      <c r="M396" s="110"/>
      <c r="N396" s="110"/>
      <c r="O396" s="110"/>
      <c r="P396" s="110"/>
      <c r="Q396" s="110"/>
      <c r="R396" s="110"/>
    </row>
    <row r="397" spans="1:18" s="56" customFormat="1" hidden="1" x14ac:dyDescent="0.2">
      <c r="A397" s="110"/>
      <c r="F397" s="110"/>
      <c r="G397" s="115"/>
      <c r="H397" s="110"/>
      <c r="I397" s="110"/>
      <c r="J397" s="115"/>
      <c r="K397" s="110"/>
      <c r="L397" s="110"/>
      <c r="M397" s="110"/>
      <c r="N397" s="110"/>
      <c r="O397" s="110"/>
      <c r="P397" s="110"/>
      <c r="Q397" s="110"/>
      <c r="R397" s="110"/>
    </row>
    <row r="398" spans="1:18" s="56" customFormat="1" hidden="1" x14ac:dyDescent="0.2">
      <c r="A398" s="110"/>
      <c r="F398" s="110"/>
      <c r="G398" s="115"/>
      <c r="H398" s="110"/>
      <c r="I398" s="110"/>
      <c r="J398" s="115"/>
      <c r="K398" s="110"/>
      <c r="L398" s="110"/>
      <c r="M398" s="110"/>
      <c r="N398" s="110"/>
      <c r="O398" s="110"/>
      <c r="P398" s="110"/>
      <c r="Q398" s="110"/>
      <c r="R398" s="110"/>
    </row>
    <row r="399" spans="1:18" s="56" customFormat="1" hidden="1" x14ac:dyDescent="0.2">
      <c r="A399" s="110"/>
      <c r="F399" s="110"/>
      <c r="G399" s="115"/>
      <c r="H399" s="110"/>
      <c r="I399" s="110"/>
      <c r="J399" s="115"/>
      <c r="K399" s="110"/>
      <c r="L399" s="110"/>
      <c r="M399" s="110"/>
      <c r="N399" s="110"/>
      <c r="O399" s="110"/>
      <c r="P399" s="110"/>
      <c r="Q399" s="110"/>
      <c r="R399" s="110"/>
    </row>
    <row r="400" spans="1:18" s="56" customFormat="1" hidden="1" x14ac:dyDescent="0.2">
      <c r="A400" s="110"/>
      <c r="F400" s="110"/>
      <c r="G400" s="115"/>
      <c r="H400" s="110"/>
      <c r="I400" s="110"/>
      <c r="J400" s="115"/>
      <c r="K400" s="110"/>
      <c r="L400" s="110"/>
      <c r="M400" s="110"/>
      <c r="N400" s="110"/>
      <c r="O400" s="110"/>
      <c r="P400" s="110"/>
      <c r="Q400" s="110"/>
      <c r="R400" s="110"/>
    </row>
    <row r="401" spans="1:18" s="56" customFormat="1" hidden="1" x14ac:dyDescent="0.2">
      <c r="A401" s="110"/>
      <c r="F401" s="110"/>
      <c r="G401" s="115"/>
      <c r="H401" s="110"/>
      <c r="I401" s="110"/>
      <c r="J401" s="115"/>
      <c r="K401" s="110"/>
      <c r="L401" s="110"/>
      <c r="M401" s="110"/>
      <c r="N401" s="110"/>
      <c r="O401" s="110"/>
      <c r="P401" s="110"/>
      <c r="Q401" s="110"/>
      <c r="R401" s="110"/>
    </row>
    <row r="402" spans="1:18" s="56" customFormat="1" hidden="1" x14ac:dyDescent="0.2">
      <c r="A402" s="110"/>
      <c r="F402" s="110"/>
      <c r="G402" s="115"/>
      <c r="H402" s="110"/>
      <c r="I402" s="110"/>
      <c r="J402" s="115"/>
      <c r="K402" s="110"/>
      <c r="L402" s="110"/>
      <c r="M402" s="110"/>
      <c r="N402" s="110"/>
      <c r="O402" s="110"/>
      <c r="P402" s="110"/>
      <c r="Q402" s="110"/>
      <c r="R402" s="110"/>
    </row>
    <row r="403" spans="1:18" s="56" customFormat="1" hidden="1" x14ac:dyDescent="0.2">
      <c r="A403" s="110"/>
      <c r="F403" s="110"/>
      <c r="G403" s="115"/>
      <c r="H403" s="110"/>
      <c r="I403" s="110"/>
      <c r="J403" s="115"/>
      <c r="K403" s="110"/>
      <c r="L403" s="110"/>
      <c r="M403" s="110"/>
      <c r="N403" s="110"/>
      <c r="O403" s="110"/>
      <c r="P403" s="110"/>
      <c r="Q403" s="110"/>
      <c r="R403" s="110"/>
    </row>
    <row r="404" spans="1:18" s="56" customFormat="1" hidden="1" x14ac:dyDescent="0.2">
      <c r="A404" s="110"/>
      <c r="F404" s="110"/>
      <c r="G404" s="115"/>
      <c r="H404" s="110"/>
      <c r="I404" s="110"/>
      <c r="J404" s="115"/>
      <c r="K404" s="110"/>
      <c r="L404" s="110"/>
      <c r="M404" s="110"/>
      <c r="N404" s="110"/>
      <c r="O404" s="110"/>
      <c r="P404" s="110"/>
      <c r="Q404" s="110"/>
      <c r="R404" s="110"/>
    </row>
    <row r="405" spans="1:18" s="56" customFormat="1" hidden="1" x14ac:dyDescent="0.2">
      <c r="A405" s="110"/>
      <c r="F405" s="110"/>
      <c r="G405" s="115"/>
      <c r="H405" s="110"/>
      <c r="I405" s="110"/>
      <c r="J405" s="115"/>
      <c r="K405" s="110"/>
      <c r="L405" s="110"/>
      <c r="M405" s="110"/>
      <c r="N405" s="110"/>
      <c r="O405" s="110"/>
      <c r="P405" s="110"/>
      <c r="Q405" s="110"/>
      <c r="R405" s="110"/>
    </row>
    <row r="406" spans="1:18" s="56" customFormat="1" hidden="1" x14ac:dyDescent="0.2">
      <c r="A406" s="110"/>
      <c r="F406" s="110"/>
      <c r="G406" s="115"/>
      <c r="H406" s="110"/>
      <c r="I406" s="110"/>
      <c r="J406" s="115"/>
      <c r="K406" s="110"/>
      <c r="L406" s="110"/>
      <c r="M406" s="110"/>
      <c r="N406" s="110"/>
      <c r="O406" s="110"/>
      <c r="P406" s="110"/>
      <c r="Q406" s="110"/>
      <c r="R406" s="110"/>
    </row>
    <row r="407" spans="1:18" s="56" customFormat="1" hidden="1" x14ac:dyDescent="0.2">
      <c r="A407" s="110"/>
      <c r="F407" s="110"/>
      <c r="G407" s="115"/>
      <c r="H407" s="110"/>
      <c r="I407" s="110"/>
      <c r="J407" s="115"/>
      <c r="K407" s="110"/>
      <c r="L407" s="110"/>
      <c r="M407" s="110"/>
      <c r="N407" s="110"/>
      <c r="O407" s="110"/>
      <c r="P407" s="110"/>
      <c r="Q407" s="110"/>
      <c r="R407" s="110"/>
    </row>
    <row r="408" spans="1:18" s="56" customFormat="1" hidden="1" x14ac:dyDescent="0.2">
      <c r="A408" s="110"/>
      <c r="F408" s="110"/>
      <c r="G408" s="115"/>
      <c r="H408" s="110"/>
      <c r="I408" s="110"/>
      <c r="J408" s="115"/>
      <c r="K408" s="110"/>
      <c r="L408" s="110"/>
      <c r="M408" s="110"/>
      <c r="N408" s="110"/>
      <c r="O408" s="110"/>
      <c r="P408" s="110"/>
      <c r="Q408" s="110"/>
      <c r="R408" s="110"/>
    </row>
    <row r="409" spans="1:18" s="56" customFormat="1" hidden="1" x14ac:dyDescent="0.2">
      <c r="A409" s="110"/>
      <c r="F409" s="110"/>
      <c r="G409" s="115"/>
      <c r="H409" s="110"/>
      <c r="I409" s="110"/>
      <c r="J409" s="115"/>
      <c r="K409" s="110"/>
      <c r="L409" s="110"/>
      <c r="M409" s="110"/>
      <c r="N409" s="110"/>
      <c r="O409" s="110"/>
      <c r="P409" s="110"/>
      <c r="Q409" s="110"/>
      <c r="R409" s="110"/>
    </row>
    <row r="410" spans="1:18" s="56" customFormat="1" hidden="1" x14ac:dyDescent="0.2">
      <c r="A410" s="110"/>
      <c r="F410" s="110"/>
      <c r="G410" s="115"/>
      <c r="H410" s="110"/>
      <c r="I410" s="110"/>
      <c r="J410" s="115"/>
      <c r="K410" s="110"/>
      <c r="L410" s="110"/>
      <c r="M410" s="110"/>
      <c r="N410" s="110"/>
      <c r="O410" s="110"/>
      <c r="P410" s="110"/>
      <c r="Q410" s="110"/>
      <c r="R410" s="110"/>
    </row>
    <row r="411" spans="1:18" s="56" customFormat="1" hidden="1" x14ac:dyDescent="0.2">
      <c r="A411" s="110"/>
      <c r="F411" s="110"/>
      <c r="G411" s="115"/>
      <c r="H411" s="110"/>
      <c r="I411" s="110"/>
      <c r="J411" s="115"/>
      <c r="K411" s="110"/>
      <c r="L411" s="110"/>
      <c r="M411" s="110"/>
      <c r="N411" s="110"/>
      <c r="O411" s="110"/>
      <c r="P411" s="110"/>
      <c r="Q411" s="110"/>
      <c r="R411" s="110"/>
    </row>
    <row r="412" spans="1:18" s="56" customFormat="1" hidden="1" x14ac:dyDescent="0.2">
      <c r="A412" s="110"/>
      <c r="F412" s="110"/>
      <c r="G412" s="115"/>
      <c r="H412" s="110"/>
      <c r="I412" s="110"/>
      <c r="J412" s="115"/>
      <c r="K412" s="110"/>
      <c r="L412" s="110"/>
      <c r="M412" s="110"/>
      <c r="N412" s="110"/>
      <c r="O412" s="110"/>
      <c r="P412" s="110"/>
      <c r="Q412" s="110"/>
      <c r="R412" s="110"/>
    </row>
    <row r="413" spans="1:18" s="56" customFormat="1" hidden="1" x14ac:dyDescent="0.2">
      <c r="A413" s="110"/>
      <c r="F413" s="110"/>
      <c r="G413" s="115"/>
      <c r="H413" s="110"/>
      <c r="I413" s="110"/>
      <c r="J413" s="115"/>
      <c r="K413" s="110"/>
      <c r="L413" s="110"/>
      <c r="M413" s="110"/>
      <c r="N413" s="110"/>
      <c r="O413" s="110"/>
      <c r="P413" s="110"/>
      <c r="Q413" s="110"/>
      <c r="R413" s="110"/>
    </row>
    <row r="414" spans="1:18" s="56" customFormat="1" hidden="1" x14ac:dyDescent="0.2">
      <c r="A414" s="110"/>
      <c r="F414" s="110"/>
      <c r="G414" s="115"/>
      <c r="H414" s="110"/>
      <c r="I414" s="110"/>
      <c r="J414" s="115"/>
      <c r="K414" s="110"/>
      <c r="L414" s="110"/>
      <c r="M414" s="110"/>
      <c r="N414" s="110"/>
      <c r="O414" s="110"/>
      <c r="P414" s="110"/>
      <c r="Q414" s="110"/>
      <c r="R414" s="110"/>
    </row>
    <row r="415" spans="1:18" s="56" customFormat="1" hidden="1" x14ac:dyDescent="0.2">
      <c r="A415" s="110"/>
      <c r="F415" s="110"/>
      <c r="G415" s="115"/>
      <c r="H415" s="110"/>
      <c r="I415" s="110"/>
      <c r="J415" s="115"/>
      <c r="K415" s="110"/>
      <c r="L415" s="110"/>
      <c r="M415" s="110"/>
      <c r="N415" s="110"/>
      <c r="O415" s="110"/>
      <c r="P415" s="110"/>
      <c r="Q415" s="110"/>
      <c r="R415" s="110"/>
    </row>
    <row r="416" spans="1:18" s="56" customFormat="1" hidden="1" x14ac:dyDescent="0.2">
      <c r="A416" s="110"/>
      <c r="F416" s="110"/>
      <c r="G416" s="115"/>
      <c r="H416" s="110"/>
      <c r="I416" s="110"/>
      <c r="J416" s="115"/>
      <c r="K416" s="110"/>
      <c r="L416" s="110"/>
      <c r="M416" s="110"/>
      <c r="N416" s="110"/>
      <c r="O416" s="110"/>
      <c r="P416" s="110"/>
      <c r="Q416" s="110"/>
      <c r="R416" s="110"/>
    </row>
    <row r="417" spans="1:18" s="56" customFormat="1" hidden="1" x14ac:dyDescent="0.2">
      <c r="A417" s="110"/>
      <c r="F417" s="110"/>
      <c r="G417" s="115"/>
      <c r="H417" s="110"/>
      <c r="I417" s="110"/>
      <c r="J417" s="115"/>
      <c r="K417" s="110"/>
      <c r="L417" s="110"/>
      <c r="M417" s="110"/>
      <c r="N417" s="110"/>
      <c r="O417" s="110"/>
      <c r="P417" s="110"/>
      <c r="Q417" s="110"/>
      <c r="R417" s="110"/>
    </row>
    <row r="418" spans="1:18" s="56" customFormat="1" hidden="1" x14ac:dyDescent="0.2">
      <c r="A418" s="110"/>
      <c r="F418" s="110"/>
      <c r="G418" s="115"/>
      <c r="H418" s="110"/>
      <c r="I418" s="110"/>
      <c r="J418" s="115"/>
      <c r="K418" s="110"/>
      <c r="L418" s="110"/>
      <c r="M418" s="110"/>
      <c r="N418" s="110"/>
      <c r="O418" s="110"/>
      <c r="P418" s="110"/>
      <c r="Q418" s="110"/>
      <c r="R418" s="110"/>
    </row>
    <row r="419" spans="1:18" s="56" customFormat="1" hidden="1" x14ac:dyDescent="0.2">
      <c r="A419" s="110"/>
      <c r="F419" s="110"/>
      <c r="G419" s="115"/>
      <c r="H419" s="110"/>
      <c r="I419" s="110"/>
      <c r="J419" s="115"/>
      <c r="K419" s="110"/>
      <c r="L419" s="110"/>
      <c r="M419" s="110"/>
      <c r="N419" s="110"/>
      <c r="O419" s="110"/>
      <c r="P419" s="110"/>
      <c r="Q419" s="110"/>
      <c r="R419" s="110"/>
    </row>
    <row r="420" spans="1:18" s="56" customFormat="1" hidden="1" x14ac:dyDescent="0.2">
      <c r="A420" s="110"/>
      <c r="F420" s="110"/>
      <c r="G420" s="115"/>
      <c r="H420" s="110"/>
      <c r="I420" s="110"/>
      <c r="J420" s="115"/>
      <c r="K420" s="110"/>
      <c r="L420" s="110"/>
      <c r="M420" s="110"/>
      <c r="N420" s="110"/>
      <c r="O420" s="110"/>
      <c r="P420" s="110"/>
      <c r="Q420" s="110"/>
      <c r="R420" s="110"/>
    </row>
    <row r="421" spans="1:18" s="56" customFormat="1" hidden="1" x14ac:dyDescent="0.2">
      <c r="A421" s="110"/>
      <c r="F421" s="110"/>
      <c r="G421" s="115"/>
      <c r="H421" s="110"/>
      <c r="I421" s="110"/>
      <c r="J421" s="115"/>
      <c r="K421" s="110"/>
      <c r="L421" s="110"/>
      <c r="M421" s="110"/>
      <c r="N421" s="110"/>
      <c r="O421" s="110"/>
      <c r="P421" s="110"/>
      <c r="Q421" s="110"/>
      <c r="R421" s="110"/>
    </row>
    <row r="422" spans="1:18" s="56" customFormat="1" hidden="1" x14ac:dyDescent="0.2">
      <c r="A422" s="110"/>
      <c r="F422" s="110"/>
      <c r="G422" s="115"/>
      <c r="H422" s="110"/>
      <c r="I422" s="110"/>
      <c r="J422" s="115"/>
      <c r="K422" s="110"/>
      <c r="L422" s="110"/>
      <c r="M422" s="110"/>
      <c r="N422" s="110"/>
      <c r="O422" s="110"/>
      <c r="P422" s="110"/>
      <c r="Q422" s="110"/>
      <c r="R422" s="110"/>
    </row>
    <row r="423" spans="1:18" s="56" customFormat="1" hidden="1" x14ac:dyDescent="0.2">
      <c r="A423" s="110"/>
      <c r="F423" s="110"/>
      <c r="G423" s="115"/>
      <c r="H423" s="110"/>
      <c r="I423" s="110"/>
      <c r="J423" s="115"/>
      <c r="K423" s="110"/>
      <c r="L423" s="110"/>
      <c r="M423" s="110"/>
      <c r="N423" s="110"/>
      <c r="O423" s="110"/>
      <c r="P423" s="110"/>
      <c r="Q423" s="110"/>
      <c r="R423" s="110"/>
    </row>
    <row r="424" spans="1:18" s="56" customFormat="1" hidden="1" x14ac:dyDescent="0.2">
      <c r="A424" s="110"/>
      <c r="F424" s="110"/>
      <c r="G424" s="115"/>
      <c r="H424" s="110"/>
      <c r="I424" s="110"/>
      <c r="J424" s="115"/>
      <c r="K424" s="110"/>
      <c r="L424" s="110"/>
      <c r="M424" s="110"/>
      <c r="N424" s="110"/>
      <c r="O424" s="110"/>
      <c r="P424" s="110"/>
      <c r="Q424" s="110"/>
      <c r="R424" s="110"/>
    </row>
    <row r="425" spans="1:18" s="56" customFormat="1" hidden="1" x14ac:dyDescent="0.2">
      <c r="A425" s="110"/>
      <c r="F425" s="110"/>
      <c r="G425" s="115"/>
      <c r="H425" s="110"/>
      <c r="I425" s="110"/>
      <c r="J425" s="115"/>
      <c r="K425" s="110"/>
      <c r="L425" s="110"/>
      <c r="M425" s="110"/>
      <c r="N425" s="110"/>
      <c r="O425" s="110"/>
      <c r="P425" s="110"/>
      <c r="Q425" s="110"/>
      <c r="R425" s="110"/>
    </row>
    <row r="426" spans="1:18" s="56" customFormat="1" hidden="1" x14ac:dyDescent="0.2">
      <c r="A426" s="110"/>
      <c r="F426" s="110"/>
      <c r="G426" s="115"/>
      <c r="H426" s="110"/>
      <c r="I426" s="110"/>
      <c r="J426" s="115"/>
      <c r="K426" s="110"/>
      <c r="L426" s="110"/>
      <c r="M426" s="110"/>
      <c r="N426" s="110"/>
      <c r="O426" s="110"/>
      <c r="P426" s="110"/>
      <c r="Q426" s="110"/>
      <c r="R426" s="110"/>
    </row>
    <row r="427" spans="1:18" s="56" customFormat="1" hidden="1" x14ac:dyDescent="0.2">
      <c r="A427" s="110"/>
      <c r="F427" s="110"/>
      <c r="G427" s="115"/>
      <c r="H427" s="110"/>
      <c r="I427" s="110"/>
      <c r="J427" s="115"/>
      <c r="K427" s="110"/>
      <c r="L427" s="110"/>
      <c r="M427" s="110"/>
      <c r="N427" s="110"/>
      <c r="O427" s="110"/>
      <c r="P427" s="110"/>
      <c r="Q427" s="110"/>
      <c r="R427" s="110"/>
    </row>
    <row r="428" spans="1:18" s="56" customFormat="1" hidden="1" x14ac:dyDescent="0.2">
      <c r="A428" s="110"/>
      <c r="F428" s="110"/>
      <c r="G428" s="115"/>
      <c r="H428" s="110"/>
      <c r="I428" s="110"/>
      <c r="J428" s="115"/>
      <c r="K428" s="110"/>
      <c r="L428" s="110"/>
      <c r="M428" s="110"/>
      <c r="N428" s="110"/>
      <c r="O428" s="110"/>
      <c r="P428" s="110"/>
      <c r="Q428" s="110"/>
      <c r="R428" s="110"/>
    </row>
    <row r="429" spans="1:18" s="56" customFormat="1" hidden="1" x14ac:dyDescent="0.2">
      <c r="A429" s="110"/>
      <c r="F429" s="110"/>
      <c r="G429" s="115"/>
      <c r="H429" s="110"/>
      <c r="I429" s="110"/>
      <c r="J429" s="115"/>
      <c r="K429" s="110"/>
      <c r="L429" s="110"/>
      <c r="M429" s="110"/>
      <c r="N429" s="110"/>
      <c r="O429" s="110"/>
      <c r="P429" s="110"/>
      <c r="Q429" s="110"/>
      <c r="R429" s="110"/>
    </row>
    <row r="430" spans="1:18" s="56" customFormat="1" hidden="1" x14ac:dyDescent="0.2">
      <c r="A430" s="110"/>
      <c r="F430" s="110"/>
      <c r="G430" s="115"/>
      <c r="H430" s="110"/>
      <c r="I430" s="110"/>
      <c r="J430" s="115"/>
      <c r="K430" s="110"/>
      <c r="L430" s="110"/>
      <c r="M430" s="110"/>
      <c r="N430" s="110"/>
      <c r="O430" s="110"/>
      <c r="P430" s="110"/>
      <c r="Q430" s="110"/>
      <c r="R430" s="110"/>
    </row>
    <row r="431" spans="1:18" s="56" customFormat="1" hidden="1" x14ac:dyDescent="0.2">
      <c r="A431" s="110"/>
      <c r="F431" s="110"/>
      <c r="G431" s="115"/>
      <c r="H431" s="110"/>
      <c r="I431" s="110"/>
      <c r="J431" s="115"/>
      <c r="K431" s="110"/>
      <c r="L431" s="110"/>
      <c r="M431" s="110"/>
      <c r="N431" s="110"/>
      <c r="O431" s="110"/>
      <c r="P431" s="110"/>
      <c r="Q431" s="110"/>
      <c r="R431" s="110"/>
    </row>
    <row r="432" spans="1:18" s="56" customFormat="1" hidden="1" x14ac:dyDescent="0.2">
      <c r="A432" s="110"/>
      <c r="F432" s="110"/>
      <c r="G432" s="115"/>
      <c r="H432" s="110"/>
      <c r="I432" s="110"/>
      <c r="J432" s="115"/>
      <c r="K432" s="110"/>
      <c r="L432" s="110"/>
      <c r="M432" s="110"/>
      <c r="N432" s="110"/>
      <c r="O432" s="110"/>
      <c r="P432" s="110"/>
      <c r="Q432" s="110"/>
      <c r="R432" s="110"/>
    </row>
    <row r="433" spans="1:18" s="56" customFormat="1" hidden="1" x14ac:dyDescent="0.2">
      <c r="A433" s="110"/>
      <c r="F433" s="110"/>
      <c r="G433" s="115"/>
      <c r="H433" s="110"/>
      <c r="I433" s="110"/>
      <c r="J433" s="115"/>
      <c r="K433" s="110"/>
      <c r="L433" s="110"/>
      <c r="M433" s="110"/>
      <c r="N433" s="110"/>
      <c r="O433" s="110"/>
      <c r="P433" s="110"/>
      <c r="Q433" s="110"/>
      <c r="R433" s="110"/>
    </row>
    <row r="434" spans="1:18" s="56" customFormat="1" hidden="1" x14ac:dyDescent="0.2">
      <c r="A434" s="110"/>
      <c r="F434" s="110"/>
      <c r="G434" s="115"/>
      <c r="H434" s="110"/>
      <c r="I434" s="110"/>
      <c r="J434" s="115"/>
      <c r="K434" s="110"/>
      <c r="L434" s="110"/>
      <c r="M434" s="110"/>
      <c r="N434" s="110"/>
      <c r="O434" s="110"/>
      <c r="P434" s="110"/>
      <c r="Q434" s="110"/>
      <c r="R434" s="110"/>
    </row>
    <row r="435" spans="1:18" s="56" customFormat="1" hidden="1" x14ac:dyDescent="0.2">
      <c r="A435" s="110"/>
      <c r="F435" s="110"/>
      <c r="G435" s="115"/>
      <c r="H435" s="110"/>
      <c r="I435" s="110"/>
      <c r="J435" s="115"/>
      <c r="K435" s="110"/>
      <c r="L435" s="110"/>
      <c r="M435" s="110"/>
      <c r="N435" s="110"/>
      <c r="O435" s="110"/>
      <c r="P435" s="110"/>
      <c r="Q435" s="110"/>
      <c r="R435" s="110"/>
    </row>
    <row r="436" spans="1:18" s="56" customFormat="1" hidden="1" x14ac:dyDescent="0.2">
      <c r="A436" s="110"/>
      <c r="F436" s="110"/>
      <c r="G436" s="115"/>
      <c r="H436" s="110"/>
      <c r="I436" s="110"/>
      <c r="J436" s="115"/>
      <c r="K436" s="110"/>
      <c r="L436" s="110"/>
      <c r="M436" s="110"/>
      <c r="N436" s="110"/>
      <c r="O436" s="110"/>
      <c r="P436" s="110"/>
      <c r="Q436" s="110"/>
      <c r="R436" s="110"/>
    </row>
    <row r="437" spans="1:18" s="56" customFormat="1" hidden="1" x14ac:dyDescent="0.2">
      <c r="A437" s="110"/>
      <c r="F437" s="110"/>
      <c r="G437" s="115"/>
      <c r="H437" s="110"/>
      <c r="I437" s="110"/>
      <c r="J437" s="115"/>
      <c r="K437" s="110"/>
      <c r="L437" s="110"/>
      <c r="M437" s="110"/>
      <c r="N437" s="110"/>
      <c r="O437" s="110"/>
      <c r="P437" s="110"/>
      <c r="Q437" s="110"/>
      <c r="R437" s="110"/>
    </row>
    <row r="438" spans="1:18" s="56" customFormat="1" hidden="1" x14ac:dyDescent="0.2">
      <c r="A438" s="110"/>
      <c r="F438" s="110"/>
      <c r="G438" s="115"/>
      <c r="H438" s="110"/>
      <c r="I438" s="110"/>
      <c r="J438" s="115"/>
      <c r="K438" s="110"/>
      <c r="L438" s="110"/>
      <c r="M438" s="110"/>
      <c r="N438" s="110"/>
      <c r="O438" s="110"/>
      <c r="P438" s="110"/>
      <c r="Q438" s="110"/>
      <c r="R438" s="110"/>
    </row>
    <row r="439" spans="1:18" s="56" customFormat="1" hidden="1" x14ac:dyDescent="0.2">
      <c r="A439" s="110"/>
      <c r="F439" s="110"/>
      <c r="G439" s="115"/>
      <c r="H439" s="110"/>
      <c r="I439" s="110"/>
      <c r="J439" s="115"/>
      <c r="K439" s="110"/>
      <c r="L439" s="110"/>
      <c r="M439" s="110"/>
      <c r="N439" s="110"/>
      <c r="O439" s="110"/>
      <c r="P439" s="110"/>
      <c r="Q439" s="110"/>
      <c r="R439" s="110"/>
    </row>
    <row r="440" spans="1:18" s="56" customFormat="1" hidden="1" x14ac:dyDescent="0.2">
      <c r="A440" s="110"/>
      <c r="F440" s="110"/>
      <c r="G440" s="115"/>
      <c r="H440" s="110"/>
      <c r="I440" s="110"/>
      <c r="J440" s="115"/>
      <c r="K440" s="110"/>
      <c r="L440" s="110"/>
      <c r="M440" s="110"/>
      <c r="N440" s="110"/>
      <c r="O440" s="110"/>
      <c r="P440" s="110"/>
      <c r="Q440" s="110"/>
      <c r="R440" s="110"/>
    </row>
    <row r="441" spans="1:18" s="56" customFormat="1" hidden="1" x14ac:dyDescent="0.2">
      <c r="A441" s="110"/>
      <c r="F441" s="110"/>
      <c r="G441" s="115"/>
      <c r="H441" s="110"/>
      <c r="I441" s="110"/>
      <c r="J441" s="115"/>
      <c r="K441" s="110"/>
      <c r="L441" s="110"/>
      <c r="M441" s="110"/>
      <c r="N441" s="110"/>
      <c r="O441" s="110"/>
      <c r="P441" s="110"/>
      <c r="Q441" s="110"/>
      <c r="R441" s="110"/>
    </row>
    <row r="442" spans="1:18" s="56" customFormat="1" hidden="1" x14ac:dyDescent="0.2">
      <c r="A442" s="110"/>
      <c r="F442" s="110"/>
      <c r="G442" s="115"/>
      <c r="H442" s="110"/>
      <c r="I442" s="110"/>
      <c r="J442" s="115"/>
      <c r="K442" s="110"/>
      <c r="L442" s="110"/>
      <c r="M442" s="110"/>
      <c r="N442" s="110"/>
      <c r="O442" s="110"/>
      <c r="P442" s="110"/>
      <c r="Q442" s="110"/>
      <c r="R442" s="110"/>
    </row>
    <row r="443" spans="1:18" s="56" customFormat="1" hidden="1" x14ac:dyDescent="0.2">
      <c r="A443" s="110"/>
      <c r="F443" s="110"/>
      <c r="G443" s="115"/>
      <c r="H443" s="110"/>
      <c r="I443" s="110"/>
      <c r="J443" s="115"/>
      <c r="K443" s="110"/>
      <c r="L443" s="110"/>
      <c r="M443" s="110"/>
      <c r="N443" s="110"/>
      <c r="O443" s="110"/>
      <c r="P443" s="110"/>
      <c r="Q443" s="110"/>
      <c r="R443" s="110"/>
    </row>
    <row r="444" spans="1:18" s="56" customFormat="1" hidden="1" x14ac:dyDescent="0.2">
      <c r="A444" s="110"/>
      <c r="F444" s="110"/>
      <c r="G444" s="115"/>
      <c r="H444" s="110"/>
      <c r="I444" s="110"/>
      <c r="J444" s="115"/>
      <c r="K444" s="110"/>
      <c r="L444" s="110"/>
      <c r="M444" s="110"/>
      <c r="N444" s="110"/>
      <c r="O444" s="110"/>
      <c r="P444" s="110"/>
      <c r="Q444" s="110"/>
      <c r="R444" s="110"/>
    </row>
    <row r="445" spans="1:18" s="56" customFormat="1" hidden="1" x14ac:dyDescent="0.2">
      <c r="A445" s="110"/>
      <c r="F445" s="110"/>
      <c r="G445" s="115"/>
      <c r="H445" s="110"/>
      <c r="I445" s="110"/>
      <c r="J445" s="115"/>
      <c r="K445" s="110"/>
      <c r="L445" s="110"/>
      <c r="M445" s="110"/>
      <c r="N445" s="110"/>
      <c r="O445" s="110"/>
      <c r="P445" s="110"/>
      <c r="Q445" s="110"/>
      <c r="R445" s="110"/>
    </row>
    <row r="446" spans="1:18" s="56" customFormat="1" hidden="1" x14ac:dyDescent="0.2">
      <c r="A446" s="110"/>
      <c r="F446" s="110"/>
      <c r="G446" s="115"/>
      <c r="H446" s="110"/>
      <c r="I446" s="110"/>
      <c r="J446" s="115"/>
      <c r="K446" s="110"/>
      <c r="L446" s="110"/>
      <c r="M446" s="110"/>
      <c r="N446" s="110"/>
      <c r="O446" s="110"/>
      <c r="P446" s="110"/>
      <c r="Q446" s="110"/>
      <c r="R446" s="110"/>
    </row>
    <row r="447" spans="1:18" s="56" customFormat="1" hidden="1" x14ac:dyDescent="0.2">
      <c r="A447" s="110"/>
      <c r="F447" s="110"/>
      <c r="G447" s="115"/>
      <c r="H447" s="110"/>
      <c r="I447" s="110"/>
      <c r="J447" s="115"/>
      <c r="K447" s="110"/>
      <c r="L447" s="110"/>
      <c r="M447" s="110"/>
      <c r="N447" s="110"/>
      <c r="O447" s="110"/>
      <c r="P447" s="110"/>
      <c r="Q447" s="110"/>
      <c r="R447" s="110"/>
    </row>
    <row r="448" spans="1:18" s="56" customFormat="1" hidden="1" x14ac:dyDescent="0.2">
      <c r="A448" s="110"/>
      <c r="F448" s="110"/>
      <c r="G448" s="115"/>
      <c r="H448" s="110"/>
      <c r="I448" s="110"/>
      <c r="J448" s="115"/>
      <c r="K448" s="110"/>
      <c r="L448" s="110"/>
      <c r="M448" s="110"/>
      <c r="N448" s="110"/>
      <c r="O448" s="110"/>
      <c r="P448" s="110"/>
      <c r="Q448" s="110"/>
      <c r="R448" s="110"/>
    </row>
    <row r="449" spans="1:18" s="56" customFormat="1" hidden="1" x14ac:dyDescent="0.2">
      <c r="A449" s="110"/>
      <c r="F449" s="110"/>
      <c r="G449" s="115"/>
      <c r="H449" s="110"/>
      <c r="I449" s="110"/>
      <c r="J449" s="115"/>
      <c r="K449" s="110"/>
      <c r="L449" s="110"/>
      <c r="M449" s="110"/>
      <c r="N449" s="110"/>
      <c r="O449" s="110"/>
      <c r="P449" s="110"/>
      <c r="Q449" s="110"/>
      <c r="R449" s="110"/>
    </row>
    <row r="450" spans="1:18" s="56" customFormat="1" hidden="1" x14ac:dyDescent="0.2">
      <c r="A450" s="110"/>
      <c r="F450" s="110"/>
      <c r="G450" s="115"/>
      <c r="H450" s="110"/>
      <c r="I450" s="110"/>
      <c r="J450" s="115"/>
      <c r="K450" s="110"/>
      <c r="L450" s="110"/>
      <c r="M450" s="110"/>
      <c r="N450" s="110"/>
      <c r="O450" s="110"/>
      <c r="P450" s="110"/>
      <c r="Q450" s="110"/>
      <c r="R450" s="110"/>
    </row>
    <row r="451" spans="1:18" s="56" customFormat="1" hidden="1" x14ac:dyDescent="0.2">
      <c r="A451" s="110"/>
      <c r="F451" s="110"/>
      <c r="G451" s="115"/>
      <c r="H451" s="110"/>
      <c r="I451" s="110"/>
      <c r="J451" s="115"/>
      <c r="K451" s="110"/>
      <c r="L451" s="110"/>
      <c r="M451" s="110"/>
      <c r="N451" s="110"/>
      <c r="O451" s="110"/>
      <c r="P451" s="110"/>
      <c r="Q451" s="110"/>
      <c r="R451" s="110"/>
    </row>
    <row r="452" spans="1:18" s="56" customFormat="1" hidden="1" x14ac:dyDescent="0.2">
      <c r="A452" s="110"/>
      <c r="F452" s="110"/>
      <c r="G452" s="115"/>
      <c r="H452" s="110"/>
      <c r="I452" s="110"/>
      <c r="J452" s="115"/>
      <c r="K452" s="110"/>
      <c r="L452" s="110"/>
      <c r="M452" s="110"/>
      <c r="N452" s="110"/>
      <c r="O452" s="110"/>
      <c r="P452" s="110"/>
      <c r="Q452" s="110"/>
      <c r="R452" s="110"/>
    </row>
    <row r="453" spans="1:18" s="56" customFormat="1" hidden="1" x14ac:dyDescent="0.2">
      <c r="A453" s="110"/>
      <c r="F453" s="110"/>
      <c r="G453" s="115"/>
      <c r="H453" s="110"/>
      <c r="I453" s="110"/>
      <c r="J453" s="115"/>
      <c r="K453" s="110"/>
      <c r="L453" s="110"/>
      <c r="M453" s="110"/>
      <c r="N453" s="110"/>
      <c r="O453" s="110"/>
      <c r="P453" s="110"/>
      <c r="Q453" s="110"/>
      <c r="R453" s="110"/>
    </row>
    <row r="454" spans="1:18" s="56" customFormat="1" hidden="1" x14ac:dyDescent="0.2">
      <c r="A454" s="110"/>
      <c r="F454" s="110"/>
      <c r="G454" s="115"/>
      <c r="H454" s="110"/>
      <c r="I454" s="110"/>
      <c r="J454" s="115"/>
      <c r="K454" s="110"/>
      <c r="L454" s="110"/>
      <c r="M454" s="110"/>
      <c r="N454" s="110"/>
      <c r="O454" s="110"/>
      <c r="P454" s="110"/>
      <c r="Q454" s="110"/>
      <c r="R454" s="110"/>
    </row>
    <row r="455" spans="1:18" s="56" customFormat="1" hidden="1" x14ac:dyDescent="0.2">
      <c r="A455" s="110"/>
      <c r="F455" s="110"/>
      <c r="G455" s="115"/>
      <c r="H455" s="110"/>
      <c r="I455" s="110"/>
      <c r="J455" s="115"/>
      <c r="K455" s="110"/>
      <c r="L455" s="110"/>
      <c r="M455" s="110"/>
      <c r="N455" s="110"/>
      <c r="O455" s="110"/>
      <c r="P455" s="110"/>
      <c r="Q455" s="110"/>
      <c r="R455" s="110"/>
    </row>
    <row r="456" spans="1:18" s="56" customFormat="1" hidden="1" x14ac:dyDescent="0.2">
      <c r="A456" s="110"/>
      <c r="F456" s="110"/>
      <c r="G456" s="115"/>
      <c r="H456" s="110"/>
      <c r="I456" s="110"/>
      <c r="J456" s="115"/>
      <c r="K456" s="110"/>
      <c r="L456" s="110"/>
      <c r="M456" s="110"/>
      <c r="N456" s="110"/>
      <c r="O456" s="110"/>
      <c r="P456" s="110"/>
      <c r="Q456" s="110"/>
      <c r="R456" s="110"/>
    </row>
    <row r="457" spans="1:18" s="56" customFormat="1" hidden="1" x14ac:dyDescent="0.2">
      <c r="A457" s="110"/>
      <c r="F457" s="110"/>
      <c r="G457" s="115"/>
      <c r="H457" s="110"/>
      <c r="I457" s="110"/>
      <c r="J457" s="115"/>
      <c r="K457" s="110"/>
      <c r="L457" s="110"/>
      <c r="M457" s="110"/>
      <c r="N457" s="110"/>
      <c r="O457" s="110"/>
      <c r="P457" s="110"/>
      <c r="Q457" s="110"/>
      <c r="R457" s="110"/>
    </row>
    <row r="458" spans="1:18" s="56" customFormat="1" hidden="1" x14ac:dyDescent="0.2">
      <c r="A458" s="110"/>
      <c r="F458" s="110"/>
      <c r="G458" s="115"/>
      <c r="H458" s="110"/>
      <c r="I458" s="110"/>
      <c r="J458" s="115"/>
      <c r="K458" s="110"/>
      <c r="L458" s="110"/>
      <c r="M458" s="110"/>
      <c r="N458" s="110"/>
      <c r="O458" s="110"/>
      <c r="P458" s="110"/>
      <c r="Q458" s="110"/>
      <c r="R458" s="110"/>
    </row>
    <row r="459" spans="1:18" s="56" customFormat="1" hidden="1" x14ac:dyDescent="0.2">
      <c r="A459" s="110"/>
      <c r="F459" s="110"/>
      <c r="G459" s="115"/>
      <c r="H459" s="110"/>
      <c r="I459" s="110"/>
      <c r="J459" s="115"/>
      <c r="K459" s="110"/>
      <c r="L459" s="110"/>
      <c r="M459" s="110"/>
      <c r="N459" s="110"/>
      <c r="O459" s="110"/>
      <c r="P459" s="110"/>
      <c r="Q459" s="110"/>
      <c r="R459" s="110"/>
    </row>
    <row r="460" spans="1:18" s="56" customFormat="1" hidden="1" x14ac:dyDescent="0.2">
      <c r="A460" s="110"/>
      <c r="F460" s="110"/>
      <c r="G460" s="115"/>
      <c r="H460" s="110"/>
      <c r="I460" s="110"/>
      <c r="J460" s="115"/>
      <c r="K460" s="110"/>
      <c r="L460" s="110"/>
      <c r="M460" s="110"/>
      <c r="N460" s="110"/>
      <c r="O460" s="110"/>
      <c r="P460" s="110"/>
      <c r="Q460" s="110"/>
      <c r="R460" s="110"/>
    </row>
    <row r="461" spans="1:18" s="56" customFormat="1" hidden="1" x14ac:dyDescent="0.2">
      <c r="A461" s="110"/>
      <c r="F461" s="110"/>
      <c r="G461" s="115"/>
      <c r="H461" s="110"/>
      <c r="I461" s="110"/>
      <c r="J461" s="115"/>
      <c r="K461" s="110"/>
      <c r="L461" s="110"/>
      <c r="M461" s="110"/>
      <c r="N461" s="110"/>
      <c r="O461" s="110"/>
      <c r="P461" s="110"/>
      <c r="Q461" s="110"/>
      <c r="R461" s="110"/>
    </row>
    <row r="462" spans="1:18" s="56" customFormat="1" hidden="1" x14ac:dyDescent="0.2">
      <c r="A462" s="110"/>
      <c r="F462" s="110"/>
      <c r="G462" s="115"/>
      <c r="H462" s="110"/>
      <c r="I462" s="110"/>
      <c r="J462" s="115"/>
      <c r="K462" s="110"/>
      <c r="L462" s="110"/>
      <c r="M462" s="110"/>
      <c r="N462" s="110"/>
      <c r="O462" s="110"/>
      <c r="P462" s="110"/>
      <c r="Q462" s="110"/>
      <c r="R462" s="110"/>
    </row>
    <row r="463" spans="1:18" s="56" customFormat="1" hidden="1" x14ac:dyDescent="0.2">
      <c r="A463" s="110"/>
      <c r="F463" s="110"/>
      <c r="G463" s="115"/>
      <c r="H463" s="110"/>
      <c r="I463" s="110"/>
      <c r="J463" s="115"/>
      <c r="K463" s="110"/>
      <c r="L463" s="110"/>
      <c r="M463" s="110"/>
      <c r="N463" s="110"/>
      <c r="O463" s="110"/>
      <c r="P463" s="110"/>
      <c r="Q463" s="110"/>
      <c r="R463" s="110"/>
    </row>
    <row r="464" spans="1:18" s="56" customFormat="1" hidden="1" x14ac:dyDescent="0.2">
      <c r="A464" s="110"/>
      <c r="F464" s="110"/>
      <c r="G464" s="115"/>
      <c r="H464" s="110"/>
      <c r="I464" s="110"/>
      <c r="J464" s="115"/>
      <c r="K464" s="110"/>
      <c r="L464" s="110"/>
      <c r="M464" s="110"/>
      <c r="N464" s="110"/>
      <c r="O464" s="110"/>
      <c r="P464" s="110"/>
      <c r="Q464" s="110"/>
      <c r="R464" s="110"/>
    </row>
    <row r="465" spans="1:18" s="56" customFormat="1" hidden="1" x14ac:dyDescent="0.2">
      <c r="A465" s="110"/>
      <c r="F465" s="110"/>
      <c r="G465" s="115"/>
      <c r="H465" s="110"/>
      <c r="I465" s="110"/>
      <c r="J465" s="115"/>
      <c r="K465" s="110"/>
      <c r="L465" s="110"/>
      <c r="M465" s="110"/>
      <c r="N465" s="110"/>
      <c r="O465" s="110"/>
      <c r="P465" s="110"/>
      <c r="Q465" s="110"/>
      <c r="R465" s="110"/>
    </row>
    <row r="466" spans="1:18" s="56" customFormat="1" hidden="1" x14ac:dyDescent="0.2">
      <c r="A466" s="110"/>
      <c r="F466" s="110"/>
      <c r="G466" s="115"/>
      <c r="H466" s="110"/>
      <c r="I466" s="110"/>
      <c r="J466" s="115"/>
      <c r="K466" s="110"/>
      <c r="L466" s="110"/>
      <c r="M466" s="110"/>
      <c r="N466" s="110"/>
      <c r="O466" s="110"/>
      <c r="P466" s="110"/>
      <c r="Q466" s="110"/>
      <c r="R466" s="110"/>
    </row>
    <row r="467" spans="1:18" s="56" customFormat="1" hidden="1" x14ac:dyDescent="0.2">
      <c r="A467" s="110"/>
      <c r="F467" s="110"/>
      <c r="G467" s="115"/>
      <c r="H467" s="110"/>
      <c r="I467" s="110"/>
      <c r="J467" s="115"/>
      <c r="K467" s="110"/>
      <c r="L467" s="110"/>
      <c r="M467" s="110"/>
      <c r="N467" s="110"/>
      <c r="O467" s="110"/>
      <c r="P467" s="110"/>
      <c r="Q467" s="110"/>
      <c r="R467" s="110"/>
    </row>
    <row r="468" spans="1:18" s="56" customFormat="1" hidden="1" x14ac:dyDescent="0.2">
      <c r="A468" s="110"/>
      <c r="F468" s="110"/>
      <c r="G468" s="115"/>
      <c r="H468" s="110"/>
      <c r="I468" s="110"/>
      <c r="J468" s="115"/>
      <c r="K468" s="110"/>
      <c r="L468" s="110"/>
      <c r="M468" s="110"/>
      <c r="N468" s="110"/>
      <c r="O468" s="110"/>
      <c r="P468" s="110"/>
      <c r="Q468" s="110"/>
      <c r="R468" s="110"/>
    </row>
    <row r="469" spans="1:18" s="56" customFormat="1" hidden="1" x14ac:dyDescent="0.2">
      <c r="A469" s="110"/>
      <c r="F469" s="110"/>
      <c r="G469" s="115"/>
      <c r="H469" s="110"/>
      <c r="I469" s="110"/>
      <c r="J469" s="115"/>
      <c r="K469" s="110"/>
      <c r="L469" s="110"/>
      <c r="M469" s="110"/>
      <c r="N469" s="110"/>
      <c r="O469" s="110"/>
      <c r="P469" s="110"/>
      <c r="Q469" s="110"/>
      <c r="R469" s="110"/>
    </row>
    <row r="470" spans="1:18" s="56" customFormat="1" hidden="1" x14ac:dyDescent="0.2">
      <c r="A470" s="110"/>
      <c r="F470" s="110"/>
      <c r="G470" s="115"/>
      <c r="H470" s="110"/>
      <c r="I470" s="110"/>
      <c r="J470" s="115"/>
      <c r="K470" s="110"/>
      <c r="L470" s="110"/>
      <c r="M470" s="110"/>
      <c r="N470" s="110"/>
      <c r="O470" s="110"/>
      <c r="P470" s="110"/>
      <c r="Q470" s="110"/>
      <c r="R470" s="110"/>
    </row>
    <row r="471" spans="1:18" s="56" customFormat="1" hidden="1" x14ac:dyDescent="0.2">
      <c r="A471" s="110"/>
      <c r="F471" s="110"/>
      <c r="G471" s="115"/>
      <c r="H471" s="110"/>
      <c r="I471" s="110"/>
      <c r="J471" s="115"/>
      <c r="K471" s="110"/>
      <c r="L471" s="110"/>
      <c r="M471" s="110"/>
      <c r="N471" s="110"/>
      <c r="O471" s="110"/>
      <c r="P471" s="110"/>
      <c r="Q471" s="110"/>
      <c r="R471" s="110"/>
    </row>
    <row r="472" spans="1:18" s="56" customFormat="1" hidden="1" x14ac:dyDescent="0.2">
      <c r="A472" s="110"/>
      <c r="F472" s="110"/>
      <c r="G472" s="115"/>
      <c r="H472" s="110"/>
      <c r="I472" s="110"/>
      <c r="J472" s="115"/>
      <c r="K472" s="110"/>
      <c r="L472" s="110"/>
      <c r="M472" s="110"/>
      <c r="N472" s="110"/>
      <c r="O472" s="110"/>
      <c r="P472" s="110"/>
      <c r="Q472" s="110"/>
      <c r="R472" s="110"/>
    </row>
    <row r="473" spans="1:18" s="56" customFormat="1" hidden="1" x14ac:dyDescent="0.2">
      <c r="A473" s="110"/>
      <c r="F473" s="110"/>
      <c r="G473" s="115"/>
      <c r="H473" s="110"/>
      <c r="I473" s="110"/>
      <c r="J473" s="115"/>
      <c r="K473" s="110"/>
      <c r="L473" s="110"/>
      <c r="M473" s="110"/>
      <c r="N473" s="110"/>
      <c r="O473" s="110"/>
      <c r="P473" s="110"/>
      <c r="Q473" s="110"/>
      <c r="R473" s="110"/>
    </row>
    <row r="474" spans="1:18" s="56" customFormat="1" hidden="1" x14ac:dyDescent="0.2">
      <c r="A474" s="110"/>
      <c r="F474" s="110"/>
      <c r="G474" s="115"/>
      <c r="H474" s="110"/>
      <c r="I474" s="110"/>
      <c r="J474" s="115"/>
      <c r="K474" s="110"/>
      <c r="L474" s="110"/>
      <c r="M474" s="110"/>
      <c r="N474" s="110"/>
      <c r="O474" s="110"/>
      <c r="P474" s="110"/>
      <c r="Q474" s="110"/>
      <c r="R474" s="110"/>
    </row>
    <row r="475" spans="1:18" s="56" customFormat="1" hidden="1" x14ac:dyDescent="0.2">
      <c r="A475" s="110"/>
      <c r="F475" s="110"/>
      <c r="G475" s="115"/>
      <c r="H475" s="110"/>
      <c r="I475" s="110"/>
      <c r="J475" s="115"/>
      <c r="K475" s="110"/>
      <c r="L475" s="110"/>
      <c r="M475" s="110"/>
      <c r="N475" s="110"/>
      <c r="O475" s="110"/>
      <c r="P475" s="110"/>
      <c r="Q475" s="110"/>
      <c r="R475" s="110"/>
    </row>
    <row r="476" spans="1:18" s="56" customFormat="1" hidden="1" x14ac:dyDescent="0.2">
      <c r="A476" s="110"/>
      <c r="F476" s="110"/>
      <c r="G476" s="115"/>
      <c r="H476" s="110"/>
      <c r="I476" s="110"/>
      <c r="J476" s="115"/>
      <c r="K476" s="110"/>
      <c r="L476" s="110"/>
      <c r="M476" s="110"/>
      <c r="N476" s="110"/>
      <c r="O476" s="110"/>
      <c r="P476" s="110"/>
      <c r="Q476" s="110"/>
      <c r="R476" s="110"/>
    </row>
    <row r="477" spans="1:18" s="56" customFormat="1" hidden="1" x14ac:dyDescent="0.2">
      <c r="A477" s="110"/>
      <c r="F477" s="110"/>
      <c r="G477" s="115"/>
      <c r="H477" s="110"/>
      <c r="I477" s="110"/>
      <c r="J477" s="115"/>
      <c r="K477" s="110"/>
      <c r="L477" s="110"/>
      <c r="M477" s="110"/>
      <c r="N477" s="110"/>
      <c r="O477" s="110"/>
      <c r="P477" s="110"/>
      <c r="Q477" s="110"/>
      <c r="R477" s="110"/>
    </row>
    <row r="478" spans="1:18" s="56" customFormat="1" hidden="1" x14ac:dyDescent="0.2">
      <c r="A478" s="110"/>
      <c r="F478" s="110"/>
      <c r="G478" s="115"/>
      <c r="H478" s="110"/>
      <c r="I478" s="110"/>
      <c r="J478" s="115"/>
      <c r="K478" s="110"/>
      <c r="L478" s="110"/>
      <c r="M478" s="110"/>
      <c r="N478" s="110"/>
      <c r="O478" s="110"/>
      <c r="P478" s="110"/>
      <c r="Q478" s="110"/>
      <c r="R478" s="110"/>
    </row>
    <row r="479" spans="1:18" s="56" customFormat="1" hidden="1" x14ac:dyDescent="0.2">
      <c r="A479" s="110"/>
      <c r="F479" s="110"/>
      <c r="G479" s="115"/>
      <c r="H479" s="110"/>
      <c r="I479" s="110"/>
      <c r="J479" s="115"/>
      <c r="K479" s="110"/>
      <c r="L479" s="110"/>
      <c r="M479" s="110"/>
      <c r="N479" s="110"/>
      <c r="O479" s="110"/>
      <c r="P479" s="110"/>
      <c r="Q479" s="110"/>
      <c r="R479" s="110"/>
    </row>
    <row r="480" spans="1:18" s="56" customFormat="1" hidden="1" x14ac:dyDescent="0.2">
      <c r="A480" s="110"/>
      <c r="F480" s="110"/>
      <c r="G480" s="115"/>
      <c r="H480" s="110"/>
      <c r="I480" s="110"/>
      <c r="J480" s="115"/>
      <c r="K480" s="110"/>
      <c r="L480" s="110"/>
      <c r="M480" s="110"/>
      <c r="N480" s="110"/>
      <c r="O480" s="110"/>
      <c r="P480" s="110"/>
      <c r="Q480" s="110"/>
      <c r="R480" s="110"/>
    </row>
    <row r="481" spans="1:18" s="56" customFormat="1" hidden="1" x14ac:dyDescent="0.2">
      <c r="A481" s="110"/>
      <c r="F481" s="110"/>
      <c r="G481" s="115"/>
      <c r="H481" s="110"/>
      <c r="I481" s="110"/>
      <c r="J481" s="115"/>
      <c r="K481" s="110"/>
      <c r="L481" s="110"/>
      <c r="M481" s="110"/>
      <c r="N481" s="110"/>
      <c r="O481" s="110"/>
      <c r="P481" s="110"/>
      <c r="Q481" s="110"/>
      <c r="R481" s="110"/>
    </row>
    <row r="482" spans="1:18" s="56" customFormat="1" hidden="1" x14ac:dyDescent="0.2">
      <c r="A482" s="110"/>
      <c r="F482" s="110"/>
      <c r="G482" s="115"/>
      <c r="H482" s="110"/>
      <c r="I482" s="110"/>
      <c r="J482" s="115"/>
      <c r="K482" s="110"/>
      <c r="L482" s="110"/>
      <c r="M482" s="110"/>
      <c r="N482" s="110"/>
      <c r="O482" s="110"/>
      <c r="P482" s="110"/>
      <c r="Q482" s="110"/>
      <c r="R482" s="110"/>
    </row>
    <row r="483" spans="1:18" s="56" customFormat="1" hidden="1" x14ac:dyDescent="0.2">
      <c r="A483" s="110"/>
      <c r="F483" s="110"/>
      <c r="G483" s="115"/>
      <c r="H483" s="110"/>
      <c r="I483" s="110"/>
      <c r="J483" s="115"/>
      <c r="K483" s="110"/>
      <c r="L483" s="110"/>
      <c r="M483" s="110"/>
      <c r="N483" s="110"/>
      <c r="O483" s="110"/>
      <c r="P483" s="110"/>
      <c r="Q483" s="110"/>
      <c r="R483" s="110"/>
    </row>
    <row r="484" spans="1:18" s="56" customFormat="1" hidden="1" x14ac:dyDescent="0.2">
      <c r="A484" s="110"/>
      <c r="F484" s="110"/>
      <c r="G484" s="115"/>
      <c r="H484" s="110"/>
      <c r="I484" s="110"/>
      <c r="J484" s="115"/>
      <c r="K484" s="110"/>
      <c r="L484" s="110"/>
      <c r="M484" s="110"/>
      <c r="N484" s="110"/>
      <c r="O484" s="110"/>
      <c r="P484" s="110"/>
      <c r="Q484" s="110"/>
      <c r="R484" s="110"/>
    </row>
    <row r="485" spans="1:18" s="56" customFormat="1" hidden="1" x14ac:dyDescent="0.2">
      <c r="A485" s="110"/>
      <c r="F485" s="110"/>
      <c r="G485" s="115"/>
      <c r="H485" s="110"/>
      <c r="I485" s="110"/>
      <c r="J485" s="115"/>
      <c r="K485" s="110"/>
      <c r="L485" s="110"/>
      <c r="M485" s="110"/>
      <c r="N485" s="110"/>
      <c r="O485" s="110"/>
      <c r="P485" s="110"/>
      <c r="Q485" s="110"/>
      <c r="R485" s="110"/>
    </row>
    <row r="486" spans="1:18" s="56" customFormat="1" hidden="1" x14ac:dyDescent="0.2">
      <c r="A486" s="110"/>
      <c r="F486" s="110"/>
      <c r="G486" s="115"/>
      <c r="H486" s="110"/>
      <c r="I486" s="110"/>
      <c r="J486" s="115"/>
      <c r="K486" s="110"/>
      <c r="L486" s="110"/>
      <c r="M486" s="110"/>
      <c r="N486" s="110"/>
      <c r="O486" s="110"/>
      <c r="P486" s="110"/>
      <c r="Q486" s="110"/>
      <c r="R486" s="110"/>
    </row>
    <row r="487" spans="1:18" s="56" customFormat="1" hidden="1" x14ac:dyDescent="0.2">
      <c r="A487" s="110"/>
      <c r="F487" s="110"/>
      <c r="G487" s="115"/>
      <c r="H487" s="110"/>
      <c r="I487" s="110"/>
      <c r="J487" s="115"/>
      <c r="K487" s="110"/>
      <c r="L487" s="110"/>
      <c r="M487" s="110"/>
      <c r="N487" s="110"/>
      <c r="O487" s="110"/>
      <c r="P487" s="110"/>
      <c r="Q487" s="110"/>
      <c r="R487" s="110"/>
    </row>
    <row r="488" spans="1:18" s="56" customFormat="1" hidden="1" x14ac:dyDescent="0.2">
      <c r="A488" s="110"/>
      <c r="F488" s="110"/>
      <c r="G488" s="115"/>
      <c r="H488" s="110"/>
      <c r="I488" s="110"/>
      <c r="J488" s="115"/>
      <c r="K488" s="110"/>
      <c r="L488" s="110"/>
      <c r="M488" s="110"/>
      <c r="N488" s="110"/>
      <c r="O488" s="110"/>
      <c r="P488" s="110"/>
      <c r="Q488" s="110"/>
      <c r="R488" s="110"/>
    </row>
    <row r="489" spans="1:18" s="56" customFormat="1" hidden="1" x14ac:dyDescent="0.2">
      <c r="A489" s="110"/>
      <c r="F489" s="110"/>
      <c r="G489" s="115"/>
      <c r="H489" s="110"/>
      <c r="I489" s="110"/>
      <c r="J489" s="115"/>
      <c r="K489" s="110"/>
      <c r="L489" s="110"/>
      <c r="M489" s="110"/>
      <c r="N489" s="110"/>
      <c r="O489" s="110"/>
      <c r="P489" s="110"/>
      <c r="Q489" s="110"/>
      <c r="R489" s="110"/>
    </row>
    <row r="490" spans="1:18" s="56" customFormat="1" hidden="1" x14ac:dyDescent="0.2">
      <c r="A490" s="110"/>
      <c r="F490" s="110"/>
      <c r="G490" s="115"/>
      <c r="H490" s="110"/>
      <c r="I490" s="110"/>
      <c r="J490" s="115"/>
      <c r="K490" s="110"/>
      <c r="L490" s="110"/>
      <c r="M490" s="110"/>
      <c r="N490" s="110"/>
      <c r="O490" s="110"/>
      <c r="P490" s="110"/>
      <c r="Q490" s="110"/>
      <c r="R490" s="110"/>
    </row>
    <row r="491" spans="1:18" s="56" customFormat="1" hidden="1" x14ac:dyDescent="0.2">
      <c r="A491" s="110"/>
      <c r="F491" s="110"/>
      <c r="G491" s="115"/>
      <c r="H491" s="110"/>
      <c r="I491" s="110"/>
      <c r="J491" s="115"/>
      <c r="K491" s="110"/>
      <c r="L491" s="110"/>
      <c r="M491" s="110"/>
      <c r="N491" s="110"/>
      <c r="O491" s="110"/>
      <c r="P491" s="110"/>
      <c r="Q491" s="110"/>
      <c r="R491" s="110"/>
    </row>
    <row r="492" spans="1:18" s="56" customFormat="1" hidden="1" x14ac:dyDescent="0.2">
      <c r="A492" s="110"/>
      <c r="F492" s="110"/>
      <c r="G492" s="115"/>
      <c r="H492" s="110"/>
      <c r="I492" s="110"/>
      <c r="J492" s="115"/>
      <c r="K492" s="110"/>
      <c r="L492" s="110"/>
      <c r="M492" s="110"/>
      <c r="N492" s="110"/>
      <c r="O492" s="110"/>
      <c r="P492" s="110"/>
      <c r="Q492" s="110"/>
      <c r="R492" s="110"/>
    </row>
    <row r="493" spans="1:18" s="56" customFormat="1" hidden="1" x14ac:dyDescent="0.2">
      <c r="A493" s="110"/>
      <c r="F493" s="110"/>
      <c r="G493" s="115"/>
      <c r="H493" s="110"/>
      <c r="I493" s="110"/>
      <c r="J493" s="115"/>
      <c r="K493" s="110"/>
      <c r="L493" s="110"/>
      <c r="M493" s="110"/>
      <c r="N493" s="110"/>
      <c r="O493" s="110"/>
      <c r="P493" s="110"/>
      <c r="Q493" s="110"/>
      <c r="R493" s="110"/>
    </row>
    <row r="494" spans="1:18" s="56" customFormat="1" hidden="1" x14ac:dyDescent="0.2">
      <c r="A494" s="110"/>
      <c r="F494" s="110"/>
      <c r="G494" s="115"/>
      <c r="H494" s="110"/>
      <c r="I494" s="110"/>
      <c r="J494" s="115"/>
      <c r="K494" s="110"/>
      <c r="L494" s="110"/>
      <c r="M494" s="110"/>
      <c r="N494" s="110"/>
      <c r="O494" s="110"/>
      <c r="P494" s="110"/>
      <c r="Q494" s="110"/>
      <c r="R494" s="110"/>
    </row>
    <row r="495" spans="1:18" s="56" customFormat="1" hidden="1" x14ac:dyDescent="0.2">
      <c r="A495" s="110"/>
      <c r="F495" s="110"/>
      <c r="G495" s="115"/>
      <c r="H495" s="110"/>
      <c r="I495" s="110"/>
      <c r="J495" s="115"/>
      <c r="K495" s="110"/>
      <c r="L495" s="110"/>
      <c r="M495" s="110"/>
      <c r="N495" s="110"/>
      <c r="O495" s="110"/>
      <c r="P495" s="110"/>
      <c r="Q495" s="110"/>
      <c r="R495" s="110"/>
    </row>
    <row r="496" spans="1:18" s="56" customFormat="1" hidden="1" x14ac:dyDescent="0.2">
      <c r="A496" s="110"/>
      <c r="F496" s="110"/>
      <c r="G496" s="115"/>
      <c r="H496" s="110"/>
      <c r="I496" s="110"/>
      <c r="J496" s="115"/>
      <c r="K496" s="110"/>
      <c r="L496" s="110"/>
      <c r="M496" s="110"/>
      <c r="N496" s="110"/>
      <c r="O496" s="110"/>
      <c r="P496" s="110"/>
      <c r="Q496" s="110"/>
      <c r="R496" s="110"/>
    </row>
    <row r="497" spans="1:18" s="56" customFormat="1" hidden="1" x14ac:dyDescent="0.2">
      <c r="A497" s="110"/>
      <c r="F497" s="110"/>
      <c r="G497" s="115"/>
      <c r="H497" s="110"/>
      <c r="I497" s="110"/>
      <c r="J497" s="115"/>
      <c r="K497" s="110"/>
      <c r="L497" s="110"/>
      <c r="M497" s="110"/>
      <c r="N497" s="110"/>
      <c r="O497" s="110"/>
      <c r="P497" s="110"/>
      <c r="Q497" s="110"/>
      <c r="R497" s="110"/>
    </row>
    <row r="498" spans="1:18" s="56" customFormat="1" hidden="1" x14ac:dyDescent="0.2">
      <c r="A498" s="110"/>
      <c r="F498" s="110"/>
      <c r="G498" s="115"/>
      <c r="H498" s="110"/>
      <c r="I498" s="110"/>
      <c r="J498" s="115"/>
      <c r="K498" s="110"/>
      <c r="L498" s="110"/>
      <c r="M498" s="110"/>
      <c r="N498" s="110"/>
      <c r="O498" s="110"/>
      <c r="P498" s="110"/>
      <c r="Q498" s="110"/>
      <c r="R498" s="110"/>
    </row>
    <row r="499" spans="1:18" s="56" customFormat="1" hidden="1" x14ac:dyDescent="0.2">
      <c r="A499" s="110"/>
      <c r="F499" s="110"/>
      <c r="G499" s="115"/>
      <c r="H499" s="110"/>
      <c r="I499" s="110"/>
      <c r="J499" s="115"/>
      <c r="K499" s="110"/>
      <c r="L499" s="110"/>
      <c r="M499" s="110"/>
      <c r="N499" s="110"/>
      <c r="O499" s="110"/>
      <c r="P499" s="110"/>
      <c r="Q499" s="110"/>
      <c r="R499" s="110"/>
    </row>
    <row r="500" spans="1:18" s="56" customFormat="1" hidden="1" x14ac:dyDescent="0.2">
      <c r="A500" s="110"/>
      <c r="F500" s="110"/>
      <c r="G500" s="115"/>
      <c r="H500" s="110"/>
      <c r="I500" s="110"/>
      <c r="J500" s="115"/>
      <c r="K500" s="110"/>
      <c r="L500" s="110"/>
      <c r="M500" s="110"/>
      <c r="N500" s="110"/>
      <c r="O500" s="110"/>
      <c r="P500" s="110"/>
      <c r="Q500" s="110"/>
      <c r="R500" s="110"/>
    </row>
    <row r="501" spans="1:18" s="56" customFormat="1" hidden="1" x14ac:dyDescent="0.2">
      <c r="A501" s="110"/>
      <c r="F501" s="110"/>
      <c r="G501" s="115"/>
      <c r="H501" s="110"/>
      <c r="I501" s="110"/>
      <c r="J501" s="115"/>
      <c r="K501" s="110"/>
      <c r="L501" s="110"/>
      <c r="M501" s="110"/>
      <c r="N501" s="110"/>
      <c r="O501" s="110"/>
      <c r="P501" s="110"/>
      <c r="Q501" s="110"/>
      <c r="R501" s="110"/>
    </row>
    <row r="502" spans="1:18" s="56" customFormat="1" hidden="1" x14ac:dyDescent="0.2">
      <c r="A502" s="110"/>
      <c r="F502" s="110"/>
      <c r="G502" s="115"/>
      <c r="H502" s="110"/>
      <c r="I502" s="110"/>
      <c r="J502" s="115"/>
      <c r="K502" s="110"/>
      <c r="L502" s="110"/>
      <c r="M502" s="110"/>
      <c r="N502" s="110"/>
      <c r="O502" s="110"/>
      <c r="P502" s="110"/>
      <c r="Q502" s="110"/>
      <c r="R502" s="110"/>
    </row>
    <row r="503" spans="1:18" s="56" customFormat="1" hidden="1" x14ac:dyDescent="0.2">
      <c r="A503" s="110"/>
      <c r="F503" s="110"/>
      <c r="G503" s="115"/>
      <c r="H503" s="110"/>
      <c r="I503" s="110"/>
      <c r="J503" s="115"/>
      <c r="K503" s="110"/>
      <c r="L503" s="110"/>
      <c r="M503" s="110"/>
      <c r="N503" s="110"/>
      <c r="O503" s="110"/>
      <c r="P503" s="110"/>
      <c r="Q503" s="110"/>
      <c r="R503" s="110"/>
    </row>
    <row r="504" spans="1:18" s="56" customFormat="1" hidden="1" x14ac:dyDescent="0.2">
      <c r="A504" s="110"/>
      <c r="F504" s="110"/>
      <c r="G504" s="115"/>
      <c r="H504" s="110"/>
      <c r="I504" s="110"/>
      <c r="J504" s="115"/>
      <c r="K504" s="110"/>
      <c r="L504" s="110"/>
      <c r="M504" s="110"/>
      <c r="N504" s="110"/>
      <c r="O504" s="110"/>
      <c r="P504" s="110"/>
      <c r="Q504" s="110"/>
      <c r="R504" s="110"/>
    </row>
    <row r="505" spans="1:18" s="56" customFormat="1" hidden="1" x14ac:dyDescent="0.2">
      <c r="A505" s="110"/>
      <c r="F505" s="110"/>
      <c r="G505" s="115"/>
      <c r="H505" s="110"/>
      <c r="I505" s="110"/>
      <c r="J505" s="115"/>
      <c r="K505" s="110"/>
      <c r="L505" s="110"/>
      <c r="M505" s="110"/>
      <c r="N505" s="110"/>
      <c r="O505" s="110"/>
      <c r="P505" s="110"/>
      <c r="Q505" s="110"/>
      <c r="R505" s="110"/>
    </row>
    <row r="506" spans="1:18" s="56" customFormat="1" hidden="1" x14ac:dyDescent="0.2">
      <c r="A506" s="110"/>
      <c r="F506" s="110"/>
      <c r="G506" s="115"/>
      <c r="H506" s="110"/>
      <c r="I506" s="110"/>
      <c r="J506" s="115"/>
      <c r="K506" s="110"/>
      <c r="L506" s="110"/>
      <c r="M506" s="110"/>
      <c r="N506" s="110"/>
      <c r="O506" s="110"/>
      <c r="P506" s="110"/>
      <c r="Q506" s="110"/>
      <c r="R506" s="110"/>
    </row>
    <row r="507" spans="1:18" s="56" customFormat="1" hidden="1" x14ac:dyDescent="0.2">
      <c r="A507" s="110"/>
      <c r="F507" s="110"/>
      <c r="G507" s="115"/>
      <c r="H507" s="110"/>
      <c r="I507" s="110"/>
      <c r="J507" s="115"/>
      <c r="K507" s="110"/>
      <c r="L507" s="110"/>
      <c r="M507" s="110"/>
      <c r="N507" s="110"/>
      <c r="O507" s="110"/>
      <c r="P507" s="110"/>
      <c r="Q507" s="110"/>
      <c r="R507" s="110"/>
    </row>
    <row r="508" spans="1:18" s="56" customFormat="1" hidden="1" x14ac:dyDescent="0.2">
      <c r="A508" s="110"/>
      <c r="F508" s="110"/>
      <c r="G508" s="115"/>
      <c r="H508" s="110"/>
      <c r="I508" s="110"/>
      <c r="J508" s="115"/>
      <c r="K508" s="110"/>
      <c r="L508" s="110"/>
      <c r="M508" s="110"/>
      <c r="N508" s="110"/>
      <c r="O508" s="110"/>
      <c r="P508" s="110"/>
      <c r="Q508" s="110"/>
      <c r="R508" s="110"/>
    </row>
    <row r="509" spans="1:18" s="56" customFormat="1" hidden="1" x14ac:dyDescent="0.2">
      <c r="A509" s="110"/>
      <c r="F509" s="110"/>
      <c r="G509" s="115"/>
      <c r="H509" s="110"/>
      <c r="I509" s="110"/>
      <c r="J509" s="115"/>
      <c r="K509" s="110"/>
      <c r="L509" s="110"/>
      <c r="M509" s="110"/>
      <c r="N509" s="110"/>
      <c r="O509" s="110"/>
      <c r="P509" s="110"/>
      <c r="Q509" s="110"/>
      <c r="R509" s="110"/>
    </row>
    <row r="510" spans="1:18" s="56" customFormat="1" hidden="1" x14ac:dyDescent="0.2">
      <c r="A510" s="110"/>
      <c r="F510" s="110"/>
      <c r="G510" s="115"/>
      <c r="H510" s="110"/>
      <c r="I510" s="110"/>
      <c r="J510" s="115"/>
      <c r="K510" s="110"/>
      <c r="L510" s="110"/>
      <c r="M510" s="110"/>
      <c r="N510" s="110"/>
      <c r="O510" s="110"/>
      <c r="P510" s="110"/>
      <c r="Q510" s="110"/>
      <c r="R510" s="110"/>
    </row>
    <row r="511" spans="1:18" s="56" customFormat="1" hidden="1" x14ac:dyDescent="0.2">
      <c r="A511" s="110"/>
      <c r="F511" s="110"/>
      <c r="G511" s="115"/>
      <c r="H511" s="110"/>
      <c r="I511" s="110"/>
      <c r="J511" s="115"/>
      <c r="K511" s="110"/>
      <c r="L511" s="110"/>
      <c r="M511" s="110"/>
      <c r="N511" s="110"/>
      <c r="O511" s="110"/>
      <c r="P511" s="110"/>
      <c r="Q511" s="110"/>
      <c r="R511" s="110"/>
    </row>
    <row r="512" spans="1:18" s="56" customFormat="1" hidden="1" x14ac:dyDescent="0.2">
      <c r="A512" s="110"/>
      <c r="F512" s="110"/>
      <c r="G512" s="115"/>
      <c r="H512" s="110"/>
      <c r="I512" s="110"/>
      <c r="J512" s="115"/>
      <c r="K512" s="110"/>
      <c r="L512" s="110"/>
      <c r="M512" s="110"/>
      <c r="N512" s="110"/>
      <c r="O512" s="110"/>
      <c r="P512" s="110"/>
      <c r="Q512" s="110"/>
      <c r="R512" s="110"/>
    </row>
    <row r="513" spans="1:18" s="56" customFormat="1" hidden="1" x14ac:dyDescent="0.2">
      <c r="A513" s="110"/>
      <c r="F513" s="110"/>
      <c r="G513" s="115"/>
      <c r="H513" s="110"/>
      <c r="I513" s="110"/>
      <c r="J513" s="115"/>
      <c r="K513" s="110"/>
      <c r="L513" s="110"/>
      <c r="M513" s="110"/>
      <c r="N513" s="110"/>
      <c r="O513" s="110"/>
      <c r="P513" s="110"/>
      <c r="Q513" s="110"/>
      <c r="R513" s="110"/>
    </row>
    <row r="514" spans="1:18" s="56" customFormat="1" hidden="1" x14ac:dyDescent="0.2">
      <c r="A514" s="110"/>
      <c r="F514" s="110"/>
      <c r="G514" s="115"/>
      <c r="H514" s="110"/>
      <c r="I514" s="110"/>
      <c r="J514" s="115"/>
      <c r="K514" s="110"/>
      <c r="L514" s="110"/>
      <c r="M514" s="110"/>
      <c r="N514" s="110"/>
      <c r="O514" s="110"/>
      <c r="P514" s="110"/>
      <c r="Q514" s="110"/>
      <c r="R514" s="110"/>
    </row>
    <row r="515" spans="1:18" s="56" customFormat="1" hidden="1" x14ac:dyDescent="0.2">
      <c r="A515" s="110"/>
      <c r="F515" s="110"/>
      <c r="G515" s="115"/>
      <c r="H515" s="110"/>
      <c r="I515" s="110"/>
      <c r="J515" s="115"/>
      <c r="K515" s="110"/>
      <c r="L515" s="110"/>
      <c r="M515" s="110"/>
      <c r="N515" s="110"/>
      <c r="O515" s="110"/>
      <c r="P515" s="110"/>
      <c r="Q515" s="110"/>
      <c r="R515" s="110"/>
    </row>
    <row r="516" spans="1:18" s="56" customFormat="1" hidden="1" x14ac:dyDescent="0.2">
      <c r="A516" s="110"/>
      <c r="F516" s="110"/>
      <c r="G516" s="115"/>
      <c r="H516" s="110"/>
      <c r="I516" s="110"/>
      <c r="J516" s="115"/>
      <c r="K516" s="110"/>
      <c r="L516" s="110"/>
      <c r="M516" s="110"/>
      <c r="N516" s="110"/>
      <c r="O516" s="110"/>
      <c r="P516" s="110"/>
      <c r="Q516" s="110"/>
      <c r="R516" s="110"/>
    </row>
    <row r="517" spans="1:18" s="56" customFormat="1" hidden="1" x14ac:dyDescent="0.2">
      <c r="A517" s="110"/>
      <c r="F517" s="110"/>
      <c r="G517" s="115"/>
      <c r="H517" s="110"/>
      <c r="I517" s="110"/>
      <c r="J517" s="115"/>
      <c r="K517" s="110"/>
      <c r="L517" s="110"/>
      <c r="M517" s="110"/>
      <c r="N517" s="110"/>
      <c r="O517" s="110"/>
      <c r="P517" s="110"/>
      <c r="Q517" s="110"/>
      <c r="R517" s="110"/>
    </row>
    <row r="518" spans="1:18" s="56" customFormat="1" hidden="1" x14ac:dyDescent="0.2">
      <c r="A518" s="110"/>
      <c r="F518" s="110"/>
      <c r="G518" s="115"/>
      <c r="H518" s="110"/>
      <c r="I518" s="110"/>
      <c r="J518" s="115"/>
      <c r="K518" s="110"/>
      <c r="L518" s="110"/>
      <c r="M518" s="110"/>
      <c r="N518" s="110"/>
      <c r="O518" s="110"/>
      <c r="P518" s="110"/>
      <c r="Q518" s="110"/>
      <c r="R518" s="110"/>
    </row>
    <row r="519" spans="1:18" s="56" customFormat="1" hidden="1" x14ac:dyDescent="0.2">
      <c r="A519" s="110"/>
      <c r="F519" s="110"/>
      <c r="G519" s="115"/>
      <c r="H519" s="110"/>
      <c r="I519" s="110"/>
      <c r="J519" s="115"/>
      <c r="K519" s="110"/>
      <c r="L519" s="110"/>
      <c r="M519" s="110"/>
      <c r="N519" s="110"/>
      <c r="O519" s="110"/>
      <c r="P519" s="110"/>
      <c r="Q519" s="110"/>
      <c r="R519" s="110"/>
    </row>
    <row r="520" spans="1:18" s="56" customFormat="1" hidden="1" x14ac:dyDescent="0.2">
      <c r="A520" s="110"/>
      <c r="F520" s="110"/>
      <c r="G520" s="115"/>
      <c r="H520" s="110"/>
      <c r="I520" s="110"/>
      <c r="J520" s="115"/>
      <c r="K520" s="110"/>
      <c r="L520" s="110"/>
      <c r="M520" s="110"/>
      <c r="N520" s="110"/>
      <c r="O520" s="110"/>
      <c r="P520" s="110"/>
      <c r="Q520" s="110"/>
      <c r="R520" s="110"/>
    </row>
    <row r="521" spans="1:18" s="56" customFormat="1" hidden="1" x14ac:dyDescent="0.2">
      <c r="A521" s="110"/>
      <c r="F521" s="110"/>
      <c r="G521" s="115"/>
      <c r="H521" s="110"/>
      <c r="I521" s="110"/>
      <c r="J521" s="115"/>
      <c r="K521" s="110"/>
      <c r="L521" s="110"/>
      <c r="M521" s="110"/>
      <c r="N521" s="110"/>
      <c r="O521" s="110"/>
      <c r="P521" s="110"/>
      <c r="Q521" s="110"/>
      <c r="R521" s="110"/>
    </row>
    <row r="522" spans="1:18" s="56" customFormat="1" hidden="1" x14ac:dyDescent="0.2">
      <c r="A522" s="110"/>
      <c r="F522" s="110"/>
      <c r="G522" s="115"/>
      <c r="H522" s="110"/>
      <c r="I522" s="110"/>
      <c r="J522" s="115"/>
      <c r="K522" s="110"/>
      <c r="L522" s="110"/>
      <c r="M522" s="110"/>
      <c r="N522" s="110"/>
      <c r="O522" s="110"/>
      <c r="P522" s="110"/>
      <c r="Q522" s="110"/>
      <c r="R522" s="110"/>
    </row>
    <row r="523" spans="1:18" s="56" customFormat="1" hidden="1" x14ac:dyDescent="0.2">
      <c r="A523" s="110"/>
      <c r="F523" s="110"/>
      <c r="G523" s="115"/>
      <c r="H523" s="110"/>
      <c r="I523" s="110"/>
      <c r="J523" s="115"/>
      <c r="K523" s="110"/>
      <c r="L523" s="110"/>
      <c r="M523" s="110"/>
      <c r="N523" s="110"/>
      <c r="O523" s="110"/>
      <c r="P523" s="110"/>
      <c r="Q523" s="110"/>
      <c r="R523" s="110"/>
    </row>
    <row r="524" spans="1:18" s="56" customFormat="1" hidden="1" x14ac:dyDescent="0.2">
      <c r="A524" s="110"/>
      <c r="F524" s="110"/>
      <c r="G524" s="115"/>
      <c r="H524" s="110"/>
      <c r="I524" s="110"/>
      <c r="J524" s="115"/>
      <c r="K524" s="110"/>
      <c r="L524" s="110"/>
      <c r="M524" s="110"/>
      <c r="N524" s="110"/>
      <c r="O524" s="110"/>
      <c r="P524" s="110"/>
      <c r="Q524" s="110"/>
      <c r="R524" s="110"/>
    </row>
    <row r="525" spans="1:18" s="56" customFormat="1" hidden="1" x14ac:dyDescent="0.2">
      <c r="A525" s="110"/>
      <c r="F525" s="110"/>
      <c r="G525" s="115"/>
      <c r="H525" s="110"/>
      <c r="I525" s="110"/>
      <c r="J525" s="115"/>
      <c r="K525" s="110"/>
      <c r="L525" s="110"/>
      <c r="M525" s="110"/>
      <c r="N525" s="110"/>
      <c r="O525" s="110"/>
      <c r="P525" s="110"/>
      <c r="Q525" s="110"/>
      <c r="R525" s="110"/>
    </row>
    <row r="526" spans="1:18" s="56" customFormat="1" hidden="1" x14ac:dyDescent="0.2">
      <c r="A526" s="110"/>
      <c r="F526" s="110"/>
      <c r="G526" s="115"/>
      <c r="H526" s="110"/>
      <c r="I526" s="110"/>
      <c r="J526" s="115"/>
      <c r="K526" s="110"/>
      <c r="L526" s="110"/>
      <c r="M526" s="110"/>
      <c r="N526" s="110"/>
      <c r="O526" s="110"/>
      <c r="P526" s="110"/>
      <c r="Q526" s="110"/>
      <c r="R526" s="110"/>
    </row>
    <row r="527" spans="1:18" s="56" customFormat="1" hidden="1" x14ac:dyDescent="0.2">
      <c r="A527" s="110"/>
      <c r="F527" s="110"/>
      <c r="G527" s="115"/>
      <c r="H527" s="110"/>
      <c r="I527" s="110"/>
      <c r="J527" s="115"/>
      <c r="K527" s="110"/>
      <c r="L527" s="110"/>
      <c r="M527" s="110"/>
      <c r="N527" s="110"/>
      <c r="O527" s="110"/>
      <c r="P527" s="110"/>
      <c r="Q527" s="110"/>
      <c r="R527" s="110"/>
    </row>
    <row r="528" spans="1:18" s="56" customFormat="1" hidden="1" x14ac:dyDescent="0.2">
      <c r="A528" s="110"/>
      <c r="F528" s="110"/>
      <c r="G528" s="115"/>
      <c r="H528" s="110"/>
      <c r="I528" s="110"/>
      <c r="J528" s="115"/>
      <c r="K528" s="110"/>
      <c r="L528" s="110"/>
      <c r="M528" s="110"/>
      <c r="N528" s="110"/>
      <c r="O528" s="110"/>
      <c r="P528" s="110"/>
      <c r="Q528" s="110"/>
      <c r="R528" s="110"/>
    </row>
    <row r="529" spans="1:18" s="56" customFormat="1" hidden="1" x14ac:dyDescent="0.2">
      <c r="A529" s="110"/>
      <c r="F529" s="110"/>
      <c r="G529" s="115"/>
      <c r="H529" s="110"/>
      <c r="I529" s="110"/>
      <c r="J529" s="115"/>
      <c r="K529" s="110"/>
      <c r="L529" s="110"/>
      <c r="M529" s="110"/>
      <c r="N529" s="110"/>
      <c r="O529" s="110"/>
      <c r="P529" s="110"/>
      <c r="Q529" s="110"/>
      <c r="R529" s="110"/>
    </row>
    <row r="530" spans="1:18" s="56" customFormat="1" hidden="1" x14ac:dyDescent="0.2">
      <c r="A530" s="110"/>
      <c r="F530" s="110"/>
      <c r="G530" s="115"/>
      <c r="H530" s="110"/>
      <c r="I530" s="110"/>
      <c r="J530" s="115"/>
      <c r="K530" s="110"/>
      <c r="L530" s="110"/>
      <c r="M530" s="110"/>
      <c r="N530" s="110"/>
      <c r="O530" s="110"/>
      <c r="P530" s="110"/>
      <c r="Q530" s="110"/>
      <c r="R530" s="110"/>
    </row>
    <row r="531" spans="1:18" s="56" customFormat="1" hidden="1" x14ac:dyDescent="0.2">
      <c r="A531" s="110"/>
      <c r="F531" s="110"/>
      <c r="G531" s="115"/>
      <c r="H531" s="110"/>
      <c r="I531" s="110"/>
      <c r="J531" s="115"/>
      <c r="K531" s="110"/>
      <c r="L531" s="110"/>
      <c r="M531" s="110"/>
      <c r="N531" s="110"/>
      <c r="O531" s="110"/>
      <c r="P531" s="110"/>
      <c r="Q531" s="110"/>
      <c r="R531" s="110"/>
    </row>
    <row r="532" spans="1:18" s="56" customFormat="1" hidden="1" x14ac:dyDescent="0.2">
      <c r="A532" s="110"/>
      <c r="F532" s="110"/>
      <c r="G532" s="115"/>
      <c r="H532" s="110"/>
      <c r="I532" s="110"/>
      <c r="J532" s="115"/>
      <c r="K532" s="110"/>
      <c r="L532" s="110"/>
      <c r="M532" s="110"/>
      <c r="N532" s="110"/>
      <c r="O532" s="110"/>
      <c r="P532" s="110"/>
      <c r="Q532" s="110"/>
      <c r="R532" s="110"/>
    </row>
    <row r="533" spans="1:18" s="56" customFormat="1" hidden="1" x14ac:dyDescent="0.2">
      <c r="A533" s="110"/>
      <c r="F533" s="110"/>
      <c r="G533" s="115"/>
      <c r="H533" s="110"/>
      <c r="I533" s="110"/>
      <c r="J533" s="115"/>
      <c r="K533" s="110"/>
      <c r="L533" s="110"/>
      <c r="M533" s="110"/>
      <c r="N533" s="110"/>
      <c r="O533" s="110"/>
      <c r="P533" s="110"/>
      <c r="Q533" s="110"/>
      <c r="R533" s="110"/>
    </row>
    <row r="534" spans="1:18" s="56" customFormat="1" hidden="1" x14ac:dyDescent="0.2">
      <c r="A534" s="110"/>
      <c r="F534" s="110"/>
      <c r="G534" s="115"/>
      <c r="H534" s="110"/>
      <c r="I534" s="110"/>
      <c r="J534" s="115"/>
      <c r="K534" s="110"/>
      <c r="L534" s="110"/>
      <c r="M534" s="110"/>
      <c r="N534" s="110"/>
      <c r="O534" s="110"/>
      <c r="P534" s="110"/>
      <c r="Q534" s="110"/>
      <c r="R534" s="110"/>
    </row>
    <row r="535" spans="1:18" s="56" customFormat="1" hidden="1" x14ac:dyDescent="0.2">
      <c r="A535" s="110"/>
      <c r="F535" s="110"/>
      <c r="G535" s="115"/>
      <c r="H535" s="110"/>
      <c r="I535" s="110"/>
      <c r="J535" s="115"/>
      <c r="K535" s="110"/>
      <c r="L535" s="110"/>
      <c r="M535" s="110"/>
      <c r="N535" s="110"/>
      <c r="O535" s="110"/>
      <c r="P535" s="110"/>
      <c r="Q535" s="110"/>
      <c r="R535" s="110"/>
    </row>
    <row r="536" spans="1:18" s="56" customFormat="1" hidden="1" x14ac:dyDescent="0.2">
      <c r="A536" s="110"/>
      <c r="F536" s="110"/>
      <c r="G536" s="115"/>
      <c r="H536" s="110"/>
      <c r="I536" s="110"/>
      <c r="J536" s="115"/>
      <c r="K536" s="110"/>
      <c r="L536" s="110"/>
      <c r="M536" s="110"/>
      <c r="N536" s="110"/>
      <c r="O536" s="110"/>
      <c r="P536" s="110"/>
      <c r="Q536" s="110"/>
      <c r="R536" s="110"/>
    </row>
    <row r="537" spans="1:18" s="56" customFormat="1" hidden="1" x14ac:dyDescent="0.2">
      <c r="A537" s="110"/>
      <c r="F537" s="110"/>
      <c r="G537" s="115"/>
      <c r="H537" s="110"/>
      <c r="I537" s="110"/>
      <c r="J537" s="115"/>
      <c r="K537" s="110"/>
      <c r="L537" s="110"/>
      <c r="M537" s="110"/>
      <c r="N537" s="110"/>
      <c r="O537" s="110"/>
      <c r="P537" s="110"/>
      <c r="Q537" s="110"/>
      <c r="R537" s="110"/>
    </row>
    <row r="538" spans="1:18" s="56" customFormat="1" hidden="1" x14ac:dyDescent="0.2">
      <c r="A538" s="110"/>
      <c r="F538" s="110"/>
      <c r="G538" s="115"/>
      <c r="H538" s="110"/>
      <c r="I538" s="110"/>
      <c r="J538" s="115"/>
      <c r="K538" s="110"/>
      <c r="L538" s="110"/>
      <c r="M538" s="110"/>
      <c r="N538" s="110"/>
      <c r="O538" s="110"/>
      <c r="P538" s="110"/>
      <c r="Q538" s="110"/>
      <c r="R538" s="110"/>
    </row>
    <row r="539" spans="1:18" s="56" customFormat="1" hidden="1" x14ac:dyDescent="0.2">
      <c r="A539" s="110"/>
      <c r="F539" s="110"/>
      <c r="G539" s="115"/>
      <c r="H539" s="110"/>
      <c r="I539" s="110"/>
      <c r="J539" s="115"/>
      <c r="K539" s="110"/>
      <c r="L539" s="110"/>
      <c r="M539" s="110"/>
      <c r="N539" s="110"/>
      <c r="O539" s="110"/>
      <c r="P539" s="110"/>
      <c r="Q539" s="110"/>
      <c r="R539" s="110"/>
    </row>
    <row r="540" spans="1:18" s="56" customFormat="1" hidden="1" x14ac:dyDescent="0.2">
      <c r="A540" s="110"/>
      <c r="F540" s="110"/>
      <c r="G540" s="115"/>
      <c r="H540" s="110"/>
      <c r="I540" s="110"/>
      <c r="J540" s="115"/>
      <c r="K540" s="110"/>
      <c r="L540" s="110"/>
      <c r="M540" s="110"/>
      <c r="N540" s="110"/>
      <c r="O540" s="110"/>
      <c r="P540" s="110"/>
      <c r="Q540" s="110"/>
      <c r="R540" s="110"/>
    </row>
    <row r="541" spans="1:18" s="56" customFormat="1" hidden="1" x14ac:dyDescent="0.2">
      <c r="A541" s="110"/>
      <c r="F541" s="110"/>
      <c r="G541" s="115"/>
      <c r="H541" s="110"/>
      <c r="I541" s="110"/>
      <c r="J541" s="115"/>
      <c r="K541" s="110"/>
      <c r="L541" s="110"/>
      <c r="M541" s="110"/>
      <c r="N541" s="110"/>
      <c r="O541" s="110"/>
      <c r="P541" s="110"/>
      <c r="Q541" s="110"/>
      <c r="R541" s="110"/>
    </row>
    <row r="542" spans="1:18" s="56" customFormat="1" hidden="1" x14ac:dyDescent="0.2">
      <c r="A542" s="110"/>
      <c r="F542" s="110"/>
      <c r="G542" s="115"/>
      <c r="H542" s="110"/>
      <c r="I542" s="110"/>
      <c r="J542" s="115"/>
      <c r="K542" s="110"/>
      <c r="L542" s="110"/>
      <c r="M542" s="110"/>
      <c r="N542" s="110"/>
      <c r="O542" s="110"/>
      <c r="P542" s="110"/>
      <c r="Q542" s="110"/>
      <c r="R542" s="110"/>
    </row>
    <row r="543" spans="1:18" s="56" customFormat="1" hidden="1" x14ac:dyDescent="0.2">
      <c r="A543" s="110"/>
      <c r="F543" s="110"/>
      <c r="G543" s="115"/>
      <c r="H543" s="110"/>
      <c r="I543" s="110"/>
      <c r="J543" s="115"/>
      <c r="K543" s="110"/>
      <c r="L543" s="110"/>
      <c r="M543" s="110"/>
      <c r="N543" s="110"/>
      <c r="O543" s="110"/>
      <c r="P543" s="110"/>
      <c r="Q543" s="110"/>
      <c r="R543" s="110"/>
    </row>
    <row r="544" spans="1:18" s="56" customFormat="1" hidden="1" x14ac:dyDescent="0.2">
      <c r="A544" s="110"/>
      <c r="F544" s="110"/>
      <c r="G544" s="115"/>
      <c r="H544" s="110"/>
      <c r="I544" s="110"/>
      <c r="J544" s="115"/>
      <c r="K544" s="110"/>
      <c r="L544" s="110"/>
      <c r="M544" s="110"/>
      <c r="N544" s="110"/>
      <c r="O544" s="110"/>
      <c r="P544" s="110"/>
      <c r="Q544" s="110"/>
      <c r="R544" s="110"/>
    </row>
    <row r="545" spans="1:18" s="56" customFormat="1" hidden="1" x14ac:dyDescent="0.2">
      <c r="A545" s="110"/>
      <c r="F545" s="110"/>
      <c r="G545" s="115"/>
      <c r="H545" s="110"/>
      <c r="I545" s="110"/>
      <c r="J545" s="115"/>
      <c r="K545" s="110"/>
      <c r="L545" s="110"/>
      <c r="M545" s="110"/>
      <c r="N545" s="110"/>
      <c r="O545" s="110"/>
      <c r="P545" s="110"/>
      <c r="Q545" s="110"/>
      <c r="R545" s="110"/>
    </row>
    <row r="546" spans="1:18" s="56" customFormat="1" hidden="1" x14ac:dyDescent="0.2">
      <c r="A546" s="110"/>
      <c r="F546" s="110"/>
      <c r="G546" s="115"/>
      <c r="H546" s="110"/>
      <c r="I546" s="110"/>
      <c r="J546" s="115"/>
      <c r="K546" s="110"/>
      <c r="L546" s="110"/>
      <c r="M546" s="110"/>
      <c r="N546" s="110"/>
      <c r="O546" s="110"/>
      <c r="P546" s="110"/>
      <c r="Q546" s="110"/>
      <c r="R546" s="110"/>
    </row>
    <row r="547" spans="1:18" s="56" customFormat="1" hidden="1" x14ac:dyDescent="0.2">
      <c r="A547" s="110"/>
      <c r="F547" s="110"/>
      <c r="G547" s="115"/>
      <c r="H547" s="110"/>
      <c r="I547" s="110"/>
      <c r="J547" s="115"/>
      <c r="K547" s="110"/>
      <c r="L547" s="110"/>
      <c r="M547" s="110"/>
      <c r="N547" s="110"/>
      <c r="O547" s="110"/>
      <c r="P547" s="110"/>
      <c r="Q547" s="110"/>
      <c r="R547" s="110"/>
    </row>
    <row r="548" spans="1:18" s="56" customFormat="1" hidden="1" x14ac:dyDescent="0.2">
      <c r="A548" s="110"/>
      <c r="F548" s="110"/>
      <c r="G548" s="115"/>
      <c r="H548" s="110"/>
      <c r="I548" s="110"/>
      <c r="J548" s="115"/>
      <c r="K548" s="110"/>
      <c r="L548" s="110"/>
      <c r="M548" s="110"/>
      <c r="N548" s="110"/>
      <c r="O548" s="110"/>
      <c r="P548" s="110"/>
      <c r="Q548" s="110"/>
      <c r="R548" s="110"/>
    </row>
    <row r="549" spans="1:18" s="56" customFormat="1" hidden="1" x14ac:dyDescent="0.2">
      <c r="A549" s="110"/>
      <c r="F549" s="110"/>
      <c r="G549" s="115"/>
      <c r="H549" s="110"/>
      <c r="I549" s="110"/>
      <c r="J549" s="115"/>
      <c r="K549" s="110"/>
      <c r="L549" s="110"/>
      <c r="M549" s="110"/>
      <c r="N549" s="110"/>
      <c r="O549" s="110"/>
      <c r="P549" s="110"/>
      <c r="Q549" s="110"/>
      <c r="R549" s="110"/>
    </row>
    <row r="550" spans="1:18" s="56" customFormat="1" hidden="1" x14ac:dyDescent="0.2">
      <c r="A550" s="110"/>
      <c r="F550" s="110"/>
      <c r="G550" s="115"/>
      <c r="H550" s="110"/>
      <c r="I550" s="110"/>
      <c r="J550" s="115"/>
      <c r="K550" s="110"/>
      <c r="L550" s="110"/>
      <c r="M550" s="110"/>
      <c r="N550" s="110"/>
      <c r="O550" s="110"/>
      <c r="P550" s="110"/>
      <c r="Q550" s="110"/>
      <c r="R550" s="110"/>
    </row>
    <row r="551" spans="1:18" s="56" customFormat="1" hidden="1" x14ac:dyDescent="0.2">
      <c r="A551" s="110"/>
      <c r="F551" s="110"/>
      <c r="G551" s="115"/>
      <c r="H551" s="110"/>
      <c r="I551" s="110"/>
      <c r="J551" s="115"/>
      <c r="K551" s="110"/>
      <c r="L551" s="110"/>
      <c r="M551" s="110"/>
      <c r="N551" s="110"/>
      <c r="O551" s="110"/>
      <c r="P551" s="110"/>
      <c r="Q551" s="110"/>
      <c r="R551" s="110"/>
    </row>
    <row r="552" spans="1:18" s="56" customFormat="1" hidden="1" x14ac:dyDescent="0.2">
      <c r="A552" s="110"/>
      <c r="F552" s="110"/>
      <c r="G552" s="115"/>
      <c r="H552" s="110"/>
      <c r="I552" s="110"/>
      <c r="J552" s="115"/>
      <c r="K552" s="110"/>
      <c r="L552" s="110"/>
      <c r="M552" s="110"/>
      <c r="N552" s="110"/>
      <c r="O552" s="110"/>
      <c r="P552" s="110"/>
      <c r="Q552" s="110"/>
      <c r="R552" s="110"/>
    </row>
    <row r="553" spans="1:18" s="56" customFormat="1" hidden="1" x14ac:dyDescent="0.2">
      <c r="A553" s="110"/>
      <c r="F553" s="110"/>
      <c r="G553" s="115"/>
      <c r="H553" s="110"/>
      <c r="I553" s="110"/>
      <c r="J553" s="115"/>
      <c r="K553" s="110"/>
      <c r="L553" s="110"/>
      <c r="M553" s="110"/>
      <c r="N553" s="110"/>
      <c r="O553" s="110"/>
      <c r="P553" s="110"/>
      <c r="Q553" s="110"/>
      <c r="R553" s="110"/>
    </row>
    <row r="554" spans="1:18" s="56" customFormat="1" hidden="1" x14ac:dyDescent="0.2">
      <c r="A554" s="110"/>
      <c r="F554" s="110"/>
      <c r="G554" s="115"/>
      <c r="H554" s="110"/>
      <c r="I554" s="110"/>
      <c r="J554" s="115"/>
      <c r="K554" s="110"/>
      <c r="L554" s="110"/>
      <c r="M554" s="110"/>
      <c r="N554" s="110"/>
      <c r="O554" s="110"/>
      <c r="P554" s="110"/>
      <c r="Q554" s="110"/>
      <c r="R554" s="110"/>
    </row>
    <row r="555" spans="1:18" s="56" customFormat="1" hidden="1" x14ac:dyDescent="0.2">
      <c r="A555" s="110"/>
      <c r="F555" s="110"/>
      <c r="G555" s="115"/>
      <c r="H555" s="110"/>
      <c r="I555" s="110"/>
      <c r="J555" s="115"/>
      <c r="K555" s="110"/>
      <c r="L555" s="110"/>
      <c r="M555" s="110"/>
      <c r="N555" s="110"/>
      <c r="O555" s="110"/>
      <c r="P555" s="110"/>
      <c r="Q555" s="110"/>
      <c r="R555" s="110"/>
    </row>
    <row r="556" spans="1:18" s="56" customFormat="1" hidden="1" x14ac:dyDescent="0.2">
      <c r="A556" s="110"/>
      <c r="F556" s="110"/>
      <c r="G556" s="115"/>
      <c r="H556" s="110"/>
      <c r="I556" s="110"/>
      <c r="J556" s="115"/>
      <c r="K556" s="110"/>
      <c r="L556" s="110"/>
      <c r="M556" s="110"/>
      <c r="N556" s="110"/>
      <c r="O556" s="110"/>
      <c r="P556" s="110"/>
      <c r="Q556" s="110"/>
      <c r="R556" s="110"/>
    </row>
    <row r="557" spans="1:18" s="56" customFormat="1" hidden="1" x14ac:dyDescent="0.2">
      <c r="A557" s="110"/>
      <c r="F557" s="110"/>
      <c r="G557" s="115"/>
      <c r="H557" s="110"/>
      <c r="I557" s="110"/>
      <c r="J557" s="115"/>
      <c r="K557" s="110"/>
      <c r="L557" s="110"/>
      <c r="M557" s="110"/>
      <c r="N557" s="110"/>
      <c r="O557" s="110"/>
      <c r="P557" s="110"/>
      <c r="Q557" s="110"/>
      <c r="R557" s="110"/>
    </row>
    <row r="558" spans="1:18" s="56" customFormat="1" hidden="1" x14ac:dyDescent="0.2">
      <c r="A558" s="110"/>
      <c r="F558" s="110"/>
      <c r="G558" s="115"/>
      <c r="H558" s="110"/>
      <c r="I558" s="110"/>
      <c r="J558" s="115"/>
      <c r="K558" s="110"/>
      <c r="L558" s="110"/>
      <c r="M558" s="110"/>
      <c r="N558" s="110"/>
      <c r="O558" s="110"/>
      <c r="P558" s="110"/>
      <c r="Q558" s="110"/>
      <c r="R558" s="110"/>
    </row>
    <row r="559" spans="1:18" s="56" customFormat="1" hidden="1" x14ac:dyDescent="0.2">
      <c r="A559" s="110"/>
      <c r="F559" s="110"/>
      <c r="G559" s="115"/>
      <c r="H559" s="110"/>
      <c r="I559" s="110"/>
      <c r="J559" s="115"/>
      <c r="K559" s="110"/>
      <c r="L559" s="110"/>
      <c r="M559" s="110"/>
      <c r="N559" s="110"/>
      <c r="O559" s="110"/>
      <c r="P559" s="110"/>
      <c r="Q559" s="110"/>
      <c r="R559" s="110"/>
    </row>
    <row r="560" spans="1:18" s="56" customFormat="1" hidden="1" x14ac:dyDescent="0.2">
      <c r="A560" s="110"/>
      <c r="F560" s="110"/>
      <c r="G560" s="115"/>
      <c r="H560" s="110"/>
      <c r="I560" s="110"/>
      <c r="J560" s="115"/>
      <c r="K560" s="110"/>
      <c r="L560" s="110"/>
      <c r="M560" s="110"/>
      <c r="N560" s="110"/>
      <c r="O560" s="110"/>
      <c r="P560" s="110"/>
      <c r="Q560" s="110"/>
      <c r="R560" s="110"/>
    </row>
    <row r="561" spans="1:18" s="56" customFormat="1" hidden="1" x14ac:dyDescent="0.2">
      <c r="A561" s="110"/>
      <c r="F561" s="110"/>
      <c r="G561" s="115"/>
      <c r="H561" s="110"/>
      <c r="I561" s="110"/>
      <c r="J561" s="115"/>
      <c r="K561" s="110"/>
      <c r="L561" s="110"/>
      <c r="M561" s="110"/>
      <c r="N561" s="110"/>
      <c r="O561" s="110"/>
      <c r="P561" s="110"/>
      <c r="Q561" s="110"/>
      <c r="R561" s="110"/>
    </row>
    <row r="562" spans="1:18" s="56" customFormat="1" hidden="1" x14ac:dyDescent="0.2">
      <c r="A562" s="110"/>
      <c r="F562" s="110"/>
      <c r="G562" s="115"/>
      <c r="H562" s="110"/>
      <c r="I562" s="110"/>
      <c r="J562" s="115"/>
      <c r="K562" s="110"/>
      <c r="L562" s="110"/>
      <c r="M562" s="110"/>
      <c r="N562" s="110"/>
      <c r="O562" s="110"/>
      <c r="P562" s="110"/>
      <c r="Q562" s="110"/>
      <c r="R562" s="110"/>
    </row>
    <row r="563" spans="1:18" s="56" customFormat="1" hidden="1" x14ac:dyDescent="0.2">
      <c r="A563" s="110"/>
      <c r="F563" s="110"/>
      <c r="G563" s="115"/>
      <c r="H563" s="110"/>
      <c r="I563" s="110"/>
      <c r="J563" s="115"/>
      <c r="K563" s="110"/>
      <c r="L563" s="110"/>
      <c r="M563" s="110"/>
      <c r="N563" s="110"/>
      <c r="O563" s="110"/>
      <c r="P563" s="110"/>
      <c r="Q563" s="110"/>
      <c r="R563" s="110"/>
    </row>
    <row r="564" spans="1:18" s="56" customFormat="1" hidden="1" x14ac:dyDescent="0.2">
      <c r="A564" s="110"/>
      <c r="F564" s="110"/>
      <c r="G564" s="115"/>
      <c r="H564" s="110"/>
      <c r="I564" s="110"/>
      <c r="J564" s="115"/>
      <c r="K564" s="110"/>
      <c r="L564" s="110"/>
      <c r="M564" s="110"/>
      <c r="N564" s="110"/>
      <c r="O564" s="110"/>
      <c r="P564" s="110"/>
      <c r="Q564" s="110"/>
      <c r="R564" s="110"/>
    </row>
    <row r="565" spans="1:18" s="56" customFormat="1" hidden="1" x14ac:dyDescent="0.2">
      <c r="A565" s="110"/>
      <c r="F565" s="110"/>
      <c r="G565" s="115"/>
      <c r="H565" s="110"/>
      <c r="I565" s="110"/>
      <c r="J565" s="115"/>
      <c r="K565" s="110"/>
      <c r="L565" s="110"/>
      <c r="M565" s="110"/>
      <c r="N565" s="110"/>
      <c r="O565" s="110"/>
      <c r="P565" s="110"/>
      <c r="Q565" s="110"/>
      <c r="R565" s="110"/>
    </row>
    <row r="566" spans="1:18" s="56" customFormat="1" hidden="1" x14ac:dyDescent="0.2">
      <c r="A566" s="110"/>
      <c r="F566" s="110"/>
      <c r="G566" s="115"/>
      <c r="H566" s="110"/>
      <c r="I566" s="110"/>
      <c r="J566" s="115"/>
      <c r="K566" s="110"/>
      <c r="L566" s="110"/>
      <c r="M566" s="110"/>
      <c r="N566" s="110"/>
      <c r="O566" s="110"/>
      <c r="P566" s="110"/>
      <c r="Q566" s="110"/>
      <c r="R566" s="110"/>
    </row>
    <row r="567" spans="1:18" s="56" customFormat="1" hidden="1" x14ac:dyDescent="0.2">
      <c r="A567" s="110"/>
      <c r="F567" s="110"/>
      <c r="G567" s="115"/>
      <c r="H567" s="110"/>
      <c r="I567" s="110"/>
      <c r="J567" s="115"/>
      <c r="K567" s="110"/>
      <c r="L567" s="110"/>
      <c r="M567" s="110"/>
      <c r="N567" s="110"/>
      <c r="O567" s="110"/>
      <c r="P567" s="110"/>
      <c r="Q567" s="110"/>
      <c r="R567" s="110"/>
    </row>
    <row r="568" spans="1:18" s="56" customFormat="1" hidden="1" x14ac:dyDescent="0.2">
      <c r="A568" s="110"/>
      <c r="F568" s="110"/>
      <c r="G568" s="115"/>
      <c r="H568" s="110"/>
      <c r="I568" s="110"/>
      <c r="J568" s="115"/>
      <c r="K568" s="110"/>
      <c r="L568" s="110"/>
      <c r="M568" s="110"/>
      <c r="N568" s="110"/>
      <c r="O568" s="110"/>
      <c r="P568" s="110"/>
      <c r="Q568" s="110"/>
      <c r="R568" s="110"/>
    </row>
    <row r="569" spans="1:18" s="56" customFormat="1" hidden="1" x14ac:dyDescent="0.2">
      <c r="A569" s="110"/>
      <c r="F569" s="110"/>
      <c r="G569" s="115"/>
      <c r="H569" s="110"/>
      <c r="I569" s="110"/>
      <c r="J569" s="115"/>
      <c r="K569" s="110"/>
      <c r="L569" s="110"/>
      <c r="M569" s="110"/>
      <c r="N569" s="110"/>
      <c r="O569" s="110"/>
      <c r="P569" s="110"/>
      <c r="Q569" s="110"/>
      <c r="R569" s="110"/>
    </row>
    <row r="570" spans="1:18" s="56" customFormat="1" hidden="1" x14ac:dyDescent="0.2">
      <c r="A570" s="110"/>
      <c r="F570" s="110"/>
      <c r="G570" s="115"/>
      <c r="H570" s="110"/>
      <c r="I570" s="110"/>
      <c r="J570" s="115"/>
      <c r="K570" s="110"/>
      <c r="L570" s="110"/>
      <c r="M570" s="110"/>
      <c r="N570" s="110"/>
      <c r="O570" s="110"/>
      <c r="P570" s="110"/>
      <c r="Q570" s="110"/>
      <c r="R570" s="110"/>
    </row>
    <row r="571" spans="1:18" s="56" customFormat="1" hidden="1" x14ac:dyDescent="0.2">
      <c r="A571" s="110"/>
      <c r="F571" s="110"/>
      <c r="G571" s="115"/>
      <c r="H571" s="110"/>
      <c r="I571" s="110"/>
      <c r="J571" s="115"/>
      <c r="K571" s="110"/>
      <c r="L571" s="110"/>
      <c r="M571" s="110"/>
      <c r="N571" s="110"/>
      <c r="O571" s="110"/>
      <c r="P571" s="110"/>
      <c r="Q571" s="110"/>
      <c r="R571" s="110"/>
    </row>
    <row r="572" spans="1:18" s="56" customFormat="1" hidden="1" x14ac:dyDescent="0.2">
      <c r="A572" s="110"/>
      <c r="F572" s="110"/>
      <c r="G572" s="115"/>
      <c r="H572" s="110"/>
      <c r="I572" s="110"/>
      <c r="J572" s="115"/>
      <c r="K572" s="110"/>
      <c r="L572" s="110"/>
      <c r="M572" s="110"/>
      <c r="N572" s="110"/>
      <c r="O572" s="110"/>
      <c r="P572" s="110"/>
      <c r="Q572" s="110"/>
      <c r="R572" s="110"/>
    </row>
    <row r="573" spans="1:18" s="56" customFormat="1" hidden="1" x14ac:dyDescent="0.2">
      <c r="A573" s="110"/>
      <c r="F573" s="110"/>
      <c r="G573" s="115"/>
      <c r="H573" s="110"/>
      <c r="I573" s="110"/>
      <c r="J573" s="115"/>
      <c r="K573" s="110"/>
      <c r="L573" s="110"/>
      <c r="M573" s="110"/>
      <c r="N573" s="110"/>
      <c r="O573" s="110"/>
      <c r="P573" s="110"/>
      <c r="Q573" s="110"/>
      <c r="R573" s="110"/>
    </row>
    <row r="574" spans="1:18" s="56" customFormat="1" hidden="1" x14ac:dyDescent="0.2">
      <c r="A574" s="110"/>
      <c r="F574" s="110"/>
      <c r="G574" s="115"/>
      <c r="H574" s="110"/>
      <c r="I574" s="110"/>
      <c r="J574" s="115"/>
      <c r="K574" s="110"/>
      <c r="L574" s="110"/>
      <c r="M574" s="110"/>
      <c r="N574" s="110"/>
      <c r="O574" s="110"/>
      <c r="P574" s="110"/>
      <c r="Q574" s="110"/>
      <c r="R574" s="110"/>
    </row>
    <row r="575" spans="1:18" s="56" customFormat="1" hidden="1" x14ac:dyDescent="0.2">
      <c r="A575" s="110"/>
      <c r="F575" s="110"/>
      <c r="G575" s="115"/>
      <c r="H575" s="110"/>
      <c r="I575" s="110"/>
      <c r="J575" s="115"/>
      <c r="K575" s="110"/>
      <c r="L575" s="110"/>
      <c r="M575" s="110"/>
      <c r="N575" s="110"/>
      <c r="O575" s="110"/>
      <c r="P575" s="110"/>
      <c r="Q575" s="110"/>
      <c r="R575" s="110"/>
    </row>
    <row r="576" spans="1:18" s="56" customFormat="1" hidden="1" x14ac:dyDescent="0.2">
      <c r="A576" s="110"/>
      <c r="F576" s="110"/>
      <c r="G576" s="115"/>
      <c r="H576" s="110"/>
      <c r="I576" s="110"/>
      <c r="J576" s="115"/>
      <c r="K576" s="110"/>
      <c r="L576" s="110"/>
      <c r="M576" s="110"/>
      <c r="N576" s="110"/>
      <c r="O576" s="110"/>
      <c r="P576" s="110"/>
      <c r="Q576" s="110"/>
      <c r="R576" s="110"/>
    </row>
    <row r="577" spans="1:18" s="56" customFormat="1" hidden="1" x14ac:dyDescent="0.2">
      <c r="A577" s="110"/>
      <c r="F577" s="110"/>
      <c r="G577" s="115"/>
      <c r="H577" s="110"/>
      <c r="I577" s="110"/>
      <c r="J577" s="115"/>
      <c r="K577" s="110"/>
      <c r="L577" s="110"/>
      <c r="M577" s="110"/>
      <c r="N577" s="110"/>
      <c r="O577" s="110"/>
      <c r="P577" s="110"/>
      <c r="Q577" s="110"/>
      <c r="R577" s="110"/>
    </row>
    <row r="578" spans="1:18" s="56" customFormat="1" hidden="1" x14ac:dyDescent="0.2">
      <c r="A578" s="110"/>
      <c r="F578" s="110"/>
      <c r="G578" s="115"/>
      <c r="H578" s="110"/>
      <c r="I578" s="110"/>
      <c r="J578" s="115"/>
      <c r="K578" s="110"/>
      <c r="L578" s="110"/>
      <c r="M578" s="110"/>
      <c r="N578" s="110"/>
      <c r="O578" s="110"/>
      <c r="P578" s="110"/>
      <c r="Q578" s="110"/>
      <c r="R578" s="110"/>
    </row>
    <row r="579" spans="1:18" s="56" customFormat="1" hidden="1" x14ac:dyDescent="0.2">
      <c r="A579" s="110"/>
      <c r="F579" s="110"/>
      <c r="G579" s="115"/>
      <c r="H579" s="110"/>
      <c r="I579" s="110"/>
      <c r="J579" s="115"/>
      <c r="K579" s="110"/>
      <c r="L579" s="110"/>
      <c r="M579" s="110"/>
      <c r="N579" s="110"/>
      <c r="O579" s="110"/>
      <c r="P579" s="110"/>
      <c r="Q579" s="110"/>
      <c r="R579" s="110"/>
    </row>
    <row r="580" spans="1:18" s="56" customFormat="1" hidden="1" x14ac:dyDescent="0.2">
      <c r="A580" s="110"/>
      <c r="F580" s="110"/>
      <c r="G580" s="115"/>
      <c r="H580" s="110"/>
      <c r="I580" s="110"/>
      <c r="J580" s="115"/>
      <c r="K580" s="110"/>
      <c r="L580" s="110"/>
      <c r="M580" s="110"/>
      <c r="N580" s="110"/>
      <c r="O580" s="110"/>
      <c r="P580" s="110"/>
      <c r="Q580" s="110"/>
      <c r="R580" s="110"/>
    </row>
    <row r="581" spans="1:18" s="56" customFormat="1" hidden="1" x14ac:dyDescent="0.2">
      <c r="A581" s="110"/>
      <c r="F581" s="110"/>
      <c r="G581" s="115"/>
      <c r="H581" s="110"/>
      <c r="I581" s="110"/>
      <c r="J581" s="115"/>
      <c r="K581" s="110"/>
      <c r="L581" s="110"/>
      <c r="M581" s="110"/>
      <c r="N581" s="110"/>
      <c r="O581" s="110"/>
      <c r="P581" s="110"/>
      <c r="Q581" s="110"/>
      <c r="R581" s="110"/>
    </row>
    <row r="582" spans="1:18" s="56" customFormat="1" hidden="1" x14ac:dyDescent="0.2">
      <c r="A582" s="110"/>
      <c r="F582" s="110"/>
      <c r="G582" s="115"/>
      <c r="H582" s="110"/>
      <c r="I582" s="110"/>
      <c r="J582" s="115"/>
      <c r="K582" s="110"/>
      <c r="L582" s="110"/>
      <c r="M582" s="110"/>
      <c r="N582" s="110"/>
      <c r="O582" s="110"/>
      <c r="P582" s="110"/>
      <c r="Q582" s="110"/>
      <c r="R582" s="110"/>
    </row>
    <row r="583" spans="1:18" s="56" customFormat="1" hidden="1" x14ac:dyDescent="0.2">
      <c r="A583" s="110"/>
      <c r="F583" s="110"/>
      <c r="G583" s="115"/>
      <c r="H583" s="110"/>
      <c r="I583" s="110"/>
      <c r="J583" s="115"/>
      <c r="K583" s="110"/>
      <c r="L583" s="110"/>
      <c r="M583" s="110"/>
      <c r="N583" s="110"/>
      <c r="O583" s="110"/>
      <c r="P583" s="110"/>
      <c r="Q583" s="110"/>
      <c r="R583" s="110"/>
    </row>
    <row r="584" spans="1:18" s="56" customFormat="1" hidden="1" x14ac:dyDescent="0.2">
      <c r="A584" s="110"/>
      <c r="F584" s="110"/>
      <c r="G584" s="115"/>
      <c r="H584" s="110"/>
      <c r="I584" s="110"/>
      <c r="J584" s="115"/>
      <c r="K584" s="110"/>
      <c r="L584" s="110"/>
      <c r="M584" s="110"/>
      <c r="N584" s="110"/>
      <c r="O584" s="110"/>
      <c r="P584" s="110"/>
      <c r="Q584" s="110"/>
      <c r="R584" s="110"/>
    </row>
    <row r="585" spans="1:18" s="56" customFormat="1" hidden="1" x14ac:dyDescent="0.2">
      <c r="A585" s="110"/>
      <c r="F585" s="110"/>
      <c r="G585" s="115"/>
      <c r="H585" s="110"/>
      <c r="I585" s="110"/>
      <c r="J585" s="115"/>
      <c r="K585" s="110"/>
      <c r="L585" s="110"/>
      <c r="M585" s="110"/>
      <c r="N585" s="110"/>
      <c r="O585" s="110"/>
      <c r="P585" s="110"/>
      <c r="Q585" s="110"/>
      <c r="R585" s="110"/>
    </row>
    <row r="586" spans="1:18" s="56" customFormat="1" hidden="1" x14ac:dyDescent="0.2">
      <c r="A586" s="110"/>
      <c r="F586" s="110"/>
      <c r="G586" s="115"/>
      <c r="H586" s="110"/>
      <c r="I586" s="110"/>
      <c r="J586" s="115"/>
      <c r="K586" s="110"/>
      <c r="L586" s="110"/>
      <c r="M586" s="110"/>
      <c r="N586" s="110"/>
      <c r="O586" s="110"/>
      <c r="P586" s="110"/>
      <c r="Q586" s="110"/>
      <c r="R586" s="110"/>
    </row>
    <row r="587" spans="1:18" s="56" customFormat="1" hidden="1" x14ac:dyDescent="0.2">
      <c r="A587" s="110"/>
      <c r="F587" s="110"/>
      <c r="G587" s="115"/>
      <c r="H587" s="110"/>
      <c r="I587" s="110"/>
      <c r="J587" s="115"/>
      <c r="K587" s="110"/>
      <c r="L587" s="110"/>
      <c r="M587" s="110"/>
      <c r="N587" s="110"/>
      <c r="O587" s="110"/>
      <c r="P587" s="110"/>
      <c r="Q587" s="110"/>
      <c r="R587" s="110"/>
    </row>
    <row r="588" spans="1:18" s="56" customFormat="1" hidden="1" x14ac:dyDescent="0.2">
      <c r="A588" s="110"/>
      <c r="F588" s="110"/>
      <c r="G588" s="115"/>
      <c r="H588" s="110"/>
      <c r="I588" s="110"/>
      <c r="J588" s="115"/>
      <c r="K588" s="110"/>
      <c r="L588" s="110"/>
      <c r="M588" s="110"/>
      <c r="N588" s="110"/>
      <c r="O588" s="110"/>
      <c r="P588" s="110"/>
      <c r="Q588" s="110"/>
      <c r="R588" s="110"/>
    </row>
    <row r="589" spans="1:18" s="56" customFormat="1" hidden="1" x14ac:dyDescent="0.2">
      <c r="A589" s="110"/>
      <c r="F589" s="110"/>
      <c r="G589" s="115"/>
      <c r="H589" s="110"/>
      <c r="I589" s="110"/>
      <c r="J589" s="115"/>
      <c r="K589" s="110"/>
      <c r="L589" s="110"/>
      <c r="M589" s="110"/>
      <c r="N589" s="110"/>
      <c r="O589" s="110"/>
      <c r="P589" s="110"/>
      <c r="Q589" s="110"/>
      <c r="R589" s="110"/>
    </row>
    <row r="590" spans="1:18" s="56" customFormat="1" hidden="1" x14ac:dyDescent="0.2">
      <c r="A590" s="110"/>
      <c r="F590" s="110"/>
      <c r="G590" s="115"/>
      <c r="H590" s="110"/>
      <c r="I590" s="110"/>
      <c r="J590" s="115"/>
      <c r="K590" s="110"/>
      <c r="L590" s="110"/>
      <c r="M590" s="110"/>
      <c r="N590" s="110"/>
      <c r="O590" s="110"/>
      <c r="P590" s="110"/>
      <c r="Q590" s="110"/>
      <c r="R590" s="110"/>
    </row>
    <row r="591" spans="1:18" s="56" customFormat="1" hidden="1" x14ac:dyDescent="0.2">
      <c r="A591" s="110"/>
      <c r="F591" s="110"/>
      <c r="G591" s="115"/>
      <c r="H591" s="110"/>
      <c r="I591" s="110"/>
      <c r="J591" s="115"/>
      <c r="K591" s="110"/>
      <c r="L591" s="110"/>
      <c r="M591" s="110"/>
      <c r="N591" s="110"/>
      <c r="O591" s="110"/>
      <c r="P591" s="110"/>
      <c r="Q591" s="110"/>
      <c r="R591" s="110"/>
    </row>
    <row r="592" spans="1:18" s="56" customFormat="1" hidden="1" x14ac:dyDescent="0.2">
      <c r="A592" s="110"/>
      <c r="F592" s="110"/>
      <c r="G592" s="115"/>
      <c r="H592" s="110"/>
      <c r="I592" s="110"/>
      <c r="J592" s="115"/>
      <c r="K592" s="110"/>
      <c r="L592" s="110"/>
      <c r="M592" s="110"/>
      <c r="N592" s="110"/>
      <c r="O592" s="110"/>
      <c r="P592" s="110"/>
      <c r="Q592" s="110"/>
      <c r="R592" s="110"/>
    </row>
    <row r="593" spans="1:18" s="56" customFormat="1" hidden="1" x14ac:dyDescent="0.2">
      <c r="A593" s="110"/>
      <c r="F593" s="110"/>
      <c r="G593" s="115"/>
      <c r="H593" s="110"/>
      <c r="I593" s="110"/>
      <c r="J593" s="115"/>
      <c r="K593" s="110"/>
      <c r="L593" s="110"/>
      <c r="M593" s="110"/>
      <c r="N593" s="110"/>
      <c r="O593" s="110"/>
      <c r="P593" s="110"/>
      <c r="Q593" s="110"/>
      <c r="R593" s="110"/>
    </row>
    <row r="594" spans="1:18" s="56" customFormat="1" hidden="1" x14ac:dyDescent="0.2">
      <c r="A594" s="110"/>
      <c r="F594" s="110"/>
      <c r="G594" s="115"/>
      <c r="H594" s="110"/>
      <c r="I594" s="110"/>
      <c r="J594" s="115"/>
      <c r="K594" s="110"/>
      <c r="L594" s="110"/>
      <c r="M594" s="110"/>
      <c r="N594" s="110"/>
      <c r="O594" s="110"/>
      <c r="P594" s="110"/>
      <c r="Q594" s="110"/>
      <c r="R594" s="110"/>
    </row>
    <row r="595" spans="1:18" s="56" customFormat="1" hidden="1" x14ac:dyDescent="0.2">
      <c r="A595" s="110"/>
      <c r="F595" s="110"/>
      <c r="G595" s="115"/>
      <c r="H595" s="110"/>
      <c r="I595" s="110"/>
      <c r="J595" s="115"/>
      <c r="K595" s="110"/>
      <c r="L595" s="110"/>
      <c r="M595" s="110"/>
      <c r="N595" s="110"/>
      <c r="O595" s="110"/>
      <c r="P595" s="110"/>
      <c r="Q595" s="110"/>
      <c r="R595" s="110"/>
    </row>
    <row r="596" spans="1:18" s="56" customFormat="1" hidden="1" x14ac:dyDescent="0.2">
      <c r="A596" s="110"/>
      <c r="F596" s="110"/>
      <c r="G596" s="115"/>
      <c r="H596" s="110"/>
      <c r="I596" s="110"/>
      <c r="J596" s="115"/>
      <c r="K596" s="110"/>
      <c r="L596" s="110"/>
      <c r="M596" s="110"/>
      <c r="N596" s="110"/>
      <c r="O596" s="110"/>
      <c r="P596" s="110"/>
      <c r="Q596" s="110"/>
      <c r="R596" s="110"/>
    </row>
    <row r="597" spans="1:18" s="56" customFormat="1" hidden="1" x14ac:dyDescent="0.2">
      <c r="A597" s="110"/>
      <c r="F597" s="110"/>
      <c r="G597" s="115"/>
      <c r="H597" s="110"/>
      <c r="I597" s="110"/>
      <c r="J597" s="115"/>
      <c r="K597" s="110"/>
      <c r="L597" s="110"/>
      <c r="M597" s="110"/>
      <c r="N597" s="110"/>
      <c r="O597" s="110"/>
      <c r="P597" s="110"/>
      <c r="Q597" s="110"/>
      <c r="R597" s="110"/>
    </row>
    <row r="598" spans="1:18" s="56" customFormat="1" hidden="1" x14ac:dyDescent="0.2">
      <c r="A598" s="110"/>
      <c r="F598" s="110"/>
      <c r="G598" s="115"/>
      <c r="H598" s="110"/>
      <c r="I598" s="110"/>
      <c r="J598" s="115"/>
      <c r="K598" s="110"/>
      <c r="L598" s="110"/>
      <c r="M598" s="110"/>
      <c r="N598" s="110"/>
      <c r="O598" s="110"/>
      <c r="P598" s="110"/>
      <c r="Q598" s="110"/>
      <c r="R598" s="110"/>
    </row>
    <row r="599" spans="1:18" s="56" customFormat="1" hidden="1" x14ac:dyDescent="0.2">
      <c r="A599" s="110"/>
      <c r="F599" s="110"/>
      <c r="G599" s="115"/>
      <c r="H599" s="110"/>
      <c r="I599" s="110"/>
      <c r="J599" s="115"/>
      <c r="K599" s="110"/>
      <c r="L599" s="110"/>
      <c r="M599" s="110"/>
      <c r="N599" s="110"/>
      <c r="O599" s="110"/>
      <c r="P599" s="110"/>
      <c r="Q599" s="110"/>
      <c r="R599" s="110"/>
    </row>
    <row r="600" spans="1:18" s="56" customFormat="1" hidden="1" x14ac:dyDescent="0.2">
      <c r="A600" s="110"/>
      <c r="F600" s="110"/>
      <c r="G600" s="115"/>
      <c r="H600" s="110"/>
      <c r="I600" s="110"/>
      <c r="J600" s="115"/>
      <c r="K600" s="110"/>
      <c r="L600" s="110"/>
      <c r="M600" s="110"/>
      <c r="N600" s="110"/>
      <c r="O600" s="110"/>
      <c r="P600" s="110"/>
      <c r="Q600" s="110"/>
      <c r="R600" s="110"/>
    </row>
    <row r="601" spans="1:18" s="56" customFormat="1" hidden="1" x14ac:dyDescent="0.2">
      <c r="A601" s="110"/>
      <c r="F601" s="110"/>
      <c r="G601" s="115"/>
      <c r="H601" s="110"/>
      <c r="I601" s="110"/>
      <c r="J601" s="115"/>
      <c r="K601" s="110"/>
      <c r="L601" s="110"/>
      <c r="M601" s="110"/>
      <c r="N601" s="110"/>
      <c r="O601" s="110"/>
      <c r="P601" s="110"/>
      <c r="Q601" s="110"/>
      <c r="R601" s="110"/>
    </row>
    <row r="602" spans="1:18" s="56" customFormat="1" hidden="1" x14ac:dyDescent="0.2">
      <c r="A602" s="110"/>
      <c r="F602" s="110"/>
      <c r="G602" s="115"/>
      <c r="H602" s="110"/>
      <c r="I602" s="110"/>
      <c r="J602" s="115"/>
      <c r="K602" s="110"/>
      <c r="L602" s="110"/>
      <c r="M602" s="110"/>
      <c r="N602" s="110"/>
      <c r="O602" s="110"/>
      <c r="P602" s="110"/>
      <c r="Q602" s="110"/>
      <c r="R602" s="110"/>
    </row>
    <row r="603" spans="1:18" s="56" customFormat="1" hidden="1" x14ac:dyDescent="0.2">
      <c r="A603" s="110"/>
      <c r="F603" s="110"/>
      <c r="G603" s="115"/>
      <c r="H603" s="110"/>
      <c r="I603" s="110"/>
      <c r="J603" s="115"/>
      <c r="K603" s="110"/>
      <c r="L603" s="110"/>
      <c r="M603" s="110"/>
      <c r="N603" s="110"/>
      <c r="O603" s="110"/>
      <c r="P603" s="110"/>
      <c r="Q603" s="110"/>
      <c r="R603" s="110"/>
    </row>
    <row r="604" spans="1:18" s="56" customFormat="1" hidden="1" x14ac:dyDescent="0.2">
      <c r="A604" s="110"/>
      <c r="F604" s="110"/>
      <c r="G604" s="115"/>
      <c r="H604" s="110"/>
      <c r="I604" s="110"/>
      <c r="J604" s="115"/>
      <c r="K604" s="110"/>
      <c r="L604" s="110"/>
      <c r="M604" s="110"/>
      <c r="N604" s="110"/>
      <c r="O604" s="110"/>
      <c r="P604" s="110"/>
      <c r="Q604" s="110"/>
      <c r="R604" s="110"/>
    </row>
    <row r="605" spans="1:18" s="56" customFormat="1" hidden="1" x14ac:dyDescent="0.2">
      <c r="A605" s="110"/>
      <c r="F605" s="110"/>
      <c r="G605" s="115"/>
      <c r="H605" s="110"/>
      <c r="I605" s="110"/>
      <c r="J605" s="115"/>
      <c r="K605" s="110"/>
      <c r="L605" s="110"/>
      <c r="M605" s="110"/>
      <c r="N605" s="110"/>
      <c r="O605" s="110"/>
      <c r="P605" s="110"/>
      <c r="Q605" s="110"/>
      <c r="R605" s="110"/>
    </row>
    <row r="606" spans="1:18" s="56" customFormat="1" hidden="1" x14ac:dyDescent="0.2">
      <c r="A606" s="110"/>
      <c r="F606" s="110"/>
      <c r="G606" s="115"/>
      <c r="H606" s="110"/>
      <c r="I606" s="110"/>
      <c r="J606" s="115"/>
      <c r="K606" s="110"/>
      <c r="L606" s="110"/>
      <c r="M606" s="110"/>
      <c r="N606" s="110"/>
      <c r="O606" s="110"/>
      <c r="P606" s="110"/>
      <c r="Q606" s="110"/>
      <c r="R606" s="110"/>
    </row>
    <row r="607" spans="1:18" s="56" customFormat="1" hidden="1" x14ac:dyDescent="0.2">
      <c r="A607" s="110"/>
      <c r="F607" s="110"/>
      <c r="G607" s="115"/>
      <c r="H607" s="110"/>
      <c r="I607" s="110"/>
      <c r="J607" s="115"/>
      <c r="K607" s="110"/>
      <c r="L607" s="110"/>
      <c r="M607" s="110"/>
      <c r="N607" s="110"/>
      <c r="O607" s="110"/>
      <c r="P607" s="110"/>
      <c r="Q607" s="110"/>
      <c r="R607" s="110"/>
    </row>
    <row r="608" spans="1:18" s="56" customFormat="1" hidden="1" x14ac:dyDescent="0.2">
      <c r="A608" s="110"/>
      <c r="F608" s="110"/>
      <c r="G608" s="115"/>
      <c r="H608" s="110"/>
      <c r="I608" s="110"/>
      <c r="J608" s="115"/>
      <c r="K608" s="110"/>
      <c r="L608" s="110"/>
      <c r="M608" s="110"/>
      <c r="N608" s="110"/>
      <c r="O608" s="110"/>
      <c r="P608" s="110"/>
      <c r="Q608" s="110"/>
      <c r="R608" s="110"/>
    </row>
    <row r="609" spans="1:18" s="56" customFormat="1" hidden="1" x14ac:dyDescent="0.2">
      <c r="A609" s="110"/>
      <c r="F609" s="110"/>
      <c r="G609" s="115"/>
      <c r="H609" s="110"/>
      <c r="I609" s="110"/>
      <c r="J609" s="115"/>
      <c r="K609" s="110"/>
      <c r="L609" s="110"/>
      <c r="M609" s="110"/>
      <c r="N609" s="110"/>
      <c r="O609" s="110"/>
      <c r="P609" s="110"/>
      <c r="Q609" s="110"/>
      <c r="R609" s="110"/>
    </row>
    <row r="610" spans="1:18" s="56" customFormat="1" hidden="1" x14ac:dyDescent="0.2">
      <c r="A610" s="110"/>
      <c r="F610" s="110"/>
      <c r="G610" s="115"/>
      <c r="H610" s="110"/>
      <c r="I610" s="110"/>
      <c r="J610" s="115"/>
      <c r="K610" s="110"/>
      <c r="L610" s="110"/>
      <c r="M610" s="110"/>
      <c r="N610" s="110"/>
      <c r="O610" s="110"/>
      <c r="P610" s="110"/>
      <c r="Q610" s="110"/>
      <c r="R610" s="110"/>
    </row>
    <row r="611" spans="1:18" s="56" customFormat="1" hidden="1" x14ac:dyDescent="0.2">
      <c r="A611" s="110"/>
      <c r="F611" s="110"/>
      <c r="G611" s="115"/>
      <c r="H611" s="110"/>
      <c r="I611" s="110"/>
      <c r="J611" s="115"/>
      <c r="K611" s="110"/>
      <c r="L611" s="110"/>
      <c r="M611" s="110"/>
      <c r="N611" s="110"/>
      <c r="O611" s="110"/>
      <c r="P611" s="110"/>
      <c r="Q611" s="110"/>
      <c r="R611" s="110"/>
    </row>
    <row r="612" spans="1:18" s="56" customFormat="1" hidden="1" x14ac:dyDescent="0.2">
      <c r="A612" s="110"/>
      <c r="F612" s="110"/>
      <c r="G612" s="115"/>
      <c r="H612" s="110"/>
      <c r="I612" s="110"/>
      <c r="J612" s="115"/>
      <c r="K612" s="110"/>
      <c r="L612" s="110"/>
      <c r="M612" s="110"/>
      <c r="N612" s="110"/>
      <c r="O612" s="110"/>
      <c r="P612" s="110"/>
      <c r="Q612" s="110"/>
      <c r="R612" s="110"/>
    </row>
    <row r="613" spans="1:18" s="56" customFormat="1" hidden="1" x14ac:dyDescent="0.2">
      <c r="A613" s="110"/>
      <c r="F613" s="110"/>
      <c r="G613" s="115"/>
      <c r="H613" s="110"/>
      <c r="I613" s="110"/>
      <c r="J613" s="115"/>
      <c r="K613" s="110"/>
      <c r="L613" s="110"/>
      <c r="M613" s="110"/>
      <c r="N613" s="110"/>
      <c r="O613" s="110"/>
      <c r="P613" s="110"/>
      <c r="Q613" s="110"/>
      <c r="R613" s="110"/>
    </row>
    <row r="614" spans="1:18" s="56" customFormat="1" hidden="1" x14ac:dyDescent="0.2">
      <c r="A614" s="110"/>
      <c r="F614" s="110"/>
      <c r="G614" s="115"/>
      <c r="H614" s="110"/>
      <c r="I614" s="110"/>
      <c r="J614" s="115"/>
      <c r="K614" s="110"/>
      <c r="L614" s="110"/>
      <c r="M614" s="110"/>
      <c r="N614" s="110"/>
      <c r="O614" s="110"/>
      <c r="P614" s="110"/>
      <c r="Q614" s="110"/>
      <c r="R614" s="110"/>
    </row>
    <row r="615" spans="1:18" s="56" customFormat="1" hidden="1" x14ac:dyDescent="0.2">
      <c r="A615" s="110"/>
      <c r="F615" s="110"/>
      <c r="G615" s="115"/>
      <c r="H615" s="110"/>
      <c r="I615" s="110"/>
      <c r="J615" s="115"/>
      <c r="K615" s="110"/>
      <c r="L615" s="110"/>
      <c r="M615" s="110"/>
      <c r="N615" s="110"/>
      <c r="O615" s="110"/>
      <c r="P615" s="110"/>
      <c r="Q615" s="110"/>
      <c r="R615" s="110"/>
    </row>
    <row r="616" spans="1:18" s="56" customFormat="1" hidden="1" x14ac:dyDescent="0.2">
      <c r="A616" s="110"/>
      <c r="F616" s="110"/>
      <c r="G616" s="115"/>
      <c r="H616" s="110"/>
      <c r="I616" s="110"/>
      <c r="J616" s="115"/>
      <c r="K616" s="110"/>
      <c r="L616" s="110"/>
      <c r="M616" s="110"/>
      <c r="N616" s="110"/>
      <c r="O616" s="110"/>
      <c r="P616" s="110"/>
      <c r="Q616" s="110"/>
      <c r="R616" s="110"/>
    </row>
    <row r="617" spans="1:18" s="56" customFormat="1" hidden="1" x14ac:dyDescent="0.2">
      <c r="A617" s="110"/>
      <c r="F617" s="110"/>
      <c r="G617" s="115"/>
      <c r="H617" s="110"/>
      <c r="I617" s="110"/>
      <c r="J617" s="115"/>
      <c r="K617" s="110"/>
      <c r="L617" s="110"/>
      <c r="M617" s="110"/>
      <c r="N617" s="110"/>
      <c r="O617" s="110"/>
      <c r="P617" s="110"/>
      <c r="Q617" s="110"/>
      <c r="R617" s="110"/>
    </row>
    <row r="618" spans="1:18" s="56" customFormat="1" hidden="1" x14ac:dyDescent="0.2">
      <c r="A618" s="110"/>
      <c r="F618" s="110"/>
      <c r="G618" s="115"/>
      <c r="H618" s="110"/>
      <c r="I618" s="110"/>
      <c r="J618" s="115"/>
      <c r="K618" s="110"/>
      <c r="L618" s="110"/>
      <c r="M618" s="110"/>
      <c r="N618" s="110"/>
      <c r="O618" s="110"/>
      <c r="P618" s="110"/>
      <c r="Q618" s="110"/>
      <c r="R618" s="110"/>
    </row>
    <row r="619" spans="1:18" s="56" customFormat="1" hidden="1" x14ac:dyDescent="0.2">
      <c r="A619" s="110"/>
      <c r="F619" s="110"/>
      <c r="G619" s="115"/>
      <c r="H619" s="110"/>
      <c r="I619" s="110"/>
      <c r="J619" s="115"/>
      <c r="K619" s="110"/>
      <c r="L619" s="110"/>
      <c r="M619" s="110"/>
      <c r="N619" s="110"/>
      <c r="O619" s="110"/>
      <c r="P619" s="110"/>
      <c r="Q619" s="110"/>
      <c r="R619" s="110"/>
    </row>
    <row r="620" spans="1:18" s="56" customFormat="1" hidden="1" x14ac:dyDescent="0.2">
      <c r="A620" s="110"/>
      <c r="F620" s="110"/>
      <c r="G620" s="115"/>
      <c r="H620" s="110"/>
      <c r="I620" s="110"/>
      <c r="J620" s="115"/>
      <c r="K620" s="110"/>
      <c r="L620" s="110"/>
      <c r="M620" s="110"/>
      <c r="N620" s="110"/>
      <c r="O620" s="110"/>
      <c r="P620" s="110"/>
      <c r="Q620" s="110"/>
      <c r="R620" s="110"/>
    </row>
    <row r="621" spans="1:18" s="56" customFormat="1" hidden="1" x14ac:dyDescent="0.2">
      <c r="A621" s="110"/>
      <c r="F621" s="110"/>
      <c r="G621" s="115"/>
      <c r="H621" s="110"/>
      <c r="I621" s="110"/>
      <c r="J621" s="115"/>
      <c r="K621" s="110"/>
      <c r="L621" s="110"/>
      <c r="M621" s="110"/>
      <c r="N621" s="110"/>
      <c r="O621" s="110"/>
      <c r="P621" s="110"/>
      <c r="Q621" s="110"/>
      <c r="R621" s="110"/>
    </row>
    <row r="622" spans="1:18" s="56" customFormat="1" hidden="1" x14ac:dyDescent="0.2">
      <c r="A622" s="110"/>
      <c r="F622" s="110"/>
      <c r="G622" s="115"/>
      <c r="H622" s="110"/>
      <c r="I622" s="110"/>
      <c r="J622" s="115"/>
      <c r="K622" s="110"/>
      <c r="L622" s="110"/>
      <c r="M622" s="110"/>
      <c r="N622" s="110"/>
      <c r="O622" s="110"/>
      <c r="P622" s="110"/>
      <c r="Q622" s="110"/>
      <c r="R622" s="110"/>
    </row>
    <row r="623" spans="1:18" s="56" customFormat="1" hidden="1" x14ac:dyDescent="0.2">
      <c r="A623" s="110"/>
      <c r="F623" s="110"/>
      <c r="G623" s="115"/>
      <c r="H623" s="110"/>
      <c r="I623" s="110"/>
      <c r="J623" s="115"/>
      <c r="K623" s="110"/>
      <c r="L623" s="110"/>
      <c r="M623" s="110"/>
      <c r="N623" s="110"/>
      <c r="O623" s="110"/>
      <c r="P623" s="110"/>
      <c r="Q623" s="110"/>
      <c r="R623" s="110"/>
    </row>
    <row r="624" spans="1:18" s="56" customFormat="1" hidden="1" x14ac:dyDescent="0.2">
      <c r="A624" s="110"/>
      <c r="F624" s="110"/>
      <c r="G624" s="115"/>
      <c r="H624" s="110"/>
      <c r="I624" s="110"/>
      <c r="J624" s="115"/>
      <c r="K624" s="110"/>
      <c r="L624" s="110"/>
      <c r="M624" s="110"/>
      <c r="N624" s="110"/>
      <c r="O624" s="110"/>
      <c r="P624" s="110"/>
      <c r="Q624" s="110"/>
      <c r="R624" s="110"/>
    </row>
    <row r="625" spans="1:18" s="56" customFormat="1" hidden="1" x14ac:dyDescent="0.2">
      <c r="A625" s="110"/>
      <c r="F625" s="110"/>
      <c r="G625" s="115"/>
      <c r="H625" s="110"/>
      <c r="I625" s="110"/>
      <c r="J625" s="115"/>
      <c r="K625" s="110"/>
      <c r="L625" s="110"/>
      <c r="M625" s="110"/>
      <c r="N625" s="110"/>
      <c r="O625" s="110"/>
      <c r="P625" s="110"/>
      <c r="Q625" s="110"/>
      <c r="R625" s="110"/>
    </row>
    <row r="626" spans="1:18" s="56" customFormat="1" hidden="1" x14ac:dyDescent="0.2">
      <c r="A626" s="110"/>
      <c r="F626" s="110"/>
      <c r="G626" s="115"/>
      <c r="H626" s="110"/>
      <c r="I626" s="110"/>
      <c r="J626" s="115"/>
      <c r="K626" s="110"/>
      <c r="L626" s="110"/>
      <c r="M626" s="110"/>
      <c r="N626" s="110"/>
      <c r="O626" s="110"/>
      <c r="P626" s="110"/>
      <c r="Q626" s="110"/>
      <c r="R626" s="110"/>
    </row>
    <row r="627" spans="1:18" s="56" customFormat="1" hidden="1" x14ac:dyDescent="0.2">
      <c r="A627" s="110"/>
      <c r="F627" s="110"/>
      <c r="G627" s="115"/>
      <c r="H627" s="110"/>
      <c r="I627" s="110"/>
      <c r="J627" s="115"/>
      <c r="K627" s="110"/>
      <c r="L627" s="110"/>
      <c r="M627" s="110"/>
      <c r="N627" s="110"/>
      <c r="O627" s="110"/>
      <c r="P627" s="110"/>
      <c r="Q627" s="110"/>
      <c r="R627" s="110"/>
    </row>
    <row r="628" spans="1:18" s="56" customFormat="1" hidden="1" x14ac:dyDescent="0.2">
      <c r="A628" s="110"/>
      <c r="F628" s="110"/>
      <c r="G628" s="115"/>
      <c r="H628" s="110"/>
      <c r="I628" s="110"/>
      <c r="J628" s="115"/>
      <c r="K628" s="110"/>
      <c r="L628" s="110"/>
      <c r="M628" s="110"/>
      <c r="N628" s="110"/>
      <c r="O628" s="110"/>
      <c r="P628" s="110"/>
      <c r="Q628" s="110"/>
      <c r="R628" s="110"/>
    </row>
    <row r="629" spans="1:18" s="56" customFormat="1" hidden="1" x14ac:dyDescent="0.2">
      <c r="A629" s="110"/>
      <c r="F629" s="110"/>
      <c r="G629" s="115"/>
      <c r="H629" s="110"/>
      <c r="I629" s="110"/>
      <c r="J629" s="115"/>
      <c r="K629" s="110"/>
      <c r="L629" s="110"/>
      <c r="M629" s="110"/>
      <c r="N629" s="110"/>
      <c r="O629" s="110"/>
      <c r="P629" s="110"/>
      <c r="Q629" s="110"/>
      <c r="R629" s="110"/>
    </row>
    <row r="630" spans="1:18" s="56" customFormat="1" hidden="1" x14ac:dyDescent="0.2">
      <c r="A630" s="110"/>
      <c r="F630" s="110"/>
      <c r="G630" s="115"/>
      <c r="H630" s="110"/>
      <c r="I630" s="110"/>
      <c r="J630" s="115"/>
      <c r="K630" s="110"/>
      <c r="L630" s="110"/>
      <c r="M630" s="110"/>
      <c r="N630" s="110"/>
      <c r="O630" s="110"/>
      <c r="P630" s="110"/>
      <c r="Q630" s="110"/>
      <c r="R630" s="110"/>
    </row>
    <row r="631" spans="1:18" s="56" customFormat="1" hidden="1" x14ac:dyDescent="0.2">
      <c r="A631" s="110"/>
      <c r="F631" s="110"/>
      <c r="G631" s="115"/>
      <c r="H631" s="110"/>
      <c r="I631" s="110"/>
      <c r="J631" s="115"/>
      <c r="K631" s="110"/>
      <c r="L631" s="110"/>
      <c r="M631" s="110"/>
      <c r="N631" s="110"/>
      <c r="O631" s="110"/>
      <c r="P631" s="110"/>
      <c r="Q631" s="110"/>
      <c r="R631" s="110"/>
    </row>
    <row r="632" spans="1:18" s="56" customFormat="1" hidden="1" x14ac:dyDescent="0.2">
      <c r="A632" s="110"/>
      <c r="F632" s="110"/>
      <c r="G632" s="115"/>
      <c r="H632" s="110"/>
      <c r="I632" s="110"/>
      <c r="J632" s="115"/>
      <c r="K632" s="110"/>
      <c r="L632" s="110"/>
      <c r="M632" s="110"/>
      <c r="N632" s="110"/>
      <c r="O632" s="110"/>
      <c r="P632" s="110"/>
      <c r="Q632" s="110"/>
      <c r="R632" s="110"/>
    </row>
    <row r="633" spans="1:18" s="56" customFormat="1" hidden="1" x14ac:dyDescent="0.2">
      <c r="A633" s="110"/>
      <c r="F633" s="110"/>
      <c r="G633" s="115"/>
      <c r="H633" s="110"/>
      <c r="I633" s="110"/>
      <c r="J633" s="115"/>
      <c r="K633" s="110"/>
      <c r="L633" s="110"/>
      <c r="M633" s="110"/>
      <c r="N633" s="110"/>
      <c r="O633" s="110"/>
      <c r="P633" s="110"/>
      <c r="Q633" s="110"/>
      <c r="R633" s="110"/>
    </row>
    <row r="634" spans="1:18" s="56" customFormat="1" hidden="1" x14ac:dyDescent="0.2">
      <c r="A634" s="110"/>
      <c r="F634" s="110"/>
      <c r="G634" s="115"/>
      <c r="H634" s="110"/>
      <c r="I634" s="110"/>
      <c r="J634" s="115"/>
      <c r="K634" s="110"/>
      <c r="L634" s="110"/>
      <c r="M634" s="110"/>
      <c r="N634" s="110"/>
      <c r="O634" s="110"/>
      <c r="P634" s="110"/>
      <c r="Q634" s="110"/>
      <c r="R634" s="110"/>
    </row>
    <row r="635" spans="1:18" s="56" customFormat="1" hidden="1" x14ac:dyDescent="0.2">
      <c r="A635" s="110"/>
      <c r="F635" s="110"/>
      <c r="G635" s="115"/>
      <c r="H635" s="110"/>
      <c r="I635" s="110"/>
      <c r="J635" s="115"/>
      <c r="K635" s="110"/>
      <c r="L635" s="110"/>
      <c r="M635" s="110"/>
      <c r="N635" s="110"/>
      <c r="O635" s="110"/>
      <c r="P635" s="110"/>
      <c r="Q635" s="110"/>
      <c r="R635" s="110"/>
    </row>
    <row r="636" spans="1:18" s="56" customFormat="1" hidden="1" x14ac:dyDescent="0.2">
      <c r="A636" s="110"/>
      <c r="F636" s="110"/>
      <c r="G636" s="115"/>
      <c r="H636" s="110"/>
      <c r="I636" s="110"/>
      <c r="J636" s="115"/>
      <c r="K636" s="110"/>
      <c r="L636" s="110"/>
      <c r="M636" s="110"/>
      <c r="N636" s="110"/>
      <c r="O636" s="110"/>
      <c r="P636" s="110"/>
      <c r="Q636" s="110"/>
      <c r="R636" s="110"/>
    </row>
    <row r="637" spans="1:18" s="56" customFormat="1" hidden="1" x14ac:dyDescent="0.2">
      <c r="A637" s="110"/>
      <c r="F637" s="110"/>
      <c r="G637" s="115"/>
      <c r="H637" s="110"/>
      <c r="I637" s="110"/>
      <c r="J637" s="115"/>
      <c r="K637" s="110"/>
      <c r="L637" s="110"/>
      <c r="M637" s="110"/>
      <c r="N637" s="110"/>
      <c r="O637" s="110"/>
      <c r="P637" s="110"/>
      <c r="Q637" s="110"/>
      <c r="R637" s="110"/>
    </row>
    <row r="638" spans="1:18" s="56" customFormat="1" hidden="1" x14ac:dyDescent="0.2">
      <c r="A638" s="110"/>
      <c r="F638" s="110"/>
      <c r="G638" s="115"/>
      <c r="H638" s="110"/>
      <c r="I638" s="110"/>
      <c r="J638" s="115"/>
      <c r="K638" s="110"/>
      <c r="L638" s="110"/>
      <c r="M638" s="110"/>
      <c r="N638" s="110"/>
      <c r="O638" s="110"/>
      <c r="P638" s="110"/>
      <c r="Q638" s="110"/>
      <c r="R638" s="110"/>
    </row>
    <row r="639" spans="1:18" s="56" customFormat="1" hidden="1" x14ac:dyDescent="0.2">
      <c r="A639" s="110"/>
      <c r="F639" s="110"/>
      <c r="G639" s="115"/>
      <c r="H639" s="110"/>
      <c r="I639" s="110"/>
      <c r="J639" s="115"/>
      <c r="K639" s="110"/>
      <c r="L639" s="110"/>
      <c r="M639" s="110"/>
      <c r="N639" s="110"/>
      <c r="O639" s="110"/>
      <c r="P639" s="110"/>
      <c r="Q639" s="110"/>
      <c r="R639" s="110"/>
    </row>
    <row r="640" spans="1:18" s="56" customFormat="1" hidden="1" x14ac:dyDescent="0.2">
      <c r="A640" s="110"/>
      <c r="F640" s="110"/>
      <c r="G640" s="115"/>
      <c r="H640" s="110"/>
      <c r="I640" s="110"/>
      <c r="J640" s="115"/>
      <c r="K640" s="110"/>
      <c r="L640" s="110"/>
      <c r="M640" s="110"/>
      <c r="N640" s="110"/>
      <c r="O640" s="110"/>
      <c r="P640" s="110"/>
      <c r="Q640" s="110"/>
      <c r="R640" s="110"/>
    </row>
    <row r="641" spans="1:18" s="56" customFormat="1" hidden="1" x14ac:dyDescent="0.2">
      <c r="A641" s="110"/>
      <c r="F641" s="110"/>
      <c r="G641" s="115"/>
      <c r="H641" s="110"/>
      <c r="I641" s="110"/>
      <c r="J641" s="115"/>
      <c r="K641" s="110"/>
      <c r="L641" s="110"/>
      <c r="M641" s="110"/>
      <c r="N641" s="110"/>
      <c r="O641" s="110"/>
      <c r="P641" s="110"/>
      <c r="Q641" s="110"/>
      <c r="R641" s="110"/>
    </row>
    <row r="642" spans="1:18" s="56" customFormat="1" hidden="1" x14ac:dyDescent="0.2">
      <c r="A642" s="110"/>
      <c r="F642" s="110"/>
      <c r="G642" s="115"/>
      <c r="H642" s="110"/>
      <c r="I642" s="110"/>
      <c r="J642" s="115"/>
      <c r="K642" s="110"/>
      <c r="L642" s="110"/>
      <c r="M642" s="110"/>
      <c r="N642" s="110"/>
      <c r="O642" s="110"/>
      <c r="P642" s="110"/>
      <c r="Q642" s="110"/>
      <c r="R642" s="110"/>
    </row>
    <row r="643" spans="1:18" s="56" customFormat="1" hidden="1" x14ac:dyDescent="0.2">
      <c r="A643" s="110"/>
      <c r="F643" s="110"/>
      <c r="G643" s="115"/>
      <c r="H643" s="110"/>
      <c r="I643" s="110"/>
      <c r="J643" s="115"/>
      <c r="K643" s="110"/>
      <c r="L643" s="110"/>
      <c r="M643" s="110"/>
      <c r="N643" s="110"/>
      <c r="O643" s="110"/>
      <c r="P643" s="110"/>
      <c r="Q643" s="110"/>
      <c r="R643" s="110"/>
    </row>
    <row r="644" spans="1:18" s="56" customFormat="1" hidden="1" x14ac:dyDescent="0.2">
      <c r="A644" s="110"/>
      <c r="F644" s="110"/>
      <c r="G644" s="115"/>
      <c r="H644" s="110"/>
      <c r="I644" s="110"/>
      <c r="J644" s="115"/>
      <c r="K644" s="110"/>
      <c r="L644" s="110"/>
      <c r="M644" s="110"/>
      <c r="N644" s="110"/>
      <c r="O644" s="110"/>
      <c r="P644" s="110"/>
      <c r="Q644" s="110"/>
      <c r="R644" s="110"/>
    </row>
    <row r="645" spans="1:18" s="56" customFormat="1" hidden="1" x14ac:dyDescent="0.2">
      <c r="A645" s="110"/>
      <c r="F645" s="110"/>
      <c r="G645" s="115"/>
      <c r="H645" s="110"/>
      <c r="I645" s="110"/>
      <c r="J645" s="115"/>
      <c r="K645" s="110"/>
      <c r="L645" s="110"/>
      <c r="M645" s="110"/>
      <c r="N645" s="110"/>
      <c r="O645" s="110"/>
      <c r="P645" s="110"/>
      <c r="Q645" s="110"/>
      <c r="R645" s="110"/>
    </row>
    <row r="646" spans="1:18" s="56" customFormat="1" hidden="1" x14ac:dyDescent="0.2">
      <c r="A646" s="110"/>
      <c r="F646" s="110"/>
      <c r="G646" s="115"/>
      <c r="H646" s="110"/>
      <c r="I646" s="110"/>
      <c r="J646" s="115"/>
      <c r="K646" s="110"/>
      <c r="L646" s="110"/>
      <c r="M646" s="110"/>
      <c r="N646" s="110"/>
      <c r="O646" s="110"/>
      <c r="P646" s="110"/>
      <c r="Q646" s="110"/>
      <c r="R646" s="110"/>
    </row>
    <row r="647" spans="1:18" s="56" customFormat="1" hidden="1" x14ac:dyDescent="0.2">
      <c r="A647" s="110"/>
      <c r="F647" s="110"/>
      <c r="G647" s="115"/>
      <c r="H647" s="110"/>
      <c r="I647" s="110"/>
      <c r="J647" s="115"/>
      <c r="K647" s="110"/>
      <c r="L647" s="110"/>
      <c r="M647" s="110"/>
      <c r="N647" s="110"/>
      <c r="O647" s="110"/>
      <c r="P647" s="110"/>
      <c r="Q647" s="110"/>
      <c r="R647" s="110"/>
    </row>
    <row r="648" spans="1:18" s="56" customFormat="1" hidden="1" x14ac:dyDescent="0.2">
      <c r="A648" s="110"/>
      <c r="F648" s="110"/>
      <c r="G648" s="115"/>
      <c r="H648" s="110"/>
      <c r="I648" s="110"/>
      <c r="J648" s="115"/>
      <c r="K648" s="110"/>
      <c r="L648" s="110"/>
      <c r="M648" s="110"/>
      <c r="N648" s="110"/>
      <c r="O648" s="110"/>
      <c r="P648" s="110"/>
      <c r="Q648" s="110"/>
      <c r="R648" s="110"/>
    </row>
    <row r="649" spans="1:18" s="56" customFormat="1" hidden="1" x14ac:dyDescent="0.2">
      <c r="A649" s="110"/>
      <c r="F649" s="110"/>
      <c r="G649" s="115"/>
      <c r="H649" s="110"/>
      <c r="I649" s="110"/>
      <c r="J649" s="115"/>
      <c r="K649" s="110"/>
      <c r="L649" s="110"/>
      <c r="M649" s="110"/>
      <c r="N649" s="110"/>
      <c r="O649" s="110"/>
      <c r="P649" s="110"/>
      <c r="Q649" s="110"/>
      <c r="R649" s="110"/>
    </row>
    <row r="650" spans="1:18" s="56" customFormat="1" hidden="1" x14ac:dyDescent="0.2">
      <c r="A650" s="110"/>
      <c r="F650" s="110"/>
      <c r="G650" s="115"/>
      <c r="H650" s="110"/>
      <c r="I650" s="110"/>
      <c r="J650" s="115"/>
      <c r="K650" s="110"/>
      <c r="L650" s="110"/>
      <c r="M650" s="110"/>
      <c r="N650" s="110"/>
      <c r="O650" s="110"/>
      <c r="P650" s="110"/>
      <c r="Q650" s="110"/>
      <c r="R650" s="110"/>
    </row>
    <row r="651" spans="1:18" s="56" customFormat="1" hidden="1" x14ac:dyDescent="0.2">
      <c r="A651" s="110"/>
      <c r="F651" s="110"/>
      <c r="G651" s="115"/>
      <c r="H651" s="110"/>
      <c r="I651" s="110"/>
      <c r="J651" s="115"/>
      <c r="K651" s="110"/>
      <c r="L651" s="110"/>
      <c r="M651" s="110"/>
      <c r="N651" s="110"/>
      <c r="O651" s="110"/>
      <c r="P651" s="110"/>
      <c r="Q651" s="110"/>
      <c r="R651" s="110"/>
    </row>
    <row r="652" spans="1:18" s="56" customFormat="1" hidden="1" x14ac:dyDescent="0.2">
      <c r="A652" s="110"/>
      <c r="F652" s="110"/>
      <c r="G652" s="115"/>
      <c r="H652" s="110"/>
      <c r="I652" s="110"/>
      <c r="J652" s="115"/>
      <c r="K652" s="110"/>
      <c r="L652" s="110"/>
      <c r="M652" s="110"/>
      <c r="N652" s="110"/>
      <c r="O652" s="110"/>
      <c r="P652" s="110"/>
      <c r="Q652" s="110"/>
      <c r="R652" s="110"/>
    </row>
    <row r="653" spans="1:18" s="56" customFormat="1" hidden="1" x14ac:dyDescent="0.2">
      <c r="A653" s="110"/>
      <c r="F653" s="110"/>
      <c r="G653" s="115"/>
      <c r="H653" s="110"/>
      <c r="I653" s="110"/>
      <c r="J653" s="115"/>
      <c r="K653" s="110"/>
      <c r="L653" s="110"/>
      <c r="M653" s="110"/>
      <c r="N653" s="110"/>
      <c r="O653" s="110"/>
      <c r="P653" s="110"/>
      <c r="Q653" s="110"/>
      <c r="R653" s="110"/>
    </row>
    <row r="654" spans="1:18" s="56" customFormat="1" hidden="1" x14ac:dyDescent="0.2">
      <c r="A654" s="110"/>
      <c r="F654" s="110"/>
      <c r="G654" s="115"/>
      <c r="H654" s="110"/>
      <c r="I654" s="110"/>
      <c r="J654" s="115"/>
      <c r="K654" s="110"/>
      <c r="L654" s="110"/>
      <c r="M654" s="110"/>
      <c r="N654" s="110"/>
      <c r="O654" s="110"/>
      <c r="P654" s="110"/>
      <c r="Q654" s="110"/>
      <c r="R654" s="110"/>
    </row>
    <row r="655" spans="1:18" s="56" customFormat="1" hidden="1" x14ac:dyDescent="0.2">
      <c r="A655" s="110"/>
      <c r="F655" s="110"/>
      <c r="G655" s="115"/>
      <c r="H655" s="110"/>
      <c r="I655" s="110"/>
      <c r="J655" s="115"/>
      <c r="K655" s="110"/>
      <c r="L655" s="110"/>
      <c r="M655" s="110"/>
      <c r="N655" s="110"/>
      <c r="O655" s="110"/>
      <c r="P655" s="110"/>
      <c r="Q655" s="110"/>
      <c r="R655" s="110"/>
    </row>
    <row r="656" spans="1:18" s="56" customFormat="1" hidden="1" x14ac:dyDescent="0.2">
      <c r="A656" s="110"/>
      <c r="F656" s="110"/>
      <c r="G656" s="115"/>
      <c r="H656" s="110"/>
      <c r="I656" s="110"/>
      <c r="J656" s="115"/>
      <c r="K656" s="110"/>
      <c r="L656" s="110"/>
      <c r="M656" s="110"/>
      <c r="N656" s="110"/>
      <c r="O656" s="110"/>
      <c r="P656" s="110"/>
      <c r="Q656" s="110"/>
      <c r="R656" s="110"/>
    </row>
    <row r="657" spans="1:18" s="56" customFormat="1" hidden="1" x14ac:dyDescent="0.2">
      <c r="A657" s="110"/>
      <c r="F657" s="110"/>
      <c r="G657" s="115"/>
      <c r="H657" s="110"/>
      <c r="I657" s="110"/>
      <c r="J657" s="115"/>
      <c r="K657" s="110"/>
      <c r="L657" s="110"/>
      <c r="M657" s="110"/>
      <c r="N657" s="110"/>
      <c r="O657" s="110"/>
      <c r="P657" s="110"/>
      <c r="Q657" s="110"/>
      <c r="R657" s="110"/>
    </row>
    <row r="658" spans="1:18" s="56" customFormat="1" hidden="1" x14ac:dyDescent="0.2">
      <c r="A658" s="110"/>
      <c r="F658" s="110"/>
      <c r="G658" s="115"/>
      <c r="H658" s="110"/>
      <c r="I658" s="110"/>
      <c r="J658" s="115"/>
      <c r="K658" s="110"/>
      <c r="L658" s="110"/>
      <c r="M658" s="110"/>
      <c r="N658" s="110"/>
      <c r="O658" s="110"/>
      <c r="P658" s="110"/>
      <c r="Q658" s="110"/>
      <c r="R658" s="110"/>
    </row>
    <row r="659" spans="1:18" s="56" customFormat="1" hidden="1" x14ac:dyDescent="0.2">
      <c r="A659" s="110"/>
      <c r="F659" s="110"/>
      <c r="G659" s="115"/>
      <c r="H659" s="110"/>
      <c r="I659" s="110"/>
      <c r="J659" s="115"/>
      <c r="K659" s="110"/>
      <c r="L659" s="110"/>
      <c r="M659" s="110"/>
      <c r="N659" s="110"/>
      <c r="O659" s="110"/>
      <c r="P659" s="110"/>
      <c r="Q659" s="110"/>
      <c r="R659" s="110"/>
    </row>
    <row r="660" spans="1:18" s="56" customFormat="1" hidden="1" x14ac:dyDescent="0.2">
      <c r="A660" s="110"/>
      <c r="F660" s="110"/>
      <c r="G660" s="115"/>
      <c r="H660" s="110"/>
      <c r="I660" s="110"/>
      <c r="J660" s="115"/>
      <c r="K660" s="110"/>
      <c r="L660" s="110"/>
      <c r="M660" s="110"/>
      <c r="N660" s="110"/>
      <c r="O660" s="110"/>
      <c r="P660" s="110"/>
      <c r="Q660" s="110"/>
      <c r="R660" s="110"/>
    </row>
    <row r="661" spans="1:18" s="56" customFormat="1" hidden="1" x14ac:dyDescent="0.2">
      <c r="A661" s="110"/>
      <c r="F661" s="110"/>
      <c r="G661" s="115"/>
      <c r="H661" s="110"/>
      <c r="I661" s="110"/>
      <c r="J661" s="115"/>
      <c r="K661" s="110"/>
      <c r="L661" s="110"/>
      <c r="M661" s="110"/>
      <c r="N661" s="110"/>
      <c r="O661" s="110"/>
      <c r="P661" s="110"/>
      <c r="Q661" s="110"/>
      <c r="R661" s="110"/>
    </row>
    <row r="662" spans="1:18" s="56" customFormat="1" hidden="1" x14ac:dyDescent="0.2">
      <c r="A662" s="110"/>
      <c r="F662" s="110"/>
      <c r="G662" s="115"/>
      <c r="H662" s="110"/>
      <c r="I662" s="110"/>
      <c r="J662" s="115"/>
      <c r="K662" s="110"/>
      <c r="L662" s="110"/>
      <c r="M662" s="110"/>
      <c r="N662" s="110"/>
      <c r="O662" s="110"/>
      <c r="P662" s="110"/>
      <c r="Q662" s="110"/>
      <c r="R662" s="110"/>
    </row>
    <row r="663" spans="1:18" s="56" customFormat="1" hidden="1" x14ac:dyDescent="0.2">
      <c r="A663" s="110"/>
      <c r="F663" s="110"/>
      <c r="G663" s="115"/>
      <c r="H663" s="110"/>
      <c r="I663" s="110"/>
      <c r="J663" s="115"/>
      <c r="K663" s="110"/>
      <c r="L663" s="110"/>
      <c r="M663" s="110"/>
      <c r="N663" s="110"/>
      <c r="O663" s="110"/>
      <c r="P663" s="110"/>
      <c r="Q663" s="110"/>
      <c r="R663" s="110"/>
    </row>
    <row r="664" spans="1:18" s="56" customFormat="1" hidden="1" x14ac:dyDescent="0.2">
      <c r="A664" s="110"/>
      <c r="F664" s="110"/>
      <c r="G664" s="115"/>
      <c r="H664" s="110"/>
      <c r="I664" s="110"/>
      <c r="J664" s="115"/>
      <c r="K664" s="110"/>
      <c r="L664" s="110"/>
      <c r="M664" s="110"/>
      <c r="N664" s="110"/>
      <c r="O664" s="110"/>
      <c r="P664" s="110"/>
      <c r="Q664" s="110"/>
      <c r="R664" s="110"/>
    </row>
    <row r="665" spans="1:18" s="56" customFormat="1" hidden="1" x14ac:dyDescent="0.2">
      <c r="A665" s="110"/>
      <c r="F665" s="110"/>
      <c r="G665" s="115"/>
      <c r="H665" s="110"/>
      <c r="I665" s="110"/>
      <c r="J665" s="115"/>
      <c r="K665" s="110"/>
      <c r="L665" s="110"/>
      <c r="M665" s="110"/>
      <c r="N665" s="110"/>
      <c r="O665" s="110"/>
      <c r="P665" s="110"/>
      <c r="Q665" s="110"/>
      <c r="R665" s="110"/>
    </row>
    <row r="666" spans="1:18" s="56" customFormat="1" hidden="1" x14ac:dyDescent="0.2">
      <c r="A666" s="110"/>
      <c r="F666" s="110"/>
      <c r="G666" s="115"/>
      <c r="H666" s="110"/>
      <c r="I666" s="110"/>
      <c r="J666" s="115"/>
      <c r="K666" s="110"/>
      <c r="L666" s="110"/>
      <c r="M666" s="110"/>
      <c r="N666" s="110"/>
      <c r="O666" s="110"/>
      <c r="P666" s="110"/>
      <c r="Q666" s="110"/>
      <c r="R666" s="110"/>
    </row>
    <row r="667" spans="1:18" s="56" customFormat="1" hidden="1" x14ac:dyDescent="0.2">
      <c r="A667" s="110"/>
      <c r="F667" s="110"/>
      <c r="G667" s="115"/>
      <c r="H667" s="110"/>
      <c r="I667" s="110"/>
      <c r="J667" s="115"/>
      <c r="K667" s="110"/>
      <c r="L667" s="110"/>
      <c r="M667" s="110"/>
      <c r="N667" s="110"/>
      <c r="O667" s="110"/>
      <c r="P667" s="110"/>
      <c r="Q667" s="110"/>
      <c r="R667" s="110"/>
    </row>
    <row r="668" spans="1:18" s="56" customFormat="1" hidden="1" x14ac:dyDescent="0.2">
      <c r="A668" s="110"/>
      <c r="F668" s="110"/>
      <c r="G668" s="115"/>
      <c r="H668" s="110"/>
      <c r="I668" s="110"/>
      <c r="J668" s="115"/>
      <c r="K668" s="110"/>
      <c r="L668" s="110"/>
      <c r="M668" s="110"/>
      <c r="N668" s="110"/>
      <c r="O668" s="110"/>
      <c r="P668" s="110"/>
      <c r="Q668" s="110"/>
      <c r="R668" s="110"/>
    </row>
    <row r="669" spans="1:18" s="56" customFormat="1" hidden="1" x14ac:dyDescent="0.2">
      <c r="A669" s="110"/>
      <c r="F669" s="110"/>
      <c r="G669" s="115"/>
      <c r="H669" s="110"/>
      <c r="I669" s="110"/>
      <c r="J669" s="115"/>
      <c r="K669" s="110"/>
      <c r="L669" s="110"/>
      <c r="M669" s="110"/>
      <c r="N669" s="110"/>
      <c r="O669" s="110"/>
      <c r="P669" s="110"/>
      <c r="Q669" s="110"/>
      <c r="R669" s="110"/>
    </row>
    <row r="670" spans="1:18" s="56" customFormat="1" hidden="1" x14ac:dyDescent="0.2">
      <c r="A670" s="110"/>
      <c r="F670" s="110"/>
      <c r="G670" s="115"/>
      <c r="H670" s="110"/>
      <c r="I670" s="110"/>
      <c r="J670" s="115"/>
      <c r="K670" s="110"/>
      <c r="L670" s="110"/>
      <c r="M670" s="110"/>
      <c r="N670" s="110"/>
      <c r="O670" s="110"/>
      <c r="P670" s="110"/>
      <c r="Q670" s="110"/>
      <c r="R670" s="110"/>
    </row>
    <row r="671" spans="1:18" s="56" customFormat="1" hidden="1" x14ac:dyDescent="0.2">
      <c r="A671" s="110"/>
      <c r="F671" s="110"/>
      <c r="G671" s="115"/>
      <c r="H671" s="110"/>
      <c r="I671" s="110"/>
      <c r="J671" s="115"/>
      <c r="K671" s="110"/>
      <c r="L671" s="110"/>
      <c r="M671" s="110"/>
      <c r="N671" s="110"/>
      <c r="O671" s="110"/>
      <c r="P671" s="110"/>
      <c r="Q671" s="110"/>
      <c r="R671" s="110"/>
    </row>
    <row r="672" spans="1:18" s="56" customFormat="1" hidden="1" x14ac:dyDescent="0.2">
      <c r="A672" s="110"/>
      <c r="F672" s="110"/>
      <c r="G672" s="115"/>
      <c r="H672" s="110"/>
      <c r="I672" s="110"/>
      <c r="J672" s="115"/>
      <c r="K672" s="110"/>
      <c r="L672" s="110"/>
      <c r="M672" s="110"/>
      <c r="N672" s="110"/>
      <c r="O672" s="110"/>
      <c r="P672" s="110"/>
      <c r="Q672" s="110"/>
      <c r="R672" s="110"/>
    </row>
    <row r="673" spans="1:18" s="56" customFormat="1" hidden="1" x14ac:dyDescent="0.2">
      <c r="A673" s="110"/>
      <c r="F673" s="110"/>
      <c r="G673" s="115"/>
      <c r="H673" s="110"/>
      <c r="I673" s="110"/>
      <c r="J673" s="115"/>
      <c r="K673" s="110"/>
      <c r="L673" s="110"/>
      <c r="M673" s="110"/>
      <c r="N673" s="110"/>
      <c r="O673" s="110"/>
      <c r="P673" s="110"/>
      <c r="Q673" s="110"/>
      <c r="R673" s="110"/>
    </row>
    <row r="674" spans="1:18" s="56" customFormat="1" hidden="1" x14ac:dyDescent="0.2">
      <c r="A674" s="110"/>
      <c r="F674" s="110"/>
      <c r="G674" s="115"/>
      <c r="H674" s="110"/>
      <c r="I674" s="110"/>
      <c r="J674" s="115"/>
      <c r="K674" s="110"/>
      <c r="L674" s="110"/>
      <c r="M674" s="110"/>
      <c r="N674" s="110"/>
      <c r="O674" s="110"/>
      <c r="P674" s="110"/>
      <c r="Q674" s="110"/>
      <c r="R674" s="110"/>
    </row>
    <row r="675" spans="1:18" s="56" customFormat="1" hidden="1" x14ac:dyDescent="0.2">
      <c r="A675" s="110"/>
      <c r="F675" s="110"/>
      <c r="G675" s="115"/>
      <c r="H675" s="110"/>
      <c r="I675" s="110"/>
      <c r="J675" s="115"/>
      <c r="K675" s="110"/>
      <c r="L675" s="110"/>
      <c r="M675" s="110"/>
      <c r="N675" s="110"/>
      <c r="O675" s="110"/>
      <c r="P675" s="110"/>
      <c r="Q675" s="110"/>
      <c r="R675" s="110"/>
    </row>
    <row r="676" spans="1:18" s="56" customFormat="1" hidden="1" x14ac:dyDescent="0.2">
      <c r="A676" s="110"/>
      <c r="F676" s="110"/>
      <c r="G676" s="115"/>
      <c r="H676" s="110"/>
      <c r="I676" s="110"/>
      <c r="J676" s="115"/>
      <c r="K676" s="110"/>
      <c r="L676" s="110"/>
      <c r="M676" s="110"/>
      <c r="N676" s="110"/>
      <c r="O676" s="110"/>
      <c r="P676" s="110"/>
      <c r="Q676" s="110"/>
      <c r="R676" s="110"/>
    </row>
    <row r="677" spans="1:18" s="56" customFormat="1" hidden="1" x14ac:dyDescent="0.2">
      <c r="A677" s="110"/>
      <c r="F677" s="110"/>
      <c r="G677" s="115"/>
      <c r="H677" s="110"/>
      <c r="I677" s="110"/>
      <c r="J677" s="115"/>
      <c r="K677" s="110"/>
      <c r="L677" s="110"/>
      <c r="M677" s="110"/>
      <c r="N677" s="110"/>
      <c r="O677" s="110"/>
      <c r="P677" s="110"/>
      <c r="Q677" s="110"/>
      <c r="R677" s="110"/>
    </row>
    <row r="678" spans="1:18" s="56" customFormat="1" hidden="1" x14ac:dyDescent="0.2">
      <c r="A678" s="110"/>
      <c r="F678" s="110"/>
      <c r="G678" s="115"/>
      <c r="H678" s="110"/>
      <c r="I678" s="110"/>
      <c r="J678" s="115"/>
      <c r="K678" s="110"/>
      <c r="L678" s="110"/>
      <c r="M678" s="110"/>
      <c r="N678" s="110"/>
      <c r="O678" s="110"/>
      <c r="P678" s="110"/>
      <c r="Q678" s="110"/>
      <c r="R678" s="110"/>
    </row>
    <row r="679" spans="1:18" s="56" customFormat="1" hidden="1" x14ac:dyDescent="0.2">
      <c r="A679" s="110"/>
      <c r="F679" s="110"/>
      <c r="G679" s="115"/>
      <c r="H679" s="110"/>
      <c r="I679" s="110"/>
      <c r="J679" s="115"/>
      <c r="K679" s="110"/>
      <c r="L679" s="110"/>
      <c r="M679" s="110"/>
      <c r="N679" s="110"/>
      <c r="O679" s="110"/>
      <c r="P679" s="110"/>
      <c r="Q679" s="110"/>
      <c r="R679" s="110"/>
    </row>
    <row r="680" spans="1:18" s="56" customFormat="1" hidden="1" x14ac:dyDescent="0.2">
      <c r="A680" s="110"/>
      <c r="F680" s="110"/>
      <c r="G680" s="115"/>
      <c r="H680" s="110"/>
      <c r="I680" s="110"/>
      <c r="J680" s="115"/>
      <c r="K680" s="110"/>
      <c r="L680" s="110"/>
      <c r="M680" s="110"/>
      <c r="N680" s="110"/>
      <c r="O680" s="110"/>
      <c r="P680" s="110"/>
      <c r="Q680" s="110"/>
      <c r="R680" s="110"/>
    </row>
    <row r="681" spans="1:18" s="56" customFormat="1" hidden="1" x14ac:dyDescent="0.2">
      <c r="A681" s="110"/>
      <c r="F681" s="110"/>
      <c r="G681" s="115"/>
      <c r="H681" s="110"/>
      <c r="I681" s="110"/>
      <c r="J681" s="115"/>
      <c r="K681" s="110"/>
      <c r="L681" s="110"/>
      <c r="M681" s="110"/>
      <c r="N681" s="110"/>
      <c r="O681" s="110"/>
      <c r="P681" s="110"/>
      <c r="Q681" s="110"/>
      <c r="R681" s="110"/>
    </row>
    <row r="682" spans="1:18" s="56" customFormat="1" hidden="1" x14ac:dyDescent="0.2">
      <c r="A682" s="110"/>
      <c r="F682" s="110"/>
      <c r="G682" s="115"/>
      <c r="H682" s="110"/>
      <c r="I682" s="110"/>
      <c r="J682" s="115"/>
      <c r="K682" s="110"/>
      <c r="L682" s="110"/>
      <c r="M682" s="110"/>
      <c r="N682" s="110"/>
      <c r="O682" s="110"/>
      <c r="P682" s="110"/>
      <c r="Q682" s="110"/>
      <c r="R682" s="110"/>
    </row>
    <row r="683" spans="1:18" s="56" customFormat="1" hidden="1" x14ac:dyDescent="0.2">
      <c r="A683" s="110"/>
      <c r="F683" s="110"/>
      <c r="G683" s="115"/>
      <c r="H683" s="110"/>
      <c r="I683" s="110"/>
      <c r="J683" s="115"/>
      <c r="K683" s="110"/>
      <c r="L683" s="110"/>
      <c r="M683" s="110"/>
      <c r="N683" s="110"/>
      <c r="O683" s="110"/>
      <c r="P683" s="110"/>
      <c r="Q683" s="110"/>
      <c r="R683" s="110"/>
    </row>
    <row r="684" spans="1:18" s="56" customFormat="1" hidden="1" x14ac:dyDescent="0.2">
      <c r="A684" s="110"/>
      <c r="F684" s="110"/>
      <c r="G684" s="115"/>
      <c r="H684" s="110"/>
      <c r="I684" s="110"/>
      <c r="J684" s="115"/>
      <c r="K684" s="110"/>
      <c r="L684" s="110"/>
      <c r="M684" s="110"/>
      <c r="N684" s="110"/>
      <c r="O684" s="110"/>
      <c r="P684" s="110"/>
      <c r="Q684" s="110"/>
      <c r="R684" s="110"/>
    </row>
    <row r="685" spans="1:18" s="56" customFormat="1" hidden="1" x14ac:dyDescent="0.2">
      <c r="A685" s="110"/>
      <c r="F685" s="110"/>
      <c r="G685" s="115"/>
      <c r="H685" s="110"/>
      <c r="I685" s="110"/>
      <c r="J685" s="115"/>
      <c r="K685" s="110"/>
      <c r="L685" s="110"/>
      <c r="M685" s="110"/>
      <c r="N685" s="110"/>
      <c r="O685" s="110"/>
      <c r="P685" s="110"/>
      <c r="Q685" s="110"/>
      <c r="R685" s="110"/>
    </row>
    <row r="686" spans="1:18" s="56" customFormat="1" hidden="1" x14ac:dyDescent="0.2">
      <c r="A686" s="110"/>
      <c r="F686" s="110"/>
      <c r="G686" s="115"/>
      <c r="H686" s="110"/>
      <c r="I686" s="110"/>
      <c r="J686" s="115"/>
      <c r="K686" s="110"/>
      <c r="L686" s="110"/>
      <c r="M686" s="110"/>
      <c r="N686" s="110"/>
      <c r="O686" s="110"/>
      <c r="P686" s="110"/>
      <c r="Q686" s="110"/>
      <c r="R686" s="110"/>
    </row>
    <row r="687" spans="1:18" s="56" customFormat="1" hidden="1" x14ac:dyDescent="0.2">
      <c r="A687" s="110"/>
      <c r="F687" s="110"/>
      <c r="G687" s="115"/>
      <c r="H687" s="110"/>
      <c r="I687" s="110"/>
      <c r="J687" s="115"/>
      <c r="K687" s="110"/>
      <c r="L687" s="110"/>
      <c r="M687" s="110"/>
      <c r="N687" s="110"/>
      <c r="O687" s="110"/>
      <c r="P687" s="110"/>
      <c r="Q687" s="110"/>
      <c r="R687" s="110"/>
    </row>
    <row r="688" spans="1:18" s="56" customFormat="1" hidden="1" x14ac:dyDescent="0.2">
      <c r="A688" s="110"/>
      <c r="F688" s="110"/>
      <c r="G688" s="115"/>
      <c r="H688" s="110"/>
      <c r="I688" s="110"/>
      <c r="J688" s="115"/>
      <c r="K688" s="110"/>
      <c r="L688" s="110"/>
      <c r="M688" s="110"/>
      <c r="N688" s="110"/>
      <c r="O688" s="110"/>
      <c r="P688" s="110"/>
      <c r="Q688" s="110"/>
      <c r="R688" s="110"/>
    </row>
    <row r="689" spans="1:18" s="56" customFormat="1" hidden="1" x14ac:dyDescent="0.2">
      <c r="A689" s="110"/>
      <c r="F689" s="110"/>
      <c r="G689" s="115"/>
      <c r="H689" s="110"/>
      <c r="I689" s="110"/>
      <c r="J689" s="115"/>
      <c r="K689" s="110"/>
      <c r="L689" s="110"/>
      <c r="M689" s="110"/>
      <c r="N689" s="110"/>
      <c r="O689" s="110"/>
      <c r="P689" s="110"/>
      <c r="Q689" s="110"/>
      <c r="R689" s="110"/>
    </row>
    <row r="690" spans="1:18" s="56" customFormat="1" hidden="1" x14ac:dyDescent="0.2">
      <c r="A690" s="110"/>
      <c r="F690" s="110"/>
      <c r="G690" s="115"/>
      <c r="H690" s="110"/>
      <c r="I690" s="110"/>
      <c r="J690" s="115"/>
      <c r="K690" s="110"/>
      <c r="L690" s="110"/>
      <c r="M690" s="110"/>
      <c r="N690" s="110"/>
      <c r="O690" s="110"/>
      <c r="P690" s="110"/>
      <c r="Q690" s="110"/>
      <c r="R690" s="110"/>
    </row>
    <row r="691" spans="1:18" s="56" customFormat="1" hidden="1" x14ac:dyDescent="0.2">
      <c r="A691" s="110"/>
      <c r="F691" s="110"/>
      <c r="G691" s="115"/>
      <c r="H691" s="110"/>
      <c r="I691" s="110"/>
      <c r="J691" s="115"/>
      <c r="K691" s="110"/>
      <c r="L691" s="110"/>
      <c r="M691" s="110"/>
      <c r="N691" s="110"/>
      <c r="O691" s="110"/>
      <c r="P691" s="110"/>
      <c r="Q691" s="110"/>
      <c r="R691" s="110"/>
    </row>
    <row r="692" spans="1:18" s="56" customFormat="1" hidden="1" x14ac:dyDescent="0.2">
      <c r="A692" s="110"/>
      <c r="F692" s="110"/>
      <c r="G692" s="115"/>
      <c r="H692" s="110"/>
      <c r="I692" s="110"/>
      <c r="J692" s="115"/>
      <c r="K692" s="110"/>
      <c r="L692" s="110"/>
      <c r="M692" s="110"/>
      <c r="N692" s="110"/>
      <c r="O692" s="110"/>
      <c r="P692" s="110"/>
      <c r="Q692" s="110"/>
      <c r="R692" s="110"/>
    </row>
    <row r="693" spans="1:18" s="56" customFormat="1" hidden="1" x14ac:dyDescent="0.2">
      <c r="A693" s="110"/>
      <c r="F693" s="110"/>
      <c r="G693" s="115"/>
      <c r="H693" s="110"/>
      <c r="I693" s="110"/>
      <c r="J693" s="115"/>
      <c r="K693" s="110"/>
      <c r="L693" s="110"/>
      <c r="M693" s="110"/>
      <c r="N693" s="110"/>
      <c r="O693" s="110"/>
      <c r="P693" s="110"/>
      <c r="Q693" s="110"/>
      <c r="R693" s="110"/>
    </row>
    <row r="694" spans="1:18" s="56" customFormat="1" hidden="1" x14ac:dyDescent="0.2">
      <c r="A694" s="110"/>
      <c r="F694" s="110"/>
      <c r="G694" s="115"/>
      <c r="H694" s="110"/>
      <c r="I694" s="110"/>
      <c r="J694" s="115"/>
      <c r="K694" s="110"/>
      <c r="L694" s="110"/>
      <c r="M694" s="110"/>
      <c r="N694" s="110"/>
      <c r="O694" s="110"/>
      <c r="P694" s="110"/>
      <c r="Q694" s="110"/>
      <c r="R694" s="110"/>
    </row>
    <row r="695" spans="1:18" s="56" customFormat="1" hidden="1" x14ac:dyDescent="0.2">
      <c r="A695" s="110"/>
      <c r="F695" s="110"/>
      <c r="G695" s="115"/>
      <c r="H695" s="110"/>
      <c r="I695" s="110"/>
      <c r="J695" s="115"/>
      <c r="K695" s="110"/>
      <c r="L695" s="110"/>
      <c r="M695" s="110"/>
      <c r="N695" s="110"/>
      <c r="O695" s="110"/>
      <c r="P695" s="110"/>
      <c r="Q695" s="110"/>
      <c r="R695" s="110"/>
    </row>
    <row r="696" spans="1:18" s="56" customFormat="1" hidden="1" x14ac:dyDescent="0.2">
      <c r="A696" s="110"/>
      <c r="F696" s="110"/>
      <c r="G696" s="115"/>
      <c r="H696" s="110"/>
      <c r="I696" s="110"/>
      <c r="J696" s="115"/>
      <c r="K696" s="110"/>
      <c r="L696" s="110"/>
      <c r="M696" s="110"/>
      <c r="N696" s="110"/>
      <c r="O696" s="110"/>
      <c r="P696" s="110"/>
      <c r="Q696" s="110"/>
      <c r="R696" s="110"/>
    </row>
    <row r="697" spans="1:18" s="56" customFormat="1" hidden="1" x14ac:dyDescent="0.2">
      <c r="A697" s="110"/>
      <c r="F697" s="110"/>
      <c r="G697" s="115"/>
      <c r="H697" s="110"/>
      <c r="I697" s="110"/>
      <c r="J697" s="115"/>
      <c r="K697" s="110"/>
      <c r="L697" s="110"/>
      <c r="M697" s="110"/>
      <c r="N697" s="110"/>
      <c r="O697" s="110"/>
      <c r="P697" s="110"/>
      <c r="Q697" s="110"/>
      <c r="R697" s="110"/>
    </row>
    <row r="698" spans="1:18" s="56" customFormat="1" hidden="1" x14ac:dyDescent="0.2">
      <c r="A698" s="110"/>
      <c r="F698" s="110"/>
      <c r="G698" s="115"/>
      <c r="H698" s="110"/>
      <c r="I698" s="110"/>
      <c r="J698" s="115"/>
      <c r="K698" s="110"/>
      <c r="L698" s="110"/>
      <c r="M698" s="110"/>
      <c r="N698" s="110"/>
      <c r="O698" s="110"/>
      <c r="P698" s="110"/>
      <c r="Q698" s="110"/>
      <c r="R698" s="110"/>
    </row>
    <row r="699" spans="1:18" s="56" customFormat="1" hidden="1" x14ac:dyDescent="0.2">
      <c r="A699" s="110"/>
      <c r="F699" s="110"/>
      <c r="G699" s="115"/>
      <c r="H699" s="110"/>
      <c r="I699" s="110"/>
      <c r="J699" s="115"/>
      <c r="K699" s="110"/>
      <c r="L699" s="110"/>
      <c r="M699" s="110"/>
      <c r="N699" s="110"/>
      <c r="O699" s="110"/>
      <c r="P699" s="110"/>
      <c r="Q699" s="110"/>
      <c r="R699" s="110"/>
    </row>
    <row r="700" spans="1:18" s="56" customFormat="1" hidden="1" x14ac:dyDescent="0.2">
      <c r="A700" s="110"/>
      <c r="F700" s="110"/>
      <c r="G700" s="115"/>
      <c r="H700" s="110"/>
      <c r="I700" s="110"/>
      <c r="J700" s="115"/>
      <c r="K700" s="110"/>
      <c r="L700" s="110"/>
      <c r="M700" s="110"/>
      <c r="N700" s="110"/>
      <c r="O700" s="110"/>
      <c r="P700" s="110"/>
      <c r="Q700" s="110"/>
      <c r="R700" s="110"/>
    </row>
    <row r="701" spans="1:18" s="56" customFormat="1" hidden="1" x14ac:dyDescent="0.2">
      <c r="A701" s="110"/>
      <c r="F701" s="110"/>
      <c r="G701" s="115"/>
      <c r="H701" s="110"/>
      <c r="I701" s="110"/>
      <c r="J701" s="115"/>
      <c r="K701" s="110"/>
      <c r="L701" s="110"/>
      <c r="M701" s="110"/>
      <c r="N701" s="110"/>
      <c r="O701" s="110"/>
      <c r="P701" s="110"/>
      <c r="Q701" s="110"/>
      <c r="R701" s="110"/>
    </row>
    <row r="702" spans="1:18" s="56" customFormat="1" hidden="1" x14ac:dyDescent="0.2">
      <c r="A702" s="110"/>
      <c r="F702" s="110"/>
      <c r="G702" s="115"/>
      <c r="H702" s="110"/>
      <c r="I702" s="110"/>
      <c r="J702" s="115"/>
      <c r="K702" s="110"/>
      <c r="L702" s="110"/>
      <c r="M702" s="110"/>
      <c r="N702" s="110"/>
      <c r="O702" s="110"/>
      <c r="P702" s="110"/>
      <c r="Q702" s="110"/>
      <c r="R702" s="110"/>
    </row>
    <row r="703" spans="1:18" s="56" customFormat="1" hidden="1" x14ac:dyDescent="0.2">
      <c r="A703" s="110"/>
      <c r="F703" s="110"/>
      <c r="G703" s="115"/>
      <c r="H703" s="110"/>
      <c r="I703" s="110"/>
      <c r="J703" s="115"/>
      <c r="K703" s="110"/>
      <c r="L703" s="110"/>
      <c r="M703" s="110"/>
      <c r="N703" s="110"/>
      <c r="O703" s="110"/>
      <c r="P703" s="110"/>
      <c r="Q703" s="110"/>
      <c r="R703" s="110"/>
    </row>
    <row r="704" spans="1:18" s="56" customFormat="1" hidden="1" x14ac:dyDescent="0.2">
      <c r="A704" s="110"/>
      <c r="F704" s="110"/>
      <c r="G704" s="115"/>
      <c r="H704" s="110"/>
      <c r="I704" s="110"/>
      <c r="J704" s="115"/>
      <c r="K704" s="110"/>
      <c r="L704" s="110"/>
      <c r="M704" s="110"/>
      <c r="N704" s="110"/>
      <c r="O704" s="110"/>
      <c r="P704" s="110"/>
      <c r="Q704" s="110"/>
      <c r="R704" s="110"/>
    </row>
    <row r="705" spans="1:18" s="56" customFormat="1" hidden="1" x14ac:dyDescent="0.2">
      <c r="A705" s="110"/>
      <c r="F705" s="110"/>
      <c r="G705" s="115"/>
      <c r="H705" s="110"/>
      <c r="I705" s="110"/>
      <c r="J705" s="115"/>
      <c r="K705" s="110"/>
      <c r="L705" s="110"/>
      <c r="M705" s="110"/>
      <c r="N705" s="110"/>
      <c r="O705" s="110"/>
      <c r="P705" s="110"/>
      <c r="Q705" s="110"/>
      <c r="R705" s="110"/>
    </row>
    <row r="706" spans="1:18" s="56" customFormat="1" hidden="1" x14ac:dyDescent="0.2">
      <c r="A706" s="110"/>
      <c r="F706" s="110"/>
      <c r="G706" s="115"/>
      <c r="H706" s="110"/>
      <c r="I706" s="110"/>
      <c r="J706" s="115"/>
      <c r="K706" s="110"/>
      <c r="L706" s="110"/>
      <c r="M706" s="110"/>
      <c r="N706" s="110"/>
      <c r="O706" s="110"/>
      <c r="P706" s="110"/>
      <c r="Q706" s="110"/>
      <c r="R706" s="110"/>
    </row>
    <row r="707" spans="1:18" s="56" customFormat="1" hidden="1" x14ac:dyDescent="0.2">
      <c r="A707" s="110"/>
      <c r="F707" s="110"/>
      <c r="G707" s="115"/>
      <c r="H707" s="110"/>
      <c r="I707" s="110"/>
      <c r="J707" s="115"/>
      <c r="K707" s="110"/>
      <c r="L707" s="110"/>
      <c r="M707" s="110"/>
      <c r="N707" s="110"/>
      <c r="O707" s="110"/>
      <c r="P707" s="110"/>
      <c r="Q707" s="110"/>
      <c r="R707" s="110"/>
    </row>
    <row r="708" spans="1:18" s="56" customFormat="1" hidden="1" x14ac:dyDescent="0.2">
      <c r="A708" s="110"/>
      <c r="F708" s="110"/>
      <c r="G708" s="115"/>
      <c r="H708" s="110"/>
      <c r="I708" s="110"/>
      <c r="J708" s="115"/>
      <c r="K708" s="110"/>
      <c r="L708" s="110"/>
      <c r="M708" s="110"/>
      <c r="N708" s="110"/>
      <c r="O708" s="110"/>
      <c r="P708" s="110"/>
      <c r="Q708" s="110"/>
      <c r="R708" s="110"/>
    </row>
    <row r="709" spans="1:18" s="56" customFormat="1" hidden="1" x14ac:dyDescent="0.2">
      <c r="A709" s="110"/>
      <c r="F709" s="110"/>
      <c r="G709" s="115"/>
      <c r="H709" s="110"/>
      <c r="I709" s="110"/>
      <c r="J709" s="115"/>
      <c r="K709" s="110"/>
      <c r="L709" s="110"/>
      <c r="M709" s="110"/>
      <c r="N709" s="110"/>
      <c r="O709" s="110"/>
      <c r="P709" s="110"/>
      <c r="Q709" s="110"/>
      <c r="R709" s="110"/>
    </row>
    <row r="710" spans="1:18" s="56" customFormat="1" hidden="1" x14ac:dyDescent="0.2">
      <c r="A710" s="110"/>
      <c r="F710" s="110"/>
      <c r="G710" s="115"/>
      <c r="H710" s="110"/>
      <c r="I710" s="110"/>
      <c r="J710" s="115"/>
      <c r="K710" s="110"/>
      <c r="L710" s="110"/>
      <c r="M710" s="110"/>
      <c r="N710" s="110"/>
      <c r="O710" s="110"/>
      <c r="P710" s="110"/>
      <c r="Q710" s="110"/>
      <c r="R710" s="110"/>
    </row>
    <row r="711" spans="1:18" s="56" customFormat="1" hidden="1" x14ac:dyDescent="0.2">
      <c r="A711" s="110"/>
      <c r="F711" s="110"/>
      <c r="G711" s="115"/>
      <c r="H711" s="110"/>
      <c r="I711" s="110"/>
      <c r="J711" s="115"/>
      <c r="K711" s="110"/>
      <c r="L711" s="110"/>
      <c r="M711" s="110"/>
      <c r="N711" s="110"/>
      <c r="O711" s="110"/>
      <c r="P711" s="110"/>
      <c r="Q711" s="110"/>
      <c r="R711" s="110"/>
    </row>
    <row r="712" spans="1:18" s="56" customFormat="1" hidden="1" x14ac:dyDescent="0.2">
      <c r="A712" s="110"/>
      <c r="F712" s="110"/>
      <c r="G712" s="115"/>
      <c r="H712" s="110"/>
      <c r="I712" s="110"/>
      <c r="J712" s="115"/>
      <c r="K712" s="110"/>
      <c r="L712" s="110"/>
      <c r="M712" s="110"/>
      <c r="N712" s="110"/>
      <c r="O712" s="110"/>
      <c r="P712" s="110"/>
      <c r="Q712" s="110"/>
      <c r="R712" s="110"/>
    </row>
    <row r="713" spans="1:18" s="56" customFormat="1" hidden="1" x14ac:dyDescent="0.2">
      <c r="A713" s="110"/>
      <c r="F713" s="110"/>
      <c r="G713" s="115"/>
      <c r="H713" s="110"/>
      <c r="I713" s="110"/>
      <c r="J713" s="115"/>
      <c r="K713" s="110"/>
      <c r="L713" s="110"/>
      <c r="M713" s="110"/>
      <c r="N713" s="110"/>
      <c r="O713" s="110"/>
      <c r="P713" s="110"/>
      <c r="Q713" s="110"/>
      <c r="R713" s="110"/>
    </row>
    <row r="714" spans="1:18" s="56" customFormat="1" hidden="1" x14ac:dyDescent="0.2">
      <c r="A714" s="110"/>
      <c r="F714" s="110"/>
      <c r="G714" s="115"/>
      <c r="H714" s="110"/>
      <c r="I714" s="110"/>
      <c r="J714" s="115"/>
      <c r="K714" s="110"/>
      <c r="L714" s="110"/>
      <c r="M714" s="110"/>
      <c r="N714" s="110"/>
      <c r="O714" s="110"/>
      <c r="P714" s="110"/>
      <c r="Q714" s="110"/>
      <c r="R714" s="110"/>
    </row>
    <row r="715" spans="1:18" s="56" customFormat="1" hidden="1" x14ac:dyDescent="0.2">
      <c r="A715" s="110"/>
      <c r="F715" s="110"/>
      <c r="G715" s="115"/>
      <c r="H715" s="110"/>
      <c r="I715" s="110"/>
      <c r="J715" s="115"/>
      <c r="K715" s="110"/>
      <c r="L715" s="110"/>
      <c r="M715" s="110"/>
      <c r="N715" s="110"/>
      <c r="O715" s="110"/>
      <c r="P715" s="110"/>
      <c r="Q715" s="110"/>
      <c r="R715" s="110"/>
    </row>
    <row r="716" spans="1:18" s="56" customFormat="1" hidden="1" x14ac:dyDescent="0.2">
      <c r="A716" s="110"/>
      <c r="F716" s="110"/>
      <c r="G716" s="115"/>
      <c r="H716" s="110"/>
      <c r="I716" s="110"/>
      <c r="J716" s="115"/>
      <c r="K716" s="110"/>
      <c r="L716" s="110"/>
      <c r="M716" s="110"/>
      <c r="N716" s="110"/>
      <c r="O716" s="110"/>
      <c r="P716" s="110"/>
      <c r="Q716" s="110"/>
      <c r="R716" s="110"/>
    </row>
    <row r="717" spans="1:18" s="56" customFormat="1" hidden="1" x14ac:dyDescent="0.2">
      <c r="A717" s="110"/>
      <c r="F717" s="110"/>
      <c r="G717" s="115"/>
      <c r="H717" s="110"/>
      <c r="I717" s="110"/>
      <c r="J717" s="115"/>
      <c r="K717" s="110"/>
      <c r="L717" s="110"/>
      <c r="M717" s="110"/>
      <c r="N717" s="110"/>
      <c r="O717" s="110"/>
      <c r="P717" s="110"/>
      <c r="Q717" s="110"/>
      <c r="R717" s="110"/>
    </row>
    <row r="718" spans="1:18" s="56" customFormat="1" hidden="1" x14ac:dyDescent="0.2">
      <c r="A718" s="110"/>
      <c r="F718" s="110"/>
      <c r="G718" s="115"/>
      <c r="H718" s="110"/>
      <c r="I718" s="110"/>
      <c r="J718" s="115"/>
      <c r="K718" s="110"/>
      <c r="L718" s="110"/>
      <c r="M718" s="110"/>
      <c r="N718" s="110"/>
      <c r="O718" s="110"/>
      <c r="P718" s="110"/>
      <c r="Q718" s="110"/>
      <c r="R718" s="110"/>
    </row>
    <row r="719" spans="1:18" s="56" customFormat="1" hidden="1" x14ac:dyDescent="0.2">
      <c r="A719" s="110"/>
      <c r="F719" s="110"/>
      <c r="G719" s="115"/>
      <c r="H719" s="110"/>
      <c r="I719" s="110"/>
      <c r="J719" s="115"/>
      <c r="K719" s="110"/>
      <c r="L719" s="110"/>
      <c r="M719" s="110"/>
      <c r="N719" s="110"/>
      <c r="O719" s="110"/>
      <c r="P719" s="110"/>
      <c r="Q719" s="110"/>
      <c r="R719" s="110"/>
    </row>
    <row r="720" spans="1:18" s="56" customFormat="1" hidden="1" x14ac:dyDescent="0.2">
      <c r="A720" s="110"/>
      <c r="F720" s="110"/>
      <c r="G720" s="115"/>
      <c r="H720" s="110"/>
      <c r="I720" s="110"/>
      <c r="J720" s="115"/>
      <c r="K720" s="110"/>
      <c r="L720" s="110"/>
      <c r="M720" s="110"/>
      <c r="N720" s="110"/>
      <c r="O720" s="110"/>
      <c r="P720" s="110"/>
      <c r="Q720" s="110"/>
      <c r="R720" s="110"/>
    </row>
    <row r="721" spans="1:18" s="56" customFormat="1" hidden="1" x14ac:dyDescent="0.2">
      <c r="A721" s="110"/>
      <c r="F721" s="110"/>
      <c r="G721" s="115"/>
      <c r="H721" s="110"/>
      <c r="I721" s="110"/>
      <c r="J721" s="115"/>
      <c r="K721" s="110"/>
      <c r="L721" s="110"/>
      <c r="M721" s="110"/>
      <c r="N721" s="110"/>
      <c r="O721" s="110"/>
      <c r="P721" s="110"/>
      <c r="Q721" s="110"/>
      <c r="R721" s="110"/>
    </row>
    <row r="722" spans="1:18" s="56" customFormat="1" hidden="1" x14ac:dyDescent="0.2">
      <c r="A722" s="110"/>
      <c r="F722" s="110"/>
      <c r="G722" s="115"/>
      <c r="H722" s="110"/>
      <c r="I722" s="110"/>
      <c r="J722" s="115"/>
      <c r="K722" s="110"/>
      <c r="L722" s="110"/>
      <c r="M722" s="110"/>
      <c r="N722" s="110"/>
      <c r="O722" s="110"/>
      <c r="P722" s="110"/>
      <c r="Q722" s="110"/>
      <c r="R722" s="110"/>
    </row>
    <row r="723" spans="1:18" s="56" customFormat="1" hidden="1" x14ac:dyDescent="0.2">
      <c r="A723" s="110"/>
      <c r="F723" s="110"/>
      <c r="G723" s="115"/>
      <c r="H723" s="110"/>
      <c r="I723" s="110"/>
      <c r="J723" s="115"/>
      <c r="K723" s="110"/>
      <c r="L723" s="110"/>
      <c r="M723" s="110"/>
      <c r="N723" s="110"/>
      <c r="O723" s="110"/>
      <c r="P723" s="110"/>
      <c r="Q723" s="110"/>
      <c r="R723" s="110"/>
    </row>
    <row r="724" spans="1:18" s="56" customFormat="1" hidden="1" x14ac:dyDescent="0.2">
      <c r="A724" s="110"/>
      <c r="F724" s="110"/>
      <c r="G724" s="115"/>
      <c r="H724" s="110"/>
      <c r="I724" s="110"/>
      <c r="J724" s="115"/>
      <c r="K724" s="110"/>
      <c r="L724" s="110"/>
      <c r="M724" s="110"/>
      <c r="N724" s="110"/>
      <c r="O724" s="110"/>
      <c r="P724" s="110"/>
      <c r="Q724" s="110"/>
      <c r="R724" s="110"/>
    </row>
    <row r="725" spans="1:18" s="56" customFormat="1" hidden="1" x14ac:dyDescent="0.2">
      <c r="A725" s="110"/>
      <c r="F725" s="110"/>
      <c r="G725" s="115"/>
      <c r="H725" s="110"/>
      <c r="I725" s="110"/>
      <c r="J725" s="115"/>
      <c r="K725" s="110"/>
      <c r="L725" s="110"/>
      <c r="M725" s="110"/>
      <c r="N725" s="110"/>
      <c r="O725" s="110"/>
      <c r="P725" s="110"/>
      <c r="Q725" s="110"/>
      <c r="R725" s="110"/>
    </row>
    <row r="726" spans="1:18" s="56" customFormat="1" hidden="1" x14ac:dyDescent="0.2">
      <c r="A726" s="110"/>
      <c r="F726" s="110"/>
      <c r="G726" s="115"/>
      <c r="H726" s="110"/>
      <c r="I726" s="110"/>
      <c r="J726" s="115"/>
      <c r="K726" s="110"/>
      <c r="L726" s="110"/>
      <c r="M726" s="110"/>
      <c r="N726" s="110"/>
      <c r="O726" s="110"/>
      <c r="P726" s="110"/>
      <c r="Q726" s="110"/>
      <c r="R726" s="110"/>
    </row>
    <row r="727" spans="1:18" s="56" customFormat="1" hidden="1" x14ac:dyDescent="0.2">
      <c r="A727" s="110"/>
      <c r="F727" s="110"/>
      <c r="G727" s="115"/>
      <c r="H727" s="110"/>
      <c r="I727" s="110"/>
      <c r="J727" s="115"/>
      <c r="K727" s="110"/>
      <c r="L727" s="110"/>
      <c r="M727" s="110"/>
      <c r="N727" s="110"/>
      <c r="O727" s="110"/>
      <c r="P727" s="110"/>
      <c r="Q727" s="110"/>
      <c r="R727" s="110"/>
    </row>
    <row r="728" spans="1:18" s="56" customFormat="1" hidden="1" x14ac:dyDescent="0.2">
      <c r="A728" s="110"/>
      <c r="F728" s="110"/>
      <c r="G728" s="115"/>
      <c r="H728" s="110"/>
      <c r="I728" s="110"/>
      <c r="J728" s="115"/>
      <c r="K728" s="110"/>
      <c r="L728" s="110"/>
      <c r="M728" s="110"/>
      <c r="N728" s="110"/>
      <c r="O728" s="110"/>
      <c r="P728" s="110"/>
      <c r="Q728" s="110"/>
      <c r="R728" s="110"/>
    </row>
    <row r="729" spans="1:18" s="56" customFormat="1" hidden="1" x14ac:dyDescent="0.2">
      <c r="A729" s="110"/>
      <c r="F729" s="110"/>
      <c r="G729" s="115"/>
      <c r="H729" s="110"/>
      <c r="I729" s="110"/>
      <c r="J729" s="115"/>
      <c r="K729" s="110"/>
      <c r="L729" s="110"/>
      <c r="M729" s="110"/>
      <c r="N729" s="110"/>
      <c r="O729" s="110"/>
      <c r="P729" s="110"/>
      <c r="Q729" s="110"/>
      <c r="R729" s="110"/>
    </row>
    <row r="730" spans="1:18" s="56" customFormat="1" hidden="1" x14ac:dyDescent="0.2">
      <c r="A730" s="110"/>
      <c r="F730" s="110"/>
      <c r="G730" s="115"/>
      <c r="H730" s="110"/>
      <c r="I730" s="110"/>
      <c r="J730" s="115"/>
      <c r="K730" s="110"/>
      <c r="L730" s="110"/>
      <c r="M730" s="110"/>
      <c r="N730" s="110"/>
      <c r="O730" s="110"/>
      <c r="P730" s="110"/>
      <c r="Q730" s="110"/>
      <c r="R730" s="110"/>
    </row>
    <row r="731" spans="1:18" s="56" customFormat="1" hidden="1" x14ac:dyDescent="0.2">
      <c r="A731" s="110"/>
      <c r="F731" s="110"/>
      <c r="G731" s="115"/>
      <c r="H731" s="110"/>
      <c r="I731" s="110"/>
      <c r="J731" s="115"/>
      <c r="K731" s="110"/>
      <c r="L731" s="110"/>
      <c r="M731" s="110"/>
      <c r="N731" s="110"/>
      <c r="O731" s="110"/>
      <c r="P731" s="110"/>
      <c r="Q731" s="110"/>
      <c r="R731" s="110"/>
    </row>
    <row r="732" spans="1:18" s="56" customFormat="1" hidden="1" x14ac:dyDescent="0.2">
      <c r="A732" s="110"/>
      <c r="F732" s="110"/>
      <c r="G732" s="115"/>
      <c r="H732" s="110"/>
      <c r="I732" s="110"/>
      <c r="J732" s="115"/>
      <c r="K732" s="110"/>
      <c r="L732" s="110"/>
      <c r="M732" s="110"/>
      <c r="N732" s="110"/>
      <c r="O732" s="110"/>
      <c r="P732" s="110"/>
      <c r="Q732" s="110"/>
      <c r="R732" s="110"/>
    </row>
    <row r="733" spans="1:18" s="56" customFormat="1" hidden="1" x14ac:dyDescent="0.2">
      <c r="A733" s="110"/>
      <c r="F733" s="110"/>
      <c r="G733" s="115"/>
      <c r="H733" s="110"/>
      <c r="I733" s="110"/>
      <c r="J733" s="115"/>
      <c r="K733" s="110"/>
      <c r="L733" s="110"/>
      <c r="M733" s="110"/>
      <c r="N733" s="110"/>
      <c r="O733" s="110"/>
      <c r="P733" s="110"/>
      <c r="Q733" s="110"/>
      <c r="R733" s="110"/>
    </row>
    <row r="734" spans="1:18" s="56" customFormat="1" hidden="1" x14ac:dyDescent="0.2">
      <c r="A734" s="110"/>
      <c r="F734" s="110"/>
      <c r="G734" s="115"/>
      <c r="H734" s="110"/>
      <c r="I734" s="110"/>
      <c r="J734" s="115"/>
      <c r="K734" s="110"/>
      <c r="L734" s="110"/>
      <c r="M734" s="110"/>
      <c r="N734" s="110"/>
      <c r="O734" s="110"/>
      <c r="P734" s="110"/>
      <c r="Q734" s="110"/>
      <c r="R734" s="110"/>
    </row>
    <row r="735" spans="1:18" s="56" customFormat="1" hidden="1" x14ac:dyDescent="0.2">
      <c r="A735" s="110"/>
      <c r="F735" s="110"/>
      <c r="G735" s="115"/>
      <c r="H735" s="110"/>
      <c r="I735" s="110"/>
      <c r="J735" s="115"/>
      <c r="K735" s="110"/>
      <c r="L735" s="110"/>
      <c r="M735" s="110"/>
      <c r="N735" s="110"/>
      <c r="O735" s="110"/>
      <c r="P735" s="110"/>
      <c r="Q735" s="110"/>
      <c r="R735" s="110"/>
    </row>
    <row r="736" spans="1:18" s="56" customFormat="1" hidden="1" x14ac:dyDescent="0.2">
      <c r="A736" s="110"/>
      <c r="F736" s="110"/>
      <c r="G736" s="115"/>
      <c r="H736" s="110"/>
      <c r="I736" s="110"/>
      <c r="J736" s="115"/>
      <c r="K736" s="110"/>
      <c r="L736" s="110"/>
      <c r="M736" s="110"/>
      <c r="N736" s="110"/>
      <c r="O736" s="110"/>
      <c r="P736" s="110"/>
      <c r="Q736" s="110"/>
      <c r="R736" s="110"/>
    </row>
    <row r="737" spans="1:18" s="56" customFormat="1" hidden="1" x14ac:dyDescent="0.2">
      <c r="A737" s="110"/>
      <c r="F737" s="110"/>
      <c r="G737" s="115"/>
      <c r="H737" s="110"/>
      <c r="I737" s="110"/>
      <c r="J737" s="115"/>
      <c r="K737" s="110"/>
      <c r="L737" s="110"/>
      <c r="M737" s="110"/>
      <c r="N737" s="110"/>
      <c r="O737" s="110"/>
      <c r="P737" s="110"/>
      <c r="Q737" s="110"/>
      <c r="R737" s="110"/>
    </row>
    <row r="738" spans="1:18" s="56" customFormat="1" hidden="1" x14ac:dyDescent="0.2">
      <c r="A738" s="110"/>
      <c r="F738" s="110"/>
      <c r="G738" s="115"/>
      <c r="H738" s="110"/>
      <c r="I738" s="110"/>
      <c r="J738" s="115"/>
      <c r="K738" s="110"/>
      <c r="L738" s="110"/>
      <c r="M738" s="110"/>
      <c r="N738" s="110"/>
      <c r="O738" s="110"/>
      <c r="P738" s="110"/>
      <c r="Q738" s="110"/>
      <c r="R738" s="110"/>
    </row>
    <row r="739" spans="1:18" s="56" customFormat="1" hidden="1" x14ac:dyDescent="0.2">
      <c r="A739" s="110"/>
      <c r="F739" s="110"/>
      <c r="G739" s="115"/>
      <c r="H739" s="110"/>
      <c r="I739" s="110"/>
      <c r="J739" s="115"/>
      <c r="K739" s="110"/>
      <c r="L739" s="110"/>
      <c r="M739" s="110"/>
      <c r="N739" s="110"/>
      <c r="O739" s="110"/>
      <c r="P739" s="110"/>
      <c r="Q739" s="110"/>
      <c r="R739" s="110"/>
    </row>
    <row r="740" spans="1:18" s="56" customFormat="1" hidden="1" x14ac:dyDescent="0.2">
      <c r="A740" s="110"/>
      <c r="F740" s="110"/>
      <c r="G740" s="115"/>
      <c r="H740" s="110"/>
      <c r="I740" s="110"/>
      <c r="J740" s="115"/>
      <c r="K740" s="110"/>
      <c r="L740" s="110"/>
      <c r="M740" s="110"/>
      <c r="N740" s="110"/>
      <c r="O740" s="110"/>
      <c r="P740" s="110"/>
      <c r="Q740" s="110"/>
      <c r="R740" s="110"/>
    </row>
    <row r="741" spans="1:18" s="56" customFormat="1" hidden="1" x14ac:dyDescent="0.2">
      <c r="A741" s="110"/>
      <c r="F741" s="110"/>
      <c r="G741" s="115"/>
      <c r="H741" s="110"/>
      <c r="I741" s="110"/>
      <c r="J741" s="115"/>
      <c r="K741" s="110"/>
      <c r="L741" s="110"/>
      <c r="M741" s="110"/>
      <c r="N741" s="110"/>
      <c r="O741" s="110"/>
      <c r="P741" s="110"/>
      <c r="Q741" s="110"/>
      <c r="R741" s="110"/>
    </row>
    <row r="742" spans="1:18" s="56" customFormat="1" hidden="1" x14ac:dyDescent="0.2">
      <c r="A742" s="110"/>
      <c r="F742" s="110"/>
      <c r="G742" s="115"/>
      <c r="H742" s="110"/>
      <c r="I742" s="110"/>
      <c r="J742" s="115"/>
      <c r="K742" s="110"/>
      <c r="L742" s="110"/>
      <c r="M742" s="110"/>
      <c r="N742" s="110"/>
      <c r="O742" s="110"/>
      <c r="P742" s="110"/>
      <c r="Q742" s="110"/>
      <c r="R742" s="110"/>
    </row>
    <row r="743" spans="1:18" s="56" customFormat="1" hidden="1" x14ac:dyDescent="0.2">
      <c r="A743" s="110"/>
      <c r="F743" s="110"/>
      <c r="G743" s="115"/>
      <c r="H743" s="110"/>
      <c r="I743" s="110"/>
      <c r="J743" s="115"/>
      <c r="K743" s="110"/>
      <c r="L743" s="110"/>
      <c r="M743" s="110"/>
      <c r="N743" s="110"/>
      <c r="O743" s="110"/>
      <c r="P743" s="110"/>
      <c r="Q743" s="110"/>
      <c r="R743" s="110"/>
    </row>
    <row r="744" spans="1:18" s="56" customFormat="1" hidden="1" x14ac:dyDescent="0.2">
      <c r="A744" s="110"/>
      <c r="F744" s="110"/>
      <c r="G744" s="115"/>
      <c r="H744" s="110"/>
      <c r="I744" s="110"/>
      <c r="J744" s="115"/>
      <c r="K744" s="110"/>
      <c r="L744" s="110"/>
      <c r="M744" s="110"/>
      <c r="N744" s="110"/>
      <c r="O744" s="110"/>
      <c r="P744" s="110"/>
      <c r="Q744" s="110"/>
      <c r="R744" s="110"/>
    </row>
    <row r="745" spans="1:18" s="56" customFormat="1" hidden="1" x14ac:dyDescent="0.2">
      <c r="A745" s="110"/>
      <c r="F745" s="110"/>
      <c r="G745" s="115"/>
      <c r="H745" s="110"/>
      <c r="I745" s="110"/>
      <c r="J745" s="115"/>
      <c r="K745" s="110"/>
      <c r="L745" s="110"/>
      <c r="M745" s="110"/>
      <c r="N745" s="110"/>
      <c r="O745" s="110"/>
      <c r="P745" s="110"/>
      <c r="Q745" s="110"/>
      <c r="R745" s="110"/>
    </row>
    <row r="746" spans="1:18" s="56" customFormat="1" hidden="1" x14ac:dyDescent="0.2">
      <c r="A746" s="110"/>
      <c r="F746" s="110"/>
      <c r="G746" s="115"/>
      <c r="H746" s="110"/>
      <c r="I746" s="110"/>
      <c r="J746" s="115"/>
      <c r="K746" s="110"/>
      <c r="L746" s="110"/>
      <c r="M746" s="110"/>
      <c r="N746" s="110"/>
      <c r="O746" s="110"/>
      <c r="P746" s="110"/>
      <c r="Q746" s="110"/>
      <c r="R746" s="110"/>
    </row>
    <row r="747" spans="1:18" s="56" customFormat="1" hidden="1" x14ac:dyDescent="0.2">
      <c r="A747" s="110"/>
      <c r="F747" s="110"/>
      <c r="G747" s="115"/>
      <c r="H747" s="110"/>
      <c r="I747" s="110"/>
      <c r="J747" s="115"/>
      <c r="K747" s="110"/>
      <c r="L747" s="110"/>
      <c r="M747" s="110"/>
      <c r="N747" s="110"/>
      <c r="O747" s="110"/>
      <c r="P747" s="110"/>
      <c r="Q747" s="110"/>
      <c r="R747" s="110"/>
    </row>
    <row r="748" spans="1:18" s="56" customFormat="1" hidden="1" x14ac:dyDescent="0.2">
      <c r="A748" s="110"/>
      <c r="F748" s="110"/>
      <c r="G748" s="115"/>
      <c r="H748" s="110"/>
      <c r="I748" s="110"/>
      <c r="J748" s="115"/>
      <c r="K748" s="110"/>
      <c r="L748" s="110"/>
      <c r="M748" s="110"/>
      <c r="N748" s="110"/>
      <c r="O748" s="110"/>
      <c r="P748" s="110"/>
      <c r="Q748" s="110"/>
      <c r="R748" s="110"/>
    </row>
    <row r="749" spans="1:18" s="56" customFormat="1" hidden="1" x14ac:dyDescent="0.2">
      <c r="A749" s="110"/>
      <c r="F749" s="110"/>
      <c r="G749" s="115"/>
      <c r="H749" s="110"/>
      <c r="I749" s="110"/>
      <c r="J749" s="115"/>
      <c r="K749" s="110"/>
      <c r="L749" s="110"/>
      <c r="M749" s="110"/>
      <c r="N749" s="110"/>
      <c r="O749" s="110"/>
      <c r="P749" s="110"/>
      <c r="Q749" s="110"/>
      <c r="R749" s="110"/>
    </row>
    <row r="750" spans="1:18" s="56" customFormat="1" hidden="1" x14ac:dyDescent="0.2">
      <c r="A750" s="110"/>
      <c r="F750" s="110"/>
      <c r="G750" s="115"/>
      <c r="H750" s="110"/>
      <c r="I750" s="110"/>
      <c r="J750" s="115"/>
      <c r="K750" s="110"/>
      <c r="L750" s="110"/>
      <c r="M750" s="110"/>
      <c r="N750" s="110"/>
      <c r="O750" s="110"/>
      <c r="P750" s="110"/>
      <c r="Q750" s="110"/>
      <c r="R750" s="110"/>
    </row>
    <row r="751" spans="1:18" s="56" customFormat="1" hidden="1" x14ac:dyDescent="0.2">
      <c r="A751" s="110"/>
      <c r="F751" s="110"/>
      <c r="G751" s="115"/>
      <c r="H751" s="110"/>
      <c r="I751" s="110"/>
      <c r="J751" s="115"/>
      <c r="K751" s="110"/>
      <c r="L751" s="110"/>
      <c r="M751" s="110"/>
      <c r="N751" s="110"/>
      <c r="O751" s="110"/>
      <c r="P751" s="110"/>
      <c r="Q751" s="110"/>
      <c r="R751" s="110"/>
    </row>
    <row r="752" spans="1:18" s="56" customFormat="1" hidden="1" x14ac:dyDescent="0.2">
      <c r="A752" s="110"/>
      <c r="F752" s="110"/>
      <c r="G752" s="115"/>
      <c r="H752" s="110"/>
      <c r="I752" s="110"/>
      <c r="J752" s="115"/>
      <c r="K752" s="110"/>
      <c r="L752" s="110"/>
      <c r="M752" s="110"/>
      <c r="N752" s="110"/>
      <c r="O752" s="110"/>
      <c r="P752" s="110"/>
      <c r="Q752" s="110"/>
      <c r="R752" s="110"/>
    </row>
    <row r="753" spans="1:18" s="56" customFormat="1" hidden="1" x14ac:dyDescent="0.2">
      <c r="A753" s="110"/>
      <c r="F753" s="110"/>
      <c r="G753" s="115"/>
      <c r="H753" s="110"/>
      <c r="I753" s="110"/>
      <c r="J753" s="115"/>
      <c r="K753" s="110"/>
      <c r="L753" s="110"/>
      <c r="M753" s="110"/>
      <c r="N753" s="110"/>
      <c r="O753" s="110"/>
      <c r="P753" s="110"/>
      <c r="Q753" s="110"/>
      <c r="R753" s="110"/>
    </row>
    <row r="754" spans="1:18" s="56" customFormat="1" hidden="1" x14ac:dyDescent="0.2">
      <c r="A754" s="110"/>
      <c r="F754" s="110"/>
      <c r="G754" s="115"/>
      <c r="H754" s="110"/>
      <c r="I754" s="110"/>
      <c r="J754" s="115"/>
      <c r="K754" s="110"/>
      <c r="L754" s="110"/>
      <c r="M754" s="110"/>
      <c r="N754" s="110"/>
      <c r="O754" s="110"/>
      <c r="P754" s="110"/>
      <c r="Q754" s="110"/>
      <c r="R754" s="110"/>
    </row>
    <row r="755" spans="1:18" s="56" customFormat="1" hidden="1" x14ac:dyDescent="0.2">
      <c r="A755" s="110"/>
      <c r="F755" s="110"/>
      <c r="G755" s="115"/>
      <c r="H755" s="110"/>
      <c r="I755" s="110"/>
      <c r="J755" s="115"/>
      <c r="K755" s="110"/>
      <c r="L755" s="110"/>
      <c r="M755" s="110"/>
      <c r="N755" s="110"/>
      <c r="O755" s="110"/>
      <c r="P755" s="110"/>
      <c r="Q755" s="110"/>
      <c r="R755" s="110"/>
    </row>
    <row r="756" spans="1:18" s="56" customFormat="1" hidden="1" x14ac:dyDescent="0.2">
      <c r="A756" s="110"/>
      <c r="F756" s="110"/>
      <c r="G756" s="115"/>
      <c r="H756" s="110"/>
      <c r="I756" s="110"/>
      <c r="J756" s="115"/>
      <c r="K756" s="110"/>
      <c r="L756" s="110"/>
      <c r="M756" s="110"/>
      <c r="N756" s="110"/>
      <c r="O756" s="110"/>
      <c r="P756" s="110"/>
      <c r="Q756" s="110"/>
      <c r="R756" s="110"/>
    </row>
    <row r="757" spans="1:18" s="56" customFormat="1" hidden="1" x14ac:dyDescent="0.2">
      <c r="A757" s="110"/>
      <c r="F757" s="110"/>
      <c r="G757" s="115"/>
      <c r="H757" s="110"/>
      <c r="I757" s="110"/>
      <c r="J757" s="115"/>
      <c r="K757" s="110"/>
      <c r="L757" s="110"/>
      <c r="M757" s="110"/>
      <c r="N757" s="110"/>
      <c r="O757" s="110"/>
      <c r="P757" s="110"/>
      <c r="Q757" s="110"/>
      <c r="R757" s="110"/>
    </row>
    <row r="758" spans="1:18" s="56" customFormat="1" hidden="1" x14ac:dyDescent="0.2">
      <c r="A758" s="110"/>
      <c r="F758" s="110"/>
      <c r="G758" s="115"/>
      <c r="H758" s="110"/>
      <c r="I758" s="110"/>
      <c r="J758" s="115"/>
      <c r="K758" s="110"/>
      <c r="L758" s="110"/>
      <c r="M758" s="110"/>
      <c r="N758" s="110"/>
      <c r="O758" s="110"/>
      <c r="P758" s="110"/>
      <c r="Q758" s="110"/>
      <c r="R758" s="110"/>
    </row>
    <row r="759" spans="1:18" s="56" customFormat="1" hidden="1" x14ac:dyDescent="0.2">
      <c r="A759" s="110"/>
      <c r="F759" s="110"/>
      <c r="G759" s="115"/>
      <c r="H759" s="110"/>
      <c r="I759" s="110"/>
      <c r="J759" s="115"/>
      <c r="K759" s="110"/>
      <c r="L759" s="110"/>
      <c r="M759" s="110"/>
      <c r="N759" s="110"/>
      <c r="O759" s="110"/>
      <c r="P759" s="110"/>
      <c r="Q759" s="110"/>
      <c r="R759" s="110"/>
    </row>
    <row r="760" spans="1:18" s="56" customFormat="1" hidden="1" x14ac:dyDescent="0.2">
      <c r="A760" s="110"/>
      <c r="F760" s="110"/>
      <c r="G760" s="115"/>
      <c r="H760" s="110"/>
      <c r="I760" s="110"/>
      <c r="J760" s="115"/>
      <c r="K760" s="110"/>
      <c r="L760" s="110"/>
      <c r="M760" s="110"/>
      <c r="N760" s="110"/>
      <c r="O760" s="110"/>
      <c r="P760" s="110"/>
      <c r="Q760" s="110"/>
      <c r="R760" s="110"/>
    </row>
    <row r="761" spans="1:18" s="56" customFormat="1" hidden="1" x14ac:dyDescent="0.2">
      <c r="A761" s="110"/>
      <c r="F761" s="110"/>
      <c r="G761" s="115"/>
      <c r="H761" s="110"/>
      <c r="I761" s="110"/>
      <c r="J761" s="115"/>
      <c r="K761" s="110"/>
      <c r="L761" s="110"/>
      <c r="M761" s="110"/>
      <c r="N761" s="110"/>
      <c r="O761" s="110"/>
      <c r="P761" s="110"/>
      <c r="Q761" s="110"/>
      <c r="R761" s="110"/>
    </row>
    <row r="762" spans="1:18" s="56" customFormat="1" hidden="1" x14ac:dyDescent="0.2">
      <c r="A762" s="110"/>
      <c r="F762" s="110"/>
      <c r="G762" s="115"/>
      <c r="H762" s="110"/>
      <c r="I762" s="110"/>
      <c r="J762" s="115"/>
      <c r="K762" s="110"/>
      <c r="L762" s="110"/>
      <c r="M762" s="110"/>
      <c r="N762" s="110"/>
      <c r="O762" s="110"/>
      <c r="P762" s="110"/>
      <c r="Q762" s="110"/>
      <c r="R762" s="110"/>
    </row>
    <row r="763" spans="1:18" s="56" customFormat="1" hidden="1" x14ac:dyDescent="0.2">
      <c r="A763" s="110"/>
      <c r="F763" s="110"/>
      <c r="G763" s="115"/>
      <c r="H763" s="110"/>
      <c r="I763" s="110"/>
      <c r="J763" s="115"/>
      <c r="K763" s="110"/>
      <c r="L763" s="110"/>
      <c r="M763" s="110"/>
      <c r="N763" s="110"/>
      <c r="O763" s="110"/>
      <c r="P763" s="110"/>
      <c r="Q763" s="110"/>
      <c r="R763" s="110"/>
    </row>
    <row r="764" spans="1:18" s="56" customFormat="1" hidden="1" x14ac:dyDescent="0.2">
      <c r="A764" s="110"/>
      <c r="F764" s="110"/>
      <c r="G764" s="115"/>
      <c r="H764" s="110"/>
      <c r="I764" s="110"/>
      <c r="J764" s="115"/>
      <c r="K764" s="110"/>
      <c r="L764" s="110"/>
      <c r="M764" s="110"/>
      <c r="N764" s="110"/>
      <c r="O764" s="110"/>
      <c r="P764" s="110"/>
      <c r="Q764" s="110"/>
      <c r="R764" s="110"/>
    </row>
    <row r="765" spans="1:18" s="56" customFormat="1" hidden="1" x14ac:dyDescent="0.2">
      <c r="A765" s="110"/>
      <c r="F765" s="110"/>
      <c r="G765" s="115"/>
      <c r="H765" s="110"/>
      <c r="I765" s="110"/>
      <c r="J765" s="115"/>
      <c r="K765" s="110"/>
      <c r="L765" s="110"/>
      <c r="M765" s="110"/>
      <c r="N765" s="110"/>
      <c r="O765" s="110"/>
      <c r="P765" s="110"/>
      <c r="Q765" s="110"/>
      <c r="R765" s="110"/>
    </row>
    <row r="766" spans="1:18" s="56" customFormat="1" hidden="1" x14ac:dyDescent="0.2">
      <c r="A766" s="110"/>
      <c r="F766" s="110"/>
      <c r="G766" s="115"/>
      <c r="H766" s="110"/>
      <c r="I766" s="110"/>
      <c r="J766" s="115"/>
      <c r="K766" s="110"/>
      <c r="L766" s="110"/>
      <c r="M766" s="110"/>
      <c r="N766" s="110"/>
      <c r="O766" s="110"/>
      <c r="P766" s="110"/>
      <c r="Q766" s="110"/>
      <c r="R766" s="110"/>
    </row>
    <row r="767" spans="1:18" s="56" customFormat="1" hidden="1" x14ac:dyDescent="0.2">
      <c r="A767" s="110"/>
      <c r="F767" s="110"/>
      <c r="G767" s="115"/>
      <c r="H767" s="110"/>
      <c r="I767" s="110"/>
      <c r="J767" s="115"/>
      <c r="K767" s="110"/>
      <c r="L767" s="110"/>
      <c r="M767" s="110"/>
      <c r="N767" s="110"/>
      <c r="O767" s="110"/>
      <c r="P767" s="110"/>
      <c r="Q767" s="110"/>
      <c r="R767" s="110"/>
    </row>
    <row r="768" spans="1:18" s="56" customFormat="1" hidden="1" x14ac:dyDescent="0.2">
      <c r="A768" s="110"/>
      <c r="F768" s="110"/>
      <c r="G768" s="115"/>
      <c r="H768" s="110"/>
      <c r="I768" s="110"/>
      <c r="J768" s="115"/>
      <c r="K768" s="110"/>
      <c r="L768" s="110"/>
      <c r="M768" s="110"/>
      <c r="N768" s="110"/>
      <c r="O768" s="110"/>
      <c r="P768" s="110"/>
      <c r="Q768" s="110"/>
      <c r="R768" s="110"/>
    </row>
    <row r="769" spans="1:18" s="56" customFormat="1" hidden="1" x14ac:dyDescent="0.2">
      <c r="A769" s="110"/>
      <c r="F769" s="110"/>
      <c r="G769" s="115"/>
      <c r="H769" s="110"/>
      <c r="I769" s="110"/>
      <c r="J769" s="115"/>
      <c r="K769" s="110"/>
      <c r="L769" s="110"/>
      <c r="M769" s="110"/>
      <c r="N769" s="110"/>
      <c r="O769" s="110"/>
      <c r="P769" s="110"/>
      <c r="Q769" s="110"/>
      <c r="R769" s="110"/>
    </row>
    <row r="770" spans="1:18" s="56" customFormat="1" hidden="1" x14ac:dyDescent="0.2">
      <c r="A770" s="110"/>
      <c r="F770" s="110"/>
      <c r="G770" s="115"/>
      <c r="H770" s="110"/>
      <c r="I770" s="110"/>
      <c r="J770" s="115"/>
      <c r="K770" s="110"/>
      <c r="L770" s="110"/>
      <c r="M770" s="110"/>
      <c r="N770" s="110"/>
      <c r="O770" s="110"/>
      <c r="P770" s="110"/>
      <c r="Q770" s="110"/>
      <c r="R770" s="110"/>
    </row>
    <row r="771" spans="1:18" s="56" customFormat="1" hidden="1" x14ac:dyDescent="0.2">
      <c r="A771" s="110"/>
      <c r="F771" s="110"/>
      <c r="G771" s="115"/>
      <c r="H771" s="110"/>
      <c r="I771" s="110"/>
      <c r="J771" s="115"/>
      <c r="K771" s="110"/>
      <c r="L771" s="110"/>
      <c r="M771" s="110"/>
      <c r="N771" s="110"/>
      <c r="O771" s="110"/>
      <c r="P771" s="110"/>
      <c r="Q771" s="110"/>
      <c r="R771" s="110"/>
    </row>
    <row r="772" spans="1:18" s="56" customFormat="1" hidden="1" x14ac:dyDescent="0.2">
      <c r="A772" s="110"/>
      <c r="F772" s="110"/>
      <c r="G772" s="115"/>
      <c r="H772" s="110"/>
      <c r="I772" s="110"/>
      <c r="J772" s="115"/>
      <c r="K772" s="110"/>
      <c r="L772" s="110"/>
      <c r="M772" s="110"/>
      <c r="N772" s="110"/>
      <c r="O772" s="110"/>
      <c r="P772" s="110"/>
      <c r="Q772" s="110"/>
      <c r="R772" s="110"/>
    </row>
    <row r="773" spans="1:18" s="56" customFormat="1" hidden="1" x14ac:dyDescent="0.2">
      <c r="A773" s="110"/>
      <c r="F773" s="110"/>
      <c r="G773" s="115"/>
      <c r="H773" s="110"/>
      <c r="I773" s="110"/>
      <c r="J773" s="115"/>
      <c r="K773" s="110"/>
      <c r="L773" s="110"/>
      <c r="M773" s="110"/>
      <c r="N773" s="110"/>
      <c r="O773" s="110"/>
      <c r="P773" s="110"/>
      <c r="Q773" s="110"/>
      <c r="R773" s="110"/>
    </row>
    <row r="774" spans="1:18" s="56" customFormat="1" hidden="1" x14ac:dyDescent="0.2">
      <c r="A774" s="110"/>
      <c r="F774" s="110"/>
      <c r="G774" s="115"/>
      <c r="H774" s="110"/>
      <c r="I774" s="110"/>
      <c r="J774" s="115"/>
      <c r="K774" s="110"/>
      <c r="L774" s="110"/>
      <c r="M774" s="110"/>
      <c r="N774" s="110"/>
      <c r="O774" s="110"/>
      <c r="P774" s="110"/>
      <c r="Q774" s="110"/>
      <c r="R774" s="110"/>
    </row>
    <row r="775" spans="1:18" s="56" customFormat="1" hidden="1" x14ac:dyDescent="0.2">
      <c r="A775" s="110"/>
      <c r="F775" s="110"/>
      <c r="G775" s="115"/>
      <c r="H775" s="110"/>
      <c r="I775" s="110"/>
      <c r="J775" s="115"/>
      <c r="K775" s="110"/>
      <c r="L775" s="110"/>
      <c r="M775" s="110"/>
      <c r="N775" s="110"/>
      <c r="O775" s="110"/>
      <c r="P775" s="110"/>
      <c r="Q775" s="110"/>
      <c r="R775" s="110"/>
    </row>
    <row r="776" spans="1:18" s="56" customFormat="1" hidden="1" x14ac:dyDescent="0.2">
      <c r="A776" s="110"/>
      <c r="F776" s="110"/>
      <c r="G776" s="115"/>
      <c r="H776" s="110"/>
      <c r="I776" s="110"/>
      <c r="J776" s="115"/>
      <c r="K776" s="110"/>
      <c r="L776" s="110"/>
      <c r="M776" s="110"/>
      <c r="N776" s="110"/>
      <c r="O776" s="110"/>
      <c r="P776" s="110"/>
      <c r="Q776" s="110"/>
      <c r="R776" s="110"/>
    </row>
    <row r="777" spans="1:18" s="56" customFormat="1" hidden="1" x14ac:dyDescent="0.2">
      <c r="A777" s="110"/>
      <c r="F777" s="110"/>
      <c r="G777" s="115"/>
      <c r="H777" s="110"/>
      <c r="I777" s="110"/>
      <c r="J777" s="115"/>
      <c r="K777" s="110"/>
      <c r="L777" s="110"/>
      <c r="M777" s="110"/>
      <c r="N777" s="110"/>
      <c r="O777" s="110"/>
      <c r="P777" s="110"/>
      <c r="Q777" s="110"/>
      <c r="R777" s="110"/>
    </row>
    <row r="778" spans="1:18" s="56" customFormat="1" hidden="1" x14ac:dyDescent="0.2">
      <c r="A778" s="110"/>
      <c r="F778" s="110"/>
      <c r="G778" s="115"/>
      <c r="H778" s="110"/>
      <c r="I778" s="110"/>
      <c r="J778" s="115"/>
      <c r="K778" s="110"/>
      <c r="L778" s="110"/>
      <c r="M778" s="110"/>
      <c r="N778" s="110"/>
      <c r="O778" s="110"/>
      <c r="P778" s="110"/>
      <c r="Q778" s="110"/>
      <c r="R778" s="110"/>
    </row>
    <row r="779" spans="1:18" s="56" customFormat="1" hidden="1" x14ac:dyDescent="0.2">
      <c r="A779" s="110"/>
      <c r="F779" s="110"/>
      <c r="G779" s="115"/>
      <c r="H779" s="110"/>
      <c r="I779" s="110"/>
      <c r="J779" s="115"/>
      <c r="K779" s="110"/>
      <c r="L779" s="110"/>
      <c r="M779" s="110"/>
      <c r="N779" s="110"/>
      <c r="O779" s="110"/>
      <c r="P779" s="110"/>
      <c r="Q779" s="110"/>
      <c r="R779" s="110"/>
    </row>
    <row r="780" spans="1:18" s="56" customFormat="1" hidden="1" x14ac:dyDescent="0.2">
      <c r="A780" s="110"/>
      <c r="F780" s="110"/>
      <c r="G780" s="115"/>
      <c r="H780" s="110"/>
      <c r="I780" s="110"/>
      <c r="J780" s="115"/>
      <c r="K780" s="110"/>
      <c r="L780" s="110"/>
      <c r="M780" s="110"/>
      <c r="N780" s="110"/>
      <c r="O780" s="110"/>
      <c r="P780" s="110"/>
      <c r="Q780" s="110"/>
      <c r="R780" s="110"/>
    </row>
    <row r="781" spans="1:18" s="56" customFormat="1" hidden="1" x14ac:dyDescent="0.2">
      <c r="A781" s="110"/>
      <c r="F781" s="110"/>
      <c r="G781" s="115"/>
      <c r="H781" s="110"/>
      <c r="I781" s="110"/>
      <c r="J781" s="115"/>
      <c r="K781" s="110"/>
      <c r="L781" s="110"/>
      <c r="M781" s="110"/>
      <c r="N781" s="110"/>
      <c r="O781" s="110"/>
      <c r="P781" s="110"/>
      <c r="Q781" s="110"/>
      <c r="R781" s="110"/>
    </row>
    <row r="782" spans="1:18" s="56" customFormat="1" hidden="1" x14ac:dyDescent="0.2">
      <c r="A782" s="110"/>
      <c r="F782" s="110"/>
      <c r="G782" s="115"/>
      <c r="H782" s="110"/>
      <c r="I782" s="110"/>
      <c r="J782" s="115"/>
      <c r="K782" s="110"/>
      <c r="L782" s="110"/>
      <c r="M782" s="110"/>
      <c r="N782" s="110"/>
      <c r="O782" s="110"/>
      <c r="P782" s="110"/>
      <c r="Q782" s="110"/>
      <c r="R782" s="110"/>
    </row>
    <row r="783" spans="1:18" s="56" customFormat="1" hidden="1" x14ac:dyDescent="0.2">
      <c r="A783" s="110"/>
      <c r="F783" s="110"/>
      <c r="G783" s="115"/>
      <c r="H783" s="110"/>
      <c r="I783" s="110"/>
      <c r="J783" s="115"/>
      <c r="K783" s="110"/>
      <c r="L783" s="110"/>
      <c r="M783" s="110"/>
      <c r="N783" s="110"/>
      <c r="O783" s="110"/>
      <c r="P783" s="110"/>
      <c r="Q783" s="110"/>
      <c r="R783" s="110"/>
    </row>
    <row r="784" spans="1:18" s="56" customFormat="1" hidden="1" x14ac:dyDescent="0.2">
      <c r="A784" s="110"/>
      <c r="F784" s="110"/>
      <c r="G784" s="115"/>
      <c r="H784" s="110"/>
      <c r="I784" s="110"/>
      <c r="J784" s="115"/>
      <c r="K784" s="110"/>
      <c r="L784" s="110"/>
      <c r="M784" s="110"/>
      <c r="N784" s="110"/>
      <c r="O784" s="110"/>
      <c r="P784" s="110"/>
      <c r="Q784" s="110"/>
      <c r="R784" s="110"/>
    </row>
    <row r="785" spans="1:18" s="56" customFormat="1" hidden="1" x14ac:dyDescent="0.2">
      <c r="A785" s="110"/>
      <c r="F785" s="110"/>
      <c r="G785" s="115"/>
      <c r="H785" s="110"/>
      <c r="I785" s="110"/>
      <c r="J785" s="115"/>
      <c r="K785" s="110"/>
      <c r="L785" s="110"/>
      <c r="M785" s="110"/>
      <c r="N785" s="110"/>
      <c r="O785" s="110"/>
      <c r="P785" s="110"/>
      <c r="Q785" s="110"/>
      <c r="R785" s="110"/>
    </row>
    <row r="786" spans="1:18" s="56" customFormat="1" hidden="1" x14ac:dyDescent="0.2">
      <c r="A786" s="110"/>
      <c r="F786" s="110"/>
      <c r="G786" s="115"/>
      <c r="H786" s="110"/>
      <c r="I786" s="110"/>
      <c r="J786" s="115"/>
      <c r="K786" s="110"/>
      <c r="L786" s="110"/>
      <c r="M786" s="110"/>
      <c r="N786" s="110"/>
      <c r="O786" s="110"/>
      <c r="P786" s="110"/>
      <c r="Q786" s="110"/>
      <c r="R786" s="110"/>
    </row>
    <row r="787" spans="1:18" s="56" customFormat="1" hidden="1" x14ac:dyDescent="0.2">
      <c r="A787" s="110"/>
      <c r="F787" s="110"/>
      <c r="G787" s="115"/>
      <c r="H787" s="110"/>
      <c r="I787" s="110"/>
      <c r="J787" s="115"/>
      <c r="K787" s="110"/>
      <c r="L787" s="110"/>
      <c r="M787" s="110"/>
      <c r="N787" s="110"/>
      <c r="O787" s="110"/>
      <c r="P787" s="110"/>
      <c r="Q787" s="110"/>
      <c r="R787" s="110"/>
    </row>
    <row r="788" spans="1:18" s="56" customFormat="1" hidden="1" x14ac:dyDescent="0.2">
      <c r="A788" s="110"/>
      <c r="F788" s="110"/>
      <c r="G788" s="115"/>
      <c r="H788" s="110"/>
      <c r="I788" s="110"/>
      <c r="J788" s="115"/>
      <c r="K788" s="110"/>
      <c r="L788" s="110"/>
      <c r="M788" s="110"/>
      <c r="N788" s="110"/>
      <c r="O788" s="110"/>
      <c r="P788" s="110"/>
      <c r="Q788" s="110"/>
      <c r="R788" s="110"/>
    </row>
    <row r="789" spans="1:18" s="56" customFormat="1" hidden="1" x14ac:dyDescent="0.2">
      <c r="A789" s="110"/>
      <c r="F789" s="110"/>
      <c r="G789" s="115"/>
      <c r="H789" s="110"/>
      <c r="I789" s="110"/>
      <c r="J789" s="115"/>
      <c r="K789" s="110"/>
      <c r="L789" s="110"/>
      <c r="M789" s="110"/>
      <c r="N789" s="110"/>
      <c r="O789" s="110"/>
      <c r="P789" s="110"/>
      <c r="Q789" s="110"/>
      <c r="R789" s="110"/>
    </row>
    <row r="790" spans="1:18" s="56" customFormat="1" hidden="1" x14ac:dyDescent="0.2">
      <c r="A790" s="110"/>
      <c r="F790" s="110"/>
      <c r="G790" s="115"/>
      <c r="H790" s="110"/>
      <c r="I790" s="110"/>
      <c r="J790" s="115"/>
      <c r="K790" s="110"/>
      <c r="L790" s="110"/>
      <c r="M790" s="110"/>
      <c r="N790" s="110"/>
      <c r="O790" s="110"/>
      <c r="P790" s="110"/>
      <c r="Q790" s="110"/>
      <c r="R790" s="110"/>
    </row>
    <row r="791" spans="1:18" s="56" customFormat="1" hidden="1" x14ac:dyDescent="0.2">
      <c r="A791" s="110"/>
      <c r="F791" s="110"/>
      <c r="G791" s="115"/>
      <c r="H791" s="110"/>
      <c r="I791" s="110"/>
      <c r="J791" s="115"/>
      <c r="K791" s="110"/>
      <c r="L791" s="110"/>
      <c r="M791" s="110"/>
      <c r="N791" s="110"/>
      <c r="O791" s="110"/>
      <c r="P791" s="110"/>
      <c r="Q791" s="110"/>
      <c r="R791" s="110"/>
    </row>
    <row r="792" spans="1:18" s="56" customFormat="1" hidden="1" x14ac:dyDescent="0.2">
      <c r="A792" s="110"/>
      <c r="F792" s="110"/>
      <c r="G792" s="115"/>
      <c r="H792" s="110"/>
      <c r="I792" s="110"/>
      <c r="J792" s="115"/>
      <c r="K792" s="110"/>
      <c r="L792" s="110"/>
      <c r="M792" s="110"/>
      <c r="N792" s="110"/>
      <c r="O792" s="110"/>
      <c r="P792" s="110"/>
      <c r="Q792" s="110"/>
      <c r="R792" s="110"/>
    </row>
    <row r="793" spans="1:18" s="56" customFormat="1" hidden="1" x14ac:dyDescent="0.2">
      <c r="A793" s="110"/>
      <c r="F793" s="110"/>
      <c r="G793" s="115"/>
      <c r="H793" s="110"/>
      <c r="I793" s="110"/>
      <c r="J793" s="115"/>
      <c r="K793" s="110"/>
      <c r="L793" s="110"/>
      <c r="M793" s="110"/>
      <c r="N793" s="110"/>
      <c r="O793" s="110"/>
      <c r="P793" s="110"/>
      <c r="Q793" s="110"/>
      <c r="R793" s="110"/>
    </row>
    <row r="794" spans="1:18" s="56" customFormat="1" hidden="1" x14ac:dyDescent="0.2">
      <c r="A794" s="110"/>
      <c r="F794" s="110"/>
      <c r="G794" s="115"/>
      <c r="H794" s="110"/>
      <c r="I794" s="110"/>
      <c r="J794" s="115"/>
      <c r="K794" s="110"/>
      <c r="L794" s="110"/>
      <c r="M794" s="110"/>
      <c r="N794" s="110"/>
      <c r="O794" s="110"/>
      <c r="P794" s="110"/>
      <c r="Q794" s="110"/>
      <c r="R794" s="110"/>
    </row>
    <row r="795" spans="1:18" s="56" customFormat="1" hidden="1" x14ac:dyDescent="0.2">
      <c r="A795" s="110"/>
      <c r="F795" s="110"/>
      <c r="G795" s="115"/>
      <c r="H795" s="110"/>
      <c r="I795" s="110"/>
      <c r="J795" s="115"/>
      <c r="K795" s="110"/>
      <c r="L795" s="110"/>
      <c r="M795" s="110"/>
      <c r="N795" s="110"/>
      <c r="O795" s="110"/>
      <c r="P795" s="110"/>
      <c r="Q795" s="110"/>
      <c r="R795" s="110"/>
    </row>
    <row r="796" spans="1:18" s="56" customFormat="1" hidden="1" x14ac:dyDescent="0.2">
      <c r="A796" s="110"/>
      <c r="F796" s="110"/>
      <c r="G796" s="115"/>
      <c r="H796" s="110"/>
      <c r="I796" s="110"/>
      <c r="J796" s="115"/>
      <c r="K796" s="110"/>
      <c r="L796" s="110"/>
      <c r="M796" s="110"/>
      <c r="N796" s="110"/>
      <c r="O796" s="110"/>
      <c r="P796" s="110"/>
      <c r="Q796" s="110"/>
      <c r="R796" s="110"/>
    </row>
    <row r="797" spans="1:18" s="56" customFormat="1" hidden="1" x14ac:dyDescent="0.2">
      <c r="A797" s="110"/>
      <c r="F797" s="110"/>
      <c r="G797" s="115"/>
      <c r="H797" s="110"/>
      <c r="I797" s="110"/>
      <c r="J797" s="115"/>
      <c r="K797" s="110"/>
      <c r="L797" s="110"/>
      <c r="M797" s="110"/>
      <c r="N797" s="110"/>
      <c r="O797" s="110"/>
      <c r="P797" s="110"/>
      <c r="Q797" s="110"/>
      <c r="R797" s="110"/>
    </row>
    <row r="798" spans="1:18" s="56" customFormat="1" hidden="1" x14ac:dyDescent="0.2">
      <c r="A798" s="110"/>
      <c r="F798" s="110"/>
      <c r="G798" s="115"/>
      <c r="H798" s="110"/>
      <c r="I798" s="110"/>
      <c r="J798" s="115"/>
      <c r="K798" s="110"/>
      <c r="L798" s="110"/>
      <c r="M798" s="110"/>
      <c r="N798" s="110"/>
      <c r="O798" s="110"/>
      <c r="P798" s="110"/>
      <c r="Q798" s="110"/>
      <c r="R798" s="110"/>
    </row>
    <row r="799" spans="1:18" s="56" customFormat="1" hidden="1" x14ac:dyDescent="0.2">
      <c r="A799" s="110"/>
      <c r="F799" s="110"/>
      <c r="G799" s="115"/>
      <c r="H799" s="110"/>
      <c r="I799" s="110"/>
      <c r="J799" s="115"/>
      <c r="K799" s="110"/>
      <c r="L799" s="110"/>
      <c r="M799" s="110"/>
      <c r="N799" s="110"/>
      <c r="O799" s="110"/>
      <c r="P799" s="110"/>
      <c r="Q799" s="110"/>
      <c r="R799" s="110"/>
    </row>
    <row r="800" spans="1:18" s="56" customFormat="1" hidden="1" x14ac:dyDescent="0.2">
      <c r="A800" s="110"/>
      <c r="F800" s="110"/>
      <c r="G800" s="115"/>
      <c r="H800" s="110"/>
      <c r="I800" s="110"/>
      <c r="J800" s="115"/>
      <c r="K800" s="110"/>
      <c r="L800" s="110"/>
      <c r="M800" s="110"/>
      <c r="N800" s="110"/>
      <c r="O800" s="110"/>
      <c r="P800" s="110"/>
      <c r="Q800" s="110"/>
      <c r="R800" s="110"/>
    </row>
    <row r="801" spans="1:18" s="56" customFormat="1" hidden="1" x14ac:dyDescent="0.2">
      <c r="A801" s="110"/>
      <c r="F801" s="110"/>
      <c r="G801" s="115"/>
      <c r="H801" s="110"/>
      <c r="I801" s="110"/>
      <c r="J801" s="115"/>
      <c r="K801" s="110"/>
      <c r="L801" s="110"/>
      <c r="M801" s="110"/>
      <c r="N801" s="110"/>
      <c r="O801" s="110"/>
      <c r="P801" s="110"/>
      <c r="Q801" s="110"/>
      <c r="R801" s="110"/>
    </row>
    <row r="802" spans="1:18" s="56" customFormat="1" hidden="1" x14ac:dyDescent="0.2">
      <c r="A802" s="110"/>
      <c r="F802" s="110"/>
      <c r="G802" s="115"/>
      <c r="H802" s="110"/>
      <c r="I802" s="110"/>
      <c r="J802" s="115"/>
      <c r="K802" s="110"/>
      <c r="L802" s="110"/>
      <c r="M802" s="110"/>
      <c r="N802" s="110"/>
      <c r="O802" s="110"/>
      <c r="P802" s="110"/>
      <c r="Q802" s="110"/>
      <c r="R802" s="110"/>
    </row>
    <row r="803" spans="1:18" s="56" customFormat="1" hidden="1" x14ac:dyDescent="0.2">
      <c r="A803" s="110"/>
      <c r="F803" s="110"/>
      <c r="G803" s="115"/>
      <c r="H803" s="110"/>
      <c r="I803" s="110"/>
      <c r="J803" s="115"/>
      <c r="K803" s="110"/>
      <c r="L803" s="110"/>
      <c r="M803" s="110"/>
      <c r="N803" s="110"/>
      <c r="O803" s="110"/>
      <c r="P803" s="110"/>
      <c r="Q803" s="110"/>
      <c r="R803" s="110"/>
    </row>
    <row r="804" spans="1:18" s="56" customFormat="1" hidden="1" x14ac:dyDescent="0.2">
      <c r="A804" s="110"/>
      <c r="F804" s="110"/>
      <c r="G804" s="115"/>
      <c r="H804" s="110"/>
      <c r="I804" s="110"/>
      <c r="J804" s="115"/>
      <c r="K804" s="110"/>
      <c r="L804" s="110"/>
      <c r="M804" s="110"/>
      <c r="N804" s="110"/>
      <c r="O804" s="110"/>
      <c r="P804" s="110"/>
      <c r="Q804" s="110"/>
      <c r="R804" s="110"/>
    </row>
    <row r="805" spans="1:18" s="56" customFormat="1" hidden="1" x14ac:dyDescent="0.2">
      <c r="A805" s="110"/>
      <c r="F805" s="110"/>
      <c r="G805" s="115"/>
      <c r="H805" s="110"/>
      <c r="I805" s="110"/>
      <c r="J805" s="115"/>
      <c r="K805" s="110"/>
      <c r="L805" s="110"/>
      <c r="M805" s="110"/>
      <c r="N805" s="110"/>
      <c r="O805" s="110"/>
      <c r="P805" s="110"/>
      <c r="Q805" s="110"/>
      <c r="R805" s="110"/>
    </row>
    <row r="806" spans="1:18" s="56" customFormat="1" hidden="1" x14ac:dyDescent="0.2">
      <c r="A806" s="110"/>
      <c r="F806" s="110"/>
      <c r="G806" s="115"/>
      <c r="H806" s="110"/>
      <c r="I806" s="110"/>
      <c r="J806" s="115"/>
      <c r="K806" s="110"/>
      <c r="L806" s="110"/>
      <c r="M806" s="110"/>
      <c r="N806" s="110"/>
      <c r="O806" s="110"/>
      <c r="P806" s="110"/>
      <c r="Q806" s="110"/>
      <c r="R806" s="110"/>
    </row>
    <row r="807" spans="1:18" s="56" customFormat="1" hidden="1" x14ac:dyDescent="0.2">
      <c r="A807" s="110"/>
      <c r="F807" s="110"/>
      <c r="G807" s="115"/>
      <c r="H807" s="110"/>
      <c r="I807" s="110"/>
      <c r="J807" s="115"/>
      <c r="K807" s="110"/>
      <c r="L807" s="110"/>
      <c r="M807" s="110"/>
      <c r="N807" s="110"/>
      <c r="O807" s="110"/>
      <c r="P807" s="110"/>
      <c r="Q807" s="110"/>
      <c r="R807" s="110"/>
    </row>
    <row r="808" spans="1:18" s="56" customFormat="1" hidden="1" x14ac:dyDescent="0.2">
      <c r="A808" s="110"/>
      <c r="F808" s="110"/>
      <c r="G808" s="115"/>
      <c r="H808" s="110"/>
      <c r="I808" s="110"/>
      <c r="J808" s="115"/>
      <c r="K808" s="110"/>
      <c r="L808" s="110"/>
      <c r="M808" s="110"/>
      <c r="N808" s="110"/>
      <c r="O808" s="110"/>
      <c r="P808" s="110"/>
      <c r="Q808" s="110"/>
      <c r="R808" s="110"/>
    </row>
    <row r="809" spans="1:18" s="56" customFormat="1" hidden="1" x14ac:dyDescent="0.2">
      <c r="A809" s="110"/>
      <c r="F809" s="110"/>
      <c r="G809" s="115"/>
      <c r="H809" s="110"/>
      <c r="I809" s="110"/>
      <c r="J809" s="115"/>
      <c r="K809" s="110"/>
      <c r="L809" s="110"/>
      <c r="M809" s="110"/>
      <c r="N809" s="110"/>
      <c r="O809" s="110"/>
      <c r="P809" s="110"/>
      <c r="Q809" s="110"/>
      <c r="R809" s="110"/>
    </row>
    <row r="810" spans="1:18" s="56" customFormat="1" hidden="1" x14ac:dyDescent="0.2">
      <c r="A810" s="110"/>
      <c r="F810" s="110"/>
      <c r="G810" s="115"/>
      <c r="H810" s="110"/>
      <c r="I810" s="110"/>
      <c r="J810" s="115"/>
      <c r="K810" s="110"/>
      <c r="L810" s="110"/>
      <c r="M810" s="110"/>
      <c r="N810" s="110"/>
      <c r="O810" s="110"/>
      <c r="P810" s="110"/>
      <c r="Q810" s="110"/>
      <c r="R810" s="110"/>
    </row>
    <row r="811" spans="1:18" s="56" customFormat="1" hidden="1" x14ac:dyDescent="0.2">
      <c r="A811" s="110"/>
      <c r="F811" s="110"/>
      <c r="G811" s="115"/>
      <c r="H811" s="110"/>
      <c r="I811" s="110"/>
      <c r="J811" s="115"/>
      <c r="K811" s="110"/>
      <c r="L811" s="110"/>
      <c r="M811" s="110"/>
      <c r="N811" s="110"/>
      <c r="O811" s="110"/>
      <c r="P811" s="110"/>
      <c r="Q811" s="110"/>
      <c r="R811" s="110"/>
    </row>
    <row r="812" spans="1:18" s="56" customFormat="1" hidden="1" x14ac:dyDescent="0.2">
      <c r="A812" s="110"/>
      <c r="F812" s="110"/>
      <c r="G812" s="115"/>
      <c r="H812" s="110"/>
      <c r="I812" s="110"/>
      <c r="J812" s="115"/>
      <c r="K812" s="110"/>
      <c r="L812" s="110"/>
      <c r="M812" s="110"/>
      <c r="N812" s="110"/>
      <c r="O812" s="110"/>
      <c r="P812" s="110"/>
      <c r="Q812" s="110"/>
      <c r="R812" s="110"/>
    </row>
    <row r="813" spans="1:18" s="56" customFormat="1" hidden="1" x14ac:dyDescent="0.2">
      <c r="A813" s="110"/>
      <c r="F813" s="110"/>
      <c r="G813" s="115"/>
      <c r="H813" s="110"/>
      <c r="I813" s="110"/>
      <c r="J813" s="115"/>
      <c r="K813" s="110"/>
      <c r="L813" s="110"/>
      <c r="M813" s="110"/>
      <c r="N813" s="110"/>
      <c r="O813" s="110"/>
      <c r="P813" s="110"/>
      <c r="Q813" s="110"/>
      <c r="R813" s="110"/>
    </row>
    <row r="814" spans="1:18" s="56" customFormat="1" hidden="1" x14ac:dyDescent="0.2">
      <c r="A814" s="110"/>
      <c r="F814" s="110"/>
      <c r="G814" s="115"/>
      <c r="H814" s="110"/>
      <c r="I814" s="110"/>
      <c r="J814" s="115"/>
      <c r="K814" s="110"/>
      <c r="L814" s="110"/>
      <c r="M814" s="110"/>
      <c r="N814" s="110"/>
      <c r="O814" s="110"/>
      <c r="P814" s="110"/>
      <c r="Q814" s="110"/>
      <c r="R814" s="110"/>
    </row>
    <row r="815" spans="1:18" s="56" customFormat="1" hidden="1" x14ac:dyDescent="0.2">
      <c r="A815" s="110"/>
      <c r="F815" s="110"/>
      <c r="G815" s="115"/>
      <c r="H815" s="110"/>
      <c r="I815" s="110"/>
      <c r="J815" s="115"/>
      <c r="K815" s="110"/>
      <c r="L815" s="110"/>
      <c r="M815" s="110"/>
      <c r="N815" s="110"/>
      <c r="O815" s="110"/>
      <c r="P815" s="110"/>
      <c r="Q815" s="110"/>
      <c r="R815" s="110"/>
    </row>
    <row r="816" spans="1:18" s="56" customFormat="1" hidden="1" x14ac:dyDescent="0.2">
      <c r="A816" s="110"/>
      <c r="F816" s="110"/>
      <c r="G816" s="115"/>
      <c r="H816" s="110"/>
      <c r="I816" s="110"/>
      <c r="J816" s="115"/>
      <c r="K816" s="110"/>
      <c r="L816" s="110"/>
      <c r="M816" s="110"/>
      <c r="N816" s="110"/>
      <c r="O816" s="110"/>
      <c r="P816" s="110"/>
      <c r="Q816" s="110"/>
      <c r="R816" s="110"/>
    </row>
    <row r="817" spans="1:18" s="56" customFormat="1" hidden="1" x14ac:dyDescent="0.2">
      <c r="A817" s="110"/>
      <c r="F817" s="110"/>
      <c r="G817" s="115"/>
      <c r="H817" s="110"/>
      <c r="I817" s="110"/>
      <c r="J817" s="115"/>
      <c r="K817" s="110"/>
      <c r="L817" s="110"/>
      <c r="M817" s="110"/>
      <c r="N817" s="110"/>
      <c r="O817" s="110"/>
      <c r="P817" s="110"/>
      <c r="Q817" s="110"/>
      <c r="R817" s="110"/>
    </row>
    <row r="818" spans="1:18" s="56" customFormat="1" hidden="1" x14ac:dyDescent="0.2">
      <c r="A818" s="110"/>
      <c r="F818" s="110"/>
      <c r="G818" s="115"/>
      <c r="H818" s="110"/>
      <c r="I818" s="110"/>
      <c r="J818" s="115"/>
      <c r="K818" s="110"/>
      <c r="L818" s="110"/>
      <c r="M818" s="110"/>
      <c r="N818" s="110"/>
      <c r="O818" s="110"/>
      <c r="P818" s="110"/>
      <c r="Q818" s="110"/>
      <c r="R818" s="110"/>
    </row>
    <row r="819" spans="1:18" s="56" customFormat="1" hidden="1" x14ac:dyDescent="0.2">
      <c r="A819" s="110"/>
      <c r="F819" s="110"/>
      <c r="G819" s="115"/>
      <c r="H819" s="110"/>
      <c r="I819" s="110"/>
      <c r="J819" s="115"/>
      <c r="K819" s="110"/>
      <c r="L819" s="110"/>
      <c r="M819" s="110"/>
      <c r="N819" s="110"/>
      <c r="O819" s="110"/>
      <c r="P819" s="110"/>
      <c r="Q819" s="110"/>
      <c r="R819" s="110"/>
    </row>
    <row r="820" spans="1:18" s="56" customFormat="1" hidden="1" x14ac:dyDescent="0.2">
      <c r="A820" s="110"/>
      <c r="F820" s="110"/>
      <c r="G820" s="115"/>
      <c r="H820" s="110"/>
      <c r="I820" s="110"/>
      <c r="J820" s="115"/>
      <c r="K820" s="110"/>
      <c r="L820" s="110"/>
      <c r="M820" s="110"/>
      <c r="N820" s="110"/>
      <c r="O820" s="110"/>
      <c r="P820" s="110"/>
      <c r="Q820" s="110"/>
      <c r="R820" s="110"/>
    </row>
    <row r="821" spans="1:18" s="56" customFormat="1" hidden="1" x14ac:dyDescent="0.2">
      <c r="A821" s="110"/>
      <c r="F821" s="110"/>
      <c r="G821" s="115"/>
      <c r="H821" s="110"/>
      <c r="I821" s="110"/>
      <c r="J821" s="115"/>
      <c r="K821" s="110"/>
      <c r="L821" s="110"/>
      <c r="M821" s="110"/>
      <c r="N821" s="110"/>
      <c r="O821" s="110"/>
      <c r="P821" s="110"/>
      <c r="Q821" s="110"/>
      <c r="R821" s="110"/>
    </row>
    <row r="822" spans="1:18" s="56" customFormat="1" hidden="1" x14ac:dyDescent="0.2">
      <c r="A822" s="110"/>
      <c r="F822" s="110"/>
      <c r="G822" s="115"/>
      <c r="H822" s="110"/>
      <c r="I822" s="110"/>
      <c r="J822" s="115"/>
      <c r="K822" s="110"/>
      <c r="L822" s="110"/>
      <c r="M822" s="110"/>
      <c r="N822" s="110"/>
      <c r="O822" s="110"/>
      <c r="P822" s="110"/>
      <c r="Q822" s="110"/>
      <c r="R822" s="110"/>
    </row>
    <row r="823" spans="1:18" s="56" customFormat="1" hidden="1" x14ac:dyDescent="0.2">
      <c r="A823" s="110"/>
      <c r="F823" s="110"/>
      <c r="G823" s="115"/>
      <c r="H823" s="110"/>
      <c r="I823" s="110"/>
      <c r="J823" s="115"/>
      <c r="K823" s="110"/>
      <c r="L823" s="110"/>
      <c r="M823" s="110"/>
      <c r="N823" s="110"/>
      <c r="O823" s="110"/>
      <c r="P823" s="110"/>
      <c r="Q823" s="110"/>
      <c r="R823" s="110"/>
    </row>
    <row r="824" spans="1:18" s="56" customFormat="1" hidden="1" x14ac:dyDescent="0.2">
      <c r="A824" s="110"/>
      <c r="F824" s="110"/>
      <c r="G824" s="115"/>
      <c r="H824" s="110"/>
      <c r="I824" s="110"/>
      <c r="J824" s="115"/>
      <c r="K824" s="110"/>
      <c r="L824" s="110"/>
      <c r="M824" s="110"/>
      <c r="N824" s="110"/>
      <c r="O824" s="110"/>
      <c r="P824" s="110"/>
      <c r="Q824" s="110"/>
      <c r="R824" s="110"/>
    </row>
    <row r="825" spans="1:18" s="56" customFormat="1" hidden="1" x14ac:dyDescent="0.2">
      <c r="A825" s="110"/>
      <c r="F825" s="110"/>
      <c r="G825" s="115"/>
      <c r="H825" s="110"/>
      <c r="I825" s="110"/>
      <c r="J825" s="115"/>
      <c r="K825" s="110"/>
      <c r="L825" s="110"/>
      <c r="M825" s="110"/>
      <c r="N825" s="110"/>
      <c r="O825" s="110"/>
      <c r="P825" s="110"/>
      <c r="Q825" s="110"/>
      <c r="R825" s="110"/>
    </row>
    <row r="826" spans="1:18" s="56" customFormat="1" hidden="1" x14ac:dyDescent="0.2">
      <c r="A826" s="110"/>
      <c r="F826" s="110"/>
      <c r="G826" s="115"/>
      <c r="H826" s="110"/>
      <c r="I826" s="110"/>
      <c r="J826" s="115"/>
      <c r="K826" s="110"/>
      <c r="L826" s="110"/>
      <c r="M826" s="110"/>
      <c r="N826" s="110"/>
      <c r="O826" s="110"/>
      <c r="P826" s="110"/>
      <c r="Q826" s="110"/>
      <c r="R826" s="110"/>
    </row>
    <row r="827" spans="1:18" s="56" customFormat="1" hidden="1" x14ac:dyDescent="0.2">
      <c r="A827" s="110"/>
      <c r="F827" s="110"/>
      <c r="G827" s="115"/>
      <c r="H827" s="110"/>
      <c r="I827" s="110"/>
      <c r="J827" s="115"/>
      <c r="K827" s="110"/>
      <c r="L827" s="110"/>
      <c r="M827" s="110"/>
      <c r="N827" s="110"/>
      <c r="O827" s="110"/>
      <c r="P827" s="110"/>
      <c r="Q827" s="110"/>
      <c r="R827" s="110"/>
    </row>
    <row r="828" spans="1:18" s="56" customFormat="1" hidden="1" x14ac:dyDescent="0.2">
      <c r="A828" s="110"/>
      <c r="F828" s="110"/>
      <c r="G828" s="115"/>
      <c r="H828" s="110"/>
      <c r="I828" s="110"/>
      <c r="J828" s="115"/>
      <c r="K828" s="110"/>
      <c r="L828" s="110"/>
      <c r="M828" s="110"/>
      <c r="N828" s="110"/>
      <c r="O828" s="110"/>
      <c r="P828" s="110"/>
      <c r="Q828" s="110"/>
      <c r="R828" s="110"/>
    </row>
    <row r="829" spans="1:18" s="56" customFormat="1" hidden="1" x14ac:dyDescent="0.2">
      <c r="A829" s="110"/>
      <c r="F829" s="110"/>
      <c r="G829" s="115"/>
      <c r="H829" s="110"/>
      <c r="I829" s="110"/>
      <c r="J829" s="115"/>
      <c r="K829" s="110"/>
      <c r="L829" s="110"/>
      <c r="M829" s="110"/>
      <c r="N829" s="110"/>
      <c r="O829" s="110"/>
      <c r="P829" s="110"/>
      <c r="Q829" s="110"/>
      <c r="R829" s="110"/>
    </row>
    <row r="830" spans="1:18" s="56" customFormat="1" hidden="1" x14ac:dyDescent="0.2">
      <c r="A830" s="110"/>
      <c r="F830" s="110"/>
      <c r="G830" s="115"/>
      <c r="H830" s="110"/>
      <c r="I830" s="110"/>
      <c r="J830" s="115"/>
      <c r="K830" s="110"/>
      <c r="L830" s="110"/>
      <c r="M830" s="110"/>
      <c r="N830" s="110"/>
      <c r="O830" s="110"/>
      <c r="P830" s="110"/>
      <c r="Q830" s="110"/>
      <c r="R830" s="110"/>
    </row>
    <row r="831" spans="1:18" s="56" customFormat="1" hidden="1" x14ac:dyDescent="0.2">
      <c r="A831" s="110"/>
      <c r="F831" s="110"/>
      <c r="G831" s="115"/>
      <c r="H831" s="110"/>
      <c r="I831" s="110"/>
      <c r="J831" s="115"/>
      <c r="K831" s="110"/>
      <c r="L831" s="110"/>
      <c r="M831" s="110"/>
      <c r="N831" s="110"/>
      <c r="O831" s="110"/>
      <c r="P831" s="110"/>
      <c r="Q831" s="110"/>
      <c r="R831" s="110"/>
    </row>
    <row r="832" spans="1:18" s="56" customFormat="1" hidden="1" x14ac:dyDescent="0.2">
      <c r="A832" s="110"/>
      <c r="F832" s="110"/>
      <c r="G832" s="115"/>
      <c r="H832" s="110"/>
      <c r="I832" s="110"/>
      <c r="J832" s="115"/>
      <c r="K832" s="110"/>
      <c r="L832" s="110"/>
      <c r="M832" s="110"/>
      <c r="N832" s="110"/>
      <c r="O832" s="110"/>
      <c r="P832" s="110"/>
      <c r="Q832" s="110"/>
      <c r="R832" s="110"/>
    </row>
    <row r="833" spans="1:18" s="56" customFormat="1" hidden="1" x14ac:dyDescent="0.2">
      <c r="A833" s="110"/>
      <c r="F833" s="110"/>
      <c r="G833" s="115"/>
      <c r="H833" s="110"/>
      <c r="I833" s="110"/>
      <c r="J833" s="115"/>
      <c r="K833" s="110"/>
      <c r="L833" s="110"/>
      <c r="M833" s="110"/>
      <c r="N833" s="110"/>
      <c r="O833" s="110"/>
      <c r="P833" s="110"/>
      <c r="Q833" s="110"/>
      <c r="R833" s="110"/>
    </row>
    <row r="834" spans="1:18" s="56" customFormat="1" hidden="1" x14ac:dyDescent="0.2">
      <c r="A834" s="110"/>
      <c r="F834" s="110"/>
      <c r="G834" s="115"/>
      <c r="H834" s="110"/>
      <c r="I834" s="110"/>
      <c r="J834" s="115"/>
      <c r="K834" s="110"/>
      <c r="L834" s="110"/>
      <c r="M834" s="110"/>
      <c r="N834" s="110"/>
      <c r="O834" s="110"/>
      <c r="P834" s="110"/>
      <c r="Q834" s="110"/>
      <c r="R834" s="110"/>
    </row>
    <row r="835" spans="1:18" s="56" customFormat="1" hidden="1" x14ac:dyDescent="0.2">
      <c r="A835" s="110"/>
      <c r="F835" s="110"/>
      <c r="G835" s="115"/>
      <c r="H835" s="110"/>
      <c r="I835" s="110"/>
      <c r="J835" s="115"/>
      <c r="K835" s="110"/>
      <c r="L835" s="110"/>
      <c r="M835" s="110"/>
      <c r="N835" s="110"/>
      <c r="O835" s="110"/>
      <c r="P835" s="110"/>
      <c r="Q835" s="110"/>
      <c r="R835" s="110"/>
    </row>
    <row r="836" spans="1:18" s="56" customFormat="1" hidden="1" x14ac:dyDescent="0.2">
      <c r="A836" s="110"/>
      <c r="F836" s="110"/>
      <c r="G836" s="115"/>
      <c r="H836" s="110"/>
      <c r="I836" s="110"/>
      <c r="J836" s="115"/>
      <c r="K836" s="110"/>
      <c r="L836" s="110"/>
      <c r="M836" s="110"/>
      <c r="N836" s="110"/>
      <c r="O836" s="110"/>
      <c r="P836" s="110"/>
      <c r="Q836" s="110"/>
      <c r="R836" s="110"/>
    </row>
    <row r="837" spans="1:18" s="56" customFormat="1" hidden="1" x14ac:dyDescent="0.2">
      <c r="A837" s="110"/>
      <c r="F837" s="110"/>
      <c r="G837" s="115"/>
      <c r="H837" s="110"/>
      <c r="I837" s="110"/>
      <c r="J837" s="115"/>
      <c r="K837" s="110"/>
      <c r="L837" s="110"/>
      <c r="M837" s="110"/>
      <c r="N837" s="110"/>
      <c r="O837" s="110"/>
      <c r="P837" s="110"/>
      <c r="Q837" s="110"/>
      <c r="R837" s="110"/>
    </row>
    <row r="838" spans="1:18" s="56" customFormat="1" hidden="1" x14ac:dyDescent="0.2">
      <c r="A838" s="110"/>
      <c r="F838" s="110"/>
      <c r="G838" s="115"/>
      <c r="H838" s="110"/>
      <c r="I838" s="110"/>
      <c r="J838" s="115"/>
      <c r="K838" s="110"/>
      <c r="L838" s="110"/>
      <c r="M838" s="110"/>
      <c r="N838" s="110"/>
      <c r="O838" s="110"/>
      <c r="P838" s="110"/>
      <c r="Q838" s="110"/>
      <c r="R838" s="110"/>
    </row>
    <row r="839" spans="1:18" s="56" customFormat="1" hidden="1" x14ac:dyDescent="0.2">
      <c r="A839" s="110"/>
      <c r="F839" s="110"/>
      <c r="G839" s="115"/>
      <c r="H839" s="110"/>
      <c r="I839" s="110"/>
      <c r="J839" s="115"/>
      <c r="K839" s="110"/>
      <c r="L839" s="110"/>
      <c r="M839" s="110"/>
      <c r="N839" s="110"/>
      <c r="O839" s="110"/>
      <c r="P839" s="110"/>
      <c r="Q839" s="110"/>
      <c r="R839" s="110"/>
    </row>
    <row r="840" spans="1:18" s="56" customFormat="1" hidden="1" x14ac:dyDescent="0.2">
      <c r="A840" s="110"/>
      <c r="F840" s="110"/>
      <c r="G840" s="115"/>
      <c r="H840" s="110"/>
      <c r="I840" s="110"/>
      <c r="J840" s="115"/>
      <c r="K840" s="110"/>
      <c r="L840" s="110"/>
      <c r="M840" s="110"/>
      <c r="N840" s="110"/>
      <c r="O840" s="110"/>
      <c r="P840" s="110"/>
      <c r="Q840" s="110"/>
      <c r="R840" s="110"/>
    </row>
    <row r="841" spans="1:18" s="56" customFormat="1" hidden="1" x14ac:dyDescent="0.2">
      <c r="A841" s="110"/>
      <c r="F841" s="110"/>
      <c r="G841" s="115"/>
      <c r="H841" s="110"/>
      <c r="I841" s="110"/>
      <c r="J841" s="115"/>
      <c r="K841" s="110"/>
      <c r="L841" s="110"/>
      <c r="M841" s="110"/>
      <c r="N841" s="110"/>
      <c r="O841" s="110"/>
      <c r="P841" s="110"/>
      <c r="Q841" s="110"/>
      <c r="R841" s="110"/>
    </row>
    <row r="842" spans="1:18" s="56" customFormat="1" hidden="1" x14ac:dyDescent="0.2">
      <c r="A842" s="110"/>
      <c r="F842" s="110"/>
      <c r="G842" s="115"/>
      <c r="H842" s="110"/>
      <c r="I842" s="110"/>
      <c r="J842" s="115"/>
      <c r="K842" s="110"/>
      <c r="L842" s="110"/>
      <c r="M842" s="110"/>
      <c r="N842" s="110"/>
      <c r="O842" s="110"/>
      <c r="P842" s="110"/>
      <c r="Q842" s="110"/>
      <c r="R842" s="110"/>
    </row>
    <row r="843" spans="1:18" s="56" customFormat="1" hidden="1" x14ac:dyDescent="0.2">
      <c r="A843" s="110"/>
      <c r="F843" s="110"/>
      <c r="G843" s="115"/>
      <c r="H843" s="110"/>
      <c r="I843" s="110"/>
      <c r="J843" s="115"/>
      <c r="K843" s="110"/>
      <c r="L843" s="110"/>
      <c r="M843" s="110"/>
      <c r="N843" s="110"/>
      <c r="O843" s="110"/>
      <c r="P843" s="110"/>
      <c r="Q843" s="110"/>
      <c r="R843" s="110"/>
    </row>
    <row r="844" spans="1:18" s="56" customFormat="1" hidden="1" x14ac:dyDescent="0.2">
      <c r="A844" s="110"/>
      <c r="F844" s="110"/>
      <c r="G844" s="115"/>
      <c r="H844" s="110"/>
      <c r="I844" s="110"/>
      <c r="J844" s="115"/>
      <c r="K844" s="110"/>
      <c r="L844" s="110"/>
      <c r="M844" s="110"/>
      <c r="N844" s="110"/>
      <c r="O844" s="110"/>
      <c r="P844" s="110"/>
      <c r="Q844" s="110"/>
      <c r="R844" s="110"/>
    </row>
    <row r="845" spans="1:18" s="56" customFormat="1" hidden="1" x14ac:dyDescent="0.2">
      <c r="A845" s="110"/>
      <c r="F845" s="110"/>
      <c r="G845" s="115"/>
      <c r="H845" s="110"/>
      <c r="I845" s="110"/>
      <c r="J845" s="115"/>
      <c r="K845" s="110"/>
      <c r="L845" s="110"/>
      <c r="M845" s="110"/>
      <c r="N845" s="110"/>
      <c r="O845" s="110"/>
      <c r="P845" s="110"/>
      <c r="Q845" s="110"/>
      <c r="R845" s="110"/>
    </row>
    <row r="846" spans="1:18" s="56" customFormat="1" hidden="1" x14ac:dyDescent="0.2">
      <c r="A846" s="110"/>
      <c r="F846" s="110"/>
      <c r="G846" s="115"/>
      <c r="H846" s="110"/>
      <c r="I846" s="110"/>
      <c r="J846" s="115"/>
      <c r="K846" s="110"/>
      <c r="L846" s="110"/>
      <c r="M846" s="110"/>
      <c r="N846" s="110"/>
      <c r="O846" s="110"/>
      <c r="P846" s="110"/>
      <c r="Q846" s="110"/>
      <c r="R846" s="110"/>
    </row>
    <row r="847" spans="1:18" s="56" customFormat="1" hidden="1" x14ac:dyDescent="0.2">
      <c r="A847" s="110"/>
      <c r="F847" s="110"/>
      <c r="G847" s="115"/>
      <c r="H847" s="110"/>
      <c r="I847" s="110"/>
      <c r="J847" s="115"/>
      <c r="K847" s="110"/>
      <c r="L847" s="110"/>
      <c r="M847" s="110"/>
      <c r="N847" s="110"/>
      <c r="O847" s="110"/>
      <c r="P847" s="110"/>
      <c r="Q847" s="110"/>
      <c r="R847" s="110"/>
    </row>
    <row r="848" spans="1:18" s="56" customFormat="1" hidden="1" x14ac:dyDescent="0.2">
      <c r="A848" s="110"/>
      <c r="F848" s="110"/>
      <c r="G848" s="115"/>
      <c r="H848" s="110"/>
      <c r="I848" s="110"/>
      <c r="J848" s="115"/>
      <c r="K848" s="110"/>
      <c r="L848" s="110"/>
      <c r="M848" s="110"/>
      <c r="N848" s="110"/>
      <c r="O848" s="110"/>
      <c r="P848" s="110"/>
      <c r="Q848" s="110"/>
      <c r="R848" s="110"/>
    </row>
    <row r="849" spans="1:18" s="56" customFormat="1" hidden="1" x14ac:dyDescent="0.2">
      <c r="A849" s="110"/>
      <c r="F849" s="110"/>
      <c r="G849" s="115"/>
      <c r="H849" s="110"/>
      <c r="I849" s="110"/>
      <c r="J849" s="115"/>
      <c r="K849" s="110"/>
      <c r="L849" s="110"/>
      <c r="M849" s="110"/>
      <c r="N849" s="110"/>
      <c r="O849" s="110"/>
      <c r="P849" s="110"/>
      <c r="Q849" s="110"/>
      <c r="R849" s="110"/>
    </row>
    <row r="850" spans="1:18" s="56" customFormat="1" hidden="1" x14ac:dyDescent="0.2">
      <c r="A850" s="110"/>
      <c r="F850" s="110"/>
      <c r="G850" s="115"/>
      <c r="H850" s="110"/>
      <c r="I850" s="110"/>
      <c r="J850" s="115"/>
      <c r="K850" s="110"/>
      <c r="L850" s="110"/>
      <c r="M850" s="110"/>
      <c r="N850" s="110"/>
      <c r="O850" s="110"/>
      <c r="P850" s="110"/>
      <c r="Q850" s="110"/>
      <c r="R850" s="110"/>
    </row>
    <row r="851" spans="1:18" s="56" customFormat="1" hidden="1" x14ac:dyDescent="0.2">
      <c r="A851" s="110"/>
      <c r="F851" s="110"/>
      <c r="G851" s="115"/>
      <c r="H851" s="110"/>
      <c r="I851" s="110"/>
      <c r="J851" s="115"/>
      <c r="K851" s="110"/>
      <c r="L851" s="110"/>
      <c r="M851" s="110"/>
      <c r="N851" s="110"/>
      <c r="O851" s="110"/>
      <c r="P851" s="110"/>
      <c r="Q851" s="110"/>
      <c r="R851" s="110"/>
    </row>
    <row r="852" spans="1:18" s="56" customFormat="1" hidden="1" x14ac:dyDescent="0.2">
      <c r="A852" s="110"/>
      <c r="F852" s="110"/>
      <c r="G852" s="115"/>
      <c r="H852" s="110"/>
      <c r="I852" s="110"/>
      <c r="J852" s="115"/>
      <c r="K852" s="110"/>
      <c r="L852" s="110"/>
      <c r="M852" s="110"/>
      <c r="N852" s="110"/>
      <c r="O852" s="110"/>
      <c r="P852" s="110"/>
      <c r="Q852" s="110"/>
      <c r="R852" s="110"/>
    </row>
    <row r="853" spans="1:18" s="56" customFormat="1" hidden="1" x14ac:dyDescent="0.2">
      <c r="A853" s="110"/>
      <c r="F853" s="110"/>
      <c r="G853" s="115"/>
      <c r="H853" s="110"/>
      <c r="I853" s="110"/>
      <c r="J853" s="115"/>
      <c r="K853" s="110"/>
      <c r="L853" s="110"/>
      <c r="M853" s="110"/>
      <c r="N853" s="110"/>
      <c r="O853" s="110"/>
      <c r="P853" s="110"/>
      <c r="Q853" s="110"/>
      <c r="R853" s="110"/>
    </row>
    <row r="854" spans="1:18" s="56" customFormat="1" hidden="1" x14ac:dyDescent="0.2">
      <c r="A854" s="110"/>
      <c r="F854" s="110"/>
      <c r="G854" s="115"/>
      <c r="H854" s="110"/>
      <c r="I854" s="110"/>
      <c r="J854" s="115"/>
      <c r="K854" s="110"/>
      <c r="L854" s="110"/>
      <c r="M854" s="110"/>
      <c r="N854" s="110"/>
      <c r="O854" s="110"/>
      <c r="P854" s="110"/>
      <c r="Q854" s="110"/>
      <c r="R854" s="110"/>
    </row>
    <row r="855" spans="1:18" s="56" customFormat="1" hidden="1" x14ac:dyDescent="0.2">
      <c r="A855" s="110"/>
      <c r="F855" s="110"/>
      <c r="G855" s="115"/>
      <c r="H855" s="110"/>
      <c r="I855" s="110"/>
      <c r="J855" s="115"/>
      <c r="K855" s="110"/>
      <c r="L855" s="110"/>
      <c r="M855" s="110"/>
      <c r="N855" s="110"/>
      <c r="O855" s="110"/>
      <c r="P855" s="110"/>
      <c r="Q855" s="110"/>
      <c r="R855" s="110"/>
    </row>
    <row r="856" spans="1:18" s="56" customFormat="1" hidden="1" x14ac:dyDescent="0.2">
      <c r="A856" s="110"/>
      <c r="F856" s="110"/>
      <c r="G856" s="115"/>
      <c r="H856" s="110"/>
      <c r="I856" s="110"/>
      <c r="J856" s="115"/>
      <c r="K856" s="110"/>
      <c r="L856" s="110"/>
      <c r="M856" s="110"/>
      <c r="N856" s="110"/>
      <c r="O856" s="110"/>
      <c r="P856" s="110"/>
      <c r="Q856" s="110"/>
      <c r="R856" s="110"/>
    </row>
    <row r="857" spans="1:18" s="56" customFormat="1" hidden="1" x14ac:dyDescent="0.2">
      <c r="A857" s="110"/>
      <c r="F857" s="110"/>
      <c r="G857" s="115"/>
      <c r="H857" s="110"/>
      <c r="I857" s="110"/>
      <c r="J857" s="115"/>
      <c r="K857" s="110"/>
      <c r="L857" s="110"/>
      <c r="M857" s="110"/>
      <c r="N857" s="110"/>
      <c r="O857" s="110"/>
      <c r="P857" s="110"/>
      <c r="Q857" s="110"/>
      <c r="R857" s="110"/>
    </row>
    <row r="858" spans="1:18" s="56" customFormat="1" hidden="1" x14ac:dyDescent="0.2">
      <c r="A858" s="110"/>
      <c r="F858" s="110"/>
      <c r="G858" s="115"/>
      <c r="H858" s="110"/>
      <c r="I858" s="110"/>
      <c r="J858" s="115"/>
      <c r="K858" s="110"/>
      <c r="L858" s="110"/>
      <c r="M858" s="110"/>
      <c r="N858" s="110"/>
      <c r="O858" s="110"/>
      <c r="P858" s="110"/>
      <c r="Q858" s="110"/>
      <c r="R858" s="110"/>
    </row>
    <row r="859" spans="1:18" s="56" customFormat="1" hidden="1" x14ac:dyDescent="0.2">
      <c r="A859" s="110"/>
      <c r="F859" s="110"/>
      <c r="G859" s="115"/>
      <c r="H859" s="110"/>
      <c r="I859" s="110"/>
      <c r="J859" s="115"/>
      <c r="K859" s="110"/>
      <c r="L859" s="110"/>
      <c r="M859" s="110"/>
      <c r="N859" s="110"/>
      <c r="O859" s="110"/>
      <c r="P859" s="110"/>
      <c r="Q859" s="110"/>
      <c r="R859" s="110"/>
    </row>
    <row r="860" spans="1:18" s="56" customFormat="1" hidden="1" x14ac:dyDescent="0.2">
      <c r="A860" s="110"/>
      <c r="F860" s="110"/>
      <c r="G860" s="115"/>
      <c r="H860" s="110"/>
      <c r="I860" s="110"/>
      <c r="J860" s="115"/>
      <c r="K860" s="110"/>
      <c r="L860" s="110"/>
      <c r="M860" s="110"/>
      <c r="N860" s="110"/>
      <c r="O860" s="110"/>
      <c r="P860" s="110"/>
      <c r="Q860" s="110"/>
      <c r="R860" s="110"/>
    </row>
    <row r="861" spans="1:18" s="56" customFormat="1" hidden="1" x14ac:dyDescent="0.2">
      <c r="A861" s="110"/>
      <c r="F861" s="110"/>
      <c r="G861" s="115"/>
      <c r="H861" s="110"/>
      <c r="I861" s="110"/>
      <c r="J861" s="115"/>
      <c r="K861" s="110"/>
      <c r="L861" s="110"/>
      <c r="M861" s="110"/>
      <c r="N861" s="110"/>
      <c r="O861" s="110"/>
      <c r="P861" s="110"/>
      <c r="Q861" s="110"/>
      <c r="R861" s="110"/>
    </row>
    <row r="862" spans="1:18" s="56" customFormat="1" hidden="1" x14ac:dyDescent="0.2">
      <c r="A862" s="110"/>
      <c r="F862" s="110"/>
      <c r="G862" s="115"/>
      <c r="H862" s="110"/>
      <c r="I862" s="110"/>
      <c r="J862" s="115"/>
      <c r="K862" s="110"/>
      <c r="L862" s="110"/>
      <c r="M862" s="110"/>
      <c r="N862" s="110"/>
      <c r="O862" s="110"/>
      <c r="P862" s="110"/>
      <c r="Q862" s="110"/>
      <c r="R862" s="110"/>
    </row>
    <row r="863" spans="1:18" s="56" customFormat="1" hidden="1" x14ac:dyDescent="0.2">
      <c r="A863" s="110"/>
      <c r="F863" s="110"/>
      <c r="G863" s="115"/>
      <c r="H863" s="110"/>
      <c r="I863" s="110"/>
      <c r="J863" s="115"/>
      <c r="K863" s="110"/>
      <c r="L863" s="110"/>
      <c r="M863" s="110"/>
      <c r="N863" s="110"/>
      <c r="O863" s="110"/>
      <c r="P863" s="110"/>
      <c r="Q863" s="110"/>
      <c r="R863" s="110"/>
    </row>
    <row r="864" spans="1:18" s="56" customFormat="1" hidden="1" x14ac:dyDescent="0.2">
      <c r="A864" s="110"/>
      <c r="F864" s="110"/>
      <c r="G864" s="115"/>
      <c r="H864" s="110"/>
      <c r="I864" s="110"/>
      <c r="J864" s="115"/>
      <c r="K864" s="110"/>
      <c r="L864" s="110"/>
      <c r="M864" s="110"/>
      <c r="N864" s="110"/>
      <c r="O864" s="110"/>
      <c r="P864" s="110"/>
      <c r="Q864" s="110"/>
      <c r="R864" s="110"/>
    </row>
    <row r="865" spans="1:18" s="56" customFormat="1" hidden="1" x14ac:dyDescent="0.2">
      <c r="A865" s="110"/>
      <c r="F865" s="110"/>
      <c r="G865" s="115"/>
      <c r="H865" s="110"/>
      <c r="I865" s="110"/>
      <c r="J865" s="115"/>
      <c r="K865" s="110"/>
      <c r="L865" s="110"/>
      <c r="M865" s="110"/>
      <c r="N865" s="110"/>
      <c r="O865" s="110"/>
      <c r="P865" s="110"/>
      <c r="Q865" s="110"/>
      <c r="R865" s="110"/>
    </row>
    <row r="866" spans="1:18" s="56" customFormat="1" hidden="1" x14ac:dyDescent="0.2">
      <c r="A866" s="110"/>
      <c r="F866" s="110"/>
      <c r="G866" s="115"/>
      <c r="H866" s="110"/>
      <c r="I866" s="110"/>
      <c r="J866" s="115"/>
      <c r="K866" s="110"/>
      <c r="L866" s="110"/>
      <c r="M866" s="110"/>
      <c r="N866" s="110"/>
      <c r="O866" s="110"/>
      <c r="P866" s="110"/>
      <c r="Q866" s="110"/>
      <c r="R866" s="110"/>
    </row>
    <row r="867" spans="1:18" s="56" customFormat="1" hidden="1" x14ac:dyDescent="0.2">
      <c r="A867" s="110"/>
      <c r="F867" s="110"/>
      <c r="G867" s="115"/>
      <c r="H867" s="110"/>
      <c r="I867" s="110"/>
      <c r="J867" s="115"/>
      <c r="K867" s="110"/>
      <c r="L867" s="110"/>
      <c r="M867" s="110"/>
      <c r="N867" s="110"/>
      <c r="O867" s="110"/>
      <c r="P867" s="110"/>
      <c r="Q867" s="110"/>
      <c r="R867" s="110"/>
    </row>
    <row r="868" spans="1:18" s="56" customFormat="1" hidden="1" x14ac:dyDescent="0.2">
      <c r="A868" s="110"/>
      <c r="F868" s="110"/>
      <c r="G868" s="115"/>
      <c r="H868" s="110"/>
      <c r="I868" s="110"/>
      <c r="J868" s="115"/>
      <c r="K868" s="110"/>
      <c r="L868" s="110"/>
      <c r="M868" s="110"/>
      <c r="N868" s="110"/>
      <c r="O868" s="110"/>
      <c r="P868" s="110"/>
      <c r="Q868" s="110"/>
      <c r="R868" s="110"/>
    </row>
    <row r="869" spans="1:18" s="56" customFormat="1" hidden="1" x14ac:dyDescent="0.2">
      <c r="A869" s="110"/>
      <c r="F869" s="110"/>
      <c r="G869" s="115"/>
      <c r="H869" s="110"/>
      <c r="I869" s="110"/>
      <c r="J869" s="115"/>
      <c r="K869" s="110"/>
      <c r="L869" s="110"/>
      <c r="M869" s="110"/>
      <c r="N869" s="110"/>
      <c r="O869" s="110"/>
      <c r="P869" s="110"/>
      <c r="Q869" s="110"/>
      <c r="R869" s="110"/>
    </row>
    <row r="870" spans="1:18" s="56" customFormat="1" hidden="1" x14ac:dyDescent="0.2">
      <c r="A870" s="110"/>
      <c r="F870" s="110"/>
      <c r="G870" s="115"/>
      <c r="H870" s="110"/>
      <c r="I870" s="110"/>
      <c r="J870" s="115"/>
      <c r="K870" s="110"/>
      <c r="L870" s="110"/>
      <c r="M870" s="110"/>
      <c r="N870" s="110"/>
      <c r="O870" s="110"/>
      <c r="P870" s="110"/>
      <c r="Q870" s="110"/>
      <c r="R870" s="110"/>
    </row>
    <row r="871" spans="1:18" s="56" customFormat="1" hidden="1" x14ac:dyDescent="0.2">
      <c r="A871" s="110"/>
      <c r="F871" s="110"/>
      <c r="G871" s="115"/>
      <c r="H871" s="110"/>
      <c r="I871" s="110"/>
      <c r="J871" s="115"/>
      <c r="K871" s="110"/>
      <c r="L871" s="110"/>
      <c r="M871" s="110"/>
      <c r="N871" s="110"/>
      <c r="O871" s="110"/>
      <c r="P871" s="110"/>
      <c r="Q871" s="110"/>
      <c r="R871" s="110"/>
    </row>
    <row r="872" spans="1:18" s="56" customFormat="1" hidden="1" x14ac:dyDescent="0.2">
      <c r="A872" s="110"/>
      <c r="F872" s="110"/>
      <c r="G872" s="115"/>
      <c r="H872" s="110"/>
      <c r="I872" s="110"/>
      <c r="J872" s="115"/>
      <c r="K872" s="110"/>
      <c r="L872" s="110"/>
      <c r="M872" s="110"/>
      <c r="N872" s="110"/>
      <c r="O872" s="110"/>
      <c r="P872" s="110"/>
      <c r="Q872" s="110"/>
      <c r="R872" s="110"/>
    </row>
    <row r="873" spans="1:18" s="56" customFormat="1" hidden="1" x14ac:dyDescent="0.2">
      <c r="A873" s="110"/>
      <c r="F873" s="110"/>
      <c r="G873" s="115"/>
      <c r="H873" s="110"/>
      <c r="I873" s="110"/>
      <c r="J873" s="115"/>
      <c r="K873" s="110"/>
      <c r="L873" s="110"/>
      <c r="M873" s="110"/>
      <c r="N873" s="110"/>
      <c r="O873" s="110"/>
      <c r="P873" s="110"/>
      <c r="Q873" s="110"/>
      <c r="R873" s="110"/>
    </row>
    <row r="874" spans="1:18" s="56" customFormat="1" hidden="1" x14ac:dyDescent="0.2">
      <c r="A874" s="110"/>
      <c r="F874" s="110"/>
      <c r="G874" s="115"/>
      <c r="H874" s="110"/>
      <c r="I874" s="110"/>
      <c r="J874" s="115"/>
      <c r="K874" s="110"/>
      <c r="L874" s="110"/>
      <c r="M874" s="110"/>
      <c r="N874" s="110"/>
      <c r="O874" s="110"/>
      <c r="P874" s="110"/>
      <c r="Q874" s="110"/>
      <c r="R874" s="110"/>
    </row>
    <row r="875" spans="1:18" s="56" customFormat="1" hidden="1" x14ac:dyDescent="0.2">
      <c r="A875" s="110"/>
      <c r="F875" s="110"/>
      <c r="G875" s="115"/>
      <c r="H875" s="110"/>
      <c r="I875" s="110"/>
      <c r="J875" s="115"/>
      <c r="K875" s="110"/>
      <c r="L875" s="110"/>
      <c r="M875" s="110"/>
      <c r="N875" s="110"/>
      <c r="O875" s="110"/>
      <c r="P875" s="110"/>
      <c r="Q875" s="110"/>
      <c r="R875" s="110"/>
    </row>
    <row r="876" spans="1:18" s="56" customFormat="1" hidden="1" x14ac:dyDescent="0.2">
      <c r="A876" s="110"/>
      <c r="F876" s="110"/>
      <c r="G876" s="115"/>
      <c r="H876" s="110"/>
      <c r="I876" s="110"/>
      <c r="J876" s="115"/>
      <c r="K876" s="110"/>
      <c r="L876" s="110"/>
      <c r="M876" s="110"/>
      <c r="N876" s="110"/>
      <c r="O876" s="110"/>
      <c r="P876" s="110"/>
      <c r="Q876" s="110"/>
      <c r="R876" s="110"/>
    </row>
    <row r="877" spans="1:18" s="56" customFormat="1" hidden="1" x14ac:dyDescent="0.2">
      <c r="A877" s="110"/>
      <c r="F877" s="110"/>
      <c r="G877" s="115"/>
      <c r="H877" s="110"/>
      <c r="I877" s="110"/>
      <c r="J877" s="115"/>
      <c r="K877" s="110"/>
      <c r="L877" s="110"/>
      <c r="M877" s="110"/>
      <c r="N877" s="110"/>
      <c r="O877" s="110"/>
      <c r="P877" s="110"/>
      <c r="Q877" s="110"/>
      <c r="R877" s="110"/>
    </row>
    <row r="878" spans="1:18" s="56" customFormat="1" hidden="1" x14ac:dyDescent="0.2">
      <c r="A878" s="110"/>
      <c r="F878" s="110"/>
      <c r="G878" s="115"/>
      <c r="H878" s="110"/>
      <c r="I878" s="110"/>
      <c r="J878" s="115"/>
      <c r="K878" s="110"/>
      <c r="L878" s="110"/>
      <c r="M878" s="110"/>
      <c r="N878" s="110"/>
      <c r="O878" s="110"/>
      <c r="P878" s="110"/>
      <c r="Q878" s="110"/>
      <c r="R878" s="110"/>
    </row>
    <row r="879" spans="1:18" s="56" customFormat="1" hidden="1" x14ac:dyDescent="0.2">
      <c r="A879" s="110"/>
      <c r="F879" s="110"/>
      <c r="G879" s="115"/>
      <c r="H879" s="110"/>
      <c r="I879" s="110"/>
      <c r="J879" s="115"/>
      <c r="K879" s="110"/>
      <c r="L879" s="110"/>
      <c r="M879" s="110"/>
      <c r="N879" s="110"/>
      <c r="O879" s="110"/>
      <c r="P879" s="110"/>
      <c r="Q879" s="110"/>
      <c r="R879" s="110"/>
    </row>
    <row r="880" spans="1:18" s="56" customFormat="1" hidden="1" x14ac:dyDescent="0.2">
      <c r="A880" s="110"/>
      <c r="F880" s="110"/>
      <c r="G880" s="115"/>
      <c r="H880" s="110"/>
      <c r="I880" s="110"/>
      <c r="J880" s="115"/>
      <c r="K880" s="110"/>
      <c r="L880" s="110"/>
      <c r="M880" s="110"/>
      <c r="N880" s="110"/>
      <c r="O880" s="110"/>
      <c r="P880" s="110"/>
      <c r="Q880" s="110"/>
      <c r="R880" s="110"/>
    </row>
    <row r="881" spans="1:18" s="56" customFormat="1" hidden="1" x14ac:dyDescent="0.2">
      <c r="A881" s="110"/>
      <c r="F881" s="110"/>
      <c r="G881" s="115"/>
      <c r="H881" s="110"/>
      <c r="I881" s="110"/>
      <c r="J881" s="115"/>
      <c r="K881" s="110"/>
      <c r="L881" s="110"/>
      <c r="M881" s="110"/>
      <c r="N881" s="110"/>
      <c r="O881" s="110"/>
      <c r="P881" s="110"/>
      <c r="Q881" s="110"/>
      <c r="R881" s="110"/>
    </row>
    <row r="882" spans="1:18" s="56" customFormat="1" hidden="1" x14ac:dyDescent="0.2">
      <c r="A882" s="110"/>
      <c r="F882" s="110"/>
      <c r="G882" s="115"/>
      <c r="H882" s="110"/>
      <c r="I882" s="110"/>
      <c r="J882" s="115"/>
      <c r="K882" s="110"/>
      <c r="L882" s="110"/>
      <c r="M882" s="110"/>
      <c r="N882" s="110"/>
      <c r="O882" s="110"/>
      <c r="P882" s="110"/>
      <c r="Q882" s="110"/>
      <c r="R882" s="110"/>
    </row>
    <row r="883" spans="1:18" s="56" customFormat="1" hidden="1" x14ac:dyDescent="0.2">
      <c r="A883" s="110"/>
      <c r="F883" s="110"/>
      <c r="G883" s="115"/>
      <c r="H883" s="110"/>
      <c r="I883" s="110"/>
      <c r="J883" s="115"/>
      <c r="K883" s="110"/>
      <c r="L883" s="110"/>
      <c r="M883" s="110"/>
      <c r="N883" s="110"/>
      <c r="O883" s="110"/>
      <c r="P883" s="110"/>
      <c r="Q883" s="110"/>
      <c r="R883" s="110"/>
    </row>
    <row r="884" spans="1:18" s="56" customFormat="1" hidden="1" x14ac:dyDescent="0.2">
      <c r="A884" s="110"/>
      <c r="F884" s="110"/>
      <c r="G884" s="115"/>
      <c r="H884" s="110"/>
      <c r="I884" s="110"/>
      <c r="J884" s="115"/>
      <c r="K884" s="110"/>
      <c r="L884" s="110"/>
      <c r="M884" s="110"/>
      <c r="N884" s="110"/>
      <c r="O884" s="110"/>
      <c r="P884" s="110"/>
      <c r="Q884" s="110"/>
      <c r="R884" s="110"/>
    </row>
    <row r="885" spans="1:18" s="56" customFormat="1" hidden="1" x14ac:dyDescent="0.2">
      <c r="A885" s="110"/>
      <c r="F885" s="110"/>
      <c r="G885" s="115"/>
      <c r="H885" s="110"/>
      <c r="I885" s="110"/>
      <c r="J885" s="115"/>
      <c r="K885" s="110"/>
      <c r="L885" s="110"/>
      <c r="M885" s="110"/>
      <c r="N885" s="110"/>
      <c r="O885" s="110"/>
      <c r="P885" s="110"/>
      <c r="Q885" s="110"/>
      <c r="R885" s="110"/>
    </row>
    <row r="886" spans="1:18" s="56" customFormat="1" hidden="1" x14ac:dyDescent="0.2">
      <c r="A886" s="110"/>
      <c r="F886" s="110"/>
      <c r="G886" s="115"/>
      <c r="H886" s="110"/>
      <c r="I886" s="110"/>
      <c r="J886" s="115"/>
      <c r="K886" s="110"/>
      <c r="L886" s="110"/>
      <c r="M886" s="110"/>
      <c r="N886" s="110"/>
      <c r="O886" s="110"/>
      <c r="P886" s="110"/>
      <c r="Q886" s="110"/>
      <c r="R886" s="110"/>
    </row>
    <row r="887" spans="1:18" s="56" customFormat="1" hidden="1" x14ac:dyDescent="0.2">
      <c r="A887" s="110"/>
      <c r="F887" s="110"/>
      <c r="G887" s="115"/>
      <c r="H887" s="110"/>
      <c r="I887" s="110"/>
      <c r="J887" s="115"/>
      <c r="K887" s="110"/>
      <c r="L887" s="110"/>
      <c r="M887" s="110"/>
      <c r="N887" s="110"/>
      <c r="O887" s="110"/>
      <c r="P887" s="110"/>
      <c r="Q887" s="110"/>
      <c r="R887" s="110"/>
    </row>
    <row r="888" spans="1:18" s="56" customFormat="1" hidden="1" x14ac:dyDescent="0.2">
      <c r="A888" s="110"/>
      <c r="F888" s="110"/>
      <c r="G888" s="115"/>
      <c r="H888" s="110"/>
      <c r="I888" s="110"/>
      <c r="J888" s="115"/>
      <c r="K888" s="110"/>
      <c r="L888" s="110"/>
      <c r="M888" s="110"/>
      <c r="N888" s="110"/>
      <c r="O888" s="110"/>
      <c r="P888" s="110"/>
      <c r="Q888" s="110"/>
      <c r="R888" s="110"/>
    </row>
    <row r="889" spans="1:18" s="56" customFormat="1" hidden="1" x14ac:dyDescent="0.2">
      <c r="A889" s="110"/>
      <c r="F889" s="110"/>
      <c r="G889" s="115"/>
      <c r="H889" s="110"/>
      <c r="I889" s="110"/>
      <c r="J889" s="115"/>
      <c r="K889" s="110"/>
      <c r="L889" s="110"/>
      <c r="M889" s="110"/>
      <c r="N889" s="110"/>
      <c r="O889" s="110"/>
      <c r="P889" s="110"/>
      <c r="Q889" s="110"/>
      <c r="R889" s="110"/>
    </row>
    <row r="890" spans="1:18" s="56" customFormat="1" hidden="1" x14ac:dyDescent="0.2">
      <c r="A890" s="110"/>
      <c r="F890" s="110"/>
      <c r="G890" s="115"/>
      <c r="H890" s="110"/>
      <c r="I890" s="110"/>
      <c r="J890" s="115"/>
      <c r="K890" s="110"/>
      <c r="L890" s="110"/>
      <c r="M890" s="110"/>
      <c r="N890" s="110"/>
      <c r="O890" s="110"/>
      <c r="P890" s="110"/>
      <c r="Q890" s="110"/>
      <c r="R890" s="110"/>
    </row>
    <row r="891" spans="1:18" s="56" customFormat="1" hidden="1" x14ac:dyDescent="0.2">
      <c r="A891" s="110"/>
      <c r="F891" s="110"/>
      <c r="G891" s="115"/>
      <c r="H891" s="110"/>
      <c r="I891" s="110"/>
      <c r="J891" s="115"/>
      <c r="K891" s="110"/>
      <c r="L891" s="110"/>
      <c r="M891" s="110"/>
      <c r="N891" s="110"/>
      <c r="O891" s="110"/>
      <c r="P891" s="110"/>
      <c r="Q891" s="110"/>
      <c r="R891" s="110"/>
    </row>
    <row r="892" spans="1:18" s="56" customFormat="1" hidden="1" x14ac:dyDescent="0.2">
      <c r="A892" s="110"/>
      <c r="F892" s="110"/>
      <c r="G892" s="115"/>
      <c r="H892" s="110"/>
      <c r="I892" s="110"/>
      <c r="J892" s="115"/>
      <c r="K892" s="110"/>
      <c r="L892" s="110"/>
      <c r="M892" s="110"/>
      <c r="N892" s="110"/>
      <c r="O892" s="110"/>
      <c r="P892" s="110"/>
      <c r="Q892" s="110"/>
      <c r="R892" s="110"/>
    </row>
    <row r="893" spans="1:18" s="56" customFormat="1" hidden="1" x14ac:dyDescent="0.2">
      <c r="A893" s="110"/>
      <c r="F893" s="110"/>
      <c r="G893" s="115"/>
      <c r="H893" s="110"/>
      <c r="I893" s="110"/>
      <c r="J893" s="115"/>
      <c r="K893" s="110"/>
      <c r="L893" s="110"/>
      <c r="M893" s="110"/>
      <c r="N893" s="110"/>
      <c r="O893" s="110"/>
      <c r="P893" s="110"/>
      <c r="Q893" s="110"/>
      <c r="R893" s="110"/>
    </row>
    <row r="894" spans="1:18" s="56" customFormat="1" hidden="1" x14ac:dyDescent="0.2">
      <c r="A894" s="110"/>
      <c r="F894" s="110"/>
      <c r="G894" s="115"/>
      <c r="H894" s="110"/>
      <c r="I894" s="110"/>
      <c r="J894" s="115"/>
      <c r="K894" s="110"/>
      <c r="L894" s="110"/>
      <c r="M894" s="110"/>
      <c r="N894" s="110"/>
      <c r="O894" s="110"/>
      <c r="P894" s="110"/>
      <c r="Q894" s="110"/>
      <c r="R894" s="110"/>
    </row>
    <row r="895" spans="1:18" s="56" customFormat="1" hidden="1" x14ac:dyDescent="0.2">
      <c r="A895" s="110"/>
      <c r="F895" s="110"/>
      <c r="G895" s="115"/>
      <c r="H895" s="110"/>
      <c r="I895" s="110"/>
      <c r="J895" s="115"/>
      <c r="K895" s="110"/>
      <c r="L895" s="110"/>
      <c r="M895" s="110"/>
      <c r="N895" s="110"/>
      <c r="O895" s="110"/>
      <c r="P895" s="110"/>
      <c r="Q895" s="110"/>
      <c r="R895" s="110"/>
    </row>
    <row r="896" spans="1:18" s="56" customFormat="1" hidden="1" x14ac:dyDescent="0.2">
      <c r="A896" s="110"/>
      <c r="F896" s="110"/>
      <c r="G896" s="115"/>
      <c r="H896" s="110"/>
      <c r="I896" s="110"/>
      <c r="J896" s="115"/>
      <c r="K896" s="110"/>
      <c r="L896" s="110"/>
      <c r="M896" s="110"/>
      <c r="N896" s="110"/>
      <c r="O896" s="110"/>
      <c r="P896" s="110"/>
      <c r="Q896" s="110"/>
      <c r="R896" s="110"/>
    </row>
    <row r="897" spans="1:18" s="56" customFormat="1" hidden="1" x14ac:dyDescent="0.2">
      <c r="A897" s="110"/>
      <c r="F897" s="110"/>
      <c r="G897" s="115"/>
      <c r="H897" s="110"/>
      <c r="I897" s="110"/>
      <c r="J897" s="115"/>
      <c r="K897" s="110"/>
      <c r="L897" s="110"/>
      <c r="M897" s="110"/>
      <c r="N897" s="110"/>
      <c r="O897" s="110"/>
      <c r="P897" s="110"/>
      <c r="Q897" s="110"/>
      <c r="R897" s="110"/>
    </row>
    <row r="898" spans="1:18" s="56" customFormat="1" hidden="1" x14ac:dyDescent="0.2">
      <c r="A898" s="110"/>
      <c r="F898" s="110"/>
      <c r="G898" s="115"/>
      <c r="H898" s="110"/>
      <c r="I898" s="110"/>
      <c r="J898" s="115"/>
      <c r="K898" s="110"/>
      <c r="L898" s="110"/>
      <c r="M898" s="110"/>
      <c r="N898" s="110"/>
      <c r="O898" s="110"/>
      <c r="P898" s="110"/>
      <c r="Q898" s="110"/>
      <c r="R898" s="110"/>
    </row>
    <row r="899" spans="1:18" s="56" customFormat="1" hidden="1" x14ac:dyDescent="0.2">
      <c r="A899" s="110"/>
      <c r="F899" s="110"/>
      <c r="G899" s="115"/>
      <c r="H899" s="110"/>
      <c r="I899" s="110"/>
      <c r="J899" s="115"/>
      <c r="K899" s="110"/>
      <c r="L899" s="110"/>
      <c r="M899" s="110"/>
      <c r="N899" s="110"/>
      <c r="O899" s="110"/>
      <c r="P899" s="110"/>
      <c r="Q899" s="110"/>
      <c r="R899" s="110"/>
    </row>
    <row r="900" spans="1:18" s="56" customFormat="1" hidden="1" x14ac:dyDescent="0.2">
      <c r="A900" s="110"/>
      <c r="F900" s="110"/>
      <c r="G900" s="115"/>
      <c r="H900" s="110"/>
      <c r="I900" s="110"/>
      <c r="J900" s="115"/>
      <c r="K900" s="110"/>
      <c r="L900" s="110"/>
      <c r="M900" s="110"/>
      <c r="N900" s="110"/>
      <c r="O900" s="110"/>
      <c r="P900" s="110"/>
      <c r="Q900" s="110"/>
      <c r="R900" s="110"/>
    </row>
    <row r="901" spans="1:18" s="56" customFormat="1" hidden="1" x14ac:dyDescent="0.2">
      <c r="A901" s="110"/>
      <c r="F901" s="110"/>
      <c r="G901" s="115"/>
      <c r="H901" s="110"/>
      <c r="I901" s="110"/>
      <c r="J901" s="115"/>
      <c r="K901" s="110"/>
      <c r="L901" s="110"/>
      <c r="M901" s="110"/>
      <c r="N901" s="110"/>
      <c r="O901" s="110"/>
      <c r="P901" s="110"/>
      <c r="Q901" s="110"/>
      <c r="R901" s="110"/>
    </row>
    <row r="902" spans="1:18" s="56" customFormat="1" hidden="1" x14ac:dyDescent="0.2">
      <c r="A902" s="110"/>
      <c r="F902" s="110"/>
      <c r="G902" s="115"/>
      <c r="H902" s="110"/>
      <c r="I902" s="110"/>
      <c r="J902" s="115"/>
      <c r="K902" s="110"/>
      <c r="L902" s="110"/>
      <c r="M902" s="110"/>
      <c r="N902" s="110"/>
      <c r="O902" s="110"/>
      <c r="P902" s="110"/>
      <c r="Q902" s="110"/>
      <c r="R902" s="110"/>
    </row>
    <row r="903" spans="1:18" s="56" customFormat="1" hidden="1" x14ac:dyDescent="0.2">
      <c r="A903" s="110"/>
      <c r="F903" s="110"/>
      <c r="G903" s="115"/>
      <c r="H903" s="110"/>
      <c r="I903" s="110"/>
      <c r="J903" s="115"/>
      <c r="K903" s="110"/>
      <c r="L903" s="110"/>
      <c r="M903" s="110"/>
      <c r="N903" s="110"/>
      <c r="O903" s="110"/>
      <c r="P903" s="110"/>
      <c r="Q903" s="110"/>
      <c r="R903" s="110"/>
    </row>
    <row r="904" spans="1:18" s="56" customFormat="1" hidden="1" x14ac:dyDescent="0.2">
      <c r="A904" s="110"/>
      <c r="F904" s="110"/>
      <c r="G904" s="115"/>
      <c r="H904" s="110"/>
      <c r="I904" s="110"/>
      <c r="J904" s="115"/>
      <c r="K904" s="110"/>
      <c r="L904" s="110"/>
      <c r="M904" s="110"/>
      <c r="N904" s="110"/>
      <c r="O904" s="110"/>
      <c r="P904" s="110"/>
      <c r="Q904" s="110"/>
      <c r="R904" s="110"/>
    </row>
    <row r="905" spans="1:18" s="56" customFormat="1" hidden="1" x14ac:dyDescent="0.2">
      <c r="A905" s="110"/>
      <c r="F905" s="110"/>
      <c r="G905" s="115"/>
      <c r="H905" s="110"/>
      <c r="I905" s="110"/>
      <c r="J905" s="115"/>
      <c r="K905" s="110"/>
      <c r="L905" s="110"/>
      <c r="M905" s="110"/>
      <c r="N905" s="110"/>
      <c r="O905" s="110"/>
      <c r="P905" s="110"/>
      <c r="Q905" s="110"/>
      <c r="R905" s="110"/>
    </row>
    <row r="906" spans="1:18" s="56" customFormat="1" hidden="1" x14ac:dyDescent="0.2">
      <c r="A906" s="110"/>
      <c r="F906" s="110"/>
      <c r="G906" s="115"/>
      <c r="H906" s="110"/>
      <c r="I906" s="110"/>
      <c r="J906" s="115"/>
      <c r="K906" s="110"/>
      <c r="L906" s="110"/>
      <c r="M906" s="110"/>
      <c r="N906" s="110"/>
      <c r="O906" s="110"/>
      <c r="P906" s="110"/>
      <c r="Q906" s="110"/>
      <c r="R906" s="110"/>
    </row>
    <row r="907" spans="1:18" s="56" customFormat="1" hidden="1" x14ac:dyDescent="0.2">
      <c r="A907" s="110"/>
      <c r="F907" s="110"/>
      <c r="G907" s="115"/>
      <c r="H907" s="110"/>
      <c r="I907" s="110"/>
      <c r="J907" s="115"/>
      <c r="K907" s="110"/>
      <c r="L907" s="110"/>
      <c r="M907" s="110"/>
      <c r="N907" s="110"/>
      <c r="O907" s="110"/>
      <c r="P907" s="110"/>
      <c r="Q907" s="110"/>
      <c r="R907" s="110"/>
    </row>
    <row r="908" spans="1:18" s="56" customFormat="1" hidden="1" x14ac:dyDescent="0.2">
      <c r="A908" s="110"/>
      <c r="F908" s="110"/>
      <c r="G908" s="115"/>
      <c r="H908" s="110"/>
      <c r="I908" s="110"/>
      <c r="J908" s="115"/>
      <c r="K908" s="110"/>
      <c r="L908" s="110"/>
      <c r="M908" s="110"/>
      <c r="N908" s="110"/>
      <c r="O908" s="110"/>
      <c r="P908" s="110"/>
      <c r="Q908" s="110"/>
      <c r="R908" s="110"/>
    </row>
    <row r="909" spans="1:18" s="56" customFormat="1" hidden="1" x14ac:dyDescent="0.2">
      <c r="A909" s="110"/>
      <c r="F909" s="110"/>
      <c r="G909" s="115"/>
      <c r="H909" s="110"/>
      <c r="I909" s="110"/>
      <c r="J909" s="115"/>
      <c r="K909" s="110"/>
      <c r="L909" s="110"/>
      <c r="M909" s="110"/>
      <c r="N909" s="110"/>
      <c r="O909" s="110"/>
      <c r="P909" s="110"/>
      <c r="Q909" s="110"/>
      <c r="R909" s="110"/>
    </row>
    <row r="910" spans="1:18" s="56" customFormat="1" hidden="1" x14ac:dyDescent="0.2">
      <c r="A910" s="110"/>
      <c r="F910" s="110"/>
      <c r="G910" s="115"/>
      <c r="H910" s="110"/>
      <c r="I910" s="110"/>
      <c r="J910" s="115"/>
      <c r="K910" s="110"/>
      <c r="L910" s="110"/>
      <c r="M910" s="110"/>
      <c r="N910" s="110"/>
      <c r="O910" s="110"/>
      <c r="P910" s="110"/>
      <c r="Q910" s="110"/>
      <c r="R910" s="110"/>
    </row>
    <row r="911" spans="1:18" s="56" customFormat="1" hidden="1" x14ac:dyDescent="0.2">
      <c r="A911" s="110"/>
      <c r="F911" s="110"/>
      <c r="G911" s="115"/>
      <c r="H911" s="110"/>
      <c r="I911" s="110"/>
      <c r="J911" s="115"/>
      <c r="K911" s="110"/>
      <c r="L911" s="110"/>
      <c r="M911" s="110"/>
      <c r="N911" s="110"/>
      <c r="O911" s="110"/>
      <c r="P911" s="110"/>
      <c r="Q911" s="110"/>
      <c r="R911" s="110"/>
    </row>
    <row r="912" spans="1:18" s="56" customFormat="1" hidden="1" x14ac:dyDescent="0.2">
      <c r="A912" s="110"/>
      <c r="F912" s="110"/>
      <c r="G912" s="115"/>
      <c r="H912" s="110"/>
      <c r="I912" s="110"/>
      <c r="J912" s="115"/>
      <c r="K912" s="110"/>
      <c r="L912" s="110"/>
      <c r="M912" s="110"/>
      <c r="N912" s="110"/>
      <c r="O912" s="110"/>
      <c r="P912" s="110"/>
      <c r="Q912" s="110"/>
      <c r="R912" s="110"/>
    </row>
    <row r="913" spans="1:18" s="56" customFormat="1" hidden="1" x14ac:dyDescent="0.2">
      <c r="A913" s="110"/>
      <c r="F913" s="110"/>
      <c r="G913" s="115"/>
      <c r="H913" s="110"/>
      <c r="I913" s="110"/>
      <c r="J913" s="115"/>
      <c r="K913" s="110"/>
      <c r="L913" s="110"/>
      <c r="M913" s="110"/>
      <c r="N913" s="110"/>
      <c r="O913" s="110"/>
      <c r="P913" s="110"/>
      <c r="Q913" s="110"/>
      <c r="R913" s="110"/>
    </row>
    <row r="914" spans="1:18" s="56" customFormat="1" hidden="1" x14ac:dyDescent="0.2">
      <c r="A914" s="110"/>
      <c r="F914" s="110"/>
      <c r="G914" s="115"/>
      <c r="H914" s="110"/>
      <c r="I914" s="110"/>
      <c r="J914" s="115"/>
      <c r="K914" s="110"/>
      <c r="L914" s="110"/>
      <c r="M914" s="110"/>
      <c r="N914" s="110"/>
      <c r="O914" s="110"/>
      <c r="P914" s="110"/>
      <c r="Q914" s="110"/>
      <c r="R914" s="110"/>
    </row>
    <row r="915" spans="1:18" s="56" customFormat="1" hidden="1" x14ac:dyDescent="0.2">
      <c r="A915" s="110"/>
      <c r="F915" s="110"/>
      <c r="G915" s="115"/>
      <c r="H915" s="110"/>
      <c r="I915" s="110"/>
      <c r="J915" s="115"/>
      <c r="K915" s="110"/>
      <c r="L915" s="110"/>
      <c r="M915" s="110"/>
      <c r="N915" s="110"/>
      <c r="O915" s="110"/>
      <c r="P915" s="110"/>
      <c r="Q915" s="110"/>
      <c r="R915" s="110"/>
    </row>
    <row r="916" spans="1:18" s="56" customFormat="1" hidden="1" x14ac:dyDescent="0.2">
      <c r="A916" s="110"/>
      <c r="F916" s="110"/>
      <c r="G916" s="115"/>
      <c r="H916" s="110"/>
      <c r="I916" s="110"/>
      <c r="J916" s="115"/>
      <c r="K916" s="110"/>
      <c r="L916" s="110"/>
      <c r="M916" s="110"/>
      <c r="N916" s="110"/>
      <c r="O916" s="110"/>
      <c r="P916" s="110"/>
      <c r="Q916" s="110"/>
      <c r="R916" s="110"/>
    </row>
    <row r="917" spans="1:18" s="56" customFormat="1" hidden="1" x14ac:dyDescent="0.2">
      <c r="A917" s="110"/>
      <c r="F917" s="110"/>
      <c r="G917" s="115"/>
      <c r="H917" s="110"/>
      <c r="I917" s="110"/>
      <c r="J917" s="115"/>
      <c r="K917" s="110"/>
      <c r="L917" s="110"/>
      <c r="M917" s="110"/>
      <c r="N917" s="110"/>
      <c r="O917" s="110"/>
      <c r="P917" s="110"/>
      <c r="Q917" s="110"/>
      <c r="R917" s="110"/>
    </row>
    <row r="918" spans="1:18" s="56" customFormat="1" hidden="1" x14ac:dyDescent="0.2">
      <c r="A918" s="110"/>
      <c r="F918" s="110"/>
      <c r="G918" s="115"/>
      <c r="H918" s="110"/>
      <c r="I918" s="110"/>
      <c r="J918" s="115"/>
      <c r="K918" s="110"/>
      <c r="L918" s="110"/>
      <c r="M918" s="110"/>
      <c r="N918" s="110"/>
      <c r="O918" s="110"/>
      <c r="P918" s="110"/>
      <c r="Q918" s="110"/>
      <c r="R918" s="110"/>
    </row>
    <row r="919" spans="1:18" s="56" customFormat="1" hidden="1" x14ac:dyDescent="0.2">
      <c r="A919" s="110"/>
      <c r="F919" s="110"/>
      <c r="G919" s="115"/>
      <c r="H919" s="110"/>
      <c r="I919" s="110"/>
      <c r="J919" s="115"/>
      <c r="K919" s="110"/>
      <c r="L919" s="110"/>
      <c r="M919" s="110"/>
      <c r="N919" s="110"/>
      <c r="O919" s="110"/>
      <c r="P919" s="110"/>
      <c r="Q919" s="110"/>
      <c r="R919" s="110"/>
    </row>
    <row r="920" spans="1:18" s="56" customFormat="1" hidden="1" x14ac:dyDescent="0.2">
      <c r="A920" s="110"/>
      <c r="F920" s="110"/>
      <c r="G920" s="115"/>
      <c r="H920" s="110"/>
      <c r="I920" s="110"/>
      <c r="J920" s="115"/>
      <c r="K920" s="110"/>
      <c r="L920" s="110"/>
      <c r="M920" s="110"/>
      <c r="N920" s="110"/>
      <c r="O920" s="110"/>
      <c r="P920" s="110"/>
      <c r="Q920" s="110"/>
      <c r="R920" s="110"/>
    </row>
    <row r="921" spans="1:18" s="56" customFormat="1" hidden="1" x14ac:dyDescent="0.2">
      <c r="A921" s="110"/>
      <c r="F921" s="110"/>
      <c r="G921" s="115"/>
      <c r="H921" s="110"/>
      <c r="I921" s="110"/>
      <c r="J921" s="115"/>
      <c r="K921" s="110"/>
      <c r="L921" s="110"/>
      <c r="M921" s="110"/>
      <c r="N921" s="110"/>
      <c r="O921" s="110"/>
      <c r="P921" s="110"/>
      <c r="Q921" s="110"/>
      <c r="R921" s="110"/>
    </row>
    <row r="922" spans="1:18" s="56" customFormat="1" hidden="1" x14ac:dyDescent="0.2">
      <c r="A922" s="110"/>
      <c r="F922" s="110"/>
      <c r="G922" s="115"/>
      <c r="H922" s="110"/>
      <c r="I922" s="110"/>
      <c r="J922" s="115"/>
      <c r="K922" s="110"/>
      <c r="L922" s="110"/>
      <c r="M922" s="110"/>
      <c r="N922" s="110"/>
      <c r="O922" s="110"/>
      <c r="P922" s="110"/>
      <c r="Q922" s="110"/>
      <c r="R922" s="110"/>
    </row>
    <row r="923" spans="1:18" s="56" customFormat="1" hidden="1" x14ac:dyDescent="0.2">
      <c r="A923" s="110"/>
      <c r="F923" s="110"/>
      <c r="G923" s="115"/>
      <c r="H923" s="110"/>
      <c r="I923" s="110"/>
      <c r="J923" s="115"/>
      <c r="K923" s="110"/>
      <c r="L923" s="110"/>
      <c r="M923" s="110"/>
      <c r="N923" s="110"/>
      <c r="O923" s="110"/>
      <c r="P923" s="110"/>
      <c r="Q923" s="110"/>
      <c r="R923" s="110"/>
    </row>
    <row r="924" spans="1:18" s="56" customFormat="1" hidden="1" x14ac:dyDescent="0.2">
      <c r="A924" s="110"/>
      <c r="F924" s="110"/>
      <c r="G924" s="115"/>
      <c r="H924" s="110"/>
      <c r="I924" s="110"/>
      <c r="J924" s="115"/>
      <c r="K924" s="110"/>
      <c r="L924" s="110"/>
      <c r="M924" s="110"/>
      <c r="N924" s="110"/>
      <c r="O924" s="110"/>
      <c r="P924" s="110"/>
      <c r="Q924" s="110"/>
      <c r="R924" s="110"/>
    </row>
    <row r="925" spans="1:18" s="56" customFormat="1" hidden="1" x14ac:dyDescent="0.2">
      <c r="A925" s="110"/>
      <c r="F925" s="110"/>
      <c r="G925" s="115"/>
      <c r="H925" s="110"/>
      <c r="I925" s="110"/>
      <c r="J925" s="115"/>
      <c r="K925" s="110"/>
      <c r="L925" s="110"/>
      <c r="M925" s="110"/>
      <c r="N925" s="110"/>
      <c r="O925" s="110"/>
      <c r="P925" s="110"/>
      <c r="Q925" s="110"/>
      <c r="R925" s="110"/>
    </row>
    <row r="926" spans="1:18" s="56" customFormat="1" hidden="1" x14ac:dyDescent="0.2">
      <c r="A926" s="110"/>
      <c r="F926" s="110"/>
      <c r="G926" s="115"/>
      <c r="H926" s="110"/>
      <c r="I926" s="110"/>
      <c r="J926" s="115"/>
      <c r="K926" s="110"/>
      <c r="L926" s="110"/>
      <c r="M926" s="110"/>
      <c r="N926" s="110"/>
      <c r="O926" s="110"/>
      <c r="P926" s="110"/>
      <c r="Q926" s="110"/>
      <c r="R926" s="110"/>
    </row>
    <row r="927" spans="1:18" s="56" customFormat="1" hidden="1" x14ac:dyDescent="0.2">
      <c r="A927" s="110"/>
      <c r="F927" s="110"/>
      <c r="G927" s="115"/>
      <c r="H927" s="110"/>
      <c r="I927" s="110"/>
      <c r="J927" s="115"/>
      <c r="K927" s="110"/>
      <c r="L927" s="110"/>
      <c r="M927" s="110"/>
      <c r="N927" s="110"/>
      <c r="O927" s="110"/>
      <c r="P927" s="110"/>
      <c r="Q927" s="110"/>
      <c r="R927" s="110"/>
    </row>
    <row r="928" spans="1:18" s="56" customFormat="1" hidden="1" x14ac:dyDescent="0.2">
      <c r="A928" s="110"/>
      <c r="F928" s="110"/>
      <c r="G928" s="115"/>
      <c r="H928" s="110"/>
      <c r="I928" s="110"/>
      <c r="J928" s="115"/>
      <c r="K928" s="110"/>
      <c r="L928" s="110"/>
      <c r="M928" s="110"/>
      <c r="N928" s="110"/>
      <c r="O928" s="110"/>
      <c r="P928" s="110"/>
      <c r="Q928" s="110"/>
      <c r="R928" s="110"/>
    </row>
    <row r="929" spans="1:18" s="56" customFormat="1" hidden="1" x14ac:dyDescent="0.2">
      <c r="A929" s="110"/>
      <c r="F929" s="110"/>
      <c r="G929" s="115"/>
      <c r="H929" s="110"/>
      <c r="I929" s="110"/>
      <c r="J929" s="115"/>
      <c r="K929" s="110"/>
      <c r="L929" s="110"/>
      <c r="M929" s="110"/>
      <c r="N929" s="110"/>
      <c r="O929" s="110"/>
      <c r="P929" s="110"/>
      <c r="Q929" s="110"/>
      <c r="R929" s="110"/>
    </row>
    <row r="930" spans="1:18" s="56" customFormat="1" hidden="1" x14ac:dyDescent="0.2">
      <c r="A930" s="110"/>
      <c r="F930" s="110"/>
      <c r="G930" s="115"/>
      <c r="H930" s="110"/>
      <c r="I930" s="110"/>
      <c r="J930" s="115"/>
      <c r="K930" s="110"/>
      <c r="L930" s="110"/>
      <c r="M930" s="110"/>
      <c r="N930" s="110"/>
      <c r="O930" s="110"/>
      <c r="P930" s="110"/>
      <c r="Q930" s="110"/>
      <c r="R930" s="110"/>
    </row>
    <row r="931" spans="1:18" s="56" customFormat="1" hidden="1" x14ac:dyDescent="0.2">
      <c r="A931" s="110"/>
      <c r="F931" s="110"/>
      <c r="G931" s="115"/>
      <c r="H931" s="110"/>
      <c r="I931" s="110"/>
      <c r="J931" s="115"/>
      <c r="K931" s="110"/>
      <c r="L931" s="110"/>
      <c r="M931" s="110"/>
      <c r="N931" s="110"/>
      <c r="O931" s="110"/>
      <c r="P931" s="110"/>
      <c r="Q931" s="110"/>
      <c r="R931" s="110"/>
    </row>
    <row r="932" spans="1:18" s="56" customFormat="1" hidden="1" x14ac:dyDescent="0.2">
      <c r="A932" s="110"/>
      <c r="F932" s="110"/>
      <c r="G932" s="115"/>
      <c r="H932" s="110"/>
      <c r="I932" s="110"/>
      <c r="J932" s="115"/>
      <c r="K932" s="110"/>
      <c r="L932" s="110"/>
      <c r="M932" s="110"/>
      <c r="N932" s="110"/>
      <c r="O932" s="110"/>
      <c r="P932" s="110"/>
      <c r="Q932" s="110"/>
      <c r="R932" s="110"/>
    </row>
    <row r="933" spans="1:18" s="56" customFormat="1" hidden="1" x14ac:dyDescent="0.2">
      <c r="A933" s="110"/>
      <c r="F933" s="110"/>
      <c r="G933" s="115"/>
      <c r="H933" s="110"/>
      <c r="I933" s="110"/>
      <c r="J933" s="115"/>
      <c r="K933" s="110"/>
      <c r="L933" s="110"/>
      <c r="M933" s="110"/>
      <c r="N933" s="110"/>
      <c r="O933" s="110"/>
      <c r="P933" s="110"/>
      <c r="Q933" s="110"/>
      <c r="R933" s="110"/>
    </row>
    <row r="934" spans="1:18" s="56" customFormat="1" hidden="1" x14ac:dyDescent="0.2">
      <c r="A934" s="110"/>
      <c r="F934" s="110"/>
      <c r="G934" s="115"/>
      <c r="H934" s="110"/>
      <c r="I934" s="110"/>
      <c r="J934" s="115"/>
      <c r="K934" s="110"/>
      <c r="L934" s="110"/>
      <c r="M934" s="110"/>
      <c r="N934" s="110"/>
      <c r="O934" s="110"/>
      <c r="P934" s="110"/>
      <c r="Q934" s="110"/>
      <c r="R934" s="110"/>
    </row>
    <row r="935" spans="1:18" s="56" customFormat="1" hidden="1" x14ac:dyDescent="0.2">
      <c r="A935" s="110"/>
      <c r="F935" s="110"/>
      <c r="G935" s="115"/>
      <c r="H935" s="110"/>
      <c r="I935" s="110"/>
      <c r="J935" s="115"/>
      <c r="K935" s="110"/>
      <c r="L935" s="110"/>
      <c r="M935" s="110"/>
      <c r="N935" s="110"/>
      <c r="O935" s="110"/>
      <c r="P935" s="110"/>
      <c r="Q935" s="110"/>
      <c r="R935" s="110"/>
    </row>
    <row r="936" spans="1:18" s="56" customFormat="1" hidden="1" x14ac:dyDescent="0.2">
      <c r="A936" s="110"/>
      <c r="F936" s="110"/>
      <c r="G936" s="115"/>
      <c r="H936" s="110"/>
      <c r="I936" s="110"/>
      <c r="J936" s="115"/>
      <c r="K936" s="110"/>
      <c r="L936" s="110"/>
      <c r="M936" s="110"/>
      <c r="N936" s="110"/>
      <c r="O936" s="110"/>
      <c r="P936" s="110"/>
      <c r="Q936" s="110"/>
      <c r="R936" s="110"/>
    </row>
    <row r="937" spans="1:18" s="56" customFormat="1" hidden="1" x14ac:dyDescent="0.2">
      <c r="A937" s="110"/>
      <c r="F937" s="110"/>
      <c r="G937" s="115"/>
      <c r="H937" s="110"/>
      <c r="I937" s="110"/>
      <c r="J937" s="115"/>
      <c r="K937" s="110"/>
      <c r="L937" s="110"/>
      <c r="M937" s="110"/>
      <c r="N937" s="110"/>
      <c r="O937" s="110"/>
      <c r="P937" s="110"/>
      <c r="Q937" s="110"/>
      <c r="R937" s="110"/>
    </row>
    <row r="938" spans="1:18" s="56" customFormat="1" hidden="1" x14ac:dyDescent="0.2">
      <c r="A938" s="110"/>
      <c r="F938" s="110"/>
      <c r="G938" s="115"/>
      <c r="H938" s="110"/>
      <c r="I938" s="110"/>
      <c r="J938" s="115"/>
      <c r="K938" s="110"/>
      <c r="L938" s="110"/>
      <c r="M938" s="110"/>
      <c r="N938" s="110"/>
      <c r="O938" s="110"/>
      <c r="P938" s="110"/>
      <c r="Q938" s="110"/>
      <c r="R938" s="110"/>
    </row>
    <row r="939" spans="1:18" s="56" customFormat="1" hidden="1" x14ac:dyDescent="0.2">
      <c r="A939" s="110"/>
      <c r="F939" s="110"/>
      <c r="G939" s="115"/>
      <c r="H939" s="110"/>
      <c r="I939" s="110"/>
      <c r="J939" s="115"/>
      <c r="K939" s="110"/>
      <c r="L939" s="110"/>
      <c r="M939" s="110"/>
      <c r="N939" s="110"/>
      <c r="O939" s="110"/>
      <c r="P939" s="110"/>
      <c r="Q939" s="110"/>
      <c r="R939" s="110"/>
    </row>
    <row r="940" spans="1:18" s="56" customFormat="1" hidden="1" x14ac:dyDescent="0.2">
      <c r="A940" s="110"/>
      <c r="F940" s="110"/>
      <c r="G940" s="115"/>
      <c r="H940" s="110"/>
      <c r="I940" s="110"/>
      <c r="J940" s="115"/>
      <c r="K940" s="110"/>
      <c r="L940" s="110"/>
      <c r="M940" s="110"/>
      <c r="N940" s="110"/>
      <c r="O940" s="110"/>
      <c r="P940" s="110"/>
      <c r="Q940" s="110"/>
      <c r="R940" s="110"/>
    </row>
    <row r="941" spans="1:18" s="56" customFormat="1" hidden="1" x14ac:dyDescent="0.2">
      <c r="A941" s="110"/>
      <c r="F941" s="110"/>
      <c r="G941" s="115"/>
      <c r="H941" s="110"/>
      <c r="I941" s="110"/>
      <c r="J941" s="115"/>
      <c r="K941" s="110"/>
      <c r="L941" s="110"/>
      <c r="M941" s="110"/>
      <c r="N941" s="110"/>
      <c r="O941" s="110"/>
      <c r="P941" s="110"/>
      <c r="Q941" s="110"/>
      <c r="R941" s="110"/>
    </row>
    <row r="942" spans="1:18" s="56" customFormat="1" hidden="1" x14ac:dyDescent="0.2">
      <c r="A942" s="110"/>
      <c r="F942" s="110"/>
      <c r="G942" s="115"/>
      <c r="H942" s="110"/>
      <c r="I942" s="110"/>
      <c r="J942" s="115"/>
      <c r="K942" s="110"/>
      <c r="L942" s="110"/>
      <c r="M942" s="110"/>
      <c r="N942" s="110"/>
      <c r="O942" s="110"/>
      <c r="P942" s="110"/>
      <c r="Q942" s="110"/>
      <c r="R942" s="110"/>
    </row>
    <row r="943" spans="1:18" s="56" customFormat="1" hidden="1" x14ac:dyDescent="0.2">
      <c r="A943" s="110"/>
      <c r="F943" s="110"/>
      <c r="G943" s="115"/>
      <c r="H943" s="110"/>
      <c r="I943" s="110"/>
      <c r="J943" s="115"/>
      <c r="K943" s="110"/>
      <c r="L943" s="110"/>
      <c r="M943" s="110"/>
      <c r="N943" s="110"/>
      <c r="O943" s="110"/>
      <c r="P943" s="110"/>
      <c r="Q943" s="110"/>
      <c r="R943" s="110"/>
    </row>
    <row r="944" spans="1:18" s="56" customFormat="1" hidden="1" x14ac:dyDescent="0.2">
      <c r="A944" s="110"/>
      <c r="F944" s="110"/>
      <c r="G944" s="115"/>
      <c r="H944" s="110"/>
      <c r="I944" s="110"/>
      <c r="J944" s="115"/>
      <c r="K944" s="110"/>
      <c r="L944" s="110"/>
      <c r="M944" s="110"/>
      <c r="N944" s="110"/>
      <c r="O944" s="110"/>
      <c r="P944" s="110"/>
      <c r="Q944" s="110"/>
      <c r="R944" s="110"/>
    </row>
    <row r="945" spans="1:18" s="56" customFormat="1" hidden="1" x14ac:dyDescent="0.2">
      <c r="A945" s="110"/>
      <c r="F945" s="110"/>
      <c r="G945" s="115"/>
      <c r="H945" s="110"/>
      <c r="I945" s="110"/>
      <c r="J945" s="115"/>
      <c r="K945" s="110"/>
      <c r="L945" s="110"/>
      <c r="M945" s="110"/>
      <c r="N945" s="110"/>
      <c r="O945" s="110"/>
      <c r="P945" s="110"/>
      <c r="Q945" s="110"/>
      <c r="R945" s="110"/>
    </row>
    <row r="946" spans="1:18" s="56" customFormat="1" hidden="1" x14ac:dyDescent="0.2">
      <c r="A946" s="110"/>
      <c r="F946" s="110"/>
      <c r="G946" s="115"/>
      <c r="H946" s="110"/>
      <c r="I946" s="110"/>
      <c r="J946" s="115"/>
      <c r="K946" s="110"/>
      <c r="L946" s="110"/>
      <c r="M946" s="110"/>
      <c r="N946" s="110"/>
      <c r="O946" s="110"/>
      <c r="P946" s="110"/>
      <c r="Q946" s="110"/>
      <c r="R946" s="110"/>
    </row>
    <row r="947" spans="1:18" s="56" customFormat="1" hidden="1" x14ac:dyDescent="0.2">
      <c r="A947" s="110"/>
      <c r="F947" s="110"/>
      <c r="G947" s="115"/>
      <c r="H947" s="110"/>
      <c r="I947" s="110"/>
      <c r="J947" s="115"/>
      <c r="K947" s="110"/>
      <c r="L947" s="110"/>
      <c r="M947" s="110"/>
      <c r="N947" s="110"/>
      <c r="O947" s="110"/>
      <c r="P947" s="110"/>
      <c r="Q947" s="110"/>
      <c r="R947" s="110"/>
    </row>
    <row r="948" spans="1:18" s="56" customFormat="1" hidden="1" x14ac:dyDescent="0.2">
      <c r="A948" s="110"/>
      <c r="F948" s="110"/>
      <c r="G948" s="115"/>
      <c r="H948" s="110"/>
      <c r="I948" s="110"/>
      <c r="J948" s="115"/>
      <c r="K948" s="110"/>
      <c r="L948" s="110"/>
      <c r="M948" s="110"/>
      <c r="N948" s="110"/>
      <c r="O948" s="110"/>
      <c r="P948" s="110"/>
      <c r="Q948" s="110"/>
      <c r="R948" s="110"/>
    </row>
    <row r="949" spans="1:18" s="56" customFormat="1" hidden="1" x14ac:dyDescent="0.2">
      <c r="A949" s="110"/>
      <c r="F949" s="110"/>
      <c r="G949" s="115"/>
      <c r="H949" s="110"/>
      <c r="I949" s="110"/>
      <c r="J949" s="115"/>
      <c r="K949" s="110"/>
      <c r="L949" s="110"/>
      <c r="M949" s="110"/>
      <c r="N949" s="110"/>
      <c r="O949" s="110"/>
      <c r="P949" s="110"/>
      <c r="Q949" s="110"/>
      <c r="R949" s="110"/>
    </row>
    <row r="950" spans="1:18" s="56" customFormat="1" hidden="1" x14ac:dyDescent="0.2">
      <c r="A950" s="110"/>
      <c r="F950" s="110"/>
      <c r="G950" s="115"/>
      <c r="H950" s="110"/>
      <c r="I950" s="110"/>
      <c r="J950" s="115"/>
      <c r="K950" s="110"/>
      <c r="L950" s="110"/>
      <c r="M950" s="110"/>
      <c r="N950" s="110"/>
      <c r="O950" s="110"/>
      <c r="P950" s="110"/>
      <c r="Q950" s="110"/>
      <c r="R950" s="110"/>
    </row>
    <row r="951" spans="1:18" s="56" customFormat="1" hidden="1" x14ac:dyDescent="0.2">
      <c r="A951" s="110"/>
      <c r="F951" s="110"/>
      <c r="G951" s="115"/>
      <c r="H951" s="110"/>
      <c r="I951" s="110"/>
      <c r="J951" s="115"/>
      <c r="K951" s="110"/>
      <c r="L951" s="110"/>
      <c r="M951" s="110"/>
      <c r="N951" s="110"/>
      <c r="O951" s="110"/>
      <c r="P951" s="110"/>
      <c r="Q951" s="110"/>
      <c r="R951" s="110"/>
    </row>
    <row r="952" spans="1:18" s="56" customFormat="1" hidden="1" x14ac:dyDescent="0.2">
      <c r="A952" s="110"/>
      <c r="F952" s="110"/>
      <c r="G952" s="115"/>
      <c r="H952" s="110"/>
      <c r="I952" s="110"/>
      <c r="J952" s="115"/>
      <c r="K952" s="110"/>
      <c r="L952" s="110"/>
      <c r="M952" s="110"/>
      <c r="N952" s="110"/>
      <c r="O952" s="110"/>
      <c r="P952" s="110"/>
      <c r="Q952" s="110"/>
      <c r="R952" s="110"/>
    </row>
    <row r="953" spans="1:18" s="56" customFormat="1" hidden="1" x14ac:dyDescent="0.2">
      <c r="A953" s="110"/>
      <c r="F953" s="110"/>
      <c r="G953" s="115"/>
      <c r="H953" s="110"/>
      <c r="I953" s="110"/>
      <c r="J953" s="115"/>
      <c r="K953" s="110"/>
      <c r="L953" s="110"/>
      <c r="M953" s="110"/>
      <c r="N953" s="110"/>
      <c r="O953" s="110"/>
      <c r="P953" s="110"/>
      <c r="Q953" s="110"/>
      <c r="R953" s="110"/>
    </row>
    <row r="954" spans="1:18" s="56" customFormat="1" hidden="1" x14ac:dyDescent="0.2">
      <c r="A954" s="110"/>
      <c r="F954" s="110"/>
      <c r="G954" s="115"/>
      <c r="H954" s="110"/>
      <c r="I954" s="110"/>
      <c r="J954" s="115"/>
      <c r="K954" s="110"/>
      <c r="L954" s="110"/>
      <c r="M954" s="110"/>
      <c r="N954" s="110"/>
      <c r="O954" s="110"/>
      <c r="P954" s="110"/>
      <c r="Q954" s="110"/>
      <c r="R954" s="110"/>
    </row>
    <row r="955" spans="1:18" s="56" customFormat="1" hidden="1" x14ac:dyDescent="0.2">
      <c r="A955" s="110"/>
      <c r="F955" s="110"/>
      <c r="G955" s="115"/>
      <c r="H955" s="110"/>
      <c r="I955" s="110"/>
      <c r="J955" s="115"/>
      <c r="K955" s="110"/>
      <c r="L955" s="110"/>
      <c r="M955" s="110"/>
      <c r="N955" s="110"/>
      <c r="O955" s="110"/>
      <c r="P955" s="110"/>
      <c r="Q955" s="110"/>
      <c r="R955" s="110"/>
    </row>
    <row r="956" spans="1:18" s="56" customFormat="1" hidden="1" x14ac:dyDescent="0.2">
      <c r="A956" s="110"/>
      <c r="F956" s="110"/>
      <c r="G956" s="115"/>
      <c r="H956" s="110"/>
      <c r="I956" s="110"/>
      <c r="J956" s="115"/>
      <c r="K956" s="110"/>
      <c r="L956" s="110"/>
      <c r="M956" s="110"/>
      <c r="N956" s="110"/>
      <c r="O956" s="110"/>
      <c r="P956" s="110"/>
      <c r="Q956" s="110"/>
      <c r="R956" s="110"/>
    </row>
    <row r="957" spans="1:18" s="56" customFormat="1" hidden="1" x14ac:dyDescent="0.2">
      <c r="A957" s="110"/>
      <c r="F957" s="110"/>
      <c r="G957" s="115"/>
      <c r="H957" s="110"/>
      <c r="I957" s="110"/>
      <c r="J957" s="115"/>
      <c r="K957" s="110"/>
      <c r="L957" s="110"/>
      <c r="M957" s="110"/>
      <c r="N957" s="110"/>
      <c r="O957" s="110"/>
      <c r="P957" s="110"/>
      <c r="Q957" s="110"/>
      <c r="R957" s="110"/>
    </row>
    <row r="958" spans="1:18" s="56" customFormat="1" hidden="1" x14ac:dyDescent="0.2">
      <c r="A958" s="110"/>
      <c r="F958" s="110"/>
      <c r="G958" s="115"/>
      <c r="H958" s="110"/>
      <c r="I958" s="110"/>
      <c r="J958" s="115"/>
      <c r="K958" s="110"/>
      <c r="L958" s="110"/>
      <c r="M958" s="110"/>
      <c r="N958" s="110"/>
      <c r="O958" s="110"/>
      <c r="P958" s="110"/>
      <c r="Q958" s="110"/>
      <c r="R958" s="110"/>
    </row>
    <row r="959" spans="1:18" s="56" customFormat="1" hidden="1" x14ac:dyDescent="0.2">
      <c r="A959" s="110"/>
      <c r="F959" s="110"/>
      <c r="G959" s="115"/>
      <c r="H959" s="110"/>
      <c r="I959" s="110"/>
      <c r="J959" s="115"/>
      <c r="K959" s="110"/>
      <c r="L959" s="110"/>
      <c r="M959" s="110"/>
      <c r="N959" s="110"/>
      <c r="O959" s="110"/>
      <c r="P959" s="110"/>
      <c r="Q959" s="110"/>
      <c r="R959" s="110"/>
    </row>
    <row r="960" spans="1:18" s="56" customFormat="1" hidden="1" x14ac:dyDescent="0.2">
      <c r="A960" s="110"/>
      <c r="F960" s="110"/>
      <c r="G960" s="115"/>
      <c r="H960" s="110"/>
      <c r="I960" s="110"/>
      <c r="J960" s="115"/>
      <c r="K960" s="110"/>
      <c r="L960" s="110"/>
      <c r="M960" s="110"/>
      <c r="N960" s="110"/>
      <c r="O960" s="110"/>
      <c r="P960" s="110"/>
      <c r="Q960" s="110"/>
      <c r="R960" s="110"/>
    </row>
    <row r="961" spans="1:18" s="56" customFormat="1" hidden="1" x14ac:dyDescent="0.2">
      <c r="A961" s="110"/>
      <c r="F961" s="110"/>
      <c r="G961" s="115"/>
      <c r="H961" s="110"/>
      <c r="I961" s="110"/>
      <c r="J961" s="115"/>
      <c r="K961" s="110"/>
      <c r="L961" s="110"/>
      <c r="M961" s="110"/>
      <c r="N961" s="110"/>
      <c r="O961" s="110"/>
      <c r="P961" s="110"/>
      <c r="Q961" s="110"/>
      <c r="R961" s="110"/>
    </row>
    <row r="962" spans="1:18" s="56" customFormat="1" hidden="1" x14ac:dyDescent="0.2">
      <c r="A962" s="110"/>
      <c r="F962" s="110"/>
      <c r="G962" s="115"/>
      <c r="H962" s="110"/>
      <c r="I962" s="110"/>
      <c r="J962" s="115"/>
      <c r="K962" s="110"/>
      <c r="L962" s="110"/>
      <c r="M962" s="110"/>
      <c r="N962" s="110"/>
      <c r="O962" s="110"/>
      <c r="P962" s="110"/>
      <c r="Q962" s="110"/>
      <c r="R962" s="110"/>
    </row>
    <row r="963" spans="1:18" s="56" customFormat="1" hidden="1" x14ac:dyDescent="0.2">
      <c r="A963" s="110"/>
      <c r="F963" s="110"/>
      <c r="G963" s="115"/>
      <c r="H963" s="110"/>
      <c r="I963" s="110"/>
      <c r="J963" s="115"/>
      <c r="K963" s="110"/>
      <c r="L963" s="110"/>
      <c r="M963" s="110"/>
      <c r="N963" s="110"/>
      <c r="O963" s="110"/>
      <c r="P963" s="110"/>
      <c r="Q963" s="110"/>
      <c r="R963" s="110"/>
    </row>
    <row r="964" spans="1:18" s="56" customFormat="1" hidden="1" x14ac:dyDescent="0.2">
      <c r="A964" s="110"/>
      <c r="F964" s="110"/>
      <c r="G964" s="115"/>
      <c r="H964" s="110"/>
      <c r="I964" s="110"/>
      <c r="J964" s="115"/>
      <c r="K964" s="110"/>
      <c r="L964" s="110"/>
      <c r="M964" s="110"/>
      <c r="N964" s="110"/>
      <c r="O964" s="110"/>
      <c r="P964" s="110"/>
      <c r="Q964" s="110"/>
      <c r="R964" s="110"/>
    </row>
    <row r="965" spans="1:18" s="56" customFormat="1" hidden="1" x14ac:dyDescent="0.2">
      <c r="A965" s="110"/>
      <c r="F965" s="110"/>
      <c r="G965" s="115"/>
      <c r="H965" s="110"/>
      <c r="I965" s="110"/>
      <c r="J965" s="115"/>
      <c r="K965" s="110"/>
      <c r="L965" s="110"/>
      <c r="M965" s="110"/>
      <c r="N965" s="110"/>
      <c r="O965" s="110"/>
      <c r="P965" s="110"/>
      <c r="Q965" s="110"/>
      <c r="R965" s="110"/>
    </row>
    <row r="966" spans="1:18" s="56" customFormat="1" hidden="1" x14ac:dyDescent="0.2">
      <c r="A966" s="110"/>
      <c r="F966" s="110"/>
      <c r="G966" s="115"/>
      <c r="H966" s="110"/>
      <c r="I966" s="110"/>
      <c r="J966" s="115"/>
      <c r="K966" s="110"/>
      <c r="L966" s="110"/>
      <c r="M966" s="110"/>
      <c r="N966" s="110"/>
      <c r="O966" s="110"/>
      <c r="P966" s="110"/>
      <c r="Q966" s="110"/>
      <c r="R966" s="110"/>
    </row>
    <row r="967" spans="1:18" s="56" customFormat="1" hidden="1" x14ac:dyDescent="0.2">
      <c r="A967" s="110"/>
      <c r="F967" s="110"/>
      <c r="G967" s="115"/>
      <c r="H967" s="110"/>
      <c r="I967" s="110"/>
      <c r="J967" s="115"/>
      <c r="K967" s="110"/>
      <c r="L967" s="110"/>
      <c r="M967" s="110"/>
      <c r="N967" s="110"/>
      <c r="O967" s="110"/>
      <c r="P967" s="110"/>
      <c r="Q967" s="110"/>
      <c r="R967" s="110"/>
    </row>
    <row r="968" spans="1:18" s="56" customFormat="1" hidden="1" x14ac:dyDescent="0.2">
      <c r="A968" s="110"/>
      <c r="F968" s="110"/>
      <c r="G968" s="115"/>
      <c r="H968" s="110"/>
      <c r="I968" s="110"/>
      <c r="J968" s="115"/>
      <c r="K968" s="110"/>
      <c r="L968" s="110"/>
      <c r="M968" s="110"/>
      <c r="N968" s="110"/>
      <c r="O968" s="110"/>
      <c r="P968" s="110"/>
      <c r="Q968" s="110"/>
      <c r="R968" s="110"/>
    </row>
    <row r="969" spans="1:18" s="56" customFormat="1" hidden="1" x14ac:dyDescent="0.2">
      <c r="A969" s="110"/>
      <c r="F969" s="110"/>
      <c r="G969" s="115"/>
      <c r="H969" s="110"/>
      <c r="I969" s="110"/>
      <c r="J969" s="115"/>
      <c r="K969" s="110"/>
      <c r="L969" s="110"/>
      <c r="M969" s="110"/>
      <c r="N969" s="110"/>
      <c r="O969" s="110"/>
      <c r="P969" s="110"/>
      <c r="Q969" s="110"/>
      <c r="R969" s="110"/>
    </row>
    <row r="970" spans="1:18" s="56" customFormat="1" hidden="1" x14ac:dyDescent="0.2">
      <c r="A970" s="110"/>
      <c r="F970" s="110"/>
      <c r="G970" s="115"/>
      <c r="H970" s="110"/>
      <c r="I970" s="110"/>
      <c r="J970" s="115"/>
      <c r="K970" s="110"/>
      <c r="L970" s="110"/>
      <c r="M970" s="110"/>
      <c r="N970" s="110"/>
      <c r="O970" s="110"/>
      <c r="P970" s="110"/>
      <c r="Q970" s="110"/>
      <c r="R970" s="110"/>
    </row>
    <row r="971" spans="1:18" s="56" customFormat="1" hidden="1" x14ac:dyDescent="0.2">
      <c r="A971" s="110"/>
      <c r="F971" s="110"/>
      <c r="G971" s="115"/>
      <c r="H971" s="110"/>
      <c r="I971" s="110"/>
      <c r="J971" s="115"/>
      <c r="K971" s="110"/>
      <c r="L971" s="110"/>
      <c r="M971" s="110"/>
      <c r="N971" s="110"/>
      <c r="O971" s="110"/>
      <c r="P971" s="110"/>
      <c r="Q971" s="110"/>
      <c r="R971" s="110"/>
    </row>
    <row r="972" spans="1:18" s="56" customFormat="1" hidden="1" x14ac:dyDescent="0.2">
      <c r="A972" s="110"/>
      <c r="F972" s="110"/>
      <c r="G972" s="115"/>
      <c r="H972" s="110"/>
      <c r="I972" s="110"/>
      <c r="J972" s="115"/>
      <c r="K972" s="110"/>
      <c r="L972" s="110"/>
      <c r="M972" s="110"/>
      <c r="N972" s="110"/>
      <c r="O972" s="110"/>
      <c r="P972" s="110"/>
      <c r="Q972" s="110"/>
      <c r="R972" s="110"/>
    </row>
    <row r="973" spans="1:18" s="56" customFormat="1" hidden="1" x14ac:dyDescent="0.2">
      <c r="A973" s="110"/>
      <c r="F973" s="110"/>
      <c r="G973" s="115"/>
      <c r="H973" s="110"/>
      <c r="I973" s="110"/>
      <c r="J973" s="115"/>
      <c r="K973" s="110"/>
      <c r="L973" s="110"/>
      <c r="M973" s="110"/>
      <c r="N973" s="110"/>
      <c r="O973" s="110"/>
      <c r="P973" s="110"/>
      <c r="Q973" s="110"/>
      <c r="R973" s="110"/>
    </row>
    <row r="974" spans="1:18" s="56" customFormat="1" hidden="1" x14ac:dyDescent="0.2">
      <c r="A974" s="110"/>
      <c r="F974" s="110"/>
      <c r="G974" s="115"/>
      <c r="H974" s="110"/>
      <c r="I974" s="110"/>
      <c r="J974" s="115"/>
      <c r="K974" s="110"/>
      <c r="L974" s="110"/>
      <c r="M974" s="110"/>
      <c r="N974" s="110"/>
      <c r="O974" s="110"/>
      <c r="P974" s="110"/>
      <c r="Q974" s="110"/>
      <c r="R974" s="110"/>
    </row>
    <row r="975" spans="1:18" s="56" customFormat="1" hidden="1" x14ac:dyDescent="0.2">
      <c r="A975" s="110"/>
      <c r="F975" s="110"/>
      <c r="G975" s="115"/>
      <c r="H975" s="110"/>
      <c r="I975" s="110"/>
      <c r="J975" s="115"/>
      <c r="K975" s="110"/>
      <c r="L975" s="110"/>
      <c r="M975" s="110"/>
      <c r="N975" s="110"/>
      <c r="O975" s="110"/>
      <c r="P975" s="110"/>
      <c r="Q975" s="110"/>
      <c r="R975" s="110"/>
    </row>
    <row r="976" spans="1:18" s="56" customFormat="1" hidden="1" x14ac:dyDescent="0.2">
      <c r="A976" s="110"/>
      <c r="F976" s="110"/>
      <c r="G976" s="115"/>
      <c r="H976" s="110"/>
      <c r="I976" s="110"/>
      <c r="J976" s="115"/>
      <c r="K976" s="110"/>
      <c r="L976" s="110"/>
      <c r="M976" s="110"/>
      <c r="N976" s="110"/>
      <c r="O976" s="110"/>
      <c r="P976" s="110"/>
      <c r="Q976" s="110"/>
      <c r="R976" s="110"/>
    </row>
    <row r="977" spans="1:18" s="56" customFormat="1" hidden="1" x14ac:dyDescent="0.2">
      <c r="A977" s="110"/>
      <c r="F977" s="110"/>
      <c r="G977" s="115"/>
      <c r="H977" s="110"/>
      <c r="I977" s="110"/>
      <c r="J977" s="115"/>
      <c r="K977" s="110"/>
      <c r="L977" s="110"/>
      <c r="M977" s="110"/>
      <c r="N977" s="110"/>
      <c r="O977" s="110"/>
      <c r="P977" s="110"/>
      <c r="Q977" s="110"/>
      <c r="R977" s="110"/>
    </row>
    <row r="978" spans="1:18" s="56" customFormat="1" hidden="1" x14ac:dyDescent="0.2">
      <c r="A978" s="110"/>
      <c r="F978" s="110"/>
      <c r="G978" s="115"/>
      <c r="H978" s="110"/>
      <c r="I978" s="110"/>
      <c r="J978" s="115"/>
      <c r="K978" s="110"/>
      <c r="L978" s="110"/>
      <c r="M978" s="110"/>
      <c r="N978" s="110"/>
      <c r="O978" s="110"/>
      <c r="P978" s="110"/>
      <c r="Q978" s="110"/>
      <c r="R978" s="110"/>
    </row>
    <row r="979" spans="1:18" s="56" customFormat="1" hidden="1" x14ac:dyDescent="0.2">
      <c r="A979" s="110"/>
      <c r="F979" s="110"/>
      <c r="G979" s="115"/>
      <c r="H979" s="110"/>
      <c r="I979" s="110"/>
      <c r="J979" s="115"/>
      <c r="K979" s="110"/>
      <c r="L979" s="110"/>
      <c r="M979" s="110"/>
      <c r="N979" s="110"/>
      <c r="O979" s="110"/>
      <c r="P979" s="110"/>
      <c r="Q979" s="110"/>
      <c r="R979" s="110"/>
    </row>
    <row r="980" spans="1:18" s="56" customFormat="1" hidden="1" x14ac:dyDescent="0.2">
      <c r="A980" s="110"/>
      <c r="F980" s="110"/>
      <c r="G980" s="115"/>
      <c r="H980" s="110"/>
      <c r="I980" s="110"/>
      <c r="J980" s="115"/>
      <c r="K980" s="110"/>
      <c r="L980" s="110"/>
      <c r="M980" s="110"/>
      <c r="N980" s="110"/>
      <c r="O980" s="110"/>
      <c r="P980" s="110"/>
      <c r="Q980" s="110"/>
      <c r="R980" s="110"/>
    </row>
    <row r="981" spans="1:18" s="56" customFormat="1" hidden="1" x14ac:dyDescent="0.2">
      <c r="A981" s="110"/>
      <c r="F981" s="110"/>
      <c r="G981" s="115"/>
      <c r="H981" s="110"/>
      <c r="I981" s="110"/>
      <c r="J981" s="115"/>
      <c r="K981" s="110"/>
      <c r="L981" s="110"/>
      <c r="M981" s="110"/>
      <c r="N981" s="110"/>
      <c r="O981" s="110"/>
      <c r="P981" s="110"/>
      <c r="Q981" s="110"/>
      <c r="R981" s="110"/>
    </row>
    <row r="982" spans="1:18" s="56" customFormat="1" hidden="1" x14ac:dyDescent="0.2">
      <c r="A982" s="110"/>
      <c r="F982" s="110"/>
      <c r="G982" s="115"/>
      <c r="H982" s="110"/>
      <c r="I982" s="110"/>
      <c r="J982" s="115"/>
      <c r="K982" s="110"/>
      <c r="L982" s="110"/>
      <c r="M982" s="110"/>
      <c r="N982" s="110"/>
      <c r="O982" s="110"/>
      <c r="P982" s="110"/>
      <c r="Q982" s="110"/>
      <c r="R982" s="110"/>
    </row>
    <row r="983" spans="1:18" s="56" customFormat="1" hidden="1" x14ac:dyDescent="0.2">
      <c r="A983" s="110"/>
      <c r="F983" s="110"/>
      <c r="G983" s="115"/>
      <c r="H983" s="110"/>
      <c r="I983" s="110"/>
      <c r="J983" s="115"/>
      <c r="K983" s="110"/>
      <c r="L983" s="110"/>
      <c r="M983" s="110"/>
      <c r="N983" s="110"/>
      <c r="O983" s="110"/>
      <c r="P983" s="110"/>
      <c r="Q983" s="110"/>
      <c r="R983" s="110"/>
    </row>
    <row r="984" spans="1:18" s="56" customFormat="1" hidden="1" x14ac:dyDescent="0.2">
      <c r="A984" s="110"/>
      <c r="F984" s="110"/>
      <c r="G984" s="115"/>
      <c r="H984" s="110"/>
      <c r="I984" s="110"/>
      <c r="J984" s="115"/>
      <c r="K984" s="110"/>
      <c r="L984" s="110"/>
      <c r="M984" s="110"/>
      <c r="N984" s="110"/>
      <c r="O984" s="110"/>
      <c r="P984" s="110"/>
      <c r="Q984" s="110"/>
      <c r="R984" s="110"/>
    </row>
    <row r="985" spans="1:18" s="56" customFormat="1" hidden="1" x14ac:dyDescent="0.2">
      <c r="A985" s="110"/>
      <c r="F985" s="110"/>
      <c r="G985" s="115"/>
      <c r="H985" s="110"/>
      <c r="I985" s="110"/>
      <c r="J985" s="115"/>
      <c r="K985" s="110"/>
      <c r="L985" s="110"/>
      <c r="M985" s="110"/>
      <c r="N985" s="110"/>
      <c r="O985" s="110"/>
      <c r="P985" s="110"/>
      <c r="Q985" s="110"/>
      <c r="R985" s="110"/>
    </row>
    <row r="986" spans="1:18" s="56" customFormat="1" hidden="1" x14ac:dyDescent="0.2">
      <c r="A986" s="110"/>
      <c r="F986" s="110"/>
      <c r="G986" s="115"/>
      <c r="H986" s="110"/>
      <c r="I986" s="110"/>
      <c r="J986" s="115"/>
      <c r="K986" s="110"/>
      <c r="L986" s="110"/>
      <c r="M986" s="110"/>
      <c r="N986" s="110"/>
      <c r="O986" s="110"/>
      <c r="P986" s="110"/>
      <c r="Q986" s="110"/>
      <c r="R986" s="110"/>
    </row>
    <row r="987" spans="1:18" s="56" customFormat="1" hidden="1" x14ac:dyDescent="0.2">
      <c r="A987" s="110"/>
      <c r="F987" s="110"/>
      <c r="G987" s="115"/>
      <c r="H987" s="110"/>
      <c r="I987" s="110"/>
      <c r="J987" s="115"/>
      <c r="K987" s="110"/>
      <c r="L987" s="110"/>
      <c r="M987" s="110"/>
      <c r="N987" s="110"/>
      <c r="O987" s="110"/>
      <c r="P987" s="110"/>
      <c r="Q987" s="110"/>
      <c r="R987" s="110"/>
    </row>
    <row r="988" spans="1:18" s="56" customFormat="1" hidden="1" x14ac:dyDescent="0.2">
      <c r="A988" s="110"/>
      <c r="F988" s="110"/>
      <c r="G988" s="115"/>
      <c r="H988" s="110"/>
      <c r="I988" s="110"/>
      <c r="J988" s="115"/>
      <c r="K988" s="110"/>
      <c r="L988" s="110"/>
      <c r="M988" s="110"/>
      <c r="N988" s="110"/>
      <c r="O988" s="110"/>
      <c r="P988" s="110"/>
      <c r="Q988" s="110"/>
      <c r="R988" s="110"/>
    </row>
    <row r="989" spans="1:18" s="56" customFormat="1" hidden="1" x14ac:dyDescent="0.2">
      <c r="A989" s="110"/>
      <c r="F989" s="110"/>
      <c r="G989" s="115"/>
      <c r="H989" s="110"/>
      <c r="I989" s="110"/>
      <c r="J989" s="115"/>
      <c r="K989" s="110"/>
      <c r="L989" s="110"/>
      <c r="M989" s="110"/>
      <c r="N989" s="110"/>
      <c r="O989" s="110"/>
      <c r="P989" s="110"/>
      <c r="Q989" s="110"/>
      <c r="R989" s="110"/>
    </row>
    <row r="990" spans="1:18" s="56" customFormat="1" hidden="1" x14ac:dyDescent="0.2">
      <c r="A990" s="110"/>
      <c r="F990" s="110"/>
      <c r="G990" s="115"/>
      <c r="H990" s="110"/>
      <c r="I990" s="110"/>
      <c r="J990" s="115"/>
      <c r="K990" s="110"/>
      <c r="L990" s="110"/>
      <c r="M990" s="110"/>
      <c r="N990" s="110"/>
      <c r="O990" s="110"/>
      <c r="P990" s="110"/>
      <c r="Q990" s="110"/>
      <c r="R990" s="110"/>
    </row>
    <row r="991" spans="1:18" s="56" customFormat="1" hidden="1" x14ac:dyDescent="0.2">
      <c r="A991" s="110"/>
      <c r="F991" s="110"/>
      <c r="G991" s="115"/>
      <c r="H991" s="110"/>
      <c r="I991" s="110"/>
      <c r="J991" s="115"/>
      <c r="K991" s="110"/>
      <c r="L991" s="110"/>
      <c r="M991" s="110"/>
      <c r="N991" s="110"/>
      <c r="O991" s="110"/>
      <c r="P991" s="110"/>
      <c r="Q991" s="110"/>
      <c r="R991" s="110"/>
    </row>
    <row r="992" spans="1:18" s="56" customFormat="1" hidden="1" x14ac:dyDescent="0.2">
      <c r="A992" s="110"/>
      <c r="F992" s="110"/>
      <c r="G992" s="115"/>
      <c r="H992" s="110"/>
      <c r="I992" s="110"/>
      <c r="J992" s="115"/>
      <c r="K992" s="110"/>
      <c r="L992" s="110"/>
      <c r="M992" s="110"/>
      <c r="N992" s="110"/>
      <c r="O992" s="110"/>
      <c r="P992" s="110"/>
      <c r="Q992" s="110"/>
      <c r="R992" s="110"/>
    </row>
    <row r="993" spans="1:18" s="56" customFormat="1" hidden="1" x14ac:dyDescent="0.2">
      <c r="A993" s="110"/>
      <c r="F993" s="110"/>
      <c r="G993" s="115"/>
      <c r="H993" s="110"/>
      <c r="I993" s="110"/>
      <c r="J993" s="115"/>
      <c r="K993" s="110"/>
      <c r="L993" s="110"/>
      <c r="M993" s="110"/>
      <c r="N993" s="110"/>
      <c r="O993" s="110"/>
      <c r="P993" s="110"/>
      <c r="Q993" s="110"/>
      <c r="R993" s="110"/>
    </row>
    <row r="994" spans="1:18" s="56" customFormat="1" hidden="1" x14ac:dyDescent="0.2">
      <c r="A994" s="110"/>
      <c r="F994" s="110"/>
      <c r="G994" s="115"/>
      <c r="H994" s="110"/>
      <c r="I994" s="110"/>
      <c r="J994" s="115"/>
      <c r="K994" s="110"/>
      <c r="L994" s="110"/>
      <c r="M994" s="110"/>
      <c r="N994" s="110"/>
      <c r="O994" s="110"/>
      <c r="P994" s="110"/>
      <c r="Q994" s="110"/>
      <c r="R994" s="110"/>
    </row>
    <row r="995" spans="1:18" s="56" customFormat="1" hidden="1" x14ac:dyDescent="0.2">
      <c r="A995" s="110"/>
      <c r="F995" s="110"/>
      <c r="G995" s="115"/>
      <c r="H995" s="110"/>
      <c r="I995" s="110"/>
      <c r="J995" s="115"/>
      <c r="K995" s="110"/>
      <c r="L995" s="110"/>
      <c r="M995" s="110"/>
      <c r="N995" s="110"/>
      <c r="O995" s="110"/>
      <c r="P995" s="110"/>
      <c r="Q995" s="110"/>
      <c r="R995" s="110"/>
    </row>
    <row r="996" spans="1:18" s="56" customFormat="1" hidden="1" x14ac:dyDescent="0.2">
      <c r="A996" s="110"/>
      <c r="F996" s="110"/>
      <c r="G996" s="115"/>
      <c r="H996" s="110"/>
      <c r="I996" s="110"/>
      <c r="J996" s="115"/>
      <c r="K996" s="110"/>
      <c r="L996" s="110"/>
      <c r="M996" s="110"/>
      <c r="N996" s="110"/>
      <c r="O996" s="110"/>
      <c r="P996" s="110"/>
      <c r="Q996" s="110"/>
      <c r="R996" s="110"/>
    </row>
    <row r="997" spans="1:18" s="56" customFormat="1" hidden="1" x14ac:dyDescent="0.2">
      <c r="A997" s="110"/>
      <c r="F997" s="110"/>
      <c r="G997" s="115"/>
      <c r="H997" s="110"/>
      <c r="I997" s="110"/>
      <c r="J997" s="115"/>
      <c r="K997" s="110"/>
      <c r="L997" s="110"/>
      <c r="M997" s="110"/>
      <c r="N997" s="110"/>
      <c r="O997" s="110"/>
      <c r="P997" s="110"/>
      <c r="Q997" s="110"/>
      <c r="R997" s="110"/>
    </row>
    <row r="998" spans="1:18" s="56" customFormat="1" hidden="1" x14ac:dyDescent="0.2">
      <c r="A998" s="110"/>
      <c r="F998" s="110"/>
      <c r="G998" s="115"/>
      <c r="H998" s="110"/>
      <c r="I998" s="110"/>
      <c r="J998" s="115"/>
      <c r="K998" s="110"/>
      <c r="L998" s="110"/>
      <c r="M998" s="110"/>
      <c r="N998" s="110"/>
      <c r="O998" s="110"/>
      <c r="P998" s="110"/>
      <c r="Q998" s="110"/>
      <c r="R998" s="110"/>
    </row>
    <row r="999" spans="1:18" s="56" customFormat="1" hidden="1" x14ac:dyDescent="0.2">
      <c r="A999" s="110"/>
      <c r="F999" s="110"/>
      <c r="G999" s="115"/>
      <c r="H999" s="110"/>
      <c r="I999" s="110"/>
      <c r="J999" s="115"/>
      <c r="K999" s="110"/>
      <c r="L999" s="110"/>
      <c r="M999" s="110"/>
      <c r="N999" s="110"/>
      <c r="O999" s="110"/>
      <c r="P999" s="110"/>
      <c r="Q999" s="110"/>
      <c r="R999" s="110"/>
    </row>
    <row r="1000" spans="1:18" s="56" customFormat="1" hidden="1" x14ac:dyDescent="0.2">
      <c r="A1000" s="110"/>
      <c r="F1000" s="110"/>
      <c r="G1000" s="115"/>
      <c r="H1000" s="110"/>
      <c r="I1000" s="110"/>
      <c r="J1000" s="115"/>
      <c r="K1000" s="110"/>
      <c r="L1000" s="110"/>
      <c r="M1000" s="110"/>
      <c r="N1000" s="110"/>
      <c r="O1000" s="110"/>
      <c r="P1000" s="110"/>
      <c r="Q1000" s="110"/>
      <c r="R1000" s="110"/>
    </row>
    <row r="1001" spans="1:18" s="56" customFormat="1" hidden="1" x14ac:dyDescent="0.2">
      <c r="A1001" s="110"/>
      <c r="F1001" s="110"/>
      <c r="G1001" s="115"/>
      <c r="H1001" s="110"/>
      <c r="I1001" s="110"/>
      <c r="J1001" s="115"/>
      <c r="K1001" s="110"/>
      <c r="L1001" s="110"/>
      <c r="M1001" s="110"/>
      <c r="N1001" s="110"/>
      <c r="O1001" s="110"/>
      <c r="P1001" s="110"/>
      <c r="Q1001" s="110"/>
      <c r="R1001" s="110"/>
    </row>
    <row r="1002" spans="1:18" s="56" customFormat="1" hidden="1" x14ac:dyDescent="0.2">
      <c r="A1002" s="110"/>
      <c r="F1002" s="110"/>
      <c r="G1002" s="115"/>
      <c r="H1002" s="110"/>
      <c r="I1002" s="110"/>
      <c r="J1002" s="115"/>
      <c r="K1002" s="110"/>
      <c r="L1002" s="110"/>
      <c r="M1002" s="110"/>
      <c r="N1002" s="110"/>
      <c r="O1002" s="110"/>
      <c r="P1002" s="110"/>
      <c r="Q1002" s="110"/>
      <c r="R1002" s="110"/>
    </row>
    <row r="1003" spans="1:18" s="56" customFormat="1" hidden="1" x14ac:dyDescent="0.2">
      <c r="A1003" s="110"/>
      <c r="F1003" s="110"/>
      <c r="G1003" s="115"/>
      <c r="H1003" s="110"/>
      <c r="I1003" s="110"/>
      <c r="J1003" s="115"/>
      <c r="K1003" s="110"/>
      <c r="L1003" s="110"/>
      <c r="M1003" s="110"/>
      <c r="N1003" s="110"/>
      <c r="O1003" s="110"/>
      <c r="P1003" s="110"/>
      <c r="Q1003" s="110"/>
      <c r="R1003" s="110"/>
    </row>
    <row r="1004" spans="1:18" s="56" customFormat="1" hidden="1" x14ac:dyDescent="0.2">
      <c r="A1004" s="110"/>
      <c r="F1004" s="110"/>
      <c r="G1004" s="115"/>
      <c r="H1004" s="110"/>
      <c r="I1004" s="110"/>
      <c r="J1004" s="115"/>
      <c r="K1004" s="110"/>
      <c r="L1004" s="110"/>
      <c r="M1004" s="110"/>
      <c r="N1004" s="110"/>
      <c r="O1004" s="110"/>
      <c r="P1004" s="110"/>
      <c r="Q1004" s="110"/>
      <c r="R1004" s="110"/>
    </row>
    <row r="1005" spans="1:18" s="56" customFormat="1" hidden="1" x14ac:dyDescent="0.2">
      <c r="A1005" s="110"/>
      <c r="F1005" s="110"/>
      <c r="G1005" s="115"/>
      <c r="H1005" s="110"/>
      <c r="I1005" s="110"/>
      <c r="J1005" s="115"/>
      <c r="K1005" s="110"/>
      <c r="L1005" s="110"/>
      <c r="M1005" s="110"/>
      <c r="N1005" s="110"/>
      <c r="O1005" s="110"/>
      <c r="P1005" s="110"/>
      <c r="Q1005" s="110"/>
      <c r="R1005" s="110"/>
    </row>
    <row r="1006" spans="1:18" s="56" customFormat="1" hidden="1" x14ac:dyDescent="0.2">
      <c r="A1006" s="110"/>
      <c r="F1006" s="110"/>
      <c r="G1006" s="115"/>
      <c r="H1006" s="110"/>
      <c r="I1006" s="110"/>
      <c r="J1006" s="115"/>
      <c r="K1006" s="110"/>
      <c r="L1006" s="110"/>
      <c r="M1006" s="110"/>
      <c r="N1006" s="110"/>
      <c r="O1006" s="110"/>
      <c r="P1006" s="110"/>
      <c r="Q1006" s="110"/>
      <c r="R1006" s="110"/>
    </row>
    <row r="1007" spans="1:18" s="56" customFormat="1" hidden="1" x14ac:dyDescent="0.2">
      <c r="A1007" s="110"/>
      <c r="F1007" s="110"/>
      <c r="G1007" s="115"/>
      <c r="H1007" s="110"/>
      <c r="I1007" s="110"/>
      <c r="J1007" s="115"/>
      <c r="K1007" s="110"/>
      <c r="L1007" s="110"/>
      <c r="M1007" s="110"/>
      <c r="N1007" s="110"/>
      <c r="O1007" s="110"/>
      <c r="P1007" s="110"/>
      <c r="Q1007" s="110"/>
      <c r="R1007" s="110"/>
    </row>
    <row r="1008" spans="1:18" s="56" customFormat="1" hidden="1" x14ac:dyDescent="0.2">
      <c r="A1008" s="110"/>
      <c r="F1008" s="110"/>
      <c r="G1008" s="115"/>
      <c r="H1008" s="110"/>
      <c r="I1008" s="110"/>
      <c r="J1008" s="115"/>
      <c r="K1008" s="110"/>
      <c r="L1008" s="110"/>
      <c r="M1008" s="110"/>
      <c r="N1008" s="110"/>
      <c r="O1008" s="110"/>
      <c r="P1008" s="110"/>
      <c r="Q1008" s="110"/>
      <c r="R1008" s="110"/>
    </row>
    <row r="1009" spans="1:18" s="56" customFormat="1" hidden="1" x14ac:dyDescent="0.2">
      <c r="A1009" s="110"/>
      <c r="F1009" s="110"/>
      <c r="G1009" s="115"/>
      <c r="H1009" s="110"/>
      <c r="I1009" s="110"/>
      <c r="J1009" s="115"/>
      <c r="K1009" s="110"/>
      <c r="L1009" s="110"/>
      <c r="M1009" s="110"/>
      <c r="N1009" s="110"/>
      <c r="O1009" s="110"/>
      <c r="P1009" s="110"/>
      <c r="Q1009" s="110"/>
      <c r="R1009" s="110"/>
    </row>
    <row r="1010" spans="1:18" s="56" customFormat="1" hidden="1" x14ac:dyDescent="0.2">
      <c r="A1010" s="110"/>
      <c r="F1010" s="110"/>
      <c r="G1010" s="115"/>
      <c r="H1010" s="110"/>
      <c r="I1010" s="110"/>
      <c r="J1010" s="115"/>
      <c r="K1010" s="110"/>
      <c r="L1010" s="110"/>
      <c r="M1010" s="110"/>
      <c r="N1010" s="110"/>
      <c r="O1010" s="110"/>
      <c r="P1010" s="110"/>
      <c r="Q1010" s="110"/>
      <c r="R1010" s="110"/>
    </row>
    <row r="1011" spans="1:18" s="56" customFormat="1" hidden="1" x14ac:dyDescent="0.2">
      <c r="A1011" s="110"/>
      <c r="F1011" s="110"/>
      <c r="G1011" s="115"/>
      <c r="H1011" s="110"/>
      <c r="I1011" s="110"/>
      <c r="J1011" s="115"/>
      <c r="K1011" s="110"/>
      <c r="L1011" s="110"/>
      <c r="M1011" s="110"/>
      <c r="N1011" s="110"/>
      <c r="O1011" s="110"/>
      <c r="P1011" s="110"/>
      <c r="Q1011" s="110"/>
      <c r="R1011" s="110"/>
    </row>
    <row r="1012" spans="1:18" s="56" customFormat="1" hidden="1" x14ac:dyDescent="0.2">
      <c r="A1012" s="110"/>
      <c r="F1012" s="110"/>
      <c r="G1012" s="115"/>
      <c r="H1012" s="110"/>
      <c r="I1012" s="110"/>
      <c r="J1012" s="115"/>
      <c r="K1012" s="110"/>
      <c r="L1012" s="110"/>
      <c r="M1012" s="110"/>
      <c r="N1012" s="110"/>
      <c r="O1012" s="110"/>
      <c r="P1012" s="110"/>
      <c r="Q1012" s="110"/>
      <c r="R1012" s="110"/>
    </row>
    <row r="1013" spans="1:18" s="56" customFormat="1" hidden="1" x14ac:dyDescent="0.2">
      <c r="A1013" s="110"/>
      <c r="F1013" s="110"/>
      <c r="G1013" s="115"/>
      <c r="H1013" s="110"/>
      <c r="I1013" s="110"/>
      <c r="J1013" s="115"/>
      <c r="K1013" s="110"/>
      <c r="L1013" s="110"/>
      <c r="M1013" s="110"/>
      <c r="N1013" s="110"/>
      <c r="O1013" s="110"/>
      <c r="P1013" s="110"/>
      <c r="Q1013" s="110"/>
      <c r="R1013" s="110"/>
    </row>
    <row r="1014" spans="1:18" s="56" customFormat="1" hidden="1" x14ac:dyDescent="0.2">
      <c r="A1014" s="110"/>
      <c r="F1014" s="110"/>
      <c r="G1014" s="115"/>
      <c r="H1014" s="110"/>
      <c r="I1014" s="110"/>
      <c r="J1014" s="115"/>
      <c r="K1014" s="110"/>
      <c r="L1014" s="110"/>
      <c r="M1014" s="110"/>
      <c r="N1014" s="110"/>
      <c r="O1014" s="110"/>
      <c r="P1014" s="110"/>
      <c r="Q1014" s="110"/>
      <c r="R1014" s="110"/>
    </row>
    <row r="1015" spans="1:18" s="56" customFormat="1" hidden="1" x14ac:dyDescent="0.2">
      <c r="A1015" s="110"/>
      <c r="F1015" s="110"/>
      <c r="G1015" s="115"/>
      <c r="H1015" s="110"/>
      <c r="I1015" s="110"/>
      <c r="J1015" s="115"/>
      <c r="K1015" s="110"/>
      <c r="L1015" s="110"/>
      <c r="M1015" s="110"/>
      <c r="N1015" s="110"/>
      <c r="O1015" s="110"/>
      <c r="P1015" s="110"/>
      <c r="Q1015" s="110"/>
      <c r="R1015" s="110"/>
    </row>
    <row r="1016" spans="1:18" s="56" customFormat="1" hidden="1" x14ac:dyDescent="0.2">
      <c r="A1016" s="110"/>
      <c r="F1016" s="110"/>
      <c r="G1016" s="115"/>
      <c r="H1016" s="110"/>
      <c r="I1016" s="110"/>
      <c r="J1016" s="115"/>
      <c r="K1016" s="110"/>
      <c r="L1016" s="110"/>
      <c r="M1016" s="110"/>
      <c r="N1016" s="110"/>
      <c r="O1016" s="110"/>
      <c r="P1016" s="110"/>
      <c r="Q1016" s="110"/>
      <c r="R1016" s="110"/>
    </row>
    <row r="1017" spans="1:18" s="56" customFormat="1" hidden="1" x14ac:dyDescent="0.2">
      <c r="A1017" s="110"/>
      <c r="F1017" s="110"/>
      <c r="G1017" s="115"/>
      <c r="H1017" s="110"/>
      <c r="I1017" s="110"/>
      <c r="J1017" s="115"/>
      <c r="K1017" s="110"/>
      <c r="L1017" s="110"/>
      <c r="M1017" s="110"/>
      <c r="N1017" s="110"/>
      <c r="O1017" s="110"/>
      <c r="P1017" s="110"/>
      <c r="Q1017" s="110"/>
      <c r="R1017" s="110"/>
    </row>
    <row r="1018" spans="1:18" s="56" customFormat="1" hidden="1" x14ac:dyDescent="0.2">
      <c r="A1018" s="110"/>
      <c r="F1018" s="110"/>
      <c r="G1018" s="115"/>
      <c r="H1018" s="110"/>
      <c r="I1018" s="110"/>
      <c r="J1018" s="115"/>
      <c r="K1018" s="110"/>
      <c r="L1018" s="110"/>
      <c r="M1018" s="110"/>
      <c r="N1018" s="110"/>
      <c r="O1018" s="110"/>
      <c r="P1018" s="110"/>
      <c r="Q1018" s="110"/>
      <c r="R1018" s="110"/>
    </row>
    <row r="1019" spans="1:18" s="56" customFormat="1" hidden="1" x14ac:dyDescent="0.2">
      <c r="A1019" s="110"/>
      <c r="F1019" s="110"/>
      <c r="G1019" s="115"/>
      <c r="H1019" s="110"/>
      <c r="I1019" s="110"/>
      <c r="J1019" s="115"/>
      <c r="K1019" s="110"/>
      <c r="L1019" s="110"/>
      <c r="M1019" s="110"/>
      <c r="N1019" s="110"/>
      <c r="O1019" s="110"/>
      <c r="P1019" s="110"/>
      <c r="Q1019" s="110"/>
      <c r="R1019" s="110"/>
    </row>
    <row r="1020" spans="1:18" s="56" customFormat="1" hidden="1" x14ac:dyDescent="0.2">
      <c r="A1020" s="110"/>
      <c r="F1020" s="110"/>
      <c r="G1020" s="115"/>
      <c r="H1020" s="110"/>
      <c r="I1020" s="110"/>
      <c r="J1020" s="115"/>
      <c r="K1020" s="110"/>
      <c r="L1020" s="110"/>
      <c r="M1020" s="110"/>
      <c r="N1020" s="110"/>
      <c r="O1020" s="110"/>
      <c r="P1020" s="110"/>
      <c r="Q1020" s="110"/>
      <c r="R1020" s="110"/>
    </row>
    <row r="1021" spans="1:18" s="56" customFormat="1" hidden="1" x14ac:dyDescent="0.2">
      <c r="A1021" s="110"/>
      <c r="F1021" s="110"/>
      <c r="G1021" s="115"/>
      <c r="H1021" s="110"/>
      <c r="I1021" s="110"/>
      <c r="J1021" s="115"/>
      <c r="K1021" s="110"/>
      <c r="L1021" s="110"/>
      <c r="M1021" s="110"/>
      <c r="N1021" s="110"/>
      <c r="O1021" s="110"/>
      <c r="P1021" s="110"/>
      <c r="Q1021" s="110"/>
      <c r="R1021" s="110"/>
    </row>
    <row r="1022" spans="1:18" s="56" customFormat="1" hidden="1" x14ac:dyDescent="0.2">
      <c r="A1022" s="110"/>
      <c r="F1022" s="110"/>
      <c r="G1022" s="115"/>
      <c r="H1022" s="110"/>
      <c r="I1022" s="110"/>
      <c r="J1022" s="115"/>
      <c r="K1022" s="110"/>
      <c r="L1022" s="110"/>
      <c r="M1022" s="110"/>
      <c r="N1022" s="110"/>
      <c r="O1022" s="110"/>
      <c r="P1022" s="110"/>
      <c r="Q1022" s="110"/>
      <c r="R1022" s="110"/>
    </row>
    <row r="1023" spans="1:18" s="56" customFormat="1" hidden="1" x14ac:dyDescent="0.2">
      <c r="A1023" s="110"/>
      <c r="F1023" s="110"/>
      <c r="G1023" s="115"/>
      <c r="H1023" s="110"/>
      <c r="I1023" s="110"/>
      <c r="J1023" s="115"/>
      <c r="K1023" s="110"/>
      <c r="L1023" s="110"/>
      <c r="M1023" s="110"/>
      <c r="N1023" s="110"/>
      <c r="O1023" s="110"/>
      <c r="P1023" s="110"/>
      <c r="Q1023" s="110"/>
      <c r="R1023" s="110"/>
    </row>
    <row r="1024" spans="1:18" s="56" customFormat="1" hidden="1" x14ac:dyDescent="0.2">
      <c r="A1024" s="110"/>
      <c r="F1024" s="110"/>
      <c r="G1024" s="115"/>
      <c r="H1024" s="110"/>
      <c r="I1024" s="110"/>
      <c r="J1024" s="115"/>
      <c r="K1024" s="110"/>
      <c r="L1024" s="110"/>
      <c r="M1024" s="110"/>
      <c r="N1024" s="110"/>
      <c r="O1024" s="110"/>
      <c r="P1024" s="110"/>
      <c r="Q1024" s="110"/>
      <c r="R1024" s="110"/>
    </row>
    <row r="1025" spans="1:18" s="56" customFormat="1" hidden="1" x14ac:dyDescent="0.2">
      <c r="A1025" s="110"/>
      <c r="F1025" s="110"/>
      <c r="G1025" s="115"/>
      <c r="H1025" s="110"/>
      <c r="I1025" s="110"/>
      <c r="J1025" s="115"/>
      <c r="K1025" s="110"/>
      <c r="L1025" s="110"/>
      <c r="M1025" s="110"/>
      <c r="N1025" s="110"/>
      <c r="O1025" s="110"/>
      <c r="P1025" s="110"/>
      <c r="Q1025" s="110"/>
      <c r="R1025" s="110"/>
    </row>
    <row r="1026" spans="1:18" s="56" customFormat="1" hidden="1" x14ac:dyDescent="0.2">
      <c r="A1026" s="110"/>
      <c r="F1026" s="110"/>
      <c r="G1026" s="115"/>
      <c r="H1026" s="110"/>
      <c r="I1026" s="110"/>
      <c r="J1026" s="115"/>
      <c r="K1026" s="110"/>
      <c r="L1026" s="110"/>
      <c r="M1026" s="110"/>
      <c r="N1026" s="110"/>
      <c r="O1026" s="110"/>
      <c r="P1026" s="110"/>
      <c r="Q1026" s="110"/>
      <c r="R1026" s="110"/>
    </row>
    <row r="1027" spans="1:18" s="56" customFormat="1" hidden="1" x14ac:dyDescent="0.2">
      <c r="A1027" s="110"/>
      <c r="F1027" s="110"/>
      <c r="G1027" s="115"/>
      <c r="H1027" s="110"/>
      <c r="I1027" s="110"/>
      <c r="J1027" s="115"/>
      <c r="K1027" s="110"/>
      <c r="L1027" s="110"/>
      <c r="M1027" s="110"/>
      <c r="N1027" s="110"/>
      <c r="O1027" s="110"/>
      <c r="P1027" s="110"/>
      <c r="Q1027" s="110"/>
      <c r="R1027" s="110"/>
    </row>
    <row r="1028" spans="1:18" s="56" customFormat="1" hidden="1" x14ac:dyDescent="0.2">
      <c r="A1028" s="110"/>
      <c r="F1028" s="110"/>
      <c r="G1028" s="115"/>
      <c r="H1028" s="110"/>
      <c r="I1028" s="110"/>
      <c r="J1028" s="115"/>
      <c r="K1028" s="110"/>
      <c r="L1028" s="110"/>
      <c r="M1028" s="110"/>
      <c r="N1028" s="110"/>
      <c r="O1028" s="110"/>
      <c r="P1028" s="110"/>
      <c r="Q1028" s="110"/>
      <c r="R1028" s="110"/>
    </row>
    <row r="1029" spans="1:18" s="56" customFormat="1" hidden="1" x14ac:dyDescent="0.2">
      <c r="A1029" s="110"/>
      <c r="F1029" s="110"/>
      <c r="G1029" s="115"/>
      <c r="H1029" s="110"/>
      <c r="I1029" s="110"/>
      <c r="J1029" s="115"/>
      <c r="K1029" s="110"/>
      <c r="L1029" s="110"/>
      <c r="M1029" s="110"/>
      <c r="N1029" s="110"/>
      <c r="O1029" s="110"/>
      <c r="P1029" s="110"/>
      <c r="Q1029" s="110"/>
      <c r="R1029" s="110"/>
    </row>
    <row r="1030" spans="1:18" s="56" customFormat="1" hidden="1" x14ac:dyDescent="0.2">
      <c r="A1030" s="110"/>
      <c r="F1030" s="110"/>
      <c r="G1030" s="115"/>
      <c r="H1030" s="110"/>
      <c r="I1030" s="110"/>
      <c r="J1030" s="115"/>
      <c r="K1030" s="110"/>
      <c r="L1030" s="110"/>
      <c r="M1030" s="110"/>
      <c r="N1030" s="110"/>
      <c r="O1030" s="110"/>
      <c r="P1030" s="110"/>
      <c r="Q1030" s="110"/>
      <c r="R1030" s="110"/>
    </row>
    <row r="1031" spans="1:18" s="56" customFormat="1" hidden="1" x14ac:dyDescent="0.2">
      <c r="A1031" s="110"/>
      <c r="F1031" s="110"/>
      <c r="G1031" s="115"/>
      <c r="H1031" s="110"/>
      <c r="I1031" s="110"/>
      <c r="J1031" s="115"/>
      <c r="K1031" s="110"/>
      <c r="L1031" s="110"/>
      <c r="M1031" s="110"/>
      <c r="N1031" s="110"/>
      <c r="O1031" s="110"/>
      <c r="P1031" s="110"/>
      <c r="Q1031" s="110"/>
      <c r="R1031" s="110"/>
    </row>
    <row r="1032" spans="1:18" s="56" customFormat="1" hidden="1" x14ac:dyDescent="0.2">
      <c r="A1032" s="110"/>
      <c r="F1032" s="110"/>
      <c r="G1032" s="115"/>
      <c r="H1032" s="110"/>
      <c r="I1032" s="110"/>
      <c r="J1032" s="115"/>
      <c r="K1032" s="110"/>
      <c r="L1032" s="110"/>
      <c r="M1032" s="110"/>
      <c r="N1032" s="110"/>
      <c r="O1032" s="110"/>
      <c r="P1032" s="110"/>
      <c r="Q1032" s="110"/>
      <c r="R1032" s="110"/>
    </row>
    <row r="1033" spans="1:18" s="56" customFormat="1" hidden="1" x14ac:dyDescent="0.2">
      <c r="A1033" s="110"/>
      <c r="F1033" s="110"/>
      <c r="G1033" s="115"/>
      <c r="H1033" s="110"/>
      <c r="I1033" s="110"/>
      <c r="J1033" s="115"/>
      <c r="K1033" s="110"/>
      <c r="L1033" s="110"/>
      <c r="M1033" s="110"/>
      <c r="N1033" s="110"/>
      <c r="O1033" s="110"/>
      <c r="P1033" s="110"/>
      <c r="Q1033" s="110"/>
      <c r="R1033" s="110"/>
    </row>
    <row r="1034" spans="1:18" s="56" customFormat="1" hidden="1" x14ac:dyDescent="0.2">
      <c r="A1034" s="110"/>
      <c r="F1034" s="110"/>
      <c r="G1034" s="115"/>
      <c r="H1034" s="110"/>
      <c r="I1034" s="110"/>
      <c r="J1034" s="115"/>
      <c r="K1034" s="110"/>
      <c r="L1034" s="110"/>
      <c r="M1034" s="110"/>
      <c r="N1034" s="110"/>
      <c r="O1034" s="110"/>
      <c r="P1034" s="110"/>
      <c r="Q1034" s="110"/>
      <c r="R1034" s="110"/>
    </row>
    <row r="1035" spans="1:18" s="56" customFormat="1" hidden="1" x14ac:dyDescent="0.2">
      <c r="A1035" s="110"/>
      <c r="F1035" s="110"/>
      <c r="G1035" s="115"/>
      <c r="H1035" s="110"/>
      <c r="I1035" s="110"/>
      <c r="J1035" s="115"/>
      <c r="K1035" s="110"/>
      <c r="L1035" s="110"/>
      <c r="M1035" s="110"/>
      <c r="N1035" s="110"/>
      <c r="O1035" s="110"/>
      <c r="P1035" s="110"/>
      <c r="Q1035" s="110"/>
      <c r="R1035" s="110"/>
    </row>
    <row r="1036" spans="1:18" s="56" customFormat="1" hidden="1" x14ac:dyDescent="0.2">
      <c r="A1036" s="110"/>
      <c r="F1036" s="110"/>
      <c r="G1036" s="115"/>
      <c r="H1036" s="110"/>
      <c r="I1036" s="110"/>
      <c r="J1036" s="115"/>
      <c r="K1036" s="110"/>
      <c r="L1036" s="110"/>
      <c r="M1036" s="110"/>
      <c r="N1036" s="110"/>
      <c r="O1036" s="110"/>
      <c r="P1036" s="110"/>
      <c r="Q1036" s="110"/>
      <c r="R1036" s="110"/>
    </row>
    <row r="1037" spans="1:18" s="56" customFormat="1" hidden="1" x14ac:dyDescent="0.2">
      <c r="A1037" s="110"/>
      <c r="F1037" s="110"/>
      <c r="G1037" s="115"/>
      <c r="H1037" s="110"/>
      <c r="I1037" s="110"/>
      <c r="J1037" s="115"/>
      <c r="K1037" s="110"/>
      <c r="L1037" s="110"/>
      <c r="M1037" s="110"/>
      <c r="N1037" s="110"/>
      <c r="O1037" s="110"/>
      <c r="P1037" s="110"/>
      <c r="Q1037" s="110"/>
      <c r="R1037" s="110"/>
    </row>
    <row r="1038" spans="1:18" s="56" customFormat="1" hidden="1" x14ac:dyDescent="0.2">
      <c r="A1038" s="110"/>
      <c r="F1038" s="110"/>
      <c r="G1038" s="115"/>
      <c r="H1038" s="110"/>
      <c r="I1038" s="110"/>
      <c r="J1038" s="115"/>
      <c r="K1038" s="110"/>
      <c r="L1038" s="110"/>
      <c r="M1038" s="110"/>
      <c r="N1038" s="110"/>
      <c r="O1038" s="110"/>
      <c r="P1038" s="110"/>
      <c r="Q1038" s="110"/>
      <c r="R1038" s="110"/>
    </row>
    <row r="1039" spans="1:18" s="56" customFormat="1" hidden="1" x14ac:dyDescent="0.2">
      <c r="A1039" s="110"/>
      <c r="F1039" s="110"/>
      <c r="G1039" s="115"/>
      <c r="H1039" s="110"/>
      <c r="I1039" s="110"/>
      <c r="J1039" s="115"/>
      <c r="K1039" s="110"/>
      <c r="L1039" s="110"/>
      <c r="M1039" s="110"/>
      <c r="N1039" s="110"/>
      <c r="O1039" s="110"/>
      <c r="P1039" s="110"/>
      <c r="Q1039" s="110"/>
      <c r="R1039" s="110"/>
    </row>
    <row r="1040" spans="1:18" s="56" customFormat="1" hidden="1" x14ac:dyDescent="0.2">
      <c r="A1040" s="110"/>
      <c r="F1040" s="110"/>
      <c r="G1040" s="115"/>
      <c r="H1040" s="110"/>
      <c r="I1040" s="110"/>
      <c r="J1040" s="115"/>
      <c r="K1040" s="110"/>
      <c r="L1040" s="110"/>
      <c r="M1040" s="110"/>
      <c r="N1040" s="110"/>
      <c r="O1040" s="110"/>
      <c r="P1040" s="110"/>
      <c r="Q1040" s="110"/>
      <c r="R1040" s="110"/>
    </row>
    <row r="1041" spans="1:18" s="56" customFormat="1" hidden="1" x14ac:dyDescent="0.2">
      <c r="A1041" s="110"/>
      <c r="F1041" s="110"/>
      <c r="G1041" s="115"/>
      <c r="H1041" s="110"/>
      <c r="I1041" s="110"/>
      <c r="J1041" s="115"/>
      <c r="K1041" s="110"/>
      <c r="L1041" s="110"/>
      <c r="M1041" s="110"/>
      <c r="N1041" s="110"/>
      <c r="O1041" s="110"/>
      <c r="P1041" s="110"/>
      <c r="Q1041" s="110"/>
      <c r="R1041" s="110"/>
    </row>
    <row r="1042" spans="1:18" s="56" customFormat="1" hidden="1" x14ac:dyDescent="0.2">
      <c r="A1042" s="110"/>
      <c r="F1042" s="110"/>
      <c r="G1042" s="115"/>
      <c r="H1042" s="110"/>
      <c r="I1042" s="110"/>
      <c r="J1042" s="115"/>
      <c r="K1042" s="110"/>
      <c r="L1042" s="110"/>
      <c r="M1042" s="110"/>
      <c r="N1042" s="110"/>
      <c r="O1042" s="110"/>
      <c r="P1042" s="110"/>
      <c r="Q1042" s="110"/>
      <c r="R1042" s="110"/>
    </row>
    <row r="1043" spans="1:18" s="56" customFormat="1" hidden="1" x14ac:dyDescent="0.2">
      <c r="A1043" s="110"/>
      <c r="F1043" s="110"/>
      <c r="G1043" s="115"/>
      <c r="H1043" s="110"/>
      <c r="I1043" s="110"/>
      <c r="J1043" s="115"/>
      <c r="K1043" s="110"/>
      <c r="L1043" s="110"/>
      <c r="M1043" s="110"/>
      <c r="N1043" s="110"/>
      <c r="O1043" s="110"/>
      <c r="P1043" s="110"/>
      <c r="Q1043" s="110"/>
      <c r="R1043" s="110"/>
    </row>
    <row r="1044" spans="1:18" s="56" customFormat="1" hidden="1" x14ac:dyDescent="0.2">
      <c r="A1044" s="110"/>
      <c r="F1044" s="110"/>
      <c r="G1044" s="115"/>
      <c r="H1044" s="110"/>
      <c r="I1044" s="110"/>
      <c r="J1044" s="115"/>
      <c r="K1044" s="110"/>
      <c r="L1044" s="110"/>
      <c r="M1044" s="110"/>
      <c r="N1044" s="110"/>
      <c r="O1044" s="110"/>
      <c r="P1044" s="110"/>
      <c r="Q1044" s="110"/>
      <c r="R1044" s="110"/>
    </row>
    <row r="1045" spans="1:18" s="56" customFormat="1" hidden="1" x14ac:dyDescent="0.2">
      <c r="A1045" s="110"/>
      <c r="F1045" s="110"/>
      <c r="G1045" s="115"/>
      <c r="H1045" s="110"/>
      <c r="I1045" s="110"/>
      <c r="J1045" s="115"/>
      <c r="K1045" s="110"/>
      <c r="L1045" s="110"/>
      <c r="M1045" s="110"/>
      <c r="N1045" s="110"/>
      <c r="O1045" s="110"/>
      <c r="P1045" s="110"/>
      <c r="Q1045" s="110"/>
      <c r="R1045" s="110"/>
    </row>
    <row r="1046" spans="1:18" s="56" customFormat="1" hidden="1" x14ac:dyDescent="0.2">
      <c r="A1046" s="110"/>
      <c r="F1046" s="110"/>
      <c r="G1046" s="115"/>
      <c r="H1046" s="110"/>
      <c r="I1046" s="110"/>
      <c r="J1046" s="115"/>
      <c r="K1046" s="110"/>
      <c r="L1046" s="110"/>
      <c r="M1046" s="110"/>
      <c r="N1046" s="110"/>
      <c r="O1046" s="110"/>
      <c r="P1046" s="110"/>
      <c r="Q1046" s="110"/>
      <c r="R1046" s="110"/>
    </row>
    <row r="1047" spans="1:18" s="56" customFormat="1" hidden="1" x14ac:dyDescent="0.2">
      <c r="A1047" s="110"/>
      <c r="F1047" s="110"/>
      <c r="G1047" s="115"/>
      <c r="H1047" s="110"/>
      <c r="I1047" s="110"/>
      <c r="J1047" s="115"/>
      <c r="K1047" s="110"/>
      <c r="L1047" s="110"/>
      <c r="M1047" s="110"/>
      <c r="N1047" s="110"/>
      <c r="O1047" s="110"/>
      <c r="P1047" s="110"/>
      <c r="Q1047" s="110"/>
      <c r="R1047" s="110"/>
    </row>
    <row r="1048" spans="1:18" s="56" customFormat="1" hidden="1" x14ac:dyDescent="0.2">
      <c r="A1048" s="110"/>
      <c r="F1048" s="110"/>
      <c r="G1048" s="115"/>
      <c r="H1048" s="110"/>
      <c r="I1048" s="110"/>
      <c r="J1048" s="115"/>
      <c r="K1048" s="110"/>
      <c r="L1048" s="110"/>
      <c r="M1048" s="110"/>
      <c r="N1048" s="110"/>
      <c r="O1048" s="110"/>
      <c r="P1048" s="110"/>
      <c r="Q1048" s="110"/>
      <c r="R1048" s="110"/>
    </row>
    <row r="1049" spans="1:18" s="56" customFormat="1" hidden="1" x14ac:dyDescent="0.2">
      <c r="A1049" s="110"/>
      <c r="F1049" s="110"/>
      <c r="G1049" s="115"/>
      <c r="H1049" s="110"/>
      <c r="I1049" s="110"/>
      <c r="J1049" s="115"/>
      <c r="K1049" s="110"/>
      <c r="L1049" s="110"/>
      <c r="M1049" s="110"/>
      <c r="N1049" s="110"/>
      <c r="O1049" s="110"/>
      <c r="P1049" s="110"/>
      <c r="Q1049" s="110"/>
      <c r="R1049" s="110"/>
    </row>
    <row r="1050" spans="1:18" s="56" customFormat="1" hidden="1" x14ac:dyDescent="0.2">
      <c r="A1050" s="110"/>
      <c r="F1050" s="110"/>
      <c r="G1050" s="115"/>
      <c r="H1050" s="110"/>
      <c r="I1050" s="110"/>
      <c r="J1050" s="115"/>
      <c r="K1050" s="110"/>
      <c r="L1050" s="110"/>
      <c r="M1050" s="110"/>
      <c r="N1050" s="110"/>
      <c r="O1050" s="110"/>
      <c r="P1050" s="110"/>
      <c r="Q1050" s="110"/>
      <c r="R1050" s="110"/>
    </row>
    <row r="1051" spans="1:18" s="56" customFormat="1" hidden="1" x14ac:dyDescent="0.2">
      <c r="A1051" s="110"/>
      <c r="F1051" s="110"/>
      <c r="G1051" s="115"/>
      <c r="H1051" s="110"/>
      <c r="I1051" s="110"/>
      <c r="J1051" s="115"/>
      <c r="K1051" s="110"/>
      <c r="L1051" s="110"/>
      <c r="M1051" s="110"/>
      <c r="N1051" s="110"/>
      <c r="O1051" s="110"/>
      <c r="P1051" s="110"/>
      <c r="Q1051" s="110"/>
      <c r="R1051" s="110"/>
    </row>
    <row r="1052" spans="1:18" s="56" customFormat="1" hidden="1" x14ac:dyDescent="0.2">
      <c r="A1052" s="110"/>
      <c r="F1052" s="110"/>
      <c r="G1052" s="115"/>
      <c r="H1052" s="110"/>
      <c r="I1052" s="110"/>
      <c r="J1052" s="115"/>
      <c r="K1052" s="110"/>
      <c r="L1052" s="110"/>
      <c r="M1052" s="110"/>
      <c r="N1052" s="110"/>
      <c r="O1052" s="110"/>
      <c r="P1052" s="110"/>
      <c r="Q1052" s="110"/>
      <c r="R1052" s="110"/>
    </row>
    <row r="1053" spans="1:18" s="56" customFormat="1" hidden="1" x14ac:dyDescent="0.2">
      <c r="A1053" s="110"/>
      <c r="F1053" s="110"/>
      <c r="G1053" s="115"/>
      <c r="H1053" s="110"/>
      <c r="I1053" s="110"/>
      <c r="J1053" s="115"/>
      <c r="K1053" s="110"/>
      <c r="L1053" s="110"/>
      <c r="M1053" s="110"/>
      <c r="N1053" s="110"/>
      <c r="O1053" s="110"/>
      <c r="P1053" s="110"/>
      <c r="Q1053" s="110"/>
      <c r="R1053" s="110"/>
    </row>
    <row r="1054" spans="1:18" s="56" customFormat="1" hidden="1" x14ac:dyDescent="0.2">
      <c r="A1054" s="110"/>
      <c r="F1054" s="110"/>
      <c r="G1054" s="115"/>
      <c r="H1054" s="110"/>
      <c r="I1054" s="110"/>
      <c r="J1054" s="115"/>
      <c r="K1054" s="110"/>
      <c r="L1054" s="110"/>
      <c r="M1054" s="110"/>
      <c r="N1054" s="110"/>
      <c r="O1054" s="110"/>
      <c r="P1054" s="110"/>
      <c r="Q1054" s="110"/>
      <c r="R1054" s="110"/>
    </row>
    <row r="1055" spans="1:18" s="56" customFormat="1" hidden="1" x14ac:dyDescent="0.2">
      <c r="A1055" s="110"/>
      <c r="F1055" s="110"/>
      <c r="G1055" s="115"/>
      <c r="H1055" s="110"/>
      <c r="I1055" s="110"/>
      <c r="J1055" s="115"/>
      <c r="K1055" s="110"/>
      <c r="L1055" s="110"/>
      <c r="M1055" s="110"/>
      <c r="N1055" s="110"/>
      <c r="O1055" s="110"/>
      <c r="P1055" s="110"/>
      <c r="Q1055" s="110"/>
      <c r="R1055" s="110"/>
    </row>
    <row r="1056" spans="1:18" s="56" customFormat="1" hidden="1" x14ac:dyDescent="0.2">
      <c r="A1056" s="110"/>
      <c r="F1056" s="110"/>
      <c r="G1056" s="115"/>
      <c r="H1056" s="110"/>
      <c r="I1056" s="110"/>
      <c r="J1056" s="115"/>
      <c r="K1056" s="110"/>
      <c r="L1056" s="110"/>
      <c r="M1056" s="110"/>
      <c r="N1056" s="110"/>
      <c r="O1056" s="110"/>
      <c r="P1056" s="110"/>
      <c r="Q1056" s="110"/>
      <c r="R1056" s="110"/>
    </row>
    <row r="1057" spans="1:18" s="56" customFormat="1" hidden="1" x14ac:dyDescent="0.2">
      <c r="A1057" s="110"/>
      <c r="F1057" s="110"/>
      <c r="G1057" s="115"/>
      <c r="H1057" s="110"/>
      <c r="I1057" s="110"/>
      <c r="J1057" s="115"/>
      <c r="K1057" s="110"/>
      <c r="L1057" s="110"/>
      <c r="M1057" s="110"/>
      <c r="N1057" s="110"/>
      <c r="O1057" s="110"/>
      <c r="P1057" s="110"/>
      <c r="Q1057" s="110"/>
      <c r="R1057" s="110"/>
    </row>
    <row r="1058" spans="1:18" s="56" customFormat="1" hidden="1" x14ac:dyDescent="0.2">
      <c r="A1058" s="110"/>
      <c r="F1058" s="110"/>
      <c r="G1058" s="115"/>
      <c r="H1058" s="110"/>
      <c r="I1058" s="110"/>
      <c r="J1058" s="115"/>
      <c r="K1058" s="110"/>
      <c r="L1058" s="110"/>
      <c r="M1058" s="110"/>
      <c r="N1058" s="110"/>
      <c r="O1058" s="110"/>
      <c r="P1058" s="110"/>
      <c r="Q1058" s="110"/>
      <c r="R1058" s="110"/>
    </row>
    <row r="1059" spans="1:18" s="56" customFormat="1" hidden="1" x14ac:dyDescent="0.2">
      <c r="A1059" s="110"/>
      <c r="F1059" s="110"/>
      <c r="G1059" s="115"/>
      <c r="H1059" s="110"/>
      <c r="I1059" s="110"/>
      <c r="J1059" s="115"/>
      <c r="K1059" s="110"/>
      <c r="L1059" s="110"/>
      <c r="M1059" s="110"/>
      <c r="N1059" s="110"/>
      <c r="O1059" s="110"/>
      <c r="P1059" s="110"/>
      <c r="Q1059" s="110"/>
      <c r="R1059" s="110"/>
    </row>
    <row r="1060" spans="1:18" s="56" customFormat="1" hidden="1" x14ac:dyDescent="0.2">
      <c r="A1060" s="110"/>
      <c r="F1060" s="110"/>
      <c r="G1060" s="115"/>
      <c r="H1060" s="110"/>
      <c r="I1060" s="110"/>
      <c r="J1060" s="115"/>
      <c r="K1060" s="110"/>
      <c r="L1060" s="110"/>
      <c r="M1060" s="110"/>
      <c r="N1060" s="110"/>
      <c r="O1060" s="110"/>
      <c r="P1060" s="110"/>
      <c r="Q1060" s="110"/>
      <c r="R1060" s="110"/>
    </row>
    <row r="1061" spans="1:18" s="56" customFormat="1" hidden="1" x14ac:dyDescent="0.2">
      <c r="A1061" s="110"/>
      <c r="F1061" s="110"/>
      <c r="G1061" s="115"/>
      <c r="H1061" s="110"/>
      <c r="I1061" s="110"/>
      <c r="J1061" s="115"/>
      <c r="K1061" s="110"/>
      <c r="L1061" s="110"/>
      <c r="M1061" s="110"/>
      <c r="N1061" s="110"/>
      <c r="O1061" s="110"/>
      <c r="P1061" s="110"/>
      <c r="Q1061" s="110"/>
      <c r="R1061" s="110"/>
    </row>
    <row r="1062" spans="1:18" s="56" customFormat="1" hidden="1" x14ac:dyDescent="0.2">
      <c r="A1062" s="110"/>
      <c r="F1062" s="110"/>
      <c r="G1062" s="115"/>
      <c r="H1062" s="110"/>
      <c r="I1062" s="110"/>
      <c r="J1062" s="115"/>
      <c r="K1062" s="110"/>
      <c r="L1062" s="110"/>
      <c r="M1062" s="110"/>
      <c r="N1062" s="110"/>
      <c r="O1062" s="110"/>
      <c r="P1062" s="110"/>
      <c r="Q1062" s="110"/>
      <c r="R1062" s="110"/>
    </row>
    <row r="1063" spans="1:18" s="56" customFormat="1" hidden="1" x14ac:dyDescent="0.2">
      <c r="A1063" s="110"/>
      <c r="F1063" s="110"/>
      <c r="G1063" s="115"/>
      <c r="H1063" s="110"/>
      <c r="I1063" s="110"/>
      <c r="J1063" s="115"/>
      <c r="K1063" s="110"/>
      <c r="L1063" s="110"/>
      <c r="M1063" s="110"/>
      <c r="N1063" s="110"/>
      <c r="O1063" s="110"/>
      <c r="P1063" s="110"/>
      <c r="Q1063" s="110"/>
      <c r="R1063" s="110"/>
    </row>
    <row r="1064" spans="1:18" s="56" customFormat="1" hidden="1" x14ac:dyDescent="0.2">
      <c r="A1064" s="110"/>
      <c r="F1064" s="110"/>
      <c r="G1064" s="115"/>
      <c r="H1064" s="110"/>
      <c r="I1064" s="110"/>
      <c r="J1064" s="115"/>
      <c r="K1064" s="110"/>
      <c r="L1064" s="110"/>
      <c r="M1064" s="110"/>
      <c r="N1064" s="110"/>
      <c r="O1064" s="110"/>
      <c r="P1064" s="110"/>
      <c r="Q1064" s="110"/>
      <c r="R1064" s="110"/>
    </row>
    <row r="1065" spans="1:18" s="56" customFormat="1" hidden="1" x14ac:dyDescent="0.2">
      <c r="A1065" s="110"/>
      <c r="F1065" s="110"/>
      <c r="G1065" s="115"/>
      <c r="H1065" s="110"/>
      <c r="I1065" s="110"/>
      <c r="J1065" s="115"/>
      <c r="K1065" s="110"/>
      <c r="L1065" s="110"/>
      <c r="M1065" s="110"/>
      <c r="N1065" s="110"/>
      <c r="O1065" s="110"/>
      <c r="P1065" s="110"/>
      <c r="Q1065" s="110"/>
      <c r="R1065" s="110"/>
    </row>
    <row r="1066" spans="1:18" s="56" customFormat="1" hidden="1" x14ac:dyDescent="0.2">
      <c r="A1066" s="110"/>
      <c r="F1066" s="110"/>
      <c r="G1066" s="115"/>
      <c r="H1066" s="110"/>
      <c r="I1066" s="110"/>
      <c r="J1066" s="115"/>
      <c r="K1066" s="110"/>
      <c r="L1066" s="110"/>
      <c r="M1066" s="110"/>
      <c r="N1066" s="110"/>
      <c r="O1066" s="110"/>
      <c r="P1066" s="110"/>
      <c r="Q1066" s="110"/>
      <c r="R1066" s="110"/>
    </row>
    <row r="1067" spans="1:18" s="56" customFormat="1" hidden="1" x14ac:dyDescent="0.2">
      <c r="A1067" s="110"/>
      <c r="F1067" s="110"/>
      <c r="G1067" s="115"/>
      <c r="H1067" s="110"/>
      <c r="I1067" s="110"/>
      <c r="J1067" s="115"/>
      <c r="K1067" s="110"/>
      <c r="L1067" s="110"/>
      <c r="M1067" s="110"/>
      <c r="N1067" s="110"/>
      <c r="O1067" s="110"/>
      <c r="P1067" s="110"/>
      <c r="Q1067" s="110"/>
      <c r="R1067" s="110"/>
    </row>
    <row r="1068" spans="1:18" s="56" customFormat="1" hidden="1" x14ac:dyDescent="0.2">
      <c r="A1068" s="110"/>
      <c r="F1068" s="110"/>
      <c r="G1068" s="115"/>
      <c r="H1068" s="110"/>
      <c r="I1068" s="110"/>
      <c r="J1068" s="115"/>
      <c r="K1068" s="110"/>
      <c r="L1068" s="110"/>
      <c r="M1068" s="110"/>
      <c r="N1068" s="110"/>
      <c r="O1068" s="110"/>
      <c r="P1068" s="110"/>
      <c r="Q1068" s="110"/>
      <c r="R1068" s="110"/>
    </row>
    <row r="1069" spans="1:18" s="56" customFormat="1" hidden="1" x14ac:dyDescent="0.2">
      <c r="A1069" s="110"/>
      <c r="F1069" s="110"/>
      <c r="G1069" s="115"/>
      <c r="H1069" s="110"/>
      <c r="I1069" s="110"/>
      <c r="J1069" s="115"/>
      <c r="K1069" s="110"/>
      <c r="L1069" s="110"/>
      <c r="M1069" s="110"/>
      <c r="N1069" s="110"/>
      <c r="O1069" s="110"/>
      <c r="P1069" s="110"/>
      <c r="Q1069" s="110"/>
      <c r="R1069" s="110"/>
    </row>
    <row r="1070" spans="1:18" s="56" customFormat="1" hidden="1" x14ac:dyDescent="0.2">
      <c r="A1070" s="110"/>
      <c r="F1070" s="110"/>
      <c r="G1070" s="115"/>
      <c r="H1070" s="110"/>
      <c r="I1070" s="110"/>
      <c r="J1070" s="115"/>
      <c r="K1070" s="110"/>
      <c r="L1070" s="110"/>
      <c r="M1070" s="110"/>
      <c r="N1070" s="110"/>
      <c r="O1070" s="110"/>
      <c r="P1070" s="110"/>
      <c r="Q1070" s="110"/>
      <c r="R1070" s="110"/>
    </row>
    <row r="1071" spans="1:18" s="56" customFormat="1" hidden="1" x14ac:dyDescent="0.2">
      <c r="A1071" s="110"/>
      <c r="F1071" s="110"/>
      <c r="G1071" s="115"/>
      <c r="H1071" s="110"/>
      <c r="I1071" s="110"/>
      <c r="J1071" s="115"/>
      <c r="K1071" s="110"/>
      <c r="L1071" s="110"/>
      <c r="M1071" s="110"/>
      <c r="N1071" s="110"/>
      <c r="O1071" s="110"/>
      <c r="P1071" s="110"/>
      <c r="Q1071" s="110"/>
      <c r="R1071" s="110"/>
    </row>
    <row r="1072" spans="1:18" s="56" customFormat="1" hidden="1" x14ac:dyDescent="0.2">
      <c r="A1072" s="110"/>
      <c r="F1072" s="110"/>
      <c r="G1072" s="115"/>
      <c r="H1072" s="110"/>
      <c r="I1072" s="110"/>
      <c r="J1072" s="115"/>
      <c r="K1072" s="110"/>
      <c r="L1072" s="110"/>
      <c r="M1072" s="110"/>
      <c r="N1072" s="110"/>
      <c r="O1072" s="110"/>
      <c r="P1072" s="110"/>
      <c r="Q1072" s="110"/>
      <c r="R1072" s="110"/>
    </row>
    <row r="1073" spans="1:18" s="56" customFormat="1" hidden="1" x14ac:dyDescent="0.2">
      <c r="A1073" s="110"/>
      <c r="F1073" s="110"/>
      <c r="G1073" s="115"/>
      <c r="H1073" s="110"/>
      <c r="I1073" s="110"/>
      <c r="J1073" s="115"/>
      <c r="K1073" s="110"/>
      <c r="L1073" s="110"/>
      <c r="M1073" s="110"/>
      <c r="N1073" s="110"/>
      <c r="O1073" s="110"/>
      <c r="P1073" s="110"/>
      <c r="Q1073" s="110"/>
      <c r="R1073" s="110"/>
    </row>
    <row r="1074" spans="1:18" s="56" customFormat="1" hidden="1" x14ac:dyDescent="0.2">
      <c r="A1074" s="110"/>
      <c r="F1074" s="110"/>
      <c r="G1074" s="115"/>
      <c r="H1074" s="110"/>
      <c r="I1074" s="110"/>
      <c r="J1074" s="115"/>
      <c r="K1074" s="110"/>
      <c r="L1074" s="110"/>
      <c r="M1074" s="110"/>
      <c r="N1074" s="110"/>
      <c r="O1074" s="110"/>
      <c r="P1074" s="110"/>
      <c r="Q1074" s="110"/>
      <c r="R1074" s="110"/>
    </row>
    <row r="1075" spans="1:18" s="56" customFormat="1" hidden="1" x14ac:dyDescent="0.2">
      <c r="A1075" s="110"/>
      <c r="F1075" s="110"/>
      <c r="G1075" s="115"/>
      <c r="H1075" s="110"/>
      <c r="I1075" s="110"/>
      <c r="J1075" s="115"/>
      <c r="K1075" s="110"/>
      <c r="L1075" s="110"/>
      <c r="M1075" s="110"/>
      <c r="N1075" s="110"/>
      <c r="O1075" s="110"/>
      <c r="P1075" s="110"/>
      <c r="Q1075" s="110"/>
      <c r="R1075" s="110"/>
    </row>
    <row r="1076" spans="1:18" s="56" customFormat="1" hidden="1" x14ac:dyDescent="0.2">
      <c r="A1076" s="110"/>
      <c r="F1076" s="110"/>
      <c r="G1076" s="115"/>
      <c r="H1076" s="110"/>
      <c r="I1076" s="110"/>
      <c r="J1076" s="115"/>
      <c r="K1076" s="110"/>
      <c r="L1076" s="110"/>
      <c r="M1076" s="110"/>
      <c r="N1076" s="110"/>
      <c r="O1076" s="110"/>
      <c r="P1076" s="110"/>
      <c r="Q1076" s="110"/>
      <c r="R1076" s="110"/>
    </row>
    <row r="1077" spans="1:18" s="56" customFormat="1" hidden="1" x14ac:dyDescent="0.2">
      <c r="A1077" s="110"/>
      <c r="F1077" s="110"/>
      <c r="G1077" s="115"/>
      <c r="H1077" s="110"/>
      <c r="I1077" s="110"/>
      <c r="J1077" s="115"/>
      <c r="K1077" s="110"/>
      <c r="L1077" s="110"/>
      <c r="M1077" s="110"/>
      <c r="N1077" s="110"/>
      <c r="O1077" s="110"/>
      <c r="P1077" s="110"/>
      <c r="Q1077" s="110"/>
      <c r="R1077" s="110"/>
    </row>
    <row r="1078" spans="1:18" s="56" customFormat="1" hidden="1" x14ac:dyDescent="0.2">
      <c r="A1078" s="110"/>
      <c r="F1078" s="110"/>
      <c r="G1078" s="115"/>
      <c r="H1078" s="110"/>
      <c r="I1078" s="110"/>
      <c r="J1078" s="115"/>
      <c r="K1078" s="110"/>
      <c r="L1078" s="110"/>
      <c r="M1078" s="110"/>
      <c r="N1078" s="110"/>
      <c r="O1078" s="110"/>
      <c r="P1078" s="110"/>
      <c r="Q1078" s="110"/>
      <c r="R1078" s="110"/>
    </row>
    <row r="1079" spans="1:18" s="56" customFormat="1" hidden="1" x14ac:dyDescent="0.2">
      <c r="A1079" s="110"/>
      <c r="F1079" s="110"/>
      <c r="G1079" s="115"/>
      <c r="H1079" s="110"/>
      <c r="I1079" s="110"/>
      <c r="J1079" s="115"/>
      <c r="K1079" s="110"/>
      <c r="L1079" s="110"/>
      <c r="M1079" s="110"/>
      <c r="N1079" s="110"/>
      <c r="O1079" s="110"/>
      <c r="P1079" s="110"/>
      <c r="Q1079" s="110"/>
      <c r="R1079" s="110"/>
    </row>
    <row r="1080" spans="1:18" s="56" customFormat="1" hidden="1" x14ac:dyDescent="0.2">
      <c r="A1080" s="110"/>
      <c r="F1080" s="110"/>
      <c r="G1080" s="115"/>
      <c r="H1080" s="110"/>
      <c r="I1080" s="110"/>
      <c r="J1080" s="115"/>
      <c r="K1080" s="110"/>
      <c r="L1080" s="110"/>
      <c r="M1080" s="110"/>
      <c r="N1080" s="110"/>
      <c r="O1080" s="110"/>
      <c r="P1080" s="110"/>
      <c r="Q1080" s="110"/>
      <c r="R1080" s="110"/>
    </row>
    <row r="1081" spans="1:18" s="56" customFormat="1" hidden="1" x14ac:dyDescent="0.2">
      <c r="A1081" s="110"/>
      <c r="F1081" s="110"/>
      <c r="G1081" s="115"/>
      <c r="H1081" s="110"/>
      <c r="I1081" s="110"/>
      <c r="J1081" s="115"/>
      <c r="K1081" s="110"/>
      <c r="L1081" s="110"/>
      <c r="M1081" s="110"/>
      <c r="N1081" s="110"/>
      <c r="O1081" s="110"/>
      <c r="P1081" s="110"/>
      <c r="Q1081" s="110"/>
      <c r="R1081" s="110"/>
    </row>
    <row r="1082" spans="1:18" s="56" customFormat="1" hidden="1" x14ac:dyDescent="0.2">
      <c r="A1082" s="110"/>
      <c r="F1082" s="110"/>
      <c r="G1082" s="115"/>
      <c r="H1082" s="110"/>
      <c r="I1082" s="110"/>
      <c r="J1082" s="115"/>
      <c r="K1082" s="110"/>
      <c r="L1082" s="110"/>
      <c r="M1082" s="110"/>
      <c r="N1082" s="110"/>
      <c r="O1082" s="110"/>
      <c r="P1082" s="110"/>
      <c r="Q1082" s="110"/>
      <c r="R1082" s="110"/>
    </row>
    <row r="1083" spans="1:18" s="56" customFormat="1" hidden="1" x14ac:dyDescent="0.2">
      <c r="A1083" s="110"/>
      <c r="F1083" s="110"/>
      <c r="G1083" s="115"/>
      <c r="H1083" s="110"/>
      <c r="I1083" s="110"/>
      <c r="J1083" s="115"/>
      <c r="K1083" s="110"/>
      <c r="L1083" s="110"/>
      <c r="M1083" s="110"/>
      <c r="N1083" s="110"/>
      <c r="O1083" s="110"/>
      <c r="P1083" s="110"/>
      <c r="Q1083" s="110"/>
      <c r="R1083" s="110"/>
    </row>
    <row r="1084" spans="1:18" s="56" customFormat="1" hidden="1" x14ac:dyDescent="0.2">
      <c r="A1084" s="110"/>
      <c r="F1084" s="110"/>
      <c r="G1084" s="115"/>
      <c r="H1084" s="110"/>
      <c r="I1084" s="110"/>
      <c r="J1084" s="115"/>
      <c r="K1084" s="110"/>
      <c r="L1084" s="110"/>
      <c r="M1084" s="110"/>
      <c r="N1084" s="110"/>
      <c r="O1084" s="110"/>
      <c r="P1084" s="110"/>
      <c r="Q1084" s="110"/>
      <c r="R1084" s="110"/>
    </row>
    <row r="1085" spans="1:18" s="56" customFormat="1" hidden="1" x14ac:dyDescent="0.2">
      <c r="A1085" s="110"/>
      <c r="F1085" s="110"/>
      <c r="G1085" s="115"/>
      <c r="H1085" s="110"/>
      <c r="I1085" s="110"/>
      <c r="J1085" s="115"/>
      <c r="K1085" s="110"/>
      <c r="L1085" s="110"/>
      <c r="M1085" s="110"/>
      <c r="N1085" s="110"/>
      <c r="O1085" s="110"/>
      <c r="P1085" s="110"/>
      <c r="Q1085" s="110"/>
      <c r="R1085" s="110"/>
    </row>
    <row r="1086" spans="1:18" s="56" customFormat="1" hidden="1" x14ac:dyDescent="0.2">
      <c r="A1086" s="110"/>
      <c r="F1086" s="110"/>
      <c r="G1086" s="115"/>
      <c r="H1086" s="110"/>
      <c r="I1086" s="110"/>
      <c r="J1086" s="115"/>
      <c r="K1086" s="110"/>
      <c r="L1086" s="110"/>
      <c r="M1086" s="110"/>
      <c r="N1086" s="110"/>
      <c r="O1086" s="110"/>
      <c r="P1086" s="110"/>
      <c r="Q1086" s="110"/>
      <c r="R1086" s="110"/>
    </row>
    <row r="1087" spans="1:18" s="56" customFormat="1" hidden="1" x14ac:dyDescent="0.2">
      <c r="A1087" s="110"/>
      <c r="F1087" s="110"/>
      <c r="G1087" s="115"/>
      <c r="H1087" s="110"/>
      <c r="I1087" s="110"/>
      <c r="J1087" s="115"/>
      <c r="K1087" s="110"/>
      <c r="L1087" s="110"/>
      <c r="M1087" s="110"/>
      <c r="N1087" s="110"/>
      <c r="O1087" s="110"/>
      <c r="P1087" s="110"/>
      <c r="Q1087" s="110"/>
      <c r="R1087" s="110"/>
    </row>
    <row r="1088" spans="1:18" s="56" customFormat="1" hidden="1" x14ac:dyDescent="0.2">
      <c r="A1088" s="110"/>
      <c r="F1088" s="110"/>
      <c r="G1088" s="115"/>
      <c r="H1088" s="110"/>
      <c r="I1088" s="110"/>
      <c r="J1088" s="115"/>
      <c r="K1088" s="110"/>
      <c r="L1088" s="110"/>
      <c r="M1088" s="110"/>
      <c r="N1088" s="110"/>
      <c r="O1088" s="110"/>
      <c r="P1088" s="110"/>
      <c r="Q1088" s="110"/>
      <c r="R1088" s="110"/>
    </row>
    <row r="1089" spans="1:18" s="56" customFormat="1" hidden="1" x14ac:dyDescent="0.2">
      <c r="A1089" s="110"/>
      <c r="F1089" s="110"/>
      <c r="G1089" s="115"/>
      <c r="H1089" s="110"/>
      <c r="I1089" s="110"/>
      <c r="J1089" s="115"/>
      <c r="K1089" s="110"/>
      <c r="L1089" s="110"/>
      <c r="M1089" s="110"/>
      <c r="N1089" s="110"/>
      <c r="O1089" s="110"/>
      <c r="P1089" s="110"/>
      <c r="Q1089" s="110"/>
      <c r="R1089" s="110"/>
    </row>
    <row r="1090" spans="1:18" s="56" customFormat="1" hidden="1" x14ac:dyDescent="0.2">
      <c r="A1090" s="110"/>
      <c r="F1090" s="110"/>
      <c r="G1090" s="115"/>
      <c r="H1090" s="110"/>
      <c r="I1090" s="110"/>
      <c r="J1090" s="115"/>
      <c r="K1090" s="110"/>
      <c r="L1090" s="110"/>
      <c r="M1090" s="110"/>
      <c r="N1090" s="110"/>
      <c r="O1090" s="110"/>
      <c r="P1090" s="110"/>
      <c r="Q1090" s="110"/>
      <c r="R1090" s="110"/>
    </row>
    <row r="1091" spans="1:18" s="56" customFormat="1" hidden="1" x14ac:dyDescent="0.2">
      <c r="A1091" s="110"/>
      <c r="F1091" s="110"/>
      <c r="G1091" s="115"/>
      <c r="H1091" s="110"/>
      <c r="I1091" s="110"/>
      <c r="J1091" s="115"/>
      <c r="K1091" s="110"/>
      <c r="L1091" s="110"/>
      <c r="M1091" s="110"/>
      <c r="N1091" s="110"/>
      <c r="O1091" s="110"/>
      <c r="P1091" s="110"/>
      <c r="Q1091" s="110"/>
      <c r="R1091" s="110"/>
    </row>
    <row r="1092" spans="1:18" s="56" customFormat="1" hidden="1" x14ac:dyDescent="0.2">
      <c r="A1092" s="110"/>
      <c r="F1092" s="110"/>
      <c r="G1092" s="115"/>
      <c r="H1092" s="110"/>
      <c r="I1092" s="110"/>
      <c r="J1092" s="115"/>
      <c r="K1092" s="110"/>
      <c r="L1092" s="110"/>
      <c r="M1092" s="110"/>
      <c r="N1092" s="110"/>
      <c r="O1092" s="110"/>
      <c r="P1092" s="110"/>
      <c r="Q1092" s="110"/>
      <c r="R1092" s="110"/>
    </row>
    <row r="1093" spans="1:18" s="56" customFormat="1" hidden="1" x14ac:dyDescent="0.2">
      <c r="A1093" s="110"/>
      <c r="F1093" s="110"/>
      <c r="G1093" s="115"/>
      <c r="H1093" s="110"/>
      <c r="I1093" s="110"/>
      <c r="J1093" s="115"/>
      <c r="K1093" s="110"/>
      <c r="L1093" s="110"/>
      <c r="M1093" s="110"/>
      <c r="N1093" s="110"/>
      <c r="O1093" s="110"/>
      <c r="P1093" s="110"/>
      <c r="Q1093" s="110"/>
      <c r="R1093" s="110"/>
    </row>
    <row r="1094" spans="1:18" s="56" customFormat="1" hidden="1" x14ac:dyDescent="0.2">
      <c r="A1094" s="110"/>
      <c r="F1094" s="110"/>
      <c r="G1094" s="115"/>
      <c r="H1094" s="110"/>
      <c r="I1094" s="110"/>
      <c r="J1094" s="115"/>
      <c r="K1094" s="110"/>
      <c r="L1094" s="110"/>
      <c r="M1094" s="110"/>
      <c r="N1094" s="110"/>
      <c r="O1094" s="110"/>
      <c r="P1094" s="110"/>
      <c r="Q1094" s="110"/>
      <c r="R1094" s="110"/>
    </row>
    <row r="1095" spans="1:18" s="56" customFormat="1" hidden="1" x14ac:dyDescent="0.2">
      <c r="A1095" s="110"/>
      <c r="F1095" s="110"/>
      <c r="G1095" s="115"/>
      <c r="H1095" s="110"/>
      <c r="I1095" s="110"/>
      <c r="J1095" s="115"/>
      <c r="K1095" s="110"/>
      <c r="L1095" s="110"/>
      <c r="M1095" s="110"/>
      <c r="N1095" s="110"/>
      <c r="O1095" s="110"/>
      <c r="P1095" s="110"/>
      <c r="Q1095" s="110"/>
      <c r="R1095" s="110"/>
    </row>
    <row r="1096" spans="1:18" s="56" customFormat="1" hidden="1" x14ac:dyDescent="0.2">
      <c r="A1096" s="110"/>
      <c r="F1096" s="110"/>
      <c r="G1096" s="115"/>
      <c r="H1096" s="110"/>
      <c r="I1096" s="110"/>
      <c r="J1096" s="115"/>
      <c r="K1096" s="110"/>
      <c r="L1096" s="110"/>
      <c r="M1096" s="110"/>
      <c r="N1096" s="110"/>
      <c r="O1096" s="110"/>
      <c r="P1096" s="110"/>
      <c r="Q1096" s="110"/>
      <c r="R1096" s="110"/>
    </row>
    <row r="1097" spans="1:18" s="56" customFormat="1" hidden="1" x14ac:dyDescent="0.2">
      <c r="A1097" s="110"/>
      <c r="F1097" s="110"/>
      <c r="G1097" s="115"/>
      <c r="H1097" s="110"/>
      <c r="I1097" s="110"/>
      <c r="J1097" s="115"/>
      <c r="K1097" s="110"/>
      <c r="L1097" s="110"/>
      <c r="M1097" s="110"/>
      <c r="N1097" s="110"/>
      <c r="O1097" s="110"/>
      <c r="P1097" s="110"/>
      <c r="Q1097" s="110"/>
      <c r="R1097" s="110"/>
    </row>
    <row r="1098" spans="1:18" s="56" customFormat="1" hidden="1" x14ac:dyDescent="0.2">
      <c r="A1098" s="110"/>
      <c r="F1098" s="110"/>
      <c r="G1098" s="115"/>
      <c r="H1098" s="110"/>
      <c r="I1098" s="110"/>
      <c r="J1098" s="115"/>
      <c r="K1098" s="110"/>
      <c r="L1098" s="110"/>
      <c r="M1098" s="110"/>
      <c r="N1098" s="110"/>
      <c r="O1098" s="110"/>
      <c r="P1098" s="110"/>
      <c r="Q1098" s="110"/>
      <c r="R1098" s="110"/>
    </row>
    <row r="1099" spans="1:18" s="56" customFormat="1" hidden="1" x14ac:dyDescent="0.2">
      <c r="A1099" s="110"/>
      <c r="F1099" s="110"/>
      <c r="G1099" s="115"/>
      <c r="H1099" s="110"/>
      <c r="I1099" s="110"/>
      <c r="J1099" s="115"/>
      <c r="K1099" s="110"/>
      <c r="L1099" s="110"/>
      <c r="M1099" s="110"/>
      <c r="N1099" s="110"/>
      <c r="O1099" s="110"/>
      <c r="P1099" s="110"/>
      <c r="Q1099" s="110"/>
      <c r="R1099" s="110"/>
    </row>
    <row r="1100" spans="1:18" s="56" customFormat="1" hidden="1" x14ac:dyDescent="0.2">
      <c r="A1100" s="110"/>
      <c r="F1100" s="110"/>
      <c r="G1100" s="115"/>
      <c r="H1100" s="110"/>
      <c r="I1100" s="110"/>
      <c r="J1100" s="115"/>
      <c r="K1100" s="110"/>
      <c r="L1100" s="110"/>
      <c r="M1100" s="110"/>
      <c r="N1100" s="110"/>
      <c r="O1100" s="110"/>
      <c r="P1100" s="110"/>
      <c r="Q1100" s="110"/>
      <c r="R1100" s="110"/>
    </row>
    <row r="1101" spans="1:18" s="56" customFormat="1" hidden="1" x14ac:dyDescent="0.2">
      <c r="A1101" s="110"/>
      <c r="F1101" s="110"/>
      <c r="G1101" s="115"/>
      <c r="H1101" s="110"/>
      <c r="I1101" s="110"/>
      <c r="J1101" s="115"/>
      <c r="K1101" s="110"/>
      <c r="L1101" s="110"/>
      <c r="M1101" s="110"/>
      <c r="N1101" s="110"/>
      <c r="O1101" s="110"/>
      <c r="P1101" s="110"/>
      <c r="Q1101" s="110"/>
      <c r="R1101" s="110"/>
    </row>
    <row r="1102" spans="1:18" s="56" customFormat="1" hidden="1" x14ac:dyDescent="0.2">
      <c r="A1102" s="110"/>
      <c r="F1102" s="110"/>
      <c r="G1102" s="115"/>
      <c r="H1102" s="110"/>
      <c r="I1102" s="110"/>
      <c r="J1102" s="115"/>
      <c r="K1102" s="110"/>
      <c r="L1102" s="110"/>
      <c r="M1102" s="110"/>
      <c r="N1102" s="110"/>
      <c r="O1102" s="110"/>
      <c r="P1102" s="110"/>
      <c r="Q1102" s="110"/>
      <c r="R1102" s="110"/>
    </row>
    <row r="1103" spans="1:18" s="56" customFormat="1" hidden="1" x14ac:dyDescent="0.2">
      <c r="A1103" s="110"/>
      <c r="F1103" s="110"/>
      <c r="G1103" s="115"/>
      <c r="H1103" s="110"/>
      <c r="I1103" s="110"/>
      <c r="J1103" s="115"/>
      <c r="K1103" s="110"/>
      <c r="L1103" s="110"/>
      <c r="M1103" s="110"/>
      <c r="N1103" s="110"/>
      <c r="O1103" s="110"/>
      <c r="P1103" s="110"/>
      <c r="Q1103" s="110"/>
      <c r="R1103" s="110"/>
    </row>
    <row r="1104" spans="1:18" s="56" customFormat="1" hidden="1" x14ac:dyDescent="0.2">
      <c r="A1104" s="110"/>
      <c r="F1104" s="110"/>
      <c r="G1104" s="115"/>
      <c r="H1104" s="110"/>
      <c r="I1104" s="110"/>
      <c r="J1104" s="115"/>
      <c r="K1104" s="110"/>
      <c r="L1104" s="110"/>
      <c r="M1104" s="110"/>
      <c r="N1104" s="110"/>
      <c r="O1104" s="110"/>
      <c r="P1104" s="110"/>
      <c r="Q1104" s="110"/>
      <c r="R1104" s="110"/>
    </row>
    <row r="1105" spans="1:18" s="56" customFormat="1" hidden="1" x14ac:dyDescent="0.2">
      <c r="A1105" s="110"/>
      <c r="F1105" s="110"/>
      <c r="G1105" s="115"/>
      <c r="H1105" s="110"/>
      <c r="I1105" s="110"/>
      <c r="J1105" s="115"/>
      <c r="K1105" s="110"/>
      <c r="L1105" s="110"/>
      <c r="M1105" s="110"/>
      <c r="N1105" s="110"/>
      <c r="O1105" s="110"/>
      <c r="P1105" s="110"/>
      <c r="Q1105" s="110"/>
      <c r="R1105" s="110"/>
    </row>
    <row r="1106" spans="1:18" s="56" customFormat="1" hidden="1" x14ac:dyDescent="0.2">
      <c r="A1106" s="110"/>
      <c r="F1106" s="110"/>
      <c r="G1106" s="115"/>
      <c r="H1106" s="110"/>
      <c r="I1106" s="110"/>
      <c r="J1106" s="115"/>
      <c r="K1106" s="110"/>
      <c r="L1106" s="110"/>
      <c r="M1106" s="110"/>
      <c r="N1106" s="110"/>
      <c r="O1106" s="110"/>
      <c r="P1106" s="110"/>
      <c r="Q1106" s="110"/>
      <c r="R1106" s="110"/>
    </row>
    <row r="1107" spans="1:18" s="56" customFormat="1" hidden="1" x14ac:dyDescent="0.2">
      <c r="A1107" s="110"/>
      <c r="F1107" s="110"/>
      <c r="G1107" s="115"/>
      <c r="H1107" s="110"/>
      <c r="I1107" s="110"/>
      <c r="J1107" s="115"/>
      <c r="K1107" s="110"/>
      <c r="L1107" s="110"/>
      <c r="M1107" s="110"/>
      <c r="N1107" s="110"/>
      <c r="O1107" s="110"/>
      <c r="P1107" s="110"/>
      <c r="Q1107" s="110"/>
      <c r="R1107" s="110"/>
    </row>
    <row r="1108" spans="1:18" s="56" customFormat="1" hidden="1" x14ac:dyDescent="0.2">
      <c r="A1108" s="110"/>
      <c r="F1108" s="110"/>
      <c r="G1108" s="115"/>
      <c r="H1108" s="110"/>
      <c r="I1108" s="110"/>
      <c r="J1108" s="115"/>
      <c r="K1108" s="110"/>
      <c r="L1108" s="110"/>
      <c r="M1108" s="110"/>
      <c r="N1108" s="110"/>
      <c r="O1108" s="110"/>
      <c r="P1108" s="110"/>
      <c r="Q1108" s="110"/>
      <c r="R1108" s="110"/>
    </row>
    <row r="1109" spans="1:18" s="56" customFormat="1" hidden="1" x14ac:dyDescent="0.2">
      <c r="A1109" s="110"/>
      <c r="F1109" s="110"/>
      <c r="G1109" s="115"/>
      <c r="H1109" s="110"/>
      <c r="I1109" s="110"/>
      <c r="J1109" s="115"/>
      <c r="K1109" s="110"/>
      <c r="L1109" s="110"/>
      <c r="M1109" s="110"/>
      <c r="N1109" s="110"/>
      <c r="O1109" s="110"/>
      <c r="P1109" s="110"/>
      <c r="Q1109" s="110"/>
      <c r="R1109" s="110"/>
    </row>
    <row r="1110" spans="1:18" s="56" customFormat="1" hidden="1" x14ac:dyDescent="0.2">
      <c r="A1110" s="110"/>
      <c r="F1110" s="110"/>
      <c r="G1110" s="115"/>
      <c r="H1110" s="110"/>
      <c r="I1110" s="110"/>
      <c r="J1110" s="115"/>
      <c r="K1110" s="110"/>
      <c r="L1110" s="110"/>
      <c r="M1110" s="110"/>
      <c r="N1110" s="110"/>
      <c r="O1110" s="110"/>
      <c r="P1110" s="110"/>
      <c r="Q1110" s="110"/>
      <c r="R1110" s="110"/>
    </row>
    <row r="1111" spans="1:18" s="56" customFormat="1" hidden="1" x14ac:dyDescent="0.2">
      <c r="A1111" s="110"/>
      <c r="F1111" s="110"/>
      <c r="G1111" s="115"/>
      <c r="H1111" s="110"/>
      <c r="I1111" s="110"/>
      <c r="J1111" s="115"/>
      <c r="K1111" s="110"/>
      <c r="L1111" s="110"/>
      <c r="M1111" s="110"/>
      <c r="N1111" s="110"/>
      <c r="O1111" s="110"/>
      <c r="P1111" s="110"/>
      <c r="Q1111" s="110"/>
      <c r="R1111" s="110"/>
    </row>
    <row r="1112" spans="1:18" s="56" customFormat="1" hidden="1" x14ac:dyDescent="0.2">
      <c r="A1112" s="110"/>
      <c r="F1112" s="110"/>
      <c r="G1112" s="115"/>
      <c r="H1112" s="110"/>
      <c r="I1112" s="110"/>
      <c r="J1112" s="115"/>
      <c r="K1112" s="110"/>
      <c r="L1112" s="110"/>
      <c r="M1112" s="110"/>
      <c r="N1112" s="110"/>
      <c r="O1112" s="110"/>
      <c r="P1112" s="110"/>
      <c r="Q1112" s="110"/>
      <c r="R1112" s="110"/>
    </row>
    <row r="1113" spans="1:18" s="56" customFormat="1" hidden="1" x14ac:dyDescent="0.2">
      <c r="A1113" s="110"/>
      <c r="F1113" s="110"/>
      <c r="G1113" s="115"/>
      <c r="H1113" s="110"/>
      <c r="I1113" s="110"/>
      <c r="J1113" s="115"/>
      <c r="K1113" s="110"/>
      <c r="L1113" s="110"/>
      <c r="M1113" s="110"/>
      <c r="N1113" s="110"/>
      <c r="O1113" s="110"/>
      <c r="P1113" s="110"/>
      <c r="Q1113" s="110"/>
      <c r="R1113" s="110"/>
    </row>
    <row r="1114" spans="1:18" s="56" customFormat="1" hidden="1" x14ac:dyDescent="0.2">
      <c r="A1114" s="110"/>
      <c r="F1114" s="110"/>
      <c r="G1114" s="115"/>
      <c r="H1114" s="110"/>
      <c r="I1114" s="110"/>
      <c r="J1114" s="115"/>
      <c r="K1114" s="110"/>
      <c r="L1114" s="110"/>
      <c r="M1114" s="110"/>
      <c r="N1114" s="110"/>
      <c r="O1114" s="110"/>
      <c r="P1114" s="110"/>
      <c r="Q1114" s="110"/>
      <c r="R1114" s="110"/>
    </row>
    <row r="1115" spans="1:18" s="56" customFormat="1" hidden="1" x14ac:dyDescent="0.2">
      <c r="A1115" s="110"/>
      <c r="F1115" s="110"/>
      <c r="G1115" s="115"/>
      <c r="H1115" s="110"/>
      <c r="I1115" s="110"/>
      <c r="J1115" s="115"/>
      <c r="K1115" s="110"/>
      <c r="L1115" s="110"/>
      <c r="M1115" s="110"/>
      <c r="N1115" s="110"/>
      <c r="O1115" s="110"/>
      <c r="P1115" s="110"/>
      <c r="Q1115" s="110"/>
      <c r="R1115" s="110"/>
    </row>
    <row r="1116" spans="1:18" s="56" customFormat="1" hidden="1" x14ac:dyDescent="0.2">
      <c r="A1116" s="110"/>
      <c r="F1116" s="110"/>
      <c r="G1116" s="115"/>
      <c r="H1116" s="110"/>
      <c r="I1116" s="110"/>
      <c r="J1116" s="115"/>
      <c r="K1116" s="110"/>
      <c r="L1116" s="110"/>
      <c r="M1116" s="110"/>
      <c r="N1116" s="110"/>
      <c r="O1116" s="110"/>
      <c r="P1116" s="110"/>
      <c r="Q1116" s="110"/>
      <c r="R1116" s="110"/>
    </row>
    <row r="1117" spans="1:18" s="56" customFormat="1" hidden="1" x14ac:dyDescent="0.2">
      <c r="A1117" s="110"/>
      <c r="F1117" s="110"/>
      <c r="G1117" s="115"/>
      <c r="H1117" s="110"/>
      <c r="I1117" s="110"/>
      <c r="J1117" s="115"/>
      <c r="K1117" s="110"/>
      <c r="L1117" s="110"/>
      <c r="M1117" s="110"/>
      <c r="N1117" s="110"/>
      <c r="O1117" s="110"/>
      <c r="P1117" s="110"/>
      <c r="Q1117" s="110"/>
      <c r="R1117" s="110"/>
    </row>
    <row r="1118" spans="1:18" s="56" customFormat="1" hidden="1" x14ac:dyDescent="0.2">
      <c r="A1118" s="110"/>
      <c r="F1118" s="110"/>
      <c r="G1118" s="115"/>
      <c r="H1118" s="110"/>
      <c r="I1118" s="110"/>
      <c r="J1118" s="115"/>
      <c r="K1118" s="110"/>
      <c r="L1118" s="110"/>
      <c r="M1118" s="110"/>
      <c r="N1118" s="110"/>
      <c r="O1118" s="110"/>
      <c r="P1118" s="110"/>
      <c r="Q1118" s="110"/>
      <c r="R1118" s="110"/>
    </row>
    <row r="1119" spans="1:18" s="56" customFormat="1" hidden="1" x14ac:dyDescent="0.2">
      <c r="A1119" s="110"/>
      <c r="F1119" s="110"/>
      <c r="G1119" s="115"/>
      <c r="H1119" s="110"/>
      <c r="I1119" s="110"/>
      <c r="J1119" s="115"/>
      <c r="K1119" s="110"/>
      <c r="L1119" s="110"/>
      <c r="M1119" s="110"/>
      <c r="N1119" s="110"/>
      <c r="O1119" s="110"/>
      <c r="P1119" s="110"/>
      <c r="Q1119" s="110"/>
      <c r="R1119" s="110"/>
    </row>
    <row r="1120" spans="1:18" s="56" customFormat="1" hidden="1" x14ac:dyDescent="0.2">
      <c r="A1120" s="110"/>
      <c r="F1120" s="110"/>
      <c r="G1120" s="115"/>
      <c r="H1120" s="110"/>
      <c r="I1120" s="110"/>
      <c r="J1120" s="115"/>
      <c r="K1120" s="110"/>
      <c r="L1120" s="110"/>
      <c r="M1120" s="110"/>
      <c r="N1120" s="110"/>
      <c r="O1120" s="110"/>
      <c r="P1120" s="110"/>
      <c r="Q1120" s="110"/>
      <c r="R1120" s="110"/>
    </row>
    <row r="1121" spans="1:18" s="56" customFormat="1" hidden="1" x14ac:dyDescent="0.2">
      <c r="A1121" s="110"/>
      <c r="F1121" s="110"/>
      <c r="G1121" s="115"/>
      <c r="H1121" s="110"/>
      <c r="I1121" s="110"/>
      <c r="J1121" s="115"/>
      <c r="K1121" s="110"/>
      <c r="L1121" s="110"/>
      <c r="M1121" s="110"/>
      <c r="N1121" s="110"/>
      <c r="O1121" s="110"/>
      <c r="P1121" s="110"/>
      <c r="Q1121" s="110"/>
      <c r="R1121" s="110"/>
    </row>
    <row r="1122" spans="1:18" s="56" customFormat="1" hidden="1" x14ac:dyDescent="0.2">
      <c r="A1122" s="110"/>
      <c r="F1122" s="110"/>
      <c r="G1122" s="115"/>
      <c r="H1122" s="110"/>
      <c r="I1122" s="110"/>
      <c r="J1122" s="115"/>
      <c r="K1122" s="110"/>
      <c r="L1122" s="110"/>
      <c r="M1122" s="110"/>
      <c r="N1122" s="110"/>
      <c r="O1122" s="110"/>
      <c r="P1122" s="110"/>
      <c r="Q1122" s="110"/>
      <c r="R1122" s="110"/>
    </row>
    <row r="1123" spans="1:18" s="56" customFormat="1" hidden="1" x14ac:dyDescent="0.2">
      <c r="A1123" s="110"/>
      <c r="F1123" s="110"/>
      <c r="G1123" s="115"/>
      <c r="H1123" s="110"/>
      <c r="I1123" s="110"/>
      <c r="J1123" s="115"/>
      <c r="K1123" s="110"/>
      <c r="L1123" s="110"/>
      <c r="M1123" s="110"/>
      <c r="N1123" s="110"/>
      <c r="O1123" s="110"/>
      <c r="P1123" s="110"/>
      <c r="Q1123" s="110"/>
      <c r="R1123" s="110"/>
    </row>
    <row r="1124" spans="1:18" s="56" customFormat="1" hidden="1" x14ac:dyDescent="0.2">
      <c r="A1124" s="110"/>
      <c r="F1124" s="110"/>
      <c r="G1124" s="115"/>
      <c r="H1124" s="110"/>
      <c r="I1124" s="110"/>
      <c r="J1124" s="115"/>
      <c r="K1124" s="110"/>
      <c r="L1124" s="110"/>
      <c r="M1124" s="110"/>
      <c r="N1124" s="110"/>
      <c r="O1124" s="110"/>
      <c r="P1124" s="110"/>
      <c r="Q1124" s="110"/>
      <c r="R1124" s="110"/>
    </row>
    <row r="1125" spans="1:18" s="56" customFormat="1" hidden="1" x14ac:dyDescent="0.2">
      <c r="A1125" s="110"/>
      <c r="F1125" s="110"/>
      <c r="G1125" s="115"/>
      <c r="H1125" s="110"/>
      <c r="I1125" s="110"/>
      <c r="J1125" s="115"/>
      <c r="K1125" s="110"/>
      <c r="L1125" s="110"/>
      <c r="M1125" s="110"/>
      <c r="N1125" s="110"/>
      <c r="O1125" s="110"/>
      <c r="P1125" s="110"/>
      <c r="Q1125" s="110"/>
      <c r="R1125" s="110"/>
    </row>
    <row r="1126" spans="1:18" s="56" customFormat="1" hidden="1" x14ac:dyDescent="0.2">
      <c r="A1126" s="110"/>
      <c r="F1126" s="110"/>
      <c r="G1126" s="115"/>
      <c r="H1126" s="110"/>
      <c r="I1126" s="110"/>
      <c r="J1126" s="115"/>
      <c r="K1126" s="110"/>
      <c r="L1126" s="110"/>
      <c r="M1126" s="110"/>
      <c r="N1126" s="110"/>
      <c r="O1126" s="110"/>
      <c r="P1126" s="110"/>
      <c r="Q1126" s="110"/>
      <c r="R1126" s="110"/>
    </row>
    <row r="1127" spans="1:18" s="56" customFormat="1" hidden="1" x14ac:dyDescent="0.2">
      <c r="A1127" s="110"/>
      <c r="F1127" s="110"/>
      <c r="G1127" s="115"/>
      <c r="H1127" s="110"/>
      <c r="I1127" s="110"/>
      <c r="J1127" s="115"/>
      <c r="K1127" s="110"/>
      <c r="L1127" s="110"/>
      <c r="M1127" s="110"/>
      <c r="N1127" s="110"/>
      <c r="O1127" s="110"/>
      <c r="P1127" s="110"/>
      <c r="Q1127" s="110"/>
      <c r="R1127" s="110"/>
    </row>
    <row r="1128" spans="1:18" s="56" customFormat="1" hidden="1" x14ac:dyDescent="0.2">
      <c r="A1128" s="110"/>
      <c r="F1128" s="110"/>
      <c r="G1128" s="115"/>
      <c r="H1128" s="110"/>
      <c r="I1128" s="110"/>
      <c r="J1128" s="115"/>
      <c r="K1128" s="110"/>
      <c r="L1128" s="110"/>
      <c r="M1128" s="110"/>
      <c r="N1128" s="110"/>
      <c r="O1128" s="110"/>
      <c r="P1128" s="110"/>
      <c r="Q1128" s="110"/>
      <c r="R1128" s="110"/>
    </row>
    <row r="1129" spans="1:18" s="56" customFormat="1" hidden="1" x14ac:dyDescent="0.2">
      <c r="A1129" s="110"/>
      <c r="F1129" s="110"/>
      <c r="G1129" s="115"/>
      <c r="H1129" s="110"/>
      <c r="I1129" s="110"/>
      <c r="J1129" s="115"/>
      <c r="K1129" s="110"/>
      <c r="L1129" s="110"/>
      <c r="M1129" s="110"/>
      <c r="N1129" s="110"/>
      <c r="O1129" s="110"/>
      <c r="P1129" s="110"/>
      <c r="Q1129" s="110"/>
      <c r="R1129" s="110"/>
    </row>
    <row r="1130" spans="1:18" s="56" customFormat="1" hidden="1" x14ac:dyDescent="0.2">
      <c r="A1130" s="110"/>
      <c r="F1130" s="110"/>
      <c r="G1130" s="115"/>
      <c r="H1130" s="110"/>
      <c r="I1130" s="110"/>
      <c r="J1130" s="115"/>
      <c r="K1130" s="110"/>
      <c r="L1130" s="110"/>
      <c r="M1130" s="110"/>
      <c r="N1130" s="110"/>
      <c r="O1130" s="110"/>
      <c r="P1130" s="110"/>
      <c r="Q1130" s="110"/>
      <c r="R1130" s="110"/>
    </row>
    <row r="1131" spans="1:18" s="56" customFormat="1" hidden="1" x14ac:dyDescent="0.2">
      <c r="A1131" s="110"/>
      <c r="F1131" s="110"/>
      <c r="G1131" s="115"/>
      <c r="H1131" s="110"/>
      <c r="I1131" s="110"/>
      <c r="J1131" s="115"/>
      <c r="K1131" s="110"/>
      <c r="L1131" s="110"/>
      <c r="M1131" s="110"/>
      <c r="N1131" s="110"/>
      <c r="O1131" s="110"/>
      <c r="P1131" s="110"/>
      <c r="Q1131" s="110"/>
      <c r="R1131" s="110"/>
    </row>
    <row r="1132" spans="1:18" s="56" customFormat="1" hidden="1" x14ac:dyDescent="0.2">
      <c r="A1132" s="110"/>
      <c r="F1132" s="110"/>
      <c r="G1132" s="115"/>
      <c r="H1132" s="110"/>
      <c r="I1132" s="110"/>
      <c r="J1132" s="115"/>
      <c r="K1132" s="110"/>
      <c r="L1132" s="110"/>
      <c r="M1132" s="110"/>
      <c r="N1132" s="110"/>
      <c r="O1132" s="110"/>
      <c r="P1132" s="110"/>
      <c r="Q1132" s="110"/>
      <c r="R1132" s="110"/>
    </row>
    <row r="1133" spans="1:18" s="56" customFormat="1" hidden="1" x14ac:dyDescent="0.2">
      <c r="A1133" s="110"/>
      <c r="F1133" s="110"/>
      <c r="G1133" s="115"/>
      <c r="H1133" s="110"/>
      <c r="I1133" s="110"/>
      <c r="J1133" s="115"/>
      <c r="K1133" s="110"/>
      <c r="L1133" s="110"/>
      <c r="M1133" s="110"/>
      <c r="N1133" s="110"/>
      <c r="O1133" s="110"/>
      <c r="P1133" s="110"/>
      <c r="Q1133" s="110"/>
      <c r="R1133" s="110"/>
    </row>
    <row r="1134" spans="1:18" s="56" customFormat="1" hidden="1" x14ac:dyDescent="0.2">
      <c r="A1134" s="110"/>
      <c r="F1134" s="110"/>
      <c r="G1134" s="115"/>
      <c r="H1134" s="110"/>
      <c r="I1134" s="110"/>
      <c r="J1134" s="115"/>
      <c r="K1134" s="110"/>
      <c r="L1134" s="110"/>
      <c r="M1134" s="110"/>
      <c r="N1134" s="110"/>
      <c r="O1134" s="110"/>
      <c r="P1134" s="110"/>
      <c r="Q1134" s="110"/>
      <c r="R1134" s="110"/>
    </row>
    <row r="1135" spans="1:18" s="56" customFormat="1" hidden="1" x14ac:dyDescent="0.2">
      <c r="A1135" s="110"/>
      <c r="F1135" s="110"/>
      <c r="G1135" s="115"/>
      <c r="H1135" s="110"/>
      <c r="I1135" s="110"/>
      <c r="J1135" s="115"/>
      <c r="K1135" s="110"/>
      <c r="L1135" s="110"/>
      <c r="M1135" s="110"/>
      <c r="N1135" s="110"/>
      <c r="O1135" s="110"/>
      <c r="P1135" s="110"/>
      <c r="Q1135" s="110"/>
      <c r="R1135" s="110"/>
    </row>
    <row r="1136" spans="1:18" s="56" customFormat="1" hidden="1" x14ac:dyDescent="0.2">
      <c r="A1136" s="110"/>
      <c r="F1136" s="110"/>
      <c r="G1136" s="115"/>
      <c r="H1136" s="110"/>
      <c r="I1136" s="110"/>
      <c r="J1136" s="115"/>
      <c r="K1136" s="110"/>
      <c r="L1136" s="110"/>
      <c r="M1136" s="110"/>
      <c r="N1136" s="110"/>
      <c r="O1136" s="110"/>
      <c r="P1136" s="110"/>
      <c r="Q1136" s="110"/>
      <c r="R1136" s="110"/>
    </row>
    <row r="1137" spans="1:18" s="56" customFormat="1" hidden="1" x14ac:dyDescent="0.2">
      <c r="A1137" s="110"/>
      <c r="F1137" s="110"/>
      <c r="G1137" s="115"/>
      <c r="H1137" s="110"/>
      <c r="I1137" s="110"/>
      <c r="J1137" s="115"/>
      <c r="K1137" s="110"/>
      <c r="L1137" s="110"/>
      <c r="M1137" s="110"/>
      <c r="N1137" s="110"/>
      <c r="O1137" s="110"/>
      <c r="P1137" s="110"/>
      <c r="Q1137" s="110"/>
      <c r="R1137" s="110"/>
    </row>
    <row r="1138" spans="1:18" s="56" customFormat="1" hidden="1" x14ac:dyDescent="0.2">
      <c r="A1138" s="110"/>
      <c r="F1138" s="110"/>
      <c r="G1138" s="115"/>
      <c r="H1138" s="110"/>
      <c r="I1138" s="110"/>
      <c r="J1138" s="115"/>
      <c r="K1138" s="110"/>
      <c r="L1138" s="110"/>
      <c r="M1138" s="110"/>
      <c r="N1138" s="110"/>
      <c r="O1138" s="110"/>
      <c r="P1138" s="110"/>
      <c r="Q1138" s="110"/>
      <c r="R1138" s="110"/>
    </row>
    <row r="1139" spans="1:18" s="56" customFormat="1" hidden="1" x14ac:dyDescent="0.2">
      <c r="A1139" s="110"/>
      <c r="F1139" s="110"/>
      <c r="G1139" s="115"/>
      <c r="H1139" s="110"/>
      <c r="I1139" s="110"/>
      <c r="J1139" s="115"/>
      <c r="K1139" s="110"/>
      <c r="L1139" s="110"/>
      <c r="M1139" s="110"/>
      <c r="N1139" s="110"/>
      <c r="O1139" s="110"/>
      <c r="P1139" s="110"/>
      <c r="Q1139" s="110"/>
      <c r="R1139" s="110"/>
    </row>
    <row r="1140" spans="1:18" s="56" customFormat="1" hidden="1" x14ac:dyDescent="0.2">
      <c r="A1140" s="110"/>
      <c r="F1140" s="110"/>
      <c r="G1140" s="115"/>
      <c r="H1140" s="110"/>
      <c r="I1140" s="110"/>
      <c r="J1140" s="115"/>
      <c r="K1140" s="110"/>
      <c r="L1140" s="110"/>
      <c r="M1140" s="110"/>
      <c r="N1140" s="110"/>
      <c r="O1140" s="110"/>
      <c r="P1140" s="110"/>
      <c r="Q1140" s="110"/>
      <c r="R1140" s="110"/>
    </row>
    <row r="1141" spans="1:18" s="56" customFormat="1" hidden="1" x14ac:dyDescent="0.2">
      <c r="A1141" s="110"/>
      <c r="F1141" s="110"/>
      <c r="G1141" s="115"/>
      <c r="H1141" s="110"/>
      <c r="I1141" s="110"/>
      <c r="J1141" s="115"/>
      <c r="K1141" s="110"/>
      <c r="L1141" s="110"/>
      <c r="M1141" s="110"/>
      <c r="N1141" s="110"/>
      <c r="O1141" s="110"/>
      <c r="P1141" s="110"/>
      <c r="Q1141" s="110"/>
      <c r="R1141" s="110"/>
    </row>
    <row r="1142" spans="1:18" s="56" customFormat="1" hidden="1" x14ac:dyDescent="0.2">
      <c r="A1142" s="110"/>
      <c r="F1142" s="110"/>
      <c r="G1142" s="115"/>
      <c r="H1142" s="110"/>
      <c r="I1142" s="110"/>
      <c r="J1142" s="115"/>
      <c r="K1142" s="110"/>
      <c r="L1142" s="110"/>
      <c r="M1142" s="110"/>
      <c r="N1142" s="110"/>
      <c r="O1142" s="110"/>
      <c r="P1142" s="110"/>
      <c r="Q1142" s="110"/>
      <c r="R1142" s="110"/>
    </row>
    <row r="1143" spans="1:18" s="56" customFormat="1" hidden="1" x14ac:dyDescent="0.2">
      <c r="A1143" s="110"/>
      <c r="F1143" s="110"/>
      <c r="G1143" s="115"/>
      <c r="H1143" s="110"/>
      <c r="I1143" s="110"/>
      <c r="J1143" s="115"/>
      <c r="K1143" s="110"/>
      <c r="L1143" s="110"/>
      <c r="M1143" s="110"/>
      <c r="N1143" s="110"/>
      <c r="O1143" s="110"/>
      <c r="P1143" s="110"/>
      <c r="Q1143" s="110"/>
      <c r="R1143" s="110"/>
    </row>
    <row r="1144" spans="1:18" s="56" customFormat="1" hidden="1" x14ac:dyDescent="0.2">
      <c r="A1144" s="110"/>
      <c r="F1144" s="110"/>
      <c r="G1144" s="115"/>
      <c r="H1144" s="110"/>
      <c r="I1144" s="110"/>
      <c r="J1144" s="115"/>
      <c r="K1144" s="110"/>
      <c r="L1144" s="110"/>
      <c r="M1144" s="110"/>
      <c r="N1144" s="110"/>
      <c r="O1144" s="110"/>
      <c r="P1144" s="110"/>
      <c r="Q1144" s="110"/>
      <c r="R1144" s="110"/>
    </row>
    <row r="1145" spans="1:18" s="56" customFormat="1" hidden="1" x14ac:dyDescent="0.2">
      <c r="A1145" s="110"/>
      <c r="F1145" s="110"/>
      <c r="G1145" s="115"/>
      <c r="H1145" s="110"/>
      <c r="I1145" s="110"/>
      <c r="J1145" s="115"/>
      <c r="K1145" s="110"/>
      <c r="L1145" s="110"/>
      <c r="M1145" s="110"/>
      <c r="N1145" s="110"/>
      <c r="O1145" s="110"/>
      <c r="P1145" s="110"/>
      <c r="Q1145" s="110"/>
      <c r="R1145" s="110"/>
    </row>
    <row r="1146" spans="1:18" s="56" customFormat="1" hidden="1" x14ac:dyDescent="0.2">
      <c r="A1146" s="110"/>
      <c r="F1146" s="110"/>
      <c r="G1146" s="115"/>
      <c r="H1146" s="110"/>
      <c r="I1146" s="110"/>
      <c r="J1146" s="115"/>
      <c r="K1146" s="110"/>
      <c r="L1146" s="110"/>
      <c r="M1146" s="110"/>
      <c r="N1146" s="110"/>
      <c r="O1146" s="110"/>
      <c r="P1146" s="110"/>
      <c r="Q1146" s="110"/>
      <c r="R1146" s="110"/>
    </row>
    <row r="1147" spans="1:18" s="56" customFormat="1" hidden="1" x14ac:dyDescent="0.2">
      <c r="A1147" s="110"/>
      <c r="F1147" s="110"/>
      <c r="G1147" s="115"/>
      <c r="H1147" s="110"/>
      <c r="I1147" s="110"/>
      <c r="J1147" s="115"/>
      <c r="K1147" s="110"/>
      <c r="L1147" s="110"/>
      <c r="M1147" s="110"/>
      <c r="N1147" s="110"/>
      <c r="O1147" s="110"/>
      <c r="P1147" s="110"/>
      <c r="Q1147" s="110"/>
      <c r="R1147" s="110"/>
    </row>
    <row r="1148" spans="1:18" s="56" customFormat="1" hidden="1" x14ac:dyDescent="0.2">
      <c r="A1148" s="110"/>
      <c r="F1148" s="110"/>
      <c r="G1148" s="115"/>
      <c r="H1148" s="110"/>
      <c r="I1148" s="110"/>
      <c r="J1148" s="115"/>
      <c r="K1148" s="110"/>
      <c r="L1148" s="110"/>
      <c r="M1148" s="110"/>
      <c r="N1148" s="110"/>
      <c r="O1148" s="110"/>
      <c r="P1148" s="110"/>
      <c r="Q1148" s="110"/>
      <c r="R1148" s="110"/>
    </row>
    <row r="1149" spans="1:18" s="56" customFormat="1" hidden="1" x14ac:dyDescent="0.2">
      <c r="A1149" s="110"/>
      <c r="F1149" s="110"/>
      <c r="G1149" s="115"/>
      <c r="H1149" s="110"/>
      <c r="I1149" s="110"/>
      <c r="J1149" s="115"/>
      <c r="K1149" s="110"/>
      <c r="L1149" s="110"/>
      <c r="M1149" s="110"/>
      <c r="N1149" s="110"/>
      <c r="O1149" s="110"/>
      <c r="P1149" s="110"/>
      <c r="Q1149" s="110"/>
      <c r="R1149" s="110"/>
    </row>
    <row r="1150" spans="1:18" s="56" customFormat="1" hidden="1" x14ac:dyDescent="0.2">
      <c r="A1150" s="110"/>
      <c r="F1150" s="110"/>
      <c r="G1150" s="115"/>
      <c r="H1150" s="110"/>
      <c r="I1150" s="110"/>
      <c r="J1150" s="115"/>
      <c r="K1150" s="110"/>
      <c r="L1150" s="110"/>
      <c r="M1150" s="110"/>
      <c r="N1150" s="110"/>
      <c r="O1150" s="110"/>
      <c r="P1150" s="110"/>
      <c r="Q1150" s="110"/>
      <c r="R1150" s="110"/>
    </row>
    <row r="1151" spans="1:18" s="56" customFormat="1" hidden="1" x14ac:dyDescent="0.2">
      <c r="A1151" s="110"/>
      <c r="F1151" s="110"/>
      <c r="G1151" s="115"/>
      <c r="H1151" s="110"/>
      <c r="I1151" s="110"/>
      <c r="J1151" s="115"/>
      <c r="K1151" s="110"/>
      <c r="L1151" s="110"/>
      <c r="M1151" s="110"/>
      <c r="N1151" s="110"/>
      <c r="O1151" s="110"/>
      <c r="P1151" s="110"/>
      <c r="Q1151" s="110"/>
      <c r="R1151" s="110"/>
    </row>
    <row r="1152" spans="1:18" s="56" customFormat="1" hidden="1" x14ac:dyDescent="0.2">
      <c r="A1152" s="110"/>
      <c r="F1152" s="110"/>
      <c r="G1152" s="115"/>
      <c r="H1152" s="110"/>
      <c r="I1152" s="110"/>
      <c r="J1152" s="115"/>
      <c r="K1152" s="110"/>
      <c r="L1152" s="110"/>
      <c r="M1152" s="110"/>
      <c r="N1152" s="110"/>
      <c r="O1152" s="110"/>
      <c r="P1152" s="110"/>
      <c r="Q1152" s="110"/>
      <c r="R1152" s="110"/>
    </row>
    <row r="1153" spans="1:18" s="56" customFormat="1" hidden="1" x14ac:dyDescent="0.2">
      <c r="A1153" s="110"/>
      <c r="F1153" s="110"/>
      <c r="G1153" s="115"/>
      <c r="H1153" s="110"/>
      <c r="I1153" s="110"/>
      <c r="J1153" s="115"/>
      <c r="K1153" s="110"/>
      <c r="L1153" s="110"/>
      <c r="M1153" s="110"/>
      <c r="N1153" s="110"/>
      <c r="O1153" s="110"/>
      <c r="P1153" s="110"/>
      <c r="Q1153" s="110"/>
      <c r="R1153" s="110"/>
    </row>
    <row r="1154" spans="1:18" s="56" customFormat="1" hidden="1" x14ac:dyDescent="0.2">
      <c r="A1154" s="110"/>
      <c r="F1154" s="110"/>
      <c r="G1154" s="115"/>
      <c r="H1154" s="110"/>
      <c r="I1154" s="110"/>
      <c r="J1154" s="115"/>
      <c r="K1154" s="110"/>
      <c r="L1154" s="110"/>
      <c r="M1154" s="110"/>
      <c r="N1154" s="110"/>
      <c r="O1154" s="110"/>
      <c r="P1154" s="110"/>
      <c r="Q1154" s="110"/>
      <c r="R1154" s="110"/>
    </row>
    <row r="1155" spans="1:18" s="56" customFormat="1" hidden="1" x14ac:dyDescent="0.2">
      <c r="A1155" s="110"/>
      <c r="F1155" s="110"/>
      <c r="G1155" s="115"/>
      <c r="H1155" s="110"/>
      <c r="I1155" s="110"/>
      <c r="J1155" s="115"/>
      <c r="K1155" s="110"/>
      <c r="L1155" s="110"/>
      <c r="M1155" s="110"/>
      <c r="N1155" s="110"/>
      <c r="O1155" s="110"/>
      <c r="P1155" s="110"/>
      <c r="Q1155" s="110"/>
      <c r="R1155" s="110"/>
    </row>
    <row r="1156" spans="1:18" s="56" customFormat="1" hidden="1" x14ac:dyDescent="0.2">
      <c r="A1156" s="110"/>
      <c r="F1156" s="110"/>
      <c r="G1156" s="115"/>
      <c r="H1156" s="110"/>
      <c r="I1156" s="110"/>
      <c r="J1156" s="115"/>
      <c r="K1156" s="110"/>
      <c r="L1156" s="110"/>
      <c r="M1156" s="110"/>
      <c r="N1156" s="110"/>
      <c r="O1156" s="110"/>
      <c r="P1156" s="110"/>
      <c r="Q1156" s="110"/>
      <c r="R1156" s="110"/>
    </row>
    <row r="1157" spans="1:18" s="56" customFormat="1" hidden="1" x14ac:dyDescent="0.2">
      <c r="A1157" s="110"/>
      <c r="F1157" s="110"/>
      <c r="G1157" s="115"/>
      <c r="H1157" s="110"/>
      <c r="I1157" s="110"/>
      <c r="J1157" s="115"/>
      <c r="K1157" s="110"/>
      <c r="L1157" s="110"/>
      <c r="M1157" s="110"/>
      <c r="N1157" s="110"/>
      <c r="O1157" s="110"/>
      <c r="P1157" s="110"/>
      <c r="Q1157" s="110"/>
      <c r="R1157" s="110"/>
    </row>
    <row r="1158" spans="1:18" s="56" customFormat="1" hidden="1" x14ac:dyDescent="0.2">
      <c r="A1158" s="110"/>
      <c r="F1158" s="110"/>
      <c r="G1158" s="115"/>
      <c r="H1158" s="110"/>
      <c r="I1158" s="110"/>
      <c r="J1158" s="115"/>
      <c r="K1158" s="110"/>
      <c r="L1158" s="110"/>
      <c r="M1158" s="110"/>
      <c r="N1158" s="110"/>
      <c r="O1158" s="110"/>
      <c r="P1158" s="110"/>
      <c r="Q1158" s="110"/>
      <c r="R1158" s="110"/>
    </row>
    <row r="1159" spans="1:18" s="56" customFormat="1" hidden="1" x14ac:dyDescent="0.2">
      <c r="A1159" s="110"/>
      <c r="F1159" s="110"/>
      <c r="G1159" s="115"/>
      <c r="H1159" s="110"/>
      <c r="I1159" s="110"/>
      <c r="J1159" s="115"/>
      <c r="K1159" s="110"/>
      <c r="L1159" s="110"/>
      <c r="M1159" s="110"/>
      <c r="N1159" s="110"/>
      <c r="O1159" s="110"/>
      <c r="P1159" s="110"/>
      <c r="Q1159" s="110"/>
      <c r="R1159" s="110"/>
    </row>
    <row r="1160" spans="1:18" s="56" customFormat="1" hidden="1" x14ac:dyDescent="0.2">
      <c r="A1160" s="110"/>
      <c r="F1160" s="110"/>
      <c r="G1160" s="115"/>
      <c r="H1160" s="110"/>
      <c r="I1160" s="110"/>
      <c r="J1160" s="115"/>
      <c r="K1160" s="110"/>
      <c r="L1160" s="110"/>
      <c r="M1160" s="110"/>
      <c r="N1160" s="110"/>
      <c r="O1160" s="110"/>
      <c r="P1160" s="110"/>
      <c r="Q1160" s="110"/>
      <c r="R1160" s="110"/>
    </row>
    <row r="1161" spans="1:18" s="56" customFormat="1" hidden="1" x14ac:dyDescent="0.2">
      <c r="A1161" s="110"/>
      <c r="F1161" s="110"/>
      <c r="G1161" s="115"/>
      <c r="H1161" s="110"/>
      <c r="I1161" s="110"/>
      <c r="J1161" s="115"/>
      <c r="K1161" s="110"/>
      <c r="L1161" s="110"/>
      <c r="M1161" s="110"/>
      <c r="N1161" s="110"/>
      <c r="O1161" s="110"/>
      <c r="P1161" s="110"/>
      <c r="Q1161" s="110"/>
      <c r="R1161" s="110"/>
    </row>
    <row r="1162" spans="1:18" s="56" customFormat="1" hidden="1" x14ac:dyDescent="0.2">
      <c r="A1162" s="110"/>
      <c r="F1162" s="110"/>
      <c r="G1162" s="115"/>
      <c r="H1162" s="110"/>
      <c r="I1162" s="110"/>
      <c r="J1162" s="115"/>
      <c r="K1162" s="110"/>
      <c r="L1162" s="110"/>
      <c r="M1162" s="110"/>
      <c r="N1162" s="110"/>
      <c r="O1162" s="110"/>
      <c r="P1162" s="110"/>
      <c r="Q1162" s="110"/>
      <c r="R1162" s="110"/>
    </row>
    <row r="1163" spans="1:18" s="56" customFormat="1" hidden="1" x14ac:dyDescent="0.2">
      <c r="A1163" s="110"/>
      <c r="F1163" s="110"/>
      <c r="G1163" s="115"/>
      <c r="H1163" s="110"/>
      <c r="I1163" s="110"/>
      <c r="J1163" s="115"/>
      <c r="K1163" s="110"/>
      <c r="L1163" s="110"/>
      <c r="M1163" s="110"/>
      <c r="N1163" s="110"/>
      <c r="O1163" s="110"/>
      <c r="P1163" s="110"/>
      <c r="Q1163" s="110"/>
      <c r="R1163" s="110"/>
    </row>
    <row r="1164" spans="1:18" s="56" customFormat="1" hidden="1" x14ac:dyDescent="0.2">
      <c r="A1164" s="110"/>
      <c r="F1164" s="110"/>
      <c r="G1164" s="115"/>
      <c r="H1164" s="110"/>
      <c r="I1164" s="110"/>
      <c r="J1164" s="115"/>
      <c r="K1164" s="110"/>
      <c r="L1164" s="110"/>
      <c r="M1164" s="110"/>
      <c r="N1164" s="110"/>
      <c r="O1164" s="110"/>
      <c r="P1164" s="110"/>
      <c r="Q1164" s="110"/>
      <c r="R1164" s="110"/>
    </row>
    <row r="1165" spans="1:18" s="56" customFormat="1" hidden="1" x14ac:dyDescent="0.2">
      <c r="A1165" s="110"/>
      <c r="F1165" s="110"/>
      <c r="G1165" s="115"/>
      <c r="H1165" s="110"/>
      <c r="I1165" s="110"/>
      <c r="J1165" s="115"/>
      <c r="K1165" s="110"/>
      <c r="L1165" s="110"/>
      <c r="M1165" s="110"/>
      <c r="N1165" s="110"/>
      <c r="O1165" s="110"/>
      <c r="P1165" s="110"/>
      <c r="Q1165" s="110"/>
      <c r="R1165" s="110"/>
    </row>
    <row r="1166" spans="1:18" s="56" customFormat="1" hidden="1" x14ac:dyDescent="0.2">
      <c r="A1166" s="110"/>
      <c r="F1166" s="110"/>
      <c r="G1166" s="115"/>
      <c r="H1166" s="110"/>
      <c r="I1166" s="110"/>
      <c r="J1166" s="115"/>
      <c r="K1166" s="110"/>
      <c r="L1166" s="110"/>
      <c r="M1166" s="110"/>
      <c r="N1166" s="110"/>
      <c r="O1166" s="110"/>
      <c r="P1166" s="110"/>
      <c r="Q1166" s="110"/>
      <c r="R1166" s="110"/>
    </row>
    <row r="1167" spans="1:18" s="56" customFormat="1" hidden="1" x14ac:dyDescent="0.2">
      <c r="A1167" s="110"/>
      <c r="F1167" s="110"/>
      <c r="G1167" s="115"/>
      <c r="H1167" s="110"/>
      <c r="I1167" s="110"/>
      <c r="J1167" s="115"/>
      <c r="K1167" s="110"/>
      <c r="L1167" s="110"/>
      <c r="M1167" s="110"/>
      <c r="N1167" s="110"/>
      <c r="O1167" s="110"/>
      <c r="P1167" s="110"/>
      <c r="Q1167" s="110"/>
      <c r="R1167" s="110"/>
    </row>
    <row r="1168" spans="1:18" s="56" customFormat="1" hidden="1" x14ac:dyDescent="0.2">
      <c r="A1168" s="110"/>
      <c r="F1168" s="110"/>
      <c r="G1168" s="115"/>
      <c r="H1168" s="110"/>
      <c r="I1168" s="110"/>
      <c r="J1168" s="115"/>
      <c r="K1168" s="110"/>
      <c r="L1168" s="110"/>
      <c r="M1168" s="110"/>
      <c r="N1168" s="110"/>
      <c r="O1168" s="110"/>
      <c r="P1168" s="110"/>
      <c r="Q1168" s="110"/>
      <c r="R1168" s="110"/>
    </row>
    <row r="1169" spans="1:18" s="56" customFormat="1" hidden="1" x14ac:dyDescent="0.2">
      <c r="A1169" s="110"/>
      <c r="F1169" s="110"/>
      <c r="G1169" s="115"/>
      <c r="H1169" s="110"/>
      <c r="I1169" s="110"/>
      <c r="J1169" s="115"/>
      <c r="K1169" s="110"/>
      <c r="L1169" s="110"/>
      <c r="M1169" s="110"/>
      <c r="N1169" s="110"/>
      <c r="O1169" s="110"/>
      <c r="P1169" s="110"/>
      <c r="Q1169" s="110"/>
      <c r="R1169" s="110"/>
    </row>
    <row r="1170" spans="1:18" s="56" customFormat="1" hidden="1" x14ac:dyDescent="0.2">
      <c r="A1170" s="110"/>
      <c r="F1170" s="110"/>
      <c r="G1170" s="115"/>
      <c r="H1170" s="110"/>
      <c r="I1170" s="110"/>
      <c r="J1170" s="115"/>
      <c r="K1170" s="110"/>
      <c r="L1170" s="110"/>
      <c r="M1170" s="110"/>
      <c r="N1170" s="110"/>
      <c r="O1170" s="110"/>
      <c r="P1170" s="110"/>
      <c r="Q1170" s="110"/>
      <c r="R1170" s="110"/>
    </row>
    <row r="1171" spans="1:18" s="56" customFormat="1" hidden="1" x14ac:dyDescent="0.2">
      <c r="A1171" s="110"/>
      <c r="F1171" s="110"/>
      <c r="G1171" s="115"/>
      <c r="H1171" s="110"/>
      <c r="I1171" s="110"/>
      <c r="J1171" s="115"/>
      <c r="K1171" s="110"/>
      <c r="L1171" s="110"/>
      <c r="M1171" s="110"/>
      <c r="N1171" s="110"/>
      <c r="O1171" s="110"/>
      <c r="P1171" s="110"/>
      <c r="Q1171" s="110"/>
      <c r="R1171" s="110"/>
    </row>
    <row r="1172" spans="1:18" s="56" customFormat="1" hidden="1" x14ac:dyDescent="0.2">
      <c r="A1172" s="110"/>
      <c r="F1172" s="110"/>
      <c r="G1172" s="115"/>
      <c r="H1172" s="110"/>
      <c r="I1172" s="110"/>
      <c r="J1172" s="115"/>
      <c r="K1172" s="110"/>
      <c r="L1172" s="110"/>
      <c r="M1172" s="110"/>
      <c r="N1172" s="110"/>
      <c r="O1172" s="110"/>
      <c r="P1172" s="110"/>
      <c r="Q1172" s="110"/>
      <c r="R1172" s="110"/>
    </row>
    <row r="1173" spans="1:18" s="56" customFormat="1" hidden="1" x14ac:dyDescent="0.2">
      <c r="A1173" s="110"/>
      <c r="F1173" s="110"/>
      <c r="G1173" s="115"/>
      <c r="H1173" s="110"/>
      <c r="I1173" s="110"/>
      <c r="J1173" s="115"/>
      <c r="K1173" s="110"/>
      <c r="L1173" s="110"/>
      <c r="M1173" s="110"/>
      <c r="N1173" s="110"/>
      <c r="O1173" s="110"/>
      <c r="P1173" s="110"/>
      <c r="Q1173" s="110"/>
      <c r="R1173" s="110"/>
    </row>
    <row r="1174" spans="1:18" s="56" customFormat="1" hidden="1" x14ac:dyDescent="0.2">
      <c r="A1174" s="110"/>
      <c r="F1174" s="110"/>
      <c r="G1174" s="115"/>
      <c r="H1174" s="110"/>
      <c r="I1174" s="110"/>
      <c r="J1174" s="115"/>
      <c r="K1174" s="110"/>
      <c r="L1174" s="110"/>
      <c r="M1174" s="110"/>
      <c r="N1174" s="110"/>
      <c r="O1174" s="110"/>
      <c r="P1174" s="110"/>
      <c r="Q1174" s="110"/>
      <c r="R1174" s="110"/>
    </row>
    <row r="1175" spans="1:18" s="56" customFormat="1" hidden="1" x14ac:dyDescent="0.2">
      <c r="A1175" s="110"/>
      <c r="F1175" s="110"/>
      <c r="G1175" s="115"/>
      <c r="H1175" s="110"/>
      <c r="I1175" s="110"/>
      <c r="J1175" s="115"/>
      <c r="K1175" s="110"/>
      <c r="L1175" s="110"/>
      <c r="M1175" s="110"/>
      <c r="N1175" s="110"/>
      <c r="O1175" s="110"/>
      <c r="P1175" s="110"/>
      <c r="Q1175" s="110"/>
      <c r="R1175" s="110"/>
    </row>
    <row r="1176" spans="1:18" s="56" customFormat="1" hidden="1" x14ac:dyDescent="0.2">
      <c r="A1176" s="110"/>
      <c r="F1176" s="110"/>
      <c r="G1176" s="115"/>
      <c r="H1176" s="110"/>
      <c r="I1176" s="110"/>
      <c r="J1176" s="115"/>
      <c r="K1176" s="110"/>
      <c r="L1176" s="110"/>
      <c r="M1176" s="110"/>
      <c r="N1176" s="110"/>
      <c r="O1176" s="110"/>
      <c r="P1176" s="110"/>
      <c r="Q1176" s="110"/>
      <c r="R1176" s="110"/>
    </row>
    <row r="1177" spans="1:18" s="56" customFormat="1" hidden="1" x14ac:dyDescent="0.2">
      <c r="A1177" s="110"/>
      <c r="F1177" s="110"/>
      <c r="G1177" s="115"/>
      <c r="H1177" s="110"/>
      <c r="I1177" s="110"/>
      <c r="J1177" s="115"/>
      <c r="K1177" s="110"/>
      <c r="L1177" s="110"/>
      <c r="M1177" s="110"/>
      <c r="N1177" s="110"/>
      <c r="O1177" s="110"/>
      <c r="P1177" s="110"/>
      <c r="Q1177" s="110"/>
      <c r="R1177" s="110"/>
    </row>
    <row r="1178" spans="1:18" s="56" customFormat="1" hidden="1" x14ac:dyDescent="0.2">
      <c r="A1178" s="110"/>
      <c r="F1178" s="110"/>
      <c r="G1178" s="115"/>
      <c r="H1178" s="110"/>
      <c r="I1178" s="110"/>
      <c r="J1178" s="115"/>
      <c r="K1178" s="110"/>
      <c r="L1178" s="110"/>
      <c r="M1178" s="110"/>
      <c r="N1178" s="110"/>
      <c r="O1178" s="110"/>
      <c r="P1178" s="110"/>
      <c r="Q1178" s="110"/>
      <c r="R1178" s="110"/>
    </row>
    <row r="1179" spans="1:18" s="56" customFormat="1" hidden="1" x14ac:dyDescent="0.2">
      <c r="A1179" s="110"/>
      <c r="F1179" s="110"/>
      <c r="G1179" s="115"/>
      <c r="H1179" s="110"/>
      <c r="I1179" s="110"/>
      <c r="J1179" s="115"/>
      <c r="K1179" s="110"/>
      <c r="L1179" s="110"/>
      <c r="M1179" s="110"/>
      <c r="N1179" s="110"/>
      <c r="O1179" s="110"/>
      <c r="P1179" s="110"/>
      <c r="Q1179" s="110"/>
      <c r="R1179" s="110"/>
    </row>
    <row r="1180" spans="1:18" s="56" customFormat="1" hidden="1" x14ac:dyDescent="0.2">
      <c r="A1180" s="110"/>
      <c r="F1180" s="110"/>
      <c r="G1180" s="115"/>
      <c r="H1180" s="110"/>
      <c r="I1180" s="110"/>
      <c r="J1180" s="115"/>
      <c r="K1180" s="110"/>
      <c r="L1180" s="110"/>
      <c r="M1180" s="110"/>
      <c r="N1180" s="110"/>
      <c r="O1180" s="110"/>
      <c r="P1180" s="110"/>
      <c r="Q1180" s="110"/>
      <c r="R1180" s="110"/>
    </row>
    <row r="1181" spans="1:18" s="56" customFormat="1" hidden="1" x14ac:dyDescent="0.2">
      <c r="A1181" s="110"/>
      <c r="F1181" s="110"/>
      <c r="G1181" s="115"/>
      <c r="H1181" s="110"/>
      <c r="I1181" s="110"/>
      <c r="J1181" s="115"/>
      <c r="K1181" s="110"/>
      <c r="L1181" s="110"/>
      <c r="M1181" s="110"/>
      <c r="N1181" s="110"/>
      <c r="O1181" s="110"/>
      <c r="P1181" s="110"/>
      <c r="Q1181" s="110"/>
      <c r="R1181" s="110"/>
    </row>
    <row r="1182" spans="1:18" s="56" customFormat="1" hidden="1" x14ac:dyDescent="0.2">
      <c r="A1182" s="110"/>
      <c r="F1182" s="110"/>
      <c r="G1182" s="115"/>
      <c r="H1182" s="110"/>
      <c r="I1182" s="110"/>
      <c r="J1182" s="115"/>
      <c r="K1182" s="110"/>
      <c r="L1182" s="110"/>
      <c r="M1182" s="110"/>
      <c r="N1182" s="110"/>
      <c r="O1182" s="110"/>
      <c r="P1182" s="110"/>
      <c r="Q1182" s="110"/>
      <c r="R1182" s="110"/>
    </row>
    <row r="1183" spans="1:18" s="56" customFormat="1" hidden="1" x14ac:dyDescent="0.2">
      <c r="A1183" s="110"/>
      <c r="F1183" s="110"/>
      <c r="G1183" s="115"/>
      <c r="H1183" s="110"/>
      <c r="I1183" s="110"/>
      <c r="J1183" s="115"/>
      <c r="K1183" s="110"/>
      <c r="L1183" s="110"/>
      <c r="M1183" s="110"/>
      <c r="N1183" s="110"/>
      <c r="O1183" s="110"/>
      <c r="P1183" s="110"/>
      <c r="Q1183" s="110"/>
      <c r="R1183" s="110"/>
    </row>
    <row r="1184" spans="1:18" s="56" customFormat="1" hidden="1" x14ac:dyDescent="0.2">
      <c r="A1184" s="110"/>
      <c r="F1184" s="110"/>
      <c r="G1184" s="115"/>
      <c r="H1184" s="110"/>
      <c r="I1184" s="110"/>
      <c r="J1184" s="115"/>
      <c r="K1184" s="110"/>
      <c r="L1184" s="110"/>
      <c r="M1184" s="110"/>
      <c r="N1184" s="110"/>
      <c r="O1184" s="110"/>
      <c r="P1184" s="110"/>
      <c r="Q1184" s="110"/>
      <c r="R1184" s="110"/>
    </row>
    <row r="1185" spans="1:18" s="56" customFormat="1" hidden="1" x14ac:dyDescent="0.2">
      <c r="A1185" s="110"/>
      <c r="F1185" s="110"/>
      <c r="G1185" s="115"/>
      <c r="H1185" s="110"/>
      <c r="I1185" s="110"/>
      <c r="J1185" s="115"/>
      <c r="K1185" s="110"/>
      <c r="L1185" s="110"/>
      <c r="M1185" s="110"/>
      <c r="N1185" s="110"/>
      <c r="O1185" s="110"/>
      <c r="P1185" s="110"/>
      <c r="Q1185" s="110"/>
      <c r="R1185" s="110"/>
    </row>
    <row r="1186" spans="1:18" s="56" customFormat="1" hidden="1" x14ac:dyDescent="0.2">
      <c r="A1186" s="110"/>
      <c r="F1186" s="110"/>
      <c r="G1186" s="115"/>
      <c r="H1186" s="110"/>
      <c r="I1186" s="110"/>
      <c r="J1186" s="115"/>
      <c r="K1186" s="110"/>
      <c r="L1186" s="110"/>
      <c r="M1186" s="110"/>
      <c r="N1186" s="110"/>
      <c r="O1186" s="110"/>
      <c r="P1186" s="110"/>
      <c r="Q1186" s="110"/>
      <c r="R1186" s="110"/>
    </row>
    <row r="1187" spans="1:18" s="56" customFormat="1" hidden="1" x14ac:dyDescent="0.2">
      <c r="A1187" s="110"/>
      <c r="F1187" s="110"/>
      <c r="G1187" s="115"/>
      <c r="H1187" s="110"/>
      <c r="I1187" s="110"/>
      <c r="J1187" s="115"/>
      <c r="K1187" s="110"/>
      <c r="L1187" s="110"/>
      <c r="M1187" s="110"/>
      <c r="N1187" s="110"/>
      <c r="O1187" s="110"/>
      <c r="P1187" s="110"/>
      <c r="Q1187" s="110"/>
      <c r="R1187" s="110"/>
    </row>
    <row r="1188" spans="1:18" s="56" customFormat="1" hidden="1" x14ac:dyDescent="0.2">
      <c r="A1188" s="110"/>
      <c r="F1188" s="110"/>
      <c r="G1188" s="115"/>
      <c r="H1188" s="110"/>
      <c r="I1188" s="110"/>
      <c r="J1188" s="115"/>
      <c r="K1188" s="110"/>
      <c r="L1188" s="110"/>
      <c r="M1188" s="110"/>
      <c r="N1188" s="110"/>
      <c r="O1188" s="110"/>
      <c r="P1188" s="110"/>
      <c r="Q1188" s="110"/>
      <c r="R1188" s="110"/>
    </row>
    <row r="1189" spans="1:18" s="56" customFormat="1" hidden="1" x14ac:dyDescent="0.2">
      <c r="A1189" s="110"/>
      <c r="F1189" s="110"/>
      <c r="G1189" s="115"/>
      <c r="H1189" s="110"/>
      <c r="I1189" s="110"/>
      <c r="J1189" s="115"/>
      <c r="K1189" s="110"/>
      <c r="L1189" s="110"/>
      <c r="M1189" s="110"/>
      <c r="N1189" s="110"/>
      <c r="O1189" s="110"/>
      <c r="P1189" s="110"/>
      <c r="Q1189" s="110"/>
      <c r="R1189" s="110"/>
    </row>
    <row r="1190" spans="1:18" s="56" customFormat="1" hidden="1" x14ac:dyDescent="0.2">
      <c r="A1190" s="110"/>
      <c r="F1190" s="110"/>
      <c r="G1190" s="115"/>
      <c r="H1190" s="110"/>
      <c r="I1190" s="110"/>
      <c r="J1190" s="115"/>
      <c r="K1190" s="110"/>
      <c r="L1190" s="110"/>
      <c r="M1190" s="110"/>
      <c r="N1190" s="110"/>
      <c r="O1190" s="110"/>
      <c r="P1190" s="110"/>
      <c r="Q1190" s="110"/>
      <c r="R1190" s="110"/>
    </row>
    <row r="1191" spans="1:18" s="56" customFormat="1" hidden="1" x14ac:dyDescent="0.2">
      <c r="A1191" s="110"/>
      <c r="F1191" s="110"/>
      <c r="G1191" s="115"/>
      <c r="H1191" s="110"/>
      <c r="I1191" s="110"/>
      <c r="J1191" s="115"/>
      <c r="K1191" s="110"/>
      <c r="L1191" s="110"/>
      <c r="M1191" s="110"/>
      <c r="N1191" s="110"/>
      <c r="O1191" s="110"/>
      <c r="P1191" s="110"/>
      <c r="Q1191" s="110"/>
      <c r="R1191" s="110"/>
    </row>
    <row r="1192" spans="1:18" s="56" customFormat="1" hidden="1" x14ac:dyDescent="0.2">
      <c r="A1192" s="110"/>
      <c r="F1192" s="110"/>
      <c r="G1192" s="115"/>
      <c r="H1192" s="110"/>
      <c r="I1192" s="110"/>
      <c r="J1192" s="115"/>
      <c r="K1192" s="110"/>
      <c r="L1192" s="110"/>
      <c r="M1192" s="110"/>
      <c r="N1192" s="110"/>
      <c r="O1192" s="110"/>
      <c r="P1192" s="110"/>
      <c r="Q1192" s="110"/>
      <c r="R1192" s="110"/>
    </row>
    <row r="1193" spans="1:18" s="56" customFormat="1" hidden="1" x14ac:dyDescent="0.2">
      <c r="A1193" s="110"/>
      <c r="F1193" s="110"/>
      <c r="G1193" s="115"/>
      <c r="H1193" s="110"/>
      <c r="I1193" s="110"/>
      <c r="J1193" s="115"/>
      <c r="K1193" s="110"/>
      <c r="L1193" s="110"/>
      <c r="M1193" s="110"/>
      <c r="N1193" s="110"/>
      <c r="O1193" s="110"/>
      <c r="P1193" s="110"/>
      <c r="Q1193" s="110"/>
      <c r="R1193" s="110"/>
    </row>
    <row r="1194" spans="1:18" s="56" customFormat="1" hidden="1" x14ac:dyDescent="0.2">
      <c r="A1194" s="110"/>
      <c r="F1194" s="110"/>
      <c r="G1194" s="115"/>
      <c r="H1194" s="110"/>
      <c r="I1194" s="110"/>
      <c r="J1194" s="115"/>
      <c r="K1194" s="110"/>
      <c r="L1194" s="110"/>
      <c r="M1194" s="110"/>
      <c r="N1194" s="110"/>
      <c r="O1194" s="110"/>
      <c r="P1194" s="110"/>
      <c r="Q1194" s="110"/>
      <c r="R1194" s="110"/>
    </row>
    <row r="1195" spans="1:18" s="56" customFormat="1" hidden="1" x14ac:dyDescent="0.2">
      <c r="A1195" s="110"/>
      <c r="F1195" s="110"/>
      <c r="G1195" s="115"/>
      <c r="H1195" s="110"/>
      <c r="I1195" s="110"/>
      <c r="J1195" s="115"/>
      <c r="K1195" s="110"/>
      <c r="L1195" s="110"/>
      <c r="M1195" s="110"/>
      <c r="N1195" s="110"/>
      <c r="O1195" s="110"/>
      <c r="P1195" s="110"/>
      <c r="Q1195" s="110"/>
      <c r="R1195" s="110"/>
    </row>
    <row r="1196" spans="1:18" s="56" customFormat="1" hidden="1" x14ac:dyDescent="0.2">
      <c r="A1196" s="110"/>
      <c r="F1196" s="110"/>
      <c r="G1196" s="115"/>
      <c r="H1196" s="110"/>
      <c r="I1196" s="110"/>
      <c r="J1196" s="115"/>
      <c r="K1196" s="110"/>
      <c r="L1196" s="110"/>
      <c r="M1196" s="110"/>
      <c r="N1196" s="110"/>
      <c r="O1196" s="110"/>
      <c r="P1196" s="110"/>
      <c r="Q1196" s="110"/>
      <c r="R1196" s="110"/>
    </row>
    <row r="1197" spans="1:18" s="56" customFormat="1" hidden="1" x14ac:dyDescent="0.2">
      <c r="A1197" s="110"/>
      <c r="F1197" s="110"/>
      <c r="G1197" s="115"/>
      <c r="H1197" s="110"/>
      <c r="I1197" s="110"/>
      <c r="J1197" s="115"/>
      <c r="K1197" s="110"/>
      <c r="L1197" s="110"/>
      <c r="M1197" s="110"/>
      <c r="N1197" s="110"/>
      <c r="O1197" s="110"/>
      <c r="P1197" s="110"/>
      <c r="Q1197" s="110"/>
      <c r="R1197" s="110"/>
    </row>
    <row r="1198" spans="1:18" s="56" customFormat="1" hidden="1" x14ac:dyDescent="0.2">
      <c r="A1198" s="110"/>
      <c r="F1198" s="110"/>
      <c r="G1198" s="115"/>
      <c r="H1198" s="110"/>
      <c r="I1198" s="110"/>
      <c r="J1198" s="115"/>
      <c r="K1198" s="110"/>
      <c r="L1198" s="110"/>
      <c r="M1198" s="110"/>
      <c r="N1198" s="110"/>
      <c r="O1198" s="110"/>
      <c r="P1198" s="110"/>
      <c r="Q1198" s="110"/>
      <c r="R1198" s="110"/>
    </row>
    <row r="1199" spans="1:18" s="56" customFormat="1" hidden="1" x14ac:dyDescent="0.2">
      <c r="A1199" s="110"/>
      <c r="F1199" s="110"/>
      <c r="G1199" s="115"/>
      <c r="H1199" s="110"/>
      <c r="I1199" s="110"/>
      <c r="J1199" s="115"/>
      <c r="K1199" s="110"/>
      <c r="L1199" s="110"/>
      <c r="M1199" s="110"/>
      <c r="N1199" s="110"/>
      <c r="O1199" s="110"/>
      <c r="P1199" s="110"/>
      <c r="Q1199" s="110"/>
      <c r="R1199" s="110"/>
    </row>
    <row r="1200" spans="1:18" s="56" customFormat="1" hidden="1" x14ac:dyDescent="0.2">
      <c r="A1200" s="110"/>
      <c r="F1200" s="110"/>
      <c r="G1200" s="115"/>
      <c r="H1200" s="110"/>
      <c r="I1200" s="110"/>
      <c r="J1200" s="115"/>
      <c r="K1200" s="110"/>
      <c r="L1200" s="110"/>
      <c r="M1200" s="110"/>
      <c r="N1200" s="110"/>
      <c r="O1200" s="110"/>
      <c r="P1200" s="110"/>
      <c r="Q1200" s="110"/>
      <c r="R1200" s="110"/>
    </row>
    <row r="1201" spans="1:18" s="56" customFormat="1" hidden="1" x14ac:dyDescent="0.2">
      <c r="A1201" s="110"/>
      <c r="F1201" s="110"/>
      <c r="G1201" s="115"/>
      <c r="H1201" s="110"/>
      <c r="I1201" s="110"/>
      <c r="J1201" s="115"/>
      <c r="K1201" s="110"/>
      <c r="L1201" s="110"/>
      <c r="M1201" s="110"/>
      <c r="N1201" s="110"/>
      <c r="O1201" s="110"/>
      <c r="P1201" s="110"/>
      <c r="Q1201" s="110"/>
      <c r="R1201" s="110"/>
    </row>
    <row r="1202" spans="1:18" s="56" customFormat="1" hidden="1" x14ac:dyDescent="0.2">
      <c r="A1202" s="110"/>
      <c r="F1202" s="110"/>
      <c r="G1202" s="115"/>
      <c r="H1202" s="110"/>
      <c r="I1202" s="110"/>
      <c r="J1202" s="115"/>
      <c r="K1202" s="110"/>
      <c r="L1202" s="110"/>
      <c r="M1202" s="110"/>
      <c r="N1202" s="110"/>
      <c r="O1202" s="110"/>
      <c r="P1202" s="110"/>
      <c r="Q1202" s="110"/>
      <c r="R1202" s="110"/>
    </row>
    <row r="1203" spans="1:18" s="56" customFormat="1" hidden="1" x14ac:dyDescent="0.2">
      <c r="A1203" s="110"/>
      <c r="F1203" s="110"/>
      <c r="G1203" s="115"/>
      <c r="H1203" s="110"/>
      <c r="I1203" s="110"/>
      <c r="J1203" s="115"/>
      <c r="K1203" s="110"/>
      <c r="L1203" s="110"/>
      <c r="M1203" s="110"/>
      <c r="N1203" s="110"/>
      <c r="O1203" s="110"/>
      <c r="P1203" s="110"/>
      <c r="Q1203" s="110"/>
      <c r="R1203" s="110"/>
    </row>
    <row r="1204" spans="1:18" s="56" customFormat="1" hidden="1" x14ac:dyDescent="0.2">
      <c r="A1204" s="110"/>
      <c r="F1204" s="110"/>
      <c r="G1204" s="115"/>
      <c r="H1204" s="110"/>
      <c r="I1204" s="110"/>
      <c r="J1204" s="115"/>
      <c r="K1204" s="110"/>
      <c r="L1204" s="110"/>
      <c r="M1204" s="110"/>
      <c r="N1204" s="110"/>
      <c r="O1204" s="110"/>
      <c r="P1204" s="110"/>
      <c r="Q1204" s="110"/>
      <c r="R1204" s="110"/>
    </row>
    <row r="1205" spans="1:18" s="56" customFormat="1" hidden="1" x14ac:dyDescent="0.2">
      <c r="A1205" s="110"/>
      <c r="F1205" s="110"/>
      <c r="G1205" s="115"/>
      <c r="H1205" s="110"/>
      <c r="I1205" s="110"/>
      <c r="J1205" s="115"/>
      <c r="K1205" s="110"/>
      <c r="L1205" s="110"/>
      <c r="M1205" s="110"/>
      <c r="N1205" s="110"/>
      <c r="O1205" s="110"/>
      <c r="P1205" s="110"/>
      <c r="Q1205" s="110"/>
      <c r="R1205" s="110"/>
    </row>
    <row r="1206" spans="1:18" s="56" customFormat="1" hidden="1" x14ac:dyDescent="0.2">
      <c r="A1206" s="110"/>
      <c r="F1206" s="110"/>
      <c r="G1206" s="115"/>
      <c r="H1206" s="110"/>
      <c r="I1206" s="110"/>
      <c r="J1206" s="115"/>
      <c r="K1206" s="110"/>
      <c r="L1206" s="110"/>
      <c r="M1206" s="110"/>
      <c r="N1206" s="110"/>
      <c r="O1206" s="110"/>
      <c r="P1206" s="110"/>
      <c r="Q1206" s="110"/>
      <c r="R1206" s="110"/>
    </row>
    <row r="1207" spans="1:18" s="56" customFormat="1" hidden="1" x14ac:dyDescent="0.2">
      <c r="A1207" s="110"/>
      <c r="F1207" s="110"/>
      <c r="G1207" s="115"/>
      <c r="H1207" s="110"/>
      <c r="I1207" s="110"/>
      <c r="J1207" s="115"/>
      <c r="K1207" s="110"/>
      <c r="L1207" s="110"/>
      <c r="M1207" s="110"/>
      <c r="N1207" s="110"/>
      <c r="O1207" s="110"/>
      <c r="P1207" s="110"/>
      <c r="Q1207" s="110"/>
      <c r="R1207" s="110"/>
    </row>
    <row r="1208" spans="1:18" s="56" customFormat="1" hidden="1" x14ac:dyDescent="0.2">
      <c r="A1208" s="110"/>
      <c r="F1208" s="110"/>
      <c r="G1208" s="115"/>
      <c r="H1208" s="110"/>
      <c r="I1208" s="110"/>
      <c r="J1208" s="115"/>
      <c r="K1208" s="110"/>
      <c r="L1208" s="110"/>
      <c r="M1208" s="110"/>
      <c r="N1208" s="110"/>
      <c r="O1208" s="110"/>
      <c r="P1208" s="110"/>
      <c r="Q1208" s="110"/>
      <c r="R1208" s="110"/>
    </row>
    <row r="1209" spans="1:18" s="56" customFormat="1" hidden="1" x14ac:dyDescent="0.2">
      <c r="A1209" s="110"/>
      <c r="F1209" s="110"/>
      <c r="G1209" s="115"/>
      <c r="H1209" s="110"/>
      <c r="I1209" s="110"/>
      <c r="J1209" s="115"/>
      <c r="K1209" s="110"/>
      <c r="L1209" s="110"/>
      <c r="M1209" s="110"/>
      <c r="N1209" s="110"/>
      <c r="O1209" s="110"/>
      <c r="P1209" s="110"/>
      <c r="Q1209" s="110"/>
      <c r="R1209" s="110"/>
    </row>
    <row r="1210" spans="1:18" s="56" customFormat="1" hidden="1" x14ac:dyDescent="0.2">
      <c r="A1210" s="110"/>
      <c r="F1210" s="110"/>
      <c r="G1210" s="115"/>
      <c r="H1210" s="110"/>
      <c r="I1210" s="110"/>
      <c r="J1210" s="115"/>
      <c r="K1210" s="110"/>
      <c r="L1210" s="110"/>
      <c r="M1210" s="110"/>
      <c r="N1210" s="110"/>
      <c r="O1210" s="110"/>
      <c r="P1210" s="110"/>
      <c r="Q1210" s="110"/>
      <c r="R1210" s="110"/>
    </row>
    <row r="1211" spans="1:18" s="56" customFormat="1" hidden="1" x14ac:dyDescent="0.2">
      <c r="A1211" s="110"/>
      <c r="F1211" s="110"/>
      <c r="G1211" s="115"/>
      <c r="H1211" s="110"/>
      <c r="I1211" s="110"/>
      <c r="J1211" s="115"/>
      <c r="K1211" s="110"/>
      <c r="L1211" s="110"/>
      <c r="M1211" s="110"/>
      <c r="N1211" s="110"/>
      <c r="O1211" s="110"/>
      <c r="P1211" s="110"/>
      <c r="Q1211" s="110"/>
      <c r="R1211" s="110"/>
    </row>
    <row r="1212" spans="1:18" s="56" customFormat="1" hidden="1" x14ac:dyDescent="0.2">
      <c r="A1212" s="110"/>
      <c r="F1212" s="110"/>
      <c r="G1212" s="115"/>
      <c r="H1212" s="110"/>
      <c r="I1212" s="110"/>
      <c r="J1212" s="115"/>
      <c r="K1212" s="110"/>
      <c r="L1212" s="110"/>
      <c r="M1212" s="110"/>
      <c r="N1212" s="110"/>
      <c r="O1212" s="110"/>
      <c r="P1212" s="110"/>
      <c r="Q1212" s="110"/>
      <c r="R1212" s="110"/>
    </row>
    <row r="1213" spans="1:18" s="56" customFormat="1" hidden="1" x14ac:dyDescent="0.2">
      <c r="A1213" s="110"/>
      <c r="F1213" s="110"/>
      <c r="G1213" s="115"/>
      <c r="H1213" s="110"/>
      <c r="I1213" s="110"/>
      <c r="J1213" s="115"/>
      <c r="K1213" s="110"/>
      <c r="L1213" s="110"/>
      <c r="M1213" s="110"/>
      <c r="N1213" s="110"/>
      <c r="O1213" s="110"/>
      <c r="P1213" s="110"/>
      <c r="Q1213" s="110"/>
      <c r="R1213" s="110"/>
    </row>
    <row r="1214" spans="1:18" s="56" customFormat="1" hidden="1" x14ac:dyDescent="0.2">
      <c r="A1214" s="110"/>
      <c r="F1214" s="110"/>
      <c r="G1214" s="115"/>
      <c r="H1214" s="110"/>
      <c r="I1214" s="110"/>
      <c r="J1214" s="115"/>
      <c r="K1214" s="110"/>
      <c r="L1214" s="110"/>
      <c r="M1214" s="110"/>
      <c r="N1214" s="110"/>
      <c r="O1214" s="110"/>
      <c r="P1214" s="110"/>
      <c r="Q1214" s="110"/>
      <c r="R1214" s="110"/>
    </row>
    <row r="1215" spans="1:18" s="56" customFormat="1" hidden="1" x14ac:dyDescent="0.2">
      <c r="A1215" s="110"/>
      <c r="F1215" s="110"/>
      <c r="G1215" s="115"/>
      <c r="H1215" s="110"/>
      <c r="I1215" s="110"/>
      <c r="J1215" s="115"/>
      <c r="K1215" s="110"/>
      <c r="L1215" s="110"/>
      <c r="M1215" s="110"/>
      <c r="N1215" s="110"/>
      <c r="O1215" s="110"/>
      <c r="P1215" s="110"/>
      <c r="Q1215" s="110"/>
      <c r="R1215" s="110"/>
    </row>
    <row r="1216" spans="1:18" s="56" customFormat="1" hidden="1" x14ac:dyDescent="0.2">
      <c r="A1216" s="110"/>
      <c r="F1216" s="110"/>
      <c r="G1216" s="115"/>
      <c r="H1216" s="110"/>
      <c r="I1216" s="110"/>
      <c r="J1216" s="115"/>
      <c r="K1216" s="110"/>
      <c r="L1216" s="110"/>
      <c r="M1216" s="110"/>
      <c r="N1216" s="110"/>
      <c r="O1216" s="110"/>
      <c r="P1216" s="110"/>
      <c r="Q1216" s="110"/>
      <c r="R1216" s="110"/>
    </row>
    <row r="1217" spans="1:18" s="56" customFormat="1" hidden="1" x14ac:dyDescent="0.2">
      <c r="A1217" s="110"/>
      <c r="F1217" s="110"/>
      <c r="G1217" s="115"/>
      <c r="H1217" s="110"/>
      <c r="I1217" s="110"/>
      <c r="J1217" s="115"/>
      <c r="K1217" s="110"/>
      <c r="L1217" s="110"/>
      <c r="M1217" s="110"/>
      <c r="N1217" s="110"/>
      <c r="O1217" s="110"/>
      <c r="P1217" s="110"/>
      <c r="Q1217" s="110"/>
      <c r="R1217" s="110"/>
    </row>
    <row r="1218" spans="1:18" s="56" customFormat="1" hidden="1" x14ac:dyDescent="0.2">
      <c r="A1218" s="110"/>
      <c r="F1218" s="110"/>
      <c r="G1218" s="115"/>
      <c r="H1218" s="110"/>
      <c r="I1218" s="110"/>
      <c r="J1218" s="115"/>
      <c r="K1218" s="110"/>
      <c r="L1218" s="110"/>
      <c r="M1218" s="110"/>
      <c r="N1218" s="110"/>
      <c r="O1218" s="110"/>
      <c r="P1218" s="110"/>
      <c r="Q1218" s="110"/>
      <c r="R1218" s="110"/>
    </row>
    <row r="1219" spans="1:18" s="56" customFormat="1" hidden="1" x14ac:dyDescent="0.2">
      <c r="A1219" s="110"/>
      <c r="F1219" s="110"/>
      <c r="G1219" s="115"/>
      <c r="H1219" s="110"/>
      <c r="I1219" s="110"/>
      <c r="J1219" s="115"/>
      <c r="K1219" s="110"/>
      <c r="L1219" s="110"/>
      <c r="M1219" s="110"/>
      <c r="N1219" s="110"/>
      <c r="O1219" s="110"/>
      <c r="P1219" s="110"/>
      <c r="Q1219" s="110"/>
      <c r="R1219" s="110"/>
    </row>
    <row r="1220" spans="1:18" s="56" customFormat="1" hidden="1" x14ac:dyDescent="0.2">
      <c r="A1220" s="110"/>
      <c r="F1220" s="110"/>
      <c r="G1220" s="115"/>
      <c r="H1220" s="110"/>
      <c r="I1220" s="110"/>
      <c r="J1220" s="115"/>
      <c r="K1220" s="110"/>
      <c r="L1220" s="110"/>
      <c r="M1220" s="110"/>
      <c r="N1220" s="110"/>
      <c r="O1220" s="110"/>
      <c r="P1220" s="110"/>
      <c r="Q1220" s="110"/>
      <c r="R1220" s="110"/>
    </row>
    <row r="1221" spans="1:18" s="56" customFormat="1" hidden="1" x14ac:dyDescent="0.2">
      <c r="A1221" s="110"/>
      <c r="F1221" s="110"/>
      <c r="G1221" s="115"/>
      <c r="H1221" s="110"/>
      <c r="I1221" s="110"/>
      <c r="J1221" s="115"/>
      <c r="K1221" s="110"/>
      <c r="L1221" s="110"/>
      <c r="M1221" s="110"/>
      <c r="N1221" s="110"/>
      <c r="O1221" s="110"/>
      <c r="P1221" s="110"/>
      <c r="Q1221" s="110"/>
      <c r="R1221" s="110"/>
    </row>
    <row r="1222" spans="1:18" s="56" customFormat="1" hidden="1" x14ac:dyDescent="0.2">
      <c r="A1222" s="110"/>
      <c r="F1222" s="110"/>
      <c r="G1222" s="115"/>
      <c r="H1222" s="110"/>
      <c r="I1222" s="110"/>
      <c r="J1222" s="115"/>
      <c r="K1222" s="110"/>
      <c r="L1222" s="110"/>
      <c r="M1222" s="110"/>
      <c r="N1222" s="110"/>
      <c r="O1222" s="110"/>
      <c r="P1222" s="110"/>
      <c r="Q1222" s="110"/>
      <c r="R1222" s="110"/>
    </row>
    <row r="1223" spans="1:18" s="56" customFormat="1" hidden="1" x14ac:dyDescent="0.2">
      <c r="A1223" s="110"/>
      <c r="F1223" s="110"/>
      <c r="G1223" s="115"/>
      <c r="H1223" s="110"/>
      <c r="I1223" s="110"/>
      <c r="J1223" s="115"/>
      <c r="K1223" s="110"/>
      <c r="L1223" s="110"/>
      <c r="M1223" s="110"/>
      <c r="N1223" s="110"/>
      <c r="O1223" s="110"/>
      <c r="P1223" s="110"/>
      <c r="Q1223" s="110"/>
      <c r="R1223" s="110"/>
    </row>
    <row r="1224" spans="1:18" s="56" customFormat="1" hidden="1" x14ac:dyDescent="0.2">
      <c r="A1224" s="110"/>
      <c r="F1224" s="110"/>
      <c r="G1224" s="115"/>
      <c r="H1224" s="110"/>
      <c r="I1224" s="110"/>
      <c r="J1224" s="115"/>
      <c r="K1224" s="110"/>
      <c r="L1224" s="110"/>
      <c r="M1224" s="110"/>
      <c r="N1224" s="110"/>
      <c r="O1224" s="110"/>
      <c r="P1224" s="110"/>
      <c r="Q1224" s="110"/>
      <c r="R1224" s="110"/>
    </row>
    <row r="1225" spans="1:18" s="56" customFormat="1" hidden="1" x14ac:dyDescent="0.2">
      <c r="A1225" s="110"/>
      <c r="F1225" s="110"/>
      <c r="G1225" s="115"/>
      <c r="H1225" s="110"/>
      <c r="I1225" s="110"/>
      <c r="J1225" s="115"/>
      <c r="K1225" s="110"/>
      <c r="L1225" s="110"/>
      <c r="M1225" s="110"/>
      <c r="N1225" s="110"/>
      <c r="O1225" s="110"/>
      <c r="P1225" s="110"/>
      <c r="Q1225" s="110"/>
      <c r="R1225" s="110"/>
    </row>
    <row r="1226" spans="1:18" s="56" customFormat="1" hidden="1" x14ac:dyDescent="0.2">
      <c r="A1226" s="110"/>
      <c r="F1226" s="110"/>
      <c r="G1226" s="115"/>
      <c r="H1226" s="110"/>
      <c r="I1226" s="110"/>
      <c r="J1226" s="115"/>
      <c r="K1226" s="110"/>
      <c r="L1226" s="110"/>
      <c r="M1226" s="110"/>
      <c r="N1226" s="110"/>
      <c r="O1226" s="110"/>
      <c r="P1226" s="110"/>
      <c r="Q1226" s="110"/>
      <c r="R1226" s="110"/>
    </row>
    <row r="1227" spans="1:18" s="56" customFormat="1" hidden="1" x14ac:dyDescent="0.2">
      <c r="A1227" s="110"/>
      <c r="F1227" s="110"/>
      <c r="G1227" s="115"/>
      <c r="H1227" s="110"/>
      <c r="I1227" s="110"/>
      <c r="J1227" s="115"/>
      <c r="K1227" s="110"/>
      <c r="L1227" s="110"/>
      <c r="M1227" s="110"/>
      <c r="N1227" s="110"/>
      <c r="O1227" s="110"/>
      <c r="P1227" s="110"/>
      <c r="Q1227" s="110"/>
      <c r="R1227" s="110"/>
    </row>
    <row r="1228" spans="1:18" s="56" customFormat="1" hidden="1" x14ac:dyDescent="0.2">
      <c r="A1228" s="110"/>
      <c r="F1228" s="110"/>
      <c r="G1228" s="115"/>
      <c r="H1228" s="110"/>
      <c r="I1228" s="110"/>
      <c r="J1228" s="115"/>
      <c r="K1228" s="110"/>
      <c r="L1228" s="110"/>
      <c r="M1228" s="110"/>
      <c r="N1228" s="110"/>
      <c r="O1228" s="110"/>
      <c r="P1228" s="110"/>
      <c r="Q1228" s="110"/>
      <c r="R1228" s="110"/>
    </row>
    <row r="1229" spans="1:18" s="56" customFormat="1" hidden="1" x14ac:dyDescent="0.2">
      <c r="A1229" s="110"/>
      <c r="F1229" s="110"/>
      <c r="G1229" s="115"/>
      <c r="H1229" s="110"/>
      <c r="I1229" s="110"/>
      <c r="J1229" s="115"/>
      <c r="K1229" s="110"/>
      <c r="L1229" s="110"/>
      <c r="M1229" s="110"/>
      <c r="N1229" s="110"/>
      <c r="O1229" s="110"/>
      <c r="P1229" s="110"/>
      <c r="Q1229" s="110"/>
      <c r="R1229" s="110"/>
    </row>
    <row r="1230" spans="1:18" s="56" customFormat="1" hidden="1" x14ac:dyDescent="0.2">
      <c r="A1230" s="110"/>
      <c r="F1230" s="110"/>
      <c r="G1230" s="115"/>
      <c r="H1230" s="110"/>
      <c r="I1230" s="110"/>
      <c r="J1230" s="115"/>
      <c r="K1230" s="110"/>
      <c r="L1230" s="110"/>
      <c r="M1230" s="110"/>
      <c r="N1230" s="110"/>
      <c r="O1230" s="110"/>
      <c r="P1230" s="110"/>
      <c r="Q1230" s="110"/>
      <c r="R1230" s="110"/>
    </row>
    <row r="1231" spans="1:18" s="56" customFormat="1" hidden="1" x14ac:dyDescent="0.2">
      <c r="A1231" s="110"/>
      <c r="F1231" s="110"/>
      <c r="G1231" s="115"/>
      <c r="H1231" s="110"/>
      <c r="I1231" s="110"/>
      <c r="J1231" s="115"/>
      <c r="K1231" s="110"/>
      <c r="L1231" s="110"/>
      <c r="M1231" s="110"/>
      <c r="N1231" s="110"/>
      <c r="O1231" s="110"/>
      <c r="P1231" s="110"/>
      <c r="Q1231" s="110"/>
      <c r="R1231" s="110"/>
    </row>
    <row r="1232" spans="1:18" s="56" customFormat="1" hidden="1" x14ac:dyDescent="0.2">
      <c r="A1232" s="110"/>
      <c r="F1232" s="110"/>
      <c r="G1232" s="115"/>
      <c r="H1232" s="110"/>
      <c r="I1232" s="110"/>
      <c r="J1232" s="115"/>
      <c r="K1232" s="110"/>
      <c r="L1232" s="110"/>
      <c r="M1232" s="110"/>
      <c r="N1232" s="110"/>
      <c r="O1232" s="110"/>
      <c r="P1232" s="110"/>
      <c r="Q1232" s="110"/>
      <c r="R1232" s="110"/>
    </row>
    <row r="1233" spans="1:18" s="56" customFormat="1" hidden="1" x14ac:dyDescent="0.2">
      <c r="A1233" s="110"/>
      <c r="F1233" s="110"/>
      <c r="G1233" s="115"/>
      <c r="H1233" s="110"/>
      <c r="I1233" s="110"/>
      <c r="J1233" s="115"/>
      <c r="K1233" s="110"/>
      <c r="L1233" s="110"/>
      <c r="M1233" s="110"/>
      <c r="N1233" s="110"/>
      <c r="O1233" s="110"/>
      <c r="P1233" s="110"/>
      <c r="Q1233" s="110"/>
      <c r="R1233" s="110"/>
    </row>
    <row r="1234" spans="1:18" s="56" customFormat="1" hidden="1" x14ac:dyDescent="0.2">
      <c r="A1234" s="110"/>
      <c r="F1234" s="110"/>
      <c r="G1234" s="115"/>
      <c r="H1234" s="110"/>
      <c r="I1234" s="110"/>
      <c r="J1234" s="115"/>
      <c r="K1234" s="110"/>
      <c r="L1234" s="110"/>
      <c r="M1234" s="110"/>
      <c r="N1234" s="110"/>
      <c r="O1234" s="110"/>
      <c r="P1234" s="110"/>
      <c r="Q1234" s="110"/>
      <c r="R1234" s="110"/>
    </row>
    <row r="1235" spans="1:18" s="56" customFormat="1" hidden="1" x14ac:dyDescent="0.2">
      <c r="A1235" s="110"/>
      <c r="F1235" s="110"/>
      <c r="G1235" s="115"/>
      <c r="H1235" s="110"/>
      <c r="I1235" s="110"/>
      <c r="J1235" s="115"/>
      <c r="K1235" s="110"/>
      <c r="L1235" s="110"/>
      <c r="M1235" s="110"/>
      <c r="N1235" s="110"/>
      <c r="O1235" s="110"/>
      <c r="P1235" s="110"/>
      <c r="Q1235" s="110"/>
      <c r="R1235" s="110"/>
    </row>
    <row r="1236" spans="1:18" s="56" customFormat="1" hidden="1" x14ac:dyDescent="0.2">
      <c r="A1236" s="110"/>
      <c r="F1236" s="110"/>
      <c r="G1236" s="115"/>
      <c r="H1236" s="110"/>
      <c r="I1236" s="110"/>
      <c r="J1236" s="115"/>
      <c r="K1236" s="110"/>
      <c r="L1236" s="110"/>
      <c r="M1236" s="110"/>
      <c r="N1236" s="110"/>
      <c r="O1236" s="110"/>
      <c r="P1236" s="110"/>
      <c r="Q1236" s="110"/>
      <c r="R1236" s="110"/>
    </row>
    <row r="1237" spans="1:18" s="56" customFormat="1" hidden="1" x14ac:dyDescent="0.2">
      <c r="A1237" s="110"/>
      <c r="F1237" s="110"/>
      <c r="G1237" s="115"/>
      <c r="H1237" s="110"/>
      <c r="I1237" s="110"/>
      <c r="J1237" s="115"/>
      <c r="K1237" s="110"/>
      <c r="L1237" s="110"/>
      <c r="M1237" s="110"/>
      <c r="N1237" s="110"/>
      <c r="O1237" s="110"/>
      <c r="P1237" s="110"/>
      <c r="Q1237" s="110"/>
      <c r="R1237" s="110"/>
    </row>
    <row r="1238" spans="1:18" s="56" customFormat="1" hidden="1" x14ac:dyDescent="0.2">
      <c r="A1238" s="110"/>
      <c r="F1238" s="110"/>
      <c r="G1238" s="115"/>
      <c r="H1238" s="110"/>
      <c r="I1238" s="110"/>
      <c r="J1238" s="115"/>
      <c r="K1238" s="110"/>
      <c r="L1238" s="110"/>
      <c r="M1238" s="110"/>
      <c r="N1238" s="110"/>
      <c r="O1238" s="110"/>
      <c r="P1238" s="110"/>
      <c r="Q1238" s="110"/>
      <c r="R1238" s="110"/>
    </row>
    <row r="1239" spans="1:18" s="56" customFormat="1" hidden="1" x14ac:dyDescent="0.2">
      <c r="A1239" s="110"/>
      <c r="F1239" s="110"/>
      <c r="G1239" s="115"/>
      <c r="H1239" s="110"/>
      <c r="I1239" s="110"/>
      <c r="J1239" s="115"/>
      <c r="K1239" s="110"/>
      <c r="L1239" s="110"/>
      <c r="M1239" s="110"/>
      <c r="N1239" s="110"/>
      <c r="O1239" s="110"/>
      <c r="P1239" s="110"/>
      <c r="Q1239" s="110"/>
      <c r="R1239" s="110"/>
    </row>
    <row r="1240" spans="1:18" s="56" customFormat="1" hidden="1" x14ac:dyDescent="0.2">
      <c r="A1240" s="110"/>
      <c r="F1240" s="110"/>
      <c r="G1240" s="115"/>
      <c r="H1240" s="110"/>
      <c r="I1240" s="110"/>
      <c r="J1240" s="115"/>
      <c r="K1240" s="110"/>
      <c r="L1240" s="110"/>
      <c r="M1240" s="110"/>
      <c r="N1240" s="110"/>
      <c r="O1240" s="110"/>
      <c r="P1240" s="110"/>
      <c r="Q1240" s="110"/>
      <c r="R1240" s="110"/>
    </row>
    <row r="1241" spans="1:18" s="56" customFormat="1" hidden="1" x14ac:dyDescent="0.2">
      <c r="A1241" s="110"/>
      <c r="F1241" s="110"/>
      <c r="G1241" s="115"/>
      <c r="H1241" s="110"/>
      <c r="I1241" s="110"/>
      <c r="J1241" s="115"/>
      <c r="K1241" s="110"/>
      <c r="L1241" s="110"/>
      <c r="M1241" s="110"/>
      <c r="N1241" s="110"/>
      <c r="O1241" s="110"/>
      <c r="P1241" s="110"/>
      <c r="Q1241" s="110"/>
      <c r="R1241" s="110"/>
    </row>
    <row r="1242" spans="1:18" s="56" customFormat="1" hidden="1" x14ac:dyDescent="0.2">
      <c r="A1242" s="110"/>
      <c r="F1242" s="110"/>
      <c r="G1242" s="115"/>
      <c r="H1242" s="110"/>
      <c r="I1242" s="110"/>
      <c r="J1242" s="115"/>
      <c r="K1242" s="110"/>
      <c r="L1242" s="110"/>
      <c r="M1242" s="110"/>
      <c r="N1242" s="110"/>
      <c r="O1242" s="110"/>
      <c r="P1242" s="110"/>
      <c r="Q1242" s="110"/>
      <c r="R1242" s="110"/>
    </row>
    <row r="1243" spans="1:18" s="56" customFormat="1" hidden="1" x14ac:dyDescent="0.2">
      <c r="A1243" s="110"/>
      <c r="F1243" s="110"/>
      <c r="G1243" s="115"/>
      <c r="H1243" s="110"/>
      <c r="I1243" s="110"/>
      <c r="J1243" s="115"/>
      <c r="K1243" s="110"/>
      <c r="L1243" s="110"/>
      <c r="M1243" s="110"/>
      <c r="N1243" s="110"/>
      <c r="O1243" s="110"/>
      <c r="P1243" s="110"/>
      <c r="Q1243" s="110"/>
      <c r="R1243" s="110"/>
    </row>
    <row r="1244" spans="1:18" s="56" customFormat="1" hidden="1" x14ac:dyDescent="0.2">
      <c r="A1244" s="110"/>
      <c r="F1244" s="110"/>
      <c r="G1244" s="115"/>
      <c r="H1244" s="110"/>
      <c r="I1244" s="110"/>
      <c r="J1244" s="115"/>
      <c r="K1244" s="110"/>
      <c r="L1244" s="110"/>
      <c r="M1244" s="110"/>
      <c r="N1244" s="110"/>
      <c r="O1244" s="110"/>
      <c r="P1244" s="110"/>
      <c r="Q1244" s="110"/>
      <c r="R1244" s="110"/>
    </row>
    <row r="1245" spans="1:18" s="56" customFormat="1" hidden="1" x14ac:dyDescent="0.2">
      <c r="A1245" s="110"/>
      <c r="F1245" s="110"/>
      <c r="G1245" s="115"/>
      <c r="H1245" s="110"/>
      <c r="I1245" s="110"/>
      <c r="J1245" s="115"/>
      <c r="K1245" s="110"/>
      <c r="L1245" s="110"/>
      <c r="M1245" s="110"/>
      <c r="N1245" s="110"/>
      <c r="O1245" s="110"/>
      <c r="P1245" s="110"/>
      <c r="Q1245" s="110"/>
      <c r="R1245" s="110"/>
    </row>
    <row r="1246" spans="1:18" s="56" customFormat="1" hidden="1" x14ac:dyDescent="0.2">
      <c r="A1246" s="110"/>
      <c r="F1246" s="110"/>
      <c r="G1246" s="115"/>
      <c r="H1246" s="110"/>
      <c r="I1246" s="110"/>
      <c r="J1246" s="115"/>
      <c r="K1246" s="110"/>
      <c r="L1246" s="110"/>
      <c r="M1246" s="110"/>
      <c r="N1246" s="110"/>
      <c r="O1246" s="110"/>
      <c r="P1246" s="110"/>
      <c r="Q1246" s="110"/>
      <c r="R1246" s="110"/>
    </row>
    <row r="1247" spans="1:18" s="56" customFormat="1" hidden="1" x14ac:dyDescent="0.2">
      <c r="A1247" s="110"/>
      <c r="F1247" s="110"/>
      <c r="G1247" s="115"/>
      <c r="H1247" s="110"/>
      <c r="I1247" s="110"/>
      <c r="J1247" s="115"/>
      <c r="K1247" s="110"/>
      <c r="L1247" s="110"/>
      <c r="M1247" s="110"/>
      <c r="N1247" s="110"/>
      <c r="O1247" s="110"/>
      <c r="P1247" s="110"/>
      <c r="Q1247" s="110"/>
      <c r="R1247" s="110"/>
    </row>
    <row r="1248" spans="1:18" s="56" customFormat="1" hidden="1" x14ac:dyDescent="0.2">
      <c r="A1248" s="110"/>
      <c r="F1248" s="110"/>
      <c r="G1248" s="115"/>
      <c r="H1248" s="110"/>
      <c r="I1248" s="110"/>
      <c r="J1248" s="115"/>
      <c r="K1248" s="110"/>
      <c r="L1248" s="110"/>
      <c r="M1248" s="110"/>
      <c r="N1248" s="110"/>
      <c r="O1248" s="110"/>
      <c r="P1248" s="110"/>
      <c r="Q1248" s="110"/>
      <c r="R1248" s="110"/>
    </row>
    <row r="1249" spans="1:18" s="56" customFormat="1" hidden="1" x14ac:dyDescent="0.2">
      <c r="A1249" s="110"/>
      <c r="F1249" s="110"/>
      <c r="G1249" s="115"/>
      <c r="H1249" s="110"/>
      <c r="I1249" s="110"/>
      <c r="J1249" s="115"/>
      <c r="K1249" s="110"/>
      <c r="L1249" s="110"/>
      <c r="M1249" s="110"/>
      <c r="N1249" s="110"/>
      <c r="O1249" s="110"/>
      <c r="P1249" s="110"/>
      <c r="Q1249" s="110"/>
      <c r="R1249" s="110"/>
    </row>
    <row r="1250" spans="1:18" s="56" customFormat="1" hidden="1" x14ac:dyDescent="0.2">
      <c r="A1250" s="110"/>
      <c r="F1250" s="110"/>
      <c r="G1250" s="115"/>
      <c r="H1250" s="110"/>
      <c r="I1250" s="110"/>
      <c r="J1250" s="115"/>
      <c r="K1250" s="110"/>
      <c r="L1250" s="110"/>
      <c r="M1250" s="110"/>
      <c r="N1250" s="110"/>
      <c r="O1250" s="110"/>
      <c r="P1250" s="110"/>
      <c r="Q1250" s="110"/>
      <c r="R1250" s="110"/>
    </row>
    <row r="1251" spans="1:18" s="56" customFormat="1" hidden="1" x14ac:dyDescent="0.2">
      <c r="A1251" s="110"/>
      <c r="F1251" s="110"/>
      <c r="G1251" s="115"/>
      <c r="H1251" s="110"/>
      <c r="I1251" s="110"/>
      <c r="J1251" s="115"/>
      <c r="K1251" s="110"/>
      <c r="L1251" s="110"/>
      <c r="M1251" s="110"/>
      <c r="N1251" s="110"/>
      <c r="O1251" s="110"/>
      <c r="P1251" s="110"/>
      <c r="Q1251" s="110"/>
      <c r="R1251" s="110"/>
    </row>
    <row r="1252" spans="1:18" s="56" customFormat="1" hidden="1" x14ac:dyDescent="0.2">
      <c r="A1252" s="110"/>
      <c r="F1252" s="110"/>
      <c r="G1252" s="115"/>
      <c r="H1252" s="110"/>
      <c r="I1252" s="110"/>
      <c r="J1252" s="115"/>
      <c r="K1252" s="110"/>
      <c r="L1252" s="110"/>
      <c r="M1252" s="110"/>
      <c r="N1252" s="110"/>
      <c r="O1252" s="110"/>
      <c r="P1252" s="110"/>
      <c r="Q1252" s="110"/>
      <c r="R1252" s="110"/>
    </row>
    <row r="1253" spans="1:18" s="56" customFormat="1" hidden="1" x14ac:dyDescent="0.2">
      <c r="A1253" s="110"/>
      <c r="F1253" s="110"/>
      <c r="G1253" s="115"/>
      <c r="H1253" s="110"/>
      <c r="I1253" s="110"/>
      <c r="J1253" s="115"/>
      <c r="K1253" s="110"/>
      <c r="L1253" s="110"/>
      <c r="M1253" s="110"/>
      <c r="N1253" s="110"/>
      <c r="O1253" s="110"/>
      <c r="P1253" s="110"/>
      <c r="Q1253" s="110"/>
      <c r="R1253" s="110"/>
    </row>
    <row r="1254" spans="1:18" s="56" customFormat="1" hidden="1" x14ac:dyDescent="0.2">
      <c r="A1254" s="110"/>
      <c r="F1254" s="110"/>
      <c r="G1254" s="115"/>
      <c r="H1254" s="110"/>
      <c r="I1254" s="110"/>
      <c r="J1254" s="115"/>
      <c r="K1254" s="110"/>
      <c r="L1254" s="110"/>
      <c r="M1254" s="110"/>
      <c r="N1254" s="110"/>
      <c r="O1254" s="110"/>
      <c r="P1254" s="110"/>
      <c r="Q1254" s="110"/>
      <c r="R1254" s="110"/>
    </row>
    <row r="1255" spans="1:18" s="56" customFormat="1" hidden="1" x14ac:dyDescent="0.2">
      <c r="A1255" s="110"/>
      <c r="F1255" s="110"/>
      <c r="G1255" s="115"/>
      <c r="H1255" s="110"/>
      <c r="I1255" s="110"/>
      <c r="J1255" s="115"/>
      <c r="K1255" s="110"/>
      <c r="L1255" s="110"/>
      <c r="M1255" s="110"/>
      <c r="N1255" s="110"/>
      <c r="O1255" s="110"/>
      <c r="P1255" s="110"/>
      <c r="Q1255" s="110"/>
      <c r="R1255" s="110"/>
    </row>
    <row r="1256" spans="1:18" s="56" customFormat="1" hidden="1" x14ac:dyDescent="0.2">
      <c r="A1256" s="110"/>
      <c r="F1256" s="110"/>
      <c r="G1256" s="115"/>
      <c r="H1256" s="110"/>
      <c r="I1256" s="110"/>
      <c r="J1256" s="115"/>
      <c r="K1256" s="110"/>
      <c r="L1256" s="110"/>
      <c r="M1256" s="110"/>
      <c r="N1256" s="110"/>
      <c r="O1256" s="110"/>
      <c r="P1256" s="110"/>
      <c r="Q1256" s="110"/>
      <c r="R1256" s="110"/>
    </row>
    <row r="1257" spans="1:18" s="56" customFormat="1" hidden="1" x14ac:dyDescent="0.2">
      <c r="A1257" s="110"/>
      <c r="F1257" s="110"/>
      <c r="G1257" s="115"/>
      <c r="H1257" s="110"/>
      <c r="I1257" s="110"/>
      <c r="J1257" s="115"/>
      <c r="K1257" s="110"/>
      <c r="L1257" s="110"/>
      <c r="M1257" s="110"/>
      <c r="N1257" s="110"/>
      <c r="O1257" s="110"/>
      <c r="P1257" s="110"/>
      <c r="Q1257" s="110"/>
      <c r="R1257" s="110"/>
    </row>
    <row r="1258" spans="1:18" s="56" customFormat="1" hidden="1" x14ac:dyDescent="0.2">
      <c r="A1258" s="110"/>
      <c r="F1258" s="110"/>
      <c r="G1258" s="115"/>
      <c r="H1258" s="110"/>
      <c r="I1258" s="110"/>
      <c r="J1258" s="115"/>
      <c r="K1258" s="110"/>
      <c r="L1258" s="110"/>
      <c r="M1258" s="110"/>
      <c r="N1258" s="110"/>
      <c r="O1258" s="110"/>
      <c r="P1258" s="110"/>
      <c r="Q1258" s="110"/>
      <c r="R1258" s="110"/>
    </row>
    <row r="1259" spans="1:18" s="56" customFormat="1" hidden="1" x14ac:dyDescent="0.2">
      <c r="A1259" s="110"/>
      <c r="F1259" s="110"/>
      <c r="G1259" s="115"/>
      <c r="H1259" s="110"/>
      <c r="I1259" s="110"/>
      <c r="J1259" s="115"/>
      <c r="K1259" s="110"/>
      <c r="L1259" s="110"/>
      <c r="M1259" s="110"/>
      <c r="N1259" s="110"/>
      <c r="O1259" s="110"/>
      <c r="P1259" s="110"/>
      <c r="Q1259" s="110"/>
      <c r="R1259" s="110"/>
    </row>
    <row r="1260" spans="1:18" s="56" customFormat="1" hidden="1" x14ac:dyDescent="0.2">
      <c r="A1260" s="110"/>
      <c r="F1260" s="110"/>
      <c r="G1260" s="115"/>
      <c r="H1260" s="110"/>
      <c r="I1260" s="110"/>
      <c r="J1260" s="115"/>
      <c r="K1260" s="110"/>
      <c r="L1260" s="110"/>
      <c r="M1260" s="110"/>
      <c r="N1260" s="110"/>
      <c r="O1260" s="110"/>
      <c r="P1260" s="110"/>
      <c r="Q1260" s="110"/>
      <c r="R1260" s="110"/>
    </row>
    <row r="1261" spans="1:18" s="56" customFormat="1" hidden="1" x14ac:dyDescent="0.2">
      <c r="A1261" s="110"/>
      <c r="F1261" s="110"/>
      <c r="G1261" s="115"/>
      <c r="H1261" s="110"/>
      <c r="I1261" s="110"/>
      <c r="J1261" s="115"/>
      <c r="K1261" s="110"/>
      <c r="L1261" s="110"/>
      <c r="M1261" s="110"/>
      <c r="N1261" s="110"/>
      <c r="O1261" s="110"/>
      <c r="P1261" s="110"/>
      <c r="Q1261" s="110"/>
      <c r="R1261" s="110"/>
    </row>
    <row r="1262" spans="1:18" s="56" customFormat="1" hidden="1" x14ac:dyDescent="0.2">
      <c r="A1262" s="110"/>
      <c r="F1262" s="110"/>
      <c r="G1262" s="115"/>
      <c r="H1262" s="110"/>
      <c r="I1262" s="110"/>
      <c r="J1262" s="115"/>
      <c r="K1262" s="110"/>
      <c r="L1262" s="110"/>
      <c r="M1262" s="110"/>
      <c r="N1262" s="110"/>
      <c r="O1262" s="110"/>
      <c r="P1262" s="110"/>
      <c r="Q1262" s="110"/>
      <c r="R1262" s="110"/>
    </row>
    <row r="1263" spans="1:18" s="56" customFormat="1" hidden="1" x14ac:dyDescent="0.2">
      <c r="A1263" s="110"/>
      <c r="F1263" s="110"/>
      <c r="G1263" s="115"/>
      <c r="H1263" s="110"/>
      <c r="I1263" s="110"/>
      <c r="J1263" s="115"/>
      <c r="K1263" s="110"/>
      <c r="L1263" s="110"/>
      <c r="M1263" s="110"/>
      <c r="N1263" s="110"/>
      <c r="O1263" s="110"/>
      <c r="P1263" s="110"/>
      <c r="Q1263" s="110"/>
      <c r="R1263" s="110"/>
    </row>
    <row r="1264" spans="1:18" s="56" customFormat="1" hidden="1" x14ac:dyDescent="0.2">
      <c r="A1264" s="110"/>
      <c r="F1264" s="110"/>
      <c r="G1264" s="115"/>
      <c r="H1264" s="110"/>
      <c r="I1264" s="110"/>
      <c r="J1264" s="115"/>
      <c r="K1264" s="110"/>
      <c r="L1264" s="110"/>
      <c r="M1264" s="110"/>
      <c r="N1264" s="110"/>
      <c r="O1264" s="110"/>
      <c r="P1264" s="110"/>
      <c r="Q1264" s="110"/>
      <c r="R1264" s="110"/>
    </row>
    <row r="1265" spans="1:18" s="56" customFormat="1" hidden="1" x14ac:dyDescent="0.2">
      <c r="A1265" s="110"/>
      <c r="F1265" s="110"/>
      <c r="G1265" s="115"/>
      <c r="H1265" s="110"/>
      <c r="I1265" s="110"/>
      <c r="J1265" s="115"/>
      <c r="K1265" s="110"/>
      <c r="L1265" s="110"/>
      <c r="M1265" s="110"/>
      <c r="N1265" s="110"/>
      <c r="O1265" s="110"/>
      <c r="P1265" s="110"/>
      <c r="Q1265" s="110"/>
      <c r="R1265" s="110"/>
    </row>
    <row r="1266" spans="1:18" s="56" customFormat="1" hidden="1" x14ac:dyDescent="0.2">
      <c r="A1266" s="110"/>
      <c r="F1266" s="110"/>
      <c r="G1266" s="115"/>
      <c r="H1266" s="110"/>
      <c r="I1266" s="110"/>
      <c r="J1266" s="115"/>
      <c r="K1266" s="110"/>
      <c r="L1266" s="110"/>
      <c r="M1266" s="110"/>
      <c r="N1266" s="110"/>
      <c r="O1266" s="110"/>
      <c r="P1266" s="110"/>
      <c r="Q1266" s="110"/>
      <c r="R1266" s="110"/>
    </row>
    <row r="1267" spans="1:18" s="56" customFormat="1" hidden="1" x14ac:dyDescent="0.2">
      <c r="A1267" s="110"/>
      <c r="F1267" s="110"/>
      <c r="G1267" s="115"/>
      <c r="H1267" s="110"/>
      <c r="I1267" s="110"/>
      <c r="J1267" s="115"/>
      <c r="K1267" s="110"/>
      <c r="L1267" s="110"/>
      <c r="M1267" s="110"/>
      <c r="N1267" s="110"/>
      <c r="O1267" s="110"/>
      <c r="P1267" s="110"/>
      <c r="Q1267" s="110"/>
      <c r="R1267" s="110"/>
    </row>
    <row r="1268" spans="1:18" s="56" customFormat="1" hidden="1" x14ac:dyDescent="0.2">
      <c r="A1268" s="110"/>
      <c r="F1268" s="110"/>
      <c r="G1268" s="115"/>
      <c r="H1268" s="110"/>
      <c r="I1268" s="110"/>
      <c r="J1268" s="115"/>
      <c r="K1268" s="110"/>
      <c r="L1268" s="110"/>
      <c r="M1268" s="110"/>
      <c r="N1268" s="110"/>
      <c r="O1268" s="110"/>
      <c r="P1268" s="110"/>
      <c r="Q1268" s="110"/>
      <c r="R1268" s="110"/>
    </row>
    <row r="1269" spans="1:18" s="56" customFormat="1" hidden="1" x14ac:dyDescent="0.2">
      <c r="A1269" s="110"/>
      <c r="F1269" s="110"/>
      <c r="G1269" s="115"/>
      <c r="H1269" s="110"/>
      <c r="I1269" s="110"/>
      <c r="J1269" s="115"/>
      <c r="K1269" s="110"/>
      <c r="L1269" s="110"/>
      <c r="M1269" s="110"/>
      <c r="N1269" s="110"/>
      <c r="O1269" s="110"/>
      <c r="P1269" s="110"/>
      <c r="Q1269" s="110"/>
      <c r="R1269" s="110"/>
    </row>
    <row r="1270" spans="1:18" s="56" customFormat="1" hidden="1" x14ac:dyDescent="0.2">
      <c r="A1270" s="110"/>
      <c r="F1270" s="110"/>
      <c r="G1270" s="115"/>
      <c r="H1270" s="110"/>
      <c r="I1270" s="110"/>
      <c r="J1270" s="115"/>
      <c r="K1270" s="110"/>
      <c r="L1270" s="110"/>
      <c r="M1270" s="110"/>
      <c r="N1270" s="110"/>
      <c r="O1270" s="110"/>
      <c r="P1270" s="110"/>
      <c r="Q1270" s="110"/>
      <c r="R1270" s="110"/>
    </row>
    <row r="1271" spans="1:18" s="56" customFormat="1" hidden="1" x14ac:dyDescent="0.2">
      <c r="A1271" s="110"/>
      <c r="F1271" s="110"/>
      <c r="G1271" s="115"/>
      <c r="H1271" s="110"/>
      <c r="I1271" s="110"/>
      <c r="J1271" s="115"/>
      <c r="K1271" s="110"/>
      <c r="L1271" s="110"/>
      <c r="M1271" s="110"/>
      <c r="N1271" s="110"/>
      <c r="O1271" s="110"/>
      <c r="P1271" s="110"/>
      <c r="Q1271" s="110"/>
      <c r="R1271" s="110"/>
    </row>
    <row r="1272" spans="1:18" s="56" customFormat="1" hidden="1" x14ac:dyDescent="0.2">
      <c r="A1272" s="110"/>
      <c r="F1272" s="110"/>
      <c r="G1272" s="115"/>
      <c r="H1272" s="110"/>
      <c r="I1272" s="110"/>
      <c r="J1272" s="115"/>
      <c r="K1272" s="110"/>
      <c r="L1272" s="110"/>
      <c r="M1272" s="110"/>
      <c r="N1272" s="110"/>
      <c r="O1272" s="110"/>
      <c r="P1272" s="110"/>
      <c r="Q1272" s="110"/>
      <c r="R1272" s="110"/>
    </row>
    <row r="1273" spans="1:18" s="56" customFormat="1" hidden="1" x14ac:dyDescent="0.2">
      <c r="A1273" s="110"/>
      <c r="F1273" s="110"/>
      <c r="G1273" s="115"/>
      <c r="H1273" s="110"/>
      <c r="I1273" s="110"/>
      <c r="J1273" s="115"/>
      <c r="K1273" s="110"/>
      <c r="L1273" s="110"/>
      <c r="M1273" s="110"/>
      <c r="N1273" s="110"/>
      <c r="O1273" s="110"/>
      <c r="P1273" s="110"/>
      <c r="Q1273" s="110"/>
      <c r="R1273" s="110"/>
    </row>
    <row r="1274" spans="1:18" s="56" customFormat="1" hidden="1" x14ac:dyDescent="0.2">
      <c r="A1274" s="110"/>
      <c r="F1274" s="110"/>
      <c r="G1274" s="115"/>
      <c r="H1274" s="110"/>
      <c r="I1274" s="110"/>
      <c r="J1274" s="115"/>
      <c r="K1274" s="110"/>
      <c r="L1274" s="110"/>
      <c r="M1274" s="110"/>
      <c r="N1274" s="110"/>
      <c r="O1274" s="110"/>
      <c r="P1274" s="110"/>
      <c r="Q1274" s="110"/>
      <c r="R1274" s="110"/>
    </row>
    <row r="1275" spans="1:18" s="56" customFormat="1" hidden="1" x14ac:dyDescent="0.2">
      <c r="A1275" s="110"/>
      <c r="F1275" s="110"/>
      <c r="G1275" s="115"/>
      <c r="H1275" s="110"/>
      <c r="I1275" s="110"/>
      <c r="J1275" s="115"/>
      <c r="K1275" s="110"/>
      <c r="L1275" s="110"/>
      <c r="M1275" s="110"/>
      <c r="N1275" s="110"/>
      <c r="O1275" s="110"/>
      <c r="P1275" s="110"/>
      <c r="Q1275" s="110"/>
      <c r="R1275" s="110"/>
    </row>
    <row r="1276" spans="1:18" s="56" customFormat="1" hidden="1" x14ac:dyDescent="0.2">
      <c r="A1276" s="110"/>
      <c r="F1276" s="110"/>
      <c r="G1276" s="115"/>
      <c r="H1276" s="110"/>
      <c r="I1276" s="110"/>
      <c r="J1276" s="115"/>
      <c r="K1276" s="110"/>
      <c r="L1276" s="110"/>
      <c r="M1276" s="110"/>
      <c r="N1276" s="110"/>
      <c r="O1276" s="110"/>
      <c r="P1276" s="110"/>
      <c r="Q1276" s="110"/>
      <c r="R1276" s="110"/>
    </row>
    <row r="1277" spans="1:18" s="56" customFormat="1" hidden="1" x14ac:dyDescent="0.2">
      <c r="A1277" s="110"/>
      <c r="F1277" s="110"/>
      <c r="G1277" s="115"/>
      <c r="H1277" s="110"/>
      <c r="I1277" s="110"/>
      <c r="J1277" s="115"/>
      <c r="K1277" s="110"/>
      <c r="L1277" s="110"/>
      <c r="M1277" s="110"/>
      <c r="N1277" s="110"/>
      <c r="O1277" s="110"/>
      <c r="P1277" s="110"/>
      <c r="Q1277" s="110"/>
      <c r="R1277" s="110"/>
    </row>
    <row r="1278" spans="1:18" s="56" customFormat="1" hidden="1" x14ac:dyDescent="0.2">
      <c r="A1278" s="110"/>
      <c r="F1278" s="110"/>
      <c r="G1278" s="115"/>
      <c r="H1278" s="110"/>
      <c r="I1278" s="110"/>
      <c r="J1278" s="115"/>
      <c r="K1278" s="110"/>
      <c r="L1278" s="110"/>
      <c r="M1278" s="110"/>
      <c r="N1278" s="110"/>
      <c r="O1278" s="110"/>
      <c r="P1278" s="110"/>
      <c r="Q1278" s="110"/>
      <c r="R1278" s="110"/>
    </row>
    <row r="1279" spans="1:18" s="56" customFormat="1" hidden="1" x14ac:dyDescent="0.2">
      <c r="A1279" s="110"/>
      <c r="F1279" s="110"/>
      <c r="G1279" s="115"/>
      <c r="H1279" s="110"/>
      <c r="I1279" s="110"/>
      <c r="J1279" s="115"/>
      <c r="K1279" s="110"/>
      <c r="L1279" s="110"/>
      <c r="M1279" s="110"/>
      <c r="N1279" s="110"/>
      <c r="O1279" s="110"/>
      <c r="P1279" s="110"/>
      <c r="Q1279" s="110"/>
      <c r="R1279" s="110"/>
    </row>
    <row r="1280" spans="1:18" s="56" customFormat="1" hidden="1" x14ac:dyDescent="0.2">
      <c r="A1280" s="110"/>
      <c r="F1280" s="110"/>
      <c r="G1280" s="115"/>
      <c r="H1280" s="110"/>
      <c r="I1280" s="110"/>
      <c r="J1280" s="115"/>
      <c r="K1280" s="110"/>
      <c r="L1280" s="110"/>
      <c r="M1280" s="110"/>
      <c r="N1280" s="110"/>
      <c r="O1280" s="110"/>
      <c r="P1280" s="110"/>
      <c r="Q1280" s="110"/>
      <c r="R1280" s="110"/>
    </row>
    <row r="1281" spans="1:18" s="56" customFormat="1" hidden="1" x14ac:dyDescent="0.2">
      <c r="A1281" s="110"/>
      <c r="F1281" s="110"/>
      <c r="G1281" s="115"/>
      <c r="H1281" s="110"/>
      <c r="I1281" s="110"/>
      <c r="J1281" s="115"/>
      <c r="K1281" s="110"/>
      <c r="L1281" s="110"/>
      <c r="M1281" s="110"/>
      <c r="N1281" s="110"/>
      <c r="O1281" s="110"/>
      <c r="P1281" s="110"/>
      <c r="Q1281" s="110"/>
      <c r="R1281" s="110"/>
    </row>
    <row r="1282" spans="1:18" s="56" customFormat="1" hidden="1" x14ac:dyDescent="0.2">
      <c r="A1282" s="110"/>
      <c r="F1282" s="110"/>
      <c r="G1282" s="115"/>
      <c r="H1282" s="110"/>
      <c r="I1282" s="110"/>
      <c r="J1282" s="115"/>
      <c r="K1282" s="110"/>
      <c r="L1282" s="110"/>
      <c r="M1282" s="110"/>
      <c r="N1282" s="110"/>
      <c r="O1282" s="110"/>
      <c r="P1282" s="110"/>
      <c r="Q1282" s="110"/>
      <c r="R1282" s="110"/>
    </row>
    <row r="1283" spans="1:18" s="56" customFormat="1" hidden="1" x14ac:dyDescent="0.2">
      <c r="A1283" s="110"/>
      <c r="F1283" s="110"/>
      <c r="G1283" s="115"/>
      <c r="H1283" s="110"/>
      <c r="I1283" s="110"/>
      <c r="J1283" s="115"/>
      <c r="K1283" s="110"/>
      <c r="L1283" s="110"/>
      <c r="M1283" s="110"/>
      <c r="N1283" s="110"/>
      <c r="O1283" s="110"/>
      <c r="P1283" s="110"/>
      <c r="Q1283" s="110"/>
      <c r="R1283" s="110"/>
    </row>
    <row r="1284" spans="1:18" s="56" customFormat="1" hidden="1" x14ac:dyDescent="0.2">
      <c r="A1284" s="110"/>
      <c r="F1284" s="110"/>
      <c r="G1284" s="115"/>
      <c r="H1284" s="110"/>
      <c r="I1284" s="110"/>
      <c r="J1284" s="115"/>
      <c r="K1284" s="110"/>
      <c r="L1284" s="110"/>
      <c r="M1284" s="110"/>
      <c r="N1284" s="110"/>
      <c r="O1284" s="110"/>
      <c r="P1284" s="110"/>
      <c r="Q1284" s="110"/>
      <c r="R1284" s="110"/>
    </row>
    <row r="1285" spans="1:18" s="56" customFormat="1" hidden="1" x14ac:dyDescent="0.2">
      <c r="A1285" s="110"/>
      <c r="F1285" s="110"/>
      <c r="G1285" s="115"/>
      <c r="H1285" s="110"/>
      <c r="I1285" s="110"/>
      <c r="J1285" s="115"/>
      <c r="K1285" s="110"/>
      <c r="L1285" s="110"/>
      <c r="M1285" s="110"/>
      <c r="N1285" s="110"/>
      <c r="O1285" s="110"/>
      <c r="P1285" s="110"/>
      <c r="Q1285" s="110"/>
      <c r="R1285" s="110"/>
    </row>
    <row r="1286" spans="1:18" s="56" customFormat="1" hidden="1" x14ac:dyDescent="0.2">
      <c r="A1286" s="110"/>
      <c r="F1286" s="110"/>
      <c r="G1286" s="115"/>
      <c r="H1286" s="110"/>
      <c r="I1286" s="110"/>
      <c r="J1286" s="115"/>
      <c r="K1286" s="110"/>
      <c r="L1286" s="110"/>
      <c r="M1286" s="110"/>
      <c r="N1286" s="110"/>
      <c r="O1286" s="110"/>
      <c r="P1286" s="110"/>
      <c r="Q1286" s="110"/>
      <c r="R1286" s="110"/>
    </row>
    <row r="1287" spans="1:18" s="56" customFormat="1" hidden="1" x14ac:dyDescent="0.2">
      <c r="A1287" s="110"/>
      <c r="F1287" s="110"/>
      <c r="G1287" s="115"/>
      <c r="H1287" s="110"/>
      <c r="I1287" s="110"/>
      <c r="J1287" s="115"/>
      <c r="K1287" s="110"/>
      <c r="L1287" s="110"/>
      <c r="M1287" s="110"/>
      <c r="N1287" s="110"/>
      <c r="O1287" s="110"/>
      <c r="P1287" s="110"/>
      <c r="Q1287" s="110"/>
      <c r="R1287" s="110"/>
    </row>
    <row r="1288" spans="1:18" s="56" customFormat="1" hidden="1" x14ac:dyDescent="0.2">
      <c r="A1288" s="110"/>
      <c r="F1288" s="110"/>
      <c r="G1288" s="115"/>
      <c r="H1288" s="110"/>
      <c r="I1288" s="110"/>
      <c r="J1288" s="115"/>
      <c r="K1288" s="110"/>
      <c r="L1288" s="110"/>
      <c r="M1288" s="110"/>
      <c r="N1288" s="110"/>
      <c r="O1288" s="110"/>
      <c r="P1288" s="110"/>
      <c r="Q1288" s="110"/>
      <c r="R1288" s="110"/>
    </row>
    <row r="1289" spans="1:18" s="56" customFormat="1" hidden="1" x14ac:dyDescent="0.2">
      <c r="A1289" s="110"/>
      <c r="F1289" s="110"/>
      <c r="G1289" s="115"/>
      <c r="H1289" s="110"/>
      <c r="I1289" s="110"/>
      <c r="J1289" s="115"/>
      <c r="K1289" s="110"/>
      <c r="L1289" s="110"/>
      <c r="M1289" s="110"/>
      <c r="N1289" s="110"/>
      <c r="O1289" s="110"/>
      <c r="P1289" s="110"/>
      <c r="Q1289" s="110"/>
      <c r="R1289" s="110"/>
    </row>
    <row r="1290" spans="1:18" s="56" customFormat="1" hidden="1" x14ac:dyDescent="0.2">
      <c r="A1290" s="110"/>
      <c r="F1290" s="110"/>
      <c r="G1290" s="115"/>
      <c r="H1290" s="110"/>
      <c r="I1290" s="110"/>
      <c r="J1290" s="115"/>
      <c r="K1290" s="110"/>
      <c r="L1290" s="110"/>
      <c r="M1290" s="110"/>
      <c r="N1290" s="110"/>
      <c r="O1290" s="110"/>
      <c r="P1290" s="110"/>
      <c r="Q1290" s="110"/>
      <c r="R1290" s="110"/>
    </row>
    <row r="1291" spans="1:18" s="56" customFormat="1" hidden="1" x14ac:dyDescent="0.2">
      <c r="A1291" s="110"/>
      <c r="F1291" s="110"/>
      <c r="G1291" s="115"/>
      <c r="H1291" s="110"/>
      <c r="I1291" s="110"/>
      <c r="J1291" s="115"/>
      <c r="K1291" s="110"/>
      <c r="L1291" s="110"/>
      <c r="M1291" s="110"/>
      <c r="N1291" s="110"/>
      <c r="O1291" s="110"/>
      <c r="P1291" s="110"/>
      <c r="Q1291" s="110"/>
      <c r="R1291" s="110"/>
    </row>
    <row r="1292" spans="1:18" s="56" customFormat="1" hidden="1" x14ac:dyDescent="0.2">
      <c r="A1292" s="110"/>
      <c r="F1292" s="110"/>
      <c r="G1292" s="115"/>
      <c r="H1292" s="110"/>
      <c r="I1292" s="110"/>
      <c r="J1292" s="115"/>
      <c r="K1292" s="110"/>
      <c r="L1292" s="110"/>
      <c r="M1292" s="110"/>
      <c r="N1292" s="110"/>
      <c r="O1292" s="110"/>
      <c r="P1292" s="110"/>
      <c r="Q1292" s="110"/>
      <c r="R1292" s="110"/>
    </row>
    <row r="1293" spans="1:18" s="56" customFormat="1" hidden="1" x14ac:dyDescent="0.2">
      <c r="A1293" s="110"/>
      <c r="F1293" s="110"/>
      <c r="G1293" s="115"/>
      <c r="H1293" s="110"/>
      <c r="I1293" s="110"/>
      <c r="J1293" s="115"/>
      <c r="K1293" s="110"/>
      <c r="L1293" s="110"/>
      <c r="M1293" s="110"/>
      <c r="N1293" s="110"/>
      <c r="O1293" s="110"/>
      <c r="P1293" s="110"/>
      <c r="Q1293" s="110"/>
      <c r="R1293" s="110"/>
    </row>
    <row r="1294" spans="1:18" s="56" customFormat="1" hidden="1" x14ac:dyDescent="0.2">
      <c r="A1294" s="110"/>
      <c r="F1294" s="110"/>
      <c r="G1294" s="115"/>
      <c r="H1294" s="110"/>
      <c r="I1294" s="110"/>
      <c r="J1294" s="115"/>
      <c r="K1294" s="110"/>
      <c r="L1294" s="110"/>
      <c r="M1294" s="110"/>
      <c r="N1294" s="110"/>
      <c r="O1294" s="110"/>
      <c r="P1294" s="110"/>
      <c r="Q1294" s="110"/>
      <c r="R1294" s="110"/>
    </row>
    <row r="1295" spans="1:18" s="56" customFormat="1" hidden="1" x14ac:dyDescent="0.2">
      <c r="A1295" s="110"/>
      <c r="F1295" s="110"/>
      <c r="G1295" s="115"/>
      <c r="H1295" s="110"/>
      <c r="I1295" s="110"/>
      <c r="J1295" s="115"/>
      <c r="K1295" s="110"/>
      <c r="L1295" s="110"/>
      <c r="M1295" s="110"/>
      <c r="N1295" s="110"/>
      <c r="O1295" s="110"/>
      <c r="P1295" s="110"/>
      <c r="Q1295" s="110"/>
      <c r="R1295" s="110"/>
    </row>
    <row r="1296" spans="1:18" s="56" customFormat="1" hidden="1" x14ac:dyDescent="0.2">
      <c r="A1296" s="110"/>
      <c r="F1296" s="110"/>
      <c r="G1296" s="115"/>
      <c r="H1296" s="110"/>
      <c r="I1296" s="110"/>
      <c r="J1296" s="115"/>
      <c r="K1296" s="110"/>
      <c r="L1296" s="110"/>
      <c r="M1296" s="110"/>
      <c r="N1296" s="110"/>
      <c r="O1296" s="110"/>
      <c r="P1296" s="110"/>
      <c r="Q1296" s="110"/>
      <c r="R1296" s="110"/>
    </row>
    <row r="1297" spans="1:18" s="56" customFormat="1" hidden="1" x14ac:dyDescent="0.2">
      <c r="A1297" s="110"/>
      <c r="F1297" s="110"/>
      <c r="G1297" s="115"/>
      <c r="H1297" s="110"/>
      <c r="I1297" s="110"/>
      <c r="J1297" s="115"/>
      <c r="K1297" s="110"/>
      <c r="L1297" s="110"/>
      <c r="M1297" s="110"/>
      <c r="N1297" s="110"/>
      <c r="O1297" s="110"/>
      <c r="P1297" s="110"/>
      <c r="Q1297" s="110"/>
      <c r="R1297" s="110"/>
    </row>
    <row r="1298" spans="1:18" s="56" customFormat="1" hidden="1" x14ac:dyDescent="0.2">
      <c r="A1298" s="110"/>
      <c r="F1298" s="110"/>
      <c r="G1298" s="115"/>
      <c r="H1298" s="110"/>
      <c r="I1298" s="110"/>
      <c r="J1298" s="115"/>
      <c r="K1298" s="110"/>
      <c r="L1298" s="110"/>
      <c r="M1298" s="110"/>
      <c r="N1298" s="110"/>
      <c r="O1298" s="110"/>
      <c r="P1298" s="110"/>
      <c r="Q1298" s="110"/>
      <c r="R1298" s="110"/>
    </row>
    <row r="1299" spans="1:18" s="56" customFormat="1" hidden="1" x14ac:dyDescent="0.2">
      <c r="A1299" s="110"/>
      <c r="F1299" s="110"/>
      <c r="G1299" s="115"/>
      <c r="H1299" s="110"/>
      <c r="I1299" s="110"/>
      <c r="J1299" s="115"/>
      <c r="K1299" s="110"/>
      <c r="L1299" s="110"/>
      <c r="M1299" s="110"/>
      <c r="N1299" s="110"/>
      <c r="O1299" s="110"/>
      <c r="P1299" s="110"/>
      <c r="Q1299" s="110"/>
      <c r="R1299" s="110"/>
    </row>
    <row r="1300" spans="1:18" s="56" customFormat="1" hidden="1" x14ac:dyDescent="0.2">
      <c r="A1300" s="110"/>
      <c r="F1300" s="110"/>
      <c r="G1300" s="115"/>
      <c r="H1300" s="110"/>
      <c r="I1300" s="110"/>
      <c r="J1300" s="115"/>
      <c r="K1300" s="110"/>
      <c r="L1300" s="110"/>
      <c r="M1300" s="110"/>
      <c r="N1300" s="110"/>
      <c r="O1300" s="110"/>
      <c r="P1300" s="110"/>
      <c r="Q1300" s="110"/>
      <c r="R1300" s="110"/>
    </row>
    <row r="1301" spans="1:18" s="56" customFormat="1" hidden="1" x14ac:dyDescent="0.2">
      <c r="A1301" s="110"/>
      <c r="F1301" s="110"/>
      <c r="G1301" s="115"/>
      <c r="H1301" s="110"/>
      <c r="I1301" s="110"/>
      <c r="J1301" s="115"/>
      <c r="K1301" s="110"/>
      <c r="L1301" s="110"/>
      <c r="M1301" s="110"/>
      <c r="N1301" s="110"/>
      <c r="O1301" s="110"/>
      <c r="P1301" s="110"/>
      <c r="Q1301" s="110"/>
      <c r="R1301" s="110"/>
    </row>
    <row r="1302" spans="1:18" s="56" customFormat="1" hidden="1" x14ac:dyDescent="0.2">
      <c r="A1302" s="110"/>
      <c r="F1302" s="110"/>
      <c r="G1302" s="115"/>
      <c r="H1302" s="110"/>
      <c r="I1302" s="110"/>
      <c r="J1302" s="115"/>
      <c r="K1302" s="110"/>
      <c r="L1302" s="110"/>
      <c r="M1302" s="110"/>
      <c r="N1302" s="110"/>
      <c r="O1302" s="110"/>
      <c r="P1302" s="110"/>
      <c r="Q1302" s="110"/>
      <c r="R1302" s="110"/>
    </row>
    <row r="1303" spans="1:18" s="56" customFormat="1" hidden="1" x14ac:dyDescent="0.2">
      <c r="A1303" s="110"/>
      <c r="F1303" s="110"/>
      <c r="G1303" s="115"/>
      <c r="H1303" s="110"/>
      <c r="I1303" s="110"/>
      <c r="J1303" s="115"/>
      <c r="K1303" s="110"/>
      <c r="L1303" s="110"/>
      <c r="M1303" s="110"/>
      <c r="N1303" s="110"/>
      <c r="O1303" s="110"/>
      <c r="P1303" s="110"/>
      <c r="Q1303" s="110"/>
      <c r="R1303" s="110"/>
    </row>
    <row r="1304" spans="1:18" s="56" customFormat="1" hidden="1" x14ac:dyDescent="0.2">
      <c r="A1304" s="110"/>
      <c r="F1304" s="110"/>
      <c r="G1304" s="115"/>
      <c r="H1304" s="110"/>
      <c r="I1304" s="110"/>
      <c r="J1304" s="115"/>
      <c r="K1304" s="110"/>
      <c r="L1304" s="110"/>
      <c r="M1304" s="110"/>
      <c r="N1304" s="110"/>
      <c r="O1304" s="110"/>
      <c r="P1304" s="110"/>
      <c r="Q1304" s="110"/>
      <c r="R1304" s="110"/>
    </row>
    <row r="1305" spans="1:18" s="56" customFormat="1" hidden="1" x14ac:dyDescent="0.2">
      <c r="A1305" s="110"/>
      <c r="F1305" s="110"/>
      <c r="G1305" s="115"/>
      <c r="H1305" s="110"/>
      <c r="I1305" s="110"/>
      <c r="J1305" s="115"/>
      <c r="K1305" s="110"/>
      <c r="L1305" s="110"/>
      <c r="M1305" s="110"/>
      <c r="N1305" s="110"/>
      <c r="O1305" s="110"/>
      <c r="P1305" s="110"/>
      <c r="Q1305" s="110"/>
      <c r="R1305" s="110"/>
    </row>
    <row r="1306" spans="1:18" s="56" customFormat="1" hidden="1" x14ac:dyDescent="0.2">
      <c r="A1306" s="110"/>
      <c r="F1306" s="110"/>
      <c r="G1306" s="115"/>
      <c r="H1306" s="110"/>
      <c r="I1306" s="110"/>
      <c r="J1306" s="115"/>
      <c r="K1306" s="110"/>
      <c r="L1306" s="110"/>
      <c r="M1306" s="110"/>
      <c r="N1306" s="110"/>
      <c r="O1306" s="110"/>
      <c r="P1306" s="110"/>
      <c r="Q1306" s="110"/>
      <c r="R1306" s="110"/>
    </row>
    <row r="1307" spans="1:18" s="56" customFormat="1" hidden="1" x14ac:dyDescent="0.2">
      <c r="A1307" s="110"/>
      <c r="F1307" s="110"/>
      <c r="G1307" s="115"/>
      <c r="H1307" s="110"/>
      <c r="I1307" s="110"/>
      <c r="J1307" s="115"/>
      <c r="K1307" s="110"/>
      <c r="L1307" s="110"/>
      <c r="M1307" s="110"/>
      <c r="N1307" s="110"/>
      <c r="O1307" s="110"/>
      <c r="P1307" s="110"/>
      <c r="Q1307" s="110"/>
      <c r="R1307" s="110"/>
    </row>
    <row r="1308" spans="1:18" s="56" customFormat="1" hidden="1" x14ac:dyDescent="0.2">
      <c r="A1308" s="110"/>
      <c r="F1308" s="110"/>
      <c r="G1308" s="115"/>
      <c r="H1308" s="110"/>
      <c r="I1308" s="110"/>
      <c r="J1308" s="115"/>
      <c r="K1308" s="110"/>
      <c r="L1308" s="110"/>
      <c r="M1308" s="110"/>
      <c r="N1308" s="110"/>
      <c r="O1308" s="110"/>
      <c r="P1308" s="110"/>
      <c r="Q1308" s="110"/>
      <c r="R1308" s="110"/>
    </row>
    <row r="1309" spans="1:18" s="56" customFormat="1" hidden="1" x14ac:dyDescent="0.2">
      <c r="A1309" s="110"/>
      <c r="F1309" s="110"/>
      <c r="G1309" s="115"/>
      <c r="H1309" s="110"/>
      <c r="I1309" s="110"/>
      <c r="J1309" s="115"/>
      <c r="K1309" s="110"/>
      <c r="L1309" s="110"/>
      <c r="M1309" s="110"/>
      <c r="N1309" s="110"/>
      <c r="O1309" s="110"/>
      <c r="P1309" s="110"/>
      <c r="Q1309" s="110"/>
      <c r="R1309" s="110"/>
    </row>
    <row r="1310" spans="1:18" s="56" customFormat="1" hidden="1" x14ac:dyDescent="0.2">
      <c r="A1310" s="110"/>
      <c r="F1310" s="110"/>
      <c r="G1310" s="115"/>
      <c r="H1310" s="110"/>
      <c r="I1310" s="110"/>
      <c r="J1310" s="115"/>
      <c r="K1310" s="110"/>
      <c r="L1310" s="110"/>
      <c r="M1310" s="110"/>
      <c r="N1310" s="110"/>
      <c r="O1310" s="110"/>
      <c r="P1310" s="110"/>
      <c r="Q1310" s="110"/>
      <c r="R1310" s="110"/>
    </row>
    <row r="1311" spans="1:18" s="56" customFormat="1" hidden="1" x14ac:dyDescent="0.2">
      <c r="A1311" s="110"/>
      <c r="F1311" s="110"/>
      <c r="G1311" s="115"/>
      <c r="H1311" s="110"/>
      <c r="I1311" s="110"/>
      <c r="J1311" s="115"/>
      <c r="K1311" s="110"/>
      <c r="L1311" s="110"/>
      <c r="M1311" s="110"/>
      <c r="N1311" s="110"/>
      <c r="O1311" s="110"/>
      <c r="P1311" s="110"/>
      <c r="Q1311" s="110"/>
      <c r="R1311" s="110"/>
    </row>
    <row r="1312" spans="1:18" s="56" customFormat="1" hidden="1" x14ac:dyDescent="0.2">
      <c r="A1312" s="110"/>
      <c r="F1312" s="110"/>
      <c r="G1312" s="115"/>
      <c r="H1312" s="110"/>
      <c r="I1312" s="110"/>
      <c r="J1312" s="115"/>
      <c r="K1312" s="110"/>
      <c r="L1312" s="110"/>
      <c r="M1312" s="110"/>
      <c r="N1312" s="110"/>
      <c r="O1312" s="110"/>
      <c r="P1312" s="110"/>
      <c r="Q1312" s="110"/>
      <c r="R1312" s="110"/>
    </row>
    <row r="1313" spans="1:18" s="56" customFormat="1" hidden="1" x14ac:dyDescent="0.2">
      <c r="A1313" s="110"/>
      <c r="F1313" s="110"/>
      <c r="G1313" s="115"/>
      <c r="H1313" s="110"/>
      <c r="I1313" s="110"/>
      <c r="J1313" s="115"/>
      <c r="K1313" s="110"/>
      <c r="L1313" s="110"/>
      <c r="M1313" s="110"/>
      <c r="N1313" s="110"/>
      <c r="O1313" s="110"/>
      <c r="P1313" s="110"/>
      <c r="Q1313" s="110"/>
      <c r="R1313" s="110"/>
    </row>
    <row r="1314" spans="1:18" s="56" customFormat="1" hidden="1" x14ac:dyDescent="0.2">
      <c r="A1314" s="110"/>
      <c r="F1314" s="110"/>
      <c r="G1314" s="115"/>
      <c r="H1314" s="110"/>
      <c r="I1314" s="110"/>
      <c r="J1314" s="115"/>
      <c r="K1314" s="110"/>
      <c r="L1314" s="110"/>
      <c r="M1314" s="110"/>
      <c r="N1314" s="110"/>
      <c r="O1314" s="110"/>
      <c r="P1314" s="110"/>
      <c r="Q1314" s="110"/>
      <c r="R1314" s="110"/>
    </row>
    <row r="1315" spans="1:18" s="56" customFormat="1" hidden="1" x14ac:dyDescent="0.2">
      <c r="A1315" s="110"/>
      <c r="F1315" s="110"/>
      <c r="G1315" s="115"/>
      <c r="H1315" s="110"/>
      <c r="I1315" s="110"/>
      <c r="J1315" s="115"/>
      <c r="K1315" s="110"/>
      <c r="L1315" s="110"/>
      <c r="M1315" s="110"/>
      <c r="N1315" s="110"/>
      <c r="O1315" s="110"/>
      <c r="P1315" s="110"/>
      <c r="Q1315" s="110"/>
      <c r="R1315" s="110"/>
    </row>
    <row r="1316" spans="1:18" s="56" customFormat="1" hidden="1" x14ac:dyDescent="0.2">
      <c r="A1316" s="110"/>
      <c r="F1316" s="110"/>
      <c r="G1316" s="115"/>
      <c r="H1316" s="110"/>
      <c r="I1316" s="110"/>
      <c r="J1316" s="115"/>
      <c r="K1316" s="110"/>
      <c r="L1316" s="110"/>
      <c r="M1316" s="110"/>
      <c r="N1316" s="110"/>
      <c r="O1316" s="110"/>
      <c r="P1316" s="110"/>
      <c r="Q1316" s="110"/>
      <c r="R1316" s="110"/>
    </row>
    <row r="1317" spans="1:18" s="56" customFormat="1" hidden="1" x14ac:dyDescent="0.2">
      <c r="A1317" s="110"/>
      <c r="F1317" s="110"/>
      <c r="G1317" s="115"/>
      <c r="H1317" s="110"/>
      <c r="I1317" s="110"/>
      <c r="J1317" s="115"/>
      <c r="K1317" s="110"/>
      <c r="L1317" s="110"/>
      <c r="M1317" s="110"/>
      <c r="N1317" s="110"/>
      <c r="O1317" s="110"/>
      <c r="P1317" s="110"/>
      <c r="Q1317" s="110"/>
      <c r="R1317" s="110"/>
    </row>
    <row r="1318" spans="1:18" s="56" customFormat="1" hidden="1" x14ac:dyDescent="0.2">
      <c r="A1318" s="110"/>
      <c r="F1318" s="110"/>
      <c r="G1318" s="115"/>
      <c r="H1318" s="110"/>
      <c r="I1318" s="110"/>
      <c r="J1318" s="115"/>
      <c r="K1318" s="110"/>
      <c r="L1318" s="110"/>
      <c r="M1318" s="110"/>
      <c r="N1318" s="110"/>
      <c r="O1318" s="110"/>
      <c r="P1318" s="110"/>
      <c r="Q1318" s="110"/>
      <c r="R1318" s="110"/>
    </row>
    <row r="1319" spans="1:18" s="56" customFormat="1" hidden="1" x14ac:dyDescent="0.2">
      <c r="A1319" s="110"/>
      <c r="F1319" s="110"/>
      <c r="G1319" s="115"/>
      <c r="H1319" s="110"/>
      <c r="I1319" s="110"/>
      <c r="J1319" s="115"/>
      <c r="K1319" s="110"/>
      <c r="L1319" s="110"/>
      <c r="M1319" s="110"/>
      <c r="N1319" s="110"/>
      <c r="O1319" s="110"/>
      <c r="P1319" s="110"/>
      <c r="Q1319" s="110"/>
      <c r="R1319" s="110"/>
    </row>
    <row r="1320" spans="1:18" s="56" customFormat="1" hidden="1" x14ac:dyDescent="0.2">
      <c r="A1320" s="110"/>
      <c r="F1320" s="110"/>
      <c r="G1320" s="115"/>
      <c r="H1320" s="110"/>
      <c r="I1320" s="110"/>
      <c r="J1320" s="115"/>
      <c r="K1320" s="110"/>
      <c r="L1320" s="110"/>
      <c r="M1320" s="110"/>
      <c r="N1320" s="110"/>
      <c r="O1320" s="110"/>
      <c r="P1320" s="110"/>
      <c r="Q1320" s="110"/>
      <c r="R1320" s="110"/>
    </row>
    <row r="1321" spans="1:18" s="56" customFormat="1" hidden="1" x14ac:dyDescent="0.2">
      <c r="A1321" s="110"/>
      <c r="F1321" s="110"/>
      <c r="G1321" s="115"/>
      <c r="H1321" s="110"/>
      <c r="I1321" s="110"/>
      <c r="J1321" s="115"/>
      <c r="K1321" s="110"/>
      <c r="L1321" s="110"/>
      <c r="M1321" s="110"/>
      <c r="N1321" s="110"/>
      <c r="O1321" s="110"/>
      <c r="P1321" s="110"/>
      <c r="Q1321" s="110"/>
      <c r="R1321" s="110"/>
    </row>
    <row r="1322" spans="1:18" s="56" customFormat="1" hidden="1" x14ac:dyDescent="0.2">
      <c r="A1322" s="110"/>
      <c r="F1322" s="110"/>
      <c r="G1322" s="115"/>
      <c r="H1322" s="110"/>
      <c r="I1322" s="110"/>
      <c r="J1322" s="115"/>
      <c r="K1322" s="110"/>
      <c r="L1322" s="110"/>
      <c r="M1322" s="110"/>
      <c r="N1322" s="110"/>
      <c r="O1322" s="110"/>
      <c r="P1322" s="110"/>
      <c r="Q1322" s="110"/>
      <c r="R1322" s="110"/>
    </row>
    <row r="1323" spans="1:18" s="56" customFormat="1" hidden="1" x14ac:dyDescent="0.2">
      <c r="A1323" s="110"/>
      <c r="F1323" s="110"/>
      <c r="G1323" s="115"/>
      <c r="H1323" s="110"/>
      <c r="I1323" s="110"/>
      <c r="J1323" s="115"/>
      <c r="K1323" s="110"/>
      <c r="L1323" s="110"/>
      <c r="M1323" s="110"/>
      <c r="N1323" s="110"/>
      <c r="O1323" s="110"/>
      <c r="P1323" s="110"/>
      <c r="Q1323" s="110"/>
      <c r="R1323" s="110"/>
    </row>
    <row r="1324" spans="1:18" s="56" customFormat="1" hidden="1" x14ac:dyDescent="0.2">
      <c r="A1324" s="110"/>
      <c r="F1324" s="110"/>
      <c r="G1324" s="115"/>
      <c r="H1324" s="110"/>
      <c r="I1324" s="110"/>
      <c r="J1324" s="115"/>
      <c r="K1324" s="110"/>
      <c r="L1324" s="110"/>
      <c r="M1324" s="110"/>
      <c r="N1324" s="110"/>
      <c r="O1324" s="110"/>
      <c r="P1324" s="110"/>
      <c r="Q1324" s="110"/>
      <c r="R1324" s="110"/>
    </row>
    <row r="1325" spans="1:18" s="56" customFormat="1" hidden="1" x14ac:dyDescent="0.2">
      <c r="A1325" s="110"/>
      <c r="F1325" s="110"/>
      <c r="G1325" s="115"/>
      <c r="H1325" s="110"/>
      <c r="I1325" s="110"/>
      <c r="J1325" s="115"/>
      <c r="K1325" s="110"/>
      <c r="L1325" s="110"/>
      <c r="M1325" s="110"/>
      <c r="N1325" s="110"/>
      <c r="O1325" s="110"/>
      <c r="P1325" s="110"/>
      <c r="Q1325" s="110"/>
      <c r="R1325" s="110"/>
    </row>
    <row r="1326" spans="1:18" s="56" customFormat="1" hidden="1" x14ac:dyDescent="0.2">
      <c r="A1326" s="110"/>
      <c r="F1326" s="110"/>
      <c r="G1326" s="115"/>
      <c r="H1326" s="110"/>
      <c r="I1326" s="110"/>
      <c r="J1326" s="115"/>
      <c r="K1326" s="110"/>
      <c r="L1326" s="110"/>
      <c r="M1326" s="110"/>
      <c r="N1326" s="110"/>
      <c r="O1326" s="110"/>
      <c r="P1326" s="110"/>
      <c r="Q1326" s="110"/>
      <c r="R1326" s="110"/>
    </row>
    <row r="1327" spans="1:18" s="56" customFormat="1" hidden="1" x14ac:dyDescent="0.2">
      <c r="A1327" s="110"/>
      <c r="F1327" s="110"/>
      <c r="G1327" s="115"/>
      <c r="H1327" s="110"/>
      <c r="I1327" s="110"/>
      <c r="J1327" s="115"/>
      <c r="K1327" s="110"/>
      <c r="L1327" s="110"/>
      <c r="M1327" s="110"/>
      <c r="N1327" s="110"/>
      <c r="O1327" s="110"/>
      <c r="P1327" s="110"/>
      <c r="Q1327" s="110"/>
      <c r="R1327" s="110"/>
    </row>
    <row r="1328" spans="1:18" s="56" customFormat="1" hidden="1" x14ac:dyDescent="0.2">
      <c r="A1328" s="110"/>
      <c r="F1328" s="110"/>
      <c r="G1328" s="115"/>
      <c r="H1328" s="110"/>
      <c r="I1328" s="110"/>
      <c r="J1328" s="115"/>
      <c r="K1328" s="110"/>
      <c r="L1328" s="110"/>
      <c r="M1328" s="110"/>
      <c r="N1328" s="110"/>
      <c r="O1328" s="110"/>
      <c r="P1328" s="110"/>
      <c r="Q1328" s="110"/>
      <c r="R1328" s="110"/>
    </row>
    <row r="1329" spans="1:18" s="56" customFormat="1" hidden="1" x14ac:dyDescent="0.2">
      <c r="A1329" s="110"/>
      <c r="F1329" s="110"/>
      <c r="G1329" s="115"/>
      <c r="H1329" s="110"/>
      <c r="I1329" s="110"/>
      <c r="J1329" s="115"/>
      <c r="K1329" s="110"/>
      <c r="L1329" s="110"/>
      <c r="M1329" s="110"/>
      <c r="N1329" s="110"/>
      <c r="O1329" s="110"/>
      <c r="P1329" s="110"/>
      <c r="Q1329" s="110"/>
      <c r="R1329" s="110"/>
    </row>
    <row r="1330" spans="1:18" s="56" customFormat="1" hidden="1" x14ac:dyDescent="0.2">
      <c r="A1330" s="110"/>
      <c r="F1330" s="110"/>
      <c r="G1330" s="115"/>
      <c r="H1330" s="110"/>
      <c r="I1330" s="110"/>
      <c r="J1330" s="115"/>
      <c r="K1330" s="110"/>
      <c r="L1330" s="110"/>
      <c r="M1330" s="110"/>
      <c r="N1330" s="110"/>
      <c r="O1330" s="110"/>
      <c r="P1330" s="110"/>
      <c r="Q1330" s="110"/>
      <c r="R1330" s="110"/>
    </row>
    <row r="1331" spans="1:18" s="56" customFormat="1" hidden="1" x14ac:dyDescent="0.2">
      <c r="A1331" s="110"/>
      <c r="F1331" s="110"/>
      <c r="G1331" s="115"/>
      <c r="H1331" s="110"/>
      <c r="I1331" s="110"/>
      <c r="J1331" s="115"/>
      <c r="K1331" s="110"/>
      <c r="L1331" s="110"/>
      <c r="M1331" s="110"/>
      <c r="N1331" s="110"/>
      <c r="O1331" s="110"/>
      <c r="P1331" s="110"/>
      <c r="Q1331" s="110"/>
      <c r="R1331" s="110"/>
    </row>
    <row r="1332" spans="1:18" s="56" customFormat="1" hidden="1" x14ac:dyDescent="0.2">
      <c r="A1332" s="110"/>
      <c r="F1332" s="110"/>
      <c r="G1332" s="115"/>
      <c r="H1332" s="110"/>
      <c r="I1332" s="110"/>
      <c r="J1332" s="115"/>
      <c r="K1332" s="110"/>
      <c r="L1332" s="110"/>
      <c r="M1332" s="110"/>
      <c r="N1332" s="110"/>
      <c r="O1332" s="110"/>
      <c r="P1332" s="110"/>
      <c r="Q1332" s="110"/>
      <c r="R1332" s="110"/>
    </row>
    <row r="1333" spans="1:18" s="56" customFormat="1" hidden="1" x14ac:dyDescent="0.2">
      <c r="A1333" s="110"/>
      <c r="F1333" s="110"/>
      <c r="G1333" s="115"/>
      <c r="H1333" s="110"/>
      <c r="I1333" s="110"/>
      <c r="J1333" s="115"/>
      <c r="K1333" s="110"/>
      <c r="L1333" s="110"/>
      <c r="M1333" s="110"/>
      <c r="N1333" s="110"/>
      <c r="O1333" s="110"/>
      <c r="P1333" s="110"/>
      <c r="Q1333" s="110"/>
      <c r="R1333" s="110"/>
    </row>
    <row r="1334" spans="1:18" s="56" customFormat="1" hidden="1" x14ac:dyDescent="0.2">
      <c r="A1334" s="110"/>
      <c r="F1334" s="110"/>
      <c r="G1334" s="115"/>
      <c r="H1334" s="110"/>
      <c r="I1334" s="110"/>
      <c r="J1334" s="115"/>
      <c r="K1334" s="110"/>
      <c r="L1334" s="110"/>
      <c r="M1334" s="110"/>
      <c r="N1334" s="110"/>
      <c r="O1334" s="110"/>
      <c r="P1334" s="110"/>
      <c r="Q1334" s="110"/>
      <c r="R1334" s="110"/>
    </row>
    <row r="1335" spans="1:18" s="56" customFormat="1" hidden="1" x14ac:dyDescent="0.2">
      <c r="A1335" s="110"/>
      <c r="F1335" s="110"/>
      <c r="G1335" s="115"/>
      <c r="H1335" s="110"/>
      <c r="I1335" s="110"/>
      <c r="J1335" s="115"/>
      <c r="K1335" s="110"/>
      <c r="L1335" s="110"/>
      <c r="M1335" s="110"/>
      <c r="N1335" s="110"/>
      <c r="O1335" s="110"/>
      <c r="P1335" s="110"/>
      <c r="Q1335" s="110"/>
      <c r="R1335" s="110"/>
    </row>
    <row r="1336" spans="1:18" s="56" customFormat="1" hidden="1" x14ac:dyDescent="0.2">
      <c r="A1336" s="110"/>
      <c r="F1336" s="110"/>
      <c r="G1336" s="115"/>
      <c r="H1336" s="110"/>
      <c r="I1336" s="110"/>
      <c r="J1336" s="115"/>
      <c r="K1336" s="110"/>
      <c r="L1336" s="110"/>
      <c r="M1336" s="110"/>
      <c r="N1336" s="110"/>
      <c r="O1336" s="110"/>
      <c r="P1336" s="110"/>
      <c r="Q1336" s="110"/>
      <c r="R1336" s="110"/>
    </row>
    <row r="1337" spans="1:18" s="56" customFormat="1" hidden="1" x14ac:dyDescent="0.2">
      <c r="A1337" s="110"/>
      <c r="F1337" s="110"/>
      <c r="G1337" s="115"/>
      <c r="H1337" s="110"/>
      <c r="I1337" s="110"/>
      <c r="J1337" s="115"/>
      <c r="K1337" s="110"/>
      <c r="L1337" s="110"/>
      <c r="M1337" s="110"/>
      <c r="N1337" s="110"/>
      <c r="O1337" s="110"/>
      <c r="P1337" s="110"/>
      <c r="Q1337" s="110"/>
      <c r="R1337" s="110"/>
    </row>
    <row r="1338" spans="1:18" s="56" customFormat="1" hidden="1" x14ac:dyDescent="0.2">
      <c r="A1338" s="110"/>
      <c r="F1338" s="110"/>
      <c r="G1338" s="115"/>
      <c r="H1338" s="110"/>
      <c r="I1338" s="110"/>
      <c r="J1338" s="115"/>
      <c r="K1338" s="110"/>
      <c r="L1338" s="110"/>
      <c r="M1338" s="110"/>
      <c r="N1338" s="110"/>
      <c r="O1338" s="110"/>
      <c r="P1338" s="110"/>
      <c r="Q1338" s="110"/>
      <c r="R1338" s="110"/>
    </row>
    <row r="1339" spans="1:18" s="56" customFormat="1" hidden="1" x14ac:dyDescent="0.2">
      <c r="A1339" s="110"/>
      <c r="F1339" s="110"/>
      <c r="G1339" s="115"/>
      <c r="H1339" s="110"/>
      <c r="I1339" s="110"/>
      <c r="J1339" s="115"/>
      <c r="K1339" s="110"/>
      <c r="L1339" s="110"/>
      <c r="M1339" s="110"/>
      <c r="N1339" s="110"/>
      <c r="O1339" s="110"/>
      <c r="P1339" s="110"/>
      <c r="Q1339" s="110"/>
      <c r="R1339" s="110"/>
    </row>
    <row r="1340" spans="1:18" s="56" customFormat="1" hidden="1" x14ac:dyDescent="0.2">
      <c r="A1340" s="110"/>
      <c r="F1340" s="110"/>
      <c r="G1340" s="115"/>
      <c r="H1340" s="110"/>
      <c r="I1340" s="110"/>
      <c r="J1340" s="115"/>
      <c r="K1340" s="110"/>
      <c r="L1340" s="110"/>
      <c r="M1340" s="110"/>
      <c r="N1340" s="110"/>
      <c r="O1340" s="110"/>
      <c r="P1340" s="110"/>
      <c r="Q1340" s="110"/>
      <c r="R1340" s="110"/>
    </row>
    <row r="1341" spans="1:18" s="56" customFormat="1" hidden="1" x14ac:dyDescent="0.2">
      <c r="A1341" s="110"/>
      <c r="F1341" s="110"/>
      <c r="G1341" s="115"/>
      <c r="H1341" s="110"/>
      <c r="I1341" s="110"/>
      <c r="J1341" s="115"/>
      <c r="K1341" s="110"/>
      <c r="L1341" s="110"/>
      <c r="M1341" s="110"/>
      <c r="N1341" s="110"/>
      <c r="O1341" s="110"/>
      <c r="P1341" s="110"/>
      <c r="Q1341" s="110"/>
      <c r="R1341" s="110"/>
    </row>
    <row r="1342" spans="1:18" s="56" customFormat="1" hidden="1" x14ac:dyDescent="0.2">
      <c r="A1342" s="110"/>
      <c r="F1342" s="110"/>
      <c r="G1342" s="115"/>
      <c r="H1342" s="110"/>
      <c r="I1342" s="110"/>
      <c r="J1342" s="115"/>
      <c r="K1342" s="110"/>
      <c r="L1342" s="110"/>
      <c r="M1342" s="110"/>
      <c r="N1342" s="110"/>
      <c r="O1342" s="110"/>
      <c r="P1342" s="110"/>
      <c r="Q1342" s="110"/>
      <c r="R1342" s="110"/>
    </row>
    <row r="1343" spans="1:18" s="56" customFormat="1" hidden="1" x14ac:dyDescent="0.2">
      <c r="A1343" s="110"/>
      <c r="F1343" s="110"/>
      <c r="G1343" s="115"/>
      <c r="H1343" s="110"/>
      <c r="I1343" s="110"/>
      <c r="J1343" s="115"/>
      <c r="K1343" s="110"/>
      <c r="L1343" s="110"/>
      <c r="M1343" s="110"/>
      <c r="N1343" s="110"/>
      <c r="O1343" s="110"/>
      <c r="P1343" s="110"/>
      <c r="Q1343" s="110"/>
      <c r="R1343" s="110"/>
    </row>
    <row r="1344" spans="1:18" s="56" customFormat="1" hidden="1" x14ac:dyDescent="0.2">
      <c r="A1344" s="110"/>
      <c r="F1344" s="110"/>
      <c r="G1344" s="115"/>
      <c r="H1344" s="110"/>
      <c r="I1344" s="110"/>
      <c r="J1344" s="115"/>
      <c r="K1344" s="110"/>
      <c r="L1344" s="110"/>
      <c r="M1344" s="110"/>
      <c r="N1344" s="110"/>
      <c r="O1344" s="110"/>
      <c r="P1344" s="110"/>
      <c r="Q1344" s="110"/>
      <c r="R1344" s="110"/>
    </row>
    <row r="1345" spans="1:18" s="56" customFormat="1" hidden="1" x14ac:dyDescent="0.2">
      <c r="A1345" s="110"/>
      <c r="F1345" s="110"/>
      <c r="G1345" s="115"/>
      <c r="H1345" s="110"/>
      <c r="I1345" s="110"/>
      <c r="J1345" s="115"/>
      <c r="K1345" s="110"/>
      <c r="L1345" s="110"/>
      <c r="M1345" s="110"/>
      <c r="N1345" s="110"/>
      <c r="O1345" s="110"/>
      <c r="P1345" s="110"/>
      <c r="Q1345" s="110"/>
      <c r="R1345" s="110"/>
    </row>
    <row r="1346" spans="1:18" s="56" customFormat="1" hidden="1" x14ac:dyDescent="0.2">
      <c r="A1346" s="110"/>
      <c r="F1346" s="110"/>
      <c r="G1346" s="115"/>
      <c r="H1346" s="110"/>
      <c r="I1346" s="110"/>
      <c r="J1346" s="115"/>
      <c r="K1346" s="110"/>
      <c r="L1346" s="110"/>
      <c r="M1346" s="110"/>
      <c r="N1346" s="110"/>
      <c r="O1346" s="110"/>
      <c r="P1346" s="110"/>
      <c r="Q1346" s="110"/>
      <c r="R1346" s="110"/>
    </row>
    <row r="1347" spans="1:18" s="56" customFormat="1" hidden="1" x14ac:dyDescent="0.2">
      <c r="A1347" s="110"/>
      <c r="F1347" s="110"/>
      <c r="G1347" s="115"/>
      <c r="H1347" s="110"/>
      <c r="I1347" s="110"/>
      <c r="J1347" s="115"/>
      <c r="K1347" s="110"/>
      <c r="L1347" s="110"/>
      <c r="M1347" s="110"/>
      <c r="N1347" s="110"/>
      <c r="O1347" s="110"/>
      <c r="P1347" s="110"/>
      <c r="Q1347" s="110"/>
      <c r="R1347" s="110"/>
    </row>
    <row r="1348" spans="1:18" s="56" customFormat="1" hidden="1" x14ac:dyDescent="0.2">
      <c r="A1348" s="110"/>
      <c r="F1348" s="110"/>
      <c r="G1348" s="115"/>
      <c r="H1348" s="110"/>
      <c r="I1348" s="110"/>
      <c r="J1348" s="115"/>
      <c r="K1348" s="110"/>
      <c r="L1348" s="110"/>
      <c r="M1348" s="110"/>
      <c r="N1348" s="110"/>
      <c r="O1348" s="110"/>
      <c r="P1348" s="110"/>
      <c r="Q1348" s="110"/>
      <c r="R1348" s="110"/>
    </row>
    <row r="1349" spans="1:18" s="56" customFormat="1" hidden="1" x14ac:dyDescent="0.2">
      <c r="A1349" s="110"/>
      <c r="F1349" s="110"/>
      <c r="G1349" s="115"/>
      <c r="H1349" s="110"/>
      <c r="I1349" s="110"/>
      <c r="J1349" s="115"/>
      <c r="K1349" s="110"/>
      <c r="L1349" s="110"/>
      <c r="M1349" s="110"/>
      <c r="N1349" s="110"/>
      <c r="O1349" s="110"/>
      <c r="P1349" s="110"/>
      <c r="Q1349" s="110"/>
      <c r="R1349" s="110"/>
    </row>
    <row r="1350" spans="1:18" s="56" customFormat="1" hidden="1" x14ac:dyDescent="0.2">
      <c r="A1350" s="110"/>
      <c r="F1350" s="110"/>
      <c r="G1350" s="115"/>
      <c r="H1350" s="110"/>
      <c r="I1350" s="110"/>
      <c r="J1350" s="115"/>
      <c r="K1350" s="110"/>
      <c r="L1350" s="110"/>
      <c r="M1350" s="110"/>
      <c r="N1350" s="110"/>
      <c r="O1350" s="110"/>
      <c r="P1350" s="110"/>
      <c r="Q1350" s="110"/>
      <c r="R1350" s="110"/>
    </row>
    <row r="1351" spans="1:18" s="56" customFormat="1" hidden="1" x14ac:dyDescent="0.2">
      <c r="A1351" s="110"/>
      <c r="F1351" s="110"/>
      <c r="G1351" s="115"/>
      <c r="H1351" s="110"/>
      <c r="I1351" s="110"/>
      <c r="J1351" s="115"/>
      <c r="K1351" s="110"/>
      <c r="L1351" s="110"/>
      <c r="M1351" s="110"/>
      <c r="N1351" s="110"/>
      <c r="O1351" s="110"/>
      <c r="P1351" s="110"/>
      <c r="Q1351" s="110"/>
      <c r="R1351" s="110"/>
    </row>
    <row r="1352" spans="1:18" s="56" customFormat="1" hidden="1" x14ac:dyDescent="0.2">
      <c r="A1352" s="110"/>
      <c r="F1352" s="110"/>
      <c r="G1352" s="115"/>
      <c r="H1352" s="110"/>
      <c r="I1352" s="110"/>
      <c r="J1352" s="115"/>
      <c r="K1352" s="110"/>
      <c r="L1352" s="110"/>
      <c r="M1352" s="110"/>
      <c r="N1352" s="110"/>
      <c r="O1352" s="110"/>
      <c r="P1352" s="110"/>
      <c r="Q1352" s="110"/>
      <c r="R1352" s="110"/>
    </row>
    <row r="1353" spans="1:18" s="56" customFormat="1" hidden="1" x14ac:dyDescent="0.2">
      <c r="A1353" s="110"/>
      <c r="F1353" s="110"/>
      <c r="G1353" s="115"/>
      <c r="H1353" s="110"/>
      <c r="I1353" s="110"/>
      <c r="J1353" s="115"/>
      <c r="K1353" s="110"/>
      <c r="L1353" s="110"/>
      <c r="M1353" s="110"/>
      <c r="N1353" s="110"/>
      <c r="O1353" s="110"/>
      <c r="P1353" s="110"/>
      <c r="Q1353" s="110"/>
      <c r="R1353" s="110"/>
    </row>
    <row r="1354" spans="1:18" s="56" customFormat="1" hidden="1" x14ac:dyDescent="0.2">
      <c r="A1354" s="110"/>
      <c r="F1354" s="110"/>
      <c r="G1354" s="115"/>
      <c r="H1354" s="110"/>
      <c r="I1354" s="110"/>
      <c r="J1354" s="115"/>
      <c r="K1354" s="110"/>
      <c r="L1354" s="110"/>
      <c r="M1354" s="110"/>
      <c r="N1354" s="110"/>
      <c r="O1354" s="110"/>
      <c r="P1354" s="110"/>
      <c r="Q1354" s="110"/>
      <c r="R1354" s="110"/>
    </row>
    <row r="1355" spans="1:18" s="56" customFormat="1" hidden="1" x14ac:dyDescent="0.2">
      <c r="A1355" s="110"/>
      <c r="F1355" s="110"/>
      <c r="G1355" s="115"/>
      <c r="H1355" s="110"/>
      <c r="I1355" s="110"/>
      <c r="J1355" s="115"/>
      <c r="K1355" s="110"/>
      <c r="L1355" s="110"/>
      <c r="M1355" s="110"/>
      <c r="N1355" s="110"/>
      <c r="O1355" s="110"/>
      <c r="P1355" s="110"/>
      <c r="Q1355" s="110"/>
      <c r="R1355" s="110"/>
    </row>
    <row r="1356" spans="1:18" s="56" customFormat="1" hidden="1" x14ac:dyDescent="0.2">
      <c r="A1356" s="110"/>
      <c r="F1356" s="110"/>
      <c r="G1356" s="115"/>
      <c r="H1356" s="110"/>
      <c r="I1356" s="110"/>
      <c r="J1356" s="115"/>
      <c r="K1356" s="110"/>
      <c r="L1356" s="110"/>
      <c r="M1356" s="110"/>
      <c r="N1356" s="110"/>
      <c r="O1356" s="110"/>
      <c r="P1356" s="110"/>
      <c r="Q1356" s="110"/>
      <c r="R1356" s="110"/>
    </row>
    <row r="1357" spans="1:18" s="56" customFormat="1" hidden="1" x14ac:dyDescent="0.2">
      <c r="A1357" s="110"/>
      <c r="F1357" s="110"/>
      <c r="G1357" s="115"/>
      <c r="H1357" s="110"/>
      <c r="I1357" s="110"/>
      <c r="J1357" s="115"/>
      <c r="K1357" s="110"/>
      <c r="L1357" s="110"/>
      <c r="M1357" s="110"/>
      <c r="N1357" s="110"/>
      <c r="O1357" s="110"/>
      <c r="P1357" s="110"/>
      <c r="Q1357" s="110"/>
      <c r="R1357" s="110"/>
    </row>
    <row r="1358" spans="1:18" s="56" customFormat="1" hidden="1" x14ac:dyDescent="0.2">
      <c r="A1358" s="110"/>
      <c r="F1358" s="110"/>
      <c r="G1358" s="115"/>
      <c r="H1358" s="110"/>
      <c r="I1358" s="110"/>
      <c r="J1358" s="115"/>
      <c r="K1358" s="110"/>
      <c r="L1358" s="110"/>
      <c r="M1358" s="110"/>
      <c r="N1358" s="110"/>
      <c r="O1358" s="110"/>
      <c r="P1358" s="110"/>
      <c r="Q1358" s="110"/>
      <c r="R1358" s="110"/>
    </row>
    <row r="1359" spans="1:18" s="56" customFormat="1" hidden="1" x14ac:dyDescent="0.2">
      <c r="A1359" s="110"/>
      <c r="F1359" s="110"/>
      <c r="G1359" s="115"/>
      <c r="H1359" s="110"/>
      <c r="I1359" s="110"/>
      <c r="J1359" s="115"/>
      <c r="K1359" s="110"/>
      <c r="L1359" s="110"/>
      <c r="M1359" s="110"/>
      <c r="N1359" s="110"/>
      <c r="O1359" s="110"/>
      <c r="P1359" s="110"/>
      <c r="Q1359" s="110"/>
      <c r="R1359" s="110"/>
    </row>
    <row r="1360" spans="1:18" s="56" customFormat="1" hidden="1" x14ac:dyDescent="0.2">
      <c r="A1360" s="110"/>
      <c r="F1360" s="110"/>
      <c r="G1360" s="115"/>
      <c r="H1360" s="110"/>
      <c r="I1360" s="110"/>
      <c r="J1360" s="115"/>
      <c r="K1360" s="110"/>
      <c r="L1360" s="110"/>
      <c r="M1360" s="110"/>
      <c r="N1360" s="110"/>
      <c r="O1360" s="110"/>
      <c r="P1360" s="110"/>
      <c r="Q1360" s="110"/>
      <c r="R1360" s="110"/>
    </row>
    <row r="1361" spans="1:18" s="56" customFormat="1" hidden="1" x14ac:dyDescent="0.2">
      <c r="A1361" s="110"/>
      <c r="F1361" s="110"/>
      <c r="G1361" s="115"/>
      <c r="H1361" s="110"/>
      <c r="I1361" s="110"/>
      <c r="J1361" s="115"/>
      <c r="K1361" s="110"/>
      <c r="L1361" s="110"/>
      <c r="M1361" s="110"/>
      <c r="N1361" s="110"/>
      <c r="O1361" s="110"/>
      <c r="P1361" s="110"/>
      <c r="Q1361" s="110"/>
      <c r="R1361" s="110"/>
    </row>
    <row r="1362" spans="1:18" s="56" customFormat="1" hidden="1" x14ac:dyDescent="0.2">
      <c r="A1362" s="110"/>
      <c r="F1362" s="110"/>
      <c r="G1362" s="115"/>
      <c r="H1362" s="110"/>
      <c r="I1362" s="110"/>
      <c r="J1362" s="115"/>
      <c r="K1362" s="110"/>
      <c r="L1362" s="110"/>
      <c r="M1362" s="110"/>
      <c r="N1362" s="110"/>
      <c r="O1362" s="110"/>
      <c r="P1362" s="110"/>
      <c r="Q1362" s="110"/>
      <c r="R1362" s="110"/>
    </row>
    <row r="1363" spans="1:18" s="56" customFormat="1" hidden="1" x14ac:dyDescent="0.2">
      <c r="A1363" s="110"/>
      <c r="F1363" s="110"/>
      <c r="G1363" s="115"/>
      <c r="H1363" s="110"/>
      <c r="I1363" s="110"/>
      <c r="J1363" s="115"/>
      <c r="K1363" s="110"/>
      <c r="L1363" s="110"/>
      <c r="M1363" s="110"/>
      <c r="N1363" s="110"/>
      <c r="O1363" s="110"/>
      <c r="P1363" s="110"/>
      <c r="Q1363" s="110"/>
      <c r="R1363" s="110"/>
    </row>
    <row r="1364" spans="1:18" s="56" customFormat="1" hidden="1" x14ac:dyDescent="0.2">
      <c r="A1364" s="110"/>
      <c r="F1364" s="110"/>
      <c r="G1364" s="115"/>
      <c r="H1364" s="110"/>
      <c r="I1364" s="110"/>
      <c r="J1364" s="115"/>
      <c r="K1364" s="110"/>
      <c r="L1364" s="110"/>
      <c r="M1364" s="110"/>
      <c r="N1364" s="110"/>
      <c r="O1364" s="110"/>
      <c r="P1364" s="110"/>
      <c r="Q1364" s="110"/>
      <c r="R1364" s="110"/>
    </row>
    <row r="1365" spans="1:18" s="56" customFormat="1" hidden="1" x14ac:dyDescent="0.2">
      <c r="A1365" s="110"/>
      <c r="F1365" s="110"/>
      <c r="G1365" s="115"/>
      <c r="H1365" s="110"/>
      <c r="I1365" s="110"/>
      <c r="J1365" s="115"/>
      <c r="K1365" s="110"/>
      <c r="L1365" s="110"/>
      <c r="M1365" s="110"/>
      <c r="N1365" s="110"/>
      <c r="O1365" s="110"/>
      <c r="P1365" s="110"/>
      <c r="Q1365" s="110"/>
      <c r="R1365" s="110"/>
    </row>
    <row r="1366" spans="1:18" s="56" customFormat="1" hidden="1" x14ac:dyDescent="0.2">
      <c r="A1366" s="110"/>
      <c r="F1366" s="110"/>
      <c r="G1366" s="115"/>
      <c r="H1366" s="110"/>
      <c r="I1366" s="110"/>
      <c r="J1366" s="115"/>
      <c r="K1366" s="110"/>
      <c r="L1366" s="110"/>
      <c r="M1366" s="110"/>
      <c r="N1366" s="110"/>
      <c r="O1366" s="110"/>
      <c r="P1366" s="110"/>
      <c r="Q1366" s="110"/>
      <c r="R1366" s="110"/>
    </row>
    <row r="1367" spans="1:18" s="56" customFormat="1" hidden="1" x14ac:dyDescent="0.2">
      <c r="A1367" s="110"/>
      <c r="F1367" s="110"/>
      <c r="G1367" s="115"/>
      <c r="H1367" s="110"/>
      <c r="I1367" s="110"/>
      <c r="J1367" s="115"/>
      <c r="K1367" s="110"/>
      <c r="L1367" s="110"/>
      <c r="M1367" s="110"/>
      <c r="N1367" s="110"/>
      <c r="O1367" s="110"/>
      <c r="P1367" s="110"/>
      <c r="Q1367" s="110"/>
      <c r="R1367" s="110"/>
    </row>
    <row r="1368" spans="1:18" s="56" customFormat="1" hidden="1" x14ac:dyDescent="0.2">
      <c r="A1368" s="110"/>
      <c r="F1368" s="110"/>
      <c r="G1368" s="115"/>
      <c r="H1368" s="110"/>
      <c r="I1368" s="110"/>
      <c r="J1368" s="115"/>
      <c r="K1368" s="110"/>
      <c r="L1368" s="110"/>
      <c r="M1368" s="110"/>
      <c r="N1368" s="110"/>
      <c r="O1368" s="110"/>
      <c r="P1368" s="110"/>
      <c r="Q1368" s="110"/>
      <c r="R1368" s="110"/>
    </row>
    <row r="1369" spans="1:18" s="56" customFormat="1" hidden="1" x14ac:dyDescent="0.2">
      <c r="A1369" s="110"/>
      <c r="F1369" s="110"/>
      <c r="G1369" s="115"/>
      <c r="H1369" s="110"/>
      <c r="I1369" s="110"/>
      <c r="J1369" s="115"/>
      <c r="K1369" s="110"/>
      <c r="L1369" s="110"/>
      <c r="M1369" s="110"/>
      <c r="N1369" s="110"/>
      <c r="O1369" s="110"/>
      <c r="P1369" s="110"/>
      <c r="Q1369" s="110"/>
      <c r="R1369" s="110"/>
    </row>
    <row r="1370" spans="1:18" s="56" customFormat="1" hidden="1" x14ac:dyDescent="0.2">
      <c r="A1370" s="110"/>
      <c r="F1370" s="110"/>
      <c r="G1370" s="115"/>
      <c r="H1370" s="110"/>
      <c r="I1370" s="110"/>
      <c r="J1370" s="115"/>
      <c r="K1370" s="110"/>
      <c r="L1370" s="110"/>
      <c r="M1370" s="110"/>
      <c r="N1370" s="110"/>
      <c r="O1370" s="110"/>
      <c r="P1370" s="110"/>
      <c r="Q1370" s="110"/>
      <c r="R1370" s="110"/>
    </row>
    <row r="1371" spans="1:18" s="56" customFormat="1" hidden="1" x14ac:dyDescent="0.2">
      <c r="A1371" s="110"/>
      <c r="F1371" s="110"/>
      <c r="G1371" s="115"/>
      <c r="H1371" s="110"/>
      <c r="I1371" s="110"/>
      <c r="J1371" s="115"/>
      <c r="K1371" s="110"/>
      <c r="L1371" s="110"/>
      <c r="M1371" s="110"/>
      <c r="N1371" s="110"/>
      <c r="O1371" s="110"/>
      <c r="P1371" s="110"/>
      <c r="Q1371" s="110"/>
      <c r="R1371" s="110"/>
    </row>
    <row r="1372" spans="1:18" s="56" customFormat="1" hidden="1" x14ac:dyDescent="0.2">
      <c r="A1372" s="110"/>
      <c r="F1372" s="110"/>
      <c r="G1372" s="115"/>
      <c r="H1372" s="110"/>
      <c r="I1372" s="110"/>
      <c r="J1372" s="115"/>
      <c r="K1372" s="110"/>
      <c r="L1372" s="110"/>
      <c r="M1372" s="110"/>
      <c r="N1372" s="110"/>
      <c r="O1372" s="110"/>
      <c r="P1372" s="110"/>
      <c r="Q1372" s="110"/>
      <c r="R1372" s="110"/>
    </row>
    <row r="1373" spans="1:18" s="56" customFormat="1" hidden="1" x14ac:dyDescent="0.2">
      <c r="A1373" s="110"/>
      <c r="F1373" s="110"/>
      <c r="G1373" s="115"/>
      <c r="H1373" s="110"/>
      <c r="I1373" s="110"/>
      <c r="J1373" s="115"/>
      <c r="K1373" s="110"/>
      <c r="L1373" s="110"/>
      <c r="M1373" s="110"/>
      <c r="N1373" s="110"/>
      <c r="O1373" s="110"/>
      <c r="P1373" s="110"/>
      <c r="Q1373" s="110"/>
      <c r="R1373" s="110"/>
    </row>
    <row r="1374" spans="1:18" s="56" customFormat="1" hidden="1" x14ac:dyDescent="0.2">
      <c r="A1374" s="110"/>
      <c r="F1374" s="110"/>
      <c r="G1374" s="115"/>
      <c r="H1374" s="110"/>
      <c r="I1374" s="110"/>
      <c r="J1374" s="115"/>
      <c r="K1374" s="110"/>
      <c r="L1374" s="110"/>
      <c r="M1374" s="110"/>
      <c r="N1374" s="110"/>
      <c r="O1374" s="110"/>
      <c r="P1374" s="110"/>
      <c r="Q1374" s="110"/>
      <c r="R1374" s="110"/>
    </row>
    <row r="1375" spans="1:18" s="56" customFormat="1" hidden="1" x14ac:dyDescent="0.2">
      <c r="A1375" s="110"/>
      <c r="F1375" s="110"/>
      <c r="G1375" s="115"/>
      <c r="H1375" s="110"/>
      <c r="I1375" s="110"/>
      <c r="J1375" s="115"/>
      <c r="K1375" s="110"/>
      <c r="L1375" s="110"/>
      <c r="M1375" s="110"/>
      <c r="N1375" s="110"/>
      <c r="O1375" s="110"/>
      <c r="P1375" s="110"/>
      <c r="Q1375" s="110"/>
      <c r="R1375" s="110"/>
    </row>
    <row r="1376" spans="1:18" s="56" customFormat="1" hidden="1" x14ac:dyDescent="0.2">
      <c r="A1376" s="110"/>
      <c r="F1376" s="110"/>
      <c r="G1376" s="115"/>
      <c r="H1376" s="110"/>
      <c r="I1376" s="110"/>
      <c r="J1376" s="115"/>
      <c r="K1376" s="110"/>
      <c r="L1376" s="110"/>
      <c r="M1376" s="110"/>
      <c r="N1376" s="110"/>
      <c r="O1376" s="110"/>
      <c r="P1376" s="110"/>
      <c r="Q1376" s="110"/>
      <c r="R1376" s="110"/>
    </row>
    <row r="1377" spans="1:18" s="56" customFormat="1" hidden="1" x14ac:dyDescent="0.2">
      <c r="A1377" s="110"/>
      <c r="F1377" s="110"/>
      <c r="G1377" s="115"/>
      <c r="H1377" s="110"/>
      <c r="I1377" s="110"/>
      <c r="J1377" s="115"/>
      <c r="K1377" s="110"/>
      <c r="L1377" s="110"/>
      <c r="M1377" s="110"/>
      <c r="N1377" s="110"/>
      <c r="O1377" s="110"/>
      <c r="P1377" s="110"/>
      <c r="Q1377" s="110"/>
      <c r="R1377" s="110"/>
    </row>
    <row r="1378" spans="1:18" s="56" customFormat="1" hidden="1" x14ac:dyDescent="0.2">
      <c r="A1378" s="110"/>
      <c r="F1378" s="110"/>
      <c r="G1378" s="115"/>
      <c r="H1378" s="110"/>
      <c r="I1378" s="110"/>
      <c r="J1378" s="115"/>
      <c r="K1378" s="110"/>
      <c r="L1378" s="110"/>
      <c r="M1378" s="110"/>
      <c r="N1378" s="110"/>
      <c r="O1378" s="110"/>
      <c r="P1378" s="110"/>
      <c r="Q1378" s="110"/>
      <c r="R1378" s="110"/>
    </row>
    <row r="1379" spans="1:18" s="56" customFormat="1" hidden="1" x14ac:dyDescent="0.2">
      <c r="A1379" s="110"/>
      <c r="F1379" s="110"/>
      <c r="G1379" s="115"/>
      <c r="H1379" s="110"/>
      <c r="I1379" s="110"/>
      <c r="J1379" s="115"/>
      <c r="K1379" s="110"/>
      <c r="L1379" s="110"/>
      <c r="M1379" s="110"/>
      <c r="N1379" s="110"/>
      <c r="O1379" s="110"/>
      <c r="P1379" s="110"/>
      <c r="Q1379" s="110"/>
      <c r="R1379" s="110"/>
    </row>
    <row r="1380" spans="1:18" s="56" customFormat="1" hidden="1" x14ac:dyDescent="0.2">
      <c r="A1380" s="110"/>
      <c r="F1380" s="110"/>
      <c r="G1380" s="115"/>
      <c r="H1380" s="110"/>
      <c r="I1380" s="110"/>
      <c r="J1380" s="115"/>
      <c r="K1380" s="110"/>
      <c r="L1380" s="110"/>
      <c r="M1380" s="110"/>
      <c r="N1380" s="110"/>
      <c r="O1380" s="110"/>
      <c r="P1380" s="110"/>
      <c r="Q1380" s="110"/>
      <c r="R1380" s="110"/>
    </row>
    <row r="1381" spans="1:18" s="56" customFormat="1" hidden="1" x14ac:dyDescent="0.2">
      <c r="A1381" s="110"/>
      <c r="F1381" s="110"/>
      <c r="G1381" s="115"/>
      <c r="H1381" s="110"/>
      <c r="I1381" s="110"/>
      <c r="J1381" s="115"/>
      <c r="K1381" s="110"/>
      <c r="L1381" s="110"/>
      <c r="M1381" s="110"/>
      <c r="N1381" s="110"/>
      <c r="O1381" s="110"/>
      <c r="P1381" s="110"/>
      <c r="Q1381" s="110"/>
      <c r="R1381" s="110"/>
    </row>
    <row r="1382" spans="1:18" s="56" customFormat="1" hidden="1" x14ac:dyDescent="0.2">
      <c r="A1382" s="110"/>
      <c r="F1382" s="110"/>
      <c r="G1382" s="115"/>
      <c r="H1382" s="110"/>
      <c r="I1382" s="110"/>
      <c r="J1382" s="115"/>
      <c r="K1382" s="110"/>
      <c r="L1382" s="110"/>
      <c r="M1382" s="110"/>
      <c r="N1382" s="110"/>
      <c r="O1382" s="110"/>
      <c r="P1382" s="110"/>
      <c r="Q1382" s="110"/>
      <c r="R1382" s="110"/>
    </row>
    <row r="1383" spans="1:18" s="56" customFormat="1" hidden="1" x14ac:dyDescent="0.2">
      <c r="A1383" s="110"/>
      <c r="F1383" s="110"/>
      <c r="G1383" s="115"/>
      <c r="H1383" s="110"/>
      <c r="I1383" s="110"/>
      <c r="J1383" s="115"/>
      <c r="K1383" s="110"/>
      <c r="L1383" s="110"/>
      <c r="M1383" s="110"/>
      <c r="N1383" s="110"/>
      <c r="O1383" s="110"/>
      <c r="P1383" s="110"/>
      <c r="Q1383" s="110"/>
      <c r="R1383" s="110"/>
    </row>
    <row r="1384" spans="1:18" s="56" customFormat="1" hidden="1" x14ac:dyDescent="0.2">
      <c r="A1384" s="110"/>
      <c r="F1384" s="110"/>
      <c r="G1384" s="115"/>
      <c r="H1384" s="110"/>
      <c r="I1384" s="110"/>
      <c r="J1384" s="115"/>
      <c r="K1384" s="110"/>
      <c r="L1384" s="110"/>
      <c r="M1384" s="110"/>
      <c r="N1384" s="110"/>
      <c r="O1384" s="110"/>
      <c r="P1384" s="110"/>
      <c r="Q1384" s="110"/>
      <c r="R1384" s="110"/>
    </row>
    <row r="1385" spans="1:18" s="56" customFormat="1" hidden="1" x14ac:dyDescent="0.2">
      <c r="A1385" s="110"/>
      <c r="F1385" s="110"/>
      <c r="G1385" s="115"/>
      <c r="H1385" s="110"/>
      <c r="I1385" s="110"/>
      <c r="J1385" s="115"/>
      <c r="K1385" s="110"/>
      <c r="L1385" s="110"/>
      <c r="M1385" s="110"/>
      <c r="N1385" s="110"/>
      <c r="O1385" s="110"/>
      <c r="P1385" s="110"/>
      <c r="Q1385" s="110"/>
      <c r="R1385" s="110"/>
    </row>
    <row r="1386" spans="1:18" s="56" customFormat="1" hidden="1" x14ac:dyDescent="0.2">
      <c r="A1386" s="110"/>
      <c r="F1386" s="110"/>
      <c r="G1386" s="115"/>
      <c r="H1386" s="110"/>
      <c r="I1386" s="110"/>
      <c r="J1386" s="115"/>
      <c r="K1386" s="110"/>
      <c r="L1386" s="110"/>
      <c r="M1386" s="110"/>
      <c r="N1386" s="110"/>
      <c r="O1386" s="110"/>
      <c r="P1386" s="110"/>
      <c r="Q1386" s="110"/>
      <c r="R1386" s="110"/>
    </row>
    <row r="1387" spans="1:18" s="56" customFormat="1" hidden="1" x14ac:dyDescent="0.2">
      <c r="A1387" s="110"/>
      <c r="F1387" s="110"/>
      <c r="G1387" s="115"/>
      <c r="H1387" s="110"/>
      <c r="I1387" s="110"/>
      <c r="J1387" s="115"/>
      <c r="K1387" s="110"/>
      <c r="L1387" s="110"/>
      <c r="M1387" s="110"/>
      <c r="N1387" s="110"/>
      <c r="O1387" s="110"/>
      <c r="P1387" s="110"/>
      <c r="Q1387" s="110"/>
      <c r="R1387" s="110"/>
    </row>
    <row r="1388" spans="1:18" s="56" customFormat="1" hidden="1" x14ac:dyDescent="0.2">
      <c r="A1388" s="110"/>
      <c r="F1388" s="110"/>
      <c r="G1388" s="115"/>
      <c r="H1388" s="110"/>
      <c r="I1388" s="110"/>
      <c r="J1388" s="115"/>
      <c r="K1388" s="110"/>
      <c r="L1388" s="110"/>
      <c r="M1388" s="110"/>
      <c r="N1388" s="110"/>
      <c r="O1388" s="110"/>
      <c r="P1388" s="110"/>
      <c r="Q1388" s="110"/>
      <c r="R1388" s="110"/>
    </row>
    <row r="1389" spans="1:18" s="56" customFormat="1" hidden="1" x14ac:dyDescent="0.2">
      <c r="A1389" s="110"/>
      <c r="F1389" s="110"/>
      <c r="G1389" s="115"/>
      <c r="H1389" s="110"/>
      <c r="I1389" s="110"/>
      <c r="J1389" s="115"/>
      <c r="K1389" s="110"/>
      <c r="L1389" s="110"/>
      <c r="M1389" s="110"/>
      <c r="N1389" s="110"/>
      <c r="O1389" s="110"/>
      <c r="P1389" s="110"/>
      <c r="Q1389" s="110"/>
      <c r="R1389" s="110"/>
    </row>
    <row r="1390" spans="1:18" s="56" customFormat="1" hidden="1" x14ac:dyDescent="0.2">
      <c r="A1390" s="110"/>
      <c r="F1390" s="110"/>
      <c r="G1390" s="115"/>
      <c r="H1390" s="110"/>
      <c r="I1390" s="110"/>
      <c r="J1390" s="115"/>
      <c r="K1390" s="110"/>
      <c r="L1390" s="110"/>
      <c r="M1390" s="110"/>
      <c r="N1390" s="110"/>
      <c r="O1390" s="110"/>
      <c r="P1390" s="110"/>
      <c r="Q1390" s="110"/>
      <c r="R1390" s="110"/>
    </row>
    <row r="1391" spans="1:18" s="56" customFormat="1" hidden="1" x14ac:dyDescent="0.2">
      <c r="A1391" s="110"/>
      <c r="F1391" s="110"/>
      <c r="G1391" s="115"/>
      <c r="H1391" s="110"/>
      <c r="I1391" s="110"/>
      <c r="J1391" s="115"/>
      <c r="K1391" s="110"/>
      <c r="L1391" s="110"/>
      <c r="M1391" s="110"/>
      <c r="N1391" s="110"/>
      <c r="O1391" s="110"/>
      <c r="P1391" s="110"/>
      <c r="Q1391" s="110"/>
      <c r="R1391" s="110"/>
    </row>
    <row r="1392" spans="1:18" s="56" customFormat="1" hidden="1" x14ac:dyDescent="0.2">
      <c r="A1392" s="110"/>
      <c r="F1392" s="110"/>
      <c r="G1392" s="115"/>
      <c r="H1392" s="110"/>
      <c r="I1392" s="110"/>
      <c r="J1392" s="115"/>
      <c r="K1392" s="110"/>
      <c r="L1392" s="110"/>
      <c r="M1392" s="110"/>
      <c r="N1392" s="110"/>
      <c r="O1392" s="110"/>
      <c r="P1392" s="110"/>
      <c r="Q1392" s="110"/>
      <c r="R1392" s="110"/>
    </row>
    <row r="1393" spans="1:18" s="56" customFormat="1" hidden="1" x14ac:dyDescent="0.2">
      <c r="A1393" s="110"/>
      <c r="F1393" s="110"/>
      <c r="G1393" s="115"/>
      <c r="H1393" s="110"/>
      <c r="I1393" s="110"/>
      <c r="J1393" s="115"/>
      <c r="K1393" s="110"/>
      <c r="L1393" s="110"/>
      <c r="M1393" s="110"/>
      <c r="N1393" s="110"/>
      <c r="O1393" s="110"/>
      <c r="P1393" s="110"/>
      <c r="Q1393" s="110"/>
      <c r="R1393" s="110"/>
    </row>
    <row r="1394" spans="1:18" s="56" customFormat="1" hidden="1" x14ac:dyDescent="0.2">
      <c r="A1394" s="110"/>
      <c r="F1394" s="110"/>
      <c r="G1394" s="115"/>
      <c r="H1394" s="110"/>
      <c r="I1394" s="110"/>
      <c r="J1394" s="115"/>
      <c r="K1394" s="110"/>
      <c r="L1394" s="110"/>
      <c r="M1394" s="110"/>
      <c r="N1394" s="110"/>
      <c r="O1394" s="110"/>
      <c r="P1394" s="110"/>
      <c r="Q1394" s="110"/>
      <c r="R1394" s="110"/>
    </row>
    <row r="1395" spans="1:18" s="56" customFormat="1" hidden="1" x14ac:dyDescent="0.2">
      <c r="A1395" s="110"/>
      <c r="F1395" s="110"/>
      <c r="G1395" s="115"/>
      <c r="H1395" s="110"/>
      <c r="I1395" s="110"/>
      <c r="J1395" s="115"/>
      <c r="K1395" s="110"/>
      <c r="L1395" s="110"/>
      <c r="M1395" s="110"/>
      <c r="N1395" s="110"/>
      <c r="O1395" s="110"/>
      <c r="P1395" s="110"/>
      <c r="Q1395" s="110"/>
      <c r="R1395" s="110"/>
    </row>
    <row r="1396" spans="1:18" s="56" customFormat="1" hidden="1" x14ac:dyDescent="0.2">
      <c r="A1396" s="110"/>
      <c r="F1396" s="110"/>
      <c r="G1396" s="115"/>
      <c r="H1396" s="110"/>
      <c r="I1396" s="110"/>
      <c r="J1396" s="115"/>
      <c r="K1396" s="110"/>
      <c r="L1396" s="110"/>
      <c r="M1396" s="110"/>
      <c r="N1396" s="110"/>
      <c r="O1396" s="110"/>
      <c r="P1396" s="110"/>
      <c r="Q1396" s="110"/>
      <c r="R1396" s="110"/>
    </row>
    <row r="1397" spans="1:18" s="56" customFormat="1" hidden="1" x14ac:dyDescent="0.2">
      <c r="A1397" s="110"/>
      <c r="F1397" s="110"/>
      <c r="G1397" s="115"/>
      <c r="H1397" s="110"/>
      <c r="I1397" s="110"/>
      <c r="J1397" s="115"/>
      <c r="K1397" s="110"/>
      <c r="L1397" s="110"/>
      <c r="M1397" s="110"/>
      <c r="N1397" s="110"/>
      <c r="O1397" s="110"/>
      <c r="P1397" s="110"/>
      <c r="Q1397" s="110"/>
      <c r="R1397" s="110"/>
    </row>
    <row r="1398" spans="1:18" s="56" customFormat="1" hidden="1" x14ac:dyDescent="0.2">
      <c r="A1398" s="110"/>
      <c r="F1398" s="110"/>
      <c r="G1398" s="115"/>
      <c r="H1398" s="110"/>
      <c r="I1398" s="110"/>
      <c r="J1398" s="115"/>
      <c r="K1398" s="110"/>
      <c r="L1398" s="110"/>
      <c r="M1398" s="110"/>
      <c r="N1398" s="110"/>
      <c r="O1398" s="110"/>
      <c r="P1398" s="110"/>
      <c r="Q1398" s="110"/>
      <c r="R1398" s="110"/>
    </row>
    <row r="1399" spans="1:18" s="56" customFormat="1" hidden="1" x14ac:dyDescent="0.2">
      <c r="A1399" s="110"/>
      <c r="F1399" s="110"/>
      <c r="G1399" s="115"/>
      <c r="H1399" s="110"/>
      <c r="I1399" s="110"/>
      <c r="J1399" s="115"/>
      <c r="K1399" s="110"/>
      <c r="L1399" s="110"/>
      <c r="M1399" s="110"/>
      <c r="N1399" s="110"/>
      <c r="O1399" s="110"/>
      <c r="P1399" s="110"/>
      <c r="Q1399" s="110"/>
      <c r="R1399" s="110"/>
    </row>
    <row r="1400" spans="1:18" s="56" customFormat="1" hidden="1" x14ac:dyDescent="0.2">
      <c r="A1400" s="110"/>
      <c r="F1400" s="110"/>
      <c r="G1400" s="115"/>
      <c r="H1400" s="110"/>
      <c r="I1400" s="110"/>
      <c r="J1400" s="115"/>
      <c r="K1400" s="110"/>
      <c r="L1400" s="110"/>
      <c r="M1400" s="110"/>
      <c r="N1400" s="110"/>
      <c r="O1400" s="110"/>
      <c r="P1400" s="110"/>
      <c r="Q1400" s="110"/>
      <c r="R1400" s="110"/>
    </row>
    <row r="1401" spans="1:18" s="56" customFormat="1" hidden="1" x14ac:dyDescent="0.2">
      <c r="A1401" s="110"/>
      <c r="F1401" s="110"/>
      <c r="G1401" s="115"/>
      <c r="H1401" s="110"/>
      <c r="I1401" s="110"/>
      <c r="J1401" s="115"/>
      <c r="K1401" s="110"/>
      <c r="L1401" s="110"/>
      <c r="M1401" s="110"/>
      <c r="N1401" s="110"/>
      <c r="O1401" s="110"/>
      <c r="P1401" s="110"/>
      <c r="Q1401" s="110"/>
      <c r="R1401" s="110"/>
    </row>
    <row r="1402" spans="1:18" s="56" customFormat="1" hidden="1" x14ac:dyDescent="0.2">
      <c r="A1402" s="110"/>
      <c r="F1402" s="110"/>
      <c r="G1402" s="115"/>
      <c r="H1402" s="110"/>
      <c r="I1402" s="110"/>
      <c r="J1402" s="115"/>
      <c r="K1402" s="110"/>
      <c r="L1402" s="110"/>
      <c r="M1402" s="110"/>
      <c r="N1402" s="110"/>
      <c r="O1402" s="110"/>
      <c r="P1402" s="110"/>
      <c r="Q1402" s="110"/>
      <c r="R1402" s="110"/>
    </row>
    <row r="1403" spans="1:18" s="56" customFormat="1" hidden="1" x14ac:dyDescent="0.2">
      <c r="A1403" s="110"/>
      <c r="F1403" s="110"/>
      <c r="G1403" s="115"/>
      <c r="H1403" s="110"/>
      <c r="I1403" s="110"/>
      <c r="J1403" s="115"/>
      <c r="K1403" s="110"/>
      <c r="L1403" s="110"/>
      <c r="M1403" s="110"/>
      <c r="N1403" s="110"/>
      <c r="O1403" s="110"/>
      <c r="P1403" s="110"/>
      <c r="Q1403" s="110"/>
      <c r="R1403" s="110"/>
    </row>
    <row r="1404" spans="1:18" s="56" customFormat="1" hidden="1" x14ac:dyDescent="0.2">
      <c r="A1404" s="110"/>
      <c r="F1404" s="110"/>
      <c r="G1404" s="115"/>
      <c r="H1404" s="110"/>
      <c r="I1404" s="110"/>
      <c r="J1404" s="115"/>
      <c r="K1404" s="110"/>
      <c r="L1404" s="110"/>
      <c r="M1404" s="110"/>
      <c r="N1404" s="110"/>
      <c r="O1404" s="110"/>
      <c r="P1404" s="110"/>
      <c r="Q1404" s="110"/>
      <c r="R1404" s="110"/>
    </row>
    <row r="1405" spans="1:18" s="56" customFormat="1" hidden="1" x14ac:dyDescent="0.2">
      <c r="A1405" s="110"/>
      <c r="F1405" s="110"/>
      <c r="G1405" s="115"/>
      <c r="H1405" s="110"/>
      <c r="I1405" s="110"/>
      <c r="J1405" s="115"/>
      <c r="K1405" s="110"/>
      <c r="L1405" s="110"/>
      <c r="M1405" s="110"/>
      <c r="N1405" s="110"/>
      <c r="O1405" s="110"/>
      <c r="P1405" s="110"/>
      <c r="Q1405" s="110"/>
      <c r="R1405" s="110"/>
    </row>
    <row r="1406" spans="1:18" s="56" customFormat="1" hidden="1" x14ac:dyDescent="0.2">
      <c r="A1406" s="110"/>
      <c r="F1406" s="110"/>
      <c r="G1406" s="115"/>
      <c r="H1406" s="110"/>
      <c r="I1406" s="110"/>
      <c r="J1406" s="115"/>
      <c r="K1406" s="110"/>
      <c r="L1406" s="110"/>
      <c r="M1406" s="110"/>
      <c r="N1406" s="110"/>
      <c r="O1406" s="110"/>
      <c r="P1406" s="110"/>
      <c r="Q1406" s="110"/>
      <c r="R1406" s="110"/>
    </row>
    <row r="1407" spans="1:18" s="56" customFormat="1" hidden="1" x14ac:dyDescent="0.2">
      <c r="A1407" s="110"/>
      <c r="F1407" s="110"/>
      <c r="G1407" s="115"/>
      <c r="H1407" s="110"/>
      <c r="I1407" s="110"/>
      <c r="J1407" s="115"/>
      <c r="K1407" s="110"/>
      <c r="L1407" s="110"/>
      <c r="M1407" s="110"/>
      <c r="N1407" s="110"/>
      <c r="O1407" s="110"/>
      <c r="P1407" s="110"/>
      <c r="Q1407" s="110"/>
      <c r="R1407" s="110"/>
    </row>
    <row r="1408" spans="1:18" s="56" customFormat="1" hidden="1" x14ac:dyDescent="0.2">
      <c r="A1408" s="110"/>
      <c r="F1408" s="110"/>
      <c r="G1408" s="115"/>
      <c r="H1408" s="110"/>
      <c r="I1408" s="110"/>
      <c r="J1408" s="115"/>
      <c r="K1408" s="110"/>
      <c r="L1408" s="110"/>
      <c r="M1408" s="110"/>
      <c r="N1408" s="110"/>
      <c r="O1408" s="110"/>
      <c r="P1408" s="110"/>
      <c r="Q1408" s="110"/>
      <c r="R1408" s="110"/>
    </row>
    <row r="1409" spans="1:18" s="56" customFormat="1" hidden="1" x14ac:dyDescent="0.2">
      <c r="A1409" s="110"/>
      <c r="F1409" s="110"/>
      <c r="G1409" s="115"/>
      <c r="H1409" s="110"/>
      <c r="I1409" s="110"/>
      <c r="J1409" s="115"/>
      <c r="K1409" s="110"/>
      <c r="L1409" s="110"/>
      <c r="M1409" s="110"/>
      <c r="N1409" s="110"/>
      <c r="O1409" s="110"/>
      <c r="P1409" s="110"/>
      <c r="Q1409" s="110"/>
      <c r="R1409" s="110"/>
    </row>
    <row r="1410" spans="1:18" s="56" customFormat="1" hidden="1" x14ac:dyDescent="0.2">
      <c r="A1410" s="110"/>
      <c r="F1410" s="110"/>
      <c r="G1410" s="115"/>
      <c r="H1410" s="110"/>
      <c r="I1410" s="110"/>
      <c r="J1410" s="115"/>
      <c r="K1410" s="110"/>
      <c r="L1410" s="110"/>
      <c r="M1410" s="110"/>
      <c r="N1410" s="110"/>
      <c r="O1410" s="110"/>
      <c r="P1410" s="110"/>
      <c r="Q1410" s="110"/>
      <c r="R1410" s="110"/>
    </row>
    <row r="1411" spans="1:18" s="56" customFormat="1" hidden="1" x14ac:dyDescent="0.2">
      <c r="A1411" s="110"/>
      <c r="F1411" s="110"/>
      <c r="G1411" s="115"/>
      <c r="H1411" s="110"/>
      <c r="I1411" s="110"/>
      <c r="J1411" s="115"/>
      <c r="K1411" s="110"/>
      <c r="L1411" s="110"/>
      <c r="M1411" s="110"/>
      <c r="N1411" s="110"/>
      <c r="O1411" s="110"/>
      <c r="P1411" s="110"/>
      <c r="Q1411" s="110"/>
      <c r="R1411" s="110"/>
    </row>
    <row r="1412" spans="1:18" s="56" customFormat="1" hidden="1" x14ac:dyDescent="0.2">
      <c r="A1412" s="110"/>
      <c r="F1412" s="110"/>
      <c r="G1412" s="115"/>
      <c r="H1412" s="110"/>
      <c r="I1412" s="110"/>
      <c r="J1412" s="115"/>
      <c r="K1412" s="110"/>
      <c r="L1412" s="110"/>
      <c r="M1412" s="110"/>
      <c r="N1412" s="110"/>
      <c r="O1412" s="110"/>
      <c r="P1412" s="110"/>
      <c r="Q1412" s="110"/>
      <c r="R1412" s="110"/>
    </row>
    <row r="1413" spans="1:18" s="56" customFormat="1" hidden="1" x14ac:dyDescent="0.2">
      <c r="A1413" s="110"/>
      <c r="F1413" s="110"/>
      <c r="G1413" s="115"/>
      <c r="H1413" s="110"/>
      <c r="I1413" s="110"/>
      <c r="J1413" s="115"/>
      <c r="K1413" s="110"/>
      <c r="L1413" s="110"/>
      <c r="M1413" s="110"/>
      <c r="N1413" s="110"/>
      <c r="O1413" s="110"/>
      <c r="P1413" s="110"/>
      <c r="Q1413" s="110"/>
      <c r="R1413" s="110"/>
    </row>
    <row r="1414" spans="1:18" s="56" customFormat="1" hidden="1" x14ac:dyDescent="0.2">
      <c r="A1414" s="110"/>
      <c r="F1414" s="110"/>
      <c r="G1414" s="115"/>
      <c r="H1414" s="110"/>
      <c r="I1414" s="110"/>
      <c r="J1414" s="115"/>
      <c r="K1414" s="110"/>
      <c r="L1414" s="110"/>
      <c r="M1414" s="110"/>
      <c r="N1414" s="110"/>
      <c r="O1414" s="110"/>
      <c r="P1414" s="110"/>
      <c r="Q1414" s="110"/>
      <c r="R1414" s="110"/>
    </row>
    <row r="1415" spans="1:18" s="56" customFormat="1" hidden="1" x14ac:dyDescent="0.2">
      <c r="A1415" s="110"/>
      <c r="F1415" s="110"/>
      <c r="G1415" s="115"/>
      <c r="H1415" s="110"/>
      <c r="I1415" s="110"/>
      <c r="J1415" s="115"/>
      <c r="K1415" s="110"/>
      <c r="L1415" s="110"/>
      <c r="M1415" s="110"/>
      <c r="N1415" s="110"/>
      <c r="O1415" s="110"/>
      <c r="P1415" s="110"/>
      <c r="Q1415" s="110"/>
      <c r="R1415" s="110"/>
    </row>
    <row r="1416" spans="1:18" s="56" customFormat="1" hidden="1" x14ac:dyDescent="0.2">
      <c r="A1416" s="110"/>
      <c r="F1416" s="110"/>
      <c r="G1416" s="115"/>
      <c r="H1416" s="110"/>
      <c r="I1416" s="110"/>
      <c r="J1416" s="115"/>
      <c r="K1416" s="110"/>
      <c r="L1416" s="110"/>
      <c r="M1416" s="110"/>
      <c r="N1416" s="110"/>
      <c r="O1416" s="110"/>
      <c r="P1416" s="110"/>
      <c r="Q1416" s="110"/>
      <c r="R1416" s="110"/>
    </row>
    <row r="1417" spans="1:18" s="56" customFormat="1" hidden="1" x14ac:dyDescent="0.2">
      <c r="A1417" s="110"/>
      <c r="F1417" s="110"/>
      <c r="G1417" s="115"/>
      <c r="H1417" s="110"/>
      <c r="I1417" s="110"/>
      <c r="J1417" s="115"/>
      <c r="K1417" s="110"/>
      <c r="L1417" s="110"/>
      <c r="M1417" s="110"/>
      <c r="N1417" s="110"/>
      <c r="O1417" s="110"/>
      <c r="P1417" s="110"/>
      <c r="Q1417" s="110"/>
      <c r="R1417" s="110"/>
    </row>
    <row r="1418" spans="1:18" s="56" customFormat="1" hidden="1" x14ac:dyDescent="0.2">
      <c r="A1418" s="110"/>
      <c r="F1418" s="110"/>
      <c r="G1418" s="115"/>
      <c r="H1418" s="110"/>
      <c r="I1418" s="110"/>
      <c r="J1418" s="115"/>
      <c r="K1418" s="110"/>
      <c r="L1418" s="110"/>
      <c r="M1418" s="110"/>
      <c r="N1418" s="110"/>
      <c r="O1418" s="110"/>
      <c r="P1418" s="110"/>
      <c r="Q1418" s="110"/>
      <c r="R1418" s="110"/>
    </row>
    <row r="1419" spans="1:18" s="56" customFormat="1" hidden="1" x14ac:dyDescent="0.2">
      <c r="A1419" s="110"/>
      <c r="F1419" s="110"/>
      <c r="G1419" s="115"/>
      <c r="H1419" s="110"/>
      <c r="I1419" s="110"/>
      <c r="J1419" s="115"/>
      <c r="K1419" s="110"/>
      <c r="L1419" s="110"/>
      <c r="M1419" s="110"/>
      <c r="N1419" s="110"/>
      <c r="O1419" s="110"/>
      <c r="P1419" s="110"/>
      <c r="Q1419" s="110"/>
      <c r="R1419" s="110"/>
    </row>
    <row r="1420" spans="1:18" s="56" customFormat="1" hidden="1" x14ac:dyDescent="0.2">
      <c r="A1420" s="110"/>
      <c r="F1420" s="110"/>
      <c r="G1420" s="115"/>
      <c r="H1420" s="110"/>
      <c r="I1420" s="110"/>
      <c r="J1420" s="115"/>
      <c r="K1420" s="110"/>
      <c r="L1420" s="110"/>
      <c r="M1420" s="110"/>
      <c r="N1420" s="110"/>
      <c r="O1420" s="110"/>
      <c r="P1420" s="110"/>
      <c r="Q1420" s="110"/>
      <c r="R1420" s="110"/>
    </row>
    <row r="1421" spans="1:18" s="56" customFormat="1" hidden="1" x14ac:dyDescent="0.2">
      <c r="A1421" s="110"/>
      <c r="F1421" s="110"/>
      <c r="G1421" s="115"/>
      <c r="H1421" s="110"/>
      <c r="I1421" s="110"/>
      <c r="J1421" s="115"/>
      <c r="K1421" s="110"/>
      <c r="L1421" s="110"/>
      <c r="M1421" s="110"/>
      <c r="N1421" s="110"/>
      <c r="O1421" s="110"/>
      <c r="P1421" s="110"/>
      <c r="Q1421" s="110"/>
      <c r="R1421" s="110"/>
    </row>
    <row r="1422" spans="1:18" s="56" customFormat="1" hidden="1" x14ac:dyDescent="0.2">
      <c r="A1422" s="110"/>
      <c r="F1422" s="110"/>
      <c r="G1422" s="115"/>
      <c r="H1422" s="110"/>
      <c r="I1422" s="110"/>
      <c r="J1422" s="115"/>
      <c r="K1422" s="110"/>
      <c r="L1422" s="110"/>
      <c r="M1422" s="110"/>
      <c r="N1422" s="110"/>
      <c r="O1422" s="110"/>
      <c r="P1422" s="110"/>
      <c r="Q1422" s="110"/>
      <c r="R1422" s="110"/>
    </row>
    <row r="1423" spans="1:18" s="56" customFormat="1" hidden="1" x14ac:dyDescent="0.2">
      <c r="A1423" s="110"/>
      <c r="F1423" s="110"/>
      <c r="G1423" s="115"/>
      <c r="H1423" s="110"/>
      <c r="I1423" s="110"/>
      <c r="J1423" s="115"/>
      <c r="K1423" s="110"/>
      <c r="L1423" s="110"/>
      <c r="M1423" s="110"/>
      <c r="N1423" s="110"/>
      <c r="O1423" s="110"/>
      <c r="P1423" s="110"/>
      <c r="Q1423" s="110"/>
      <c r="R1423" s="110"/>
    </row>
    <row r="1424" spans="1:18" s="56" customFormat="1" hidden="1" x14ac:dyDescent="0.2">
      <c r="A1424" s="110"/>
      <c r="F1424" s="110"/>
      <c r="G1424" s="115"/>
      <c r="H1424" s="110"/>
      <c r="I1424" s="110"/>
      <c r="J1424" s="115"/>
      <c r="K1424" s="110"/>
      <c r="L1424" s="110"/>
      <c r="M1424" s="110"/>
      <c r="N1424" s="110"/>
      <c r="O1424" s="110"/>
      <c r="P1424" s="110"/>
      <c r="Q1424" s="110"/>
      <c r="R1424" s="110"/>
    </row>
    <row r="1425" spans="1:18" s="56" customFormat="1" hidden="1" x14ac:dyDescent="0.2">
      <c r="A1425" s="110"/>
      <c r="F1425" s="110"/>
      <c r="G1425" s="115"/>
      <c r="H1425" s="110"/>
      <c r="I1425" s="110"/>
      <c r="J1425" s="115"/>
      <c r="K1425" s="110"/>
      <c r="L1425" s="110"/>
      <c r="M1425" s="110"/>
      <c r="N1425" s="110"/>
      <c r="O1425" s="110"/>
      <c r="P1425" s="110"/>
      <c r="Q1425" s="110"/>
      <c r="R1425" s="110"/>
    </row>
    <row r="1426" spans="1:18" s="56" customFormat="1" hidden="1" x14ac:dyDescent="0.2">
      <c r="A1426" s="110"/>
      <c r="F1426" s="110"/>
      <c r="G1426" s="115"/>
      <c r="H1426" s="110"/>
      <c r="I1426" s="110"/>
      <c r="J1426" s="115"/>
      <c r="K1426" s="110"/>
      <c r="L1426" s="110"/>
      <c r="M1426" s="110"/>
      <c r="N1426" s="110"/>
      <c r="O1426" s="110"/>
      <c r="P1426" s="110"/>
      <c r="Q1426" s="110"/>
      <c r="R1426" s="110"/>
    </row>
    <row r="1427" spans="1:18" s="56" customFormat="1" hidden="1" x14ac:dyDescent="0.2">
      <c r="A1427" s="110"/>
      <c r="F1427" s="110"/>
      <c r="G1427" s="115"/>
      <c r="H1427" s="110"/>
      <c r="I1427" s="110"/>
      <c r="J1427" s="115"/>
      <c r="K1427" s="110"/>
      <c r="L1427" s="110"/>
      <c r="M1427" s="110"/>
      <c r="N1427" s="110"/>
      <c r="O1427" s="110"/>
      <c r="P1427" s="110"/>
      <c r="Q1427" s="110"/>
      <c r="R1427" s="110"/>
    </row>
    <row r="1428" spans="1:18" s="56" customFormat="1" hidden="1" x14ac:dyDescent="0.2">
      <c r="A1428" s="110"/>
      <c r="F1428" s="110"/>
      <c r="G1428" s="115"/>
      <c r="H1428" s="110"/>
      <c r="I1428" s="110"/>
      <c r="J1428" s="115"/>
      <c r="K1428" s="110"/>
      <c r="L1428" s="110"/>
      <c r="M1428" s="110"/>
      <c r="N1428" s="110"/>
      <c r="O1428" s="110"/>
      <c r="P1428" s="110"/>
      <c r="Q1428" s="110"/>
      <c r="R1428" s="110"/>
    </row>
    <row r="1429" spans="1:18" s="56" customFormat="1" hidden="1" x14ac:dyDescent="0.2">
      <c r="A1429" s="110"/>
      <c r="F1429" s="110"/>
      <c r="G1429" s="115"/>
      <c r="H1429" s="110"/>
      <c r="I1429" s="110"/>
      <c r="J1429" s="115"/>
      <c r="K1429" s="110"/>
      <c r="L1429" s="110"/>
      <c r="M1429" s="110"/>
      <c r="N1429" s="110"/>
      <c r="O1429" s="110"/>
      <c r="P1429" s="110"/>
      <c r="Q1429" s="110"/>
      <c r="R1429" s="110"/>
    </row>
    <row r="1430" spans="1:18" s="56" customFormat="1" hidden="1" x14ac:dyDescent="0.2">
      <c r="A1430" s="110"/>
      <c r="F1430" s="110"/>
      <c r="G1430" s="115"/>
      <c r="H1430" s="110"/>
      <c r="I1430" s="110"/>
      <c r="J1430" s="115"/>
      <c r="K1430" s="110"/>
      <c r="L1430" s="110"/>
      <c r="M1430" s="110"/>
      <c r="N1430" s="110"/>
      <c r="O1430" s="110"/>
      <c r="P1430" s="110"/>
      <c r="Q1430" s="110"/>
      <c r="R1430" s="110"/>
    </row>
    <row r="1431" spans="1:18" s="56" customFormat="1" hidden="1" x14ac:dyDescent="0.2">
      <c r="A1431" s="110"/>
      <c r="F1431" s="110"/>
      <c r="G1431" s="115"/>
      <c r="H1431" s="110"/>
      <c r="I1431" s="110"/>
      <c r="J1431" s="115"/>
      <c r="K1431" s="110"/>
      <c r="L1431" s="110"/>
      <c r="M1431" s="110"/>
      <c r="N1431" s="110"/>
      <c r="O1431" s="110"/>
      <c r="P1431" s="110"/>
      <c r="Q1431" s="110"/>
      <c r="R1431" s="110"/>
    </row>
    <row r="1432" spans="1:18" s="56" customFormat="1" hidden="1" x14ac:dyDescent="0.2">
      <c r="A1432" s="110"/>
      <c r="F1432" s="110"/>
      <c r="G1432" s="115"/>
      <c r="H1432" s="110"/>
      <c r="I1432" s="110"/>
      <c r="J1432" s="115"/>
      <c r="K1432" s="110"/>
      <c r="L1432" s="110"/>
      <c r="M1432" s="110"/>
      <c r="N1432" s="110"/>
      <c r="O1432" s="110"/>
      <c r="P1432" s="110"/>
      <c r="Q1432" s="110"/>
      <c r="R1432" s="110"/>
    </row>
    <row r="1433" spans="1:18" s="56" customFormat="1" hidden="1" x14ac:dyDescent="0.2">
      <c r="A1433" s="110"/>
      <c r="F1433" s="110"/>
      <c r="G1433" s="115"/>
      <c r="H1433" s="110"/>
      <c r="I1433" s="110"/>
      <c r="J1433" s="115"/>
      <c r="K1433" s="110"/>
      <c r="L1433" s="110"/>
      <c r="M1433" s="110"/>
      <c r="N1433" s="110"/>
      <c r="O1433" s="110"/>
      <c r="P1433" s="110"/>
      <c r="Q1433" s="110"/>
      <c r="R1433" s="110"/>
    </row>
    <row r="1434" spans="1:18" s="56" customFormat="1" hidden="1" x14ac:dyDescent="0.2">
      <c r="A1434" s="110"/>
      <c r="F1434" s="110"/>
      <c r="G1434" s="115"/>
      <c r="H1434" s="110"/>
      <c r="I1434" s="110"/>
      <c r="J1434" s="115"/>
      <c r="K1434" s="110"/>
      <c r="L1434" s="110"/>
      <c r="M1434" s="110"/>
      <c r="N1434" s="110"/>
      <c r="O1434" s="110"/>
      <c r="P1434" s="110"/>
      <c r="Q1434" s="110"/>
      <c r="R1434" s="110"/>
    </row>
    <row r="1435" spans="1:18" s="56" customFormat="1" hidden="1" x14ac:dyDescent="0.2">
      <c r="A1435" s="110"/>
      <c r="F1435" s="110"/>
      <c r="G1435" s="115"/>
      <c r="H1435" s="110"/>
      <c r="I1435" s="110"/>
      <c r="J1435" s="115"/>
      <c r="K1435" s="110"/>
      <c r="L1435" s="110"/>
      <c r="M1435" s="110"/>
      <c r="N1435" s="110"/>
      <c r="O1435" s="110"/>
      <c r="P1435" s="110"/>
      <c r="Q1435" s="110"/>
      <c r="R1435" s="110"/>
    </row>
    <row r="1436" spans="1:18" s="56" customFormat="1" hidden="1" x14ac:dyDescent="0.2">
      <c r="A1436" s="110"/>
      <c r="F1436" s="110"/>
      <c r="G1436" s="115"/>
      <c r="H1436" s="110"/>
      <c r="I1436" s="110"/>
      <c r="J1436" s="115"/>
      <c r="K1436" s="110"/>
      <c r="L1436" s="110"/>
      <c r="M1436" s="110"/>
      <c r="N1436" s="110"/>
      <c r="O1436" s="110"/>
      <c r="P1436" s="110"/>
      <c r="Q1436" s="110"/>
      <c r="R1436" s="110"/>
    </row>
    <row r="1437" spans="1:18" s="56" customFormat="1" hidden="1" x14ac:dyDescent="0.2">
      <c r="A1437" s="110"/>
      <c r="F1437" s="110"/>
      <c r="G1437" s="115"/>
      <c r="H1437" s="110"/>
      <c r="I1437" s="110"/>
      <c r="J1437" s="115"/>
      <c r="K1437" s="110"/>
      <c r="L1437" s="110"/>
      <c r="M1437" s="110"/>
      <c r="N1437" s="110"/>
      <c r="O1437" s="110"/>
      <c r="P1437" s="110"/>
      <c r="Q1437" s="110"/>
      <c r="R1437" s="110"/>
    </row>
    <row r="1438" spans="1:18" s="56" customFormat="1" hidden="1" x14ac:dyDescent="0.2">
      <c r="A1438" s="110"/>
      <c r="F1438" s="110"/>
      <c r="G1438" s="115"/>
      <c r="H1438" s="110"/>
      <c r="I1438" s="110"/>
      <c r="J1438" s="115"/>
      <c r="K1438" s="110"/>
      <c r="L1438" s="110"/>
      <c r="M1438" s="110"/>
      <c r="N1438" s="110"/>
      <c r="O1438" s="110"/>
      <c r="P1438" s="110"/>
      <c r="Q1438" s="110"/>
      <c r="R1438" s="110"/>
    </row>
    <row r="1439" spans="1:18" s="56" customFormat="1" hidden="1" x14ac:dyDescent="0.2">
      <c r="A1439" s="110"/>
      <c r="F1439" s="110"/>
      <c r="G1439" s="115"/>
      <c r="H1439" s="110"/>
      <c r="I1439" s="110"/>
      <c r="J1439" s="115"/>
      <c r="K1439" s="110"/>
      <c r="L1439" s="110"/>
      <c r="M1439" s="110"/>
      <c r="N1439" s="110"/>
      <c r="O1439" s="110"/>
      <c r="P1439" s="110"/>
      <c r="Q1439" s="110"/>
      <c r="R1439" s="110"/>
    </row>
    <row r="1440" spans="1:18" s="56" customFormat="1" hidden="1" x14ac:dyDescent="0.2">
      <c r="A1440" s="110"/>
      <c r="F1440" s="110"/>
      <c r="G1440" s="115"/>
      <c r="H1440" s="110"/>
      <c r="I1440" s="110"/>
      <c r="J1440" s="115"/>
      <c r="K1440" s="110"/>
      <c r="L1440" s="110"/>
      <c r="M1440" s="110"/>
      <c r="N1440" s="110"/>
      <c r="O1440" s="110"/>
      <c r="P1440" s="110"/>
      <c r="Q1440" s="110"/>
      <c r="R1440" s="110"/>
    </row>
    <row r="1441" spans="1:18" s="56" customFormat="1" hidden="1" x14ac:dyDescent="0.2">
      <c r="A1441" s="110"/>
      <c r="F1441" s="110"/>
      <c r="G1441" s="115"/>
      <c r="H1441" s="110"/>
      <c r="I1441" s="110"/>
      <c r="J1441" s="115"/>
      <c r="K1441" s="110"/>
      <c r="L1441" s="110"/>
      <c r="M1441" s="110"/>
      <c r="N1441" s="110"/>
      <c r="O1441" s="110"/>
      <c r="P1441" s="110"/>
      <c r="Q1441" s="110"/>
      <c r="R1441" s="110"/>
    </row>
    <row r="1442" spans="1:18" s="56" customFormat="1" hidden="1" x14ac:dyDescent="0.2">
      <c r="A1442" s="110"/>
      <c r="F1442" s="110"/>
      <c r="G1442" s="115"/>
      <c r="H1442" s="110"/>
      <c r="I1442" s="110"/>
      <c r="J1442" s="115"/>
      <c r="K1442" s="110"/>
      <c r="L1442" s="110"/>
      <c r="M1442" s="110"/>
      <c r="N1442" s="110"/>
      <c r="O1442" s="110"/>
      <c r="P1442" s="110"/>
      <c r="Q1442" s="110"/>
      <c r="R1442" s="110"/>
    </row>
    <row r="1443" spans="1:18" s="56" customFormat="1" hidden="1" x14ac:dyDescent="0.2">
      <c r="A1443" s="110"/>
      <c r="F1443" s="110"/>
      <c r="G1443" s="115"/>
      <c r="H1443" s="110"/>
      <c r="I1443" s="110"/>
      <c r="J1443" s="115"/>
      <c r="K1443" s="110"/>
      <c r="L1443" s="110"/>
      <c r="M1443" s="110"/>
      <c r="N1443" s="110"/>
      <c r="O1443" s="110"/>
      <c r="P1443" s="110"/>
      <c r="Q1443" s="110"/>
      <c r="R1443" s="110"/>
    </row>
    <row r="1444" spans="1:18" s="56" customFormat="1" hidden="1" x14ac:dyDescent="0.2">
      <c r="A1444" s="110"/>
      <c r="F1444" s="110"/>
      <c r="G1444" s="115"/>
      <c r="H1444" s="110"/>
      <c r="I1444" s="110"/>
      <c r="J1444" s="115"/>
      <c r="K1444" s="110"/>
      <c r="L1444" s="110"/>
      <c r="M1444" s="110"/>
      <c r="N1444" s="110"/>
      <c r="O1444" s="110"/>
      <c r="P1444" s="110"/>
      <c r="Q1444" s="110"/>
      <c r="R1444" s="110"/>
    </row>
    <row r="1445" spans="1:18" s="56" customFormat="1" hidden="1" x14ac:dyDescent="0.2">
      <c r="A1445" s="110"/>
      <c r="F1445" s="110"/>
      <c r="G1445" s="115"/>
      <c r="H1445" s="110"/>
      <c r="I1445" s="110"/>
      <c r="J1445" s="115"/>
      <c r="K1445" s="110"/>
      <c r="L1445" s="110"/>
      <c r="M1445" s="110"/>
      <c r="N1445" s="110"/>
      <c r="O1445" s="110"/>
      <c r="P1445" s="110"/>
      <c r="Q1445" s="110"/>
      <c r="R1445" s="110"/>
    </row>
    <row r="1446" spans="1:18" s="56" customFormat="1" hidden="1" x14ac:dyDescent="0.2">
      <c r="A1446" s="110"/>
      <c r="F1446" s="110"/>
      <c r="G1446" s="115"/>
      <c r="H1446" s="110"/>
      <c r="I1446" s="110"/>
      <c r="J1446" s="115"/>
      <c r="K1446" s="110"/>
      <c r="L1446" s="110"/>
      <c r="M1446" s="110"/>
      <c r="N1446" s="110"/>
      <c r="O1446" s="110"/>
      <c r="P1446" s="110"/>
      <c r="Q1446" s="110"/>
      <c r="R1446" s="110"/>
    </row>
    <row r="1447" spans="1:18" s="56" customFormat="1" hidden="1" x14ac:dyDescent="0.2">
      <c r="A1447" s="110"/>
      <c r="F1447" s="110"/>
      <c r="G1447" s="115"/>
      <c r="H1447" s="110"/>
      <c r="I1447" s="110"/>
      <c r="J1447" s="115"/>
      <c r="K1447" s="110"/>
      <c r="L1447" s="110"/>
      <c r="M1447" s="110"/>
      <c r="N1447" s="110"/>
      <c r="O1447" s="110"/>
      <c r="P1447" s="110"/>
      <c r="Q1447" s="110"/>
      <c r="R1447" s="110"/>
    </row>
    <row r="1448" spans="1:18" s="56" customFormat="1" hidden="1" x14ac:dyDescent="0.2">
      <c r="A1448" s="110"/>
      <c r="F1448" s="110"/>
      <c r="G1448" s="115"/>
      <c r="H1448" s="110"/>
      <c r="I1448" s="110"/>
      <c r="J1448" s="115"/>
      <c r="K1448" s="110"/>
      <c r="L1448" s="110"/>
      <c r="M1448" s="110"/>
      <c r="N1448" s="110"/>
      <c r="O1448" s="110"/>
      <c r="P1448" s="110"/>
      <c r="Q1448" s="110"/>
      <c r="R1448" s="110"/>
    </row>
    <row r="1449" spans="1:18" s="56" customFormat="1" hidden="1" x14ac:dyDescent="0.2">
      <c r="A1449" s="110"/>
      <c r="F1449" s="110"/>
      <c r="G1449" s="115"/>
      <c r="H1449" s="110"/>
      <c r="I1449" s="110"/>
      <c r="J1449" s="115"/>
      <c r="K1449" s="110"/>
      <c r="L1449" s="110"/>
      <c r="M1449" s="110"/>
      <c r="N1449" s="110"/>
      <c r="O1449" s="110"/>
      <c r="P1449" s="110"/>
      <c r="Q1449" s="110"/>
      <c r="R1449" s="110"/>
    </row>
    <row r="1450" spans="1:18" s="56" customFormat="1" hidden="1" x14ac:dyDescent="0.2">
      <c r="A1450" s="110"/>
      <c r="F1450" s="110"/>
      <c r="G1450" s="115"/>
      <c r="H1450" s="110"/>
      <c r="I1450" s="110"/>
      <c r="J1450" s="115"/>
      <c r="K1450" s="110"/>
      <c r="L1450" s="110"/>
      <c r="M1450" s="110"/>
      <c r="N1450" s="110"/>
      <c r="O1450" s="110"/>
      <c r="P1450" s="110"/>
      <c r="Q1450" s="110"/>
      <c r="R1450" s="110"/>
    </row>
    <row r="1451" spans="1:18" s="56" customFormat="1" hidden="1" x14ac:dyDescent="0.2">
      <c r="A1451" s="110"/>
      <c r="F1451" s="110"/>
      <c r="G1451" s="115"/>
      <c r="H1451" s="110"/>
      <c r="I1451" s="110"/>
      <c r="J1451" s="115"/>
      <c r="K1451" s="110"/>
      <c r="L1451" s="110"/>
      <c r="M1451" s="110"/>
      <c r="N1451" s="110"/>
      <c r="O1451" s="110"/>
      <c r="P1451" s="110"/>
      <c r="Q1451" s="110"/>
      <c r="R1451" s="110"/>
    </row>
    <row r="1452" spans="1:18" s="56" customFormat="1" hidden="1" x14ac:dyDescent="0.2">
      <c r="A1452" s="110"/>
      <c r="F1452" s="110"/>
      <c r="G1452" s="115"/>
      <c r="H1452" s="110"/>
      <c r="I1452" s="110"/>
      <c r="J1452" s="115"/>
      <c r="K1452" s="110"/>
      <c r="L1452" s="110"/>
      <c r="M1452" s="110"/>
      <c r="N1452" s="110"/>
      <c r="O1452" s="110"/>
      <c r="P1452" s="110"/>
      <c r="Q1452" s="110"/>
      <c r="R1452" s="110"/>
    </row>
    <row r="1453" spans="1:18" s="56" customFormat="1" hidden="1" x14ac:dyDescent="0.2">
      <c r="A1453" s="110"/>
      <c r="F1453" s="110"/>
      <c r="G1453" s="115"/>
      <c r="H1453" s="110"/>
      <c r="I1453" s="110"/>
      <c r="J1453" s="115"/>
      <c r="K1453" s="110"/>
      <c r="L1453" s="110"/>
      <c r="M1453" s="110"/>
      <c r="N1453" s="110"/>
      <c r="O1453" s="110"/>
      <c r="P1453" s="110"/>
      <c r="Q1453" s="110"/>
      <c r="R1453" s="110"/>
    </row>
    <row r="1454" spans="1:18" s="56" customFormat="1" hidden="1" x14ac:dyDescent="0.2">
      <c r="A1454" s="110"/>
      <c r="F1454" s="110"/>
      <c r="G1454" s="115"/>
      <c r="H1454" s="110"/>
      <c r="I1454" s="110"/>
      <c r="J1454" s="115"/>
      <c r="K1454" s="110"/>
      <c r="L1454" s="110"/>
      <c r="M1454" s="110"/>
      <c r="N1454" s="110"/>
      <c r="O1454" s="110"/>
      <c r="P1454" s="110"/>
      <c r="Q1454" s="110"/>
      <c r="R1454" s="110"/>
    </row>
    <row r="1455" spans="1:18" s="56" customFormat="1" hidden="1" x14ac:dyDescent="0.2">
      <c r="A1455" s="110"/>
      <c r="F1455" s="110"/>
      <c r="G1455" s="115"/>
      <c r="H1455" s="110"/>
      <c r="I1455" s="110"/>
      <c r="J1455" s="115"/>
      <c r="K1455" s="110"/>
      <c r="L1455" s="110"/>
      <c r="M1455" s="110"/>
      <c r="N1455" s="110"/>
      <c r="O1455" s="110"/>
      <c r="P1455" s="110"/>
      <c r="Q1455" s="110"/>
      <c r="R1455" s="110"/>
    </row>
    <row r="1456" spans="1:18" s="56" customFormat="1" hidden="1" x14ac:dyDescent="0.2">
      <c r="A1456" s="110"/>
      <c r="F1456" s="110"/>
      <c r="G1456" s="115"/>
      <c r="H1456" s="110"/>
      <c r="I1456" s="110"/>
      <c r="J1456" s="115"/>
      <c r="K1456" s="110"/>
      <c r="L1456" s="110"/>
      <c r="M1456" s="110"/>
      <c r="N1456" s="110"/>
      <c r="O1456" s="110"/>
      <c r="P1456" s="110"/>
      <c r="Q1456" s="110"/>
      <c r="R1456" s="110"/>
    </row>
    <row r="1457" spans="1:18" s="56" customFormat="1" hidden="1" x14ac:dyDescent="0.2">
      <c r="A1457" s="110"/>
      <c r="F1457" s="110"/>
      <c r="G1457" s="115"/>
      <c r="H1457" s="110"/>
      <c r="I1457" s="110"/>
      <c r="J1457" s="115"/>
      <c r="K1457" s="110"/>
      <c r="L1457" s="110"/>
      <c r="M1457" s="110"/>
      <c r="N1457" s="110"/>
      <c r="O1457" s="110"/>
      <c r="P1457" s="110"/>
      <c r="Q1457" s="110"/>
      <c r="R1457" s="110"/>
    </row>
    <row r="1458" spans="1:18" s="56" customFormat="1" hidden="1" x14ac:dyDescent="0.2">
      <c r="A1458" s="110"/>
      <c r="F1458" s="110"/>
      <c r="G1458" s="115"/>
      <c r="H1458" s="110"/>
      <c r="I1458" s="110"/>
      <c r="J1458" s="115"/>
      <c r="K1458" s="110"/>
      <c r="L1458" s="110"/>
      <c r="M1458" s="110"/>
      <c r="N1458" s="110"/>
      <c r="O1458" s="110"/>
      <c r="P1458" s="110"/>
      <c r="Q1458" s="110"/>
      <c r="R1458" s="110"/>
    </row>
    <row r="1459" spans="1:18" s="56" customFormat="1" hidden="1" x14ac:dyDescent="0.2">
      <c r="A1459" s="110"/>
      <c r="F1459" s="110"/>
      <c r="G1459" s="115"/>
      <c r="H1459" s="110"/>
      <c r="I1459" s="110"/>
      <c r="J1459" s="115"/>
      <c r="K1459" s="110"/>
      <c r="L1459" s="110"/>
      <c r="M1459" s="110"/>
      <c r="N1459" s="110"/>
      <c r="O1459" s="110"/>
      <c r="P1459" s="110"/>
      <c r="Q1459" s="110"/>
      <c r="R1459" s="110"/>
    </row>
    <row r="1460" spans="1:18" s="56" customFormat="1" hidden="1" x14ac:dyDescent="0.2">
      <c r="A1460" s="110"/>
      <c r="F1460" s="110"/>
      <c r="G1460" s="115"/>
      <c r="H1460" s="110"/>
      <c r="I1460" s="110"/>
      <c r="J1460" s="115"/>
      <c r="K1460" s="110"/>
      <c r="L1460" s="110"/>
      <c r="M1460" s="110"/>
      <c r="N1460" s="110"/>
      <c r="O1460" s="110"/>
      <c r="P1460" s="110"/>
      <c r="Q1460" s="110"/>
      <c r="R1460" s="110"/>
    </row>
    <row r="1461" spans="1:18" s="56" customFormat="1" hidden="1" x14ac:dyDescent="0.2">
      <c r="A1461" s="110"/>
      <c r="F1461" s="110"/>
      <c r="G1461" s="115"/>
      <c r="H1461" s="110"/>
      <c r="I1461" s="110"/>
      <c r="J1461" s="115"/>
      <c r="K1461" s="110"/>
      <c r="L1461" s="110"/>
      <c r="M1461" s="110"/>
      <c r="N1461" s="110"/>
      <c r="O1461" s="110"/>
      <c r="P1461" s="110"/>
      <c r="Q1461" s="110"/>
      <c r="R1461" s="110"/>
    </row>
    <row r="1462" spans="1:18" s="56" customFormat="1" hidden="1" x14ac:dyDescent="0.2">
      <c r="A1462" s="110"/>
      <c r="F1462" s="110"/>
      <c r="G1462" s="115"/>
      <c r="H1462" s="110"/>
      <c r="I1462" s="110"/>
      <c r="J1462" s="115"/>
      <c r="K1462" s="110"/>
      <c r="L1462" s="110"/>
      <c r="M1462" s="110"/>
      <c r="N1462" s="110"/>
      <c r="O1462" s="110"/>
      <c r="P1462" s="110"/>
      <c r="Q1462" s="110"/>
      <c r="R1462" s="110"/>
    </row>
    <row r="1463" spans="1:18" s="56" customFormat="1" hidden="1" x14ac:dyDescent="0.2">
      <c r="A1463" s="110"/>
      <c r="F1463" s="110"/>
      <c r="G1463" s="115"/>
      <c r="H1463" s="110"/>
      <c r="I1463" s="110"/>
      <c r="J1463" s="115"/>
      <c r="K1463" s="110"/>
      <c r="L1463" s="110"/>
      <c r="M1463" s="110"/>
      <c r="N1463" s="110"/>
      <c r="O1463" s="110"/>
      <c r="P1463" s="110"/>
      <c r="Q1463" s="110"/>
      <c r="R1463" s="110"/>
    </row>
    <row r="1464" spans="1:18" s="56" customFormat="1" hidden="1" x14ac:dyDescent="0.2">
      <c r="A1464" s="110"/>
      <c r="F1464" s="110"/>
      <c r="G1464" s="115"/>
      <c r="H1464" s="110"/>
      <c r="I1464" s="110"/>
      <c r="J1464" s="115"/>
      <c r="K1464" s="110"/>
      <c r="L1464" s="110"/>
      <c r="M1464" s="110"/>
      <c r="N1464" s="110"/>
      <c r="O1464" s="110"/>
      <c r="P1464" s="110"/>
      <c r="Q1464" s="110"/>
      <c r="R1464" s="110"/>
    </row>
    <row r="1465" spans="1:18" s="56" customFormat="1" hidden="1" x14ac:dyDescent="0.2">
      <c r="A1465" s="110"/>
      <c r="F1465" s="110"/>
      <c r="G1465" s="115"/>
      <c r="H1465" s="110"/>
      <c r="I1465" s="110"/>
      <c r="J1465" s="115"/>
      <c r="K1465" s="110"/>
      <c r="L1465" s="110"/>
      <c r="M1465" s="110"/>
      <c r="N1465" s="110"/>
      <c r="O1465" s="110"/>
      <c r="P1465" s="110"/>
      <c r="Q1465" s="110"/>
      <c r="R1465" s="110"/>
    </row>
    <row r="1466" spans="1:18" s="56" customFormat="1" hidden="1" x14ac:dyDescent="0.2">
      <c r="A1466" s="110"/>
      <c r="F1466" s="110"/>
      <c r="G1466" s="115"/>
      <c r="H1466" s="110"/>
      <c r="I1466" s="110"/>
      <c r="J1466" s="115"/>
      <c r="K1466" s="110"/>
      <c r="L1466" s="110"/>
      <c r="M1466" s="110"/>
      <c r="N1466" s="110"/>
      <c r="O1466" s="110"/>
      <c r="P1466" s="110"/>
      <c r="Q1466" s="110"/>
      <c r="R1466" s="110"/>
    </row>
    <row r="1467" spans="1:18" s="56" customFormat="1" hidden="1" x14ac:dyDescent="0.2">
      <c r="A1467" s="110"/>
      <c r="F1467" s="110"/>
      <c r="G1467" s="115"/>
      <c r="H1467" s="110"/>
      <c r="I1467" s="110"/>
      <c r="J1467" s="115"/>
      <c r="K1467" s="110"/>
      <c r="L1467" s="110"/>
      <c r="M1467" s="110"/>
      <c r="N1467" s="110"/>
      <c r="O1467" s="110"/>
      <c r="P1467" s="110"/>
      <c r="Q1467" s="110"/>
      <c r="R1467" s="110"/>
    </row>
    <row r="1468" spans="1:18" s="56" customFormat="1" hidden="1" x14ac:dyDescent="0.2">
      <c r="A1468" s="110"/>
      <c r="F1468" s="110"/>
      <c r="G1468" s="115"/>
      <c r="H1468" s="110"/>
      <c r="I1468" s="110"/>
      <c r="J1468" s="115"/>
      <c r="K1468" s="110"/>
      <c r="L1468" s="110"/>
      <c r="M1468" s="110"/>
      <c r="N1468" s="110"/>
      <c r="O1468" s="110"/>
      <c r="P1468" s="110"/>
      <c r="Q1468" s="110"/>
      <c r="R1468" s="110"/>
    </row>
    <row r="1469" spans="1:18" s="56" customFormat="1" hidden="1" x14ac:dyDescent="0.2">
      <c r="A1469" s="110"/>
      <c r="F1469" s="110"/>
      <c r="G1469" s="115"/>
      <c r="H1469" s="110"/>
      <c r="I1469" s="110"/>
      <c r="J1469" s="115"/>
      <c r="K1469" s="110"/>
      <c r="L1469" s="110"/>
      <c r="M1469" s="110"/>
      <c r="N1469" s="110"/>
      <c r="O1469" s="110"/>
      <c r="P1469" s="110"/>
      <c r="Q1469" s="110"/>
      <c r="R1469" s="110"/>
    </row>
    <row r="1470" spans="1:18" s="56" customFormat="1" hidden="1" x14ac:dyDescent="0.2">
      <c r="A1470" s="110"/>
      <c r="F1470" s="110"/>
      <c r="G1470" s="115"/>
      <c r="H1470" s="110"/>
      <c r="I1470" s="110"/>
      <c r="J1470" s="115"/>
      <c r="K1470" s="110"/>
      <c r="L1470" s="110"/>
      <c r="M1470" s="110"/>
      <c r="N1470" s="110"/>
      <c r="O1470" s="110"/>
      <c r="P1470" s="110"/>
      <c r="Q1470" s="110"/>
      <c r="R1470" s="110"/>
    </row>
    <row r="1471" spans="1:18" s="56" customFormat="1" hidden="1" x14ac:dyDescent="0.2">
      <c r="A1471" s="110"/>
      <c r="F1471" s="110"/>
      <c r="G1471" s="115"/>
      <c r="H1471" s="110"/>
      <c r="I1471" s="110"/>
      <c r="J1471" s="115"/>
      <c r="K1471" s="110"/>
      <c r="L1471" s="110"/>
      <c r="M1471" s="110"/>
      <c r="N1471" s="110"/>
      <c r="O1471" s="110"/>
      <c r="P1471" s="110"/>
      <c r="Q1471" s="110"/>
      <c r="R1471" s="110"/>
    </row>
    <row r="1472" spans="1:18" s="56" customFormat="1" hidden="1" x14ac:dyDescent="0.2">
      <c r="A1472" s="110"/>
      <c r="F1472" s="110"/>
      <c r="G1472" s="115"/>
      <c r="H1472" s="110"/>
      <c r="I1472" s="110"/>
      <c r="J1472" s="115"/>
      <c r="K1472" s="110"/>
      <c r="L1472" s="110"/>
      <c r="M1472" s="110"/>
      <c r="N1472" s="110"/>
      <c r="O1472" s="110"/>
      <c r="P1472" s="110"/>
      <c r="Q1472" s="110"/>
      <c r="R1472" s="110"/>
    </row>
    <row r="1473" spans="1:18" s="56" customFormat="1" hidden="1" x14ac:dyDescent="0.2">
      <c r="A1473" s="110"/>
      <c r="F1473" s="110"/>
      <c r="G1473" s="115"/>
      <c r="H1473" s="110"/>
      <c r="I1473" s="110"/>
      <c r="J1473" s="115"/>
      <c r="K1473" s="110"/>
      <c r="L1473" s="110"/>
      <c r="M1473" s="110"/>
      <c r="N1473" s="110"/>
      <c r="O1473" s="110"/>
      <c r="P1473" s="110"/>
      <c r="Q1473" s="110"/>
      <c r="R1473" s="110"/>
    </row>
    <row r="1474" spans="1:18" s="56" customFormat="1" hidden="1" x14ac:dyDescent="0.2">
      <c r="A1474" s="110"/>
      <c r="F1474" s="110"/>
      <c r="G1474" s="115"/>
      <c r="H1474" s="110"/>
      <c r="I1474" s="110"/>
      <c r="J1474" s="115"/>
      <c r="K1474" s="110"/>
      <c r="L1474" s="110"/>
      <c r="M1474" s="110"/>
      <c r="N1474" s="110"/>
      <c r="O1474" s="110"/>
      <c r="P1474" s="110"/>
      <c r="Q1474" s="110"/>
      <c r="R1474" s="110"/>
    </row>
    <row r="1475" spans="1:18" s="56" customFormat="1" hidden="1" x14ac:dyDescent="0.2">
      <c r="A1475" s="110"/>
      <c r="F1475" s="110"/>
      <c r="G1475" s="115"/>
      <c r="H1475" s="110"/>
      <c r="I1475" s="110"/>
      <c r="J1475" s="115"/>
      <c r="K1475" s="110"/>
      <c r="L1475" s="110"/>
      <c r="M1475" s="110"/>
      <c r="N1475" s="110"/>
      <c r="O1475" s="110"/>
      <c r="P1475" s="110"/>
      <c r="Q1475" s="110"/>
      <c r="R1475" s="110"/>
    </row>
    <row r="1476" spans="1:18" s="56" customFormat="1" hidden="1" x14ac:dyDescent="0.2">
      <c r="A1476" s="110"/>
      <c r="F1476" s="110"/>
      <c r="G1476" s="115"/>
      <c r="H1476" s="110"/>
      <c r="I1476" s="110"/>
      <c r="J1476" s="115"/>
      <c r="K1476" s="110"/>
      <c r="L1476" s="110"/>
      <c r="M1476" s="110"/>
      <c r="N1476" s="110"/>
      <c r="O1476" s="110"/>
      <c r="P1476" s="110"/>
      <c r="Q1476" s="110"/>
      <c r="R1476" s="110"/>
    </row>
    <row r="1477" spans="1:18" s="56" customFormat="1" hidden="1" x14ac:dyDescent="0.2">
      <c r="A1477" s="110"/>
      <c r="F1477" s="110"/>
      <c r="G1477" s="115"/>
      <c r="H1477" s="110"/>
      <c r="I1477" s="110"/>
      <c r="J1477" s="115"/>
      <c r="K1477" s="110"/>
      <c r="L1477" s="110"/>
      <c r="M1477" s="110"/>
      <c r="N1477" s="110"/>
      <c r="O1477" s="110"/>
      <c r="P1477" s="110"/>
      <c r="Q1477" s="110"/>
      <c r="R1477" s="110"/>
    </row>
    <row r="1478" spans="1:18" s="56" customFormat="1" hidden="1" x14ac:dyDescent="0.2">
      <c r="A1478" s="110"/>
      <c r="F1478" s="110"/>
      <c r="G1478" s="115"/>
      <c r="H1478" s="110"/>
      <c r="I1478" s="110"/>
      <c r="J1478" s="115"/>
      <c r="K1478" s="110"/>
      <c r="L1478" s="110"/>
      <c r="M1478" s="110"/>
      <c r="N1478" s="110"/>
      <c r="O1478" s="110"/>
      <c r="P1478" s="110"/>
      <c r="Q1478" s="110"/>
      <c r="R1478" s="110"/>
    </row>
    <row r="1479" spans="1:18" s="56" customFormat="1" hidden="1" x14ac:dyDescent="0.2">
      <c r="A1479" s="110"/>
      <c r="F1479" s="110"/>
      <c r="G1479" s="115"/>
      <c r="H1479" s="110"/>
      <c r="I1479" s="110"/>
      <c r="J1479" s="115"/>
      <c r="K1479" s="110"/>
      <c r="L1479" s="110"/>
      <c r="M1479" s="110"/>
      <c r="N1479" s="110"/>
      <c r="O1479" s="110"/>
      <c r="P1479" s="110"/>
      <c r="Q1479" s="110"/>
      <c r="R1479" s="110"/>
    </row>
    <row r="1480" spans="1:18" s="56" customFormat="1" hidden="1" x14ac:dyDescent="0.2">
      <c r="A1480" s="110"/>
      <c r="F1480" s="110"/>
      <c r="G1480" s="115"/>
      <c r="H1480" s="110"/>
      <c r="I1480" s="110"/>
      <c r="J1480" s="115"/>
      <c r="K1480" s="110"/>
      <c r="L1480" s="110"/>
      <c r="M1480" s="110"/>
      <c r="N1480" s="110"/>
      <c r="O1480" s="110"/>
      <c r="P1480" s="110"/>
      <c r="Q1480" s="110"/>
      <c r="R1480" s="110"/>
    </row>
    <row r="1481" spans="1:18" s="56" customFormat="1" hidden="1" x14ac:dyDescent="0.2">
      <c r="A1481" s="110"/>
      <c r="F1481" s="110"/>
      <c r="G1481" s="115"/>
      <c r="H1481" s="110"/>
      <c r="I1481" s="110"/>
      <c r="J1481" s="115"/>
      <c r="K1481" s="110"/>
      <c r="L1481" s="110"/>
      <c r="M1481" s="110"/>
      <c r="N1481" s="110"/>
      <c r="O1481" s="110"/>
      <c r="P1481" s="110"/>
      <c r="Q1481" s="110"/>
      <c r="R1481" s="110"/>
    </row>
    <row r="1482" spans="1:18" s="56" customFormat="1" hidden="1" x14ac:dyDescent="0.2">
      <c r="A1482" s="110"/>
      <c r="F1482" s="110"/>
      <c r="G1482" s="115"/>
      <c r="H1482" s="110"/>
      <c r="I1482" s="110"/>
      <c r="J1482" s="115"/>
      <c r="K1482" s="110"/>
      <c r="L1482" s="110"/>
      <c r="M1482" s="110"/>
      <c r="N1482" s="110"/>
      <c r="O1482" s="110"/>
      <c r="P1482" s="110"/>
      <c r="Q1482" s="110"/>
      <c r="R1482" s="110"/>
    </row>
    <row r="1483" spans="1:18" s="56" customFormat="1" hidden="1" x14ac:dyDescent="0.2">
      <c r="A1483" s="110"/>
      <c r="F1483" s="110"/>
      <c r="G1483" s="115"/>
      <c r="H1483" s="110"/>
      <c r="I1483" s="110"/>
      <c r="J1483" s="115"/>
      <c r="K1483" s="110"/>
      <c r="L1483" s="110"/>
      <c r="M1483" s="110"/>
      <c r="N1483" s="110"/>
      <c r="O1483" s="110"/>
      <c r="P1483" s="110"/>
      <c r="Q1483" s="110"/>
      <c r="R1483" s="110"/>
    </row>
    <row r="1484" spans="1:18" s="56" customFormat="1" hidden="1" x14ac:dyDescent="0.2">
      <c r="A1484" s="110"/>
      <c r="F1484" s="110"/>
      <c r="G1484" s="115"/>
      <c r="H1484" s="110"/>
      <c r="I1484" s="110"/>
      <c r="J1484" s="115"/>
      <c r="K1484" s="110"/>
      <c r="L1484" s="110"/>
      <c r="M1484" s="110"/>
      <c r="N1484" s="110"/>
      <c r="O1484" s="110"/>
      <c r="P1484" s="110"/>
      <c r="Q1484" s="110"/>
      <c r="R1484" s="110"/>
    </row>
    <row r="1485" spans="1:18" s="56" customFormat="1" hidden="1" x14ac:dyDescent="0.2">
      <c r="A1485" s="110"/>
      <c r="F1485" s="110"/>
      <c r="G1485" s="115"/>
      <c r="H1485" s="110"/>
      <c r="I1485" s="110"/>
      <c r="J1485" s="115"/>
      <c r="K1485" s="110"/>
      <c r="L1485" s="110"/>
      <c r="M1485" s="110"/>
      <c r="N1485" s="110"/>
      <c r="O1485" s="110"/>
      <c r="P1485" s="110"/>
      <c r="Q1485" s="110"/>
      <c r="R1485" s="110"/>
    </row>
    <row r="1486" spans="1:18" s="56" customFormat="1" hidden="1" x14ac:dyDescent="0.2">
      <c r="A1486" s="110"/>
      <c r="F1486" s="110"/>
      <c r="G1486" s="115"/>
      <c r="H1486" s="110"/>
      <c r="I1486" s="110"/>
      <c r="J1486" s="115"/>
      <c r="K1486" s="110"/>
      <c r="L1486" s="110"/>
      <c r="M1486" s="110"/>
      <c r="N1486" s="110"/>
      <c r="O1486" s="110"/>
      <c r="P1486" s="110"/>
      <c r="Q1486" s="110"/>
      <c r="R1486" s="110"/>
    </row>
    <row r="1487" spans="1:18" s="56" customFormat="1" hidden="1" x14ac:dyDescent="0.2">
      <c r="A1487" s="110"/>
      <c r="F1487" s="110"/>
      <c r="G1487" s="115"/>
      <c r="H1487" s="110"/>
      <c r="I1487" s="110"/>
      <c r="J1487" s="115"/>
      <c r="K1487" s="110"/>
      <c r="L1487" s="110"/>
      <c r="M1487" s="110"/>
      <c r="N1487" s="110"/>
      <c r="O1487" s="110"/>
      <c r="P1487" s="110"/>
      <c r="Q1487" s="110"/>
      <c r="R1487" s="110"/>
    </row>
    <row r="1488" spans="1:18" s="56" customFormat="1" hidden="1" x14ac:dyDescent="0.2">
      <c r="A1488" s="110"/>
      <c r="F1488" s="110"/>
      <c r="G1488" s="115"/>
      <c r="H1488" s="110"/>
      <c r="I1488" s="110"/>
      <c r="J1488" s="115"/>
      <c r="K1488" s="110"/>
      <c r="L1488" s="110"/>
      <c r="M1488" s="110"/>
      <c r="N1488" s="110"/>
      <c r="O1488" s="110"/>
      <c r="P1488" s="110"/>
      <c r="Q1488" s="110"/>
      <c r="R1488" s="110"/>
    </row>
    <row r="1489" spans="1:18" s="56" customFormat="1" hidden="1" x14ac:dyDescent="0.2">
      <c r="A1489" s="110"/>
      <c r="F1489" s="110"/>
      <c r="G1489" s="115"/>
      <c r="H1489" s="110"/>
      <c r="I1489" s="110"/>
      <c r="J1489" s="115"/>
      <c r="K1489" s="110"/>
      <c r="L1489" s="110"/>
      <c r="M1489" s="110"/>
      <c r="N1489" s="110"/>
      <c r="O1489" s="110"/>
      <c r="P1489" s="110"/>
      <c r="Q1489" s="110"/>
      <c r="R1489" s="110"/>
    </row>
    <row r="1490" spans="1:18" s="56" customFormat="1" hidden="1" x14ac:dyDescent="0.2">
      <c r="A1490" s="110"/>
      <c r="F1490" s="110"/>
      <c r="G1490" s="115"/>
      <c r="H1490" s="110"/>
      <c r="I1490" s="110"/>
      <c r="J1490" s="115"/>
      <c r="K1490" s="110"/>
      <c r="L1490" s="110"/>
      <c r="M1490" s="110"/>
      <c r="N1490" s="110"/>
      <c r="O1490" s="110"/>
      <c r="P1490" s="110"/>
      <c r="Q1490" s="110"/>
      <c r="R1490" s="110"/>
    </row>
    <row r="1491" spans="1:18" s="56" customFormat="1" hidden="1" x14ac:dyDescent="0.2">
      <c r="A1491" s="110"/>
      <c r="F1491" s="110"/>
      <c r="G1491" s="115"/>
      <c r="H1491" s="110"/>
      <c r="I1491" s="110"/>
      <c r="J1491" s="115"/>
      <c r="K1491" s="110"/>
      <c r="L1491" s="110"/>
      <c r="M1491" s="110"/>
      <c r="N1491" s="110"/>
      <c r="O1491" s="110"/>
      <c r="P1491" s="110"/>
      <c r="Q1491" s="110"/>
      <c r="R1491" s="110"/>
    </row>
    <row r="1492" spans="1:18" s="56" customFormat="1" hidden="1" x14ac:dyDescent="0.2">
      <c r="A1492" s="110"/>
      <c r="F1492" s="110"/>
      <c r="G1492" s="115"/>
      <c r="H1492" s="110"/>
      <c r="I1492" s="110"/>
      <c r="J1492" s="115"/>
      <c r="K1492" s="110"/>
      <c r="L1492" s="110"/>
      <c r="M1492" s="110"/>
      <c r="N1492" s="110"/>
      <c r="O1492" s="110"/>
      <c r="P1492" s="110"/>
      <c r="Q1492" s="110"/>
      <c r="R1492" s="110"/>
    </row>
    <row r="1493" spans="1:18" s="56" customFormat="1" hidden="1" x14ac:dyDescent="0.2">
      <c r="A1493" s="110"/>
      <c r="F1493" s="110"/>
      <c r="G1493" s="115"/>
      <c r="H1493" s="110"/>
      <c r="I1493" s="110"/>
      <c r="J1493" s="115"/>
      <c r="K1493" s="110"/>
      <c r="L1493" s="110"/>
      <c r="M1493" s="110"/>
      <c r="N1493" s="110"/>
      <c r="O1493" s="110"/>
      <c r="P1493" s="110"/>
      <c r="Q1493" s="110"/>
      <c r="R1493" s="110"/>
    </row>
    <row r="1494" spans="1:18" s="56" customFormat="1" hidden="1" x14ac:dyDescent="0.2">
      <c r="A1494" s="110"/>
      <c r="F1494" s="110"/>
      <c r="G1494" s="115"/>
      <c r="H1494" s="110"/>
      <c r="I1494" s="110"/>
      <c r="J1494" s="115"/>
      <c r="K1494" s="110"/>
      <c r="L1494" s="110"/>
      <c r="M1494" s="110"/>
      <c r="N1494" s="110"/>
      <c r="O1494" s="110"/>
      <c r="P1494" s="110"/>
      <c r="Q1494" s="110"/>
      <c r="R1494" s="110"/>
    </row>
    <row r="1495" spans="1:18" s="56" customFormat="1" hidden="1" x14ac:dyDescent="0.2">
      <c r="A1495" s="110"/>
      <c r="F1495" s="110"/>
      <c r="G1495" s="115"/>
      <c r="H1495" s="110"/>
      <c r="I1495" s="110"/>
      <c r="J1495" s="115"/>
      <c r="K1495" s="110"/>
      <c r="L1495" s="110"/>
      <c r="M1495" s="110"/>
      <c r="N1495" s="110"/>
      <c r="O1495" s="110"/>
      <c r="P1495" s="110"/>
      <c r="Q1495" s="110"/>
      <c r="R1495" s="110"/>
    </row>
    <row r="1496" spans="1:18" s="56" customFormat="1" hidden="1" x14ac:dyDescent="0.2">
      <c r="A1496" s="110"/>
      <c r="F1496" s="110"/>
      <c r="G1496" s="115"/>
      <c r="H1496" s="110"/>
      <c r="I1496" s="110"/>
      <c r="J1496" s="115"/>
      <c r="K1496" s="110"/>
      <c r="L1496" s="110"/>
      <c r="M1496" s="110"/>
      <c r="N1496" s="110"/>
      <c r="O1496" s="110"/>
      <c r="P1496" s="110"/>
      <c r="Q1496" s="110"/>
      <c r="R1496" s="110"/>
    </row>
    <row r="1497" spans="1:18" s="56" customFormat="1" hidden="1" x14ac:dyDescent="0.2">
      <c r="A1497" s="110"/>
      <c r="F1497" s="110"/>
      <c r="G1497" s="115"/>
      <c r="H1497" s="110"/>
      <c r="I1497" s="110"/>
      <c r="J1497" s="115"/>
      <c r="K1497" s="110"/>
      <c r="L1497" s="110"/>
      <c r="M1497" s="110"/>
      <c r="N1497" s="110"/>
      <c r="O1497" s="110"/>
      <c r="P1497" s="110"/>
      <c r="Q1497" s="110"/>
      <c r="R1497" s="110"/>
    </row>
    <row r="1498" spans="1:18" s="56" customFormat="1" hidden="1" x14ac:dyDescent="0.2">
      <c r="A1498" s="110"/>
      <c r="F1498" s="110"/>
      <c r="G1498" s="115"/>
      <c r="H1498" s="110"/>
      <c r="I1498" s="110"/>
      <c r="J1498" s="115"/>
      <c r="K1498" s="110"/>
      <c r="L1498" s="110"/>
      <c r="M1498" s="110"/>
      <c r="N1498" s="110"/>
      <c r="O1498" s="110"/>
      <c r="P1498" s="110"/>
      <c r="Q1498" s="110"/>
      <c r="R1498" s="110"/>
    </row>
    <row r="1499" spans="1:18" s="56" customFormat="1" hidden="1" x14ac:dyDescent="0.2">
      <c r="A1499" s="110"/>
      <c r="F1499" s="110"/>
      <c r="G1499" s="115"/>
      <c r="H1499" s="110"/>
      <c r="I1499" s="110"/>
      <c r="J1499" s="115"/>
      <c r="K1499" s="110"/>
      <c r="L1499" s="110"/>
      <c r="M1499" s="110"/>
      <c r="N1499" s="110"/>
      <c r="O1499" s="110"/>
      <c r="P1499" s="110"/>
      <c r="Q1499" s="110"/>
      <c r="R1499" s="110"/>
    </row>
    <row r="1500" spans="1:18" s="56" customFormat="1" hidden="1" x14ac:dyDescent="0.2">
      <c r="A1500" s="110"/>
      <c r="F1500" s="110"/>
      <c r="G1500" s="115"/>
      <c r="H1500" s="110"/>
      <c r="I1500" s="110"/>
      <c r="J1500" s="115"/>
      <c r="K1500" s="110"/>
      <c r="L1500" s="110"/>
      <c r="M1500" s="110"/>
      <c r="N1500" s="110"/>
      <c r="O1500" s="110"/>
      <c r="P1500" s="110"/>
      <c r="Q1500" s="110"/>
      <c r="R1500" s="110"/>
    </row>
    <row r="1501" spans="1:18" s="56" customFormat="1" hidden="1" x14ac:dyDescent="0.2">
      <c r="A1501" s="110"/>
      <c r="F1501" s="110"/>
      <c r="G1501" s="115"/>
      <c r="H1501" s="110"/>
      <c r="I1501" s="110"/>
      <c r="J1501" s="115"/>
      <c r="K1501" s="110"/>
      <c r="L1501" s="110"/>
      <c r="M1501" s="110"/>
      <c r="N1501" s="110"/>
      <c r="O1501" s="110"/>
      <c r="P1501" s="110"/>
      <c r="Q1501" s="110"/>
      <c r="R1501" s="110"/>
    </row>
    <row r="1502" spans="1:18" s="56" customFormat="1" hidden="1" x14ac:dyDescent="0.2">
      <c r="A1502" s="110"/>
      <c r="F1502" s="110"/>
      <c r="G1502" s="115"/>
      <c r="H1502" s="110"/>
      <c r="I1502" s="110"/>
      <c r="J1502" s="115"/>
      <c r="K1502" s="110"/>
      <c r="L1502" s="110"/>
      <c r="M1502" s="110"/>
      <c r="N1502" s="110"/>
      <c r="O1502" s="110"/>
      <c r="P1502" s="110"/>
      <c r="Q1502" s="110"/>
      <c r="R1502" s="110"/>
    </row>
    <row r="1503" spans="1:18" s="56" customFormat="1" hidden="1" x14ac:dyDescent="0.2">
      <c r="A1503" s="110"/>
      <c r="F1503" s="110"/>
      <c r="G1503" s="115"/>
      <c r="H1503" s="110"/>
      <c r="I1503" s="110"/>
      <c r="J1503" s="115"/>
      <c r="K1503" s="110"/>
      <c r="L1503" s="110"/>
      <c r="M1503" s="110"/>
      <c r="N1503" s="110"/>
      <c r="O1503" s="110"/>
      <c r="P1503" s="110"/>
      <c r="Q1503" s="110"/>
      <c r="R1503" s="110"/>
    </row>
    <row r="1504" spans="1:18" s="56" customFormat="1" hidden="1" x14ac:dyDescent="0.2">
      <c r="A1504" s="110"/>
      <c r="F1504" s="110"/>
      <c r="G1504" s="115"/>
      <c r="H1504" s="110"/>
      <c r="I1504" s="110"/>
      <c r="J1504" s="115"/>
      <c r="K1504" s="110"/>
      <c r="L1504" s="110"/>
      <c r="M1504" s="110"/>
      <c r="N1504" s="110"/>
      <c r="O1504" s="110"/>
      <c r="P1504" s="110"/>
      <c r="Q1504" s="110"/>
      <c r="R1504" s="110"/>
    </row>
    <row r="1505" spans="1:18" s="56" customFormat="1" hidden="1" x14ac:dyDescent="0.2">
      <c r="A1505" s="110"/>
      <c r="F1505" s="110"/>
      <c r="G1505" s="115"/>
      <c r="H1505" s="110"/>
      <c r="I1505" s="110"/>
      <c r="J1505" s="115"/>
      <c r="K1505" s="110"/>
      <c r="L1505" s="110"/>
      <c r="M1505" s="110"/>
      <c r="N1505" s="110"/>
      <c r="O1505" s="110"/>
      <c r="P1505" s="110"/>
      <c r="Q1505" s="110"/>
      <c r="R1505" s="110"/>
    </row>
    <row r="1506" spans="1:18" s="56" customFormat="1" hidden="1" x14ac:dyDescent="0.2">
      <c r="A1506" s="110"/>
      <c r="F1506" s="110"/>
      <c r="G1506" s="115"/>
      <c r="H1506" s="110"/>
      <c r="I1506" s="110"/>
      <c r="J1506" s="115"/>
      <c r="K1506" s="110"/>
      <c r="L1506" s="110"/>
      <c r="M1506" s="110"/>
      <c r="N1506" s="110"/>
      <c r="O1506" s="110"/>
      <c r="P1506" s="110"/>
      <c r="Q1506" s="110"/>
      <c r="R1506" s="110"/>
    </row>
    <row r="1507" spans="1:18" s="56" customFormat="1" hidden="1" x14ac:dyDescent="0.2">
      <c r="A1507" s="110"/>
      <c r="F1507" s="110"/>
      <c r="G1507" s="115"/>
      <c r="H1507" s="110"/>
      <c r="I1507" s="110"/>
      <c r="J1507" s="115"/>
      <c r="K1507" s="110"/>
      <c r="L1507" s="110"/>
      <c r="M1507" s="110"/>
      <c r="N1507" s="110"/>
      <c r="O1507" s="110"/>
      <c r="P1507" s="110"/>
      <c r="Q1507" s="110"/>
      <c r="R1507" s="110"/>
    </row>
    <row r="1508" spans="1:18" s="56" customFormat="1" hidden="1" x14ac:dyDescent="0.2">
      <c r="A1508" s="110"/>
      <c r="F1508" s="110"/>
      <c r="G1508" s="115"/>
      <c r="H1508" s="110"/>
      <c r="I1508" s="110"/>
      <c r="J1508" s="115"/>
      <c r="K1508" s="110"/>
      <c r="L1508" s="110"/>
      <c r="M1508" s="110"/>
      <c r="N1508" s="110"/>
      <c r="O1508" s="110"/>
      <c r="P1508" s="110"/>
      <c r="Q1508" s="110"/>
      <c r="R1508" s="110"/>
    </row>
    <row r="1509" spans="1:18" s="56" customFormat="1" hidden="1" x14ac:dyDescent="0.2">
      <c r="A1509" s="110"/>
      <c r="F1509" s="110"/>
      <c r="G1509" s="115"/>
      <c r="H1509" s="110"/>
      <c r="I1509" s="110"/>
      <c r="J1509" s="115"/>
      <c r="K1509" s="110"/>
      <c r="L1509" s="110"/>
      <c r="M1509" s="110"/>
      <c r="N1509" s="110"/>
      <c r="O1509" s="110"/>
      <c r="P1509" s="110"/>
      <c r="Q1509" s="110"/>
      <c r="R1509" s="110"/>
    </row>
    <row r="1510" spans="1:18" s="56" customFormat="1" hidden="1" x14ac:dyDescent="0.2">
      <c r="A1510" s="110"/>
      <c r="F1510" s="110"/>
      <c r="G1510" s="115"/>
      <c r="H1510" s="110"/>
      <c r="I1510" s="110"/>
      <c r="J1510" s="115"/>
      <c r="K1510" s="110"/>
      <c r="L1510" s="110"/>
      <c r="M1510" s="110"/>
      <c r="N1510" s="110"/>
      <c r="O1510" s="110"/>
      <c r="P1510" s="110"/>
      <c r="Q1510" s="110"/>
      <c r="R1510" s="110"/>
    </row>
    <row r="1511" spans="1:18" s="56" customFormat="1" hidden="1" x14ac:dyDescent="0.2">
      <c r="A1511" s="110"/>
      <c r="F1511" s="110"/>
      <c r="G1511" s="115"/>
      <c r="H1511" s="110"/>
      <c r="I1511" s="110"/>
      <c r="J1511" s="115"/>
      <c r="K1511" s="110"/>
      <c r="L1511" s="110"/>
      <c r="M1511" s="110"/>
      <c r="N1511" s="110"/>
      <c r="O1511" s="110"/>
      <c r="P1511" s="110"/>
      <c r="Q1511" s="110"/>
      <c r="R1511" s="110"/>
    </row>
    <row r="1512" spans="1:18" s="56" customFormat="1" hidden="1" x14ac:dyDescent="0.2">
      <c r="A1512" s="110"/>
      <c r="F1512" s="110"/>
      <c r="G1512" s="115"/>
      <c r="H1512" s="110"/>
      <c r="I1512" s="110"/>
      <c r="J1512" s="115"/>
      <c r="K1512" s="110"/>
      <c r="L1512" s="110"/>
      <c r="M1512" s="110"/>
      <c r="N1512" s="110"/>
      <c r="O1512" s="110"/>
      <c r="P1512" s="110"/>
      <c r="Q1512" s="110"/>
      <c r="R1512" s="110"/>
    </row>
    <row r="1513" spans="1:18" s="56" customFormat="1" hidden="1" x14ac:dyDescent="0.2">
      <c r="A1513" s="110"/>
      <c r="F1513" s="110"/>
      <c r="G1513" s="115"/>
      <c r="H1513" s="110"/>
      <c r="I1513" s="110"/>
      <c r="J1513" s="115"/>
      <c r="K1513" s="110"/>
      <c r="L1513" s="110"/>
      <c r="M1513" s="110"/>
      <c r="N1513" s="110"/>
      <c r="O1513" s="110"/>
      <c r="P1513" s="110"/>
      <c r="Q1513" s="110"/>
      <c r="R1513" s="110"/>
    </row>
    <row r="1514" spans="1:18" s="56" customFormat="1" hidden="1" x14ac:dyDescent="0.2">
      <c r="A1514" s="110"/>
      <c r="F1514" s="110"/>
      <c r="G1514" s="115"/>
      <c r="H1514" s="110"/>
      <c r="I1514" s="110"/>
      <c r="J1514" s="115"/>
      <c r="K1514" s="110"/>
      <c r="L1514" s="110"/>
      <c r="M1514" s="110"/>
      <c r="N1514" s="110"/>
      <c r="O1514" s="110"/>
      <c r="P1514" s="110"/>
      <c r="Q1514" s="110"/>
      <c r="R1514" s="110"/>
    </row>
    <row r="1515" spans="1:18" s="56" customFormat="1" hidden="1" x14ac:dyDescent="0.2">
      <c r="A1515" s="110"/>
      <c r="F1515" s="110"/>
      <c r="G1515" s="115"/>
      <c r="H1515" s="110"/>
      <c r="I1515" s="110"/>
      <c r="J1515" s="115"/>
      <c r="K1515" s="110"/>
      <c r="L1515" s="110"/>
      <c r="M1515" s="110"/>
      <c r="N1515" s="110"/>
      <c r="O1515" s="110"/>
      <c r="P1515" s="110"/>
      <c r="Q1515" s="110"/>
      <c r="R1515" s="110"/>
    </row>
    <row r="1516" spans="1:18" s="56" customFormat="1" hidden="1" x14ac:dyDescent="0.2">
      <c r="A1516" s="110"/>
      <c r="F1516" s="110"/>
      <c r="G1516" s="115"/>
      <c r="H1516" s="110"/>
      <c r="I1516" s="110"/>
      <c r="J1516" s="115"/>
      <c r="K1516" s="110"/>
      <c r="L1516" s="110"/>
      <c r="M1516" s="110"/>
      <c r="N1516" s="110"/>
      <c r="O1516" s="110"/>
      <c r="P1516" s="110"/>
      <c r="Q1516" s="110"/>
      <c r="R1516" s="110"/>
    </row>
    <row r="1517" spans="1:18" s="56" customFormat="1" hidden="1" x14ac:dyDescent="0.2">
      <c r="A1517" s="110"/>
      <c r="F1517" s="110"/>
      <c r="G1517" s="115"/>
      <c r="H1517" s="110"/>
      <c r="I1517" s="110"/>
      <c r="J1517" s="115"/>
      <c r="K1517" s="110"/>
      <c r="L1517" s="110"/>
      <c r="M1517" s="110"/>
      <c r="N1517" s="110"/>
      <c r="O1517" s="110"/>
      <c r="P1517" s="110"/>
      <c r="Q1517" s="110"/>
      <c r="R1517" s="110"/>
    </row>
    <row r="1518" spans="1:18" s="56" customFormat="1" hidden="1" x14ac:dyDescent="0.2">
      <c r="A1518" s="110"/>
      <c r="F1518" s="110"/>
      <c r="G1518" s="115"/>
      <c r="H1518" s="110"/>
      <c r="I1518" s="110"/>
      <c r="J1518" s="115"/>
      <c r="K1518" s="110"/>
      <c r="L1518" s="110"/>
      <c r="M1518" s="110"/>
      <c r="N1518" s="110"/>
      <c r="O1518" s="110"/>
      <c r="P1518" s="110"/>
      <c r="Q1518" s="110"/>
      <c r="R1518" s="110"/>
    </row>
    <row r="1519" spans="1:18" s="56" customFormat="1" hidden="1" x14ac:dyDescent="0.2">
      <c r="A1519" s="110"/>
      <c r="F1519" s="110"/>
      <c r="G1519" s="115"/>
      <c r="H1519" s="110"/>
      <c r="I1519" s="110"/>
      <c r="J1519" s="115"/>
      <c r="K1519" s="110"/>
      <c r="L1519" s="110"/>
      <c r="M1519" s="110"/>
      <c r="N1519" s="110"/>
      <c r="O1519" s="110"/>
      <c r="P1519" s="110"/>
      <c r="Q1519" s="110"/>
      <c r="R1519" s="110"/>
    </row>
    <row r="1520" spans="1:18" s="56" customFormat="1" hidden="1" x14ac:dyDescent="0.2">
      <c r="A1520" s="110"/>
      <c r="F1520" s="110"/>
      <c r="G1520" s="115"/>
      <c r="H1520" s="110"/>
      <c r="I1520" s="110"/>
      <c r="J1520" s="115"/>
      <c r="K1520" s="110"/>
      <c r="L1520" s="110"/>
      <c r="M1520" s="110"/>
      <c r="N1520" s="110"/>
      <c r="O1520" s="110"/>
      <c r="P1520" s="110"/>
      <c r="Q1520" s="110"/>
      <c r="R1520" s="110"/>
    </row>
    <row r="1521" spans="1:18" s="56" customFormat="1" hidden="1" x14ac:dyDescent="0.2">
      <c r="A1521" s="110"/>
      <c r="F1521" s="110"/>
      <c r="G1521" s="115"/>
      <c r="H1521" s="110"/>
      <c r="I1521" s="110"/>
      <c r="J1521" s="115"/>
      <c r="K1521" s="110"/>
      <c r="L1521" s="110"/>
      <c r="M1521" s="110"/>
      <c r="N1521" s="110"/>
      <c r="O1521" s="110"/>
      <c r="P1521" s="110"/>
      <c r="Q1521" s="110"/>
      <c r="R1521" s="110"/>
    </row>
    <row r="1522" spans="1:18" s="56" customFormat="1" hidden="1" x14ac:dyDescent="0.2">
      <c r="A1522" s="110"/>
      <c r="F1522" s="110"/>
      <c r="G1522" s="115"/>
      <c r="H1522" s="110"/>
      <c r="I1522" s="110"/>
      <c r="J1522" s="115"/>
      <c r="K1522" s="110"/>
      <c r="L1522" s="110"/>
      <c r="M1522" s="110"/>
      <c r="N1522" s="110"/>
      <c r="O1522" s="110"/>
      <c r="P1522" s="110"/>
      <c r="Q1522" s="110"/>
      <c r="R1522" s="110"/>
    </row>
    <row r="1523" spans="1:18" s="56" customFormat="1" hidden="1" x14ac:dyDescent="0.2">
      <c r="A1523" s="110"/>
      <c r="F1523" s="110"/>
      <c r="G1523" s="115"/>
      <c r="H1523" s="110"/>
      <c r="I1523" s="110"/>
      <c r="J1523" s="115"/>
      <c r="K1523" s="110"/>
      <c r="L1523" s="110"/>
      <c r="M1523" s="110"/>
      <c r="N1523" s="110"/>
      <c r="O1523" s="110"/>
      <c r="P1523" s="110"/>
      <c r="Q1523" s="110"/>
      <c r="R1523" s="110"/>
    </row>
    <row r="1524" spans="1:18" s="56" customFormat="1" hidden="1" x14ac:dyDescent="0.2">
      <c r="A1524" s="110"/>
      <c r="F1524" s="110"/>
      <c r="G1524" s="115"/>
      <c r="H1524" s="110"/>
      <c r="I1524" s="110"/>
      <c r="J1524" s="115"/>
      <c r="K1524" s="110"/>
      <c r="L1524" s="110"/>
      <c r="M1524" s="110"/>
      <c r="N1524" s="110"/>
      <c r="O1524" s="110"/>
      <c r="P1524" s="110"/>
      <c r="Q1524" s="110"/>
      <c r="R1524" s="110"/>
    </row>
    <row r="1525" spans="1:18" s="56" customFormat="1" hidden="1" x14ac:dyDescent="0.2">
      <c r="A1525" s="110"/>
      <c r="F1525" s="110"/>
      <c r="G1525" s="115"/>
      <c r="H1525" s="110"/>
      <c r="I1525" s="110"/>
      <c r="J1525" s="115"/>
      <c r="K1525" s="110"/>
      <c r="L1525" s="110"/>
      <c r="M1525" s="110"/>
      <c r="N1525" s="110"/>
      <c r="O1525" s="110"/>
      <c r="P1525" s="110"/>
      <c r="Q1525" s="110"/>
      <c r="R1525" s="110"/>
    </row>
    <row r="1526" spans="1:18" s="56" customFormat="1" hidden="1" x14ac:dyDescent="0.2">
      <c r="A1526" s="110"/>
      <c r="F1526" s="110"/>
      <c r="G1526" s="115"/>
      <c r="H1526" s="110"/>
      <c r="I1526" s="110"/>
      <c r="J1526" s="115"/>
      <c r="K1526" s="110"/>
      <c r="L1526" s="110"/>
      <c r="M1526" s="110"/>
      <c r="N1526" s="110"/>
      <c r="O1526" s="110"/>
      <c r="P1526" s="110"/>
      <c r="Q1526" s="110"/>
      <c r="R1526" s="110"/>
    </row>
    <row r="1527" spans="1:18" s="56" customFormat="1" hidden="1" x14ac:dyDescent="0.2">
      <c r="A1527" s="110"/>
      <c r="F1527" s="110"/>
      <c r="G1527" s="115"/>
      <c r="H1527" s="110"/>
      <c r="I1527" s="110"/>
      <c r="J1527" s="115"/>
      <c r="K1527" s="110"/>
      <c r="L1527" s="110"/>
      <c r="M1527" s="110"/>
      <c r="N1527" s="110"/>
      <c r="O1527" s="110"/>
      <c r="P1527" s="110"/>
      <c r="Q1527" s="110"/>
      <c r="R1527" s="110"/>
    </row>
    <row r="1528" spans="1:18" s="56" customFormat="1" hidden="1" x14ac:dyDescent="0.2">
      <c r="A1528" s="110"/>
      <c r="F1528" s="110"/>
      <c r="G1528" s="115"/>
      <c r="H1528" s="110"/>
      <c r="I1528" s="110"/>
      <c r="J1528" s="115"/>
      <c r="K1528" s="110"/>
      <c r="L1528" s="110"/>
      <c r="M1528" s="110"/>
      <c r="N1528" s="110"/>
      <c r="O1528" s="110"/>
      <c r="P1528" s="110"/>
      <c r="Q1528" s="110"/>
      <c r="R1528" s="110"/>
    </row>
    <row r="1529" spans="1:18" s="56" customFormat="1" hidden="1" x14ac:dyDescent="0.2">
      <c r="A1529" s="110"/>
      <c r="F1529" s="110"/>
      <c r="G1529" s="115"/>
      <c r="H1529" s="110"/>
      <c r="I1529" s="110"/>
      <c r="J1529" s="115"/>
      <c r="K1529" s="110"/>
      <c r="L1529" s="110"/>
      <c r="M1529" s="110"/>
      <c r="N1529" s="110"/>
      <c r="O1529" s="110"/>
      <c r="P1529" s="110"/>
      <c r="Q1529" s="110"/>
      <c r="R1529" s="110"/>
    </row>
    <row r="1530" spans="1:18" s="56" customFormat="1" hidden="1" x14ac:dyDescent="0.2">
      <c r="A1530" s="110"/>
      <c r="F1530" s="110"/>
      <c r="G1530" s="115"/>
      <c r="H1530" s="110"/>
      <c r="I1530" s="110"/>
      <c r="J1530" s="115"/>
      <c r="K1530" s="110"/>
      <c r="L1530" s="110"/>
      <c r="M1530" s="110"/>
      <c r="N1530" s="110"/>
      <c r="O1530" s="110"/>
      <c r="P1530" s="110"/>
      <c r="Q1530" s="110"/>
      <c r="R1530" s="110"/>
    </row>
    <row r="1531" spans="1:18" s="56" customFormat="1" hidden="1" x14ac:dyDescent="0.2">
      <c r="A1531" s="110"/>
      <c r="F1531" s="110"/>
      <c r="G1531" s="115"/>
      <c r="H1531" s="110"/>
      <c r="I1531" s="110"/>
      <c r="J1531" s="115"/>
      <c r="K1531" s="110"/>
      <c r="L1531" s="110"/>
      <c r="M1531" s="110"/>
      <c r="N1531" s="110"/>
      <c r="O1531" s="110"/>
      <c r="P1531" s="110"/>
      <c r="Q1531" s="110"/>
      <c r="R1531" s="110"/>
    </row>
    <row r="1532" spans="1:18" s="56" customFormat="1" hidden="1" x14ac:dyDescent="0.2">
      <c r="A1532" s="110"/>
      <c r="F1532" s="110"/>
      <c r="G1532" s="115"/>
      <c r="H1532" s="110"/>
      <c r="I1532" s="110"/>
      <c r="J1532" s="115"/>
      <c r="K1532" s="110"/>
      <c r="L1532" s="110"/>
      <c r="M1532" s="110"/>
      <c r="N1532" s="110"/>
      <c r="O1532" s="110"/>
      <c r="P1532" s="110"/>
      <c r="Q1532" s="110"/>
      <c r="R1532" s="110"/>
    </row>
    <row r="1533" spans="1:18" s="56" customFormat="1" hidden="1" x14ac:dyDescent="0.2">
      <c r="A1533" s="110"/>
      <c r="F1533" s="110"/>
      <c r="G1533" s="115"/>
      <c r="H1533" s="110"/>
      <c r="I1533" s="110"/>
      <c r="J1533" s="115"/>
      <c r="K1533" s="110"/>
      <c r="L1533" s="110"/>
      <c r="M1533" s="110"/>
      <c r="N1533" s="110"/>
      <c r="O1533" s="110"/>
      <c r="P1533" s="110"/>
      <c r="Q1533" s="110"/>
      <c r="R1533" s="110"/>
    </row>
    <row r="1534" spans="1:18" s="56" customFormat="1" hidden="1" x14ac:dyDescent="0.2">
      <c r="A1534" s="110"/>
      <c r="F1534" s="110"/>
      <c r="G1534" s="115"/>
      <c r="H1534" s="110"/>
      <c r="I1534" s="110"/>
      <c r="J1534" s="115"/>
      <c r="K1534" s="110"/>
      <c r="L1534" s="110"/>
      <c r="M1534" s="110"/>
      <c r="N1534" s="110"/>
      <c r="O1534" s="110"/>
      <c r="P1534" s="110"/>
      <c r="Q1534" s="110"/>
      <c r="R1534" s="110"/>
    </row>
    <row r="1535" spans="1:18" s="56" customFormat="1" hidden="1" x14ac:dyDescent="0.2">
      <c r="A1535" s="110"/>
      <c r="F1535" s="110"/>
      <c r="G1535" s="115"/>
      <c r="H1535" s="110"/>
      <c r="I1535" s="110"/>
      <c r="J1535" s="115"/>
      <c r="K1535" s="110"/>
      <c r="L1535" s="110"/>
      <c r="M1535" s="110"/>
      <c r="N1535" s="110"/>
      <c r="O1535" s="110"/>
      <c r="P1535" s="110"/>
      <c r="Q1535" s="110"/>
      <c r="R1535" s="110"/>
    </row>
    <row r="1536" spans="1:18" s="56" customFormat="1" hidden="1" x14ac:dyDescent="0.2">
      <c r="A1536" s="110"/>
      <c r="F1536" s="110"/>
      <c r="G1536" s="115"/>
      <c r="H1536" s="110"/>
      <c r="I1536" s="110"/>
      <c r="J1536" s="115"/>
      <c r="K1536" s="110"/>
      <c r="L1536" s="110"/>
      <c r="M1536" s="110"/>
      <c r="N1536" s="110"/>
      <c r="O1536" s="110"/>
      <c r="P1536" s="110"/>
      <c r="Q1536" s="110"/>
      <c r="R1536" s="110"/>
    </row>
    <row r="1537" spans="1:18" s="56" customFormat="1" hidden="1" x14ac:dyDescent="0.2">
      <c r="A1537" s="110"/>
      <c r="F1537" s="110"/>
      <c r="G1537" s="115"/>
      <c r="H1537" s="110"/>
      <c r="I1537" s="110"/>
      <c r="J1537" s="115"/>
      <c r="K1537" s="110"/>
      <c r="L1537" s="110"/>
      <c r="M1537" s="110"/>
      <c r="N1537" s="110"/>
      <c r="O1537" s="110"/>
      <c r="P1537" s="110"/>
      <c r="Q1537" s="110"/>
      <c r="R1537" s="110"/>
    </row>
    <row r="1538" spans="1:18" s="56" customFormat="1" hidden="1" x14ac:dyDescent="0.2">
      <c r="A1538" s="110"/>
      <c r="F1538" s="110"/>
      <c r="G1538" s="115"/>
      <c r="H1538" s="110"/>
      <c r="I1538" s="110"/>
      <c r="J1538" s="115"/>
      <c r="K1538" s="110"/>
      <c r="L1538" s="110"/>
      <c r="M1538" s="110"/>
      <c r="N1538" s="110"/>
      <c r="O1538" s="110"/>
      <c r="P1538" s="110"/>
      <c r="Q1538" s="110"/>
      <c r="R1538" s="110"/>
    </row>
    <row r="1539" spans="1:18" s="56" customFormat="1" hidden="1" x14ac:dyDescent="0.2">
      <c r="A1539" s="110"/>
      <c r="F1539" s="110"/>
      <c r="G1539" s="115"/>
      <c r="H1539" s="110"/>
      <c r="I1539" s="110"/>
      <c r="J1539" s="115"/>
      <c r="K1539" s="110"/>
      <c r="L1539" s="110"/>
      <c r="M1539" s="110"/>
      <c r="N1539" s="110"/>
      <c r="O1539" s="110"/>
      <c r="P1539" s="110"/>
      <c r="Q1539" s="110"/>
      <c r="R1539" s="110"/>
    </row>
    <row r="1540" spans="1:18" s="56" customFormat="1" hidden="1" x14ac:dyDescent="0.2">
      <c r="A1540" s="110"/>
      <c r="F1540" s="110"/>
      <c r="G1540" s="115"/>
      <c r="H1540" s="110"/>
      <c r="I1540" s="110"/>
      <c r="J1540" s="115"/>
      <c r="K1540" s="110"/>
      <c r="L1540" s="110"/>
      <c r="M1540" s="110"/>
      <c r="N1540" s="110"/>
      <c r="O1540" s="110"/>
      <c r="P1540" s="110"/>
      <c r="Q1540" s="110"/>
      <c r="R1540" s="110"/>
    </row>
    <row r="1541" spans="1:18" s="56" customFormat="1" hidden="1" x14ac:dyDescent="0.2">
      <c r="A1541" s="110"/>
      <c r="F1541" s="110"/>
      <c r="G1541" s="115"/>
      <c r="H1541" s="110"/>
      <c r="I1541" s="110"/>
      <c r="J1541" s="115"/>
      <c r="K1541" s="110"/>
      <c r="L1541" s="110"/>
      <c r="M1541" s="110"/>
      <c r="N1541" s="110"/>
      <c r="O1541" s="110"/>
      <c r="P1541" s="110"/>
      <c r="Q1541" s="110"/>
      <c r="R1541" s="110"/>
    </row>
    <row r="1542" spans="1:18" s="56" customFormat="1" hidden="1" x14ac:dyDescent="0.2">
      <c r="A1542" s="110"/>
      <c r="F1542" s="110"/>
      <c r="G1542" s="115"/>
      <c r="H1542" s="110"/>
      <c r="I1542" s="110"/>
      <c r="J1542" s="115"/>
      <c r="K1542" s="110"/>
      <c r="L1542" s="110"/>
      <c r="M1542" s="110"/>
      <c r="N1542" s="110"/>
      <c r="O1542" s="110"/>
      <c r="P1542" s="110"/>
      <c r="Q1542" s="110"/>
      <c r="R1542" s="110"/>
    </row>
    <row r="1543" spans="1:18" s="56" customFormat="1" hidden="1" x14ac:dyDescent="0.2">
      <c r="A1543" s="110"/>
      <c r="F1543" s="110"/>
      <c r="G1543" s="115"/>
      <c r="H1543" s="110"/>
      <c r="I1543" s="110"/>
      <c r="J1543" s="115"/>
      <c r="K1543" s="110"/>
      <c r="L1543" s="110"/>
      <c r="M1543" s="110"/>
      <c r="N1543" s="110"/>
      <c r="O1543" s="110"/>
      <c r="P1543" s="110"/>
      <c r="Q1543" s="110"/>
      <c r="R1543" s="110"/>
    </row>
    <row r="1544" spans="1:18" s="56" customFormat="1" hidden="1" x14ac:dyDescent="0.2">
      <c r="A1544" s="110"/>
      <c r="F1544" s="110"/>
      <c r="G1544" s="115"/>
      <c r="H1544" s="110"/>
      <c r="I1544" s="110"/>
      <c r="J1544" s="115"/>
      <c r="K1544" s="110"/>
      <c r="L1544" s="110"/>
      <c r="M1544" s="110"/>
      <c r="N1544" s="110"/>
      <c r="O1544" s="110"/>
      <c r="P1544" s="110"/>
      <c r="Q1544" s="110"/>
      <c r="R1544" s="110"/>
    </row>
    <row r="1545" spans="1:18" s="56" customFormat="1" hidden="1" x14ac:dyDescent="0.2">
      <c r="A1545" s="110"/>
      <c r="F1545" s="110"/>
      <c r="G1545" s="115"/>
      <c r="H1545" s="110"/>
      <c r="I1545" s="110"/>
      <c r="J1545" s="115"/>
      <c r="K1545" s="110"/>
      <c r="L1545" s="110"/>
      <c r="M1545" s="110"/>
      <c r="N1545" s="110"/>
      <c r="O1545" s="110"/>
      <c r="P1545" s="110"/>
      <c r="Q1545" s="110"/>
      <c r="R1545" s="110"/>
    </row>
    <row r="1546" spans="1:18" s="56" customFormat="1" hidden="1" x14ac:dyDescent="0.2">
      <c r="A1546" s="110"/>
      <c r="F1546" s="110"/>
      <c r="G1546" s="115"/>
      <c r="H1546" s="110"/>
      <c r="I1546" s="110"/>
      <c r="J1546" s="115"/>
      <c r="K1546" s="110"/>
      <c r="L1546" s="110"/>
      <c r="M1546" s="110"/>
      <c r="N1546" s="110"/>
      <c r="O1546" s="110"/>
      <c r="P1546" s="110"/>
      <c r="Q1546" s="110"/>
      <c r="R1546" s="110"/>
    </row>
    <row r="1547" spans="1:18" s="56" customFormat="1" hidden="1" x14ac:dyDescent="0.2">
      <c r="A1547" s="110"/>
      <c r="F1547" s="110"/>
      <c r="G1547" s="115"/>
      <c r="H1547" s="110"/>
      <c r="I1547" s="110"/>
      <c r="J1547" s="115"/>
      <c r="K1547" s="110"/>
      <c r="L1547" s="110"/>
      <c r="M1547" s="110"/>
      <c r="N1547" s="110"/>
      <c r="O1547" s="110"/>
      <c r="P1547" s="110"/>
      <c r="Q1547" s="110"/>
      <c r="R1547" s="110"/>
    </row>
    <row r="1548" spans="1:18" s="56" customFormat="1" hidden="1" x14ac:dyDescent="0.2">
      <c r="A1548" s="110"/>
      <c r="F1548" s="110"/>
      <c r="G1548" s="115"/>
      <c r="H1548" s="110"/>
      <c r="I1548" s="110"/>
      <c r="J1548" s="115"/>
      <c r="K1548" s="110"/>
      <c r="L1548" s="110"/>
      <c r="M1548" s="110"/>
      <c r="N1548" s="110"/>
      <c r="O1548" s="110"/>
      <c r="P1548" s="110"/>
      <c r="Q1548" s="110"/>
      <c r="R1548" s="110"/>
    </row>
    <row r="1549" spans="1:18" s="56" customFormat="1" hidden="1" x14ac:dyDescent="0.2">
      <c r="A1549" s="110"/>
      <c r="F1549" s="110"/>
      <c r="G1549" s="115"/>
      <c r="H1549" s="110"/>
      <c r="I1549" s="110"/>
      <c r="J1549" s="115"/>
      <c r="K1549" s="110"/>
      <c r="L1549" s="110"/>
      <c r="M1549" s="110"/>
      <c r="N1549" s="110"/>
      <c r="O1549" s="110"/>
      <c r="P1549" s="110"/>
      <c r="Q1549" s="110"/>
      <c r="R1549" s="110"/>
    </row>
    <row r="1550" spans="1:18" s="56" customFormat="1" hidden="1" x14ac:dyDescent="0.2">
      <c r="A1550" s="110"/>
      <c r="F1550" s="110"/>
      <c r="G1550" s="115"/>
      <c r="H1550" s="110"/>
      <c r="I1550" s="110"/>
      <c r="J1550" s="115"/>
      <c r="K1550" s="110"/>
      <c r="L1550" s="110"/>
      <c r="M1550" s="110"/>
      <c r="N1550" s="110"/>
      <c r="O1550" s="110"/>
      <c r="P1550" s="110"/>
      <c r="Q1550" s="110"/>
      <c r="R1550" s="110"/>
    </row>
    <row r="1551" spans="1:18" s="56" customFormat="1" hidden="1" x14ac:dyDescent="0.2">
      <c r="A1551" s="110"/>
      <c r="F1551" s="110"/>
      <c r="G1551" s="115"/>
      <c r="H1551" s="110"/>
      <c r="I1551" s="110"/>
      <c r="J1551" s="115"/>
      <c r="K1551" s="110"/>
      <c r="L1551" s="110"/>
      <c r="M1551" s="110"/>
      <c r="N1551" s="110"/>
      <c r="O1551" s="110"/>
      <c r="P1551" s="110"/>
      <c r="Q1551" s="110"/>
      <c r="R1551" s="110"/>
    </row>
    <row r="1552" spans="1:18" s="56" customFormat="1" hidden="1" x14ac:dyDescent="0.2">
      <c r="A1552" s="110"/>
      <c r="F1552" s="110"/>
      <c r="G1552" s="115"/>
      <c r="H1552" s="110"/>
      <c r="I1552" s="110"/>
      <c r="J1552" s="115"/>
      <c r="K1552" s="110"/>
      <c r="L1552" s="110"/>
      <c r="M1552" s="110"/>
      <c r="N1552" s="110"/>
      <c r="O1552" s="110"/>
      <c r="P1552" s="110"/>
      <c r="Q1552" s="110"/>
      <c r="R1552" s="110"/>
    </row>
    <row r="1553" spans="1:18" s="56" customFormat="1" hidden="1" x14ac:dyDescent="0.2">
      <c r="A1553" s="110"/>
      <c r="F1553" s="110"/>
      <c r="G1553" s="115"/>
      <c r="H1553" s="110"/>
      <c r="I1553" s="110"/>
      <c r="J1553" s="115"/>
      <c r="K1553" s="110"/>
      <c r="L1553" s="110"/>
      <c r="M1553" s="110"/>
      <c r="N1553" s="110"/>
      <c r="O1553" s="110"/>
      <c r="P1553" s="110"/>
      <c r="Q1553" s="110"/>
      <c r="R1553" s="110"/>
    </row>
    <row r="1554" spans="1:18" s="56" customFormat="1" hidden="1" x14ac:dyDescent="0.2">
      <c r="A1554" s="110"/>
      <c r="F1554" s="110"/>
      <c r="G1554" s="115"/>
      <c r="H1554" s="110"/>
      <c r="I1554" s="110"/>
      <c r="J1554" s="115"/>
      <c r="K1554" s="110"/>
      <c r="L1554" s="110"/>
      <c r="M1554" s="110"/>
      <c r="N1554" s="110"/>
      <c r="O1554" s="110"/>
      <c r="P1554" s="110"/>
      <c r="Q1554" s="110"/>
      <c r="R1554" s="110"/>
    </row>
    <row r="1555" spans="1:18" s="56" customFormat="1" hidden="1" x14ac:dyDescent="0.2">
      <c r="A1555" s="110"/>
      <c r="F1555" s="110"/>
      <c r="G1555" s="115"/>
      <c r="H1555" s="110"/>
      <c r="I1555" s="110"/>
      <c r="J1555" s="115"/>
      <c r="K1555" s="110"/>
      <c r="L1555" s="110"/>
      <c r="M1555" s="110"/>
      <c r="N1555" s="110"/>
      <c r="O1555" s="110"/>
      <c r="P1555" s="110"/>
      <c r="Q1555" s="110"/>
      <c r="R1555" s="110"/>
    </row>
    <row r="1556" spans="1:18" s="56" customFormat="1" hidden="1" x14ac:dyDescent="0.2">
      <c r="A1556" s="110"/>
      <c r="F1556" s="110"/>
      <c r="G1556" s="115"/>
      <c r="H1556" s="110"/>
      <c r="I1556" s="110"/>
      <c r="J1556" s="115"/>
      <c r="K1556" s="110"/>
      <c r="L1556" s="110"/>
      <c r="M1556" s="110"/>
      <c r="N1556" s="110"/>
      <c r="O1556" s="110"/>
      <c r="P1556" s="110"/>
      <c r="Q1556" s="110"/>
      <c r="R1556" s="110"/>
    </row>
    <row r="1557" spans="1:18" s="56" customFormat="1" hidden="1" x14ac:dyDescent="0.2">
      <c r="A1557" s="110"/>
      <c r="F1557" s="110"/>
      <c r="G1557" s="115"/>
      <c r="H1557" s="110"/>
      <c r="I1557" s="110"/>
      <c r="J1557" s="115"/>
      <c r="K1557" s="110"/>
      <c r="L1557" s="110"/>
      <c r="M1557" s="110"/>
      <c r="N1557" s="110"/>
      <c r="O1557" s="110"/>
      <c r="P1557" s="110"/>
      <c r="Q1557" s="110"/>
      <c r="R1557" s="110"/>
    </row>
    <row r="1558" spans="1:18" s="56" customFormat="1" hidden="1" x14ac:dyDescent="0.2">
      <c r="A1558" s="110"/>
      <c r="F1558" s="110"/>
      <c r="G1558" s="115"/>
      <c r="H1558" s="110"/>
      <c r="I1558" s="110"/>
      <c r="J1558" s="115"/>
      <c r="K1558" s="110"/>
      <c r="L1558" s="110"/>
      <c r="M1558" s="110"/>
      <c r="N1558" s="110"/>
      <c r="O1558" s="110"/>
      <c r="P1558" s="110"/>
      <c r="Q1558" s="110"/>
      <c r="R1558" s="110"/>
    </row>
    <row r="1559" spans="1:18" s="56" customFormat="1" hidden="1" x14ac:dyDescent="0.2">
      <c r="A1559" s="110"/>
      <c r="F1559" s="110"/>
      <c r="G1559" s="115"/>
      <c r="H1559" s="110"/>
      <c r="I1559" s="110"/>
      <c r="J1559" s="115"/>
      <c r="K1559" s="110"/>
      <c r="L1559" s="110"/>
      <c r="M1559" s="110"/>
      <c r="N1559" s="110"/>
      <c r="O1559" s="110"/>
      <c r="P1559" s="110"/>
      <c r="Q1559" s="110"/>
      <c r="R1559" s="110"/>
    </row>
    <row r="1560" spans="1:18" s="56" customFormat="1" hidden="1" x14ac:dyDescent="0.2">
      <c r="A1560" s="110"/>
      <c r="F1560" s="110"/>
      <c r="G1560" s="115"/>
      <c r="H1560" s="110"/>
      <c r="I1560" s="110"/>
      <c r="J1560" s="115"/>
      <c r="K1560" s="110"/>
      <c r="L1560" s="110"/>
      <c r="M1560" s="110"/>
      <c r="N1560" s="110"/>
      <c r="O1560" s="110"/>
      <c r="P1560" s="110"/>
      <c r="Q1560" s="110"/>
      <c r="R1560" s="110"/>
    </row>
    <row r="1561" spans="1:18" s="56" customFormat="1" hidden="1" x14ac:dyDescent="0.2">
      <c r="A1561" s="110"/>
      <c r="F1561" s="110"/>
      <c r="G1561" s="115"/>
      <c r="H1561" s="110"/>
      <c r="I1561" s="110"/>
      <c r="J1561" s="115"/>
      <c r="K1561" s="110"/>
      <c r="L1561" s="110"/>
      <c r="M1561" s="110"/>
      <c r="N1561" s="110"/>
      <c r="O1561" s="110"/>
      <c r="P1561" s="110"/>
      <c r="Q1561" s="110"/>
      <c r="R1561" s="110"/>
    </row>
    <row r="1562" spans="1:18" s="56" customFormat="1" hidden="1" x14ac:dyDescent="0.2">
      <c r="A1562" s="110"/>
      <c r="F1562" s="110"/>
      <c r="G1562" s="115"/>
      <c r="H1562" s="110"/>
      <c r="I1562" s="110"/>
      <c r="J1562" s="115"/>
      <c r="K1562" s="110"/>
      <c r="L1562" s="110"/>
      <c r="M1562" s="110"/>
      <c r="N1562" s="110"/>
      <c r="O1562" s="110"/>
      <c r="P1562" s="110"/>
      <c r="Q1562" s="110"/>
      <c r="R1562" s="110"/>
    </row>
    <row r="1563" spans="1:18" s="56" customFormat="1" hidden="1" x14ac:dyDescent="0.2">
      <c r="A1563" s="110"/>
      <c r="F1563" s="110"/>
      <c r="G1563" s="115"/>
      <c r="H1563" s="110"/>
      <c r="I1563" s="110"/>
      <c r="J1563" s="115"/>
      <c r="K1563" s="110"/>
      <c r="L1563" s="110"/>
      <c r="M1563" s="110"/>
      <c r="N1563" s="110"/>
      <c r="O1563" s="110"/>
      <c r="P1563" s="110"/>
      <c r="Q1563" s="110"/>
      <c r="R1563" s="110"/>
    </row>
    <row r="1564" spans="1:18" s="56" customFormat="1" hidden="1" x14ac:dyDescent="0.2">
      <c r="A1564" s="110"/>
      <c r="F1564" s="110"/>
      <c r="G1564" s="115"/>
      <c r="H1564" s="110"/>
      <c r="I1564" s="110"/>
      <c r="J1564" s="115"/>
      <c r="K1564" s="110"/>
      <c r="L1564" s="110"/>
      <c r="M1564" s="110"/>
      <c r="N1564" s="110"/>
      <c r="O1564" s="110"/>
      <c r="P1564" s="110"/>
      <c r="Q1564" s="110"/>
      <c r="R1564" s="110"/>
    </row>
    <row r="1565" spans="1:18" s="56" customFormat="1" hidden="1" x14ac:dyDescent="0.2">
      <c r="A1565" s="110"/>
      <c r="F1565" s="110"/>
      <c r="G1565" s="115"/>
      <c r="H1565" s="110"/>
      <c r="I1565" s="110"/>
      <c r="J1565" s="115"/>
      <c r="K1565" s="110"/>
      <c r="L1565" s="110"/>
      <c r="M1565" s="110"/>
      <c r="N1565" s="110"/>
      <c r="O1565" s="110"/>
      <c r="P1565" s="110"/>
      <c r="Q1565" s="110"/>
      <c r="R1565" s="110"/>
    </row>
    <row r="1566" spans="1:18" s="56" customFormat="1" hidden="1" x14ac:dyDescent="0.2">
      <c r="A1566" s="110"/>
      <c r="F1566" s="110"/>
      <c r="G1566" s="115"/>
      <c r="H1566" s="110"/>
      <c r="I1566" s="110"/>
      <c r="J1566" s="115"/>
      <c r="K1566" s="110"/>
      <c r="L1566" s="110"/>
      <c r="M1566" s="110"/>
      <c r="N1566" s="110"/>
      <c r="O1566" s="110"/>
      <c r="P1566" s="110"/>
      <c r="Q1566" s="110"/>
      <c r="R1566" s="110"/>
    </row>
    <row r="1567" spans="1:18" s="56" customFormat="1" hidden="1" x14ac:dyDescent="0.2">
      <c r="A1567" s="110"/>
      <c r="F1567" s="110"/>
      <c r="G1567" s="115"/>
      <c r="H1567" s="110"/>
      <c r="I1567" s="110"/>
      <c r="J1567" s="115"/>
      <c r="K1567" s="110"/>
      <c r="L1567" s="110"/>
      <c r="M1567" s="110"/>
      <c r="N1567" s="110"/>
      <c r="O1567" s="110"/>
      <c r="P1567" s="110"/>
      <c r="Q1567" s="110"/>
      <c r="R1567" s="110"/>
    </row>
    <row r="1568" spans="1:18" s="56" customFormat="1" hidden="1" x14ac:dyDescent="0.2">
      <c r="A1568" s="110"/>
      <c r="F1568" s="110"/>
      <c r="G1568" s="115"/>
      <c r="H1568" s="110"/>
      <c r="I1568" s="110"/>
      <c r="J1568" s="115"/>
      <c r="K1568" s="110"/>
      <c r="L1568" s="110"/>
      <c r="M1568" s="110"/>
      <c r="N1568" s="110"/>
      <c r="O1568" s="110"/>
      <c r="P1568" s="110"/>
      <c r="Q1568" s="110"/>
      <c r="R1568" s="110"/>
    </row>
    <row r="1569" spans="1:18" s="56" customFormat="1" hidden="1" x14ac:dyDescent="0.2">
      <c r="A1569" s="110"/>
      <c r="F1569" s="110"/>
      <c r="G1569" s="115"/>
      <c r="H1569" s="110"/>
      <c r="I1569" s="110"/>
      <c r="J1569" s="115"/>
      <c r="K1569" s="110"/>
      <c r="L1569" s="110"/>
      <c r="M1569" s="110"/>
      <c r="N1569" s="110"/>
      <c r="O1569" s="110"/>
      <c r="P1569" s="110"/>
      <c r="Q1569" s="110"/>
      <c r="R1569" s="110"/>
    </row>
    <row r="1570" spans="1:18" s="56" customFormat="1" hidden="1" x14ac:dyDescent="0.2">
      <c r="A1570" s="110"/>
      <c r="F1570" s="110"/>
      <c r="G1570" s="115"/>
      <c r="H1570" s="110"/>
      <c r="I1570" s="110"/>
      <c r="J1570" s="115"/>
      <c r="K1570" s="110"/>
      <c r="L1570" s="110"/>
      <c r="M1570" s="110"/>
      <c r="N1570" s="110"/>
      <c r="O1570" s="110"/>
      <c r="P1570" s="110"/>
      <c r="Q1570" s="110"/>
      <c r="R1570" s="110"/>
    </row>
    <row r="1571" spans="1:18" s="56" customFormat="1" hidden="1" x14ac:dyDescent="0.2">
      <c r="A1571" s="110"/>
      <c r="F1571" s="110"/>
      <c r="G1571" s="115"/>
      <c r="H1571" s="110"/>
      <c r="I1571" s="110"/>
      <c r="J1571" s="115"/>
      <c r="K1571" s="110"/>
      <c r="L1571" s="110"/>
      <c r="M1571" s="110"/>
      <c r="N1571" s="110"/>
      <c r="O1571" s="110"/>
      <c r="P1571" s="110"/>
      <c r="Q1571" s="110"/>
      <c r="R1571" s="110"/>
    </row>
    <row r="1572" spans="1:18" s="56" customFormat="1" hidden="1" x14ac:dyDescent="0.2">
      <c r="A1572" s="110"/>
      <c r="F1572" s="110"/>
      <c r="G1572" s="115"/>
      <c r="H1572" s="110"/>
      <c r="I1572" s="110"/>
      <c r="J1572" s="115"/>
      <c r="K1572" s="110"/>
      <c r="L1572" s="110"/>
      <c r="M1572" s="110"/>
      <c r="N1572" s="110"/>
      <c r="O1572" s="110"/>
      <c r="P1572" s="110"/>
      <c r="Q1572" s="110"/>
      <c r="R1572" s="110"/>
    </row>
    <row r="1573" spans="1:18" s="56" customFormat="1" hidden="1" x14ac:dyDescent="0.2">
      <c r="A1573" s="110"/>
      <c r="F1573" s="110"/>
      <c r="G1573" s="115"/>
      <c r="H1573" s="110"/>
      <c r="I1573" s="110"/>
      <c r="J1573" s="115"/>
      <c r="K1573" s="110"/>
      <c r="L1573" s="110"/>
      <c r="M1573" s="110"/>
      <c r="N1573" s="110"/>
      <c r="O1573" s="110"/>
      <c r="P1573" s="110"/>
      <c r="Q1573" s="110"/>
      <c r="R1573" s="110"/>
    </row>
    <row r="1574" spans="1:18" s="56" customFormat="1" hidden="1" x14ac:dyDescent="0.2">
      <c r="A1574" s="110"/>
      <c r="F1574" s="110"/>
      <c r="G1574" s="115"/>
      <c r="H1574" s="110"/>
      <c r="I1574" s="110"/>
      <c r="J1574" s="115"/>
      <c r="K1574" s="110"/>
      <c r="L1574" s="110"/>
      <c r="M1574" s="110"/>
      <c r="N1574" s="110"/>
      <c r="O1574" s="110"/>
      <c r="P1574" s="110"/>
      <c r="Q1574" s="110"/>
      <c r="R1574" s="110"/>
    </row>
    <row r="1575" spans="1:18" s="56" customFormat="1" hidden="1" x14ac:dyDescent="0.2">
      <c r="A1575" s="110"/>
      <c r="F1575" s="110"/>
      <c r="G1575" s="115"/>
      <c r="H1575" s="110"/>
      <c r="I1575" s="110"/>
      <c r="J1575" s="115"/>
      <c r="K1575" s="110"/>
      <c r="L1575" s="110"/>
      <c r="M1575" s="110"/>
      <c r="N1575" s="110"/>
      <c r="O1575" s="110"/>
      <c r="P1575" s="110"/>
      <c r="Q1575" s="110"/>
      <c r="R1575" s="110"/>
    </row>
    <row r="1576" spans="1:18" s="56" customFormat="1" hidden="1" x14ac:dyDescent="0.2">
      <c r="A1576" s="110"/>
      <c r="F1576" s="110"/>
      <c r="G1576" s="115"/>
      <c r="H1576" s="110"/>
      <c r="I1576" s="110"/>
      <c r="J1576" s="115"/>
      <c r="K1576" s="110"/>
      <c r="L1576" s="110"/>
      <c r="M1576" s="110"/>
      <c r="N1576" s="110"/>
      <c r="O1576" s="110"/>
      <c r="P1576" s="110"/>
      <c r="Q1576" s="110"/>
      <c r="R1576" s="110"/>
    </row>
    <row r="1577" spans="1:18" s="56" customFormat="1" hidden="1" x14ac:dyDescent="0.2">
      <c r="A1577" s="110"/>
      <c r="F1577" s="110"/>
      <c r="G1577" s="115"/>
      <c r="H1577" s="110"/>
      <c r="I1577" s="110"/>
      <c r="J1577" s="115"/>
      <c r="K1577" s="110"/>
      <c r="L1577" s="110"/>
      <c r="M1577" s="110"/>
      <c r="N1577" s="110"/>
      <c r="O1577" s="110"/>
      <c r="P1577" s="110"/>
      <c r="Q1577" s="110"/>
      <c r="R1577" s="110"/>
    </row>
    <row r="1578" spans="1:18" s="56" customFormat="1" hidden="1" x14ac:dyDescent="0.2">
      <c r="A1578" s="110"/>
      <c r="F1578" s="110"/>
      <c r="G1578" s="115"/>
      <c r="H1578" s="110"/>
      <c r="I1578" s="110"/>
      <c r="J1578" s="115"/>
      <c r="K1578" s="110"/>
      <c r="L1578" s="110"/>
      <c r="M1578" s="110"/>
      <c r="N1578" s="110"/>
      <c r="O1578" s="110"/>
      <c r="P1578" s="110"/>
      <c r="Q1578" s="110"/>
      <c r="R1578" s="110"/>
    </row>
    <row r="1579" spans="1:18" s="56" customFormat="1" hidden="1" x14ac:dyDescent="0.2">
      <c r="A1579" s="110"/>
      <c r="F1579" s="110"/>
      <c r="G1579" s="115"/>
      <c r="H1579" s="110"/>
      <c r="I1579" s="110"/>
      <c r="J1579" s="115"/>
      <c r="K1579" s="110"/>
      <c r="L1579" s="110"/>
      <c r="M1579" s="110"/>
      <c r="N1579" s="110"/>
      <c r="O1579" s="110"/>
      <c r="P1579" s="110"/>
      <c r="Q1579" s="110"/>
      <c r="R1579" s="110"/>
    </row>
    <row r="1580" spans="1:18" s="56" customFormat="1" hidden="1" x14ac:dyDescent="0.2">
      <c r="A1580" s="110"/>
      <c r="F1580" s="110"/>
      <c r="G1580" s="115"/>
      <c r="H1580" s="110"/>
      <c r="I1580" s="110"/>
      <c r="J1580" s="115"/>
      <c r="K1580" s="110"/>
      <c r="L1580" s="110"/>
      <c r="M1580" s="110"/>
      <c r="N1580" s="110"/>
      <c r="O1580" s="110"/>
      <c r="P1580" s="110"/>
      <c r="Q1580" s="110"/>
      <c r="R1580" s="110"/>
    </row>
    <row r="1581" spans="1:18" s="56" customFormat="1" hidden="1" x14ac:dyDescent="0.2">
      <c r="A1581" s="110"/>
      <c r="F1581" s="110"/>
      <c r="G1581" s="115"/>
      <c r="H1581" s="110"/>
      <c r="I1581" s="110"/>
      <c r="J1581" s="115"/>
      <c r="K1581" s="110"/>
      <c r="L1581" s="110"/>
      <c r="M1581" s="110"/>
      <c r="N1581" s="110"/>
      <c r="O1581" s="110"/>
      <c r="P1581" s="110"/>
      <c r="Q1581" s="110"/>
      <c r="R1581" s="110"/>
    </row>
    <row r="1582" spans="1:18" s="56" customFormat="1" hidden="1" x14ac:dyDescent="0.2">
      <c r="A1582" s="110"/>
      <c r="F1582" s="110"/>
      <c r="G1582" s="115"/>
      <c r="H1582" s="110"/>
      <c r="I1582" s="110"/>
      <c r="J1582" s="115"/>
      <c r="K1582" s="110"/>
      <c r="L1582" s="110"/>
      <c r="M1582" s="110"/>
      <c r="N1582" s="110"/>
      <c r="O1582" s="110"/>
      <c r="P1582" s="110"/>
      <c r="Q1582" s="110"/>
      <c r="R1582" s="110"/>
    </row>
    <row r="1583" spans="1:18" s="56" customFormat="1" hidden="1" x14ac:dyDescent="0.2">
      <c r="A1583" s="110"/>
      <c r="F1583" s="110"/>
      <c r="G1583" s="115"/>
      <c r="H1583" s="110"/>
      <c r="I1583" s="110"/>
      <c r="J1583" s="115"/>
      <c r="K1583" s="110"/>
      <c r="L1583" s="110"/>
      <c r="M1583" s="110"/>
      <c r="N1583" s="110"/>
      <c r="O1583" s="110"/>
      <c r="P1583" s="110"/>
      <c r="Q1583" s="110"/>
      <c r="R1583" s="110"/>
    </row>
    <row r="1584" spans="1:18" s="56" customFormat="1" hidden="1" x14ac:dyDescent="0.2">
      <c r="A1584" s="110"/>
      <c r="F1584" s="110"/>
      <c r="G1584" s="115"/>
      <c r="H1584" s="110"/>
      <c r="I1584" s="110"/>
      <c r="J1584" s="115"/>
      <c r="K1584" s="110"/>
      <c r="L1584" s="110"/>
      <c r="M1584" s="110"/>
      <c r="N1584" s="110"/>
      <c r="O1584" s="110"/>
      <c r="P1584" s="110"/>
      <c r="Q1584" s="110"/>
      <c r="R1584" s="110"/>
    </row>
    <row r="1585" spans="1:18" s="56" customFormat="1" hidden="1" x14ac:dyDescent="0.2">
      <c r="A1585" s="110"/>
      <c r="F1585" s="110"/>
      <c r="G1585" s="115"/>
      <c r="H1585" s="110"/>
      <c r="I1585" s="110"/>
      <c r="J1585" s="115"/>
      <c r="K1585" s="110"/>
      <c r="L1585" s="110"/>
      <c r="M1585" s="110"/>
      <c r="N1585" s="110"/>
      <c r="O1585" s="110"/>
      <c r="P1585" s="110"/>
      <c r="Q1585" s="110"/>
      <c r="R1585" s="110"/>
    </row>
    <row r="1586" spans="1:18" s="56" customFormat="1" hidden="1" x14ac:dyDescent="0.2">
      <c r="A1586" s="110"/>
      <c r="F1586" s="110"/>
      <c r="G1586" s="115"/>
      <c r="H1586" s="110"/>
      <c r="I1586" s="110"/>
      <c r="J1586" s="115"/>
      <c r="K1586" s="110"/>
      <c r="L1586" s="110"/>
      <c r="M1586" s="110"/>
      <c r="N1586" s="110"/>
      <c r="O1586" s="110"/>
      <c r="P1586" s="110"/>
      <c r="Q1586" s="110"/>
      <c r="R1586" s="110"/>
    </row>
    <row r="1587" spans="1:18" s="56" customFormat="1" hidden="1" x14ac:dyDescent="0.2">
      <c r="A1587" s="110"/>
      <c r="F1587" s="110"/>
      <c r="G1587" s="115"/>
      <c r="H1587" s="110"/>
      <c r="I1587" s="110"/>
      <c r="J1587" s="115"/>
      <c r="K1587" s="110"/>
      <c r="L1587" s="110"/>
      <c r="M1587" s="110"/>
      <c r="N1587" s="110"/>
      <c r="O1587" s="110"/>
      <c r="P1587" s="110"/>
      <c r="Q1587" s="110"/>
      <c r="R1587" s="110"/>
    </row>
    <row r="1588" spans="1:18" s="56" customFormat="1" hidden="1" x14ac:dyDescent="0.2">
      <c r="A1588" s="110"/>
      <c r="F1588" s="110"/>
      <c r="G1588" s="115"/>
      <c r="H1588" s="110"/>
      <c r="I1588" s="110"/>
      <c r="J1588" s="115"/>
      <c r="K1588" s="110"/>
      <c r="L1588" s="110"/>
      <c r="M1588" s="110"/>
      <c r="N1588" s="110"/>
      <c r="O1588" s="110"/>
      <c r="P1588" s="110"/>
      <c r="Q1588" s="110"/>
      <c r="R1588" s="110"/>
    </row>
    <row r="1589" spans="1:18" s="56" customFormat="1" hidden="1" x14ac:dyDescent="0.2">
      <c r="A1589" s="110"/>
      <c r="F1589" s="110"/>
      <c r="G1589" s="115"/>
      <c r="H1589" s="110"/>
      <c r="I1589" s="110"/>
      <c r="J1589" s="115"/>
      <c r="K1589" s="110"/>
      <c r="L1589" s="110"/>
      <c r="M1589" s="110"/>
      <c r="N1589" s="110"/>
      <c r="O1589" s="110"/>
      <c r="P1589" s="110"/>
      <c r="Q1589" s="110"/>
      <c r="R1589" s="110"/>
    </row>
    <row r="1590" spans="1:18" s="56" customFormat="1" hidden="1" x14ac:dyDescent="0.2">
      <c r="A1590" s="110"/>
      <c r="F1590" s="110"/>
      <c r="G1590" s="115"/>
      <c r="H1590" s="110"/>
      <c r="I1590" s="110"/>
      <c r="J1590" s="115"/>
      <c r="K1590" s="110"/>
      <c r="L1590" s="110"/>
      <c r="M1590" s="110"/>
      <c r="N1590" s="110"/>
      <c r="O1590" s="110"/>
      <c r="P1590" s="110"/>
      <c r="Q1590" s="110"/>
      <c r="R1590" s="110"/>
    </row>
    <row r="1591" spans="1:18" s="56" customFormat="1" hidden="1" x14ac:dyDescent="0.2">
      <c r="A1591" s="110"/>
      <c r="F1591" s="110"/>
      <c r="G1591" s="115"/>
      <c r="H1591" s="110"/>
      <c r="I1591" s="110"/>
      <c r="J1591" s="115"/>
      <c r="K1591" s="110"/>
      <c r="L1591" s="110"/>
      <c r="M1591" s="110"/>
      <c r="N1591" s="110"/>
      <c r="O1591" s="110"/>
      <c r="P1591" s="110"/>
      <c r="Q1591" s="110"/>
      <c r="R1591" s="110"/>
    </row>
    <row r="1592" spans="1:18" s="56" customFormat="1" hidden="1" x14ac:dyDescent="0.2">
      <c r="A1592" s="110"/>
      <c r="F1592" s="110"/>
      <c r="G1592" s="115"/>
      <c r="H1592" s="110"/>
      <c r="I1592" s="110"/>
      <c r="J1592" s="115"/>
      <c r="K1592" s="110"/>
      <c r="L1592" s="110"/>
      <c r="M1592" s="110"/>
      <c r="N1592" s="110"/>
      <c r="O1592" s="110"/>
      <c r="P1592" s="110"/>
      <c r="Q1592" s="110"/>
      <c r="R1592" s="110"/>
    </row>
    <row r="1593" spans="1:18" s="56" customFormat="1" hidden="1" x14ac:dyDescent="0.2">
      <c r="A1593" s="110"/>
      <c r="F1593" s="110"/>
      <c r="G1593" s="115"/>
      <c r="H1593" s="110"/>
      <c r="I1593" s="110"/>
      <c r="J1593" s="115"/>
      <c r="K1593" s="110"/>
      <c r="L1593" s="110"/>
      <c r="M1593" s="110"/>
      <c r="N1593" s="110"/>
      <c r="O1593" s="110"/>
      <c r="P1593" s="110"/>
      <c r="Q1593" s="110"/>
      <c r="R1593" s="110"/>
    </row>
    <row r="1594" spans="1:18" s="56" customFormat="1" hidden="1" x14ac:dyDescent="0.2">
      <c r="A1594" s="110"/>
      <c r="F1594" s="110"/>
      <c r="G1594" s="115"/>
      <c r="H1594" s="110"/>
      <c r="I1594" s="110"/>
      <c r="J1594" s="115"/>
      <c r="K1594" s="110"/>
      <c r="L1594" s="110"/>
      <c r="M1594" s="110"/>
      <c r="N1594" s="110"/>
      <c r="O1594" s="110"/>
      <c r="P1594" s="110"/>
      <c r="Q1594" s="110"/>
      <c r="R1594" s="110"/>
    </row>
    <row r="1595" spans="1:18" s="56" customFormat="1" hidden="1" x14ac:dyDescent="0.2">
      <c r="A1595" s="110"/>
      <c r="F1595" s="110"/>
      <c r="G1595" s="115"/>
      <c r="H1595" s="110"/>
      <c r="I1595" s="110"/>
      <c r="J1595" s="115"/>
      <c r="K1595" s="110"/>
      <c r="L1595" s="110"/>
      <c r="M1595" s="110"/>
      <c r="N1595" s="110"/>
      <c r="O1595" s="110"/>
      <c r="P1595" s="110"/>
      <c r="Q1595" s="110"/>
      <c r="R1595" s="110"/>
    </row>
    <row r="1596" spans="1:18" s="56" customFormat="1" hidden="1" x14ac:dyDescent="0.2">
      <c r="A1596" s="110"/>
      <c r="F1596" s="110"/>
      <c r="G1596" s="115"/>
      <c r="H1596" s="110"/>
      <c r="I1596" s="110"/>
      <c r="J1596" s="115"/>
      <c r="K1596" s="110"/>
      <c r="L1596" s="110"/>
      <c r="M1596" s="110"/>
      <c r="N1596" s="110"/>
      <c r="O1596" s="110"/>
      <c r="P1596" s="110"/>
      <c r="Q1596" s="110"/>
      <c r="R1596" s="110"/>
    </row>
    <row r="1597" spans="1:18" s="56" customFormat="1" hidden="1" x14ac:dyDescent="0.2">
      <c r="A1597" s="110"/>
      <c r="F1597" s="110"/>
      <c r="G1597" s="115"/>
      <c r="H1597" s="110"/>
      <c r="I1597" s="110"/>
      <c r="J1597" s="115"/>
      <c r="K1597" s="110"/>
      <c r="L1597" s="110"/>
      <c r="M1597" s="110"/>
      <c r="N1597" s="110"/>
      <c r="O1597" s="110"/>
      <c r="P1597" s="110"/>
      <c r="Q1597" s="110"/>
      <c r="R1597" s="110"/>
    </row>
    <row r="1598" spans="1:18" s="56" customFormat="1" hidden="1" x14ac:dyDescent="0.2">
      <c r="A1598" s="110"/>
      <c r="F1598" s="110"/>
      <c r="G1598" s="115"/>
      <c r="H1598" s="110"/>
      <c r="I1598" s="110"/>
      <c r="J1598" s="115"/>
      <c r="K1598" s="110"/>
      <c r="L1598" s="110"/>
      <c r="M1598" s="110"/>
      <c r="N1598" s="110"/>
      <c r="O1598" s="110"/>
      <c r="P1598" s="110"/>
      <c r="Q1598" s="110"/>
      <c r="R1598" s="110"/>
    </row>
    <row r="1599" spans="1:18" s="56" customFormat="1" hidden="1" x14ac:dyDescent="0.2">
      <c r="A1599" s="110"/>
      <c r="F1599" s="110"/>
      <c r="G1599" s="115"/>
      <c r="H1599" s="110"/>
      <c r="I1599" s="110"/>
      <c r="J1599" s="115"/>
      <c r="K1599" s="110"/>
      <c r="L1599" s="110"/>
      <c r="M1599" s="110"/>
      <c r="N1599" s="110"/>
      <c r="O1599" s="110"/>
      <c r="P1599" s="110"/>
      <c r="Q1599" s="110"/>
      <c r="R1599" s="110"/>
    </row>
    <row r="1600" spans="1:18" s="56" customFormat="1" hidden="1" x14ac:dyDescent="0.2">
      <c r="A1600" s="110"/>
      <c r="F1600" s="110"/>
      <c r="G1600" s="115"/>
      <c r="H1600" s="110"/>
      <c r="I1600" s="110"/>
      <c r="J1600" s="115"/>
      <c r="K1600" s="110"/>
      <c r="L1600" s="110"/>
      <c r="M1600" s="110"/>
      <c r="N1600" s="110"/>
      <c r="O1600" s="110"/>
      <c r="P1600" s="110"/>
      <c r="Q1600" s="110"/>
      <c r="R1600" s="110"/>
    </row>
    <row r="1601" spans="1:18" s="56" customFormat="1" hidden="1" x14ac:dyDescent="0.2">
      <c r="A1601" s="110"/>
      <c r="F1601" s="110"/>
      <c r="G1601" s="115"/>
      <c r="H1601" s="110"/>
      <c r="I1601" s="110"/>
      <c r="J1601" s="115"/>
      <c r="K1601" s="110"/>
      <c r="L1601" s="110"/>
      <c r="M1601" s="110"/>
      <c r="N1601" s="110"/>
      <c r="O1601" s="110"/>
      <c r="P1601" s="110"/>
      <c r="Q1601" s="110"/>
      <c r="R1601" s="110"/>
    </row>
    <row r="1602" spans="1:18" s="56" customFormat="1" hidden="1" x14ac:dyDescent="0.2">
      <c r="A1602" s="110"/>
      <c r="F1602" s="110"/>
      <c r="G1602" s="115"/>
      <c r="H1602" s="110"/>
      <c r="I1602" s="110"/>
      <c r="J1602" s="115"/>
      <c r="K1602" s="110"/>
      <c r="L1602" s="110"/>
      <c r="M1602" s="110"/>
      <c r="N1602" s="110"/>
      <c r="O1602" s="110"/>
      <c r="P1602" s="110"/>
      <c r="Q1602" s="110"/>
      <c r="R1602" s="110"/>
    </row>
    <row r="1603" spans="1:18" s="56" customFormat="1" hidden="1" x14ac:dyDescent="0.2">
      <c r="A1603" s="110"/>
      <c r="F1603" s="110"/>
      <c r="G1603" s="115"/>
      <c r="H1603" s="110"/>
      <c r="I1603" s="110"/>
      <c r="J1603" s="115"/>
      <c r="K1603" s="110"/>
      <c r="L1603" s="110"/>
      <c r="M1603" s="110"/>
      <c r="N1603" s="110"/>
      <c r="O1603" s="110"/>
      <c r="P1603" s="110"/>
      <c r="Q1603" s="110"/>
      <c r="R1603" s="110"/>
    </row>
    <row r="1604" spans="1:18" s="56" customFormat="1" hidden="1" x14ac:dyDescent="0.2">
      <c r="A1604" s="110"/>
      <c r="F1604" s="110"/>
      <c r="G1604" s="115"/>
      <c r="H1604" s="110"/>
      <c r="I1604" s="110"/>
      <c r="J1604" s="115"/>
      <c r="K1604" s="110"/>
      <c r="L1604" s="110"/>
      <c r="M1604" s="110"/>
      <c r="N1604" s="110"/>
      <c r="O1604" s="110"/>
      <c r="P1604" s="110"/>
      <c r="Q1604" s="110"/>
      <c r="R1604" s="110"/>
    </row>
    <row r="1605" spans="1:18" s="56" customFormat="1" hidden="1" x14ac:dyDescent="0.2">
      <c r="A1605" s="110"/>
      <c r="F1605" s="110"/>
      <c r="G1605" s="115"/>
      <c r="H1605" s="110"/>
      <c r="I1605" s="110"/>
      <c r="J1605" s="115"/>
      <c r="K1605" s="110"/>
      <c r="L1605" s="110"/>
      <c r="M1605" s="110"/>
      <c r="N1605" s="110"/>
      <c r="O1605" s="110"/>
      <c r="P1605" s="110"/>
      <c r="Q1605" s="110"/>
      <c r="R1605" s="110"/>
    </row>
    <row r="1606" spans="1:18" s="56" customFormat="1" hidden="1" x14ac:dyDescent="0.2">
      <c r="A1606" s="110"/>
      <c r="F1606" s="110"/>
      <c r="G1606" s="115"/>
      <c r="H1606" s="110"/>
      <c r="I1606" s="110"/>
      <c r="J1606" s="115"/>
      <c r="K1606" s="110"/>
      <c r="L1606" s="110"/>
      <c r="M1606" s="110"/>
      <c r="N1606" s="110"/>
      <c r="O1606" s="110"/>
      <c r="P1606" s="110"/>
      <c r="Q1606" s="110"/>
      <c r="R1606" s="110"/>
    </row>
    <row r="1607" spans="1:18" s="56" customFormat="1" hidden="1" x14ac:dyDescent="0.2">
      <c r="A1607" s="110"/>
      <c r="F1607" s="110"/>
      <c r="G1607" s="115"/>
      <c r="H1607" s="110"/>
      <c r="I1607" s="110"/>
      <c r="J1607" s="115"/>
      <c r="K1607" s="110"/>
      <c r="L1607" s="110"/>
      <c r="M1607" s="110"/>
      <c r="N1607" s="110"/>
      <c r="O1607" s="110"/>
      <c r="P1607" s="110"/>
      <c r="Q1607" s="110"/>
      <c r="R1607" s="110"/>
    </row>
    <row r="1608" spans="1:18" s="56" customFormat="1" hidden="1" x14ac:dyDescent="0.2">
      <c r="A1608" s="110"/>
      <c r="F1608" s="110"/>
      <c r="G1608" s="115"/>
      <c r="H1608" s="110"/>
      <c r="I1608" s="110"/>
      <c r="J1608" s="115"/>
      <c r="K1608" s="110"/>
      <c r="L1608" s="110"/>
      <c r="M1608" s="110"/>
      <c r="N1608" s="110"/>
      <c r="O1608" s="110"/>
      <c r="P1608" s="110"/>
      <c r="Q1608" s="110"/>
      <c r="R1608" s="110"/>
    </row>
    <row r="1609" spans="1:18" s="56" customFormat="1" hidden="1" x14ac:dyDescent="0.2">
      <c r="A1609" s="110"/>
      <c r="F1609" s="110"/>
      <c r="G1609" s="115"/>
      <c r="H1609" s="110"/>
      <c r="I1609" s="110"/>
      <c r="J1609" s="115"/>
      <c r="K1609" s="110"/>
      <c r="L1609" s="110"/>
      <c r="M1609" s="110"/>
      <c r="N1609" s="110"/>
      <c r="O1609" s="110"/>
      <c r="P1609" s="110"/>
      <c r="Q1609" s="110"/>
      <c r="R1609" s="110"/>
    </row>
    <row r="1610" spans="1:18" s="56" customFormat="1" hidden="1" x14ac:dyDescent="0.2">
      <c r="A1610" s="110"/>
      <c r="F1610" s="110"/>
      <c r="G1610" s="115"/>
      <c r="H1610" s="110"/>
      <c r="I1610" s="110"/>
      <c r="J1610" s="115"/>
      <c r="K1610" s="110"/>
      <c r="L1610" s="110"/>
      <c r="M1610" s="110"/>
      <c r="N1610" s="110"/>
      <c r="O1610" s="110"/>
      <c r="P1610" s="110"/>
      <c r="Q1610" s="110"/>
      <c r="R1610" s="110"/>
    </row>
    <row r="1611" spans="1:18" s="56" customFormat="1" hidden="1" x14ac:dyDescent="0.2">
      <c r="A1611" s="110"/>
      <c r="F1611" s="110"/>
      <c r="G1611" s="115"/>
      <c r="H1611" s="110"/>
      <c r="I1611" s="110"/>
      <c r="J1611" s="115"/>
      <c r="K1611" s="110"/>
      <c r="L1611" s="110"/>
      <c r="M1611" s="110"/>
      <c r="N1611" s="110"/>
      <c r="O1611" s="110"/>
      <c r="P1611" s="110"/>
      <c r="Q1611" s="110"/>
      <c r="R1611" s="110"/>
    </row>
    <row r="1612" spans="1:18" s="56" customFormat="1" hidden="1" x14ac:dyDescent="0.2">
      <c r="A1612" s="110"/>
      <c r="F1612" s="110"/>
      <c r="G1612" s="115"/>
      <c r="H1612" s="110"/>
      <c r="I1612" s="110"/>
      <c r="J1612" s="115"/>
      <c r="K1612" s="110"/>
      <c r="L1612" s="110"/>
      <c r="M1612" s="110"/>
      <c r="N1612" s="110"/>
      <c r="O1612" s="110"/>
      <c r="P1612" s="110"/>
      <c r="Q1612" s="110"/>
      <c r="R1612" s="110"/>
    </row>
    <row r="1613" spans="1:18" s="56" customFormat="1" hidden="1" x14ac:dyDescent="0.2">
      <c r="A1613" s="110"/>
      <c r="F1613" s="110"/>
      <c r="G1613" s="115"/>
      <c r="H1613" s="110"/>
      <c r="I1613" s="110"/>
      <c r="J1613" s="115"/>
      <c r="K1613" s="110"/>
      <c r="L1613" s="110"/>
      <c r="M1613" s="110"/>
      <c r="N1613" s="110"/>
      <c r="O1613" s="110"/>
      <c r="P1613" s="110"/>
      <c r="Q1613" s="110"/>
      <c r="R1613" s="110"/>
    </row>
    <row r="1614" spans="1:18" s="56" customFormat="1" hidden="1" x14ac:dyDescent="0.2">
      <c r="A1614" s="110"/>
      <c r="F1614" s="110"/>
      <c r="G1614" s="115"/>
      <c r="H1614" s="110"/>
      <c r="I1614" s="110"/>
      <c r="J1614" s="115"/>
      <c r="K1614" s="110"/>
      <c r="L1614" s="110"/>
      <c r="M1614" s="110"/>
      <c r="N1614" s="110"/>
      <c r="O1614" s="110"/>
      <c r="P1614" s="110"/>
      <c r="Q1614" s="110"/>
      <c r="R1614" s="110"/>
    </row>
    <row r="1615" spans="1:18" s="56" customFormat="1" hidden="1" x14ac:dyDescent="0.2">
      <c r="A1615" s="110"/>
      <c r="F1615" s="110"/>
      <c r="G1615" s="115"/>
      <c r="H1615" s="110"/>
      <c r="I1615" s="110"/>
      <c r="J1615" s="115"/>
      <c r="K1615" s="110"/>
      <c r="L1615" s="110"/>
      <c r="M1615" s="110"/>
      <c r="N1615" s="110"/>
      <c r="O1615" s="110"/>
      <c r="P1615" s="110"/>
      <c r="Q1615" s="110"/>
      <c r="R1615" s="110"/>
    </row>
    <row r="1616" spans="1:18" s="56" customFormat="1" hidden="1" x14ac:dyDescent="0.2">
      <c r="A1616" s="110"/>
      <c r="F1616" s="110"/>
      <c r="G1616" s="115"/>
      <c r="H1616" s="110"/>
      <c r="I1616" s="110"/>
      <c r="J1616" s="115"/>
      <c r="K1616" s="110"/>
      <c r="L1616" s="110"/>
      <c r="M1616" s="110"/>
      <c r="N1616" s="110"/>
      <c r="O1616" s="110"/>
      <c r="P1616" s="110"/>
      <c r="Q1616" s="110"/>
      <c r="R1616" s="110"/>
    </row>
    <row r="1617" spans="1:18" s="56" customFormat="1" hidden="1" x14ac:dyDescent="0.2">
      <c r="A1617" s="110"/>
      <c r="F1617" s="110"/>
      <c r="G1617" s="115"/>
      <c r="H1617" s="110"/>
      <c r="I1617" s="110"/>
      <c r="J1617" s="115"/>
      <c r="K1617" s="110"/>
      <c r="L1617" s="110"/>
      <c r="M1617" s="110"/>
      <c r="N1617" s="110"/>
      <c r="O1617" s="110"/>
      <c r="P1617" s="110"/>
      <c r="Q1617" s="110"/>
      <c r="R1617" s="110"/>
    </row>
    <row r="1618" spans="1:18" s="56" customFormat="1" hidden="1" x14ac:dyDescent="0.2">
      <c r="A1618" s="110"/>
      <c r="F1618" s="110"/>
      <c r="G1618" s="115"/>
      <c r="H1618" s="110"/>
      <c r="I1618" s="110"/>
      <c r="J1618" s="115"/>
      <c r="K1618" s="110"/>
      <c r="L1618" s="110"/>
      <c r="M1618" s="110"/>
      <c r="N1618" s="110"/>
      <c r="O1618" s="110"/>
      <c r="P1618" s="110"/>
      <c r="Q1618" s="110"/>
      <c r="R1618" s="110"/>
    </row>
    <row r="1619" spans="1:18" s="56" customFormat="1" hidden="1" x14ac:dyDescent="0.2">
      <c r="A1619" s="110"/>
      <c r="F1619" s="110"/>
      <c r="G1619" s="115"/>
      <c r="H1619" s="110"/>
      <c r="I1619" s="110"/>
      <c r="J1619" s="115"/>
      <c r="K1619" s="110"/>
      <c r="L1619" s="110"/>
      <c r="M1619" s="110"/>
      <c r="N1619" s="110"/>
      <c r="O1619" s="110"/>
      <c r="P1619" s="110"/>
      <c r="Q1619" s="110"/>
      <c r="R1619" s="110"/>
    </row>
    <row r="1620" spans="1:18" s="56" customFormat="1" hidden="1" x14ac:dyDescent="0.2">
      <c r="A1620" s="110"/>
      <c r="F1620" s="110"/>
      <c r="G1620" s="115"/>
      <c r="H1620" s="110"/>
      <c r="I1620" s="110"/>
      <c r="J1620" s="115"/>
      <c r="K1620" s="110"/>
      <c r="L1620" s="110"/>
      <c r="M1620" s="110"/>
      <c r="N1620" s="110"/>
      <c r="O1620" s="110"/>
      <c r="P1620" s="110"/>
      <c r="Q1620" s="110"/>
      <c r="R1620" s="110"/>
    </row>
    <row r="1621" spans="1:18" s="56" customFormat="1" hidden="1" x14ac:dyDescent="0.2">
      <c r="A1621" s="110"/>
      <c r="F1621" s="110"/>
      <c r="G1621" s="115"/>
      <c r="H1621" s="110"/>
      <c r="I1621" s="110"/>
      <c r="J1621" s="115"/>
      <c r="K1621" s="110"/>
      <c r="L1621" s="110"/>
      <c r="M1621" s="110"/>
      <c r="N1621" s="110"/>
      <c r="O1621" s="110"/>
      <c r="P1621" s="110"/>
      <c r="Q1621" s="110"/>
      <c r="R1621" s="110"/>
    </row>
    <row r="1622" spans="1:18" s="56" customFormat="1" hidden="1" x14ac:dyDescent="0.2">
      <c r="A1622" s="110"/>
      <c r="F1622" s="110"/>
      <c r="G1622" s="115"/>
      <c r="H1622" s="110"/>
      <c r="I1622" s="110"/>
      <c r="J1622" s="115"/>
      <c r="K1622" s="110"/>
      <c r="L1622" s="110"/>
      <c r="M1622" s="110"/>
      <c r="N1622" s="110"/>
      <c r="O1622" s="110"/>
      <c r="P1622" s="110"/>
      <c r="Q1622" s="110"/>
      <c r="R1622" s="110"/>
    </row>
    <row r="1623" spans="1:18" s="56" customFormat="1" hidden="1" x14ac:dyDescent="0.2">
      <c r="A1623" s="110"/>
      <c r="F1623" s="110"/>
      <c r="G1623" s="115"/>
      <c r="H1623" s="110"/>
      <c r="I1623" s="110"/>
      <c r="J1623" s="115"/>
      <c r="K1623" s="110"/>
      <c r="L1623" s="110"/>
      <c r="M1623" s="110"/>
      <c r="N1623" s="110"/>
      <c r="O1623" s="110"/>
      <c r="P1623" s="110"/>
      <c r="Q1623" s="110"/>
      <c r="R1623" s="110"/>
    </row>
    <row r="1624" spans="1:18" s="56" customFormat="1" hidden="1" x14ac:dyDescent="0.2">
      <c r="A1624" s="110"/>
      <c r="F1624" s="110"/>
      <c r="G1624" s="115"/>
      <c r="H1624" s="110"/>
      <c r="I1624" s="110"/>
      <c r="J1624" s="115"/>
      <c r="K1624" s="110"/>
      <c r="L1624" s="110"/>
      <c r="M1624" s="110"/>
      <c r="N1624" s="110"/>
      <c r="O1624" s="110"/>
      <c r="P1624" s="110"/>
      <c r="Q1624" s="110"/>
      <c r="R1624" s="110"/>
    </row>
    <row r="1625" spans="1:18" s="56" customFormat="1" hidden="1" x14ac:dyDescent="0.2">
      <c r="A1625" s="110"/>
      <c r="F1625" s="110"/>
      <c r="G1625" s="115"/>
      <c r="H1625" s="110"/>
      <c r="I1625" s="110"/>
      <c r="J1625" s="115"/>
      <c r="K1625" s="110"/>
      <c r="L1625" s="110"/>
      <c r="M1625" s="110"/>
      <c r="N1625" s="110"/>
      <c r="O1625" s="110"/>
      <c r="P1625" s="110"/>
      <c r="Q1625" s="110"/>
      <c r="R1625" s="110"/>
    </row>
    <row r="1626" spans="1:18" s="56" customFormat="1" hidden="1" x14ac:dyDescent="0.2">
      <c r="A1626" s="110"/>
      <c r="F1626" s="110"/>
      <c r="G1626" s="115"/>
      <c r="H1626" s="110"/>
      <c r="I1626" s="110"/>
      <c r="J1626" s="115"/>
      <c r="K1626" s="110"/>
      <c r="L1626" s="110"/>
      <c r="M1626" s="110"/>
      <c r="N1626" s="110"/>
      <c r="O1626" s="110"/>
      <c r="P1626" s="110"/>
      <c r="Q1626" s="110"/>
      <c r="R1626" s="110"/>
    </row>
    <row r="1627" spans="1:18" s="56" customFormat="1" hidden="1" x14ac:dyDescent="0.2">
      <c r="A1627" s="110"/>
      <c r="F1627" s="110"/>
      <c r="G1627" s="115"/>
      <c r="H1627" s="110"/>
      <c r="I1627" s="110"/>
      <c r="J1627" s="115"/>
      <c r="K1627" s="110"/>
      <c r="L1627" s="110"/>
      <c r="M1627" s="110"/>
      <c r="N1627" s="110"/>
      <c r="O1627" s="110"/>
      <c r="P1627" s="110"/>
      <c r="Q1627" s="110"/>
      <c r="R1627" s="110"/>
    </row>
    <row r="1628" spans="1:18" s="56" customFormat="1" hidden="1" x14ac:dyDescent="0.2">
      <c r="A1628" s="110"/>
      <c r="F1628" s="110"/>
      <c r="G1628" s="115"/>
      <c r="H1628" s="110"/>
      <c r="I1628" s="110"/>
      <c r="J1628" s="115"/>
      <c r="K1628" s="110"/>
      <c r="L1628" s="110"/>
      <c r="M1628" s="110"/>
      <c r="N1628" s="110"/>
      <c r="O1628" s="110"/>
      <c r="P1628" s="110"/>
      <c r="Q1628" s="110"/>
      <c r="R1628" s="110"/>
    </row>
    <row r="1629" spans="1:18" s="56" customFormat="1" hidden="1" x14ac:dyDescent="0.2">
      <c r="A1629" s="110"/>
      <c r="F1629" s="110"/>
      <c r="G1629" s="115"/>
      <c r="H1629" s="110"/>
      <c r="I1629" s="110"/>
      <c r="J1629" s="115"/>
      <c r="K1629" s="110"/>
      <c r="L1629" s="110"/>
      <c r="M1629" s="110"/>
      <c r="N1629" s="110"/>
      <c r="O1629" s="110"/>
      <c r="P1629" s="110"/>
      <c r="Q1629" s="110"/>
      <c r="R1629" s="110"/>
    </row>
    <row r="1630" spans="1:18" s="56" customFormat="1" hidden="1" x14ac:dyDescent="0.2">
      <c r="A1630" s="110"/>
      <c r="F1630" s="110"/>
      <c r="G1630" s="115"/>
      <c r="H1630" s="110"/>
      <c r="I1630" s="110"/>
      <c r="J1630" s="115"/>
      <c r="K1630" s="110"/>
      <c r="L1630" s="110"/>
      <c r="M1630" s="110"/>
      <c r="N1630" s="110"/>
      <c r="O1630" s="110"/>
      <c r="P1630" s="110"/>
      <c r="Q1630" s="110"/>
      <c r="R1630" s="110"/>
    </row>
    <row r="1631" spans="1:18" s="56" customFormat="1" hidden="1" x14ac:dyDescent="0.2">
      <c r="A1631" s="110"/>
      <c r="F1631" s="110"/>
      <c r="G1631" s="115"/>
      <c r="H1631" s="110"/>
      <c r="I1631" s="110"/>
      <c r="J1631" s="115"/>
      <c r="K1631" s="110"/>
      <c r="L1631" s="110"/>
      <c r="M1631" s="110"/>
      <c r="N1631" s="110"/>
      <c r="O1631" s="110"/>
      <c r="P1631" s="110"/>
      <c r="Q1631" s="110"/>
      <c r="R1631" s="110"/>
    </row>
    <row r="1632" spans="1:18" s="56" customFormat="1" hidden="1" x14ac:dyDescent="0.2">
      <c r="A1632" s="110"/>
      <c r="F1632" s="110"/>
      <c r="G1632" s="115"/>
      <c r="H1632" s="110"/>
      <c r="I1632" s="110"/>
      <c r="J1632" s="115"/>
      <c r="K1632" s="110"/>
      <c r="L1632" s="110"/>
      <c r="M1632" s="110"/>
      <c r="N1632" s="110"/>
      <c r="O1632" s="110"/>
      <c r="P1632" s="110"/>
      <c r="Q1632" s="110"/>
      <c r="R1632" s="110"/>
    </row>
    <row r="1633" spans="1:18" s="56" customFormat="1" hidden="1" x14ac:dyDescent="0.2">
      <c r="A1633" s="110"/>
      <c r="F1633" s="110"/>
      <c r="G1633" s="115"/>
      <c r="H1633" s="110"/>
      <c r="I1633" s="110"/>
      <c r="J1633" s="115"/>
      <c r="K1633" s="110"/>
      <c r="L1633" s="110"/>
      <c r="M1633" s="110"/>
      <c r="N1633" s="110"/>
      <c r="O1633" s="110"/>
      <c r="P1633" s="110"/>
      <c r="Q1633" s="110"/>
      <c r="R1633" s="110"/>
    </row>
    <row r="1634" spans="1:18" s="56" customFormat="1" hidden="1" x14ac:dyDescent="0.2">
      <c r="A1634" s="110"/>
      <c r="F1634" s="110"/>
      <c r="G1634" s="115"/>
      <c r="H1634" s="110"/>
      <c r="I1634" s="110"/>
      <c r="J1634" s="115"/>
      <c r="K1634" s="110"/>
      <c r="L1634" s="110"/>
      <c r="M1634" s="110"/>
      <c r="N1634" s="110"/>
      <c r="O1634" s="110"/>
      <c r="P1634" s="110"/>
      <c r="Q1634" s="110"/>
      <c r="R1634" s="110"/>
    </row>
    <row r="1635" spans="1:18" s="56" customFormat="1" hidden="1" x14ac:dyDescent="0.2">
      <c r="A1635" s="110"/>
      <c r="F1635" s="110"/>
      <c r="G1635" s="115"/>
      <c r="H1635" s="110"/>
      <c r="I1635" s="110"/>
      <c r="J1635" s="115"/>
      <c r="K1635" s="110"/>
      <c r="L1635" s="110"/>
      <c r="M1635" s="110"/>
      <c r="N1635" s="110"/>
      <c r="O1635" s="110"/>
      <c r="P1635" s="110"/>
      <c r="Q1635" s="110"/>
      <c r="R1635" s="110"/>
    </row>
    <row r="1636" spans="1:18" s="56" customFormat="1" hidden="1" x14ac:dyDescent="0.2">
      <c r="A1636" s="110"/>
      <c r="F1636" s="110"/>
      <c r="G1636" s="115"/>
      <c r="H1636" s="110"/>
      <c r="I1636" s="110"/>
      <c r="J1636" s="115"/>
      <c r="K1636" s="110"/>
      <c r="L1636" s="110"/>
      <c r="M1636" s="110"/>
      <c r="N1636" s="110"/>
      <c r="O1636" s="110"/>
      <c r="P1636" s="110"/>
      <c r="Q1636" s="110"/>
      <c r="R1636" s="110"/>
    </row>
    <row r="1637" spans="1:18" s="56" customFormat="1" hidden="1" x14ac:dyDescent="0.2">
      <c r="A1637" s="110"/>
      <c r="F1637" s="110"/>
      <c r="G1637" s="115"/>
      <c r="H1637" s="110"/>
      <c r="I1637" s="110"/>
      <c r="J1637" s="115"/>
      <c r="K1637" s="110"/>
      <c r="L1637" s="110"/>
      <c r="M1637" s="110"/>
      <c r="N1637" s="110"/>
      <c r="O1637" s="110"/>
      <c r="P1637" s="110"/>
      <c r="Q1637" s="110"/>
      <c r="R1637" s="110"/>
    </row>
    <row r="1638" spans="1:18" s="56" customFormat="1" hidden="1" x14ac:dyDescent="0.2">
      <c r="A1638" s="110"/>
      <c r="F1638" s="110"/>
      <c r="G1638" s="115"/>
      <c r="H1638" s="110"/>
      <c r="I1638" s="110"/>
      <c r="J1638" s="115"/>
      <c r="K1638" s="110"/>
      <c r="L1638" s="110"/>
      <c r="M1638" s="110"/>
      <c r="N1638" s="110"/>
      <c r="O1638" s="110"/>
      <c r="P1638" s="110"/>
      <c r="Q1638" s="110"/>
      <c r="R1638" s="110"/>
    </row>
    <row r="1639" spans="1:18" s="56" customFormat="1" hidden="1" x14ac:dyDescent="0.2">
      <c r="A1639" s="110"/>
      <c r="F1639" s="110"/>
      <c r="G1639" s="115"/>
      <c r="H1639" s="110"/>
      <c r="I1639" s="110"/>
      <c r="J1639" s="115"/>
      <c r="K1639" s="110"/>
      <c r="L1639" s="110"/>
      <c r="M1639" s="110"/>
      <c r="N1639" s="110"/>
      <c r="O1639" s="110"/>
      <c r="P1639" s="110"/>
      <c r="Q1639" s="110"/>
      <c r="R1639" s="110"/>
    </row>
    <row r="1640" spans="1:18" s="56" customFormat="1" hidden="1" x14ac:dyDescent="0.2">
      <c r="A1640" s="110"/>
      <c r="F1640" s="110"/>
      <c r="G1640" s="115"/>
      <c r="H1640" s="110"/>
      <c r="I1640" s="110"/>
      <c r="J1640" s="115"/>
      <c r="K1640" s="110"/>
      <c r="L1640" s="110"/>
      <c r="M1640" s="110"/>
      <c r="N1640" s="110"/>
      <c r="O1640" s="110"/>
      <c r="P1640" s="110"/>
      <c r="Q1640" s="110"/>
      <c r="R1640" s="110"/>
    </row>
    <row r="1641" spans="1:18" s="56" customFormat="1" hidden="1" x14ac:dyDescent="0.2">
      <c r="A1641" s="110"/>
      <c r="F1641" s="110"/>
      <c r="G1641" s="115"/>
      <c r="H1641" s="110"/>
      <c r="I1641" s="110"/>
      <c r="J1641" s="115"/>
      <c r="K1641" s="110"/>
      <c r="L1641" s="110"/>
      <c r="M1641" s="110"/>
      <c r="N1641" s="110"/>
      <c r="O1641" s="110"/>
      <c r="P1641" s="110"/>
      <c r="Q1641" s="110"/>
      <c r="R1641" s="110"/>
    </row>
    <row r="1642" spans="1:18" s="56" customFormat="1" hidden="1" x14ac:dyDescent="0.2">
      <c r="A1642" s="110"/>
      <c r="F1642" s="110"/>
      <c r="G1642" s="115"/>
      <c r="H1642" s="110"/>
      <c r="I1642" s="110"/>
      <c r="J1642" s="115"/>
      <c r="K1642" s="110"/>
      <c r="L1642" s="110"/>
      <c r="M1642" s="110"/>
      <c r="N1642" s="110"/>
      <c r="O1642" s="110"/>
      <c r="P1642" s="110"/>
      <c r="Q1642" s="110"/>
      <c r="R1642" s="110"/>
    </row>
    <row r="1643" spans="1:18" s="56" customFormat="1" hidden="1" x14ac:dyDescent="0.2">
      <c r="A1643" s="110"/>
      <c r="F1643" s="110"/>
      <c r="G1643" s="115"/>
      <c r="H1643" s="110"/>
      <c r="I1643" s="110"/>
      <c r="J1643" s="115"/>
      <c r="K1643" s="110"/>
      <c r="L1643" s="110"/>
      <c r="M1643" s="110"/>
      <c r="N1643" s="110"/>
      <c r="O1643" s="110"/>
      <c r="P1643" s="110"/>
      <c r="Q1643" s="110"/>
      <c r="R1643" s="110"/>
    </row>
    <row r="1644" spans="1:18" s="56" customFormat="1" hidden="1" x14ac:dyDescent="0.2">
      <c r="A1644" s="110"/>
      <c r="F1644" s="110"/>
      <c r="G1644" s="115"/>
      <c r="H1644" s="110"/>
      <c r="I1644" s="110"/>
      <c r="J1644" s="115"/>
      <c r="K1644" s="110"/>
      <c r="L1644" s="110"/>
      <c r="M1644" s="110"/>
      <c r="N1644" s="110"/>
      <c r="O1644" s="110"/>
      <c r="P1644" s="110"/>
      <c r="Q1644" s="110"/>
      <c r="R1644" s="110"/>
    </row>
    <row r="1645" spans="1:18" s="56" customFormat="1" hidden="1" x14ac:dyDescent="0.2">
      <c r="A1645" s="110"/>
      <c r="F1645" s="110"/>
      <c r="G1645" s="115"/>
      <c r="H1645" s="110"/>
      <c r="I1645" s="110"/>
      <c r="J1645" s="115"/>
      <c r="K1645" s="110"/>
      <c r="L1645" s="110"/>
      <c r="M1645" s="110"/>
      <c r="N1645" s="110"/>
      <c r="O1645" s="110"/>
      <c r="P1645" s="110"/>
      <c r="Q1645" s="110"/>
      <c r="R1645" s="110"/>
    </row>
    <row r="1646" spans="1:18" s="56" customFormat="1" hidden="1" x14ac:dyDescent="0.2">
      <c r="A1646" s="110"/>
      <c r="F1646" s="110"/>
      <c r="G1646" s="115"/>
      <c r="H1646" s="110"/>
      <c r="I1646" s="110"/>
      <c r="J1646" s="115"/>
      <c r="K1646" s="110"/>
      <c r="L1646" s="110"/>
      <c r="M1646" s="110"/>
      <c r="N1646" s="110"/>
      <c r="O1646" s="110"/>
      <c r="P1646" s="110"/>
      <c r="Q1646" s="110"/>
      <c r="R1646" s="110"/>
    </row>
    <row r="1647" spans="1:18" s="56" customFormat="1" hidden="1" x14ac:dyDescent="0.2">
      <c r="A1647" s="110"/>
      <c r="F1647" s="110"/>
      <c r="G1647" s="115"/>
      <c r="H1647" s="110"/>
      <c r="I1647" s="110"/>
      <c r="J1647" s="115"/>
      <c r="K1647" s="110"/>
      <c r="L1647" s="110"/>
      <c r="M1647" s="110"/>
      <c r="N1647" s="110"/>
      <c r="O1647" s="110"/>
      <c r="P1647" s="110"/>
      <c r="Q1647" s="110"/>
      <c r="R1647" s="110"/>
    </row>
    <row r="1648" spans="1:18" s="56" customFormat="1" hidden="1" x14ac:dyDescent="0.2">
      <c r="A1648" s="110"/>
      <c r="F1648" s="110"/>
      <c r="G1648" s="115"/>
      <c r="H1648" s="110"/>
      <c r="I1648" s="110"/>
      <c r="J1648" s="115"/>
      <c r="K1648" s="110"/>
      <c r="L1648" s="110"/>
      <c r="M1648" s="110"/>
      <c r="N1648" s="110"/>
      <c r="O1648" s="110"/>
      <c r="P1648" s="110"/>
      <c r="Q1648" s="110"/>
      <c r="R1648" s="110"/>
    </row>
    <row r="1649" spans="1:18" s="56" customFormat="1" hidden="1" x14ac:dyDescent="0.2">
      <c r="A1649" s="110"/>
      <c r="F1649" s="110"/>
      <c r="G1649" s="115"/>
      <c r="H1649" s="110"/>
      <c r="I1649" s="110"/>
      <c r="J1649" s="115"/>
      <c r="K1649" s="110"/>
      <c r="L1649" s="110"/>
      <c r="M1649" s="110"/>
      <c r="N1649" s="110"/>
      <c r="O1649" s="110"/>
      <c r="P1649" s="110"/>
      <c r="Q1649" s="110"/>
      <c r="R1649" s="110"/>
    </row>
    <row r="1650" spans="1:18" s="56" customFormat="1" hidden="1" x14ac:dyDescent="0.2">
      <c r="A1650" s="110"/>
      <c r="F1650" s="110"/>
      <c r="G1650" s="115"/>
      <c r="H1650" s="110"/>
      <c r="I1650" s="110"/>
      <c r="J1650" s="115"/>
      <c r="K1650" s="110"/>
      <c r="L1650" s="110"/>
      <c r="M1650" s="110"/>
      <c r="N1650" s="110"/>
      <c r="O1650" s="110"/>
      <c r="P1650" s="110"/>
      <c r="Q1650" s="110"/>
      <c r="R1650" s="110"/>
    </row>
    <row r="1651" spans="1:18" s="56" customFormat="1" hidden="1" x14ac:dyDescent="0.2">
      <c r="A1651" s="110"/>
      <c r="F1651" s="110"/>
      <c r="G1651" s="115"/>
      <c r="H1651" s="110"/>
      <c r="I1651" s="110"/>
      <c r="J1651" s="115"/>
      <c r="K1651" s="110"/>
      <c r="L1651" s="110"/>
      <c r="M1651" s="110"/>
      <c r="N1651" s="110"/>
      <c r="O1651" s="110"/>
      <c r="P1651" s="110"/>
      <c r="Q1651" s="110"/>
      <c r="R1651" s="110"/>
    </row>
    <row r="1652" spans="1:18" s="56" customFormat="1" hidden="1" x14ac:dyDescent="0.2">
      <c r="A1652" s="110"/>
      <c r="F1652" s="110"/>
      <c r="G1652" s="115"/>
      <c r="H1652" s="110"/>
      <c r="I1652" s="110"/>
      <c r="J1652" s="115"/>
      <c r="K1652" s="110"/>
      <c r="L1652" s="110"/>
      <c r="M1652" s="110"/>
      <c r="N1652" s="110"/>
      <c r="O1652" s="110"/>
      <c r="P1652" s="110"/>
      <c r="Q1652" s="110"/>
      <c r="R1652" s="110"/>
    </row>
    <row r="1653" spans="1:18" s="56" customFormat="1" hidden="1" x14ac:dyDescent="0.2">
      <c r="A1653" s="110"/>
      <c r="F1653" s="110"/>
      <c r="G1653" s="115"/>
      <c r="H1653" s="110"/>
      <c r="I1653" s="110"/>
      <c r="J1653" s="115"/>
      <c r="K1653" s="110"/>
      <c r="L1653" s="110"/>
      <c r="M1653" s="110"/>
      <c r="N1653" s="110"/>
      <c r="O1653" s="110"/>
      <c r="P1653" s="110"/>
      <c r="Q1653" s="110"/>
      <c r="R1653" s="110"/>
    </row>
    <row r="1654" spans="1:18" s="56" customFormat="1" hidden="1" x14ac:dyDescent="0.2">
      <c r="A1654" s="110"/>
      <c r="F1654" s="110"/>
      <c r="G1654" s="115"/>
      <c r="H1654" s="110"/>
      <c r="I1654" s="110"/>
      <c r="J1654" s="115"/>
      <c r="K1654" s="110"/>
      <c r="L1654" s="110"/>
      <c r="M1654" s="110"/>
      <c r="N1654" s="110"/>
      <c r="O1654" s="110"/>
      <c r="P1654" s="110"/>
      <c r="Q1654" s="110"/>
      <c r="R1654" s="110"/>
    </row>
    <row r="1655" spans="1:18" s="56" customFormat="1" hidden="1" x14ac:dyDescent="0.2">
      <c r="A1655" s="110"/>
      <c r="F1655" s="110"/>
      <c r="G1655" s="115"/>
      <c r="H1655" s="110"/>
      <c r="I1655" s="110"/>
      <c r="J1655" s="115"/>
      <c r="K1655" s="110"/>
      <c r="L1655" s="110"/>
      <c r="M1655" s="110"/>
      <c r="N1655" s="110"/>
      <c r="O1655" s="110"/>
      <c r="P1655" s="110"/>
      <c r="Q1655" s="110"/>
      <c r="R1655" s="110"/>
    </row>
    <row r="1656" spans="1:18" s="56" customFormat="1" hidden="1" x14ac:dyDescent="0.2">
      <c r="A1656" s="110"/>
      <c r="F1656" s="110"/>
      <c r="G1656" s="115"/>
      <c r="H1656" s="110"/>
      <c r="I1656" s="110"/>
      <c r="J1656" s="115"/>
      <c r="K1656" s="110"/>
      <c r="L1656" s="110"/>
      <c r="M1656" s="110"/>
      <c r="N1656" s="110"/>
      <c r="O1656" s="110"/>
      <c r="P1656" s="110"/>
      <c r="Q1656" s="110"/>
      <c r="R1656" s="110"/>
    </row>
    <row r="1657" spans="1:18" s="56" customFormat="1" hidden="1" x14ac:dyDescent="0.2">
      <c r="A1657" s="110"/>
      <c r="F1657" s="110"/>
      <c r="G1657" s="115"/>
      <c r="H1657" s="110"/>
      <c r="I1657" s="110"/>
      <c r="J1657" s="115"/>
      <c r="K1657" s="110"/>
      <c r="L1657" s="110"/>
      <c r="M1657" s="110"/>
      <c r="N1657" s="110"/>
      <c r="O1657" s="110"/>
      <c r="P1657" s="110"/>
      <c r="Q1657" s="110"/>
      <c r="R1657" s="110"/>
    </row>
    <row r="1658" spans="1:18" s="56" customFormat="1" hidden="1" x14ac:dyDescent="0.2">
      <c r="A1658" s="110"/>
      <c r="F1658" s="110"/>
      <c r="G1658" s="115"/>
      <c r="H1658" s="110"/>
      <c r="I1658" s="110"/>
      <c r="J1658" s="115"/>
      <c r="K1658" s="110"/>
      <c r="L1658" s="110"/>
      <c r="M1658" s="110"/>
      <c r="N1658" s="110"/>
      <c r="O1658" s="110"/>
      <c r="P1658" s="110"/>
      <c r="Q1658" s="110"/>
      <c r="R1658" s="110"/>
    </row>
    <row r="1659" spans="1:18" s="56" customFormat="1" hidden="1" x14ac:dyDescent="0.2">
      <c r="A1659" s="110"/>
      <c r="F1659" s="110"/>
      <c r="G1659" s="115"/>
      <c r="H1659" s="110"/>
      <c r="I1659" s="110"/>
      <c r="J1659" s="115"/>
      <c r="K1659" s="110"/>
      <c r="L1659" s="110"/>
      <c r="M1659" s="110"/>
      <c r="N1659" s="110"/>
      <c r="O1659" s="110"/>
      <c r="P1659" s="110"/>
      <c r="Q1659" s="110"/>
      <c r="R1659" s="110"/>
    </row>
    <row r="1660" spans="1:18" s="56" customFormat="1" hidden="1" x14ac:dyDescent="0.2">
      <c r="A1660" s="110"/>
      <c r="F1660" s="110"/>
      <c r="G1660" s="115"/>
      <c r="H1660" s="110"/>
      <c r="I1660" s="110"/>
      <c r="J1660" s="115"/>
      <c r="K1660" s="110"/>
      <c r="L1660" s="110"/>
      <c r="M1660" s="110"/>
      <c r="N1660" s="110"/>
      <c r="O1660" s="110"/>
      <c r="P1660" s="110"/>
      <c r="Q1660" s="110"/>
      <c r="R1660" s="110"/>
    </row>
    <row r="1661" spans="1:18" s="56" customFormat="1" hidden="1" x14ac:dyDescent="0.2">
      <c r="A1661" s="110"/>
      <c r="F1661" s="110"/>
      <c r="G1661" s="115"/>
      <c r="H1661" s="110"/>
      <c r="I1661" s="110"/>
      <c r="J1661" s="115"/>
      <c r="K1661" s="110"/>
      <c r="L1661" s="110"/>
      <c r="M1661" s="110"/>
      <c r="N1661" s="110"/>
      <c r="O1661" s="110"/>
      <c r="P1661" s="110"/>
      <c r="Q1661" s="110"/>
      <c r="R1661" s="110"/>
    </row>
    <row r="1662" spans="1:18" s="56" customFormat="1" hidden="1" x14ac:dyDescent="0.2">
      <c r="A1662" s="110"/>
      <c r="F1662" s="110"/>
      <c r="G1662" s="115"/>
      <c r="H1662" s="110"/>
      <c r="I1662" s="110"/>
      <c r="J1662" s="115"/>
      <c r="K1662" s="110"/>
      <c r="L1662" s="110"/>
      <c r="M1662" s="110"/>
      <c r="N1662" s="110"/>
      <c r="O1662" s="110"/>
      <c r="P1662" s="110"/>
      <c r="Q1662" s="110"/>
      <c r="R1662" s="110"/>
    </row>
    <row r="1663" spans="1:18" s="56" customFormat="1" hidden="1" x14ac:dyDescent="0.2">
      <c r="A1663" s="110"/>
      <c r="F1663" s="110"/>
      <c r="G1663" s="115"/>
      <c r="H1663" s="110"/>
      <c r="I1663" s="110"/>
      <c r="J1663" s="115"/>
      <c r="K1663" s="110"/>
      <c r="L1663" s="110"/>
      <c r="M1663" s="110"/>
      <c r="N1663" s="110"/>
      <c r="O1663" s="110"/>
      <c r="P1663" s="110"/>
      <c r="Q1663" s="110"/>
      <c r="R1663" s="110"/>
    </row>
    <row r="1664" spans="1:18" s="56" customFormat="1" hidden="1" x14ac:dyDescent="0.2">
      <c r="A1664" s="110"/>
      <c r="F1664" s="110"/>
      <c r="G1664" s="115"/>
      <c r="H1664" s="110"/>
      <c r="I1664" s="110"/>
      <c r="J1664" s="115"/>
      <c r="K1664" s="110"/>
      <c r="L1664" s="110"/>
      <c r="M1664" s="110"/>
      <c r="N1664" s="110"/>
      <c r="O1664" s="110"/>
      <c r="P1664" s="110"/>
      <c r="Q1664" s="110"/>
      <c r="R1664" s="110"/>
    </row>
    <row r="1665" spans="1:18" s="56" customFormat="1" hidden="1" x14ac:dyDescent="0.2">
      <c r="A1665" s="110"/>
      <c r="F1665" s="110"/>
      <c r="G1665" s="115"/>
      <c r="H1665" s="110"/>
      <c r="I1665" s="110"/>
      <c r="J1665" s="115"/>
      <c r="K1665" s="110"/>
      <c r="L1665" s="110"/>
      <c r="M1665" s="110"/>
      <c r="N1665" s="110"/>
      <c r="O1665" s="110"/>
      <c r="P1665" s="110"/>
      <c r="Q1665" s="110"/>
      <c r="R1665" s="110"/>
    </row>
    <row r="1666" spans="1:18" s="56" customFormat="1" hidden="1" x14ac:dyDescent="0.2">
      <c r="A1666" s="110"/>
      <c r="F1666" s="110"/>
      <c r="G1666" s="115"/>
      <c r="H1666" s="110"/>
      <c r="I1666" s="110"/>
      <c r="J1666" s="115"/>
      <c r="K1666" s="110"/>
      <c r="L1666" s="110"/>
      <c r="M1666" s="110"/>
      <c r="N1666" s="110"/>
      <c r="O1666" s="110"/>
      <c r="P1666" s="110"/>
      <c r="Q1666" s="110"/>
      <c r="R1666" s="110"/>
    </row>
    <row r="1667" spans="1:18" s="56" customFormat="1" hidden="1" x14ac:dyDescent="0.2">
      <c r="A1667" s="110"/>
      <c r="F1667" s="110"/>
      <c r="G1667" s="115"/>
      <c r="H1667" s="110"/>
      <c r="I1667" s="110"/>
      <c r="J1667" s="115"/>
      <c r="K1667" s="110"/>
      <c r="L1667" s="110"/>
      <c r="M1667" s="110"/>
      <c r="N1667" s="110"/>
      <c r="O1667" s="110"/>
      <c r="P1667" s="110"/>
      <c r="Q1667" s="110"/>
      <c r="R1667" s="110"/>
    </row>
    <row r="1668" spans="1:18" s="56" customFormat="1" hidden="1" x14ac:dyDescent="0.2">
      <c r="A1668" s="110"/>
      <c r="F1668" s="110"/>
      <c r="G1668" s="115"/>
      <c r="H1668" s="110"/>
      <c r="I1668" s="110"/>
      <c r="J1668" s="115"/>
      <c r="K1668" s="110"/>
      <c r="L1668" s="110"/>
      <c r="M1668" s="110"/>
      <c r="N1668" s="110"/>
      <c r="O1668" s="110"/>
      <c r="P1668" s="110"/>
      <c r="Q1668" s="110"/>
      <c r="R1668" s="110"/>
    </row>
    <row r="1669" spans="1:18" s="56" customFormat="1" hidden="1" x14ac:dyDescent="0.2">
      <c r="A1669" s="110"/>
      <c r="F1669" s="110"/>
      <c r="G1669" s="115"/>
      <c r="H1669" s="110"/>
      <c r="I1669" s="110"/>
      <c r="J1669" s="115"/>
      <c r="K1669" s="110"/>
      <c r="L1669" s="110"/>
      <c r="M1669" s="110"/>
      <c r="N1669" s="110"/>
      <c r="O1669" s="110"/>
      <c r="P1669" s="110"/>
      <c r="Q1669" s="110"/>
      <c r="R1669" s="110"/>
    </row>
    <row r="1670" spans="1:18" s="56" customFormat="1" hidden="1" x14ac:dyDescent="0.2">
      <c r="A1670" s="110"/>
      <c r="F1670" s="110"/>
      <c r="G1670" s="115"/>
      <c r="H1670" s="110"/>
      <c r="I1670" s="110"/>
      <c r="J1670" s="115"/>
      <c r="K1670" s="110"/>
      <c r="L1670" s="110"/>
      <c r="M1670" s="110"/>
      <c r="N1670" s="110"/>
      <c r="O1670" s="110"/>
      <c r="P1670" s="110"/>
      <c r="Q1670" s="110"/>
      <c r="R1670" s="110"/>
    </row>
    <row r="1671" spans="1:18" s="56" customFormat="1" hidden="1" x14ac:dyDescent="0.2">
      <c r="A1671" s="110"/>
      <c r="F1671" s="110"/>
      <c r="G1671" s="115"/>
      <c r="H1671" s="110"/>
      <c r="I1671" s="110"/>
      <c r="J1671" s="115"/>
      <c r="K1671" s="110"/>
      <c r="L1671" s="110"/>
      <c r="M1671" s="110"/>
      <c r="N1671" s="110"/>
      <c r="O1671" s="110"/>
      <c r="P1671" s="110"/>
      <c r="Q1671" s="110"/>
      <c r="R1671" s="110"/>
    </row>
    <row r="1672" spans="1:18" s="56" customFormat="1" hidden="1" x14ac:dyDescent="0.2">
      <c r="A1672" s="110"/>
      <c r="F1672" s="110"/>
      <c r="G1672" s="115"/>
      <c r="H1672" s="110"/>
      <c r="I1672" s="110"/>
      <c r="J1672" s="115"/>
      <c r="K1672" s="110"/>
      <c r="L1672" s="110"/>
      <c r="M1672" s="110"/>
      <c r="N1672" s="110"/>
      <c r="O1672" s="110"/>
      <c r="P1672" s="110"/>
      <c r="Q1672" s="110"/>
      <c r="R1672" s="110"/>
    </row>
    <row r="1673" spans="1:18" s="56" customFormat="1" hidden="1" x14ac:dyDescent="0.2">
      <c r="A1673" s="110"/>
      <c r="F1673" s="110"/>
      <c r="G1673" s="115"/>
      <c r="H1673" s="110"/>
      <c r="I1673" s="110"/>
      <c r="J1673" s="115"/>
      <c r="K1673" s="110"/>
      <c r="L1673" s="110"/>
      <c r="M1673" s="110"/>
      <c r="N1673" s="110"/>
      <c r="O1673" s="110"/>
      <c r="P1673" s="110"/>
      <c r="Q1673" s="110"/>
      <c r="R1673" s="110"/>
    </row>
    <row r="1674" spans="1:18" s="56" customFormat="1" hidden="1" x14ac:dyDescent="0.2">
      <c r="A1674" s="110"/>
      <c r="F1674" s="110"/>
      <c r="G1674" s="115"/>
      <c r="H1674" s="110"/>
      <c r="I1674" s="110"/>
      <c r="J1674" s="115"/>
      <c r="K1674" s="110"/>
      <c r="L1674" s="110"/>
      <c r="M1674" s="110"/>
      <c r="N1674" s="110"/>
      <c r="O1674" s="110"/>
      <c r="P1674" s="110"/>
      <c r="Q1674" s="110"/>
      <c r="R1674" s="110"/>
    </row>
    <row r="1675" spans="1:18" s="56" customFormat="1" hidden="1" x14ac:dyDescent="0.2">
      <c r="A1675" s="110"/>
      <c r="F1675" s="110"/>
      <c r="G1675" s="115"/>
      <c r="H1675" s="110"/>
      <c r="I1675" s="110"/>
      <c r="J1675" s="115"/>
      <c r="K1675" s="110"/>
      <c r="L1675" s="110"/>
      <c r="M1675" s="110"/>
      <c r="N1675" s="110"/>
      <c r="O1675" s="110"/>
      <c r="P1675" s="110"/>
      <c r="Q1675" s="110"/>
      <c r="R1675" s="110"/>
    </row>
    <row r="1676" spans="1:18" s="56" customFormat="1" hidden="1" x14ac:dyDescent="0.2">
      <c r="A1676" s="110"/>
      <c r="F1676" s="110"/>
      <c r="G1676" s="115"/>
      <c r="H1676" s="110"/>
      <c r="I1676" s="110"/>
      <c r="J1676" s="115"/>
      <c r="K1676" s="110"/>
      <c r="L1676" s="110"/>
      <c r="M1676" s="110"/>
      <c r="N1676" s="110"/>
      <c r="O1676" s="110"/>
      <c r="P1676" s="110"/>
      <c r="Q1676" s="110"/>
      <c r="R1676" s="110"/>
    </row>
    <row r="1677" spans="1:18" s="56" customFormat="1" hidden="1" x14ac:dyDescent="0.2">
      <c r="A1677" s="110"/>
      <c r="F1677" s="110"/>
      <c r="G1677" s="115"/>
      <c r="H1677" s="110"/>
      <c r="I1677" s="110"/>
      <c r="J1677" s="115"/>
      <c r="K1677" s="110"/>
      <c r="L1677" s="110"/>
      <c r="M1677" s="110"/>
      <c r="N1677" s="110"/>
      <c r="O1677" s="110"/>
      <c r="P1677" s="110"/>
      <c r="Q1677" s="110"/>
      <c r="R1677" s="110"/>
    </row>
    <row r="1678" spans="1:18" s="56" customFormat="1" hidden="1" x14ac:dyDescent="0.2">
      <c r="A1678" s="110"/>
      <c r="F1678" s="110"/>
      <c r="G1678" s="115"/>
      <c r="H1678" s="110"/>
      <c r="I1678" s="110"/>
      <c r="J1678" s="115"/>
      <c r="K1678" s="110"/>
      <c r="L1678" s="110"/>
      <c r="M1678" s="110"/>
      <c r="N1678" s="110"/>
      <c r="O1678" s="110"/>
      <c r="P1678" s="110"/>
      <c r="Q1678" s="110"/>
      <c r="R1678" s="110"/>
    </row>
    <row r="1679" spans="1:18" s="56" customFormat="1" hidden="1" x14ac:dyDescent="0.2">
      <c r="A1679" s="110"/>
      <c r="F1679" s="110"/>
      <c r="G1679" s="115"/>
      <c r="H1679" s="110"/>
      <c r="I1679" s="110"/>
      <c r="J1679" s="115"/>
      <c r="K1679" s="110"/>
      <c r="L1679" s="110"/>
      <c r="M1679" s="110"/>
      <c r="N1679" s="110"/>
      <c r="O1679" s="110"/>
      <c r="P1679" s="110"/>
      <c r="Q1679" s="110"/>
      <c r="R1679" s="110"/>
    </row>
    <row r="1680" spans="1:18" s="56" customFormat="1" hidden="1" x14ac:dyDescent="0.2">
      <c r="A1680" s="110"/>
      <c r="F1680" s="110"/>
      <c r="G1680" s="115"/>
      <c r="H1680" s="110"/>
      <c r="I1680" s="110"/>
      <c r="J1680" s="115"/>
      <c r="K1680" s="110"/>
      <c r="L1680" s="110"/>
      <c r="M1680" s="110"/>
      <c r="N1680" s="110"/>
      <c r="O1680" s="110"/>
      <c r="P1680" s="110"/>
      <c r="Q1680" s="110"/>
      <c r="R1680" s="110"/>
    </row>
    <row r="1681" spans="1:18" s="56" customFormat="1" hidden="1" x14ac:dyDescent="0.2">
      <c r="A1681" s="110"/>
      <c r="F1681" s="110"/>
      <c r="G1681" s="115"/>
      <c r="H1681" s="110"/>
      <c r="I1681" s="110"/>
      <c r="J1681" s="115"/>
      <c r="K1681" s="110"/>
      <c r="L1681" s="110"/>
      <c r="M1681" s="110"/>
      <c r="N1681" s="110"/>
      <c r="O1681" s="110"/>
      <c r="P1681" s="110"/>
      <c r="Q1681" s="110"/>
      <c r="R1681" s="110"/>
    </row>
    <row r="1682" spans="1:18" s="56" customFormat="1" hidden="1" x14ac:dyDescent="0.2">
      <c r="A1682" s="110"/>
      <c r="F1682" s="110"/>
      <c r="G1682" s="115"/>
      <c r="H1682" s="110"/>
      <c r="I1682" s="110"/>
      <c r="J1682" s="115"/>
      <c r="K1682" s="110"/>
      <c r="L1682" s="110"/>
      <c r="M1682" s="110"/>
      <c r="N1682" s="110"/>
      <c r="O1682" s="110"/>
      <c r="P1682" s="110"/>
      <c r="Q1682" s="110"/>
      <c r="R1682" s="110"/>
    </row>
    <row r="1683" spans="1:18" s="56" customFormat="1" hidden="1" x14ac:dyDescent="0.2">
      <c r="A1683" s="110"/>
      <c r="F1683" s="110"/>
      <c r="G1683" s="115"/>
      <c r="H1683" s="110"/>
      <c r="I1683" s="110"/>
      <c r="J1683" s="115"/>
      <c r="K1683" s="110"/>
      <c r="L1683" s="110"/>
      <c r="M1683" s="110"/>
      <c r="N1683" s="110"/>
      <c r="O1683" s="110"/>
      <c r="P1683" s="110"/>
      <c r="Q1683" s="110"/>
      <c r="R1683" s="110"/>
    </row>
    <row r="1684" spans="1:18" s="56" customFormat="1" hidden="1" x14ac:dyDescent="0.2">
      <c r="A1684" s="110"/>
      <c r="F1684" s="110"/>
      <c r="G1684" s="115"/>
      <c r="H1684" s="110"/>
      <c r="I1684" s="110"/>
      <c r="J1684" s="115"/>
      <c r="K1684" s="110"/>
      <c r="L1684" s="110"/>
      <c r="M1684" s="110"/>
      <c r="N1684" s="110"/>
      <c r="O1684" s="110"/>
      <c r="P1684" s="110"/>
      <c r="Q1684" s="110"/>
      <c r="R1684" s="110"/>
    </row>
    <row r="1685" spans="1:18" s="56" customFormat="1" hidden="1" x14ac:dyDescent="0.2">
      <c r="A1685" s="110"/>
      <c r="F1685" s="110"/>
      <c r="G1685" s="115"/>
      <c r="H1685" s="110"/>
      <c r="I1685" s="110"/>
      <c r="J1685" s="115"/>
      <c r="K1685" s="110"/>
      <c r="L1685" s="110"/>
      <c r="M1685" s="110"/>
      <c r="N1685" s="110"/>
      <c r="O1685" s="110"/>
      <c r="P1685" s="110"/>
      <c r="Q1685" s="110"/>
      <c r="R1685" s="110"/>
    </row>
    <row r="1686" spans="1:18" s="56" customFormat="1" hidden="1" x14ac:dyDescent="0.2">
      <c r="A1686" s="110"/>
      <c r="F1686" s="110"/>
      <c r="G1686" s="115"/>
      <c r="H1686" s="110"/>
      <c r="I1686" s="110"/>
      <c r="J1686" s="115"/>
      <c r="K1686" s="110"/>
      <c r="L1686" s="110"/>
      <c r="M1686" s="110"/>
      <c r="N1686" s="110"/>
      <c r="O1686" s="110"/>
      <c r="P1686" s="110"/>
      <c r="Q1686" s="110"/>
      <c r="R1686" s="110"/>
    </row>
    <row r="1687" spans="1:18" s="56" customFormat="1" hidden="1" x14ac:dyDescent="0.2">
      <c r="A1687" s="110"/>
      <c r="F1687" s="110"/>
      <c r="G1687" s="115"/>
      <c r="H1687" s="110"/>
      <c r="I1687" s="110"/>
      <c r="J1687" s="115"/>
      <c r="K1687" s="110"/>
      <c r="L1687" s="110"/>
      <c r="M1687" s="110"/>
      <c r="N1687" s="110"/>
      <c r="O1687" s="110"/>
      <c r="P1687" s="110"/>
      <c r="Q1687" s="110"/>
      <c r="R1687" s="110"/>
    </row>
    <row r="1688" spans="1:18" s="56" customFormat="1" hidden="1" x14ac:dyDescent="0.2">
      <c r="A1688" s="110"/>
      <c r="F1688" s="110"/>
      <c r="G1688" s="115"/>
      <c r="H1688" s="110"/>
      <c r="I1688" s="110"/>
      <c r="J1688" s="115"/>
      <c r="K1688" s="110"/>
      <c r="L1688" s="110"/>
      <c r="M1688" s="110"/>
      <c r="N1688" s="110"/>
      <c r="O1688" s="110"/>
      <c r="P1688" s="110"/>
      <c r="Q1688" s="110"/>
      <c r="R1688" s="110"/>
    </row>
    <row r="1689" spans="1:18" s="56" customFormat="1" hidden="1" x14ac:dyDescent="0.2">
      <c r="A1689" s="110"/>
      <c r="F1689" s="110"/>
      <c r="G1689" s="115"/>
      <c r="H1689" s="110"/>
      <c r="I1689" s="110"/>
      <c r="J1689" s="115"/>
      <c r="K1689" s="110"/>
      <c r="L1689" s="110"/>
      <c r="M1689" s="110"/>
      <c r="N1689" s="110"/>
      <c r="O1689" s="110"/>
      <c r="P1689" s="110"/>
      <c r="Q1689" s="110"/>
      <c r="R1689" s="110"/>
    </row>
    <row r="1690" spans="1:18" s="56" customFormat="1" hidden="1" x14ac:dyDescent="0.2">
      <c r="A1690" s="110"/>
      <c r="F1690" s="110"/>
      <c r="G1690" s="115"/>
      <c r="H1690" s="110"/>
      <c r="I1690" s="110"/>
      <c r="J1690" s="115"/>
      <c r="K1690" s="110"/>
      <c r="L1690" s="110"/>
      <c r="M1690" s="110"/>
      <c r="N1690" s="110"/>
      <c r="O1690" s="110"/>
      <c r="P1690" s="110"/>
      <c r="Q1690" s="110"/>
      <c r="R1690" s="110"/>
    </row>
    <row r="1691" spans="1:18" s="56" customFormat="1" hidden="1" x14ac:dyDescent="0.2">
      <c r="A1691" s="110"/>
      <c r="F1691" s="110"/>
      <c r="G1691" s="115"/>
      <c r="H1691" s="110"/>
      <c r="I1691" s="110"/>
      <c r="J1691" s="115"/>
      <c r="K1691" s="110"/>
      <c r="L1691" s="110"/>
      <c r="M1691" s="110"/>
      <c r="N1691" s="110"/>
      <c r="O1691" s="110"/>
      <c r="P1691" s="110"/>
      <c r="Q1691" s="110"/>
      <c r="R1691" s="110"/>
    </row>
    <row r="1692" spans="1:18" s="56" customFormat="1" hidden="1" x14ac:dyDescent="0.2">
      <c r="A1692" s="110"/>
      <c r="F1692" s="110"/>
      <c r="G1692" s="115"/>
      <c r="H1692" s="110"/>
      <c r="I1692" s="110"/>
      <c r="J1692" s="115"/>
      <c r="K1692" s="110"/>
      <c r="L1692" s="110"/>
      <c r="M1692" s="110"/>
      <c r="N1692" s="110"/>
      <c r="O1692" s="110"/>
      <c r="P1692" s="110"/>
      <c r="Q1692" s="110"/>
      <c r="R1692" s="110"/>
    </row>
    <row r="1693" spans="1:18" s="56" customFormat="1" hidden="1" x14ac:dyDescent="0.2">
      <c r="A1693" s="110"/>
      <c r="F1693" s="110"/>
      <c r="G1693" s="115"/>
      <c r="H1693" s="110"/>
      <c r="I1693" s="110"/>
      <c r="J1693" s="115"/>
      <c r="K1693" s="110"/>
      <c r="L1693" s="110"/>
      <c r="M1693" s="110"/>
      <c r="N1693" s="110"/>
      <c r="O1693" s="110"/>
      <c r="P1693" s="110"/>
      <c r="Q1693" s="110"/>
      <c r="R1693" s="110"/>
    </row>
    <row r="1694" spans="1:18" s="56" customFormat="1" hidden="1" x14ac:dyDescent="0.2">
      <c r="A1694" s="110"/>
      <c r="F1694" s="110"/>
      <c r="G1694" s="115"/>
      <c r="H1694" s="110"/>
      <c r="I1694" s="110"/>
      <c r="J1694" s="115"/>
      <c r="K1694" s="110"/>
      <c r="L1694" s="110"/>
      <c r="M1694" s="110"/>
      <c r="N1694" s="110"/>
      <c r="O1694" s="110"/>
      <c r="P1694" s="110"/>
      <c r="Q1694" s="110"/>
      <c r="R1694" s="110"/>
    </row>
    <row r="1695" spans="1:18" s="56" customFormat="1" hidden="1" x14ac:dyDescent="0.2">
      <c r="A1695" s="110"/>
      <c r="F1695" s="110"/>
      <c r="G1695" s="115"/>
      <c r="H1695" s="110"/>
      <c r="I1695" s="110"/>
      <c r="J1695" s="115"/>
      <c r="K1695" s="110"/>
      <c r="L1695" s="110"/>
      <c r="M1695" s="110"/>
      <c r="N1695" s="110"/>
      <c r="O1695" s="110"/>
      <c r="P1695" s="110"/>
      <c r="Q1695" s="110"/>
      <c r="R1695" s="110"/>
    </row>
    <row r="1696" spans="1:18" s="56" customFormat="1" hidden="1" x14ac:dyDescent="0.2">
      <c r="A1696" s="110"/>
      <c r="F1696" s="110"/>
      <c r="G1696" s="115"/>
      <c r="H1696" s="110"/>
      <c r="I1696" s="110"/>
      <c r="J1696" s="115"/>
      <c r="K1696" s="110"/>
      <c r="L1696" s="110"/>
      <c r="M1696" s="110"/>
      <c r="N1696" s="110"/>
      <c r="O1696" s="110"/>
      <c r="P1696" s="110"/>
      <c r="Q1696" s="110"/>
      <c r="R1696" s="110"/>
    </row>
    <row r="1697" spans="1:18" s="56" customFormat="1" hidden="1" x14ac:dyDescent="0.2">
      <c r="A1697" s="110"/>
      <c r="F1697" s="110"/>
      <c r="G1697" s="115"/>
      <c r="H1697" s="110"/>
      <c r="I1697" s="110"/>
      <c r="J1697" s="115"/>
      <c r="K1697" s="110"/>
      <c r="L1697" s="110"/>
      <c r="M1697" s="110"/>
      <c r="N1697" s="110"/>
      <c r="O1697" s="110"/>
      <c r="P1697" s="110"/>
      <c r="Q1697" s="110"/>
      <c r="R1697" s="110"/>
    </row>
    <row r="1698" spans="1:18" s="56" customFormat="1" hidden="1" x14ac:dyDescent="0.2">
      <c r="A1698" s="110"/>
      <c r="F1698" s="110"/>
      <c r="G1698" s="115"/>
      <c r="H1698" s="110"/>
      <c r="I1698" s="110"/>
      <c r="J1698" s="115"/>
      <c r="K1698" s="110"/>
      <c r="L1698" s="110"/>
      <c r="M1698" s="110"/>
      <c r="N1698" s="110"/>
      <c r="O1698" s="110"/>
      <c r="P1698" s="110"/>
      <c r="Q1698" s="110"/>
      <c r="R1698" s="110"/>
    </row>
    <row r="1699" spans="1:18" s="56" customFormat="1" hidden="1" x14ac:dyDescent="0.2">
      <c r="A1699" s="110"/>
      <c r="F1699" s="110"/>
      <c r="G1699" s="115"/>
      <c r="H1699" s="110"/>
      <c r="I1699" s="110"/>
      <c r="J1699" s="115"/>
      <c r="K1699" s="110"/>
      <c r="L1699" s="110"/>
      <c r="M1699" s="110"/>
      <c r="N1699" s="110"/>
      <c r="O1699" s="110"/>
      <c r="P1699" s="110"/>
      <c r="Q1699" s="110"/>
      <c r="R1699" s="110"/>
    </row>
    <row r="1700" spans="1:18" s="56" customFormat="1" hidden="1" x14ac:dyDescent="0.2">
      <c r="A1700" s="110"/>
      <c r="F1700" s="110"/>
      <c r="G1700" s="115"/>
      <c r="H1700" s="110"/>
      <c r="I1700" s="110"/>
      <c r="J1700" s="115"/>
      <c r="K1700" s="110"/>
      <c r="L1700" s="110"/>
      <c r="M1700" s="110"/>
      <c r="N1700" s="110"/>
      <c r="O1700" s="110"/>
      <c r="P1700" s="110"/>
      <c r="Q1700" s="110"/>
      <c r="R1700" s="110"/>
    </row>
    <row r="1701" spans="1:18" s="56" customFormat="1" hidden="1" x14ac:dyDescent="0.2">
      <c r="A1701" s="110"/>
      <c r="F1701" s="110"/>
      <c r="G1701" s="115"/>
      <c r="H1701" s="110"/>
      <c r="I1701" s="110"/>
      <c r="J1701" s="115"/>
      <c r="K1701" s="110"/>
      <c r="L1701" s="110"/>
      <c r="M1701" s="110"/>
      <c r="N1701" s="110"/>
      <c r="O1701" s="110"/>
      <c r="P1701" s="110"/>
      <c r="Q1701" s="110"/>
      <c r="R1701" s="110"/>
    </row>
    <row r="1702" spans="1:18" s="56" customFormat="1" hidden="1" x14ac:dyDescent="0.2">
      <c r="A1702" s="110"/>
      <c r="F1702" s="110"/>
      <c r="G1702" s="115"/>
      <c r="H1702" s="110"/>
      <c r="I1702" s="110"/>
      <c r="J1702" s="115"/>
      <c r="K1702" s="110"/>
      <c r="L1702" s="110"/>
      <c r="M1702" s="110"/>
      <c r="N1702" s="110"/>
      <c r="O1702" s="110"/>
      <c r="P1702" s="110"/>
      <c r="Q1702" s="110"/>
      <c r="R1702" s="110"/>
    </row>
    <row r="1703" spans="1:18" s="56" customFormat="1" hidden="1" x14ac:dyDescent="0.2">
      <c r="A1703" s="110"/>
      <c r="F1703" s="110"/>
      <c r="G1703" s="115"/>
      <c r="H1703" s="110"/>
      <c r="I1703" s="110"/>
      <c r="J1703" s="115"/>
      <c r="K1703" s="110"/>
      <c r="L1703" s="110"/>
      <c r="M1703" s="110"/>
      <c r="N1703" s="110"/>
      <c r="O1703" s="110"/>
      <c r="P1703" s="110"/>
      <c r="Q1703" s="110"/>
      <c r="R1703" s="110"/>
    </row>
    <row r="1704" spans="1:18" s="56" customFormat="1" hidden="1" x14ac:dyDescent="0.2">
      <c r="A1704" s="110"/>
      <c r="F1704" s="110"/>
      <c r="G1704" s="115"/>
      <c r="H1704" s="110"/>
      <c r="I1704" s="110"/>
      <c r="J1704" s="115"/>
      <c r="K1704" s="110"/>
      <c r="L1704" s="110"/>
      <c r="M1704" s="110"/>
      <c r="N1704" s="110"/>
      <c r="O1704" s="110"/>
      <c r="P1704" s="110"/>
      <c r="Q1704" s="110"/>
      <c r="R1704" s="110"/>
    </row>
    <row r="1705" spans="1:18" s="56" customFormat="1" hidden="1" x14ac:dyDescent="0.2">
      <c r="A1705" s="110"/>
      <c r="F1705" s="110"/>
      <c r="G1705" s="115"/>
      <c r="H1705" s="110"/>
      <c r="I1705" s="110"/>
      <c r="J1705" s="115"/>
      <c r="K1705" s="110"/>
      <c r="L1705" s="110"/>
      <c r="M1705" s="110"/>
      <c r="N1705" s="110"/>
      <c r="O1705" s="110"/>
      <c r="P1705" s="110"/>
      <c r="Q1705" s="110"/>
      <c r="R1705" s="110"/>
    </row>
    <row r="1706" spans="1:18" s="56" customFormat="1" hidden="1" x14ac:dyDescent="0.2">
      <c r="A1706" s="110"/>
      <c r="F1706" s="110"/>
      <c r="G1706" s="115"/>
      <c r="H1706" s="110"/>
      <c r="I1706" s="110"/>
      <c r="J1706" s="115"/>
      <c r="K1706" s="110"/>
      <c r="L1706" s="110"/>
      <c r="M1706" s="110"/>
      <c r="N1706" s="110"/>
      <c r="O1706" s="110"/>
      <c r="P1706" s="110"/>
      <c r="Q1706" s="110"/>
      <c r="R1706" s="110"/>
    </row>
    <row r="1707" spans="1:18" s="56" customFormat="1" hidden="1" x14ac:dyDescent="0.2">
      <c r="A1707" s="110"/>
      <c r="F1707" s="110"/>
      <c r="G1707" s="115"/>
      <c r="H1707" s="110"/>
      <c r="I1707" s="110"/>
      <c r="J1707" s="115"/>
      <c r="K1707" s="110"/>
      <c r="L1707" s="110"/>
      <c r="M1707" s="110"/>
      <c r="N1707" s="110"/>
      <c r="O1707" s="110"/>
      <c r="P1707" s="110"/>
      <c r="Q1707" s="110"/>
      <c r="R1707" s="110"/>
    </row>
    <row r="1708" spans="1:18" s="56" customFormat="1" hidden="1" x14ac:dyDescent="0.2">
      <c r="A1708" s="110"/>
      <c r="F1708" s="110"/>
      <c r="G1708" s="115"/>
      <c r="H1708" s="110"/>
      <c r="I1708" s="110"/>
      <c r="J1708" s="115"/>
      <c r="K1708" s="110"/>
      <c r="L1708" s="110"/>
      <c r="M1708" s="110"/>
      <c r="N1708" s="110"/>
      <c r="O1708" s="110"/>
      <c r="P1708" s="110"/>
      <c r="Q1708" s="110"/>
      <c r="R1708" s="110"/>
    </row>
    <row r="1709" spans="1:18" s="56" customFormat="1" hidden="1" x14ac:dyDescent="0.2">
      <c r="A1709" s="110"/>
      <c r="F1709" s="110"/>
      <c r="G1709" s="115"/>
      <c r="H1709" s="110"/>
      <c r="I1709" s="110"/>
      <c r="J1709" s="115"/>
      <c r="K1709" s="110"/>
      <c r="L1709" s="110"/>
      <c r="M1709" s="110"/>
      <c r="N1709" s="110"/>
      <c r="O1709" s="110"/>
      <c r="P1709" s="110"/>
      <c r="Q1709" s="110"/>
      <c r="R1709" s="110"/>
    </row>
    <row r="1710" spans="1:18" s="56" customFormat="1" hidden="1" x14ac:dyDescent="0.2">
      <c r="A1710" s="110"/>
      <c r="F1710" s="110"/>
      <c r="G1710" s="115"/>
      <c r="H1710" s="110"/>
      <c r="I1710" s="110"/>
      <c r="J1710" s="115"/>
      <c r="K1710" s="110"/>
      <c r="L1710" s="110"/>
      <c r="M1710" s="110"/>
      <c r="N1710" s="110"/>
      <c r="O1710" s="110"/>
      <c r="P1710" s="110"/>
      <c r="Q1710" s="110"/>
      <c r="R1710" s="110"/>
    </row>
    <row r="1711" spans="1:18" s="56" customFormat="1" hidden="1" x14ac:dyDescent="0.2">
      <c r="A1711" s="110"/>
      <c r="F1711" s="110"/>
      <c r="G1711" s="115"/>
      <c r="H1711" s="110"/>
      <c r="I1711" s="110"/>
      <c r="J1711" s="115"/>
      <c r="K1711" s="110"/>
      <c r="L1711" s="110"/>
      <c r="M1711" s="110"/>
      <c r="N1711" s="110"/>
      <c r="O1711" s="110"/>
      <c r="P1711" s="110"/>
      <c r="Q1711" s="110"/>
      <c r="R1711" s="110"/>
    </row>
    <row r="1712" spans="1:18" s="56" customFormat="1" hidden="1" x14ac:dyDescent="0.2">
      <c r="A1712" s="110"/>
      <c r="F1712" s="110"/>
      <c r="G1712" s="115"/>
      <c r="H1712" s="110"/>
      <c r="I1712" s="110"/>
      <c r="J1712" s="115"/>
      <c r="K1712" s="110"/>
      <c r="L1712" s="110"/>
      <c r="M1712" s="110"/>
      <c r="N1712" s="110"/>
      <c r="O1712" s="110"/>
      <c r="P1712" s="110"/>
      <c r="Q1712" s="110"/>
      <c r="R1712" s="110"/>
    </row>
    <row r="1713" spans="1:18" s="56" customFormat="1" hidden="1" x14ac:dyDescent="0.2">
      <c r="A1713" s="110"/>
      <c r="F1713" s="110"/>
      <c r="G1713" s="115"/>
      <c r="H1713" s="110"/>
      <c r="I1713" s="110"/>
      <c r="J1713" s="115"/>
      <c r="K1713" s="110"/>
      <c r="L1713" s="110"/>
      <c r="M1713" s="110"/>
      <c r="N1713" s="110"/>
      <c r="O1713" s="110"/>
      <c r="P1713" s="110"/>
      <c r="Q1713" s="110"/>
      <c r="R1713" s="110"/>
    </row>
    <row r="1714" spans="1:18" s="56" customFormat="1" hidden="1" x14ac:dyDescent="0.2">
      <c r="A1714" s="110"/>
      <c r="F1714" s="110"/>
      <c r="G1714" s="115"/>
      <c r="H1714" s="110"/>
      <c r="I1714" s="110"/>
      <c r="J1714" s="115"/>
      <c r="K1714" s="110"/>
      <c r="L1714" s="110"/>
      <c r="M1714" s="110"/>
      <c r="N1714" s="110"/>
      <c r="O1714" s="110"/>
      <c r="P1714" s="110"/>
      <c r="Q1714" s="110"/>
      <c r="R1714" s="110"/>
    </row>
    <row r="1715" spans="1:18" s="56" customFormat="1" hidden="1" x14ac:dyDescent="0.2">
      <c r="A1715" s="110"/>
      <c r="F1715" s="110"/>
      <c r="G1715" s="115"/>
      <c r="H1715" s="110"/>
      <c r="I1715" s="110"/>
      <c r="J1715" s="115"/>
      <c r="K1715" s="110"/>
      <c r="L1715" s="110"/>
      <c r="M1715" s="110"/>
      <c r="N1715" s="110"/>
      <c r="O1715" s="110"/>
      <c r="P1715" s="110"/>
      <c r="Q1715" s="110"/>
      <c r="R1715" s="110"/>
    </row>
    <row r="1716" spans="1:18" s="56" customFormat="1" hidden="1" x14ac:dyDescent="0.2">
      <c r="A1716" s="110"/>
      <c r="F1716" s="110"/>
      <c r="G1716" s="115"/>
      <c r="H1716" s="110"/>
      <c r="I1716" s="110"/>
      <c r="J1716" s="115"/>
      <c r="K1716" s="110"/>
      <c r="L1716" s="110"/>
      <c r="M1716" s="110"/>
      <c r="N1716" s="110"/>
      <c r="O1716" s="110"/>
      <c r="P1716" s="110"/>
      <c r="Q1716" s="110"/>
      <c r="R1716" s="110"/>
    </row>
    <row r="1717" spans="1:18" s="56" customFormat="1" hidden="1" x14ac:dyDescent="0.2">
      <c r="A1717" s="110"/>
      <c r="F1717" s="110"/>
      <c r="G1717" s="115"/>
      <c r="H1717" s="110"/>
      <c r="I1717" s="110"/>
      <c r="J1717" s="115"/>
      <c r="K1717" s="110"/>
      <c r="L1717" s="110"/>
      <c r="M1717" s="110"/>
      <c r="N1717" s="110"/>
      <c r="O1717" s="110"/>
      <c r="P1717" s="110"/>
      <c r="Q1717" s="110"/>
      <c r="R1717" s="110"/>
    </row>
    <row r="1718" spans="1:18" s="56" customFormat="1" hidden="1" x14ac:dyDescent="0.2">
      <c r="A1718" s="110"/>
      <c r="F1718" s="110"/>
      <c r="G1718" s="115"/>
      <c r="H1718" s="110"/>
      <c r="I1718" s="110"/>
      <c r="J1718" s="115"/>
      <c r="K1718" s="110"/>
      <c r="L1718" s="110"/>
      <c r="M1718" s="110"/>
      <c r="N1718" s="110"/>
      <c r="O1718" s="110"/>
      <c r="P1718" s="110"/>
      <c r="Q1718" s="110"/>
      <c r="R1718" s="110"/>
    </row>
    <row r="1719" spans="1:18" s="56" customFormat="1" hidden="1" x14ac:dyDescent="0.2">
      <c r="A1719" s="110"/>
      <c r="F1719" s="110"/>
      <c r="G1719" s="115"/>
      <c r="H1719" s="110"/>
      <c r="I1719" s="110"/>
      <c r="J1719" s="115"/>
      <c r="K1719" s="110"/>
      <c r="L1719" s="110"/>
      <c r="M1719" s="110"/>
      <c r="N1719" s="110"/>
      <c r="O1719" s="110"/>
      <c r="P1719" s="110"/>
      <c r="Q1719" s="110"/>
      <c r="R1719" s="110"/>
    </row>
    <row r="1720" spans="1:18" s="56" customFormat="1" hidden="1" x14ac:dyDescent="0.2">
      <c r="A1720" s="110"/>
      <c r="F1720" s="110"/>
      <c r="G1720" s="115"/>
      <c r="H1720" s="110"/>
      <c r="I1720" s="110"/>
      <c r="J1720" s="115"/>
      <c r="K1720" s="110"/>
      <c r="L1720" s="110"/>
      <c r="M1720" s="110"/>
      <c r="N1720" s="110"/>
      <c r="O1720" s="110"/>
      <c r="P1720" s="110"/>
      <c r="Q1720" s="110"/>
      <c r="R1720" s="110"/>
    </row>
    <row r="1721" spans="1:18" s="56" customFormat="1" hidden="1" x14ac:dyDescent="0.2">
      <c r="A1721" s="110"/>
      <c r="F1721" s="110"/>
      <c r="G1721" s="115"/>
      <c r="H1721" s="110"/>
      <c r="I1721" s="110"/>
      <c r="J1721" s="115"/>
      <c r="K1721" s="110"/>
      <c r="L1721" s="110"/>
      <c r="M1721" s="110"/>
      <c r="N1721" s="110"/>
      <c r="O1721" s="110"/>
      <c r="P1721" s="110"/>
      <c r="Q1721" s="110"/>
      <c r="R1721" s="110"/>
    </row>
    <row r="1722" spans="1:18" s="56" customFormat="1" hidden="1" x14ac:dyDescent="0.2">
      <c r="A1722" s="110"/>
      <c r="F1722" s="110"/>
      <c r="G1722" s="115"/>
      <c r="H1722" s="110"/>
      <c r="I1722" s="110"/>
      <c r="J1722" s="115"/>
      <c r="K1722" s="110"/>
      <c r="L1722" s="110"/>
      <c r="M1722" s="110"/>
      <c r="N1722" s="110"/>
      <c r="O1722" s="110"/>
      <c r="P1722" s="110"/>
      <c r="Q1722" s="110"/>
      <c r="R1722" s="110"/>
    </row>
    <row r="1723" spans="1:18" s="56" customFormat="1" hidden="1" x14ac:dyDescent="0.2">
      <c r="A1723" s="110"/>
      <c r="F1723" s="110"/>
      <c r="G1723" s="115"/>
      <c r="H1723" s="110"/>
      <c r="I1723" s="110"/>
      <c r="J1723" s="115"/>
      <c r="K1723" s="110"/>
      <c r="L1723" s="110"/>
      <c r="M1723" s="110"/>
      <c r="N1723" s="110"/>
      <c r="O1723" s="110"/>
      <c r="P1723" s="110"/>
      <c r="Q1723" s="110"/>
      <c r="R1723" s="110"/>
    </row>
    <row r="1724" spans="1:18" s="56" customFormat="1" hidden="1" x14ac:dyDescent="0.2">
      <c r="A1724" s="110"/>
      <c r="F1724" s="110"/>
      <c r="G1724" s="115"/>
      <c r="H1724" s="110"/>
      <c r="I1724" s="110"/>
      <c r="J1724" s="115"/>
      <c r="K1724" s="110"/>
      <c r="L1724" s="110"/>
      <c r="M1724" s="110"/>
      <c r="N1724" s="110"/>
      <c r="O1724" s="110"/>
      <c r="P1724" s="110"/>
      <c r="Q1724" s="110"/>
      <c r="R1724" s="110"/>
    </row>
    <row r="1725" spans="1:18" s="56" customFormat="1" hidden="1" x14ac:dyDescent="0.2">
      <c r="A1725" s="110"/>
      <c r="F1725" s="110"/>
      <c r="G1725" s="115"/>
      <c r="H1725" s="110"/>
      <c r="I1725" s="110"/>
      <c r="J1725" s="115"/>
      <c r="K1725" s="110"/>
      <c r="L1725" s="110"/>
      <c r="M1725" s="110"/>
      <c r="N1725" s="110"/>
      <c r="O1725" s="110"/>
      <c r="P1725" s="110"/>
      <c r="Q1725" s="110"/>
      <c r="R1725" s="110"/>
    </row>
    <row r="1726" spans="1:18" s="56" customFormat="1" hidden="1" x14ac:dyDescent="0.2">
      <c r="A1726" s="110"/>
      <c r="F1726" s="110"/>
      <c r="G1726" s="115"/>
      <c r="H1726" s="110"/>
      <c r="I1726" s="110"/>
      <c r="J1726" s="115"/>
      <c r="K1726" s="110"/>
      <c r="L1726" s="110"/>
      <c r="M1726" s="110"/>
      <c r="N1726" s="110"/>
      <c r="O1726" s="110"/>
      <c r="P1726" s="110"/>
      <c r="Q1726" s="110"/>
      <c r="R1726" s="110"/>
    </row>
    <row r="1727" spans="1:18" s="56" customFormat="1" hidden="1" x14ac:dyDescent="0.2">
      <c r="A1727" s="110"/>
      <c r="F1727" s="110"/>
      <c r="G1727" s="115"/>
      <c r="H1727" s="110"/>
      <c r="I1727" s="110"/>
      <c r="J1727" s="115"/>
      <c r="K1727" s="110"/>
      <c r="L1727" s="110"/>
      <c r="M1727" s="110"/>
      <c r="N1727" s="110"/>
      <c r="O1727" s="110"/>
      <c r="P1727" s="110"/>
      <c r="Q1727" s="110"/>
      <c r="R1727" s="110"/>
    </row>
    <row r="1728" spans="1:18" s="56" customFormat="1" hidden="1" x14ac:dyDescent="0.2">
      <c r="A1728" s="110"/>
      <c r="F1728" s="110"/>
      <c r="G1728" s="115"/>
      <c r="H1728" s="110"/>
      <c r="I1728" s="110"/>
      <c r="J1728" s="115"/>
      <c r="K1728" s="110"/>
      <c r="L1728" s="110"/>
      <c r="M1728" s="110"/>
      <c r="N1728" s="110"/>
      <c r="O1728" s="110"/>
      <c r="P1728" s="110"/>
      <c r="Q1728" s="110"/>
      <c r="R1728" s="110"/>
    </row>
    <row r="1729" spans="1:18" s="56" customFormat="1" hidden="1" x14ac:dyDescent="0.2">
      <c r="A1729" s="110"/>
      <c r="F1729" s="110"/>
      <c r="G1729" s="115"/>
      <c r="H1729" s="110"/>
      <c r="I1729" s="110"/>
      <c r="J1729" s="115"/>
      <c r="K1729" s="110"/>
      <c r="L1729" s="110"/>
      <c r="M1729" s="110"/>
      <c r="N1729" s="110"/>
      <c r="O1729" s="110"/>
      <c r="P1729" s="110"/>
      <c r="Q1729" s="110"/>
      <c r="R1729" s="110"/>
    </row>
    <row r="1730" spans="1:18" s="56" customFormat="1" hidden="1" x14ac:dyDescent="0.2">
      <c r="A1730" s="110"/>
      <c r="F1730" s="110"/>
      <c r="G1730" s="115"/>
      <c r="H1730" s="110"/>
      <c r="I1730" s="110"/>
      <c r="J1730" s="115"/>
      <c r="K1730" s="110"/>
      <c r="L1730" s="110"/>
      <c r="M1730" s="110"/>
      <c r="N1730" s="110"/>
      <c r="O1730" s="110"/>
      <c r="P1730" s="110"/>
      <c r="Q1730" s="110"/>
      <c r="R1730" s="110"/>
    </row>
    <row r="1731" spans="1:18" s="56" customFormat="1" hidden="1" x14ac:dyDescent="0.2">
      <c r="A1731" s="110"/>
      <c r="F1731" s="110"/>
      <c r="G1731" s="115"/>
      <c r="H1731" s="110"/>
      <c r="I1731" s="110"/>
      <c r="J1731" s="115"/>
      <c r="K1731" s="110"/>
      <c r="L1731" s="110"/>
      <c r="M1731" s="110"/>
      <c r="N1731" s="110"/>
      <c r="O1731" s="110"/>
      <c r="P1731" s="110"/>
      <c r="Q1731" s="110"/>
      <c r="R1731" s="110"/>
    </row>
    <row r="1732" spans="1:18" s="56" customFormat="1" hidden="1" x14ac:dyDescent="0.2">
      <c r="A1732" s="110"/>
      <c r="F1732" s="110"/>
      <c r="G1732" s="115"/>
      <c r="H1732" s="110"/>
      <c r="I1732" s="110"/>
      <c r="J1732" s="115"/>
      <c r="K1732" s="110"/>
      <c r="L1732" s="110"/>
      <c r="M1732" s="110"/>
      <c r="N1732" s="110"/>
      <c r="O1732" s="110"/>
      <c r="P1732" s="110"/>
      <c r="Q1732" s="110"/>
      <c r="R1732" s="110"/>
    </row>
    <row r="1733" spans="1:18" s="56" customFormat="1" hidden="1" x14ac:dyDescent="0.2">
      <c r="A1733" s="110"/>
      <c r="F1733" s="110"/>
      <c r="G1733" s="115"/>
      <c r="H1733" s="110"/>
      <c r="I1733" s="110"/>
      <c r="J1733" s="115"/>
      <c r="K1733" s="110"/>
      <c r="L1733" s="110"/>
      <c r="M1733" s="110"/>
      <c r="N1733" s="110"/>
      <c r="O1733" s="110"/>
      <c r="P1733" s="110"/>
      <c r="Q1733" s="110"/>
      <c r="R1733" s="110"/>
    </row>
    <row r="1734" spans="1:18" s="56" customFormat="1" hidden="1" x14ac:dyDescent="0.2">
      <c r="A1734" s="110"/>
      <c r="F1734" s="110"/>
      <c r="G1734" s="115"/>
      <c r="H1734" s="110"/>
      <c r="I1734" s="110"/>
      <c r="J1734" s="115"/>
      <c r="K1734" s="110"/>
      <c r="L1734" s="110"/>
      <c r="M1734" s="110"/>
      <c r="N1734" s="110"/>
      <c r="O1734" s="110"/>
      <c r="P1734" s="110"/>
      <c r="Q1734" s="110"/>
      <c r="R1734" s="110"/>
    </row>
    <row r="1735" spans="1:18" s="56" customFormat="1" hidden="1" x14ac:dyDescent="0.2">
      <c r="A1735" s="110"/>
      <c r="F1735" s="110"/>
      <c r="G1735" s="115"/>
      <c r="H1735" s="110"/>
      <c r="I1735" s="110"/>
      <c r="J1735" s="115"/>
      <c r="K1735" s="110"/>
      <c r="L1735" s="110"/>
      <c r="M1735" s="110"/>
      <c r="N1735" s="110"/>
      <c r="O1735" s="110"/>
      <c r="P1735" s="110"/>
      <c r="Q1735" s="110"/>
      <c r="R1735" s="110"/>
    </row>
    <row r="1736" spans="1:18" s="56" customFormat="1" hidden="1" x14ac:dyDescent="0.2">
      <c r="A1736" s="110"/>
      <c r="F1736" s="110"/>
      <c r="G1736" s="115"/>
      <c r="H1736" s="110"/>
      <c r="I1736" s="110"/>
      <c r="J1736" s="115"/>
      <c r="K1736" s="110"/>
      <c r="L1736" s="110"/>
      <c r="M1736" s="110"/>
      <c r="N1736" s="110"/>
      <c r="O1736" s="110"/>
      <c r="P1736" s="110"/>
      <c r="Q1736" s="110"/>
      <c r="R1736" s="110"/>
    </row>
    <row r="1737" spans="1:18" s="56" customFormat="1" hidden="1" x14ac:dyDescent="0.2">
      <c r="A1737" s="110"/>
      <c r="F1737" s="110"/>
      <c r="G1737" s="115"/>
      <c r="H1737" s="110"/>
      <c r="I1737" s="110"/>
      <c r="J1737" s="115"/>
      <c r="K1737" s="110"/>
      <c r="L1737" s="110"/>
      <c r="M1737" s="110"/>
      <c r="N1737" s="110"/>
      <c r="O1737" s="110"/>
      <c r="P1737" s="110"/>
      <c r="Q1737" s="110"/>
      <c r="R1737" s="110"/>
    </row>
    <row r="1738" spans="1:18" s="56" customFormat="1" hidden="1" x14ac:dyDescent="0.2">
      <c r="A1738" s="110"/>
      <c r="F1738" s="110"/>
      <c r="G1738" s="115"/>
      <c r="H1738" s="110"/>
      <c r="I1738" s="110"/>
      <c r="J1738" s="115"/>
      <c r="K1738" s="110"/>
      <c r="L1738" s="110"/>
      <c r="M1738" s="110"/>
      <c r="N1738" s="110"/>
      <c r="O1738" s="110"/>
      <c r="P1738" s="110"/>
      <c r="Q1738" s="110"/>
      <c r="R1738" s="110"/>
    </row>
    <row r="1739" spans="1:18" s="56" customFormat="1" hidden="1" x14ac:dyDescent="0.2">
      <c r="A1739" s="110"/>
      <c r="F1739" s="110"/>
      <c r="G1739" s="115"/>
      <c r="H1739" s="110"/>
      <c r="I1739" s="110"/>
      <c r="J1739" s="115"/>
      <c r="K1739" s="110"/>
      <c r="L1739" s="110"/>
      <c r="M1739" s="110"/>
      <c r="N1739" s="110"/>
      <c r="O1739" s="110"/>
      <c r="P1739" s="110"/>
      <c r="Q1739" s="110"/>
      <c r="R1739" s="110"/>
    </row>
    <row r="1740" spans="1:18" s="56" customFormat="1" hidden="1" x14ac:dyDescent="0.2">
      <c r="A1740" s="110"/>
      <c r="F1740" s="110"/>
      <c r="G1740" s="115"/>
      <c r="H1740" s="110"/>
      <c r="I1740" s="110"/>
      <c r="J1740" s="115"/>
      <c r="K1740" s="110"/>
      <c r="L1740" s="110"/>
      <c r="M1740" s="110"/>
      <c r="N1740" s="110"/>
      <c r="O1740" s="110"/>
      <c r="P1740" s="110"/>
      <c r="Q1740" s="110"/>
      <c r="R1740" s="110"/>
    </row>
    <row r="1741" spans="1:18" s="56" customFormat="1" hidden="1" x14ac:dyDescent="0.2">
      <c r="A1741" s="110"/>
      <c r="F1741" s="110"/>
      <c r="G1741" s="115"/>
      <c r="H1741" s="110"/>
      <c r="I1741" s="110"/>
      <c r="J1741" s="115"/>
      <c r="K1741" s="110"/>
      <c r="L1741" s="110"/>
      <c r="M1741" s="110"/>
      <c r="N1741" s="110"/>
      <c r="O1741" s="110"/>
      <c r="P1741" s="110"/>
      <c r="Q1741" s="110"/>
      <c r="R1741" s="110"/>
    </row>
    <row r="1742" spans="1:18" s="56" customFormat="1" hidden="1" x14ac:dyDescent="0.2">
      <c r="A1742" s="110"/>
      <c r="F1742" s="110"/>
      <c r="G1742" s="115"/>
      <c r="H1742" s="110"/>
      <c r="I1742" s="110"/>
      <c r="J1742" s="115"/>
      <c r="K1742" s="110"/>
      <c r="L1742" s="110"/>
      <c r="M1742" s="110"/>
      <c r="N1742" s="110"/>
      <c r="O1742" s="110"/>
      <c r="P1742" s="110"/>
      <c r="Q1742" s="110"/>
      <c r="R1742" s="110"/>
    </row>
    <row r="1743" spans="1:18" s="56" customFormat="1" hidden="1" x14ac:dyDescent="0.2">
      <c r="A1743" s="110"/>
      <c r="F1743" s="110"/>
      <c r="G1743" s="115"/>
      <c r="H1743" s="110"/>
      <c r="I1743" s="110"/>
      <c r="J1743" s="115"/>
      <c r="K1743" s="110"/>
      <c r="L1743" s="110"/>
      <c r="M1743" s="110"/>
      <c r="N1743" s="110"/>
      <c r="O1743" s="110"/>
      <c r="P1743" s="110"/>
      <c r="Q1743" s="110"/>
      <c r="R1743" s="110"/>
    </row>
    <row r="1744" spans="1:18" s="56" customFormat="1" hidden="1" x14ac:dyDescent="0.2">
      <c r="A1744" s="110"/>
      <c r="F1744" s="110"/>
      <c r="G1744" s="115"/>
      <c r="H1744" s="110"/>
      <c r="I1744" s="110"/>
      <c r="J1744" s="115"/>
      <c r="K1744" s="110"/>
      <c r="L1744" s="110"/>
      <c r="M1744" s="110"/>
      <c r="N1744" s="110"/>
      <c r="O1744" s="110"/>
      <c r="P1744" s="110"/>
      <c r="Q1744" s="110"/>
      <c r="R1744" s="110"/>
    </row>
    <row r="1745" spans="1:18" s="56" customFormat="1" hidden="1" x14ac:dyDescent="0.2">
      <c r="A1745" s="110"/>
      <c r="F1745" s="110"/>
      <c r="G1745" s="115"/>
      <c r="H1745" s="110"/>
      <c r="I1745" s="110"/>
      <c r="J1745" s="115"/>
      <c r="K1745" s="110"/>
      <c r="L1745" s="110"/>
      <c r="M1745" s="110"/>
      <c r="N1745" s="110"/>
      <c r="O1745" s="110"/>
      <c r="P1745" s="110"/>
      <c r="Q1745" s="110"/>
      <c r="R1745" s="110"/>
    </row>
    <row r="1746" spans="1:18" s="56" customFormat="1" hidden="1" x14ac:dyDescent="0.2">
      <c r="A1746" s="110"/>
      <c r="F1746" s="110"/>
      <c r="G1746" s="115"/>
      <c r="H1746" s="110"/>
      <c r="I1746" s="110"/>
      <c r="J1746" s="115"/>
      <c r="K1746" s="110"/>
      <c r="L1746" s="110"/>
      <c r="M1746" s="110"/>
      <c r="N1746" s="110"/>
      <c r="O1746" s="110"/>
      <c r="P1746" s="110"/>
      <c r="Q1746" s="110"/>
      <c r="R1746" s="110"/>
    </row>
    <row r="1747" spans="1:18" s="56" customFormat="1" hidden="1" x14ac:dyDescent="0.2">
      <c r="A1747" s="110"/>
      <c r="F1747" s="110"/>
      <c r="G1747" s="115"/>
      <c r="H1747" s="110"/>
      <c r="I1747" s="110"/>
      <c r="J1747" s="115"/>
      <c r="K1747" s="110"/>
      <c r="L1747" s="110"/>
      <c r="M1747" s="110"/>
      <c r="N1747" s="110"/>
      <c r="O1747" s="110"/>
      <c r="P1747" s="110"/>
      <c r="Q1747" s="110"/>
      <c r="R1747" s="110"/>
    </row>
    <row r="1748" spans="1:18" s="56" customFormat="1" hidden="1" x14ac:dyDescent="0.2">
      <c r="A1748" s="110"/>
      <c r="F1748" s="110"/>
      <c r="G1748" s="115"/>
      <c r="H1748" s="110"/>
      <c r="I1748" s="110"/>
      <c r="J1748" s="115"/>
      <c r="K1748" s="110"/>
      <c r="L1748" s="110"/>
      <c r="M1748" s="110"/>
      <c r="N1748" s="110"/>
      <c r="O1748" s="110"/>
      <c r="P1748" s="110"/>
      <c r="Q1748" s="110"/>
      <c r="R1748" s="110"/>
    </row>
    <row r="1749" spans="1:18" s="56" customFormat="1" hidden="1" x14ac:dyDescent="0.2">
      <c r="A1749" s="110"/>
      <c r="F1749" s="110"/>
      <c r="G1749" s="115"/>
      <c r="H1749" s="110"/>
      <c r="I1749" s="110"/>
      <c r="J1749" s="115"/>
      <c r="K1749" s="110"/>
      <c r="L1749" s="110"/>
      <c r="M1749" s="110"/>
      <c r="N1749" s="110"/>
      <c r="O1749" s="110"/>
      <c r="P1749" s="110"/>
      <c r="Q1749" s="110"/>
      <c r="R1749" s="110"/>
    </row>
    <row r="1750" spans="1:18" s="56" customFormat="1" hidden="1" x14ac:dyDescent="0.2">
      <c r="A1750" s="110"/>
      <c r="F1750" s="110"/>
      <c r="G1750" s="115"/>
      <c r="H1750" s="110"/>
      <c r="I1750" s="110"/>
      <c r="J1750" s="115"/>
      <c r="K1750" s="110"/>
      <c r="L1750" s="110"/>
      <c r="M1750" s="110"/>
      <c r="N1750" s="110"/>
      <c r="O1750" s="110"/>
      <c r="P1750" s="110"/>
      <c r="Q1750" s="110"/>
      <c r="R1750" s="110"/>
    </row>
    <row r="1751" spans="1:18" s="56" customFormat="1" hidden="1" x14ac:dyDescent="0.2">
      <c r="A1751" s="110"/>
      <c r="F1751" s="110"/>
      <c r="G1751" s="115"/>
      <c r="H1751" s="110"/>
      <c r="I1751" s="110"/>
      <c r="J1751" s="115"/>
      <c r="K1751" s="110"/>
      <c r="L1751" s="110"/>
      <c r="M1751" s="110"/>
      <c r="N1751" s="110"/>
      <c r="O1751" s="110"/>
      <c r="P1751" s="110"/>
      <c r="Q1751" s="110"/>
      <c r="R1751" s="110"/>
    </row>
    <row r="1752" spans="1:18" s="56" customFormat="1" hidden="1" x14ac:dyDescent="0.2">
      <c r="A1752" s="110"/>
      <c r="F1752" s="110"/>
      <c r="G1752" s="115"/>
      <c r="H1752" s="110"/>
      <c r="I1752" s="110"/>
      <c r="J1752" s="115"/>
      <c r="K1752" s="110"/>
      <c r="L1752" s="110"/>
      <c r="M1752" s="110"/>
      <c r="N1752" s="110"/>
      <c r="O1752" s="110"/>
      <c r="P1752" s="110"/>
      <c r="Q1752" s="110"/>
      <c r="R1752" s="110"/>
    </row>
    <row r="1753" spans="1:18" s="56" customFormat="1" hidden="1" x14ac:dyDescent="0.2">
      <c r="A1753" s="110"/>
      <c r="F1753" s="110"/>
      <c r="G1753" s="115"/>
      <c r="H1753" s="110"/>
      <c r="I1753" s="110"/>
      <c r="J1753" s="115"/>
      <c r="K1753" s="110"/>
      <c r="L1753" s="110"/>
      <c r="M1753" s="110"/>
      <c r="N1753" s="110"/>
      <c r="O1753" s="110"/>
      <c r="P1753" s="110"/>
      <c r="Q1753" s="110"/>
      <c r="R1753" s="110"/>
    </row>
    <row r="1754" spans="1:18" s="56" customFormat="1" hidden="1" x14ac:dyDescent="0.2">
      <c r="A1754" s="110"/>
      <c r="F1754" s="110"/>
      <c r="G1754" s="115"/>
      <c r="H1754" s="110"/>
      <c r="I1754" s="110"/>
      <c r="J1754" s="115"/>
      <c r="K1754" s="110"/>
      <c r="L1754" s="110"/>
      <c r="M1754" s="110"/>
      <c r="N1754" s="110"/>
      <c r="O1754" s="110"/>
      <c r="P1754" s="110"/>
      <c r="Q1754" s="110"/>
      <c r="R1754" s="110"/>
    </row>
    <row r="1755" spans="1:18" s="56" customFormat="1" hidden="1" x14ac:dyDescent="0.2">
      <c r="A1755" s="110"/>
      <c r="F1755" s="110"/>
      <c r="G1755" s="115"/>
      <c r="H1755" s="110"/>
      <c r="I1755" s="110"/>
      <c r="J1755" s="115"/>
      <c r="K1755" s="110"/>
      <c r="L1755" s="110"/>
      <c r="M1755" s="110"/>
      <c r="N1755" s="110"/>
      <c r="O1755" s="110"/>
      <c r="P1755" s="110"/>
      <c r="Q1755" s="110"/>
      <c r="R1755" s="110"/>
    </row>
    <row r="1756" spans="1:18" s="56" customFormat="1" hidden="1" x14ac:dyDescent="0.2">
      <c r="A1756" s="110"/>
      <c r="F1756" s="110"/>
      <c r="G1756" s="115"/>
      <c r="H1756" s="110"/>
      <c r="I1756" s="110"/>
      <c r="J1756" s="115"/>
      <c r="K1756" s="110"/>
      <c r="L1756" s="110"/>
      <c r="M1756" s="110"/>
      <c r="N1756" s="110"/>
      <c r="O1756" s="110"/>
      <c r="P1756" s="110"/>
      <c r="Q1756" s="110"/>
      <c r="R1756" s="110"/>
    </row>
    <row r="1757" spans="1:18" s="56" customFormat="1" hidden="1" x14ac:dyDescent="0.2">
      <c r="A1757" s="110"/>
      <c r="F1757" s="110"/>
      <c r="G1757" s="115"/>
      <c r="H1757" s="110"/>
      <c r="I1757" s="110"/>
      <c r="J1757" s="115"/>
      <c r="K1757" s="110"/>
      <c r="L1757" s="110"/>
      <c r="M1757" s="110"/>
      <c r="N1757" s="110"/>
      <c r="O1757" s="110"/>
      <c r="P1757" s="110"/>
      <c r="Q1757" s="110"/>
      <c r="R1757" s="110"/>
    </row>
    <row r="1758" spans="1:18" s="56" customFormat="1" hidden="1" x14ac:dyDescent="0.2">
      <c r="A1758" s="110"/>
      <c r="F1758" s="110"/>
      <c r="G1758" s="115"/>
      <c r="H1758" s="110"/>
      <c r="I1758" s="110"/>
      <c r="J1758" s="115"/>
      <c r="K1758" s="110"/>
      <c r="L1758" s="110"/>
      <c r="M1758" s="110"/>
      <c r="N1758" s="110"/>
      <c r="O1758" s="110"/>
      <c r="P1758" s="110"/>
      <c r="Q1758" s="110"/>
      <c r="R1758" s="110"/>
    </row>
    <row r="1759" spans="1:18" s="56" customFormat="1" hidden="1" x14ac:dyDescent="0.2">
      <c r="A1759" s="110"/>
      <c r="F1759" s="110"/>
      <c r="G1759" s="115"/>
      <c r="H1759" s="110"/>
      <c r="I1759" s="110"/>
      <c r="J1759" s="115"/>
      <c r="K1759" s="110"/>
      <c r="L1759" s="110"/>
      <c r="M1759" s="110"/>
      <c r="N1759" s="110"/>
      <c r="O1759" s="110"/>
      <c r="P1759" s="110"/>
      <c r="Q1759" s="110"/>
      <c r="R1759" s="110"/>
    </row>
    <row r="1760" spans="1:18" s="56" customFormat="1" hidden="1" x14ac:dyDescent="0.2">
      <c r="A1760" s="110"/>
      <c r="F1760" s="110"/>
      <c r="G1760" s="115"/>
      <c r="H1760" s="110"/>
      <c r="I1760" s="110"/>
      <c r="J1760" s="115"/>
      <c r="K1760" s="110"/>
      <c r="L1760" s="110"/>
      <c r="M1760" s="110"/>
      <c r="N1760" s="110"/>
      <c r="O1760" s="110"/>
      <c r="P1760" s="110"/>
      <c r="Q1760" s="110"/>
      <c r="R1760" s="110"/>
    </row>
    <row r="1761" spans="1:18" s="56" customFormat="1" hidden="1" x14ac:dyDescent="0.2">
      <c r="A1761" s="110"/>
      <c r="F1761" s="110"/>
      <c r="G1761" s="115"/>
      <c r="H1761" s="110"/>
      <c r="I1761" s="110"/>
      <c r="J1761" s="115"/>
      <c r="K1761" s="110"/>
      <c r="L1761" s="110"/>
      <c r="M1761" s="110"/>
      <c r="N1761" s="110"/>
      <c r="O1761" s="110"/>
      <c r="P1761" s="110"/>
      <c r="Q1761" s="110"/>
      <c r="R1761" s="110"/>
    </row>
    <row r="1762" spans="1:18" s="56" customFormat="1" hidden="1" x14ac:dyDescent="0.2">
      <c r="A1762" s="110"/>
      <c r="F1762" s="110"/>
      <c r="G1762" s="115"/>
      <c r="H1762" s="110"/>
      <c r="I1762" s="110"/>
      <c r="J1762" s="115"/>
      <c r="K1762" s="110"/>
      <c r="L1762" s="110"/>
      <c r="M1762" s="110"/>
      <c r="N1762" s="110"/>
      <c r="O1762" s="110"/>
      <c r="P1762" s="110"/>
      <c r="Q1762" s="110"/>
      <c r="R1762" s="110"/>
    </row>
    <row r="1763" spans="1:18" s="56" customFormat="1" hidden="1" x14ac:dyDescent="0.2">
      <c r="A1763" s="110"/>
      <c r="F1763" s="110"/>
      <c r="G1763" s="115"/>
      <c r="H1763" s="110"/>
      <c r="I1763" s="110"/>
      <c r="J1763" s="115"/>
      <c r="K1763" s="110"/>
      <c r="L1763" s="110"/>
      <c r="M1763" s="110"/>
      <c r="N1763" s="110"/>
      <c r="O1763" s="110"/>
      <c r="P1763" s="110"/>
      <c r="Q1763" s="110"/>
      <c r="R1763" s="110"/>
    </row>
    <row r="1764" spans="1:18" s="56" customFormat="1" hidden="1" x14ac:dyDescent="0.2">
      <c r="A1764" s="110"/>
      <c r="F1764" s="110"/>
      <c r="G1764" s="115"/>
      <c r="H1764" s="110"/>
      <c r="I1764" s="110"/>
      <c r="J1764" s="115"/>
      <c r="K1764" s="110"/>
      <c r="L1764" s="110"/>
      <c r="M1764" s="110"/>
      <c r="N1764" s="110"/>
      <c r="O1764" s="110"/>
      <c r="P1764" s="110"/>
      <c r="Q1764" s="110"/>
      <c r="R1764" s="110"/>
    </row>
    <row r="1765" spans="1:18" s="56" customFormat="1" hidden="1" x14ac:dyDescent="0.2">
      <c r="A1765" s="110"/>
      <c r="F1765" s="110"/>
      <c r="G1765" s="115"/>
      <c r="H1765" s="110"/>
      <c r="I1765" s="110"/>
      <c r="J1765" s="115"/>
      <c r="K1765" s="110"/>
      <c r="L1765" s="110"/>
      <c r="M1765" s="110"/>
      <c r="N1765" s="110"/>
      <c r="O1765" s="110"/>
      <c r="P1765" s="110"/>
      <c r="Q1765" s="110"/>
      <c r="R1765" s="110"/>
    </row>
    <row r="1766" spans="1:18" s="56" customFormat="1" hidden="1" x14ac:dyDescent="0.2">
      <c r="A1766" s="110"/>
      <c r="F1766" s="110"/>
      <c r="G1766" s="115"/>
      <c r="H1766" s="110"/>
      <c r="I1766" s="110"/>
      <c r="J1766" s="115"/>
      <c r="K1766" s="110"/>
      <c r="L1766" s="110"/>
      <c r="M1766" s="110"/>
      <c r="N1766" s="110"/>
      <c r="O1766" s="110"/>
      <c r="P1766" s="110"/>
      <c r="Q1766" s="110"/>
      <c r="R1766" s="110"/>
    </row>
    <row r="1767" spans="1:18" s="56" customFormat="1" hidden="1" x14ac:dyDescent="0.2">
      <c r="A1767" s="110"/>
      <c r="F1767" s="110"/>
      <c r="G1767" s="115"/>
      <c r="H1767" s="110"/>
      <c r="I1767" s="110"/>
      <c r="J1767" s="115"/>
      <c r="K1767" s="110"/>
      <c r="L1767" s="110"/>
      <c r="M1767" s="110"/>
      <c r="N1767" s="110"/>
      <c r="O1767" s="110"/>
      <c r="P1767" s="110"/>
      <c r="Q1767" s="110"/>
      <c r="R1767" s="110"/>
    </row>
    <row r="1768" spans="1:18" s="56" customFormat="1" hidden="1" x14ac:dyDescent="0.2">
      <c r="A1768" s="110"/>
      <c r="F1768" s="110"/>
      <c r="G1768" s="115"/>
      <c r="H1768" s="110"/>
      <c r="I1768" s="110"/>
      <c r="J1768" s="115"/>
      <c r="K1768" s="110"/>
      <c r="L1768" s="110"/>
      <c r="M1768" s="110"/>
      <c r="N1768" s="110"/>
      <c r="O1768" s="110"/>
      <c r="P1768" s="110"/>
      <c r="Q1768" s="110"/>
      <c r="R1768" s="110"/>
    </row>
    <row r="1769" spans="1:18" s="56" customFormat="1" hidden="1" x14ac:dyDescent="0.2">
      <c r="A1769" s="110"/>
      <c r="F1769" s="110"/>
      <c r="G1769" s="115"/>
      <c r="H1769" s="110"/>
      <c r="I1769" s="110"/>
      <c r="J1769" s="115"/>
      <c r="K1769" s="110"/>
      <c r="L1769" s="110"/>
      <c r="M1769" s="110"/>
      <c r="N1769" s="110"/>
      <c r="O1769" s="110"/>
      <c r="P1769" s="110"/>
      <c r="Q1769" s="110"/>
      <c r="R1769" s="110"/>
    </row>
    <row r="1770" spans="1:18" s="56" customFormat="1" hidden="1" x14ac:dyDescent="0.2">
      <c r="A1770" s="110"/>
      <c r="F1770" s="110"/>
      <c r="G1770" s="115"/>
      <c r="H1770" s="110"/>
      <c r="I1770" s="110"/>
      <c r="J1770" s="115"/>
      <c r="K1770" s="110"/>
      <c r="L1770" s="110"/>
      <c r="M1770" s="110"/>
      <c r="N1770" s="110"/>
      <c r="O1770" s="110"/>
      <c r="P1770" s="110"/>
      <c r="Q1770" s="110"/>
      <c r="R1770" s="110"/>
    </row>
    <row r="1771" spans="1:18" s="56" customFormat="1" hidden="1" x14ac:dyDescent="0.2">
      <c r="A1771" s="110"/>
      <c r="F1771" s="110"/>
      <c r="G1771" s="115"/>
      <c r="H1771" s="110"/>
      <c r="I1771" s="110"/>
      <c r="J1771" s="115"/>
      <c r="K1771" s="110"/>
      <c r="L1771" s="110"/>
      <c r="M1771" s="110"/>
      <c r="N1771" s="110"/>
      <c r="O1771" s="110"/>
      <c r="P1771" s="110"/>
      <c r="Q1771" s="110"/>
      <c r="R1771" s="110"/>
    </row>
    <row r="1772" spans="1:18" s="56" customFormat="1" hidden="1" x14ac:dyDescent="0.2">
      <c r="A1772" s="110"/>
      <c r="F1772" s="110"/>
      <c r="G1772" s="115"/>
      <c r="H1772" s="110"/>
      <c r="I1772" s="110"/>
      <c r="J1772" s="115"/>
      <c r="K1772" s="110"/>
      <c r="L1772" s="110"/>
      <c r="M1772" s="110"/>
      <c r="N1772" s="110"/>
      <c r="O1772" s="110"/>
      <c r="P1772" s="110"/>
      <c r="Q1772" s="110"/>
      <c r="R1772" s="110"/>
    </row>
    <row r="1773" spans="1:18" s="56" customFormat="1" hidden="1" x14ac:dyDescent="0.2">
      <c r="A1773" s="110"/>
      <c r="F1773" s="110"/>
      <c r="G1773" s="115"/>
      <c r="H1773" s="110"/>
      <c r="I1773" s="110"/>
      <c r="J1773" s="115"/>
      <c r="K1773" s="110"/>
      <c r="L1773" s="110"/>
      <c r="M1773" s="110"/>
      <c r="N1773" s="110"/>
      <c r="O1773" s="110"/>
      <c r="P1773" s="110"/>
      <c r="Q1773" s="110"/>
      <c r="R1773" s="110"/>
    </row>
    <row r="1774" spans="1:18" s="56" customFormat="1" hidden="1" x14ac:dyDescent="0.2">
      <c r="A1774" s="110"/>
      <c r="F1774" s="110"/>
      <c r="G1774" s="115"/>
      <c r="H1774" s="110"/>
      <c r="I1774" s="110"/>
      <c r="J1774" s="115"/>
      <c r="K1774" s="110"/>
      <c r="L1774" s="110"/>
      <c r="M1774" s="110"/>
      <c r="N1774" s="110"/>
      <c r="O1774" s="110"/>
      <c r="P1774" s="110"/>
      <c r="Q1774" s="110"/>
      <c r="R1774" s="110"/>
    </row>
    <row r="1775" spans="1:18" s="56" customFormat="1" hidden="1" x14ac:dyDescent="0.2">
      <c r="A1775" s="110"/>
      <c r="F1775" s="110"/>
      <c r="G1775" s="115"/>
      <c r="H1775" s="110"/>
      <c r="I1775" s="110"/>
      <c r="J1775" s="115"/>
      <c r="K1775" s="110"/>
      <c r="L1775" s="110"/>
      <c r="M1775" s="110"/>
      <c r="N1775" s="110"/>
      <c r="O1775" s="110"/>
      <c r="P1775" s="110"/>
      <c r="Q1775" s="110"/>
      <c r="R1775" s="110"/>
    </row>
    <row r="1776" spans="1:18" s="56" customFormat="1" hidden="1" x14ac:dyDescent="0.2">
      <c r="A1776" s="110"/>
      <c r="F1776" s="110"/>
      <c r="G1776" s="115"/>
      <c r="H1776" s="110"/>
      <c r="I1776" s="110"/>
      <c r="J1776" s="115"/>
      <c r="K1776" s="110"/>
      <c r="L1776" s="110"/>
      <c r="M1776" s="110"/>
      <c r="N1776" s="110"/>
      <c r="O1776" s="110"/>
      <c r="P1776" s="110"/>
      <c r="Q1776" s="110"/>
      <c r="R1776" s="110"/>
    </row>
    <row r="1777" spans="1:18" s="56" customFormat="1" hidden="1" x14ac:dyDescent="0.2">
      <c r="A1777" s="110"/>
      <c r="F1777" s="110"/>
      <c r="G1777" s="115"/>
      <c r="H1777" s="110"/>
      <c r="I1777" s="110"/>
      <c r="J1777" s="115"/>
      <c r="K1777" s="110"/>
      <c r="L1777" s="110"/>
      <c r="M1777" s="110"/>
      <c r="N1777" s="110"/>
      <c r="O1777" s="110"/>
      <c r="P1777" s="110"/>
      <c r="Q1777" s="110"/>
      <c r="R1777" s="110"/>
    </row>
    <row r="1778" spans="1:18" s="56" customFormat="1" hidden="1" x14ac:dyDescent="0.2">
      <c r="A1778" s="110"/>
      <c r="F1778" s="110"/>
      <c r="G1778" s="115"/>
      <c r="H1778" s="110"/>
      <c r="I1778" s="110"/>
      <c r="J1778" s="115"/>
      <c r="K1778" s="110"/>
      <c r="L1778" s="110"/>
      <c r="M1778" s="110"/>
      <c r="N1778" s="110"/>
      <c r="O1778" s="110"/>
      <c r="P1778" s="110"/>
      <c r="Q1778" s="110"/>
      <c r="R1778" s="110"/>
    </row>
    <row r="1779" spans="1:18" s="56" customFormat="1" hidden="1" x14ac:dyDescent="0.2">
      <c r="A1779" s="110"/>
      <c r="F1779" s="110"/>
      <c r="G1779" s="115"/>
      <c r="H1779" s="110"/>
      <c r="I1779" s="110"/>
      <c r="J1779" s="115"/>
      <c r="K1779" s="110"/>
      <c r="L1779" s="110"/>
      <c r="M1779" s="110"/>
      <c r="N1779" s="110"/>
      <c r="O1779" s="110"/>
      <c r="P1779" s="110"/>
      <c r="Q1779" s="110"/>
      <c r="R1779" s="110"/>
    </row>
    <row r="1780" spans="1:18" s="56" customFormat="1" hidden="1" x14ac:dyDescent="0.2">
      <c r="A1780" s="110"/>
      <c r="F1780" s="110"/>
      <c r="G1780" s="115"/>
      <c r="H1780" s="110"/>
      <c r="I1780" s="110"/>
      <c r="J1780" s="115"/>
      <c r="K1780" s="110"/>
      <c r="L1780" s="110"/>
      <c r="M1780" s="110"/>
      <c r="N1780" s="110"/>
      <c r="O1780" s="110"/>
      <c r="P1780" s="110"/>
      <c r="Q1780" s="110"/>
      <c r="R1780" s="110"/>
    </row>
    <row r="1781" spans="1:18" s="56" customFormat="1" hidden="1" x14ac:dyDescent="0.2">
      <c r="A1781" s="110"/>
      <c r="F1781" s="110"/>
      <c r="G1781" s="115"/>
      <c r="H1781" s="110"/>
      <c r="I1781" s="110"/>
      <c r="J1781" s="115"/>
      <c r="K1781" s="110"/>
      <c r="L1781" s="110"/>
      <c r="M1781" s="110"/>
      <c r="N1781" s="110"/>
      <c r="O1781" s="110"/>
      <c r="P1781" s="110"/>
      <c r="Q1781" s="110"/>
      <c r="R1781" s="110"/>
    </row>
    <row r="1782" spans="1:18" s="56" customFormat="1" hidden="1" x14ac:dyDescent="0.2">
      <c r="A1782" s="110"/>
      <c r="F1782" s="110"/>
      <c r="G1782" s="115"/>
      <c r="H1782" s="110"/>
      <c r="I1782" s="110"/>
      <c r="J1782" s="115"/>
      <c r="K1782" s="110"/>
      <c r="L1782" s="110"/>
      <c r="M1782" s="110"/>
      <c r="N1782" s="110"/>
      <c r="O1782" s="110"/>
      <c r="P1782" s="110"/>
      <c r="Q1782" s="110"/>
      <c r="R1782" s="110"/>
    </row>
    <row r="1783" spans="1:18" s="56" customFormat="1" hidden="1" x14ac:dyDescent="0.2">
      <c r="A1783" s="110"/>
      <c r="F1783" s="110"/>
      <c r="G1783" s="115"/>
      <c r="H1783" s="110"/>
      <c r="I1783" s="110"/>
      <c r="J1783" s="115"/>
      <c r="K1783" s="110"/>
      <c r="L1783" s="110"/>
      <c r="M1783" s="110"/>
      <c r="N1783" s="110"/>
      <c r="O1783" s="110"/>
      <c r="P1783" s="110"/>
      <c r="Q1783" s="110"/>
      <c r="R1783" s="110"/>
    </row>
    <row r="1784" spans="1:18" s="56" customFormat="1" hidden="1" x14ac:dyDescent="0.2">
      <c r="A1784" s="110"/>
      <c r="F1784" s="110"/>
      <c r="G1784" s="115"/>
      <c r="H1784" s="110"/>
      <c r="I1784" s="110"/>
      <c r="J1784" s="115"/>
      <c r="K1784" s="110"/>
      <c r="L1784" s="110"/>
      <c r="M1784" s="110"/>
      <c r="N1784" s="110"/>
      <c r="O1784" s="110"/>
      <c r="P1784" s="110"/>
      <c r="Q1784" s="110"/>
      <c r="R1784" s="110"/>
    </row>
    <row r="1785" spans="1:18" s="56" customFormat="1" hidden="1" x14ac:dyDescent="0.2">
      <c r="A1785" s="110"/>
      <c r="F1785" s="110"/>
      <c r="G1785" s="115"/>
      <c r="H1785" s="110"/>
      <c r="I1785" s="110"/>
      <c r="J1785" s="115"/>
      <c r="K1785" s="110"/>
      <c r="L1785" s="110"/>
      <c r="M1785" s="110"/>
      <c r="N1785" s="110"/>
      <c r="O1785" s="110"/>
      <c r="P1785" s="110"/>
      <c r="Q1785" s="110"/>
      <c r="R1785" s="110"/>
    </row>
    <row r="1786" spans="1:18" s="56" customFormat="1" hidden="1" x14ac:dyDescent="0.2">
      <c r="A1786" s="110"/>
      <c r="F1786" s="110"/>
      <c r="G1786" s="115"/>
      <c r="H1786" s="110"/>
      <c r="I1786" s="110"/>
      <c r="J1786" s="115"/>
      <c r="K1786" s="110"/>
      <c r="L1786" s="110"/>
      <c r="M1786" s="110"/>
      <c r="N1786" s="110"/>
      <c r="O1786" s="110"/>
      <c r="P1786" s="110"/>
      <c r="Q1786" s="110"/>
      <c r="R1786" s="110"/>
    </row>
    <row r="1787" spans="1:18" s="56" customFormat="1" hidden="1" x14ac:dyDescent="0.2">
      <c r="A1787" s="110"/>
      <c r="F1787" s="110"/>
      <c r="G1787" s="115"/>
      <c r="H1787" s="110"/>
      <c r="I1787" s="110"/>
      <c r="J1787" s="115"/>
      <c r="K1787" s="110"/>
      <c r="L1787" s="110"/>
      <c r="M1787" s="110"/>
      <c r="N1787" s="110"/>
      <c r="O1787" s="110"/>
      <c r="P1787" s="110"/>
      <c r="Q1787" s="110"/>
      <c r="R1787" s="110"/>
    </row>
    <row r="1788" spans="1:18" s="56" customFormat="1" hidden="1" x14ac:dyDescent="0.2">
      <c r="A1788" s="110"/>
      <c r="F1788" s="110"/>
      <c r="G1788" s="115"/>
      <c r="H1788" s="110"/>
      <c r="I1788" s="110"/>
      <c r="J1788" s="115"/>
      <c r="K1788" s="110"/>
      <c r="L1788" s="110"/>
      <c r="M1788" s="110"/>
      <c r="N1788" s="110"/>
      <c r="O1788" s="110"/>
      <c r="P1788" s="110"/>
      <c r="Q1788" s="110"/>
      <c r="R1788" s="110"/>
    </row>
    <row r="1789" spans="1:18" s="56" customFormat="1" hidden="1" x14ac:dyDescent="0.2">
      <c r="A1789" s="110"/>
      <c r="F1789" s="110"/>
      <c r="G1789" s="115"/>
      <c r="H1789" s="110"/>
      <c r="I1789" s="110"/>
      <c r="J1789" s="115"/>
      <c r="K1789" s="110"/>
      <c r="L1789" s="110"/>
      <c r="M1789" s="110"/>
      <c r="N1789" s="110"/>
      <c r="O1789" s="110"/>
      <c r="P1789" s="110"/>
      <c r="Q1789" s="110"/>
      <c r="R1789" s="110"/>
    </row>
    <row r="1790" spans="1:18" s="56" customFormat="1" hidden="1" x14ac:dyDescent="0.2">
      <c r="A1790" s="110"/>
      <c r="F1790" s="110"/>
      <c r="G1790" s="115"/>
      <c r="H1790" s="110"/>
      <c r="I1790" s="110"/>
      <c r="J1790" s="115"/>
      <c r="K1790" s="110"/>
      <c r="L1790" s="110"/>
      <c r="M1790" s="110"/>
      <c r="N1790" s="110"/>
      <c r="O1790" s="110"/>
      <c r="P1790" s="110"/>
      <c r="Q1790" s="110"/>
      <c r="R1790" s="110"/>
    </row>
    <row r="1791" spans="1:18" s="56" customFormat="1" hidden="1" x14ac:dyDescent="0.2">
      <c r="A1791" s="110"/>
      <c r="F1791" s="110"/>
      <c r="G1791" s="115"/>
      <c r="H1791" s="110"/>
      <c r="I1791" s="110"/>
      <c r="J1791" s="115"/>
      <c r="K1791" s="110"/>
      <c r="L1791" s="110"/>
      <c r="M1791" s="110"/>
      <c r="N1791" s="110"/>
      <c r="O1791" s="110"/>
      <c r="P1791" s="110"/>
      <c r="Q1791" s="110"/>
      <c r="R1791" s="110"/>
    </row>
    <row r="1792" spans="1:18" s="56" customFormat="1" hidden="1" x14ac:dyDescent="0.2">
      <c r="A1792" s="110"/>
      <c r="F1792" s="110"/>
      <c r="G1792" s="115"/>
      <c r="H1792" s="110"/>
      <c r="I1792" s="110"/>
      <c r="J1792" s="115"/>
      <c r="K1792" s="110"/>
      <c r="L1792" s="110"/>
      <c r="M1792" s="110"/>
      <c r="N1792" s="110"/>
      <c r="O1792" s="110"/>
      <c r="P1792" s="110"/>
      <c r="Q1792" s="110"/>
      <c r="R1792" s="110"/>
    </row>
    <row r="1793" spans="1:18" s="56" customFormat="1" hidden="1" x14ac:dyDescent="0.2">
      <c r="A1793" s="110"/>
      <c r="F1793" s="110"/>
      <c r="G1793" s="115"/>
      <c r="H1793" s="110"/>
      <c r="I1793" s="110"/>
      <c r="J1793" s="115"/>
      <c r="K1793" s="110"/>
      <c r="L1793" s="110"/>
      <c r="M1793" s="110"/>
      <c r="N1793" s="110"/>
      <c r="O1793" s="110"/>
      <c r="P1793" s="110"/>
      <c r="Q1793" s="110"/>
      <c r="R1793" s="110"/>
    </row>
    <row r="1794" spans="1:18" s="56" customFormat="1" hidden="1" x14ac:dyDescent="0.2">
      <c r="A1794" s="110"/>
      <c r="F1794" s="110"/>
      <c r="G1794" s="115"/>
      <c r="H1794" s="110"/>
      <c r="I1794" s="110"/>
      <c r="J1794" s="115"/>
      <c r="K1794" s="110"/>
      <c r="L1794" s="110"/>
      <c r="M1794" s="110"/>
      <c r="N1794" s="110"/>
      <c r="O1794" s="110"/>
      <c r="P1794" s="110"/>
      <c r="Q1794" s="110"/>
      <c r="R1794" s="110"/>
    </row>
    <row r="1795" spans="1:18" s="56" customFormat="1" hidden="1" x14ac:dyDescent="0.2">
      <c r="A1795" s="110"/>
      <c r="F1795" s="110"/>
      <c r="G1795" s="115"/>
      <c r="H1795" s="110"/>
      <c r="I1795" s="110"/>
      <c r="J1795" s="115"/>
      <c r="K1795" s="110"/>
      <c r="L1795" s="110"/>
      <c r="M1795" s="110"/>
      <c r="N1795" s="110"/>
      <c r="O1795" s="110"/>
      <c r="P1795" s="110"/>
      <c r="Q1795" s="110"/>
      <c r="R1795" s="110"/>
    </row>
    <row r="1796" spans="1:18" s="56" customFormat="1" hidden="1" x14ac:dyDescent="0.2">
      <c r="A1796" s="110"/>
      <c r="F1796" s="110"/>
      <c r="G1796" s="115"/>
      <c r="H1796" s="110"/>
      <c r="I1796" s="110"/>
      <c r="J1796" s="115"/>
      <c r="K1796" s="110"/>
      <c r="L1796" s="110"/>
      <c r="M1796" s="110"/>
      <c r="N1796" s="110"/>
      <c r="O1796" s="110"/>
      <c r="P1796" s="110"/>
      <c r="Q1796" s="110"/>
      <c r="R1796" s="110"/>
    </row>
    <row r="1797" spans="1:18" s="56" customFormat="1" hidden="1" x14ac:dyDescent="0.2">
      <c r="A1797" s="110"/>
      <c r="F1797" s="110"/>
      <c r="G1797" s="115"/>
      <c r="H1797" s="110"/>
      <c r="I1797" s="110"/>
      <c r="J1797" s="115"/>
      <c r="K1797" s="110"/>
      <c r="L1797" s="110"/>
      <c r="M1797" s="110"/>
      <c r="N1797" s="110"/>
      <c r="O1797" s="110"/>
      <c r="P1797" s="110"/>
      <c r="Q1797" s="110"/>
      <c r="R1797" s="110"/>
    </row>
    <row r="1798" spans="1:18" s="56" customFormat="1" hidden="1" x14ac:dyDescent="0.2">
      <c r="A1798" s="110"/>
      <c r="F1798" s="110"/>
      <c r="G1798" s="115"/>
      <c r="H1798" s="110"/>
      <c r="I1798" s="110"/>
      <c r="J1798" s="115"/>
      <c r="K1798" s="110"/>
      <c r="L1798" s="110"/>
      <c r="M1798" s="110"/>
      <c r="N1798" s="110"/>
      <c r="O1798" s="110"/>
      <c r="P1798" s="110"/>
      <c r="Q1798" s="110"/>
      <c r="R1798" s="110"/>
    </row>
    <row r="1799" spans="1:18" s="56" customFormat="1" hidden="1" x14ac:dyDescent="0.2">
      <c r="A1799" s="110"/>
      <c r="F1799" s="110"/>
      <c r="G1799" s="115"/>
      <c r="H1799" s="110"/>
      <c r="I1799" s="110"/>
      <c r="J1799" s="115"/>
      <c r="K1799" s="110"/>
      <c r="L1799" s="110"/>
      <c r="M1799" s="110"/>
      <c r="N1799" s="110"/>
      <c r="O1799" s="110"/>
      <c r="P1799" s="110"/>
      <c r="Q1799" s="110"/>
      <c r="R1799" s="110"/>
    </row>
    <row r="1800" spans="1:18" s="56" customFormat="1" hidden="1" x14ac:dyDescent="0.2">
      <c r="A1800" s="110"/>
      <c r="F1800" s="110"/>
      <c r="G1800" s="115"/>
      <c r="H1800" s="110"/>
      <c r="I1800" s="110"/>
      <c r="J1800" s="115"/>
      <c r="K1800" s="110"/>
      <c r="L1800" s="110"/>
      <c r="M1800" s="110"/>
      <c r="N1800" s="110"/>
      <c r="O1800" s="110"/>
      <c r="P1800" s="110"/>
      <c r="Q1800" s="110"/>
      <c r="R1800" s="110"/>
    </row>
    <row r="1801" spans="1:18" s="56" customFormat="1" hidden="1" x14ac:dyDescent="0.2">
      <c r="A1801" s="110"/>
      <c r="F1801" s="110"/>
      <c r="G1801" s="115"/>
      <c r="H1801" s="110"/>
      <c r="I1801" s="110"/>
      <c r="J1801" s="115"/>
      <c r="K1801" s="110"/>
      <c r="L1801" s="110"/>
      <c r="M1801" s="110"/>
      <c r="N1801" s="110"/>
      <c r="O1801" s="110"/>
      <c r="P1801" s="110"/>
      <c r="Q1801" s="110"/>
      <c r="R1801" s="110"/>
    </row>
    <row r="1802" spans="1:18" s="56" customFormat="1" hidden="1" x14ac:dyDescent="0.2">
      <c r="A1802" s="110"/>
      <c r="F1802" s="110"/>
      <c r="G1802" s="115"/>
      <c r="H1802" s="110"/>
      <c r="I1802" s="110"/>
      <c r="J1802" s="115"/>
      <c r="K1802" s="110"/>
      <c r="L1802" s="110"/>
      <c r="M1802" s="110"/>
      <c r="N1802" s="110"/>
      <c r="O1802" s="110"/>
      <c r="P1802" s="110"/>
      <c r="Q1802" s="110"/>
      <c r="R1802" s="110"/>
    </row>
    <row r="1803" spans="1:18" s="56" customFormat="1" hidden="1" x14ac:dyDescent="0.2">
      <c r="A1803" s="110"/>
      <c r="F1803" s="110"/>
      <c r="G1803" s="115"/>
      <c r="H1803" s="110"/>
      <c r="I1803" s="110"/>
      <c r="J1803" s="115"/>
      <c r="K1803" s="110"/>
      <c r="L1803" s="110"/>
      <c r="M1803" s="110"/>
      <c r="N1803" s="110"/>
      <c r="O1803" s="110"/>
      <c r="P1803" s="110"/>
      <c r="Q1803" s="110"/>
      <c r="R1803" s="110"/>
    </row>
    <row r="1804" spans="1:18" s="56" customFormat="1" hidden="1" x14ac:dyDescent="0.2">
      <c r="A1804" s="110"/>
      <c r="F1804" s="110"/>
      <c r="G1804" s="115"/>
      <c r="H1804" s="110"/>
      <c r="I1804" s="110"/>
      <c r="J1804" s="115"/>
      <c r="K1804" s="110"/>
      <c r="L1804" s="110"/>
      <c r="M1804" s="110"/>
      <c r="N1804" s="110"/>
      <c r="O1804" s="110"/>
      <c r="P1804" s="110"/>
      <c r="Q1804" s="110"/>
      <c r="R1804" s="110"/>
    </row>
    <row r="1805" spans="1:18" s="56" customFormat="1" hidden="1" x14ac:dyDescent="0.2">
      <c r="A1805" s="110"/>
      <c r="F1805" s="110"/>
      <c r="G1805" s="115"/>
      <c r="H1805" s="110"/>
      <c r="I1805" s="110"/>
      <c r="J1805" s="115"/>
      <c r="K1805" s="110"/>
      <c r="L1805" s="110"/>
      <c r="M1805" s="110"/>
      <c r="N1805" s="110"/>
      <c r="O1805" s="110"/>
      <c r="P1805" s="110"/>
      <c r="Q1805" s="110"/>
      <c r="R1805" s="110"/>
    </row>
    <row r="1806" spans="1:18" s="56" customFormat="1" hidden="1" x14ac:dyDescent="0.2">
      <c r="A1806" s="110"/>
      <c r="F1806" s="110"/>
      <c r="G1806" s="115"/>
      <c r="H1806" s="110"/>
      <c r="I1806" s="110"/>
      <c r="J1806" s="115"/>
      <c r="K1806" s="110"/>
      <c r="L1806" s="110"/>
      <c r="M1806" s="110"/>
      <c r="N1806" s="110"/>
      <c r="O1806" s="110"/>
      <c r="P1806" s="110"/>
      <c r="Q1806" s="110"/>
      <c r="R1806" s="110"/>
    </row>
    <row r="1807" spans="1:18" s="56" customFormat="1" hidden="1" x14ac:dyDescent="0.2">
      <c r="A1807" s="110"/>
      <c r="F1807" s="110"/>
      <c r="G1807" s="115"/>
      <c r="H1807" s="110"/>
      <c r="I1807" s="110"/>
      <c r="J1807" s="115"/>
      <c r="K1807" s="110"/>
      <c r="L1807" s="110"/>
      <c r="M1807" s="110"/>
      <c r="N1807" s="110"/>
      <c r="O1807" s="110"/>
      <c r="P1807" s="110"/>
      <c r="Q1807" s="110"/>
      <c r="R1807" s="110"/>
    </row>
    <row r="1808" spans="1:18" s="56" customFormat="1" hidden="1" x14ac:dyDescent="0.2">
      <c r="A1808" s="110"/>
      <c r="F1808" s="110"/>
      <c r="G1808" s="115"/>
      <c r="H1808" s="110"/>
      <c r="I1808" s="110"/>
      <c r="J1808" s="115"/>
      <c r="K1808" s="110"/>
      <c r="L1808" s="110"/>
      <c r="M1808" s="110"/>
      <c r="N1808" s="110"/>
      <c r="O1808" s="110"/>
      <c r="P1808" s="110"/>
      <c r="Q1808" s="110"/>
      <c r="R1808" s="110"/>
    </row>
    <row r="1809" spans="1:18" s="56" customFormat="1" hidden="1" x14ac:dyDescent="0.2">
      <c r="A1809" s="110"/>
      <c r="F1809" s="110"/>
      <c r="G1809" s="115"/>
      <c r="H1809" s="110"/>
      <c r="I1809" s="110"/>
      <c r="J1809" s="115"/>
      <c r="K1809" s="110"/>
      <c r="L1809" s="110"/>
      <c r="M1809" s="110"/>
      <c r="N1809" s="110"/>
      <c r="O1809" s="110"/>
      <c r="P1809" s="110"/>
      <c r="Q1809" s="110"/>
      <c r="R1809" s="110"/>
    </row>
    <row r="1810" spans="1:18" s="56" customFormat="1" hidden="1" x14ac:dyDescent="0.2">
      <c r="A1810" s="110"/>
      <c r="F1810" s="110"/>
      <c r="G1810" s="115"/>
      <c r="H1810" s="110"/>
      <c r="I1810" s="110"/>
      <c r="J1810" s="115"/>
      <c r="K1810" s="110"/>
      <c r="L1810" s="110"/>
      <c r="M1810" s="110"/>
      <c r="N1810" s="110"/>
      <c r="O1810" s="110"/>
      <c r="P1810" s="110"/>
      <c r="Q1810" s="110"/>
      <c r="R1810" s="110"/>
    </row>
    <row r="1811" spans="1:18" s="56" customFormat="1" hidden="1" x14ac:dyDescent="0.2">
      <c r="A1811" s="110"/>
      <c r="F1811" s="110"/>
      <c r="G1811" s="115"/>
      <c r="H1811" s="110"/>
      <c r="I1811" s="110"/>
      <c r="J1811" s="115"/>
      <c r="K1811" s="110"/>
      <c r="L1811" s="110"/>
      <c r="M1811" s="110"/>
      <c r="N1811" s="110"/>
      <c r="O1811" s="110"/>
      <c r="P1811" s="110"/>
      <c r="Q1811" s="110"/>
      <c r="R1811" s="110"/>
    </row>
    <row r="1812" spans="1:18" s="56" customFormat="1" hidden="1" x14ac:dyDescent="0.2">
      <c r="A1812" s="110"/>
      <c r="F1812" s="110"/>
      <c r="G1812" s="115"/>
      <c r="H1812" s="110"/>
      <c r="I1812" s="110"/>
      <c r="J1812" s="115"/>
      <c r="K1812" s="110"/>
      <c r="L1812" s="110"/>
      <c r="M1812" s="110"/>
      <c r="N1812" s="110"/>
      <c r="O1812" s="110"/>
      <c r="P1812" s="110"/>
      <c r="Q1812" s="110"/>
      <c r="R1812" s="110"/>
    </row>
    <row r="1813" spans="1:18" s="56" customFormat="1" hidden="1" x14ac:dyDescent="0.2">
      <c r="A1813" s="110"/>
      <c r="F1813" s="110"/>
      <c r="G1813" s="115"/>
      <c r="H1813" s="110"/>
      <c r="I1813" s="110"/>
      <c r="J1813" s="115"/>
      <c r="K1813" s="110"/>
      <c r="L1813" s="110"/>
      <c r="M1813" s="110"/>
      <c r="N1813" s="110"/>
      <c r="O1813" s="110"/>
      <c r="P1813" s="110"/>
      <c r="Q1813" s="110"/>
      <c r="R1813" s="110"/>
    </row>
    <row r="1814" spans="1:18" s="56" customFormat="1" hidden="1" x14ac:dyDescent="0.2">
      <c r="A1814" s="110"/>
      <c r="F1814" s="110"/>
      <c r="G1814" s="115"/>
      <c r="H1814" s="110"/>
      <c r="I1814" s="110"/>
      <c r="J1814" s="115"/>
      <c r="K1814" s="110"/>
      <c r="L1814" s="110"/>
      <c r="M1814" s="110"/>
      <c r="N1814" s="110"/>
      <c r="O1814" s="110"/>
      <c r="P1814" s="110"/>
      <c r="Q1814" s="110"/>
      <c r="R1814" s="110"/>
    </row>
    <row r="1815" spans="1:18" s="56" customFormat="1" hidden="1" x14ac:dyDescent="0.2">
      <c r="A1815" s="110"/>
      <c r="F1815" s="110"/>
      <c r="G1815" s="115"/>
      <c r="H1815" s="110"/>
      <c r="I1815" s="110"/>
      <c r="J1815" s="115"/>
      <c r="K1815" s="110"/>
      <c r="L1815" s="110"/>
      <c r="M1815" s="110"/>
      <c r="N1815" s="110"/>
      <c r="O1815" s="110"/>
      <c r="P1815" s="110"/>
      <c r="Q1815" s="110"/>
      <c r="R1815" s="110"/>
    </row>
    <row r="1816" spans="1:18" s="56" customFormat="1" hidden="1" x14ac:dyDescent="0.2">
      <c r="A1816" s="110"/>
      <c r="F1816" s="110"/>
      <c r="G1816" s="115"/>
      <c r="H1816" s="110"/>
      <c r="I1816" s="110"/>
      <c r="J1816" s="115"/>
      <c r="K1816" s="110"/>
      <c r="L1816" s="110"/>
      <c r="M1816" s="110"/>
      <c r="N1816" s="110"/>
      <c r="O1816" s="110"/>
      <c r="P1816" s="110"/>
      <c r="Q1816" s="110"/>
      <c r="R1816" s="110"/>
    </row>
    <row r="1817" spans="1:18" s="56" customFormat="1" hidden="1" x14ac:dyDescent="0.2">
      <c r="A1817" s="110"/>
      <c r="F1817" s="110"/>
      <c r="G1817" s="115"/>
      <c r="H1817" s="110"/>
      <c r="I1817" s="110"/>
      <c r="J1817" s="115"/>
      <c r="K1817" s="110"/>
      <c r="L1817" s="110"/>
      <c r="M1817" s="110"/>
      <c r="N1817" s="110"/>
      <c r="O1817" s="110"/>
      <c r="P1817" s="110"/>
      <c r="Q1817" s="110"/>
      <c r="R1817" s="110"/>
    </row>
    <row r="1818" spans="1:18" s="56" customFormat="1" hidden="1" x14ac:dyDescent="0.2">
      <c r="A1818" s="110"/>
      <c r="F1818" s="110"/>
      <c r="G1818" s="115"/>
      <c r="H1818" s="110"/>
      <c r="I1818" s="110"/>
      <c r="J1818" s="115"/>
      <c r="K1818" s="110"/>
      <c r="L1818" s="110"/>
      <c r="M1818" s="110"/>
      <c r="N1818" s="110"/>
      <c r="O1818" s="110"/>
      <c r="P1818" s="110"/>
      <c r="Q1818" s="110"/>
      <c r="R1818" s="110"/>
    </row>
    <row r="1819" spans="1:18" s="56" customFormat="1" hidden="1" x14ac:dyDescent="0.2">
      <c r="A1819" s="110"/>
      <c r="F1819" s="110"/>
      <c r="G1819" s="115"/>
      <c r="H1819" s="110"/>
      <c r="I1819" s="110"/>
      <c r="J1819" s="115"/>
      <c r="K1819" s="110"/>
      <c r="L1819" s="110"/>
      <c r="M1819" s="110"/>
      <c r="N1819" s="110"/>
      <c r="O1819" s="110"/>
      <c r="P1819" s="110"/>
      <c r="Q1819" s="110"/>
      <c r="R1819" s="110"/>
    </row>
    <row r="1820" spans="1:18" s="56" customFormat="1" hidden="1" x14ac:dyDescent="0.2">
      <c r="A1820" s="110"/>
      <c r="F1820" s="110"/>
      <c r="G1820" s="115"/>
      <c r="H1820" s="110"/>
      <c r="I1820" s="110"/>
      <c r="J1820" s="115"/>
      <c r="K1820" s="110"/>
      <c r="L1820" s="110"/>
      <c r="M1820" s="110"/>
      <c r="N1820" s="110"/>
      <c r="O1820" s="110"/>
      <c r="P1820" s="110"/>
      <c r="Q1820" s="110"/>
      <c r="R1820" s="110"/>
    </row>
    <row r="1821" spans="1:18" s="56" customFormat="1" hidden="1" x14ac:dyDescent="0.2">
      <c r="A1821" s="110"/>
      <c r="F1821" s="110"/>
      <c r="G1821" s="115"/>
      <c r="H1821" s="110"/>
      <c r="I1821" s="110"/>
      <c r="J1821" s="115"/>
      <c r="K1821" s="110"/>
      <c r="L1821" s="110"/>
      <c r="M1821" s="110"/>
      <c r="N1821" s="110"/>
      <c r="O1821" s="110"/>
      <c r="P1821" s="110"/>
      <c r="Q1821" s="110"/>
      <c r="R1821" s="110"/>
    </row>
    <row r="1822" spans="1:18" s="56" customFormat="1" hidden="1" x14ac:dyDescent="0.2">
      <c r="A1822" s="110"/>
      <c r="F1822" s="110"/>
      <c r="G1822" s="115"/>
      <c r="H1822" s="110"/>
      <c r="I1822" s="110"/>
      <c r="J1822" s="115"/>
      <c r="K1822" s="110"/>
      <c r="L1822" s="110"/>
      <c r="M1822" s="110"/>
      <c r="N1822" s="110"/>
      <c r="O1822" s="110"/>
      <c r="P1822" s="110"/>
      <c r="Q1822" s="110"/>
      <c r="R1822" s="110"/>
    </row>
    <row r="1823" spans="1:18" s="56" customFormat="1" hidden="1" x14ac:dyDescent="0.2">
      <c r="A1823" s="110"/>
      <c r="F1823" s="110"/>
      <c r="G1823" s="115"/>
      <c r="H1823" s="110"/>
      <c r="I1823" s="110"/>
      <c r="J1823" s="115"/>
      <c r="K1823" s="110"/>
      <c r="L1823" s="110"/>
      <c r="M1823" s="110"/>
      <c r="N1823" s="110"/>
      <c r="O1823" s="110"/>
      <c r="P1823" s="110"/>
      <c r="Q1823" s="110"/>
      <c r="R1823" s="110"/>
    </row>
    <row r="1824" spans="1:18" s="56" customFormat="1" hidden="1" x14ac:dyDescent="0.2">
      <c r="A1824" s="110"/>
      <c r="F1824" s="110"/>
      <c r="G1824" s="115"/>
      <c r="H1824" s="110"/>
      <c r="I1824" s="110"/>
      <c r="J1824" s="115"/>
      <c r="K1824" s="110"/>
      <c r="L1824" s="110"/>
      <c r="M1824" s="110"/>
      <c r="N1824" s="110"/>
      <c r="O1824" s="110"/>
      <c r="P1824" s="110"/>
      <c r="Q1824" s="110"/>
      <c r="R1824" s="110"/>
    </row>
    <row r="1825" spans="1:18" s="56" customFormat="1" hidden="1" x14ac:dyDescent="0.2">
      <c r="A1825" s="110"/>
      <c r="F1825" s="110"/>
      <c r="G1825" s="115"/>
      <c r="H1825" s="110"/>
      <c r="I1825" s="110"/>
      <c r="J1825" s="115"/>
      <c r="K1825" s="110"/>
      <c r="L1825" s="110"/>
      <c r="M1825" s="110"/>
      <c r="N1825" s="110"/>
      <c r="O1825" s="110"/>
      <c r="P1825" s="110"/>
      <c r="Q1825" s="110"/>
      <c r="R1825" s="110"/>
    </row>
    <row r="1826" spans="1:18" s="56" customFormat="1" hidden="1" x14ac:dyDescent="0.2">
      <c r="A1826" s="110"/>
      <c r="F1826" s="110"/>
      <c r="G1826" s="115"/>
      <c r="H1826" s="110"/>
      <c r="I1826" s="110"/>
      <c r="J1826" s="115"/>
      <c r="K1826" s="110"/>
      <c r="L1826" s="110"/>
      <c r="M1826" s="110"/>
      <c r="N1826" s="110"/>
      <c r="O1826" s="110"/>
      <c r="P1826" s="110"/>
      <c r="Q1826" s="110"/>
      <c r="R1826" s="110"/>
    </row>
    <row r="1827" spans="1:18" s="56" customFormat="1" hidden="1" x14ac:dyDescent="0.2">
      <c r="A1827" s="110"/>
      <c r="F1827" s="110"/>
      <c r="G1827" s="115"/>
      <c r="H1827" s="110"/>
      <c r="I1827" s="110"/>
      <c r="J1827" s="115"/>
      <c r="K1827" s="110"/>
      <c r="L1827" s="110"/>
      <c r="M1827" s="110"/>
      <c r="N1827" s="110"/>
      <c r="O1827" s="110"/>
      <c r="P1827" s="110"/>
      <c r="Q1827" s="110"/>
      <c r="R1827" s="110"/>
    </row>
    <row r="1828" spans="1:18" s="56" customFormat="1" hidden="1" x14ac:dyDescent="0.2">
      <c r="A1828" s="110"/>
      <c r="F1828" s="110"/>
      <c r="G1828" s="115"/>
      <c r="H1828" s="110"/>
      <c r="I1828" s="110"/>
      <c r="J1828" s="115"/>
      <c r="K1828" s="110"/>
      <c r="L1828" s="110"/>
      <c r="M1828" s="110"/>
      <c r="N1828" s="110"/>
      <c r="O1828" s="110"/>
      <c r="P1828" s="110"/>
      <c r="Q1828" s="110"/>
      <c r="R1828" s="110"/>
    </row>
    <row r="1829" spans="1:18" s="56" customFormat="1" hidden="1" x14ac:dyDescent="0.2">
      <c r="A1829" s="110"/>
      <c r="F1829" s="110"/>
      <c r="G1829" s="115"/>
      <c r="H1829" s="110"/>
      <c r="I1829" s="110"/>
      <c r="J1829" s="115"/>
      <c r="K1829" s="110"/>
      <c r="L1829" s="110"/>
      <c r="M1829" s="110"/>
      <c r="N1829" s="110"/>
      <c r="O1829" s="110"/>
      <c r="P1829" s="110"/>
      <c r="Q1829" s="110"/>
      <c r="R1829" s="110"/>
    </row>
    <row r="1830" spans="1:18" s="56" customFormat="1" hidden="1" x14ac:dyDescent="0.2">
      <c r="A1830" s="110"/>
      <c r="F1830" s="110"/>
      <c r="G1830" s="115"/>
      <c r="H1830" s="110"/>
      <c r="I1830" s="110"/>
      <c r="J1830" s="115"/>
      <c r="K1830" s="110"/>
      <c r="L1830" s="110"/>
      <c r="M1830" s="110"/>
      <c r="N1830" s="110"/>
      <c r="O1830" s="110"/>
      <c r="P1830" s="110"/>
      <c r="Q1830" s="110"/>
      <c r="R1830" s="110"/>
    </row>
    <row r="1831" spans="1:18" s="56" customFormat="1" hidden="1" x14ac:dyDescent="0.2">
      <c r="A1831" s="110"/>
      <c r="F1831" s="110"/>
      <c r="G1831" s="115"/>
      <c r="H1831" s="110"/>
      <c r="I1831" s="110"/>
      <c r="J1831" s="115"/>
      <c r="K1831" s="110"/>
      <c r="L1831" s="110"/>
      <c r="M1831" s="110"/>
      <c r="N1831" s="110"/>
      <c r="O1831" s="110"/>
      <c r="P1831" s="110"/>
      <c r="Q1831" s="110"/>
      <c r="R1831" s="110"/>
    </row>
    <row r="1832" spans="1:18" s="56" customFormat="1" hidden="1" x14ac:dyDescent="0.2">
      <c r="A1832" s="110"/>
      <c r="F1832" s="110"/>
      <c r="G1832" s="115"/>
      <c r="H1832" s="110"/>
      <c r="I1832" s="110"/>
      <c r="J1832" s="115"/>
      <c r="K1832" s="110"/>
      <c r="L1832" s="110"/>
      <c r="M1832" s="110"/>
      <c r="N1832" s="110"/>
      <c r="O1832" s="110"/>
      <c r="P1832" s="110"/>
      <c r="Q1832" s="110"/>
      <c r="R1832" s="110"/>
    </row>
    <row r="1833" spans="1:18" s="56" customFormat="1" hidden="1" x14ac:dyDescent="0.2">
      <c r="A1833" s="110"/>
      <c r="F1833" s="110"/>
      <c r="G1833" s="115"/>
      <c r="H1833" s="110"/>
      <c r="I1833" s="110"/>
      <c r="J1833" s="115"/>
      <c r="K1833" s="110"/>
      <c r="L1833" s="110"/>
      <c r="M1833" s="110"/>
      <c r="N1833" s="110"/>
      <c r="O1833" s="110"/>
      <c r="P1833" s="110"/>
      <c r="Q1833" s="110"/>
      <c r="R1833" s="110"/>
    </row>
    <row r="1834" spans="1:18" s="56" customFormat="1" hidden="1" x14ac:dyDescent="0.2">
      <c r="A1834" s="110"/>
      <c r="F1834" s="110"/>
      <c r="G1834" s="115"/>
      <c r="H1834" s="110"/>
      <c r="I1834" s="110"/>
      <c r="J1834" s="115"/>
      <c r="K1834" s="110"/>
      <c r="L1834" s="110"/>
      <c r="M1834" s="110"/>
      <c r="N1834" s="110"/>
      <c r="O1834" s="110"/>
      <c r="P1834" s="110"/>
      <c r="Q1834" s="110"/>
      <c r="R1834" s="110"/>
    </row>
    <row r="1835" spans="1:18" s="56" customFormat="1" hidden="1" x14ac:dyDescent="0.2">
      <c r="A1835" s="110"/>
      <c r="F1835" s="110"/>
      <c r="G1835" s="115"/>
      <c r="H1835" s="110"/>
      <c r="I1835" s="110"/>
      <c r="J1835" s="115"/>
      <c r="K1835" s="110"/>
      <c r="L1835" s="110"/>
      <c r="M1835" s="110"/>
      <c r="N1835" s="110"/>
      <c r="O1835" s="110"/>
      <c r="P1835" s="110"/>
      <c r="Q1835" s="110"/>
      <c r="R1835" s="110"/>
    </row>
    <row r="1836" spans="1:18" s="56" customFormat="1" hidden="1" x14ac:dyDescent="0.2">
      <c r="A1836" s="110"/>
      <c r="F1836" s="110"/>
      <c r="G1836" s="115"/>
      <c r="H1836" s="110"/>
      <c r="I1836" s="110"/>
      <c r="J1836" s="115"/>
      <c r="K1836" s="110"/>
      <c r="L1836" s="110"/>
      <c r="M1836" s="110"/>
      <c r="N1836" s="110"/>
      <c r="O1836" s="110"/>
      <c r="P1836" s="110"/>
      <c r="Q1836" s="110"/>
      <c r="R1836" s="110"/>
    </row>
    <row r="1837" spans="1:18" s="56" customFormat="1" hidden="1" x14ac:dyDescent="0.2">
      <c r="A1837" s="110"/>
      <c r="F1837" s="110"/>
      <c r="G1837" s="115"/>
      <c r="H1837" s="110"/>
      <c r="I1837" s="110"/>
      <c r="J1837" s="115"/>
      <c r="K1837" s="110"/>
      <c r="L1837" s="110"/>
      <c r="M1837" s="110"/>
      <c r="N1837" s="110"/>
      <c r="O1837" s="110"/>
      <c r="P1837" s="110"/>
      <c r="Q1837" s="110"/>
      <c r="R1837" s="110"/>
    </row>
    <row r="1838" spans="1:18" s="56" customFormat="1" hidden="1" x14ac:dyDescent="0.2">
      <c r="A1838" s="110"/>
      <c r="F1838" s="110"/>
      <c r="G1838" s="115"/>
      <c r="H1838" s="110"/>
      <c r="I1838" s="110"/>
      <c r="J1838" s="115"/>
      <c r="K1838" s="110"/>
      <c r="L1838" s="110"/>
      <c r="M1838" s="110"/>
      <c r="N1838" s="110"/>
      <c r="O1838" s="110"/>
      <c r="P1838" s="110"/>
      <c r="Q1838" s="110"/>
      <c r="R1838" s="110"/>
    </row>
    <row r="1839" spans="1:18" s="56" customFormat="1" hidden="1" x14ac:dyDescent="0.2">
      <c r="A1839" s="110"/>
      <c r="F1839" s="110"/>
      <c r="G1839" s="115"/>
      <c r="H1839" s="110"/>
      <c r="I1839" s="110"/>
      <c r="J1839" s="115"/>
      <c r="K1839" s="110"/>
      <c r="L1839" s="110"/>
      <c r="M1839" s="110"/>
      <c r="N1839" s="110"/>
      <c r="O1839" s="110"/>
      <c r="P1839" s="110"/>
      <c r="Q1839" s="110"/>
      <c r="R1839" s="110"/>
    </row>
    <row r="1840" spans="1:18" s="56" customFormat="1" hidden="1" x14ac:dyDescent="0.2">
      <c r="A1840" s="110"/>
      <c r="F1840" s="110"/>
      <c r="G1840" s="115"/>
      <c r="H1840" s="110"/>
      <c r="I1840" s="110"/>
      <c r="J1840" s="115"/>
      <c r="K1840" s="110"/>
      <c r="L1840" s="110"/>
      <c r="M1840" s="110"/>
      <c r="N1840" s="110"/>
      <c r="O1840" s="110"/>
      <c r="P1840" s="110"/>
      <c r="Q1840" s="110"/>
      <c r="R1840" s="110"/>
    </row>
    <row r="1841" spans="1:18" s="56" customFormat="1" hidden="1" x14ac:dyDescent="0.2">
      <c r="A1841" s="110"/>
      <c r="F1841" s="110"/>
      <c r="G1841" s="115"/>
      <c r="H1841" s="110"/>
      <c r="I1841" s="110"/>
      <c r="J1841" s="115"/>
      <c r="K1841" s="110"/>
      <c r="L1841" s="110"/>
      <c r="M1841" s="110"/>
      <c r="N1841" s="110"/>
      <c r="O1841" s="110"/>
      <c r="P1841" s="110"/>
      <c r="Q1841" s="110"/>
      <c r="R1841" s="110"/>
    </row>
    <row r="1842" spans="1:18" s="56" customFormat="1" hidden="1" x14ac:dyDescent="0.2">
      <c r="A1842" s="110"/>
      <c r="F1842" s="110"/>
      <c r="G1842" s="115"/>
      <c r="H1842" s="110"/>
      <c r="I1842" s="110"/>
      <c r="J1842" s="115"/>
      <c r="K1842" s="110"/>
      <c r="L1842" s="110"/>
      <c r="M1842" s="110"/>
      <c r="N1842" s="110"/>
      <c r="O1842" s="110"/>
      <c r="P1842" s="110"/>
      <c r="Q1842" s="110"/>
      <c r="R1842" s="110"/>
    </row>
    <row r="1843" spans="1:18" s="56" customFormat="1" hidden="1" x14ac:dyDescent="0.2">
      <c r="A1843" s="110"/>
      <c r="F1843" s="110"/>
      <c r="G1843" s="115"/>
      <c r="H1843" s="110"/>
      <c r="I1843" s="110"/>
      <c r="J1843" s="115"/>
      <c r="K1843" s="110"/>
      <c r="L1843" s="110"/>
      <c r="M1843" s="110"/>
      <c r="N1843" s="110"/>
      <c r="O1843" s="110"/>
      <c r="P1843" s="110"/>
      <c r="Q1843" s="110"/>
      <c r="R1843" s="110"/>
    </row>
    <row r="1844" spans="1:18" s="56" customFormat="1" hidden="1" x14ac:dyDescent="0.2">
      <c r="A1844" s="110"/>
      <c r="F1844" s="110"/>
      <c r="G1844" s="115"/>
      <c r="H1844" s="110"/>
      <c r="I1844" s="110"/>
      <c r="J1844" s="115"/>
      <c r="K1844" s="110"/>
      <c r="L1844" s="110"/>
      <c r="M1844" s="110"/>
      <c r="N1844" s="110"/>
      <c r="O1844" s="110"/>
      <c r="P1844" s="110"/>
      <c r="Q1844" s="110"/>
      <c r="R1844" s="110"/>
    </row>
    <row r="1845" spans="1:18" s="56" customFormat="1" hidden="1" x14ac:dyDescent="0.2">
      <c r="A1845" s="110"/>
      <c r="F1845" s="110"/>
      <c r="G1845" s="115"/>
      <c r="H1845" s="110"/>
      <c r="I1845" s="110"/>
      <c r="J1845" s="115"/>
      <c r="K1845" s="110"/>
      <c r="L1845" s="110"/>
      <c r="M1845" s="110"/>
      <c r="N1845" s="110"/>
      <c r="O1845" s="110"/>
      <c r="P1845" s="110"/>
      <c r="Q1845" s="110"/>
      <c r="R1845" s="110"/>
    </row>
    <row r="1846" spans="1:18" s="56" customFormat="1" hidden="1" x14ac:dyDescent="0.2">
      <c r="A1846" s="110"/>
      <c r="F1846" s="110"/>
      <c r="G1846" s="115"/>
      <c r="H1846" s="110"/>
      <c r="I1846" s="110"/>
      <c r="J1846" s="115"/>
      <c r="K1846" s="110"/>
      <c r="L1846" s="110"/>
      <c r="M1846" s="110"/>
      <c r="N1846" s="110"/>
      <c r="O1846" s="110"/>
      <c r="P1846" s="110"/>
      <c r="Q1846" s="110"/>
      <c r="R1846" s="110"/>
    </row>
    <row r="1847" spans="1:18" s="56" customFormat="1" hidden="1" x14ac:dyDescent="0.2">
      <c r="A1847" s="110"/>
      <c r="F1847" s="110"/>
      <c r="G1847" s="115"/>
      <c r="H1847" s="110"/>
      <c r="I1847" s="110"/>
      <c r="J1847" s="115"/>
      <c r="K1847" s="110"/>
      <c r="L1847" s="110"/>
      <c r="M1847" s="110"/>
      <c r="N1847" s="110"/>
      <c r="O1847" s="110"/>
      <c r="P1847" s="110"/>
      <c r="Q1847" s="110"/>
      <c r="R1847" s="110"/>
    </row>
    <row r="1848" spans="1:18" s="56" customFormat="1" hidden="1" x14ac:dyDescent="0.2">
      <c r="A1848" s="110"/>
      <c r="F1848" s="110"/>
      <c r="G1848" s="115"/>
      <c r="H1848" s="110"/>
      <c r="I1848" s="110"/>
      <c r="J1848" s="115"/>
      <c r="K1848" s="110"/>
      <c r="L1848" s="110"/>
      <c r="M1848" s="110"/>
      <c r="N1848" s="110"/>
      <c r="O1848" s="110"/>
      <c r="P1848" s="110"/>
      <c r="Q1848" s="110"/>
      <c r="R1848" s="110"/>
    </row>
    <row r="1849" spans="1:18" s="56" customFormat="1" hidden="1" x14ac:dyDescent="0.2">
      <c r="A1849" s="110"/>
      <c r="F1849" s="110"/>
      <c r="G1849" s="115"/>
      <c r="H1849" s="110"/>
      <c r="I1849" s="110"/>
      <c r="J1849" s="115"/>
      <c r="K1849" s="110"/>
      <c r="L1849" s="110"/>
      <c r="M1849" s="110"/>
      <c r="N1849" s="110"/>
      <c r="O1849" s="110"/>
      <c r="P1849" s="110"/>
      <c r="Q1849" s="110"/>
      <c r="R1849" s="110"/>
    </row>
    <row r="1850" spans="1:18" s="56" customFormat="1" hidden="1" x14ac:dyDescent="0.2">
      <c r="A1850" s="110"/>
      <c r="F1850" s="110"/>
      <c r="G1850" s="115"/>
      <c r="H1850" s="110"/>
      <c r="I1850" s="110"/>
      <c r="J1850" s="115"/>
      <c r="K1850" s="110"/>
      <c r="L1850" s="110"/>
      <c r="M1850" s="110"/>
      <c r="N1850" s="110"/>
      <c r="O1850" s="110"/>
      <c r="P1850" s="110"/>
      <c r="Q1850" s="110"/>
      <c r="R1850" s="110"/>
    </row>
    <row r="1851" spans="1:18" s="56" customFormat="1" hidden="1" x14ac:dyDescent="0.2">
      <c r="A1851" s="110"/>
      <c r="F1851" s="110"/>
      <c r="G1851" s="115"/>
      <c r="H1851" s="110"/>
      <c r="I1851" s="110"/>
      <c r="J1851" s="115"/>
      <c r="K1851" s="110"/>
      <c r="L1851" s="110"/>
      <c r="M1851" s="110"/>
      <c r="N1851" s="110"/>
      <c r="O1851" s="110"/>
      <c r="P1851" s="110"/>
      <c r="Q1851" s="110"/>
      <c r="R1851" s="110"/>
    </row>
    <row r="1852" spans="1:18" s="56" customFormat="1" hidden="1" x14ac:dyDescent="0.2">
      <c r="A1852" s="110"/>
      <c r="F1852" s="110"/>
      <c r="G1852" s="115"/>
      <c r="H1852" s="110"/>
      <c r="I1852" s="110"/>
      <c r="J1852" s="115"/>
      <c r="K1852" s="110"/>
      <c r="L1852" s="110"/>
      <c r="M1852" s="110"/>
      <c r="N1852" s="110"/>
      <c r="O1852" s="110"/>
      <c r="P1852" s="110"/>
      <c r="Q1852" s="110"/>
      <c r="R1852" s="110"/>
    </row>
    <row r="1853" spans="1:18" s="56" customFormat="1" hidden="1" x14ac:dyDescent="0.2">
      <c r="A1853" s="110"/>
      <c r="F1853" s="110"/>
      <c r="G1853" s="115"/>
      <c r="H1853" s="110"/>
      <c r="I1853" s="110"/>
      <c r="J1853" s="115"/>
      <c r="K1853" s="110"/>
      <c r="L1853" s="110"/>
      <c r="M1853" s="110"/>
      <c r="N1853" s="110"/>
      <c r="O1853" s="110"/>
      <c r="P1853" s="110"/>
      <c r="Q1853" s="110"/>
      <c r="R1853" s="110"/>
    </row>
    <row r="1854" spans="1:18" s="56" customFormat="1" hidden="1" x14ac:dyDescent="0.2">
      <c r="A1854" s="110"/>
      <c r="F1854" s="110"/>
      <c r="G1854" s="115"/>
      <c r="H1854" s="110"/>
      <c r="I1854" s="110"/>
      <c r="J1854" s="115"/>
      <c r="K1854" s="110"/>
      <c r="L1854" s="110"/>
      <c r="M1854" s="110"/>
      <c r="N1854" s="110"/>
      <c r="O1854" s="110"/>
      <c r="P1854" s="110"/>
      <c r="Q1854" s="110"/>
      <c r="R1854" s="110"/>
    </row>
    <row r="1855" spans="1:18" s="56" customFormat="1" hidden="1" x14ac:dyDescent="0.2">
      <c r="A1855" s="110"/>
      <c r="F1855" s="110"/>
      <c r="G1855" s="115"/>
      <c r="H1855" s="110"/>
      <c r="I1855" s="110"/>
      <c r="J1855" s="115"/>
      <c r="K1855" s="110"/>
      <c r="L1855" s="110"/>
      <c r="M1855" s="110"/>
      <c r="N1855" s="110"/>
      <c r="O1855" s="110"/>
      <c r="P1855" s="110"/>
      <c r="Q1855" s="110"/>
      <c r="R1855" s="110"/>
    </row>
    <row r="1856" spans="1:18" s="56" customFormat="1" hidden="1" x14ac:dyDescent="0.2">
      <c r="A1856" s="110"/>
      <c r="F1856" s="110"/>
      <c r="G1856" s="115"/>
      <c r="H1856" s="110"/>
      <c r="I1856" s="110"/>
      <c r="J1856" s="115"/>
      <c r="K1856" s="110"/>
      <c r="L1856" s="110"/>
      <c r="M1856" s="110"/>
      <c r="N1856" s="110"/>
      <c r="O1856" s="110"/>
      <c r="P1856" s="110"/>
      <c r="Q1856" s="110"/>
      <c r="R1856" s="110"/>
    </row>
    <row r="1857" spans="1:18" s="56" customFormat="1" hidden="1" x14ac:dyDescent="0.2">
      <c r="A1857" s="110"/>
      <c r="F1857" s="110"/>
      <c r="G1857" s="115"/>
      <c r="H1857" s="110"/>
      <c r="I1857" s="110"/>
      <c r="J1857" s="115"/>
      <c r="K1857" s="110"/>
      <c r="L1857" s="110"/>
      <c r="M1857" s="110"/>
      <c r="N1857" s="110"/>
      <c r="O1857" s="110"/>
      <c r="P1857" s="110"/>
      <c r="Q1857" s="110"/>
      <c r="R1857" s="110"/>
    </row>
    <row r="1858" spans="1:18" s="56" customFormat="1" hidden="1" x14ac:dyDescent="0.2">
      <c r="A1858" s="110"/>
      <c r="F1858" s="110"/>
      <c r="G1858" s="115"/>
      <c r="H1858" s="110"/>
      <c r="I1858" s="110"/>
      <c r="J1858" s="115"/>
      <c r="K1858" s="110"/>
      <c r="L1858" s="110"/>
      <c r="M1858" s="110"/>
      <c r="N1858" s="110"/>
      <c r="O1858" s="110"/>
      <c r="P1858" s="110"/>
      <c r="Q1858" s="110"/>
      <c r="R1858" s="110"/>
    </row>
    <row r="1859" spans="1:18" s="56" customFormat="1" hidden="1" x14ac:dyDescent="0.2">
      <c r="A1859" s="110"/>
      <c r="F1859" s="110"/>
      <c r="G1859" s="115"/>
      <c r="H1859" s="110"/>
      <c r="I1859" s="110"/>
      <c r="J1859" s="115"/>
      <c r="K1859" s="110"/>
      <c r="L1859" s="110"/>
      <c r="M1859" s="110"/>
      <c r="N1859" s="110"/>
      <c r="O1859" s="110"/>
      <c r="P1859" s="110"/>
      <c r="Q1859" s="110"/>
      <c r="R1859" s="110"/>
    </row>
    <row r="1860" spans="1:18" s="56" customFormat="1" hidden="1" x14ac:dyDescent="0.2">
      <c r="A1860" s="110"/>
      <c r="F1860" s="110"/>
      <c r="G1860" s="115"/>
      <c r="H1860" s="110"/>
      <c r="I1860" s="110"/>
      <c r="J1860" s="115"/>
      <c r="K1860" s="110"/>
      <c r="L1860" s="110"/>
      <c r="M1860" s="110"/>
      <c r="N1860" s="110"/>
      <c r="O1860" s="110"/>
      <c r="P1860" s="110"/>
      <c r="Q1860" s="110"/>
      <c r="R1860" s="110"/>
    </row>
    <row r="1861" spans="1:18" s="56" customFormat="1" hidden="1" x14ac:dyDescent="0.2">
      <c r="A1861" s="110"/>
      <c r="F1861" s="110"/>
      <c r="G1861" s="115"/>
      <c r="H1861" s="110"/>
      <c r="I1861" s="110"/>
      <c r="J1861" s="115"/>
      <c r="K1861" s="110"/>
      <c r="L1861" s="110"/>
      <c r="M1861" s="110"/>
      <c r="N1861" s="110"/>
      <c r="O1861" s="110"/>
      <c r="P1861" s="110"/>
      <c r="Q1861" s="110"/>
      <c r="R1861" s="110"/>
    </row>
    <row r="1862" spans="1:18" s="56" customFormat="1" hidden="1" x14ac:dyDescent="0.2">
      <c r="A1862" s="110"/>
      <c r="F1862" s="110"/>
      <c r="G1862" s="115"/>
      <c r="H1862" s="110"/>
      <c r="I1862" s="110"/>
      <c r="J1862" s="115"/>
      <c r="K1862" s="110"/>
      <c r="L1862" s="110"/>
      <c r="M1862" s="110"/>
      <c r="N1862" s="110"/>
      <c r="O1862" s="110"/>
      <c r="P1862" s="110"/>
      <c r="Q1862" s="110"/>
      <c r="R1862" s="110"/>
    </row>
    <row r="1863" spans="1:18" s="56" customFormat="1" hidden="1" x14ac:dyDescent="0.2">
      <c r="A1863" s="110"/>
      <c r="F1863" s="110"/>
      <c r="G1863" s="115"/>
      <c r="H1863" s="110"/>
      <c r="I1863" s="110"/>
      <c r="J1863" s="115"/>
      <c r="K1863" s="110"/>
      <c r="L1863" s="110"/>
      <c r="M1863" s="110"/>
      <c r="N1863" s="110"/>
      <c r="O1863" s="110"/>
      <c r="P1863" s="110"/>
      <c r="Q1863" s="110"/>
      <c r="R1863" s="110"/>
    </row>
    <row r="1864" spans="1:18" s="56" customFormat="1" hidden="1" x14ac:dyDescent="0.2">
      <c r="A1864" s="110"/>
      <c r="F1864" s="110"/>
      <c r="G1864" s="115"/>
      <c r="H1864" s="110"/>
      <c r="I1864" s="110"/>
      <c r="J1864" s="115"/>
      <c r="K1864" s="110"/>
      <c r="L1864" s="110"/>
      <c r="M1864" s="110"/>
      <c r="N1864" s="110"/>
      <c r="O1864" s="110"/>
      <c r="P1864" s="110"/>
      <c r="Q1864" s="110"/>
      <c r="R1864" s="110"/>
    </row>
    <row r="1865" spans="1:18" s="56" customFormat="1" hidden="1" x14ac:dyDescent="0.2">
      <c r="A1865" s="110"/>
      <c r="F1865" s="110"/>
      <c r="G1865" s="115"/>
      <c r="H1865" s="110"/>
      <c r="I1865" s="110"/>
      <c r="J1865" s="115"/>
      <c r="K1865" s="110"/>
      <c r="L1865" s="110"/>
      <c r="M1865" s="110"/>
      <c r="N1865" s="110"/>
      <c r="O1865" s="110"/>
      <c r="P1865" s="110"/>
      <c r="Q1865" s="110"/>
      <c r="R1865" s="110"/>
    </row>
    <row r="1866" spans="1:18" s="56" customFormat="1" hidden="1" x14ac:dyDescent="0.2">
      <c r="A1866" s="110"/>
      <c r="F1866" s="110"/>
      <c r="G1866" s="115"/>
      <c r="H1866" s="110"/>
      <c r="I1866" s="110"/>
      <c r="J1866" s="115"/>
      <c r="K1866" s="110"/>
      <c r="L1866" s="110"/>
      <c r="M1866" s="110"/>
      <c r="N1866" s="110"/>
      <c r="O1866" s="110"/>
      <c r="P1866" s="110"/>
      <c r="Q1866" s="110"/>
      <c r="R1866" s="110"/>
    </row>
    <row r="1867" spans="1:18" s="56" customFormat="1" hidden="1" x14ac:dyDescent="0.2">
      <c r="A1867" s="110"/>
      <c r="F1867" s="110"/>
      <c r="G1867" s="115"/>
      <c r="H1867" s="110"/>
      <c r="I1867" s="110"/>
      <c r="J1867" s="115"/>
      <c r="K1867" s="110"/>
      <c r="L1867" s="110"/>
      <c r="M1867" s="110"/>
      <c r="N1867" s="110"/>
      <c r="O1867" s="110"/>
      <c r="P1867" s="110"/>
      <c r="Q1867" s="110"/>
      <c r="R1867" s="110"/>
    </row>
    <row r="1868" spans="1:18" s="56" customFormat="1" hidden="1" x14ac:dyDescent="0.2">
      <c r="A1868" s="110"/>
      <c r="F1868" s="110"/>
      <c r="G1868" s="115"/>
      <c r="H1868" s="110"/>
      <c r="I1868" s="110"/>
      <c r="J1868" s="115"/>
      <c r="K1868" s="110"/>
      <c r="L1868" s="110"/>
      <c r="M1868" s="110"/>
      <c r="N1868" s="110"/>
      <c r="O1868" s="110"/>
      <c r="P1868" s="110"/>
      <c r="Q1868" s="110"/>
      <c r="R1868" s="110"/>
    </row>
    <row r="1869" spans="1:18" s="56" customFormat="1" hidden="1" x14ac:dyDescent="0.2">
      <c r="A1869" s="110"/>
      <c r="F1869" s="110"/>
      <c r="G1869" s="115"/>
      <c r="H1869" s="110"/>
      <c r="I1869" s="110"/>
      <c r="J1869" s="115"/>
      <c r="K1869" s="110"/>
      <c r="L1869" s="110"/>
      <c r="M1869" s="110"/>
      <c r="N1869" s="110"/>
      <c r="O1869" s="110"/>
      <c r="P1869" s="110"/>
      <c r="Q1869" s="110"/>
      <c r="R1869" s="110"/>
    </row>
    <row r="1870" spans="1:18" s="56" customFormat="1" hidden="1" x14ac:dyDescent="0.2">
      <c r="A1870" s="110"/>
      <c r="F1870" s="110"/>
      <c r="G1870" s="115"/>
      <c r="H1870" s="110"/>
      <c r="I1870" s="110"/>
      <c r="J1870" s="115"/>
      <c r="K1870" s="110"/>
      <c r="L1870" s="110"/>
      <c r="M1870" s="110"/>
      <c r="N1870" s="110"/>
      <c r="O1870" s="110"/>
      <c r="P1870" s="110"/>
      <c r="Q1870" s="110"/>
      <c r="R1870" s="110"/>
    </row>
    <row r="1871" spans="1:18" s="56" customFormat="1" hidden="1" x14ac:dyDescent="0.2">
      <c r="A1871" s="110"/>
      <c r="F1871" s="110"/>
      <c r="G1871" s="115"/>
      <c r="H1871" s="110"/>
      <c r="I1871" s="110"/>
      <c r="J1871" s="115"/>
      <c r="K1871" s="110"/>
      <c r="L1871" s="110"/>
      <c r="M1871" s="110"/>
      <c r="N1871" s="110"/>
      <c r="O1871" s="110"/>
      <c r="P1871" s="110"/>
      <c r="Q1871" s="110"/>
      <c r="R1871" s="110"/>
    </row>
    <row r="1872" spans="1:18" s="56" customFormat="1" hidden="1" x14ac:dyDescent="0.2">
      <c r="A1872" s="110"/>
      <c r="F1872" s="110"/>
      <c r="G1872" s="115"/>
      <c r="H1872" s="110"/>
      <c r="I1872" s="110"/>
      <c r="J1872" s="115"/>
      <c r="K1872" s="110"/>
      <c r="L1872" s="110"/>
      <c r="M1872" s="110"/>
      <c r="N1872" s="110"/>
      <c r="O1872" s="110"/>
      <c r="P1872" s="110"/>
      <c r="Q1872" s="110"/>
      <c r="R1872" s="110"/>
    </row>
    <row r="1873" spans="1:18" s="56" customFormat="1" hidden="1" x14ac:dyDescent="0.2">
      <c r="A1873" s="110"/>
      <c r="F1873" s="110"/>
      <c r="G1873" s="115"/>
      <c r="H1873" s="110"/>
      <c r="I1873" s="110"/>
      <c r="J1873" s="115"/>
      <c r="K1873" s="110"/>
      <c r="L1873" s="110"/>
      <c r="M1873" s="110"/>
      <c r="N1873" s="110"/>
      <c r="O1873" s="110"/>
      <c r="P1873" s="110"/>
      <c r="Q1873" s="110"/>
      <c r="R1873" s="110"/>
    </row>
    <row r="1874" spans="1:18" s="56" customFormat="1" hidden="1" x14ac:dyDescent="0.2">
      <c r="A1874" s="110"/>
      <c r="F1874" s="110"/>
      <c r="G1874" s="115"/>
      <c r="H1874" s="110"/>
      <c r="I1874" s="110"/>
      <c r="J1874" s="115"/>
      <c r="K1874" s="110"/>
      <c r="L1874" s="110"/>
      <c r="M1874" s="110"/>
      <c r="N1874" s="110"/>
      <c r="O1874" s="110"/>
      <c r="P1874" s="110"/>
      <c r="Q1874" s="110"/>
      <c r="R1874" s="110"/>
    </row>
    <row r="1875" spans="1:18" s="56" customFormat="1" hidden="1" x14ac:dyDescent="0.2">
      <c r="A1875" s="110"/>
      <c r="F1875" s="110"/>
      <c r="G1875" s="115"/>
      <c r="H1875" s="110"/>
      <c r="I1875" s="110"/>
      <c r="J1875" s="115"/>
      <c r="K1875" s="110"/>
      <c r="L1875" s="110"/>
      <c r="M1875" s="110"/>
      <c r="N1875" s="110"/>
      <c r="O1875" s="110"/>
      <c r="P1875" s="110"/>
      <c r="Q1875" s="110"/>
      <c r="R1875" s="110"/>
    </row>
    <row r="1876" spans="1:18" s="56" customFormat="1" hidden="1" x14ac:dyDescent="0.2">
      <c r="A1876" s="110"/>
      <c r="F1876" s="110"/>
      <c r="G1876" s="115"/>
      <c r="H1876" s="110"/>
      <c r="I1876" s="110"/>
      <c r="J1876" s="115"/>
      <c r="K1876" s="110"/>
      <c r="L1876" s="110"/>
      <c r="M1876" s="110"/>
      <c r="N1876" s="110"/>
      <c r="O1876" s="110"/>
      <c r="P1876" s="110"/>
      <c r="Q1876" s="110"/>
      <c r="R1876" s="110"/>
    </row>
    <row r="1877" spans="1:18" s="56" customFormat="1" hidden="1" x14ac:dyDescent="0.2">
      <c r="A1877" s="110"/>
      <c r="F1877" s="110"/>
      <c r="G1877" s="115"/>
      <c r="H1877" s="110"/>
      <c r="I1877" s="110"/>
      <c r="J1877" s="115"/>
      <c r="K1877" s="110"/>
      <c r="L1877" s="110"/>
      <c r="M1877" s="110"/>
      <c r="N1877" s="110"/>
      <c r="O1877" s="110"/>
      <c r="P1877" s="110"/>
      <c r="Q1877" s="110"/>
      <c r="R1877" s="110"/>
    </row>
    <row r="1878" spans="1:18" s="56" customFormat="1" hidden="1" x14ac:dyDescent="0.2">
      <c r="A1878" s="110"/>
      <c r="F1878" s="110"/>
      <c r="G1878" s="115"/>
      <c r="H1878" s="110"/>
      <c r="I1878" s="110"/>
      <c r="J1878" s="115"/>
      <c r="K1878" s="110"/>
      <c r="L1878" s="110"/>
      <c r="M1878" s="110"/>
      <c r="N1878" s="110"/>
      <c r="O1878" s="110"/>
      <c r="P1878" s="110"/>
      <c r="Q1878" s="110"/>
      <c r="R1878" s="110"/>
    </row>
    <row r="1879" spans="1:18" s="56" customFormat="1" hidden="1" x14ac:dyDescent="0.2">
      <c r="A1879" s="110"/>
      <c r="F1879" s="110"/>
      <c r="G1879" s="115"/>
      <c r="H1879" s="110"/>
      <c r="I1879" s="110"/>
      <c r="J1879" s="115"/>
      <c r="K1879" s="110"/>
      <c r="L1879" s="110"/>
      <c r="M1879" s="110"/>
      <c r="N1879" s="110"/>
      <c r="O1879" s="110"/>
      <c r="P1879" s="110"/>
      <c r="Q1879" s="110"/>
      <c r="R1879" s="110"/>
    </row>
    <row r="1880" spans="1:18" s="56" customFormat="1" hidden="1" x14ac:dyDescent="0.2">
      <c r="A1880" s="110"/>
      <c r="F1880" s="110"/>
      <c r="G1880" s="115"/>
      <c r="H1880" s="110"/>
      <c r="I1880" s="110"/>
      <c r="J1880" s="115"/>
      <c r="K1880" s="110"/>
      <c r="L1880" s="110"/>
      <c r="M1880" s="110"/>
      <c r="N1880" s="110"/>
      <c r="O1880" s="110"/>
      <c r="P1880" s="110"/>
      <c r="Q1880" s="110"/>
      <c r="R1880" s="110"/>
    </row>
    <row r="1881" spans="1:18" s="56" customFormat="1" hidden="1" x14ac:dyDescent="0.2">
      <c r="A1881" s="110"/>
      <c r="F1881" s="110"/>
      <c r="G1881" s="115"/>
      <c r="H1881" s="110"/>
      <c r="I1881" s="110"/>
      <c r="J1881" s="115"/>
      <c r="K1881" s="110"/>
      <c r="L1881" s="110"/>
      <c r="M1881" s="110"/>
      <c r="N1881" s="110"/>
      <c r="O1881" s="110"/>
      <c r="P1881" s="110"/>
      <c r="Q1881" s="110"/>
      <c r="R1881" s="110"/>
    </row>
    <row r="1882" spans="1:18" s="56" customFormat="1" hidden="1" x14ac:dyDescent="0.2">
      <c r="A1882" s="110"/>
      <c r="F1882" s="110"/>
      <c r="G1882" s="115"/>
      <c r="H1882" s="110"/>
      <c r="I1882" s="110"/>
      <c r="J1882" s="115"/>
      <c r="K1882" s="110"/>
      <c r="L1882" s="110"/>
      <c r="M1882" s="110"/>
      <c r="N1882" s="110"/>
      <c r="O1882" s="110"/>
      <c r="P1882" s="110"/>
      <c r="Q1882" s="110"/>
      <c r="R1882" s="110"/>
    </row>
    <row r="1883" spans="1:18" s="56" customFormat="1" hidden="1" x14ac:dyDescent="0.2">
      <c r="A1883" s="110"/>
      <c r="F1883" s="110"/>
      <c r="G1883" s="115"/>
      <c r="H1883" s="110"/>
      <c r="I1883" s="110"/>
      <c r="J1883" s="115"/>
      <c r="K1883" s="110"/>
      <c r="L1883" s="110"/>
      <c r="M1883" s="110"/>
      <c r="N1883" s="110"/>
      <c r="O1883" s="110"/>
      <c r="P1883" s="110"/>
      <c r="Q1883" s="110"/>
      <c r="R1883" s="110"/>
    </row>
    <row r="1884" spans="1:18" s="56" customFormat="1" hidden="1" x14ac:dyDescent="0.2">
      <c r="A1884" s="110"/>
      <c r="F1884" s="110"/>
      <c r="G1884" s="115"/>
      <c r="H1884" s="110"/>
      <c r="I1884" s="110"/>
      <c r="J1884" s="115"/>
      <c r="K1884" s="110"/>
      <c r="L1884" s="110"/>
      <c r="M1884" s="110"/>
      <c r="N1884" s="110"/>
      <c r="O1884" s="110"/>
      <c r="P1884" s="110"/>
      <c r="Q1884" s="110"/>
      <c r="R1884" s="110"/>
    </row>
    <row r="1885" spans="1:18" s="56" customFormat="1" hidden="1" x14ac:dyDescent="0.2">
      <c r="A1885" s="110"/>
      <c r="F1885" s="110"/>
      <c r="G1885" s="115"/>
      <c r="H1885" s="110"/>
      <c r="I1885" s="110"/>
      <c r="J1885" s="115"/>
      <c r="K1885" s="110"/>
      <c r="L1885" s="110"/>
      <c r="M1885" s="110"/>
      <c r="N1885" s="110"/>
      <c r="O1885" s="110"/>
      <c r="P1885" s="110"/>
      <c r="Q1885" s="110"/>
      <c r="R1885" s="110"/>
    </row>
    <row r="1886" spans="1:18" s="56" customFormat="1" hidden="1" x14ac:dyDescent="0.2">
      <c r="A1886" s="110"/>
      <c r="F1886" s="110"/>
      <c r="G1886" s="115"/>
      <c r="H1886" s="110"/>
      <c r="I1886" s="110"/>
      <c r="J1886" s="115"/>
      <c r="K1886" s="110"/>
      <c r="L1886" s="110"/>
      <c r="M1886" s="110"/>
      <c r="N1886" s="110"/>
      <c r="O1886" s="110"/>
      <c r="P1886" s="110"/>
      <c r="Q1886" s="110"/>
      <c r="R1886" s="110"/>
    </row>
    <row r="1887" spans="1:18" s="56" customFormat="1" hidden="1" x14ac:dyDescent="0.2">
      <c r="A1887" s="110"/>
      <c r="F1887" s="110"/>
      <c r="G1887" s="115"/>
      <c r="H1887" s="110"/>
      <c r="I1887" s="110"/>
      <c r="J1887" s="115"/>
      <c r="K1887" s="110"/>
      <c r="L1887" s="110"/>
      <c r="M1887" s="110"/>
      <c r="N1887" s="110"/>
      <c r="O1887" s="110"/>
      <c r="P1887" s="110"/>
      <c r="Q1887" s="110"/>
      <c r="R1887" s="110"/>
    </row>
    <row r="1888" spans="1:18" s="56" customFormat="1" hidden="1" x14ac:dyDescent="0.2">
      <c r="A1888" s="110"/>
      <c r="F1888" s="110"/>
      <c r="G1888" s="115"/>
      <c r="H1888" s="110"/>
      <c r="I1888" s="110"/>
      <c r="J1888" s="115"/>
      <c r="K1888" s="110"/>
      <c r="L1888" s="110"/>
      <c r="M1888" s="110"/>
      <c r="N1888" s="110"/>
      <c r="O1888" s="110"/>
      <c r="P1888" s="110"/>
      <c r="Q1888" s="110"/>
      <c r="R1888" s="110"/>
    </row>
    <row r="1889" spans="1:18" s="56" customFormat="1" hidden="1" x14ac:dyDescent="0.2">
      <c r="A1889" s="110"/>
      <c r="F1889" s="110"/>
      <c r="G1889" s="115"/>
      <c r="H1889" s="110"/>
      <c r="I1889" s="110"/>
      <c r="J1889" s="115"/>
      <c r="K1889" s="110"/>
      <c r="L1889" s="110"/>
      <c r="M1889" s="110"/>
      <c r="N1889" s="110"/>
      <c r="O1889" s="110"/>
      <c r="P1889" s="110"/>
      <c r="Q1889" s="110"/>
      <c r="R1889" s="110"/>
    </row>
    <row r="1890" spans="1:18" s="56" customFormat="1" hidden="1" x14ac:dyDescent="0.2">
      <c r="A1890" s="110"/>
      <c r="F1890" s="110"/>
      <c r="G1890" s="115"/>
      <c r="H1890" s="110"/>
      <c r="I1890" s="110"/>
      <c r="J1890" s="115"/>
      <c r="K1890" s="110"/>
      <c r="L1890" s="110"/>
      <c r="M1890" s="110"/>
      <c r="N1890" s="110"/>
      <c r="O1890" s="110"/>
      <c r="P1890" s="110"/>
      <c r="Q1890" s="110"/>
      <c r="R1890" s="110"/>
    </row>
    <row r="1891" spans="1:18" s="56" customFormat="1" hidden="1" x14ac:dyDescent="0.2">
      <c r="A1891" s="110"/>
      <c r="F1891" s="110"/>
      <c r="G1891" s="115"/>
      <c r="H1891" s="110"/>
      <c r="I1891" s="110"/>
      <c r="J1891" s="115"/>
      <c r="K1891" s="110"/>
      <c r="L1891" s="110"/>
      <c r="M1891" s="110"/>
      <c r="N1891" s="110"/>
      <c r="O1891" s="110"/>
      <c r="P1891" s="110"/>
      <c r="Q1891" s="110"/>
      <c r="R1891" s="110"/>
    </row>
    <row r="1892" spans="1:18" s="56" customFormat="1" hidden="1" x14ac:dyDescent="0.2">
      <c r="A1892" s="110"/>
      <c r="F1892" s="110"/>
      <c r="G1892" s="115"/>
      <c r="H1892" s="110"/>
      <c r="I1892" s="110"/>
      <c r="J1892" s="115"/>
      <c r="K1892" s="110"/>
      <c r="L1892" s="110"/>
      <c r="M1892" s="110"/>
      <c r="N1892" s="110"/>
      <c r="O1892" s="110"/>
      <c r="P1892" s="110"/>
      <c r="Q1892" s="110"/>
      <c r="R1892" s="110"/>
    </row>
    <row r="1893" spans="1:18" s="56" customFormat="1" hidden="1" x14ac:dyDescent="0.2">
      <c r="A1893" s="110"/>
      <c r="F1893" s="110"/>
      <c r="G1893" s="115"/>
      <c r="H1893" s="110"/>
      <c r="I1893" s="110"/>
      <c r="J1893" s="115"/>
      <c r="K1893" s="110"/>
      <c r="L1893" s="110"/>
      <c r="M1893" s="110"/>
      <c r="N1893" s="110"/>
      <c r="O1893" s="110"/>
      <c r="P1893" s="110"/>
      <c r="Q1893" s="110"/>
      <c r="R1893" s="110"/>
    </row>
    <row r="1894" spans="1:18" s="56" customFormat="1" hidden="1" x14ac:dyDescent="0.2">
      <c r="A1894" s="110"/>
      <c r="F1894" s="110"/>
      <c r="G1894" s="115"/>
      <c r="H1894" s="110"/>
      <c r="I1894" s="110"/>
      <c r="J1894" s="115"/>
      <c r="K1894" s="110"/>
      <c r="L1894" s="110"/>
      <c r="M1894" s="110"/>
      <c r="N1894" s="110"/>
      <c r="O1894" s="110"/>
      <c r="P1894" s="110"/>
      <c r="Q1894" s="110"/>
      <c r="R1894" s="110"/>
    </row>
    <row r="1895" spans="1:18" s="56" customFormat="1" hidden="1" x14ac:dyDescent="0.2">
      <c r="A1895" s="110"/>
      <c r="F1895" s="110"/>
      <c r="G1895" s="115"/>
      <c r="H1895" s="110"/>
      <c r="I1895" s="110"/>
      <c r="J1895" s="115"/>
      <c r="K1895" s="110"/>
      <c r="L1895" s="110"/>
      <c r="M1895" s="110"/>
      <c r="N1895" s="110"/>
      <c r="O1895" s="110"/>
      <c r="P1895" s="110"/>
      <c r="Q1895" s="110"/>
      <c r="R1895" s="110"/>
    </row>
    <row r="1896" spans="1:18" s="56" customFormat="1" hidden="1" x14ac:dyDescent="0.2">
      <c r="A1896" s="110"/>
      <c r="F1896" s="110"/>
      <c r="G1896" s="115"/>
      <c r="H1896" s="110"/>
      <c r="I1896" s="110"/>
      <c r="J1896" s="115"/>
      <c r="K1896" s="110"/>
      <c r="L1896" s="110"/>
      <c r="M1896" s="110"/>
      <c r="N1896" s="110"/>
      <c r="O1896" s="110"/>
      <c r="P1896" s="110"/>
      <c r="Q1896" s="110"/>
      <c r="R1896" s="110"/>
    </row>
    <row r="1897" spans="1:18" s="56" customFormat="1" hidden="1" x14ac:dyDescent="0.2">
      <c r="A1897" s="110"/>
      <c r="F1897" s="110"/>
      <c r="G1897" s="115"/>
      <c r="H1897" s="110"/>
      <c r="I1897" s="110"/>
      <c r="J1897" s="115"/>
      <c r="K1897" s="110"/>
      <c r="L1897" s="110"/>
      <c r="M1897" s="110"/>
      <c r="N1897" s="110"/>
      <c r="O1897" s="110"/>
      <c r="P1897" s="110"/>
      <c r="Q1897" s="110"/>
      <c r="R1897" s="110"/>
    </row>
    <row r="1898" spans="1:18" s="56" customFormat="1" hidden="1" x14ac:dyDescent="0.2">
      <c r="A1898" s="110"/>
      <c r="F1898" s="110"/>
      <c r="G1898" s="115"/>
      <c r="H1898" s="110"/>
      <c r="I1898" s="110"/>
      <c r="J1898" s="115"/>
      <c r="K1898" s="110"/>
      <c r="L1898" s="110"/>
      <c r="M1898" s="110"/>
      <c r="N1898" s="110"/>
      <c r="O1898" s="110"/>
      <c r="P1898" s="110"/>
      <c r="Q1898" s="110"/>
      <c r="R1898" s="110"/>
    </row>
    <row r="1899" spans="1:18" s="56" customFormat="1" hidden="1" x14ac:dyDescent="0.2">
      <c r="A1899" s="110"/>
      <c r="F1899" s="110"/>
      <c r="G1899" s="115"/>
      <c r="H1899" s="110"/>
      <c r="I1899" s="110"/>
      <c r="J1899" s="115"/>
      <c r="K1899" s="110"/>
      <c r="L1899" s="110"/>
      <c r="M1899" s="110"/>
      <c r="N1899" s="110"/>
      <c r="O1899" s="110"/>
      <c r="P1899" s="110"/>
      <c r="Q1899" s="110"/>
      <c r="R1899" s="110"/>
    </row>
    <row r="1900" spans="1:18" s="56" customFormat="1" hidden="1" x14ac:dyDescent="0.2">
      <c r="A1900" s="110"/>
      <c r="F1900" s="110"/>
      <c r="G1900" s="115"/>
      <c r="H1900" s="110"/>
      <c r="I1900" s="110"/>
      <c r="J1900" s="115"/>
      <c r="K1900" s="110"/>
      <c r="L1900" s="110"/>
      <c r="M1900" s="110"/>
      <c r="N1900" s="110"/>
      <c r="O1900" s="110"/>
      <c r="P1900" s="110"/>
      <c r="Q1900" s="110"/>
      <c r="R1900" s="110"/>
    </row>
    <row r="1901" spans="1:18" s="56" customFormat="1" hidden="1" x14ac:dyDescent="0.2">
      <c r="A1901" s="110"/>
      <c r="F1901" s="110"/>
      <c r="G1901" s="115"/>
      <c r="H1901" s="110"/>
      <c r="I1901" s="110"/>
      <c r="J1901" s="115"/>
      <c r="K1901" s="110"/>
      <c r="L1901" s="110"/>
      <c r="M1901" s="110"/>
      <c r="N1901" s="110"/>
      <c r="O1901" s="110"/>
      <c r="P1901" s="110"/>
      <c r="Q1901" s="110"/>
      <c r="R1901" s="110"/>
    </row>
    <row r="1902" spans="1:18" s="56" customFormat="1" hidden="1" x14ac:dyDescent="0.2">
      <c r="A1902" s="110"/>
      <c r="F1902" s="110"/>
      <c r="G1902" s="115"/>
      <c r="H1902" s="110"/>
      <c r="I1902" s="110"/>
      <c r="J1902" s="115"/>
      <c r="K1902" s="110"/>
      <c r="L1902" s="110"/>
      <c r="M1902" s="110"/>
      <c r="N1902" s="110"/>
      <c r="O1902" s="110"/>
      <c r="P1902" s="110"/>
      <c r="Q1902" s="110"/>
      <c r="R1902" s="110"/>
    </row>
    <row r="1903" spans="1:18" s="56" customFormat="1" hidden="1" x14ac:dyDescent="0.2">
      <c r="A1903" s="110"/>
      <c r="F1903" s="110"/>
      <c r="G1903" s="115"/>
      <c r="H1903" s="110"/>
      <c r="I1903" s="110"/>
      <c r="J1903" s="115"/>
      <c r="K1903" s="110"/>
      <c r="L1903" s="110"/>
      <c r="M1903" s="110"/>
      <c r="N1903" s="110"/>
      <c r="O1903" s="110"/>
      <c r="P1903" s="110"/>
      <c r="Q1903" s="110"/>
      <c r="R1903" s="110"/>
    </row>
    <row r="1904" spans="1:18" s="56" customFormat="1" hidden="1" x14ac:dyDescent="0.2">
      <c r="A1904" s="110"/>
      <c r="F1904" s="110"/>
      <c r="G1904" s="115"/>
      <c r="H1904" s="110"/>
      <c r="I1904" s="110"/>
      <c r="J1904" s="115"/>
      <c r="K1904" s="110"/>
      <c r="L1904" s="110"/>
      <c r="M1904" s="110"/>
      <c r="N1904" s="110"/>
      <c r="O1904" s="110"/>
      <c r="P1904" s="110"/>
      <c r="Q1904" s="110"/>
      <c r="R1904" s="110"/>
    </row>
    <row r="1905" spans="1:18" s="56" customFormat="1" hidden="1" x14ac:dyDescent="0.2">
      <c r="A1905" s="110"/>
      <c r="F1905" s="110"/>
      <c r="G1905" s="115"/>
      <c r="H1905" s="110"/>
      <c r="I1905" s="110"/>
      <c r="J1905" s="115"/>
      <c r="K1905" s="110"/>
      <c r="L1905" s="110"/>
      <c r="M1905" s="110"/>
      <c r="N1905" s="110"/>
      <c r="O1905" s="110"/>
      <c r="P1905" s="110"/>
      <c r="Q1905" s="110"/>
      <c r="R1905" s="110"/>
    </row>
    <row r="1906" spans="1:18" s="56" customFormat="1" hidden="1" x14ac:dyDescent="0.2">
      <c r="A1906" s="110"/>
      <c r="F1906" s="110"/>
      <c r="G1906" s="115"/>
      <c r="H1906" s="110"/>
      <c r="I1906" s="110"/>
      <c r="J1906" s="115"/>
      <c r="K1906" s="110"/>
      <c r="L1906" s="110"/>
      <c r="M1906" s="110"/>
      <c r="N1906" s="110"/>
      <c r="O1906" s="110"/>
      <c r="P1906" s="110"/>
      <c r="Q1906" s="110"/>
      <c r="R1906" s="110"/>
    </row>
    <row r="1907" spans="1:18" s="56" customFormat="1" hidden="1" x14ac:dyDescent="0.2">
      <c r="A1907" s="110"/>
      <c r="F1907" s="110"/>
      <c r="G1907" s="115"/>
      <c r="H1907" s="110"/>
      <c r="I1907" s="110"/>
      <c r="J1907" s="115"/>
      <c r="K1907" s="110"/>
      <c r="L1907" s="110"/>
      <c r="M1907" s="110"/>
      <c r="N1907" s="110"/>
      <c r="O1907" s="110"/>
      <c r="P1907" s="110"/>
      <c r="Q1907" s="110"/>
      <c r="R1907" s="110"/>
    </row>
    <row r="1908" spans="1:18" s="56" customFormat="1" hidden="1" x14ac:dyDescent="0.2">
      <c r="A1908" s="110"/>
      <c r="F1908" s="110"/>
      <c r="G1908" s="115"/>
      <c r="H1908" s="110"/>
      <c r="I1908" s="110"/>
      <c r="J1908" s="115"/>
      <c r="K1908" s="110"/>
      <c r="L1908" s="110"/>
      <c r="M1908" s="110"/>
      <c r="N1908" s="110"/>
      <c r="O1908" s="110"/>
      <c r="P1908" s="110"/>
      <c r="Q1908" s="110"/>
      <c r="R1908" s="110"/>
    </row>
    <row r="1909" spans="1:18" s="56" customFormat="1" hidden="1" x14ac:dyDescent="0.2">
      <c r="A1909" s="110"/>
      <c r="F1909" s="110"/>
      <c r="G1909" s="115"/>
      <c r="H1909" s="110"/>
      <c r="I1909" s="110"/>
      <c r="J1909" s="115"/>
      <c r="K1909" s="110"/>
      <c r="L1909" s="110"/>
      <c r="M1909" s="110"/>
      <c r="N1909" s="110"/>
      <c r="O1909" s="110"/>
      <c r="P1909" s="110"/>
      <c r="Q1909" s="110"/>
      <c r="R1909" s="110"/>
    </row>
    <row r="1910" spans="1:18" s="56" customFormat="1" hidden="1" x14ac:dyDescent="0.2">
      <c r="A1910" s="110"/>
      <c r="F1910" s="110"/>
      <c r="G1910" s="115"/>
      <c r="H1910" s="110"/>
      <c r="I1910" s="110"/>
      <c r="J1910" s="115"/>
      <c r="K1910" s="110"/>
      <c r="L1910" s="110"/>
      <c r="M1910" s="110"/>
      <c r="N1910" s="110"/>
      <c r="O1910" s="110"/>
      <c r="P1910" s="110"/>
      <c r="Q1910" s="110"/>
      <c r="R1910" s="110"/>
    </row>
    <row r="1911" spans="1:18" s="56" customFormat="1" hidden="1" x14ac:dyDescent="0.2">
      <c r="A1911" s="110"/>
      <c r="F1911" s="110"/>
      <c r="G1911" s="115"/>
      <c r="H1911" s="110"/>
      <c r="I1911" s="110"/>
      <c r="J1911" s="115"/>
      <c r="K1911" s="110"/>
      <c r="L1911" s="110"/>
      <c r="M1911" s="110"/>
      <c r="N1911" s="110"/>
      <c r="O1911" s="110"/>
      <c r="P1911" s="110"/>
      <c r="Q1911" s="110"/>
      <c r="R1911" s="110"/>
    </row>
    <row r="1912" spans="1:18" s="56" customFormat="1" hidden="1" x14ac:dyDescent="0.2">
      <c r="A1912" s="110"/>
      <c r="F1912" s="110"/>
      <c r="G1912" s="115"/>
      <c r="H1912" s="110"/>
      <c r="I1912" s="110"/>
      <c r="J1912" s="115"/>
      <c r="K1912" s="110"/>
      <c r="L1912" s="110"/>
      <c r="M1912" s="110"/>
      <c r="N1912" s="110"/>
      <c r="O1912" s="110"/>
      <c r="P1912" s="110"/>
      <c r="Q1912" s="110"/>
      <c r="R1912" s="110"/>
    </row>
    <row r="1913" spans="1:18" s="56" customFormat="1" hidden="1" x14ac:dyDescent="0.2">
      <c r="A1913" s="110"/>
      <c r="F1913" s="110"/>
      <c r="G1913" s="115"/>
      <c r="H1913" s="110"/>
      <c r="I1913" s="110"/>
      <c r="J1913" s="115"/>
      <c r="K1913" s="110"/>
      <c r="L1913" s="110"/>
      <c r="M1913" s="110"/>
      <c r="N1913" s="110"/>
      <c r="O1913" s="110"/>
      <c r="P1913" s="110"/>
      <c r="Q1913" s="110"/>
      <c r="R1913" s="110"/>
    </row>
    <row r="1914" spans="1:18" s="56" customFormat="1" hidden="1" x14ac:dyDescent="0.2">
      <c r="A1914" s="110"/>
      <c r="F1914" s="110"/>
      <c r="G1914" s="115"/>
      <c r="H1914" s="110"/>
      <c r="I1914" s="110"/>
      <c r="J1914" s="115"/>
      <c r="K1914" s="110"/>
      <c r="L1914" s="110"/>
      <c r="M1914" s="110"/>
      <c r="N1914" s="110"/>
      <c r="O1914" s="110"/>
      <c r="P1914" s="110"/>
      <c r="Q1914" s="110"/>
      <c r="R1914" s="110"/>
    </row>
    <row r="1915" spans="1:18" s="56" customFormat="1" hidden="1" x14ac:dyDescent="0.2">
      <c r="A1915" s="110"/>
      <c r="F1915" s="110"/>
      <c r="G1915" s="115"/>
      <c r="H1915" s="110"/>
      <c r="I1915" s="110"/>
      <c r="J1915" s="115"/>
      <c r="K1915" s="110"/>
      <c r="L1915" s="110"/>
      <c r="M1915" s="110"/>
      <c r="N1915" s="110"/>
      <c r="O1915" s="110"/>
      <c r="P1915" s="110"/>
      <c r="Q1915" s="110"/>
      <c r="R1915" s="110"/>
    </row>
    <row r="1916" spans="1:18" s="56" customFormat="1" hidden="1" x14ac:dyDescent="0.2">
      <c r="A1916" s="110"/>
      <c r="F1916" s="110"/>
      <c r="G1916" s="115"/>
      <c r="H1916" s="110"/>
      <c r="I1916" s="110"/>
      <c r="J1916" s="115"/>
      <c r="K1916" s="110"/>
      <c r="L1916" s="110"/>
      <c r="M1916" s="110"/>
      <c r="N1916" s="110"/>
      <c r="O1916" s="110"/>
      <c r="P1916" s="110"/>
      <c r="Q1916" s="110"/>
      <c r="R1916" s="110"/>
    </row>
    <row r="1917" spans="1:18" s="56" customFormat="1" hidden="1" x14ac:dyDescent="0.2">
      <c r="A1917" s="110"/>
      <c r="F1917" s="110"/>
      <c r="G1917" s="115"/>
      <c r="H1917" s="110"/>
      <c r="I1917" s="110"/>
      <c r="J1917" s="115"/>
      <c r="K1917" s="110"/>
      <c r="L1917" s="110"/>
      <c r="M1917" s="110"/>
      <c r="N1917" s="110"/>
      <c r="O1917" s="110"/>
      <c r="P1917" s="110"/>
      <c r="Q1917" s="110"/>
      <c r="R1917" s="110"/>
    </row>
    <row r="1918" spans="1:18" s="56" customFormat="1" hidden="1" x14ac:dyDescent="0.2">
      <c r="A1918" s="110"/>
      <c r="F1918" s="110"/>
      <c r="G1918" s="115"/>
      <c r="H1918" s="110"/>
      <c r="I1918" s="110"/>
      <c r="J1918" s="115"/>
      <c r="K1918" s="110"/>
      <c r="L1918" s="110"/>
      <c r="M1918" s="110"/>
      <c r="N1918" s="110"/>
      <c r="O1918" s="110"/>
      <c r="P1918" s="110"/>
      <c r="Q1918" s="110"/>
      <c r="R1918" s="110"/>
    </row>
    <row r="1919" spans="1:18" s="56" customFormat="1" hidden="1" x14ac:dyDescent="0.2">
      <c r="A1919" s="110"/>
      <c r="F1919" s="110"/>
      <c r="G1919" s="115"/>
      <c r="H1919" s="110"/>
      <c r="I1919" s="110"/>
      <c r="J1919" s="115"/>
      <c r="K1919" s="110"/>
      <c r="L1919" s="110"/>
      <c r="M1919" s="110"/>
      <c r="N1919" s="110"/>
      <c r="O1919" s="110"/>
      <c r="P1919" s="110"/>
      <c r="Q1919" s="110"/>
      <c r="R1919" s="110"/>
    </row>
    <row r="1920" spans="1:18" s="56" customFormat="1" hidden="1" x14ac:dyDescent="0.2">
      <c r="A1920" s="110"/>
      <c r="F1920" s="110"/>
      <c r="G1920" s="115"/>
      <c r="H1920" s="110"/>
      <c r="I1920" s="110"/>
      <c r="J1920" s="115"/>
      <c r="K1920" s="110"/>
      <c r="L1920" s="110"/>
      <c r="M1920" s="110"/>
      <c r="N1920" s="110"/>
      <c r="O1920" s="110"/>
      <c r="P1920" s="110"/>
      <c r="Q1920" s="110"/>
      <c r="R1920" s="110"/>
    </row>
    <row r="1921" spans="1:18" s="56" customFormat="1" hidden="1" x14ac:dyDescent="0.2">
      <c r="A1921" s="110"/>
      <c r="F1921" s="110"/>
      <c r="G1921" s="115"/>
      <c r="H1921" s="110"/>
      <c r="I1921" s="110"/>
      <c r="J1921" s="115"/>
      <c r="K1921" s="110"/>
      <c r="L1921" s="110"/>
      <c r="M1921" s="110"/>
      <c r="N1921" s="110"/>
      <c r="O1921" s="110"/>
      <c r="P1921" s="110"/>
      <c r="Q1921" s="110"/>
      <c r="R1921" s="110"/>
    </row>
    <row r="1922" spans="1:18" s="56" customFormat="1" hidden="1" x14ac:dyDescent="0.2">
      <c r="A1922" s="110"/>
      <c r="F1922" s="110"/>
      <c r="G1922" s="115"/>
      <c r="H1922" s="110"/>
      <c r="I1922" s="110"/>
      <c r="J1922" s="115"/>
      <c r="K1922" s="110"/>
      <c r="L1922" s="110"/>
      <c r="M1922" s="110"/>
      <c r="N1922" s="110"/>
      <c r="O1922" s="110"/>
      <c r="P1922" s="110"/>
      <c r="Q1922" s="110"/>
      <c r="R1922" s="110"/>
    </row>
    <row r="1923" spans="1:18" s="56" customFormat="1" hidden="1" x14ac:dyDescent="0.2">
      <c r="A1923" s="110"/>
      <c r="F1923" s="110"/>
      <c r="G1923" s="115"/>
      <c r="H1923" s="110"/>
      <c r="I1923" s="110"/>
      <c r="J1923" s="115"/>
      <c r="K1923" s="110"/>
      <c r="L1923" s="110"/>
      <c r="M1923" s="110"/>
      <c r="N1923" s="110"/>
      <c r="O1923" s="110"/>
      <c r="P1923" s="110"/>
      <c r="Q1923" s="110"/>
      <c r="R1923" s="110"/>
    </row>
    <row r="1924" spans="1:18" s="56" customFormat="1" hidden="1" x14ac:dyDescent="0.2">
      <c r="A1924" s="110"/>
      <c r="F1924" s="110"/>
      <c r="G1924" s="115"/>
      <c r="H1924" s="110"/>
      <c r="I1924" s="110"/>
      <c r="J1924" s="115"/>
      <c r="K1924" s="110"/>
      <c r="L1924" s="110"/>
      <c r="M1924" s="110"/>
      <c r="N1924" s="110"/>
      <c r="O1924" s="110"/>
      <c r="P1924" s="110"/>
      <c r="Q1924" s="110"/>
      <c r="R1924" s="110"/>
    </row>
    <row r="1925" spans="1:18" s="56" customFormat="1" hidden="1" x14ac:dyDescent="0.2">
      <c r="A1925" s="110"/>
      <c r="F1925" s="110"/>
      <c r="G1925" s="115"/>
      <c r="H1925" s="110"/>
      <c r="I1925" s="110"/>
      <c r="J1925" s="115"/>
      <c r="K1925" s="110"/>
      <c r="L1925" s="110"/>
      <c r="M1925" s="110"/>
      <c r="N1925" s="110"/>
      <c r="O1925" s="110"/>
      <c r="P1925" s="110"/>
      <c r="Q1925" s="110"/>
      <c r="R1925" s="110"/>
    </row>
    <row r="1926" spans="1:18" s="56" customFormat="1" hidden="1" x14ac:dyDescent="0.2">
      <c r="A1926" s="110"/>
      <c r="F1926" s="110"/>
      <c r="G1926" s="115"/>
      <c r="H1926" s="110"/>
      <c r="I1926" s="110"/>
      <c r="J1926" s="115"/>
      <c r="K1926" s="110"/>
      <c r="L1926" s="110"/>
      <c r="M1926" s="110"/>
      <c r="N1926" s="110"/>
      <c r="O1926" s="110"/>
      <c r="P1926" s="110"/>
      <c r="Q1926" s="110"/>
      <c r="R1926" s="110"/>
    </row>
    <row r="1927" spans="1:18" s="56" customFormat="1" hidden="1" x14ac:dyDescent="0.2">
      <c r="A1927" s="110"/>
      <c r="F1927" s="110"/>
      <c r="G1927" s="115"/>
      <c r="H1927" s="110"/>
      <c r="I1927" s="110"/>
      <c r="J1927" s="115"/>
      <c r="K1927" s="110"/>
      <c r="L1927" s="110"/>
      <c r="M1927" s="110"/>
      <c r="N1927" s="110"/>
      <c r="O1927" s="110"/>
      <c r="P1927" s="110"/>
      <c r="Q1927" s="110"/>
      <c r="R1927" s="110"/>
    </row>
    <row r="1928" spans="1:18" s="56" customFormat="1" hidden="1" x14ac:dyDescent="0.2">
      <c r="A1928" s="110"/>
      <c r="F1928" s="110"/>
      <c r="G1928" s="115"/>
      <c r="H1928" s="110"/>
      <c r="I1928" s="110"/>
      <c r="J1928" s="115"/>
      <c r="K1928" s="110"/>
      <c r="L1928" s="110"/>
      <c r="M1928" s="110"/>
      <c r="N1928" s="110"/>
      <c r="O1928" s="110"/>
      <c r="P1928" s="110"/>
      <c r="Q1928" s="110"/>
      <c r="R1928" s="110"/>
    </row>
    <row r="1929" spans="1:18" s="56" customFormat="1" hidden="1" x14ac:dyDescent="0.2">
      <c r="A1929" s="110"/>
      <c r="F1929" s="110"/>
      <c r="G1929" s="115"/>
      <c r="H1929" s="110"/>
      <c r="I1929" s="110"/>
      <c r="J1929" s="115"/>
      <c r="K1929" s="110"/>
      <c r="L1929" s="110"/>
      <c r="M1929" s="110"/>
      <c r="N1929" s="110"/>
      <c r="O1929" s="110"/>
      <c r="P1929" s="110"/>
      <c r="Q1929" s="110"/>
      <c r="R1929" s="110"/>
    </row>
    <row r="1930" spans="1:18" s="56" customFormat="1" hidden="1" x14ac:dyDescent="0.2">
      <c r="A1930" s="110"/>
      <c r="F1930" s="110"/>
      <c r="G1930" s="115"/>
      <c r="H1930" s="110"/>
      <c r="I1930" s="110"/>
      <c r="J1930" s="115"/>
      <c r="K1930" s="110"/>
      <c r="L1930" s="110"/>
      <c r="M1930" s="110"/>
      <c r="N1930" s="110"/>
      <c r="O1930" s="110"/>
      <c r="P1930" s="110"/>
      <c r="Q1930" s="110"/>
      <c r="R1930" s="110"/>
    </row>
    <row r="1931" spans="1:18" s="56" customFormat="1" hidden="1" x14ac:dyDescent="0.2">
      <c r="A1931" s="110"/>
      <c r="F1931" s="110"/>
      <c r="G1931" s="115"/>
      <c r="H1931" s="110"/>
      <c r="I1931" s="110"/>
      <c r="J1931" s="115"/>
      <c r="K1931" s="110"/>
      <c r="L1931" s="110"/>
      <c r="M1931" s="110"/>
      <c r="N1931" s="110"/>
      <c r="O1931" s="110"/>
      <c r="P1931" s="110"/>
      <c r="Q1931" s="110"/>
      <c r="R1931" s="110"/>
    </row>
    <row r="1932" spans="1:18" s="56" customFormat="1" hidden="1" x14ac:dyDescent="0.2">
      <c r="A1932" s="110"/>
      <c r="F1932" s="110"/>
      <c r="G1932" s="115"/>
      <c r="H1932" s="110"/>
      <c r="I1932" s="110"/>
      <c r="J1932" s="115"/>
      <c r="K1932" s="110"/>
      <c r="L1932" s="110"/>
      <c r="M1932" s="110"/>
      <c r="N1932" s="110"/>
      <c r="O1932" s="110"/>
      <c r="P1932" s="110"/>
      <c r="Q1932" s="110"/>
      <c r="R1932" s="110"/>
    </row>
    <row r="1933" spans="1:18" s="56" customFormat="1" hidden="1" x14ac:dyDescent="0.2">
      <c r="A1933" s="110"/>
      <c r="F1933" s="110"/>
      <c r="G1933" s="115"/>
      <c r="H1933" s="110"/>
      <c r="I1933" s="110"/>
      <c r="J1933" s="115"/>
      <c r="K1933" s="110"/>
      <c r="L1933" s="110"/>
      <c r="M1933" s="110"/>
      <c r="N1933" s="110"/>
      <c r="O1933" s="110"/>
      <c r="P1933" s="110"/>
      <c r="Q1933" s="110"/>
      <c r="R1933" s="110"/>
    </row>
    <row r="1934" spans="1:18" s="56" customFormat="1" hidden="1" x14ac:dyDescent="0.2">
      <c r="A1934" s="110"/>
      <c r="F1934" s="110"/>
      <c r="G1934" s="115"/>
      <c r="H1934" s="110"/>
      <c r="I1934" s="110"/>
      <c r="J1934" s="115"/>
      <c r="K1934" s="110"/>
      <c r="L1934" s="110"/>
      <c r="M1934" s="110"/>
      <c r="N1934" s="110"/>
      <c r="O1934" s="110"/>
      <c r="P1934" s="110"/>
      <c r="Q1934" s="110"/>
      <c r="R1934" s="110"/>
    </row>
    <row r="1935" spans="1:18" s="56" customFormat="1" hidden="1" x14ac:dyDescent="0.2">
      <c r="A1935" s="110"/>
      <c r="F1935" s="110"/>
      <c r="G1935" s="115"/>
      <c r="H1935" s="110"/>
      <c r="I1935" s="110"/>
      <c r="J1935" s="115"/>
      <c r="K1935" s="110"/>
      <c r="L1935" s="110"/>
      <c r="M1935" s="110"/>
      <c r="N1935" s="110"/>
      <c r="O1935" s="110"/>
      <c r="P1935" s="110"/>
      <c r="Q1935" s="110"/>
      <c r="R1935" s="110"/>
    </row>
    <row r="1936" spans="1:18" s="56" customFormat="1" hidden="1" x14ac:dyDescent="0.2">
      <c r="A1936" s="110"/>
      <c r="F1936" s="110"/>
      <c r="G1936" s="115"/>
      <c r="H1936" s="110"/>
      <c r="I1936" s="110"/>
      <c r="J1936" s="115"/>
      <c r="K1936" s="110"/>
      <c r="L1936" s="110"/>
      <c r="M1936" s="110"/>
      <c r="N1936" s="110"/>
      <c r="O1936" s="110"/>
      <c r="P1936" s="110"/>
      <c r="Q1936" s="110"/>
      <c r="R1936" s="110"/>
    </row>
    <row r="1937" spans="1:18" s="56" customFormat="1" hidden="1" x14ac:dyDescent="0.2">
      <c r="A1937" s="110"/>
      <c r="F1937" s="110"/>
      <c r="G1937" s="115"/>
      <c r="H1937" s="110"/>
      <c r="I1937" s="110"/>
      <c r="J1937" s="115"/>
      <c r="K1937" s="110"/>
      <c r="L1937" s="110"/>
      <c r="M1937" s="110"/>
      <c r="N1937" s="110"/>
      <c r="O1937" s="110"/>
      <c r="P1937" s="110"/>
      <c r="Q1937" s="110"/>
      <c r="R1937" s="110"/>
    </row>
    <row r="1938" spans="1:18" s="56" customFormat="1" hidden="1" x14ac:dyDescent="0.2">
      <c r="A1938" s="110"/>
      <c r="F1938" s="110"/>
      <c r="G1938" s="115"/>
      <c r="H1938" s="110"/>
      <c r="I1938" s="110"/>
      <c r="J1938" s="115"/>
      <c r="K1938" s="110"/>
      <c r="L1938" s="110"/>
      <c r="M1938" s="110"/>
      <c r="N1938" s="110"/>
      <c r="O1938" s="110"/>
      <c r="P1938" s="110"/>
      <c r="Q1938" s="110"/>
      <c r="R1938" s="110"/>
    </row>
    <row r="1939" spans="1:18" s="56" customFormat="1" hidden="1" x14ac:dyDescent="0.2">
      <c r="A1939" s="110"/>
      <c r="F1939" s="110"/>
      <c r="G1939" s="115"/>
      <c r="H1939" s="110"/>
      <c r="I1939" s="110"/>
      <c r="J1939" s="115"/>
      <c r="K1939" s="110"/>
      <c r="L1939" s="110"/>
      <c r="M1939" s="110"/>
      <c r="N1939" s="110"/>
      <c r="O1939" s="110"/>
      <c r="P1939" s="110"/>
      <c r="Q1939" s="110"/>
      <c r="R1939" s="110"/>
    </row>
    <row r="1940" spans="1:18" s="56" customFormat="1" hidden="1" x14ac:dyDescent="0.2">
      <c r="A1940" s="110"/>
      <c r="F1940" s="110"/>
      <c r="G1940" s="115"/>
      <c r="H1940" s="110"/>
      <c r="I1940" s="110"/>
      <c r="J1940" s="115"/>
      <c r="K1940" s="110"/>
      <c r="L1940" s="110"/>
      <c r="M1940" s="110"/>
      <c r="N1940" s="110"/>
      <c r="O1940" s="110"/>
      <c r="P1940" s="110"/>
      <c r="Q1940" s="110"/>
      <c r="R1940" s="110"/>
    </row>
    <row r="1941" spans="1:18" s="56" customFormat="1" hidden="1" x14ac:dyDescent="0.2">
      <c r="A1941" s="110"/>
      <c r="F1941" s="110"/>
      <c r="G1941" s="115"/>
      <c r="H1941" s="110"/>
      <c r="I1941" s="110"/>
      <c r="J1941" s="115"/>
      <c r="K1941" s="110"/>
      <c r="L1941" s="110"/>
      <c r="M1941" s="110"/>
      <c r="N1941" s="110"/>
      <c r="O1941" s="110"/>
      <c r="P1941" s="110"/>
      <c r="Q1941" s="110"/>
      <c r="R1941" s="110"/>
    </row>
    <row r="1942" spans="1:18" s="56" customFormat="1" hidden="1" x14ac:dyDescent="0.2">
      <c r="A1942" s="110"/>
      <c r="F1942" s="110"/>
      <c r="G1942" s="115"/>
      <c r="H1942" s="110"/>
      <c r="I1942" s="110"/>
      <c r="J1942" s="115"/>
      <c r="K1942" s="110"/>
      <c r="L1942" s="110"/>
      <c r="M1942" s="110"/>
      <c r="N1942" s="110"/>
      <c r="O1942" s="110"/>
      <c r="P1942" s="110"/>
      <c r="Q1942" s="110"/>
      <c r="R1942" s="110"/>
    </row>
    <row r="1943" spans="1:18" s="56" customFormat="1" hidden="1" x14ac:dyDescent="0.2">
      <c r="A1943" s="110"/>
      <c r="F1943" s="110"/>
      <c r="G1943" s="115"/>
      <c r="H1943" s="110"/>
      <c r="I1943" s="110"/>
      <c r="J1943" s="115"/>
      <c r="K1943" s="110"/>
      <c r="L1943" s="110"/>
      <c r="M1943" s="110"/>
      <c r="N1943" s="110"/>
      <c r="O1943" s="110"/>
      <c r="P1943" s="110"/>
      <c r="Q1943" s="110"/>
      <c r="R1943" s="110"/>
    </row>
    <row r="1944" spans="1:18" s="56" customFormat="1" hidden="1" x14ac:dyDescent="0.2">
      <c r="A1944" s="110"/>
      <c r="F1944" s="110"/>
      <c r="G1944" s="115"/>
      <c r="H1944" s="110"/>
      <c r="I1944" s="110"/>
      <c r="J1944" s="115"/>
      <c r="K1944" s="110"/>
      <c r="L1944" s="110"/>
      <c r="M1944" s="110"/>
      <c r="N1944" s="110"/>
      <c r="O1944" s="110"/>
      <c r="P1944" s="110"/>
      <c r="Q1944" s="110"/>
      <c r="R1944" s="110"/>
    </row>
    <row r="1945" spans="1:18" s="56" customFormat="1" hidden="1" x14ac:dyDescent="0.2">
      <c r="A1945" s="110"/>
      <c r="F1945" s="110"/>
      <c r="G1945" s="115"/>
      <c r="H1945" s="110"/>
      <c r="I1945" s="110"/>
      <c r="J1945" s="115"/>
      <c r="K1945" s="110"/>
      <c r="L1945" s="110"/>
      <c r="M1945" s="110"/>
      <c r="N1945" s="110"/>
      <c r="O1945" s="110"/>
      <c r="P1945" s="110"/>
      <c r="Q1945" s="110"/>
      <c r="R1945" s="110"/>
    </row>
    <row r="1946" spans="1:18" s="56" customFormat="1" hidden="1" x14ac:dyDescent="0.2">
      <c r="A1946" s="110"/>
      <c r="F1946" s="110"/>
      <c r="G1946" s="115"/>
      <c r="H1946" s="110"/>
      <c r="I1946" s="110"/>
      <c r="J1946" s="115"/>
      <c r="K1946" s="110"/>
      <c r="L1946" s="110"/>
      <c r="M1946" s="110"/>
      <c r="N1946" s="110"/>
      <c r="O1946" s="110"/>
      <c r="P1946" s="110"/>
      <c r="Q1946" s="110"/>
      <c r="R1946" s="110"/>
    </row>
    <row r="1947" spans="1:18" s="56" customFormat="1" hidden="1" x14ac:dyDescent="0.2">
      <c r="A1947" s="110"/>
      <c r="F1947" s="110"/>
      <c r="G1947" s="115"/>
      <c r="H1947" s="110"/>
      <c r="I1947" s="110"/>
      <c r="J1947" s="115"/>
      <c r="K1947" s="110"/>
      <c r="L1947" s="110"/>
      <c r="M1947" s="110"/>
      <c r="N1947" s="110"/>
      <c r="O1947" s="110"/>
      <c r="P1947" s="110"/>
      <c r="Q1947" s="110"/>
      <c r="R1947" s="110"/>
    </row>
    <row r="1948" spans="1:18" s="56" customFormat="1" hidden="1" x14ac:dyDescent="0.2">
      <c r="A1948" s="110"/>
      <c r="F1948" s="110"/>
      <c r="G1948" s="115"/>
      <c r="H1948" s="110"/>
      <c r="I1948" s="110"/>
      <c r="J1948" s="115"/>
      <c r="K1948" s="110"/>
      <c r="L1948" s="110"/>
      <c r="M1948" s="110"/>
      <c r="N1948" s="110"/>
      <c r="O1948" s="110"/>
      <c r="P1948" s="110"/>
      <c r="Q1948" s="110"/>
      <c r="R1948" s="110"/>
    </row>
    <row r="1949" spans="1:18" s="56" customFormat="1" hidden="1" x14ac:dyDescent="0.2">
      <c r="A1949" s="110"/>
      <c r="F1949" s="110"/>
      <c r="G1949" s="115"/>
      <c r="H1949" s="110"/>
      <c r="I1949" s="110"/>
      <c r="J1949" s="115"/>
      <c r="K1949" s="110"/>
      <c r="L1949" s="110"/>
      <c r="M1949" s="110"/>
      <c r="N1949" s="110"/>
      <c r="O1949" s="110"/>
      <c r="P1949" s="110"/>
      <c r="Q1949" s="110"/>
      <c r="R1949" s="110"/>
    </row>
    <row r="1950" spans="1:18" s="56" customFormat="1" hidden="1" x14ac:dyDescent="0.2">
      <c r="A1950" s="110"/>
      <c r="F1950" s="110"/>
      <c r="G1950" s="115"/>
      <c r="H1950" s="110"/>
      <c r="I1950" s="110"/>
      <c r="J1950" s="115"/>
      <c r="K1950" s="110"/>
      <c r="L1950" s="110"/>
      <c r="M1950" s="110"/>
      <c r="N1950" s="110"/>
      <c r="O1950" s="110"/>
      <c r="P1950" s="110"/>
      <c r="Q1950" s="110"/>
      <c r="R1950" s="110"/>
    </row>
    <row r="1951" spans="1:18" s="56" customFormat="1" hidden="1" x14ac:dyDescent="0.2">
      <c r="A1951" s="110"/>
      <c r="F1951" s="110"/>
      <c r="G1951" s="115"/>
      <c r="H1951" s="110"/>
      <c r="I1951" s="110"/>
      <c r="J1951" s="115"/>
      <c r="K1951" s="110"/>
      <c r="L1951" s="110"/>
      <c r="M1951" s="110"/>
      <c r="N1951" s="110"/>
      <c r="O1951" s="110"/>
      <c r="P1951" s="110"/>
      <c r="Q1951" s="110"/>
      <c r="R1951" s="110"/>
    </row>
    <row r="1952" spans="1:18" s="56" customFormat="1" hidden="1" x14ac:dyDescent="0.2">
      <c r="A1952" s="110"/>
      <c r="F1952" s="110"/>
      <c r="G1952" s="115"/>
      <c r="H1952" s="110"/>
      <c r="I1952" s="110"/>
      <c r="J1952" s="115"/>
      <c r="K1952" s="110"/>
      <c r="L1952" s="110"/>
      <c r="M1952" s="110"/>
      <c r="N1952" s="110"/>
      <c r="O1952" s="110"/>
      <c r="P1952" s="110"/>
      <c r="Q1952" s="110"/>
      <c r="R1952" s="110"/>
    </row>
    <row r="1953" spans="1:18" s="56" customFormat="1" hidden="1" x14ac:dyDescent="0.2">
      <c r="A1953" s="110"/>
      <c r="F1953" s="110"/>
      <c r="G1953" s="115"/>
      <c r="H1953" s="110"/>
      <c r="I1953" s="110"/>
      <c r="J1953" s="115"/>
      <c r="K1953" s="110"/>
      <c r="L1953" s="110"/>
      <c r="M1953" s="110"/>
      <c r="N1953" s="110"/>
      <c r="O1953" s="110"/>
      <c r="P1953" s="110"/>
      <c r="Q1953" s="110"/>
      <c r="R1953" s="110"/>
    </row>
    <row r="1954" spans="1:18" s="56" customFormat="1" hidden="1" x14ac:dyDescent="0.2">
      <c r="A1954" s="110"/>
      <c r="F1954" s="110"/>
      <c r="G1954" s="115"/>
      <c r="H1954" s="110"/>
      <c r="I1954" s="110"/>
      <c r="J1954" s="115"/>
      <c r="K1954" s="110"/>
      <c r="L1954" s="110"/>
      <c r="M1954" s="110"/>
      <c r="N1954" s="110"/>
      <c r="O1954" s="110"/>
      <c r="P1954" s="110"/>
      <c r="Q1954" s="110"/>
      <c r="R1954" s="110"/>
    </row>
    <row r="1955" spans="1:18" s="56" customFormat="1" hidden="1" x14ac:dyDescent="0.2">
      <c r="A1955" s="110"/>
      <c r="F1955" s="110"/>
      <c r="G1955" s="115"/>
      <c r="H1955" s="110"/>
      <c r="I1955" s="110"/>
      <c r="J1955" s="115"/>
      <c r="K1955" s="110"/>
      <c r="L1955" s="110"/>
      <c r="M1955" s="110"/>
      <c r="N1955" s="110"/>
      <c r="O1955" s="110"/>
      <c r="P1955" s="110"/>
      <c r="Q1955" s="110"/>
      <c r="R1955" s="110"/>
    </row>
    <row r="1956" spans="1:18" s="56" customFormat="1" hidden="1" x14ac:dyDescent="0.2">
      <c r="A1956" s="110"/>
      <c r="F1956" s="110"/>
      <c r="G1956" s="115"/>
      <c r="H1956" s="110"/>
      <c r="I1956" s="110"/>
      <c r="J1956" s="115"/>
      <c r="K1956" s="110"/>
      <c r="L1956" s="110"/>
      <c r="M1956" s="110"/>
      <c r="N1956" s="110"/>
      <c r="O1956" s="110"/>
      <c r="P1956" s="110"/>
      <c r="Q1956" s="110"/>
      <c r="R1956" s="110"/>
    </row>
    <row r="1957" spans="1:18" s="56" customFormat="1" hidden="1" x14ac:dyDescent="0.2">
      <c r="A1957" s="110"/>
      <c r="F1957" s="110"/>
      <c r="G1957" s="115"/>
      <c r="H1957" s="110"/>
      <c r="I1957" s="110"/>
      <c r="J1957" s="115"/>
      <c r="K1957" s="110"/>
      <c r="L1957" s="110"/>
      <c r="M1957" s="110"/>
      <c r="N1957" s="110"/>
      <c r="O1957" s="110"/>
      <c r="P1957" s="110"/>
      <c r="Q1957" s="110"/>
      <c r="R1957" s="110"/>
    </row>
    <row r="1958" spans="1:18" s="56" customFormat="1" hidden="1" x14ac:dyDescent="0.2">
      <c r="A1958" s="110"/>
      <c r="F1958" s="110"/>
      <c r="G1958" s="115"/>
      <c r="H1958" s="110"/>
      <c r="I1958" s="110"/>
      <c r="J1958" s="115"/>
      <c r="K1958" s="110"/>
      <c r="L1958" s="110"/>
      <c r="M1958" s="110"/>
      <c r="N1958" s="110"/>
      <c r="O1958" s="110"/>
      <c r="P1958" s="110"/>
      <c r="Q1958" s="110"/>
      <c r="R1958" s="110"/>
    </row>
    <row r="1959" spans="1:18" s="56" customFormat="1" hidden="1" x14ac:dyDescent="0.2">
      <c r="A1959" s="110"/>
      <c r="F1959" s="110"/>
      <c r="G1959" s="115"/>
      <c r="H1959" s="110"/>
      <c r="I1959" s="110"/>
      <c r="J1959" s="115"/>
      <c r="K1959" s="110"/>
      <c r="L1959" s="110"/>
      <c r="M1959" s="110"/>
      <c r="N1959" s="110"/>
      <c r="O1959" s="110"/>
      <c r="P1959" s="110"/>
      <c r="Q1959" s="110"/>
      <c r="R1959" s="110"/>
    </row>
    <row r="1960" spans="1:18" s="56" customFormat="1" hidden="1" x14ac:dyDescent="0.2">
      <c r="A1960" s="110"/>
      <c r="F1960" s="110"/>
      <c r="G1960" s="115"/>
      <c r="H1960" s="110"/>
      <c r="I1960" s="110"/>
      <c r="J1960" s="115"/>
      <c r="K1960" s="110"/>
      <c r="L1960" s="110"/>
      <c r="M1960" s="110"/>
      <c r="N1960" s="110"/>
      <c r="O1960" s="110"/>
      <c r="P1960" s="110"/>
      <c r="Q1960" s="110"/>
      <c r="R1960" s="110"/>
    </row>
    <row r="1961" spans="1:18" s="56" customFormat="1" hidden="1" x14ac:dyDescent="0.2">
      <c r="A1961" s="110"/>
      <c r="F1961" s="110"/>
      <c r="G1961" s="115"/>
      <c r="H1961" s="110"/>
      <c r="I1961" s="110"/>
      <c r="J1961" s="115"/>
      <c r="K1961" s="110"/>
      <c r="L1961" s="110"/>
      <c r="M1961" s="110"/>
      <c r="N1961" s="110"/>
      <c r="O1961" s="110"/>
      <c r="P1961" s="110"/>
      <c r="Q1961" s="110"/>
      <c r="R1961" s="110"/>
    </row>
    <row r="1962" spans="1:18" s="56" customFormat="1" hidden="1" x14ac:dyDescent="0.2">
      <c r="A1962" s="110"/>
      <c r="F1962" s="110"/>
      <c r="G1962" s="115"/>
      <c r="H1962" s="110"/>
      <c r="I1962" s="110"/>
      <c r="J1962" s="115"/>
      <c r="K1962" s="110"/>
      <c r="L1962" s="110"/>
      <c r="M1962" s="110"/>
      <c r="N1962" s="110"/>
      <c r="O1962" s="110"/>
      <c r="P1962" s="110"/>
      <c r="Q1962" s="110"/>
      <c r="R1962" s="110"/>
    </row>
    <row r="1963" spans="1:18" s="56" customFormat="1" hidden="1" x14ac:dyDescent="0.2">
      <c r="A1963" s="110"/>
      <c r="F1963" s="110"/>
      <c r="G1963" s="115"/>
      <c r="H1963" s="110"/>
      <c r="I1963" s="110"/>
      <c r="J1963" s="115"/>
      <c r="K1963" s="110"/>
      <c r="L1963" s="110"/>
      <c r="M1963" s="110"/>
      <c r="N1963" s="110"/>
      <c r="O1963" s="110"/>
      <c r="P1963" s="110"/>
      <c r="Q1963" s="110"/>
      <c r="R1963" s="110"/>
    </row>
    <row r="1964" spans="1:18" s="56" customFormat="1" hidden="1" x14ac:dyDescent="0.2">
      <c r="A1964" s="110"/>
      <c r="F1964" s="110"/>
      <c r="G1964" s="115"/>
      <c r="H1964" s="110"/>
      <c r="I1964" s="110"/>
      <c r="J1964" s="115"/>
      <c r="K1964" s="110"/>
      <c r="L1964" s="110"/>
      <c r="M1964" s="110"/>
      <c r="N1964" s="110"/>
      <c r="O1964" s="110"/>
      <c r="P1964" s="110"/>
      <c r="Q1964" s="110"/>
      <c r="R1964" s="110"/>
    </row>
    <row r="1965" spans="1:18" s="56" customFormat="1" hidden="1" x14ac:dyDescent="0.2">
      <c r="A1965" s="110"/>
      <c r="F1965" s="110"/>
      <c r="G1965" s="115"/>
      <c r="H1965" s="110"/>
      <c r="I1965" s="110"/>
      <c r="J1965" s="115"/>
      <c r="K1965" s="110"/>
      <c r="L1965" s="110"/>
      <c r="M1965" s="110"/>
      <c r="N1965" s="110"/>
      <c r="O1965" s="110"/>
      <c r="P1965" s="110"/>
      <c r="Q1965" s="110"/>
      <c r="R1965" s="110"/>
    </row>
    <row r="1966" spans="1:18" s="56" customFormat="1" hidden="1" x14ac:dyDescent="0.2">
      <c r="A1966" s="110"/>
      <c r="F1966" s="110"/>
      <c r="G1966" s="115"/>
      <c r="H1966" s="110"/>
      <c r="I1966" s="110"/>
      <c r="J1966" s="115"/>
      <c r="K1966" s="110"/>
      <c r="L1966" s="110"/>
      <c r="M1966" s="110"/>
      <c r="N1966" s="110"/>
      <c r="O1966" s="110"/>
      <c r="P1966" s="110"/>
      <c r="Q1966" s="110"/>
      <c r="R1966" s="110"/>
    </row>
    <row r="1967" spans="1:18" s="56" customFormat="1" hidden="1" x14ac:dyDescent="0.2">
      <c r="A1967" s="110"/>
      <c r="F1967" s="110"/>
      <c r="G1967" s="115"/>
      <c r="H1967" s="110"/>
      <c r="I1967" s="110"/>
      <c r="J1967" s="115"/>
      <c r="K1967" s="110"/>
      <c r="L1967" s="110"/>
      <c r="M1967" s="110"/>
      <c r="N1967" s="110"/>
      <c r="O1967" s="110"/>
      <c r="P1967" s="110"/>
      <c r="Q1967" s="110"/>
      <c r="R1967" s="110"/>
    </row>
    <row r="1968" spans="1:18" s="56" customFormat="1" hidden="1" x14ac:dyDescent="0.2">
      <c r="A1968" s="110"/>
      <c r="F1968" s="110"/>
      <c r="G1968" s="115"/>
      <c r="H1968" s="110"/>
      <c r="I1968" s="110"/>
      <c r="J1968" s="115"/>
      <c r="K1968" s="110"/>
      <c r="L1968" s="110"/>
      <c r="M1968" s="110"/>
      <c r="N1968" s="110"/>
      <c r="O1968" s="110"/>
      <c r="P1968" s="110"/>
      <c r="Q1968" s="110"/>
      <c r="R1968" s="110"/>
    </row>
    <row r="1969" spans="1:18" s="56" customFormat="1" hidden="1" x14ac:dyDescent="0.2">
      <c r="A1969" s="110"/>
      <c r="F1969" s="110"/>
      <c r="G1969" s="115"/>
      <c r="H1969" s="110"/>
      <c r="I1969" s="110"/>
      <c r="J1969" s="115"/>
      <c r="K1969" s="110"/>
      <c r="L1969" s="110"/>
      <c r="M1969" s="110"/>
      <c r="N1969" s="110"/>
      <c r="O1969" s="110"/>
      <c r="P1969" s="110"/>
      <c r="Q1969" s="110"/>
      <c r="R1969" s="110"/>
    </row>
    <row r="1970" spans="1:18" s="56" customFormat="1" hidden="1" x14ac:dyDescent="0.2">
      <c r="A1970" s="110"/>
      <c r="F1970" s="110"/>
      <c r="G1970" s="115"/>
      <c r="H1970" s="110"/>
      <c r="I1970" s="110"/>
      <c r="J1970" s="115"/>
      <c r="K1970" s="110"/>
      <c r="L1970" s="110"/>
      <c r="M1970" s="110"/>
      <c r="N1970" s="110"/>
      <c r="O1970" s="110"/>
      <c r="P1970" s="110"/>
      <c r="Q1970" s="110"/>
      <c r="R1970" s="110"/>
    </row>
    <row r="1971" spans="1:18" s="56" customFormat="1" hidden="1" x14ac:dyDescent="0.2">
      <c r="A1971" s="110"/>
      <c r="F1971" s="110"/>
      <c r="G1971" s="115"/>
      <c r="H1971" s="110"/>
      <c r="I1971" s="110"/>
      <c r="J1971" s="115"/>
      <c r="K1971" s="110"/>
      <c r="L1971" s="110"/>
      <c r="M1971" s="110"/>
      <c r="N1971" s="110"/>
      <c r="O1971" s="110"/>
      <c r="P1971" s="110"/>
      <c r="Q1971" s="110"/>
      <c r="R1971" s="110"/>
    </row>
    <row r="1972" spans="1:18" s="56" customFormat="1" hidden="1" x14ac:dyDescent="0.2">
      <c r="A1972" s="110"/>
      <c r="F1972" s="110"/>
      <c r="G1972" s="115"/>
      <c r="H1972" s="110"/>
      <c r="I1972" s="110"/>
      <c r="J1972" s="115"/>
      <c r="K1972" s="110"/>
      <c r="L1972" s="110"/>
      <c r="M1972" s="110"/>
      <c r="N1972" s="110"/>
      <c r="O1972" s="110"/>
      <c r="P1972" s="110"/>
      <c r="Q1972" s="110"/>
      <c r="R1972" s="110"/>
    </row>
    <row r="1973" spans="1:18" s="56" customFormat="1" hidden="1" x14ac:dyDescent="0.2">
      <c r="A1973" s="110"/>
      <c r="F1973" s="110"/>
      <c r="G1973" s="115"/>
      <c r="H1973" s="110"/>
      <c r="I1973" s="110"/>
      <c r="J1973" s="115"/>
      <c r="K1973" s="110"/>
      <c r="L1973" s="110"/>
      <c r="M1973" s="110"/>
      <c r="N1973" s="110"/>
      <c r="O1973" s="110"/>
      <c r="P1973" s="110"/>
      <c r="Q1973" s="110"/>
      <c r="R1973" s="110"/>
    </row>
    <row r="1974" spans="1:18" s="56" customFormat="1" hidden="1" x14ac:dyDescent="0.2">
      <c r="A1974" s="110"/>
      <c r="F1974" s="110"/>
      <c r="G1974" s="115"/>
      <c r="H1974" s="110"/>
      <c r="I1974" s="110"/>
      <c r="J1974" s="115"/>
      <c r="K1974" s="110"/>
      <c r="L1974" s="110"/>
      <c r="M1974" s="110"/>
      <c r="N1974" s="110"/>
      <c r="O1974" s="110"/>
      <c r="P1974" s="110"/>
      <c r="Q1974" s="110"/>
      <c r="R1974" s="110"/>
    </row>
    <row r="1975" spans="1:18" s="56" customFormat="1" hidden="1" x14ac:dyDescent="0.2">
      <c r="A1975" s="110"/>
      <c r="F1975" s="110"/>
      <c r="G1975" s="115"/>
      <c r="H1975" s="110"/>
      <c r="I1975" s="110"/>
      <c r="J1975" s="115"/>
      <c r="K1975" s="110"/>
      <c r="L1975" s="110"/>
      <c r="M1975" s="110"/>
      <c r="N1975" s="110"/>
      <c r="O1975" s="110"/>
      <c r="P1975" s="110"/>
      <c r="Q1975" s="110"/>
      <c r="R1975" s="110"/>
    </row>
    <row r="1976" spans="1:18" s="56" customFormat="1" hidden="1" x14ac:dyDescent="0.2">
      <c r="A1976" s="110"/>
      <c r="F1976" s="110"/>
      <c r="G1976" s="115"/>
      <c r="H1976" s="110"/>
      <c r="I1976" s="110"/>
      <c r="J1976" s="115"/>
      <c r="K1976" s="110"/>
      <c r="L1976" s="110"/>
      <c r="M1976" s="110"/>
      <c r="N1976" s="110"/>
      <c r="O1976" s="110"/>
      <c r="P1976" s="110"/>
      <c r="Q1976" s="110"/>
      <c r="R1976" s="110"/>
    </row>
    <row r="1977" spans="1:18" s="56" customFormat="1" hidden="1" x14ac:dyDescent="0.2">
      <c r="A1977" s="110"/>
      <c r="F1977" s="110"/>
      <c r="G1977" s="115"/>
      <c r="H1977" s="110"/>
      <c r="I1977" s="110"/>
      <c r="J1977" s="115"/>
      <c r="K1977" s="110"/>
      <c r="L1977" s="110"/>
      <c r="M1977" s="110"/>
      <c r="N1977" s="110"/>
      <c r="O1977" s="110"/>
      <c r="P1977" s="110"/>
      <c r="Q1977" s="110"/>
      <c r="R1977" s="110"/>
    </row>
    <row r="1978" spans="1:18" s="56" customFormat="1" hidden="1" x14ac:dyDescent="0.2">
      <c r="A1978" s="110"/>
      <c r="F1978" s="110"/>
      <c r="G1978" s="115"/>
      <c r="H1978" s="110"/>
      <c r="I1978" s="110"/>
      <c r="J1978" s="115"/>
      <c r="K1978" s="110"/>
      <c r="L1978" s="110"/>
      <c r="M1978" s="110"/>
      <c r="N1978" s="110"/>
      <c r="O1978" s="110"/>
      <c r="P1978" s="110"/>
      <c r="Q1978" s="110"/>
      <c r="R1978" s="110"/>
    </row>
    <row r="1979" spans="1:18" s="56" customFormat="1" hidden="1" x14ac:dyDescent="0.2">
      <c r="A1979" s="110"/>
      <c r="F1979" s="110"/>
      <c r="G1979" s="115"/>
      <c r="H1979" s="110"/>
      <c r="I1979" s="110"/>
      <c r="J1979" s="115"/>
      <c r="K1979" s="110"/>
      <c r="L1979" s="110"/>
      <c r="M1979" s="110"/>
      <c r="N1979" s="110"/>
      <c r="O1979" s="110"/>
      <c r="P1979" s="110"/>
      <c r="Q1979" s="110"/>
      <c r="R1979" s="110"/>
    </row>
    <row r="1980" spans="1:18" s="56" customFormat="1" hidden="1" x14ac:dyDescent="0.2">
      <c r="A1980" s="110"/>
      <c r="F1980" s="110"/>
      <c r="G1980" s="115"/>
      <c r="H1980" s="110"/>
      <c r="I1980" s="110"/>
      <c r="J1980" s="115"/>
      <c r="K1980" s="110"/>
      <c r="L1980" s="110"/>
      <c r="M1980" s="110"/>
      <c r="N1980" s="110"/>
      <c r="O1980" s="110"/>
      <c r="P1980" s="110"/>
      <c r="Q1980" s="110"/>
      <c r="R1980" s="110"/>
    </row>
    <row r="1981" spans="1:18" s="56" customFormat="1" hidden="1" x14ac:dyDescent="0.2">
      <c r="A1981" s="110"/>
      <c r="F1981" s="110"/>
      <c r="G1981" s="115"/>
      <c r="H1981" s="110"/>
      <c r="I1981" s="110"/>
      <c r="J1981" s="115"/>
      <c r="K1981" s="110"/>
      <c r="L1981" s="110"/>
      <c r="M1981" s="110"/>
      <c r="N1981" s="110"/>
      <c r="O1981" s="110"/>
      <c r="P1981" s="110"/>
      <c r="Q1981" s="110"/>
      <c r="R1981" s="110"/>
    </row>
    <row r="1982" spans="1:18" s="56" customFormat="1" hidden="1" x14ac:dyDescent="0.2">
      <c r="A1982" s="110"/>
      <c r="F1982" s="110"/>
      <c r="G1982" s="115"/>
      <c r="H1982" s="110"/>
      <c r="I1982" s="110"/>
      <c r="J1982" s="115"/>
      <c r="K1982" s="110"/>
      <c r="L1982" s="110"/>
      <c r="M1982" s="110"/>
      <c r="N1982" s="110"/>
      <c r="O1982" s="110"/>
      <c r="P1982" s="110"/>
      <c r="Q1982" s="110"/>
      <c r="R1982" s="110"/>
    </row>
    <row r="1983" spans="1:18" s="56" customFormat="1" hidden="1" x14ac:dyDescent="0.2">
      <c r="A1983" s="110"/>
      <c r="F1983" s="110"/>
      <c r="G1983" s="115"/>
      <c r="H1983" s="110"/>
      <c r="I1983" s="110"/>
      <c r="J1983" s="115"/>
      <c r="K1983" s="110"/>
      <c r="L1983" s="110"/>
      <c r="M1983" s="110"/>
      <c r="N1983" s="110"/>
      <c r="O1983" s="110"/>
      <c r="P1983" s="110"/>
      <c r="Q1983" s="110"/>
      <c r="R1983" s="110"/>
    </row>
    <row r="1984" spans="1:18" s="56" customFormat="1" hidden="1" x14ac:dyDescent="0.2">
      <c r="A1984" s="110"/>
      <c r="F1984" s="110"/>
      <c r="G1984" s="115"/>
      <c r="H1984" s="110"/>
      <c r="I1984" s="110"/>
      <c r="J1984" s="115"/>
      <c r="K1984" s="110"/>
      <c r="L1984" s="110"/>
      <c r="M1984" s="110"/>
      <c r="N1984" s="110"/>
      <c r="O1984" s="110"/>
      <c r="P1984" s="110"/>
      <c r="Q1984" s="110"/>
      <c r="R1984" s="110"/>
    </row>
    <row r="1985" spans="1:18" s="56" customFormat="1" hidden="1" x14ac:dyDescent="0.2">
      <c r="A1985" s="110"/>
      <c r="F1985" s="110"/>
      <c r="G1985" s="115"/>
      <c r="H1985" s="110"/>
      <c r="I1985" s="110"/>
      <c r="J1985" s="115"/>
      <c r="K1985" s="110"/>
      <c r="L1985" s="110"/>
      <c r="M1985" s="110"/>
      <c r="N1985" s="110"/>
      <c r="O1985" s="110"/>
      <c r="P1985" s="110"/>
      <c r="Q1985" s="110"/>
      <c r="R1985" s="110"/>
    </row>
    <row r="1986" spans="1:18" s="56" customFormat="1" hidden="1" x14ac:dyDescent="0.2">
      <c r="A1986" s="110"/>
      <c r="F1986" s="110"/>
      <c r="G1986" s="115"/>
      <c r="H1986" s="110"/>
      <c r="I1986" s="110"/>
      <c r="J1986" s="115"/>
      <c r="K1986" s="110"/>
      <c r="L1986" s="110"/>
      <c r="M1986" s="110"/>
      <c r="N1986" s="110"/>
      <c r="O1986" s="110"/>
      <c r="P1986" s="110"/>
      <c r="Q1986" s="110"/>
      <c r="R1986" s="110"/>
    </row>
    <row r="1987" spans="1:18" s="56" customFormat="1" hidden="1" x14ac:dyDescent="0.2">
      <c r="A1987" s="110"/>
      <c r="F1987" s="110"/>
      <c r="G1987" s="115"/>
      <c r="H1987" s="110"/>
      <c r="I1987" s="110"/>
      <c r="J1987" s="115"/>
      <c r="K1987" s="110"/>
      <c r="L1987" s="110"/>
      <c r="M1987" s="110"/>
      <c r="N1987" s="110"/>
      <c r="O1987" s="110"/>
      <c r="P1987" s="110"/>
      <c r="Q1987" s="110"/>
      <c r="R1987" s="110"/>
    </row>
    <row r="1988" spans="1:18" s="56" customFormat="1" hidden="1" x14ac:dyDescent="0.2">
      <c r="A1988" s="110"/>
      <c r="F1988" s="110"/>
      <c r="G1988" s="115"/>
      <c r="H1988" s="110"/>
      <c r="I1988" s="110"/>
      <c r="J1988" s="115"/>
      <c r="K1988" s="110"/>
      <c r="L1988" s="110"/>
      <c r="M1988" s="110"/>
      <c r="N1988" s="110"/>
      <c r="O1988" s="110"/>
      <c r="P1988" s="110"/>
      <c r="Q1988" s="110"/>
      <c r="R1988" s="110"/>
    </row>
    <row r="1989" spans="1:18" s="56" customFormat="1" hidden="1" x14ac:dyDescent="0.2">
      <c r="A1989" s="110"/>
      <c r="F1989" s="110"/>
      <c r="G1989" s="115"/>
      <c r="H1989" s="110"/>
      <c r="I1989" s="110"/>
      <c r="J1989" s="115"/>
      <c r="K1989" s="110"/>
      <c r="L1989" s="110"/>
      <c r="M1989" s="110"/>
      <c r="N1989" s="110"/>
      <c r="O1989" s="110"/>
      <c r="P1989" s="110"/>
      <c r="Q1989" s="110"/>
      <c r="R1989" s="110"/>
    </row>
    <row r="1990" spans="1:18" s="56" customFormat="1" hidden="1" x14ac:dyDescent="0.2">
      <c r="A1990" s="110"/>
      <c r="F1990" s="110"/>
      <c r="G1990" s="115"/>
      <c r="H1990" s="110"/>
      <c r="I1990" s="110"/>
      <c r="J1990" s="115"/>
      <c r="K1990" s="110"/>
      <c r="L1990" s="110"/>
      <c r="M1990" s="110"/>
      <c r="N1990" s="110"/>
      <c r="O1990" s="110"/>
      <c r="P1990" s="110"/>
      <c r="Q1990" s="110"/>
      <c r="R1990" s="110"/>
    </row>
    <row r="1991" spans="1:18" s="56" customFormat="1" hidden="1" x14ac:dyDescent="0.2">
      <c r="A1991" s="110"/>
      <c r="F1991" s="110"/>
      <c r="G1991" s="115"/>
      <c r="H1991" s="110"/>
      <c r="I1991" s="110"/>
      <c r="J1991" s="115"/>
      <c r="K1991" s="110"/>
      <c r="L1991" s="110"/>
      <c r="M1991" s="110"/>
      <c r="N1991" s="110"/>
      <c r="O1991" s="110"/>
      <c r="P1991" s="110"/>
      <c r="Q1991" s="110"/>
      <c r="R1991" s="110"/>
    </row>
    <row r="1992" spans="1:18" s="56" customFormat="1" hidden="1" x14ac:dyDescent="0.2">
      <c r="A1992" s="110"/>
      <c r="F1992" s="110"/>
      <c r="G1992" s="115"/>
      <c r="H1992" s="110"/>
      <c r="I1992" s="110"/>
      <c r="J1992" s="115"/>
      <c r="K1992" s="110"/>
      <c r="L1992" s="110"/>
      <c r="M1992" s="110"/>
      <c r="N1992" s="110"/>
      <c r="O1992" s="110"/>
      <c r="P1992" s="110"/>
      <c r="Q1992" s="110"/>
      <c r="R1992" s="110"/>
    </row>
    <row r="1993" spans="1:18" s="56" customFormat="1" hidden="1" x14ac:dyDescent="0.2">
      <c r="A1993" s="110"/>
      <c r="F1993" s="110"/>
      <c r="G1993" s="115"/>
      <c r="H1993" s="110"/>
      <c r="I1993" s="110"/>
      <c r="J1993" s="115"/>
      <c r="K1993" s="110"/>
      <c r="L1993" s="110"/>
      <c r="M1993" s="110"/>
      <c r="N1993" s="110"/>
      <c r="O1993" s="110"/>
      <c r="P1993" s="110"/>
      <c r="Q1993" s="110"/>
      <c r="R1993" s="110"/>
    </row>
    <row r="1994" spans="1:18" s="56" customFormat="1" hidden="1" x14ac:dyDescent="0.2">
      <c r="A1994" s="110"/>
      <c r="F1994" s="110"/>
      <c r="G1994" s="115"/>
      <c r="H1994" s="110"/>
      <c r="I1994" s="110"/>
      <c r="J1994" s="115"/>
      <c r="K1994" s="110"/>
      <c r="L1994" s="110"/>
      <c r="M1994" s="110"/>
      <c r="N1994" s="110"/>
      <c r="O1994" s="110"/>
      <c r="P1994" s="110"/>
      <c r="Q1994" s="110"/>
      <c r="R1994" s="110"/>
    </row>
    <row r="1995" spans="1:18" s="56" customFormat="1" hidden="1" x14ac:dyDescent="0.2">
      <c r="A1995" s="110"/>
      <c r="F1995" s="110"/>
      <c r="G1995" s="115"/>
      <c r="H1995" s="110"/>
      <c r="I1995" s="110"/>
      <c r="J1995" s="115"/>
      <c r="K1995" s="110"/>
      <c r="L1995" s="110"/>
      <c r="M1995" s="110"/>
      <c r="N1995" s="110"/>
      <c r="O1995" s="110"/>
      <c r="P1995" s="110"/>
      <c r="Q1995" s="110"/>
      <c r="R1995" s="110"/>
    </row>
    <row r="1996" spans="1:18" s="56" customFormat="1" hidden="1" x14ac:dyDescent="0.2">
      <c r="A1996" s="110"/>
      <c r="F1996" s="110"/>
      <c r="G1996" s="115"/>
      <c r="H1996" s="110"/>
      <c r="I1996" s="110"/>
      <c r="J1996" s="115"/>
      <c r="K1996" s="110"/>
      <c r="L1996" s="110"/>
      <c r="M1996" s="110"/>
      <c r="N1996" s="110"/>
      <c r="O1996" s="110"/>
      <c r="P1996" s="110"/>
      <c r="Q1996" s="110"/>
      <c r="R1996" s="110"/>
    </row>
    <row r="1997" spans="1:18" s="56" customFormat="1" hidden="1" x14ac:dyDescent="0.2">
      <c r="A1997" s="110"/>
      <c r="F1997" s="110"/>
      <c r="G1997" s="115"/>
      <c r="H1997" s="110"/>
      <c r="I1997" s="110"/>
      <c r="J1997" s="115"/>
      <c r="K1997" s="110"/>
      <c r="L1997" s="110"/>
      <c r="M1997" s="110"/>
      <c r="N1997" s="110"/>
      <c r="O1997" s="110"/>
      <c r="P1997" s="110"/>
      <c r="Q1997" s="110"/>
      <c r="R1997" s="110"/>
    </row>
    <row r="1998" spans="1:18" s="56" customFormat="1" hidden="1" x14ac:dyDescent="0.2">
      <c r="A1998" s="110"/>
      <c r="F1998" s="110"/>
      <c r="G1998" s="115"/>
      <c r="H1998" s="110"/>
      <c r="I1998" s="110"/>
      <c r="J1998" s="115"/>
      <c r="K1998" s="110"/>
      <c r="L1998" s="110"/>
      <c r="M1998" s="110"/>
      <c r="N1998" s="110"/>
      <c r="O1998" s="110"/>
      <c r="P1998" s="110"/>
      <c r="Q1998" s="110"/>
      <c r="R1998" s="110"/>
    </row>
    <row r="1999" spans="1:18" s="56" customFormat="1" hidden="1" x14ac:dyDescent="0.2">
      <c r="A1999" s="110"/>
      <c r="F1999" s="110"/>
      <c r="G1999" s="115"/>
      <c r="H1999" s="110"/>
      <c r="I1999" s="110"/>
      <c r="J1999" s="115"/>
      <c r="K1999" s="110"/>
      <c r="L1999" s="110"/>
      <c r="M1999" s="110"/>
      <c r="N1999" s="110"/>
      <c r="O1999" s="110"/>
      <c r="P1999" s="110"/>
      <c r="Q1999" s="110"/>
      <c r="R1999" s="110"/>
    </row>
    <row r="2000" spans="1:18" s="56" customFormat="1" hidden="1" x14ac:dyDescent="0.2">
      <c r="A2000" s="110"/>
      <c r="F2000" s="110"/>
      <c r="G2000" s="115"/>
      <c r="H2000" s="110"/>
      <c r="I2000" s="110"/>
      <c r="J2000" s="115"/>
      <c r="K2000" s="110"/>
      <c r="L2000" s="110"/>
      <c r="M2000" s="110"/>
      <c r="N2000" s="110"/>
      <c r="O2000" s="110"/>
      <c r="P2000" s="110"/>
      <c r="Q2000" s="110"/>
      <c r="R2000" s="110"/>
    </row>
    <row r="2001" spans="1:18" s="56" customFormat="1" hidden="1" x14ac:dyDescent="0.2">
      <c r="A2001" s="110"/>
      <c r="F2001" s="110"/>
      <c r="G2001" s="115"/>
      <c r="H2001" s="110"/>
      <c r="I2001" s="110"/>
      <c r="J2001" s="115"/>
      <c r="K2001" s="110"/>
      <c r="L2001" s="110"/>
      <c r="M2001" s="110"/>
      <c r="N2001" s="110"/>
      <c r="O2001" s="110"/>
      <c r="P2001" s="110"/>
      <c r="Q2001" s="110"/>
      <c r="R2001" s="110"/>
    </row>
    <row r="2002" spans="1:18" s="56" customFormat="1" hidden="1" x14ac:dyDescent="0.2">
      <c r="A2002" s="110"/>
      <c r="F2002" s="110"/>
      <c r="G2002" s="115"/>
      <c r="H2002" s="110"/>
      <c r="I2002" s="110"/>
      <c r="J2002" s="115"/>
      <c r="K2002" s="110"/>
      <c r="L2002" s="110"/>
      <c r="M2002" s="110"/>
      <c r="N2002" s="110"/>
      <c r="O2002" s="110"/>
      <c r="P2002" s="110"/>
      <c r="Q2002" s="110"/>
      <c r="R2002" s="110"/>
    </row>
    <row r="2003" spans="1:18" s="56" customFormat="1" hidden="1" x14ac:dyDescent="0.2">
      <c r="A2003" s="110"/>
      <c r="F2003" s="110"/>
      <c r="G2003" s="115"/>
      <c r="H2003" s="110"/>
      <c r="I2003" s="110"/>
      <c r="J2003" s="115"/>
      <c r="K2003" s="110"/>
      <c r="L2003" s="110"/>
      <c r="M2003" s="110"/>
      <c r="N2003" s="110"/>
      <c r="O2003" s="110"/>
      <c r="P2003" s="110"/>
      <c r="Q2003" s="110"/>
      <c r="R2003" s="110"/>
    </row>
    <row r="2004" spans="1:18" s="56" customFormat="1" hidden="1" x14ac:dyDescent="0.2">
      <c r="A2004" s="110"/>
      <c r="F2004" s="110"/>
      <c r="G2004" s="115"/>
      <c r="H2004" s="110"/>
      <c r="I2004" s="110"/>
      <c r="J2004" s="115"/>
      <c r="K2004" s="110"/>
      <c r="L2004" s="110"/>
      <c r="M2004" s="110"/>
      <c r="N2004" s="110"/>
      <c r="O2004" s="110"/>
      <c r="P2004" s="110"/>
      <c r="Q2004" s="110"/>
      <c r="R2004" s="110"/>
    </row>
    <row r="2005" spans="1:18" s="56" customFormat="1" hidden="1" x14ac:dyDescent="0.2">
      <c r="A2005" s="110"/>
      <c r="F2005" s="110"/>
      <c r="G2005" s="115"/>
      <c r="H2005" s="110"/>
      <c r="I2005" s="110"/>
      <c r="J2005" s="115"/>
      <c r="K2005" s="110"/>
      <c r="L2005" s="110"/>
      <c r="M2005" s="110"/>
      <c r="N2005" s="110"/>
      <c r="O2005" s="110"/>
      <c r="P2005" s="110"/>
      <c r="Q2005" s="110"/>
      <c r="R2005" s="110"/>
    </row>
    <row r="2006" spans="1:18" s="56" customFormat="1" hidden="1" x14ac:dyDescent="0.2">
      <c r="A2006" s="110"/>
      <c r="F2006" s="110"/>
      <c r="G2006" s="115"/>
      <c r="H2006" s="110"/>
      <c r="I2006" s="110"/>
      <c r="J2006" s="115"/>
      <c r="K2006" s="110"/>
      <c r="L2006" s="110"/>
      <c r="M2006" s="110"/>
      <c r="N2006" s="110"/>
      <c r="O2006" s="110"/>
      <c r="P2006" s="110"/>
      <c r="Q2006" s="110"/>
      <c r="R2006" s="110"/>
    </row>
    <row r="2007" spans="1:18" s="56" customFormat="1" hidden="1" x14ac:dyDescent="0.2">
      <c r="A2007" s="110"/>
      <c r="F2007" s="110"/>
      <c r="G2007" s="115"/>
      <c r="H2007" s="110"/>
      <c r="I2007" s="110"/>
      <c r="J2007" s="115"/>
      <c r="K2007" s="110"/>
      <c r="L2007" s="110"/>
      <c r="M2007" s="110"/>
      <c r="N2007" s="110"/>
      <c r="O2007" s="110"/>
      <c r="P2007" s="110"/>
      <c r="Q2007" s="110"/>
      <c r="R2007" s="110"/>
    </row>
    <row r="2008" spans="1:18" s="56" customFormat="1" hidden="1" x14ac:dyDescent="0.2">
      <c r="A2008" s="110"/>
      <c r="F2008" s="110"/>
      <c r="G2008" s="115"/>
      <c r="H2008" s="110"/>
      <c r="I2008" s="110"/>
      <c r="J2008" s="115"/>
      <c r="K2008" s="110"/>
      <c r="L2008" s="110"/>
      <c r="M2008" s="110"/>
      <c r="N2008" s="110"/>
      <c r="O2008" s="110"/>
      <c r="P2008" s="110"/>
      <c r="Q2008" s="110"/>
      <c r="R2008" s="110"/>
    </row>
    <row r="2009" spans="1:18" s="56" customFormat="1" hidden="1" x14ac:dyDescent="0.2">
      <c r="A2009" s="110"/>
      <c r="F2009" s="110"/>
      <c r="G2009" s="115"/>
      <c r="H2009" s="110"/>
      <c r="I2009" s="110"/>
      <c r="J2009" s="115"/>
      <c r="K2009" s="110"/>
      <c r="L2009" s="110"/>
      <c r="M2009" s="110"/>
      <c r="N2009" s="110"/>
      <c r="O2009" s="110"/>
      <c r="P2009" s="110"/>
      <c r="Q2009" s="110"/>
      <c r="R2009" s="110"/>
    </row>
    <row r="2010" spans="1:18" s="56" customFormat="1" hidden="1" x14ac:dyDescent="0.2">
      <c r="A2010" s="110"/>
      <c r="F2010" s="110"/>
      <c r="G2010" s="115"/>
      <c r="H2010" s="110"/>
      <c r="I2010" s="110"/>
      <c r="J2010" s="115"/>
      <c r="K2010" s="110"/>
      <c r="L2010" s="110"/>
      <c r="M2010" s="110"/>
      <c r="N2010" s="110"/>
      <c r="O2010" s="110"/>
      <c r="P2010" s="110"/>
      <c r="Q2010" s="110"/>
      <c r="R2010" s="110"/>
    </row>
    <row r="2011" spans="1:18" s="56" customFormat="1" hidden="1" x14ac:dyDescent="0.2">
      <c r="A2011" s="110"/>
      <c r="F2011" s="110"/>
      <c r="G2011" s="115"/>
      <c r="H2011" s="110"/>
      <c r="I2011" s="110"/>
      <c r="J2011" s="115"/>
      <c r="K2011" s="110"/>
      <c r="L2011" s="110"/>
      <c r="M2011" s="110"/>
      <c r="N2011" s="110"/>
      <c r="O2011" s="110"/>
      <c r="P2011" s="110"/>
      <c r="Q2011" s="110"/>
      <c r="R2011" s="110"/>
    </row>
    <row r="2012" spans="1:18" s="56" customFormat="1" hidden="1" x14ac:dyDescent="0.2">
      <c r="A2012" s="110"/>
      <c r="F2012" s="110"/>
      <c r="G2012" s="115"/>
      <c r="H2012" s="110"/>
      <c r="I2012" s="110"/>
      <c r="J2012" s="115"/>
      <c r="K2012" s="110"/>
      <c r="L2012" s="110"/>
      <c r="M2012" s="110"/>
      <c r="N2012" s="110"/>
      <c r="O2012" s="110"/>
      <c r="P2012" s="110"/>
      <c r="Q2012" s="110"/>
      <c r="R2012" s="110"/>
    </row>
    <row r="2013" spans="1:18" s="56" customFormat="1" hidden="1" x14ac:dyDescent="0.2">
      <c r="A2013" s="110"/>
      <c r="F2013" s="110"/>
      <c r="G2013" s="115"/>
      <c r="H2013" s="110"/>
      <c r="I2013" s="110"/>
      <c r="J2013" s="115"/>
      <c r="K2013" s="110"/>
      <c r="L2013" s="110"/>
      <c r="M2013" s="110"/>
      <c r="N2013" s="110"/>
      <c r="O2013" s="110"/>
      <c r="P2013" s="110"/>
      <c r="Q2013" s="110"/>
      <c r="R2013" s="110"/>
    </row>
    <row r="2014" spans="1:18" s="56" customFormat="1" hidden="1" x14ac:dyDescent="0.2">
      <c r="A2014" s="110"/>
      <c r="F2014" s="110"/>
      <c r="G2014" s="115"/>
      <c r="H2014" s="110"/>
      <c r="I2014" s="110"/>
      <c r="J2014" s="115"/>
      <c r="K2014" s="110"/>
      <c r="L2014" s="110"/>
      <c r="M2014" s="110"/>
      <c r="N2014" s="110"/>
      <c r="O2014" s="110"/>
      <c r="P2014" s="110"/>
      <c r="Q2014" s="110"/>
      <c r="R2014" s="110"/>
    </row>
    <row r="2015" spans="1:18" s="56" customFormat="1" hidden="1" x14ac:dyDescent="0.2">
      <c r="A2015" s="110"/>
      <c r="F2015" s="110"/>
      <c r="G2015" s="115"/>
      <c r="H2015" s="110"/>
      <c r="I2015" s="110"/>
      <c r="J2015" s="115"/>
      <c r="K2015" s="110"/>
      <c r="L2015" s="110"/>
      <c r="M2015" s="110"/>
      <c r="N2015" s="110"/>
      <c r="O2015" s="110"/>
      <c r="P2015" s="110"/>
      <c r="Q2015" s="110"/>
      <c r="R2015" s="110"/>
    </row>
    <row r="2016" spans="1:18" s="56" customFormat="1" hidden="1" x14ac:dyDescent="0.2">
      <c r="A2016" s="110"/>
      <c r="F2016" s="110"/>
      <c r="G2016" s="115"/>
      <c r="H2016" s="110"/>
      <c r="I2016" s="110"/>
      <c r="J2016" s="115"/>
      <c r="K2016" s="110"/>
      <c r="L2016" s="110"/>
      <c r="M2016" s="110"/>
      <c r="N2016" s="110"/>
      <c r="O2016" s="110"/>
      <c r="P2016" s="110"/>
      <c r="Q2016" s="110"/>
      <c r="R2016" s="110"/>
    </row>
    <row r="2017" spans="1:18" s="56" customFormat="1" hidden="1" x14ac:dyDescent="0.2">
      <c r="A2017" s="110"/>
      <c r="F2017" s="110"/>
      <c r="G2017" s="115"/>
      <c r="H2017" s="110"/>
      <c r="I2017" s="110"/>
      <c r="J2017" s="115"/>
      <c r="K2017" s="110"/>
      <c r="L2017" s="110"/>
      <c r="M2017" s="110"/>
      <c r="N2017" s="110"/>
      <c r="O2017" s="110"/>
      <c r="P2017" s="110"/>
      <c r="Q2017" s="110"/>
      <c r="R2017" s="110"/>
    </row>
    <row r="2018" spans="1:18" s="56" customFormat="1" hidden="1" x14ac:dyDescent="0.2">
      <c r="A2018" s="110"/>
      <c r="F2018" s="110"/>
      <c r="G2018" s="115"/>
      <c r="H2018" s="110"/>
      <c r="I2018" s="110"/>
      <c r="J2018" s="115"/>
      <c r="K2018" s="110"/>
      <c r="L2018" s="110"/>
      <c r="M2018" s="110"/>
      <c r="N2018" s="110"/>
      <c r="O2018" s="110"/>
      <c r="P2018" s="110"/>
      <c r="Q2018" s="110"/>
      <c r="R2018" s="110"/>
    </row>
    <row r="2019" spans="1:18" s="56" customFormat="1" hidden="1" x14ac:dyDescent="0.2">
      <c r="A2019" s="110"/>
      <c r="F2019" s="110"/>
      <c r="G2019" s="115"/>
      <c r="H2019" s="110"/>
      <c r="I2019" s="110"/>
      <c r="J2019" s="115"/>
      <c r="K2019" s="110"/>
      <c r="L2019" s="110"/>
      <c r="M2019" s="110"/>
      <c r="N2019" s="110"/>
      <c r="O2019" s="110"/>
      <c r="P2019" s="110"/>
      <c r="Q2019" s="110"/>
      <c r="R2019" s="110"/>
    </row>
    <row r="2020" spans="1:18" s="56" customFormat="1" hidden="1" x14ac:dyDescent="0.2">
      <c r="A2020" s="110"/>
      <c r="F2020" s="110"/>
      <c r="G2020" s="115"/>
      <c r="H2020" s="110"/>
      <c r="I2020" s="110"/>
      <c r="J2020" s="115"/>
      <c r="K2020" s="110"/>
      <c r="L2020" s="110"/>
      <c r="M2020" s="110"/>
      <c r="N2020" s="110"/>
      <c r="O2020" s="110"/>
      <c r="P2020" s="110"/>
      <c r="Q2020" s="110"/>
      <c r="R2020" s="110"/>
    </row>
    <row r="2021" spans="1:18" s="56" customFormat="1" hidden="1" x14ac:dyDescent="0.2">
      <c r="A2021" s="110"/>
      <c r="F2021" s="110"/>
      <c r="G2021" s="115"/>
      <c r="H2021" s="110"/>
      <c r="I2021" s="110"/>
      <c r="J2021" s="115"/>
      <c r="K2021" s="110"/>
      <c r="L2021" s="110"/>
      <c r="M2021" s="110"/>
      <c r="N2021" s="110"/>
      <c r="O2021" s="110"/>
      <c r="P2021" s="110"/>
      <c r="Q2021" s="110"/>
      <c r="R2021" s="110"/>
    </row>
    <row r="2022" spans="1:18" s="56" customFormat="1" hidden="1" x14ac:dyDescent="0.2">
      <c r="A2022" s="110"/>
      <c r="F2022" s="110"/>
      <c r="G2022" s="115"/>
      <c r="H2022" s="110"/>
      <c r="I2022" s="110"/>
      <c r="J2022" s="115"/>
      <c r="K2022" s="110"/>
      <c r="L2022" s="110"/>
      <c r="M2022" s="110"/>
      <c r="N2022" s="110"/>
      <c r="O2022" s="110"/>
      <c r="P2022" s="110"/>
      <c r="Q2022" s="110"/>
      <c r="R2022" s="110"/>
    </row>
    <row r="2023" spans="1:18" s="56" customFormat="1" hidden="1" x14ac:dyDescent="0.2">
      <c r="A2023" s="110"/>
      <c r="F2023" s="110"/>
      <c r="G2023" s="115"/>
      <c r="H2023" s="110"/>
      <c r="I2023" s="110"/>
      <c r="J2023" s="115"/>
      <c r="K2023" s="110"/>
      <c r="L2023" s="110"/>
      <c r="M2023" s="110"/>
      <c r="N2023" s="110"/>
      <c r="O2023" s="110"/>
      <c r="P2023" s="110"/>
      <c r="Q2023" s="110"/>
      <c r="R2023" s="110"/>
    </row>
    <row r="2024" spans="1:18" s="56" customFormat="1" hidden="1" x14ac:dyDescent="0.2">
      <c r="A2024" s="110"/>
      <c r="F2024" s="110"/>
      <c r="G2024" s="115"/>
      <c r="H2024" s="110"/>
      <c r="I2024" s="110"/>
      <c r="J2024" s="115"/>
      <c r="K2024" s="110"/>
      <c r="L2024" s="110"/>
      <c r="M2024" s="110"/>
      <c r="N2024" s="110"/>
      <c r="O2024" s="110"/>
      <c r="P2024" s="110"/>
      <c r="Q2024" s="110"/>
      <c r="R2024" s="110"/>
    </row>
    <row r="2025" spans="1:18" s="56" customFormat="1" hidden="1" x14ac:dyDescent="0.2">
      <c r="A2025" s="110"/>
      <c r="F2025" s="110"/>
      <c r="G2025" s="115"/>
      <c r="H2025" s="110"/>
      <c r="I2025" s="110"/>
      <c r="J2025" s="115"/>
      <c r="K2025" s="110"/>
      <c r="L2025" s="110"/>
      <c r="M2025" s="110"/>
      <c r="N2025" s="110"/>
      <c r="O2025" s="110"/>
      <c r="P2025" s="110"/>
      <c r="Q2025" s="110"/>
      <c r="R2025" s="110"/>
    </row>
    <row r="2026" spans="1:18" s="56" customFormat="1" hidden="1" x14ac:dyDescent="0.2">
      <c r="A2026" s="110"/>
      <c r="F2026" s="110"/>
      <c r="G2026" s="115"/>
      <c r="H2026" s="110"/>
      <c r="I2026" s="110"/>
      <c r="J2026" s="115"/>
      <c r="K2026" s="110"/>
      <c r="L2026" s="110"/>
      <c r="M2026" s="110"/>
      <c r="N2026" s="110"/>
      <c r="O2026" s="110"/>
      <c r="P2026" s="110"/>
      <c r="Q2026" s="110"/>
      <c r="R2026" s="110"/>
    </row>
    <row r="2027" spans="1:18" s="56" customFormat="1" hidden="1" x14ac:dyDescent="0.2">
      <c r="A2027" s="110"/>
      <c r="F2027" s="110"/>
      <c r="G2027" s="115"/>
      <c r="H2027" s="110"/>
      <c r="I2027" s="110"/>
      <c r="J2027" s="115"/>
      <c r="K2027" s="110"/>
      <c r="L2027" s="110"/>
      <c r="M2027" s="110"/>
      <c r="N2027" s="110"/>
      <c r="O2027" s="110"/>
      <c r="P2027" s="110"/>
      <c r="Q2027" s="110"/>
      <c r="R2027" s="110"/>
    </row>
    <row r="2028" spans="1:18" s="56" customFormat="1" hidden="1" x14ac:dyDescent="0.2">
      <c r="A2028" s="110"/>
      <c r="F2028" s="110"/>
      <c r="G2028" s="115"/>
      <c r="H2028" s="110"/>
      <c r="I2028" s="110"/>
      <c r="J2028" s="115"/>
      <c r="K2028" s="110"/>
      <c r="L2028" s="110"/>
      <c r="M2028" s="110"/>
      <c r="N2028" s="110"/>
      <c r="O2028" s="110"/>
      <c r="P2028" s="110"/>
      <c r="Q2028" s="110"/>
      <c r="R2028" s="110"/>
    </row>
    <row r="2029" spans="1:18" s="56" customFormat="1" hidden="1" x14ac:dyDescent="0.2">
      <c r="A2029" s="110"/>
      <c r="F2029" s="110"/>
      <c r="G2029" s="115"/>
      <c r="H2029" s="110"/>
      <c r="I2029" s="110"/>
      <c r="J2029" s="115"/>
      <c r="K2029" s="110"/>
      <c r="L2029" s="110"/>
      <c r="M2029" s="110"/>
      <c r="N2029" s="110"/>
      <c r="O2029" s="110"/>
      <c r="P2029" s="110"/>
      <c r="Q2029" s="110"/>
      <c r="R2029" s="110"/>
    </row>
    <row r="2030" spans="1:18" s="56" customFormat="1" hidden="1" x14ac:dyDescent="0.2">
      <c r="A2030" s="110"/>
      <c r="F2030" s="110"/>
      <c r="G2030" s="115"/>
      <c r="H2030" s="110"/>
      <c r="I2030" s="110"/>
      <c r="J2030" s="115"/>
      <c r="K2030" s="110"/>
      <c r="L2030" s="110"/>
      <c r="M2030" s="110"/>
      <c r="N2030" s="110"/>
      <c r="O2030" s="110"/>
      <c r="P2030" s="110"/>
      <c r="Q2030" s="110"/>
      <c r="R2030" s="110"/>
    </row>
    <row r="2031" spans="1:18" s="56" customFormat="1" hidden="1" x14ac:dyDescent="0.2">
      <c r="A2031" s="110"/>
      <c r="F2031" s="110"/>
      <c r="G2031" s="115"/>
      <c r="H2031" s="110"/>
      <c r="I2031" s="110"/>
      <c r="J2031" s="115"/>
      <c r="K2031" s="110"/>
      <c r="L2031" s="110"/>
      <c r="M2031" s="110"/>
      <c r="N2031" s="110"/>
      <c r="O2031" s="110"/>
      <c r="P2031" s="110"/>
      <c r="Q2031" s="110"/>
      <c r="R2031" s="110"/>
    </row>
    <row r="2032" spans="1:18" s="56" customFormat="1" hidden="1" x14ac:dyDescent="0.2">
      <c r="A2032" s="110"/>
      <c r="F2032" s="110"/>
      <c r="G2032" s="115"/>
      <c r="H2032" s="110"/>
      <c r="I2032" s="110"/>
      <c r="J2032" s="115"/>
      <c r="K2032" s="110"/>
      <c r="L2032" s="110"/>
      <c r="M2032" s="110"/>
      <c r="N2032" s="110"/>
      <c r="O2032" s="110"/>
      <c r="P2032" s="110"/>
      <c r="Q2032" s="110"/>
      <c r="R2032" s="110"/>
    </row>
    <row r="2033" spans="1:18" s="56" customFormat="1" hidden="1" x14ac:dyDescent="0.2">
      <c r="A2033" s="110"/>
      <c r="F2033" s="110"/>
      <c r="G2033" s="115"/>
      <c r="H2033" s="110"/>
      <c r="I2033" s="110"/>
      <c r="J2033" s="115"/>
      <c r="K2033" s="110"/>
      <c r="L2033" s="110"/>
      <c r="M2033" s="110"/>
      <c r="N2033" s="110"/>
      <c r="O2033" s="110"/>
      <c r="P2033" s="110"/>
      <c r="Q2033" s="110"/>
      <c r="R2033" s="110"/>
    </row>
    <row r="2034" spans="1:18" s="56" customFormat="1" hidden="1" x14ac:dyDescent="0.2">
      <c r="A2034" s="110"/>
      <c r="F2034" s="110"/>
      <c r="G2034" s="115"/>
      <c r="H2034" s="110"/>
      <c r="I2034" s="110"/>
      <c r="J2034" s="115"/>
      <c r="K2034" s="110"/>
      <c r="L2034" s="110"/>
      <c r="M2034" s="110"/>
      <c r="N2034" s="110"/>
      <c r="O2034" s="110"/>
      <c r="P2034" s="110"/>
      <c r="Q2034" s="110"/>
      <c r="R2034" s="110"/>
    </row>
    <row r="2035" spans="1:18" s="56" customFormat="1" hidden="1" x14ac:dyDescent="0.2">
      <c r="A2035" s="110"/>
      <c r="F2035" s="110"/>
      <c r="G2035" s="115"/>
      <c r="H2035" s="110"/>
      <c r="I2035" s="110"/>
      <c r="J2035" s="115"/>
      <c r="K2035" s="110"/>
      <c r="L2035" s="110"/>
      <c r="M2035" s="110"/>
      <c r="N2035" s="110"/>
      <c r="O2035" s="110"/>
      <c r="P2035" s="110"/>
      <c r="Q2035" s="110"/>
      <c r="R2035" s="110"/>
    </row>
    <row r="2036" spans="1:18" s="56" customFormat="1" hidden="1" x14ac:dyDescent="0.2">
      <c r="A2036" s="110"/>
      <c r="F2036" s="110"/>
      <c r="G2036" s="115"/>
      <c r="H2036" s="110"/>
      <c r="I2036" s="110"/>
      <c r="J2036" s="115"/>
      <c r="K2036" s="110"/>
      <c r="L2036" s="110"/>
      <c r="M2036" s="110"/>
      <c r="N2036" s="110"/>
      <c r="O2036" s="110"/>
      <c r="P2036" s="110"/>
      <c r="Q2036" s="110"/>
      <c r="R2036" s="110"/>
    </row>
    <row r="2037" spans="1:18" s="56" customFormat="1" hidden="1" x14ac:dyDescent="0.2">
      <c r="A2037" s="110"/>
      <c r="F2037" s="110"/>
      <c r="G2037" s="115"/>
      <c r="H2037" s="110"/>
      <c r="I2037" s="110"/>
      <c r="J2037" s="115"/>
      <c r="K2037" s="110"/>
      <c r="L2037" s="110"/>
      <c r="M2037" s="110"/>
      <c r="N2037" s="110"/>
      <c r="O2037" s="110"/>
      <c r="P2037" s="110"/>
      <c r="Q2037" s="110"/>
      <c r="R2037" s="110"/>
    </row>
    <row r="2038" spans="1:18" s="56" customFormat="1" hidden="1" x14ac:dyDescent="0.2">
      <c r="A2038" s="110"/>
      <c r="F2038" s="110"/>
      <c r="G2038" s="115"/>
      <c r="H2038" s="110"/>
      <c r="I2038" s="110"/>
      <c r="J2038" s="115"/>
      <c r="K2038" s="110"/>
      <c r="L2038" s="110"/>
      <c r="M2038" s="110"/>
      <c r="N2038" s="110"/>
      <c r="O2038" s="110"/>
      <c r="P2038" s="110"/>
      <c r="Q2038" s="110"/>
      <c r="R2038" s="110"/>
    </row>
    <row r="2039" spans="1:18" s="56" customFormat="1" hidden="1" x14ac:dyDescent="0.2">
      <c r="A2039" s="110"/>
      <c r="F2039" s="110"/>
      <c r="G2039" s="115"/>
      <c r="H2039" s="110"/>
      <c r="I2039" s="110"/>
      <c r="J2039" s="115"/>
      <c r="K2039" s="110"/>
      <c r="L2039" s="110"/>
      <c r="M2039" s="110"/>
      <c r="N2039" s="110"/>
      <c r="O2039" s="110"/>
      <c r="P2039" s="110"/>
      <c r="Q2039" s="110"/>
      <c r="R2039" s="110"/>
    </row>
    <row r="2040" spans="1:18" s="56" customFormat="1" hidden="1" x14ac:dyDescent="0.2">
      <c r="A2040" s="110"/>
      <c r="F2040" s="110"/>
      <c r="G2040" s="115"/>
      <c r="H2040" s="110"/>
      <c r="I2040" s="110"/>
      <c r="J2040" s="115"/>
      <c r="K2040" s="110"/>
      <c r="L2040" s="110"/>
      <c r="M2040" s="110"/>
      <c r="N2040" s="110"/>
      <c r="O2040" s="110"/>
      <c r="P2040" s="110"/>
      <c r="Q2040" s="110"/>
      <c r="R2040" s="110"/>
    </row>
    <row r="2041" spans="1:18" s="56" customFormat="1" hidden="1" x14ac:dyDescent="0.2">
      <c r="A2041" s="110"/>
      <c r="F2041" s="110"/>
      <c r="G2041" s="115"/>
      <c r="H2041" s="110"/>
      <c r="I2041" s="110"/>
      <c r="J2041" s="115"/>
      <c r="K2041" s="110"/>
      <c r="L2041" s="110"/>
      <c r="M2041" s="110"/>
      <c r="N2041" s="110"/>
      <c r="O2041" s="110"/>
      <c r="P2041" s="110"/>
      <c r="Q2041" s="110"/>
      <c r="R2041" s="110"/>
    </row>
    <row r="2042" spans="1:18" s="56" customFormat="1" hidden="1" x14ac:dyDescent="0.2">
      <c r="A2042" s="110"/>
      <c r="F2042" s="110"/>
      <c r="G2042" s="115"/>
      <c r="H2042" s="110"/>
      <c r="I2042" s="110"/>
      <c r="J2042" s="115"/>
      <c r="K2042" s="110"/>
      <c r="L2042" s="110"/>
      <c r="M2042" s="110"/>
      <c r="N2042" s="110"/>
      <c r="O2042" s="110"/>
      <c r="P2042" s="110"/>
      <c r="Q2042" s="110"/>
      <c r="R2042" s="110"/>
    </row>
    <row r="2043" spans="1:18" s="56" customFormat="1" hidden="1" x14ac:dyDescent="0.2">
      <c r="A2043" s="110"/>
      <c r="F2043" s="110"/>
      <c r="G2043" s="115"/>
      <c r="H2043" s="110"/>
      <c r="I2043" s="110"/>
      <c r="J2043" s="115"/>
      <c r="K2043" s="110"/>
      <c r="L2043" s="110"/>
      <c r="M2043" s="110"/>
      <c r="N2043" s="110"/>
      <c r="O2043" s="110"/>
      <c r="P2043" s="110"/>
      <c r="Q2043" s="110"/>
      <c r="R2043" s="110"/>
    </row>
    <row r="2044" spans="1:18" s="56" customFormat="1" hidden="1" x14ac:dyDescent="0.2">
      <c r="A2044" s="110"/>
      <c r="F2044" s="110"/>
      <c r="G2044" s="115"/>
      <c r="H2044" s="110"/>
      <c r="I2044" s="110"/>
      <c r="J2044" s="115"/>
      <c r="K2044" s="110"/>
      <c r="L2044" s="110"/>
      <c r="M2044" s="110"/>
      <c r="N2044" s="110"/>
      <c r="O2044" s="110"/>
      <c r="P2044" s="110"/>
      <c r="Q2044" s="110"/>
      <c r="R2044" s="110"/>
    </row>
    <row r="2045" spans="1:18" s="56" customFormat="1" hidden="1" x14ac:dyDescent="0.2">
      <c r="A2045" s="110"/>
      <c r="F2045" s="110"/>
      <c r="G2045" s="115"/>
      <c r="H2045" s="110"/>
      <c r="I2045" s="110"/>
      <c r="J2045" s="115"/>
      <c r="K2045" s="110"/>
      <c r="L2045" s="110"/>
      <c r="M2045" s="110"/>
      <c r="N2045" s="110"/>
      <c r="O2045" s="110"/>
      <c r="P2045" s="110"/>
      <c r="Q2045" s="110"/>
      <c r="R2045" s="110"/>
    </row>
    <row r="2046" spans="1:18" s="56" customFormat="1" hidden="1" x14ac:dyDescent="0.2">
      <c r="A2046" s="110"/>
      <c r="F2046" s="110"/>
      <c r="G2046" s="115"/>
      <c r="H2046" s="110"/>
      <c r="I2046" s="110"/>
      <c r="J2046" s="115"/>
      <c r="K2046" s="110"/>
      <c r="L2046" s="110"/>
      <c r="M2046" s="110"/>
      <c r="N2046" s="110"/>
      <c r="O2046" s="110"/>
      <c r="P2046" s="110"/>
      <c r="Q2046" s="110"/>
      <c r="R2046" s="110"/>
    </row>
    <row r="2047" spans="1:18" s="56" customFormat="1" hidden="1" x14ac:dyDescent="0.2">
      <c r="A2047" s="110"/>
      <c r="F2047" s="110"/>
      <c r="G2047" s="115"/>
      <c r="H2047" s="110"/>
      <c r="I2047" s="110"/>
      <c r="J2047" s="115"/>
      <c r="K2047" s="110"/>
      <c r="L2047" s="110"/>
      <c r="M2047" s="110"/>
      <c r="N2047" s="110"/>
      <c r="O2047" s="110"/>
      <c r="P2047" s="110"/>
      <c r="Q2047" s="110"/>
      <c r="R2047" s="110"/>
    </row>
    <row r="2048" spans="1:18" s="56" customFormat="1" hidden="1" x14ac:dyDescent="0.2">
      <c r="A2048" s="110"/>
      <c r="F2048" s="110"/>
      <c r="G2048" s="115"/>
      <c r="H2048" s="110"/>
      <c r="I2048" s="110"/>
      <c r="J2048" s="115"/>
      <c r="K2048" s="110"/>
      <c r="L2048" s="110"/>
      <c r="M2048" s="110"/>
      <c r="N2048" s="110"/>
      <c r="O2048" s="110"/>
      <c r="P2048" s="110"/>
      <c r="Q2048" s="110"/>
      <c r="R2048" s="110"/>
    </row>
    <row r="2049" spans="1:18" s="56" customFormat="1" hidden="1" x14ac:dyDescent="0.2">
      <c r="A2049" s="110"/>
      <c r="F2049" s="110"/>
      <c r="G2049" s="115"/>
      <c r="H2049" s="110"/>
      <c r="I2049" s="110"/>
      <c r="J2049" s="115"/>
      <c r="K2049" s="110"/>
      <c r="L2049" s="110"/>
      <c r="M2049" s="110"/>
      <c r="N2049" s="110"/>
      <c r="O2049" s="110"/>
      <c r="P2049" s="110"/>
      <c r="Q2049" s="110"/>
      <c r="R2049" s="110"/>
    </row>
    <row r="2050" spans="1:18" s="56" customFormat="1" hidden="1" x14ac:dyDescent="0.2">
      <c r="A2050" s="110"/>
      <c r="F2050" s="110"/>
      <c r="G2050" s="115"/>
      <c r="H2050" s="110"/>
      <c r="I2050" s="110"/>
      <c r="J2050" s="115"/>
      <c r="K2050" s="110"/>
      <c r="L2050" s="110"/>
      <c r="M2050" s="110"/>
      <c r="N2050" s="110"/>
      <c r="O2050" s="110"/>
      <c r="P2050" s="110"/>
      <c r="Q2050" s="110"/>
      <c r="R2050" s="110"/>
    </row>
    <row r="2051" spans="1:18" s="56" customFormat="1" hidden="1" x14ac:dyDescent="0.2">
      <c r="A2051" s="110"/>
      <c r="F2051" s="110"/>
      <c r="G2051" s="115"/>
      <c r="H2051" s="110"/>
      <c r="I2051" s="110"/>
      <c r="J2051" s="115"/>
      <c r="K2051" s="110"/>
      <c r="L2051" s="110"/>
      <c r="M2051" s="110"/>
      <c r="N2051" s="110"/>
      <c r="O2051" s="110"/>
      <c r="P2051" s="110"/>
      <c r="Q2051" s="110"/>
      <c r="R2051" s="110"/>
    </row>
    <row r="2052" spans="1:18" s="56" customFormat="1" hidden="1" x14ac:dyDescent="0.2">
      <c r="A2052" s="110"/>
      <c r="F2052" s="110"/>
      <c r="G2052" s="115"/>
      <c r="H2052" s="110"/>
      <c r="I2052" s="110"/>
      <c r="J2052" s="115"/>
      <c r="K2052" s="110"/>
      <c r="L2052" s="110"/>
      <c r="M2052" s="110"/>
      <c r="N2052" s="110"/>
      <c r="O2052" s="110"/>
      <c r="P2052" s="110"/>
      <c r="Q2052" s="110"/>
      <c r="R2052" s="110"/>
    </row>
    <row r="2053" spans="1:18" s="56" customFormat="1" hidden="1" x14ac:dyDescent="0.2">
      <c r="A2053" s="110"/>
      <c r="F2053" s="110"/>
      <c r="G2053" s="115"/>
      <c r="H2053" s="110"/>
      <c r="I2053" s="110"/>
      <c r="J2053" s="115"/>
      <c r="K2053" s="110"/>
      <c r="L2053" s="110"/>
      <c r="M2053" s="110"/>
      <c r="N2053" s="110"/>
      <c r="O2053" s="110"/>
      <c r="P2053" s="110"/>
      <c r="Q2053" s="110"/>
      <c r="R2053" s="110"/>
    </row>
    <row r="2054" spans="1:18" s="56" customFormat="1" hidden="1" x14ac:dyDescent="0.2">
      <c r="A2054" s="110"/>
      <c r="F2054" s="110"/>
      <c r="G2054" s="115"/>
      <c r="H2054" s="110"/>
      <c r="I2054" s="110"/>
      <c r="J2054" s="115"/>
      <c r="K2054" s="110"/>
      <c r="L2054" s="110"/>
      <c r="M2054" s="110"/>
      <c r="N2054" s="110"/>
      <c r="O2054" s="110"/>
      <c r="P2054" s="110"/>
      <c r="Q2054" s="110"/>
      <c r="R2054" s="110"/>
    </row>
    <row r="2055" spans="1:18" s="56" customFormat="1" hidden="1" x14ac:dyDescent="0.2">
      <c r="A2055" s="110"/>
      <c r="F2055" s="110"/>
      <c r="G2055" s="115"/>
      <c r="H2055" s="110"/>
      <c r="I2055" s="110"/>
      <c r="J2055" s="115"/>
      <c r="K2055" s="110"/>
      <c r="L2055" s="110"/>
      <c r="M2055" s="110"/>
      <c r="N2055" s="110"/>
      <c r="O2055" s="110"/>
      <c r="P2055" s="110"/>
      <c r="Q2055" s="110"/>
      <c r="R2055" s="110"/>
    </row>
    <row r="2056" spans="1:18" s="56" customFormat="1" hidden="1" x14ac:dyDescent="0.2">
      <c r="A2056" s="110"/>
      <c r="F2056" s="110"/>
      <c r="G2056" s="115"/>
      <c r="H2056" s="110"/>
      <c r="I2056" s="110"/>
      <c r="J2056" s="115"/>
      <c r="K2056" s="110"/>
      <c r="L2056" s="110"/>
      <c r="M2056" s="110"/>
      <c r="N2056" s="110"/>
      <c r="O2056" s="110"/>
      <c r="P2056" s="110"/>
      <c r="Q2056" s="110"/>
      <c r="R2056" s="110"/>
    </row>
    <row r="2057" spans="1:18" s="56" customFormat="1" hidden="1" x14ac:dyDescent="0.2">
      <c r="A2057" s="110"/>
      <c r="F2057" s="110"/>
      <c r="G2057" s="115"/>
      <c r="H2057" s="110"/>
      <c r="I2057" s="110"/>
      <c r="J2057" s="115"/>
      <c r="K2057" s="110"/>
      <c r="L2057" s="110"/>
      <c r="M2057" s="110"/>
      <c r="N2057" s="110"/>
      <c r="O2057" s="110"/>
      <c r="P2057" s="110"/>
      <c r="Q2057" s="110"/>
      <c r="R2057" s="110"/>
    </row>
    <row r="2058" spans="1:18" s="56" customFormat="1" hidden="1" x14ac:dyDescent="0.2">
      <c r="A2058" s="110"/>
      <c r="F2058" s="110"/>
      <c r="G2058" s="115"/>
      <c r="H2058" s="110"/>
      <c r="I2058" s="110"/>
      <c r="J2058" s="115"/>
      <c r="K2058" s="110"/>
      <c r="L2058" s="110"/>
      <c r="M2058" s="110"/>
      <c r="N2058" s="110"/>
      <c r="O2058" s="110"/>
      <c r="P2058" s="110"/>
      <c r="Q2058" s="110"/>
      <c r="R2058" s="110"/>
    </row>
    <row r="2059" spans="1:18" s="56" customFormat="1" hidden="1" x14ac:dyDescent="0.2">
      <c r="A2059" s="110"/>
      <c r="F2059" s="110"/>
      <c r="G2059" s="115"/>
      <c r="H2059" s="110"/>
      <c r="I2059" s="110"/>
      <c r="J2059" s="115"/>
      <c r="K2059" s="110"/>
      <c r="L2059" s="110"/>
      <c r="M2059" s="110"/>
      <c r="N2059" s="110"/>
      <c r="O2059" s="110"/>
      <c r="P2059" s="110"/>
      <c r="Q2059" s="110"/>
      <c r="R2059" s="110"/>
    </row>
    <row r="2060" spans="1:18" s="56" customFormat="1" hidden="1" x14ac:dyDescent="0.2">
      <c r="A2060" s="110"/>
      <c r="F2060" s="110"/>
      <c r="G2060" s="115"/>
      <c r="H2060" s="110"/>
      <c r="I2060" s="110"/>
      <c r="J2060" s="115"/>
      <c r="K2060" s="110"/>
      <c r="L2060" s="110"/>
      <c r="M2060" s="110"/>
      <c r="N2060" s="110"/>
      <c r="O2060" s="110"/>
      <c r="P2060" s="110"/>
      <c r="Q2060" s="110"/>
      <c r="R2060" s="110"/>
    </row>
    <row r="2061" spans="1:18" s="56" customFormat="1" hidden="1" x14ac:dyDescent="0.2">
      <c r="A2061" s="110"/>
      <c r="F2061" s="110"/>
      <c r="G2061" s="115"/>
      <c r="H2061" s="110"/>
      <c r="I2061" s="110"/>
      <c r="J2061" s="115"/>
      <c r="K2061" s="110"/>
      <c r="L2061" s="110"/>
      <c r="M2061" s="110"/>
      <c r="N2061" s="110"/>
      <c r="O2061" s="110"/>
      <c r="P2061" s="110"/>
      <c r="Q2061" s="110"/>
      <c r="R2061" s="110"/>
    </row>
    <row r="2062" spans="1:18" s="56" customFormat="1" hidden="1" x14ac:dyDescent="0.2">
      <c r="A2062" s="110"/>
      <c r="F2062" s="110"/>
      <c r="G2062" s="115"/>
      <c r="H2062" s="110"/>
      <c r="I2062" s="110"/>
      <c r="J2062" s="115"/>
      <c r="K2062" s="110"/>
      <c r="L2062" s="110"/>
      <c r="M2062" s="110"/>
      <c r="N2062" s="110"/>
      <c r="O2062" s="110"/>
      <c r="P2062" s="110"/>
      <c r="Q2062" s="110"/>
      <c r="R2062" s="110"/>
    </row>
    <row r="2063" spans="1:18" s="56" customFormat="1" hidden="1" x14ac:dyDescent="0.2">
      <c r="A2063" s="110"/>
      <c r="F2063" s="110"/>
      <c r="G2063" s="115"/>
      <c r="H2063" s="110"/>
      <c r="I2063" s="110"/>
      <c r="J2063" s="115"/>
      <c r="K2063" s="110"/>
      <c r="L2063" s="110"/>
      <c r="M2063" s="110"/>
      <c r="N2063" s="110"/>
      <c r="O2063" s="110"/>
      <c r="P2063" s="110"/>
      <c r="Q2063" s="110"/>
      <c r="R2063" s="110"/>
    </row>
    <row r="2064" spans="1:18" s="56" customFormat="1" hidden="1" x14ac:dyDescent="0.2">
      <c r="A2064" s="110"/>
      <c r="F2064" s="110"/>
      <c r="G2064" s="115"/>
      <c r="H2064" s="110"/>
      <c r="I2064" s="110"/>
      <c r="J2064" s="115"/>
      <c r="K2064" s="110"/>
      <c r="L2064" s="110"/>
      <c r="M2064" s="110"/>
      <c r="N2064" s="110"/>
      <c r="O2064" s="110"/>
      <c r="P2064" s="110"/>
      <c r="Q2064" s="110"/>
      <c r="R2064" s="110"/>
    </row>
    <row r="2065" spans="1:18" s="56" customFormat="1" hidden="1" x14ac:dyDescent="0.2">
      <c r="A2065" s="110"/>
      <c r="F2065" s="110"/>
      <c r="G2065" s="115"/>
      <c r="H2065" s="110"/>
      <c r="I2065" s="110"/>
      <c r="J2065" s="115"/>
      <c r="K2065" s="110"/>
      <c r="L2065" s="110"/>
      <c r="M2065" s="110"/>
      <c r="N2065" s="110"/>
      <c r="O2065" s="110"/>
      <c r="P2065" s="110"/>
      <c r="Q2065" s="110"/>
      <c r="R2065" s="110"/>
    </row>
    <row r="2066" spans="1:18" s="56" customFormat="1" hidden="1" x14ac:dyDescent="0.2">
      <c r="A2066" s="110"/>
      <c r="F2066" s="110"/>
      <c r="G2066" s="115"/>
      <c r="H2066" s="110"/>
      <c r="I2066" s="110"/>
      <c r="J2066" s="115"/>
      <c r="K2066" s="110"/>
      <c r="L2066" s="110"/>
      <c r="M2066" s="110"/>
      <c r="N2066" s="110"/>
      <c r="O2066" s="110"/>
      <c r="P2066" s="110"/>
      <c r="Q2066" s="110"/>
      <c r="R2066" s="110"/>
    </row>
    <row r="2067" spans="1:18" s="56" customFormat="1" hidden="1" x14ac:dyDescent="0.2">
      <c r="A2067" s="110"/>
      <c r="F2067" s="110"/>
      <c r="G2067" s="115"/>
      <c r="H2067" s="110"/>
      <c r="I2067" s="110"/>
      <c r="J2067" s="115"/>
      <c r="K2067" s="110"/>
      <c r="L2067" s="110"/>
      <c r="M2067" s="110"/>
      <c r="N2067" s="110"/>
      <c r="O2067" s="110"/>
      <c r="P2067" s="110"/>
      <c r="Q2067" s="110"/>
      <c r="R2067" s="110"/>
    </row>
    <row r="2068" spans="1:18" s="56" customFormat="1" hidden="1" x14ac:dyDescent="0.2">
      <c r="A2068" s="110"/>
      <c r="F2068" s="110"/>
      <c r="G2068" s="115"/>
      <c r="H2068" s="110"/>
      <c r="I2068" s="110"/>
      <c r="J2068" s="115"/>
      <c r="K2068" s="110"/>
      <c r="L2068" s="110"/>
      <c r="M2068" s="110"/>
      <c r="N2068" s="110"/>
      <c r="O2068" s="110"/>
      <c r="P2068" s="110"/>
      <c r="Q2068" s="110"/>
      <c r="R2068" s="110"/>
    </row>
    <row r="2069" spans="1:18" s="56" customFormat="1" hidden="1" x14ac:dyDescent="0.2">
      <c r="A2069" s="110"/>
      <c r="F2069" s="110"/>
      <c r="G2069" s="115"/>
      <c r="H2069" s="110"/>
      <c r="I2069" s="110"/>
      <c r="J2069" s="115"/>
      <c r="K2069" s="110"/>
      <c r="L2069" s="110"/>
      <c r="M2069" s="110"/>
      <c r="N2069" s="110"/>
      <c r="O2069" s="110"/>
      <c r="P2069" s="110"/>
      <c r="Q2069" s="110"/>
      <c r="R2069" s="110"/>
    </row>
    <row r="2070" spans="1:18" s="56" customFormat="1" hidden="1" x14ac:dyDescent="0.2">
      <c r="A2070" s="110"/>
      <c r="F2070" s="110"/>
      <c r="G2070" s="115"/>
      <c r="H2070" s="110"/>
      <c r="I2070" s="110"/>
      <c r="J2070" s="115"/>
      <c r="K2070" s="110"/>
      <c r="L2070" s="110"/>
      <c r="M2070" s="110"/>
      <c r="N2070" s="110"/>
      <c r="O2070" s="110"/>
      <c r="P2070" s="110"/>
      <c r="Q2070" s="110"/>
      <c r="R2070" s="110"/>
    </row>
    <row r="2071" spans="1:18" s="56" customFormat="1" hidden="1" x14ac:dyDescent="0.2">
      <c r="A2071" s="110"/>
      <c r="F2071" s="110"/>
      <c r="G2071" s="115"/>
      <c r="H2071" s="110"/>
      <c r="I2071" s="110"/>
      <c r="J2071" s="115"/>
      <c r="K2071" s="110"/>
      <c r="L2071" s="110"/>
      <c r="M2071" s="110"/>
      <c r="N2071" s="110"/>
      <c r="O2071" s="110"/>
      <c r="P2071" s="110"/>
      <c r="Q2071" s="110"/>
      <c r="R2071" s="110"/>
    </row>
    <row r="2072" spans="1:18" s="56" customFormat="1" hidden="1" x14ac:dyDescent="0.2">
      <c r="A2072" s="110"/>
      <c r="F2072" s="110"/>
      <c r="G2072" s="115"/>
      <c r="H2072" s="110"/>
      <c r="I2072" s="110"/>
      <c r="J2072" s="115"/>
      <c r="K2072" s="110"/>
      <c r="L2072" s="110"/>
      <c r="M2072" s="110"/>
      <c r="N2072" s="110"/>
      <c r="O2072" s="110"/>
      <c r="P2072" s="110"/>
      <c r="Q2072" s="110"/>
      <c r="R2072" s="110"/>
    </row>
    <row r="2073" spans="1:18" s="56" customFormat="1" hidden="1" x14ac:dyDescent="0.2">
      <c r="A2073" s="110"/>
      <c r="F2073" s="110"/>
      <c r="G2073" s="115"/>
      <c r="H2073" s="110"/>
      <c r="I2073" s="110"/>
      <c r="J2073" s="115"/>
      <c r="K2073" s="110"/>
      <c r="L2073" s="110"/>
      <c r="M2073" s="110"/>
      <c r="N2073" s="110"/>
      <c r="O2073" s="110"/>
      <c r="P2073" s="110"/>
      <c r="Q2073" s="110"/>
      <c r="R2073" s="110"/>
    </row>
    <row r="2074" spans="1:18" s="56" customFormat="1" hidden="1" x14ac:dyDescent="0.2">
      <c r="A2074" s="110"/>
      <c r="F2074" s="110"/>
      <c r="G2074" s="115"/>
      <c r="H2074" s="110"/>
      <c r="I2074" s="110"/>
      <c r="J2074" s="115"/>
      <c r="K2074" s="110"/>
      <c r="L2074" s="110"/>
      <c r="M2074" s="110"/>
      <c r="N2074" s="110"/>
      <c r="O2074" s="110"/>
      <c r="P2074" s="110"/>
      <c r="Q2074" s="110"/>
      <c r="R2074" s="110"/>
    </row>
    <row r="2075" spans="1:18" s="56" customFormat="1" hidden="1" x14ac:dyDescent="0.2">
      <c r="A2075" s="110"/>
      <c r="F2075" s="110"/>
      <c r="G2075" s="115"/>
      <c r="H2075" s="110"/>
      <c r="I2075" s="110"/>
      <c r="J2075" s="115"/>
      <c r="K2075" s="110"/>
      <c r="L2075" s="110"/>
      <c r="M2075" s="110"/>
      <c r="N2075" s="110"/>
      <c r="O2075" s="110"/>
      <c r="P2075" s="110"/>
      <c r="Q2075" s="110"/>
      <c r="R2075" s="110"/>
    </row>
    <row r="2076" spans="1:18" s="56" customFormat="1" hidden="1" x14ac:dyDescent="0.2">
      <c r="A2076" s="110"/>
      <c r="F2076" s="110"/>
      <c r="G2076" s="115"/>
      <c r="H2076" s="110"/>
      <c r="I2076" s="110"/>
      <c r="J2076" s="115"/>
      <c r="K2076" s="110"/>
      <c r="L2076" s="110"/>
      <c r="M2076" s="110"/>
      <c r="N2076" s="110"/>
      <c r="O2076" s="110"/>
      <c r="P2076" s="110"/>
      <c r="Q2076" s="110"/>
      <c r="R2076" s="110"/>
    </row>
    <row r="2077" spans="1:18" s="56" customFormat="1" hidden="1" x14ac:dyDescent="0.2">
      <c r="A2077" s="110"/>
      <c r="F2077" s="110"/>
      <c r="G2077" s="115"/>
      <c r="H2077" s="110"/>
      <c r="I2077" s="110"/>
      <c r="J2077" s="115"/>
      <c r="K2077" s="110"/>
      <c r="L2077" s="110"/>
      <c r="M2077" s="110"/>
      <c r="N2077" s="110"/>
      <c r="O2077" s="110"/>
      <c r="P2077" s="110"/>
      <c r="Q2077" s="110"/>
      <c r="R2077" s="110"/>
    </row>
    <row r="2078" spans="1:18" s="56" customFormat="1" hidden="1" x14ac:dyDescent="0.2">
      <c r="A2078" s="110"/>
      <c r="F2078" s="110"/>
      <c r="G2078" s="115"/>
      <c r="H2078" s="110"/>
      <c r="I2078" s="110"/>
      <c r="J2078" s="115"/>
      <c r="K2078" s="110"/>
      <c r="L2078" s="110"/>
      <c r="M2078" s="110"/>
      <c r="N2078" s="110"/>
      <c r="O2078" s="110"/>
      <c r="P2078" s="110"/>
      <c r="Q2078" s="110"/>
      <c r="R2078" s="110"/>
    </row>
    <row r="2079" spans="1:18" s="56" customFormat="1" hidden="1" x14ac:dyDescent="0.2">
      <c r="A2079" s="110"/>
      <c r="F2079" s="110"/>
      <c r="G2079" s="115"/>
      <c r="H2079" s="110"/>
      <c r="I2079" s="110"/>
      <c r="J2079" s="115"/>
      <c r="K2079" s="110"/>
      <c r="L2079" s="110"/>
      <c r="M2079" s="110"/>
      <c r="N2079" s="110"/>
      <c r="O2079" s="110"/>
      <c r="P2079" s="110"/>
      <c r="Q2079" s="110"/>
      <c r="R2079" s="110"/>
    </row>
    <row r="2080" spans="1:18" s="56" customFormat="1" hidden="1" x14ac:dyDescent="0.2">
      <c r="A2080" s="110"/>
      <c r="F2080" s="110"/>
      <c r="G2080" s="115"/>
      <c r="H2080" s="110"/>
      <c r="I2080" s="110"/>
      <c r="J2080" s="115"/>
      <c r="K2080" s="110"/>
      <c r="L2080" s="110"/>
      <c r="M2080" s="110"/>
      <c r="N2080" s="110"/>
      <c r="O2080" s="110"/>
      <c r="P2080" s="110"/>
      <c r="Q2080" s="110"/>
      <c r="R2080" s="110"/>
    </row>
    <row r="2081" spans="1:18" s="56" customFormat="1" hidden="1" x14ac:dyDescent="0.2">
      <c r="A2081" s="110"/>
      <c r="F2081" s="110"/>
      <c r="G2081" s="115"/>
      <c r="H2081" s="110"/>
      <c r="I2081" s="110"/>
      <c r="J2081" s="115"/>
      <c r="K2081" s="110"/>
      <c r="L2081" s="110"/>
      <c r="M2081" s="110"/>
      <c r="N2081" s="110"/>
      <c r="O2081" s="110"/>
      <c r="P2081" s="110"/>
      <c r="Q2081" s="110"/>
      <c r="R2081" s="110"/>
    </row>
    <row r="2082" spans="1:18" s="56" customFormat="1" hidden="1" x14ac:dyDescent="0.2">
      <c r="A2082" s="110"/>
      <c r="F2082" s="110"/>
      <c r="G2082" s="115"/>
      <c r="H2082" s="110"/>
      <c r="I2082" s="110"/>
      <c r="J2082" s="115"/>
      <c r="K2082" s="110"/>
      <c r="L2082" s="110"/>
      <c r="M2082" s="110"/>
      <c r="N2082" s="110"/>
      <c r="O2082" s="110"/>
      <c r="P2082" s="110"/>
      <c r="Q2082" s="110"/>
      <c r="R2082" s="110"/>
    </row>
    <row r="2083" spans="1:18" s="56" customFormat="1" hidden="1" x14ac:dyDescent="0.2">
      <c r="A2083" s="110"/>
      <c r="F2083" s="110"/>
      <c r="G2083" s="115"/>
      <c r="H2083" s="110"/>
      <c r="I2083" s="110"/>
      <c r="J2083" s="115"/>
      <c r="K2083" s="110"/>
      <c r="L2083" s="110"/>
      <c r="M2083" s="110"/>
      <c r="N2083" s="110"/>
      <c r="O2083" s="110"/>
      <c r="P2083" s="110"/>
      <c r="Q2083" s="110"/>
      <c r="R2083" s="110"/>
    </row>
    <row r="2084" spans="1:18" s="56" customFormat="1" hidden="1" x14ac:dyDescent="0.2">
      <c r="A2084" s="110"/>
      <c r="F2084" s="110"/>
      <c r="G2084" s="115"/>
      <c r="H2084" s="110"/>
      <c r="I2084" s="110"/>
      <c r="J2084" s="115"/>
      <c r="K2084" s="110"/>
      <c r="L2084" s="110"/>
      <c r="M2084" s="110"/>
      <c r="N2084" s="110"/>
      <c r="O2084" s="110"/>
      <c r="P2084" s="110"/>
      <c r="Q2084" s="110"/>
      <c r="R2084" s="110"/>
    </row>
    <row r="2085" spans="1:18" s="56" customFormat="1" hidden="1" x14ac:dyDescent="0.2">
      <c r="A2085" s="110"/>
      <c r="F2085" s="110"/>
      <c r="G2085" s="115"/>
      <c r="H2085" s="110"/>
      <c r="I2085" s="110"/>
      <c r="J2085" s="115"/>
      <c r="K2085" s="110"/>
      <c r="L2085" s="110"/>
      <c r="M2085" s="110"/>
      <c r="N2085" s="110"/>
      <c r="O2085" s="110"/>
      <c r="P2085" s="110"/>
      <c r="Q2085" s="110"/>
      <c r="R2085" s="110"/>
    </row>
    <row r="2086" spans="1:18" s="56" customFormat="1" hidden="1" x14ac:dyDescent="0.2">
      <c r="A2086" s="110"/>
      <c r="F2086" s="110"/>
      <c r="G2086" s="115"/>
      <c r="H2086" s="110"/>
      <c r="I2086" s="110"/>
      <c r="J2086" s="115"/>
      <c r="K2086" s="110"/>
      <c r="L2086" s="110"/>
      <c r="M2086" s="110"/>
      <c r="N2086" s="110"/>
      <c r="O2086" s="110"/>
      <c r="P2086" s="110"/>
      <c r="Q2086" s="110"/>
      <c r="R2086" s="110"/>
    </row>
    <row r="2087" spans="1:18" s="56" customFormat="1" hidden="1" x14ac:dyDescent="0.2">
      <c r="A2087" s="110"/>
      <c r="F2087" s="110"/>
      <c r="G2087" s="115"/>
      <c r="H2087" s="110"/>
      <c r="I2087" s="110"/>
      <c r="J2087" s="115"/>
      <c r="K2087" s="110"/>
      <c r="L2087" s="110"/>
      <c r="M2087" s="110"/>
      <c r="N2087" s="110"/>
      <c r="O2087" s="110"/>
      <c r="P2087" s="110"/>
      <c r="Q2087" s="110"/>
      <c r="R2087" s="110"/>
    </row>
    <row r="2088" spans="1:18" s="56" customFormat="1" hidden="1" x14ac:dyDescent="0.2">
      <c r="A2088" s="110"/>
      <c r="F2088" s="110"/>
      <c r="G2088" s="115"/>
      <c r="H2088" s="110"/>
      <c r="I2088" s="110"/>
      <c r="J2088" s="115"/>
      <c r="K2088" s="110"/>
      <c r="L2088" s="110"/>
      <c r="M2088" s="110"/>
      <c r="N2088" s="110"/>
      <c r="O2088" s="110"/>
      <c r="P2088" s="110"/>
      <c r="Q2088" s="110"/>
      <c r="R2088" s="110"/>
    </row>
    <row r="2089" spans="1:18" s="56" customFormat="1" hidden="1" x14ac:dyDescent="0.2">
      <c r="A2089" s="110"/>
      <c r="F2089" s="110"/>
      <c r="G2089" s="115"/>
      <c r="H2089" s="110"/>
      <c r="I2089" s="110"/>
      <c r="J2089" s="115"/>
      <c r="K2089" s="110"/>
      <c r="L2089" s="110"/>
      <c r="M2089" s="110"/>
      <c r="N2089" s="110"/>
      <c r="O2089" s="110"/>
      <c r="P2089" s="110"/>
      <c r="Q2089" s="110"/>
      <c r="R2089" s="110"/>
    </row>
    <row r="2090" spans="1:18" s="56" customFormat="1" hidden="1" x14ac:dyDescent="0.2">
      <c r="A2090" s="110"/>
      <c r="F2090" s="110"/>
      <c r="G2090" s="115"/>
      <c r="H2090" s="110"/>
      <c r="I2090" s="110"/>
      <c r="J2090" s="115"/>
      <c r="K2090" s="110"/>
      <c r="L2090" s="110"/>
      <c r="M2090" s="110"/>
      <c r="N2090" s="110"/>
      <c r="O2090" s="110"/>
      <c r="P2090" s="110"/>
      <c r="Q2090" s="110"/>
      <c r="R2090" s="110"/>
    </row>
    <row r="2091" spans="1:18" s="56" customFormat="1" hidden="1" x14ac:dyDescent="0.2">
      <c r="A2091" s="110"/>
      <c r="F2091" s="110"/>
      <c r="G2091" s="115"/>
      <c r="H2091" s="110"/>
      <c r="I2091" s="110"/>
      <c r="J2091" s="115"/>
      <c r="K2091" s="110"/>
      <c r="L2091" s="110"/>
      <c r="M2091" s="110"/>
      <c r="N2091" s="110"/>
      <c r="O2091" s="110"/>
      <c r="P2091" s="110"/>
      <c r="Q2091" s="110"/>
      <c r="R2091" s="110"/>
    </row>
    <row r="2092" spans="1:18" s="56" customFormat="1" hidden="1" x14ac:dyDescent="0.2">
      <c r="A2092" s="110"/>
      <c r="F2092" s="110"/>
      <c r="G2092" s="115"/>
      <c r="H2092" s="110"/>
      <c r="I2092" s="110"/>
      <c r="J2092" s="115"/>
      <c r="K2092" s="110"/>
      <c r="L2092" s="110"/>
      <c r="M2092" s="110"/>
      <c r="N2092" s="110"/>
      <c r="O2092" s="110"/>
      <c r="P2092" s="110"/>
      <c r="Q2092" s="110"/>
      <c r="R2092" s="110"/>
    </row>
    <row r="2093" spans="1:18" s="56" customFormat="1" hidden="1" x14ac:dyDescent="0.2">
      <c r="A2093" s="110"/>
      <c r="F2093" s="110"/>
      <c r="G2093" s="115"/>
      <c r="H2093" s="110"/>
      <c r="I2093" s="110"/>
      <c r="J2093" s="115"/>
      <c r="K2093" s="110"/>
      <c r="L2093" s="110"/>
      <c r="M2093" s="110"/>
      <c r="N2093" s="110"/>
      <c r="O2093" s="110"/>
      <c r="P2093" s="110"/>
      <c r="Q2093" s="110"/>
      <c r="R2093" s="110"/>
    </row>
    <row r="2094" spans="1:18" s="56" customFormat="1" hidden="1" x14ac:dyDescent="0.2">
      <c r="A2094" s="110"/>
      <c r="F2094" s="110"/>
      <c r="G2094" s="115"/>
      <c r="H2094" s="110"/>
      <c r="I2094" s="110"/>
      <c r="J2094" s="115"/>
      <c r="K2094" s="110"/>
      <c r="L2094" s="110"/>
      <c r="M2094" s="110"/>
      <c r="N2094" s="110"/>
      <c r="O2094" s="110"/>
      <c r="P2094" s="110"/>
      <c r="Q2094" s="110"/>
      <c r="R2094" s="110"/>
    </row>
    <row r="2095" spans="1:18" s="56" customFormat="1" hidden="1" x14ac:dyDescent="0.2">
      <c r="A2095" s="110"/>
      <c r="F2095" s="110"/>
      <c r="G2095" s="115"/>
      <c r="H2095" s="110"/>
      <c r="I2095" s="110"/>
      <c r="J2095" s="115"/>
      <c r="K2095" s="110"/>
      <c r="L2095" s="110"/>
      <c r="M2095" s="110"/>
      <c r="N2095" s="110"/>
      <c r="O2095" s="110"/>
      <c r="P2095" s="110"/>
      <c r="Q2095" s="110"/>
      <c r="R2095" s="110"/>
    </row>
    <row r="2096" spans="1:18" s="56" customFormat="1" hidden="1" x14ac:dyDescent="0.2">
      <c r="A2096" s="110"/>
      <c r="F2096" s="110"/>
      <c r="G2096" s="115"/>
      <c r="H2096" s="110"/>
      <c r="I2096" s="110"/>
      <c r="J2096" s="115"/>
      <c r="K2096" s="110"/>
      <c r="L2096" s="110"/>
      <c r="M2096" s="110"/>
      <c r="N2096" s="110"/>
      <c r="O2096" s="110"/>
      <c r="P2096" s="110"/>
      <c r="Q2096" s="110"/>
      <c r="R2096" s="110"/>
    </row>
    <row r="2097" spans="1:18" s="56" customFormat="1" hidden="1" x14ac:dyDescent="0.2">
      <c r="A2097" s="110"/>
      <c r="F2097" s="110"/>
      <c r="G2097" s="115"/>
      <c r="H2097" s="110"/>
      <c r="I2097" s="110"/>
      <c r="J2097" s="115"/>
      <c r="K2097" s="110"/>
      <c r="L2097" s="110"/>
      <c r="M2097" s="110"/>
      <c r="N2097" s="110"/>
      <c r="O2097" s="110"/>
      <c r="P2097" s="110"/>
      <c r="Q2097" s="110"/>
      <c r="R2097" s="110"/>
    </row>
    <row r="2098" spans="1:18" s="56" customFormat="1" hidden="1" x14ac:dyDescent="0.2">
      <c r="A2098" s="110"/>
      <c r="F2098" s="110"/>
      <c r="G2098" s="115"/>
      <c r="H2098" s="110"/>
      <c r="I2098" s="110"/>
      <c r="J2098" s="115"/>
      <c r="K2098" s="110"/>
      <c r="L2098" s="110"/>
      <c r="M2098" s="110"/>
      <c r="N2098" s="110"/>
      <c r="O2098" s="110"/>
      <c r="P2098" s="110"/>
      <c r="Q2098" s="110"/>
      <c r="R2098" s="110"/>
    </row>
    <row r="2099" spans="1:18" s="56" customFormat="1" hidden="1" x14ac:dyDescent="0.2">
      <c r="A2099" s="110"/>
      <c r="F2099" s="110"/>
      <c r="G2099" s="115"/>
      <c r="H2099" s="110"/>
      <c r="I2099" s="110"/>
      <c r="J2099" s="115"/>
      <c r="K2099" s="110"/>
      <c r="L2099" s="110"/>
      <c r="M2099" s="110"/>
      <c r="N2099" s="110"/>
      <c r="O2099" s="110"/>
      <c r="P2099" s="110"/>
      <c r="Q2099" s="110"/>
      <c r="R2099" s="110"/>
    </row>
    <row r="2100" spans="1:18" s="56" customFormat="1" hidden="1" x14ac:dyDescent="0.2">
      <c r="A2100" s="110"/>
      <c r="F2100" s="110"/>
      <c r="G2100" s="115"/>
      <c r="H2100" s="110"/>
      <c r="I2100" s="110"/>
      <c r="J2100" s="115"/>
      <c r="K2100" s="110"/>
      <c r="L2100" s="110"/>
      <c r="M2100" s="110"/>
      <c r="N2100" s="110"/>
      <c r="O2100" s="110"/>
      <c r="P2100" s="110"/>
      <c r="Q2100" s="110"/>
      <c r="R2100" s="110"/>
    </row>
    <row r="2101" spans="1:18" s="56" customFormat="1" hidden="1" x14ac:dyDescent="0.2">
      <c r="A2101" s="110"/>
      <c r="F2101" s="110"/>
      <c r="G2101" s="115"/>
      <c r="H2101" s="110"/>
      <c r="I2101" s="110"/>
      <c r="J2101" s="115"/>
      <c r="K2101" s="110"/>
      <c r="L2101" s="110"/>
      <c r="M2101" s="110"/>
      <c r="N2101" s="110"/>
      <c r="O2101" s="110"/>
      <c r="P2101" s="110"/>
      <c r="Q2101" s="110"/>
      <c r="R2101" s="110"/>
    </row>
    <row r="2102" spans="1:18" s="56" customFormat="1" hidden="1" x14ac:dyDescent="0.2">
      <c r="A2102" s="110"/>
      <c r="F2102" s="110"/>
      <c r="G2102" s="115"/>
      <c r="H2102" s="110"/>
      <c r="I2102" s="110"/>
      <c r="J2102" s="115"/>
      <c r="K2102" s="110"/>
      <c r="L2102" s="110"/>
      <c r="M2102" s="110"/>
      <c r="N2102" s="110"/>
      <c r="O2102" s="110"/>
      <c r="P2102" s="110"/>
      <c r="Q2102" s="110"/>
      <c r="R2102" s="110"/>
    </row>
    <row r="2103" spans="1:18" s="56" customFormat="1" hidden="1" x14ac:dyDescent="0.2">
      <c r="A2103" s="110"/>
      <c r="F2103" s="110"/>
      <c r="G2103" s="115"/>
      <c r="H2103" s="110"/>
      <c r="I2103" s="110"/>
      <c r="J2103" s="115"/>
      <c r="K2103" s="110"/>
      <c r="L2103" s="110"/>
      <c r="M2103" s="110"/>
      <c r="N2103" s="110"/>
      <c r="O2103" s="110"/>
      <c r="P2103" s="110"/>
      <c r="Q2103" s="110"/>
      <c r="R2103" s="110"/>
    </row>
    <row r="2104" spans="1:18" s="56" customFormat="1" hidden="1" x14ac:dyDescent="0.2">
      <c r="A2104" s="110"/>
      <c r="F2104" s="110"/>
      <c r="G2104" s="115"/>
      <c r="H2104" s="110"/>
      <c r="I2104" s="110"/>
      <c r="J2104" s="115"/>
      <c r="K2104" s="110"/>
      <c r="L2104" s="110"/>
      <c r="M2104" s="110"/>
      <c r="N2104" s="110"/>
      <c r="O2104" s="110"/>
      <c r="P2104" s="110"/>
      <c r="Q2104" s="110"/>
      <c r="R2104" s="110"/>
    </row>
    <row r="2105" spans="1:18" s="56" customFormat="1" hidden="1" x14ac:dyDescent="0.2">
      <c r="A2105" s="110"/>
      <c r="F2105" s="110"/>
      <c r="G2105" s="115"/>
      <c r="H2105" s="110"/>
      <c r="I2105" s="110"/>
      <c r="J2105" s="115"/>
      <c r="K2105" s="110"/>
      <c r="L2105" s="110"/>
      <c r="M2105" s="110"/>
      <c r="N2105" s="110"/>
      <c r="O2105" s="110"/>
      <c r="P2105" s="110"/>
      <c r="Q2105" s="110"/>
      <c r="R2105" s="110"/>
    </row>
    <row r="2106" spans="1:18" s="56" customFormat="1" hidden="1" x14ac:dyDescent="0.2">
      <c r="A2106" s="110"/>
      <c r="F2106" s="110"/>
      <c r="G2106" s="115"/>
      <c r="H2106" s="110"/>
      <c r="I2106" s="110"/>
      <c r="J2106" s="115"/>
      <c r="K2106" s="110"/>
      <c r="L2106" s="110"/>
      <c r="M2106" s="110"/>
      <c r="N2106" s="110"/>
      <c r="O2106" s="110"/>
      <c r="P2106" s="110"/>
      <c r="Q2106" s="110"/>
      <c r="R2106" s="110"/>
    </row>
    <row r="2107" spans="1:18" s="56" customFormat="1" hidden="1" x14ac:dyDescent="0.2">
      <c r="A2107" s="110"/>
      <c r="F2107" s="110"/>
      <c r="G2107" s="115"/>
      <c r="H2107" s="110"/>
      <c r="I2107" s="110"/>
      <c r="J2107" s="115"/>
      <c r="K2107" s="110"/>
      <c r="L2107" s="110"/>
      <c r="M2107" s="110"/>
      <c r="N2107" s="110"/>
      <c r="O2107" s="110"/>
      <c r="P2107" s="110"/>
      <c r="Q2107" s="110"/>
      <c r="R2107" s="110"/>
    </row>
    <row r="2108" spans="1:18" s="56" customFormat="1" hidden="1" x14ac:dyDescent="0.2">
      <c r="A2108" s="110"/>
      <c r="F2108" s="110"/>
      <c r="G2108" s="115"/>
      <c r="H2108" s="110"/>
      <c r="I2108" s="110"/>
      <c r="J2108" s="115"/>
      <c r="K2108" s="110"/>
      <c r="L2108" s="110"/>
      <c r="M2108" s="110"/>
      <c r="N2108" s="110"/>
      <c r="O2108" s="110"/>
      <c r="P2108" s="110"/>
      <c r="Q2108" s="110"/>
      <c r="R2108" s="110"/>
    </row>
    <row r="2109" spans="1:18" s="56" customFormat="1" hidden="1" x14ac:dyDescent="0.2">
      <c r="A2109" s="110"/>
      <c r="F2109" s="110"/>
      <c r="G2109" s="115"/>
      <c r="H2109" s="110"/>
      <c r="I2109" s="110"/>
      <c r="J2109" s="115"/>
      <c r="K2109" s="110"/>
      <c r="L2109" s="110"/>
      <c r="M2109" s="110"/>
      <c r="N2109" s="110"/>
      <c r="O2109" s="110"/>
      <c r="P2109" s="110"/>
      <c r="Q2109" s="110"/>
      <c r="R2109" s="110"/>
    </row>
    <row r="2110" spans="1:18" s="56" customFormat="1" hidden="1" x14ac:dyDescent="0.2">
      <c r="A2110" s="110"/>
      <c r="F2110" s="110"/>
      <c r="G2110" s="115"/>
      <c r="H2110" s="110"/>
      <c r="I2110" s="110"/>
      <c r="J2110" s="115"/>
      <c r="K2110" s="110"/>
      <c r="L2110" s="110"/>
      <c r="M2110" s="110"/>
      <c r="N2110" s="110"/>
      <c r="O2110" s="110"/>
      <c r="P2110" s="110"/>
      <c r="Q2110" s="110"/>
      <c r="R2110" s="110"/>
    </row>
    <row r="2111" spans="1:18" s="56" customFormat="1" hidden="1" x14ac:dyDescent="0.2">
      <c r="A2111" s="110"/>
      <c r="F2111" s="110"/>
      <c r="G2111" s="115"/>
      <c r="H2111" s="110"/>
      <c r="I2111" s="110"/>
      <c r="J2111" s="115"/>
      <c r="K2111" s="110"/>
      <c r="L2111" s="110"/>
      <c r="M2111" s="110"/>
      <c r="N2111" s="110"/>
      <c r="O2111" s="110"/>
      <c r="P2111" s="110"/>
      <c r="Q2111" s="110"/>
      <c r="R2111" s="110"/>
    </row>
    <row r="2112" spans="1:18" s="56" customFormat="1" hidden="1" x14ac:dyDescent="0.2">
      <c r="A2112" s="110"/>
      <c r="F2112" s="110"/>
      <c r="G2112" s="115"/>
      <c r="H2112" s="110"/>
      <c r="I2112" s="110"/>
      <c r="J2112" s="115"/>
      <c r="K2112" s="110"/>
      <c r="L2112" s="110"/>
      <c r="M2112" s="110"/>
      <c r="N2112" s="110"/>
      <c r="O2112" s="110"/>
      <c r="P2112" s="110"/>
      <c r="Q2112" s="110"/>
      <c r="R2112" s="110"/>
    </row>
    <row r="2113" spans="1:18" s="56" customFormat="1" hidden="1" x14ac:dyDescent="0.2">
      <c r="A2113" s="110"/>
      <c r="F2113" s="110"/>
      <c r="G2113" s="115"/>
      <c r="H2113" s="110"/>
      <c r="I2113" s="110"/>
      <c r="J2113" s="115"/>
      <c r="K2113" s="110"/>
      <c r="L2113" s="110"/>
      <c r="M2113" s="110"/>
      <c r="N2113" s="110"/>
      <c r="O2113" s="110"/>
      <c r="P2113" s="110"/>
      <c r="Q2113" s="110"/>
      <c r="R2113" s="110"/>
    </row>
    <row r="2114" spans="1:18" s="56" customFormat="1" hidden="1" x14ac:dyDescent="0.2">
      <c r="A2114" s="110"/>
      <c r="F2114" s="110"/>
      <c r="G2114" s="115"/>
      <c r="H2114" s="110"/>
      <c r="I2114" s="110"/>
      <c r="J2114" s="115"/>
      <c r="K2114" s="110"/>
      <c r="L2114" s="110"/>
      <c r="M2114" s="110"/>
      <c r="N2114" s="110"/>
      <c r="O2114" s="110"/>
      <c r="P2114" s="110"/>
      <c r="Q2114" s="110"/>
      <c r="R2114" s="110"/>
    </row>
    <row r="2115" spans="1:18" s="56" customFormat="1" hidden="1" x14ac:dyDescent="0.2">
      <c r="A2115" s="110"/>
      <c r="F2115" s="110"/>
      <c r="G2115" s="115"/>
      <c r="H2115" s="110"/>
      <c r="I2115" s="110"/>
      <c r="J2115" s="115"/>
      <c r="K2115" s="110"/>
      <c r="L2115" s="110"/>
      <c r="M2115" s="110"/>
      <c r="N2115" s="110"/>
      <c r="O2115" s="110"/>
      <c r="P2115" s="110"/>
      <c r="Q2115" s="110"/>
      <c r="R2115" s="110"/>
    </row>
    <row r="2116" spans="1:18" s="56" customFormat="1" hidden="1" x14ac:dyDescent="0.2">
      <c r="A2116" s="110"/>
      <c r="F2116" s="110"/>
      <c r="G2116" s="115"/>
      <c r="H2116" s="110"/>
      <c r="I2116" s="110"/>
      <c r="J2116" s="115"/>
      <c r="K2116" s="110"/>
      <c r="L2116" s="110"/>
      <c r="M2116" s="110"/>
      <c r="N2116" s="110"/>
      <c r="O2116" s="110"/>
      <c r="P2116" s="110"/>
      <c r="Q2116" s="110"/>
      <c r="R2116" s="110"/>
    </row>
    <row r="2117" spans="1:18" s="56" customFormat="1" hidden="1" x14ac:dyDescent="0.2">
      <c r="A2117" s="110"/>
      <c r="F2117" s="110"/>
      <c r="G2117" s="115"/>
      <c r="H2117" s="110"/>
      <c r="I2117" s="110"/>
      <c r="J2117" s="115"/>
      <c r="K2117" s="110"/>
      <c r="L2117" s="110"/>
      <c r="M2117" s="110"/>
      <c r="N2117" s="110"/>
      <c r="O2117" s="110"/>
      <c r="P2117" s="110"/>
      <c r="Q2117" s="110"/>
      <c r="R2117" s="110"/>
    </row>
    <row r="2118" spans="1:18" s="56" customFormat="1" hidden="1" x14ac:dyDescent="0.2">
      <c r="A2118" s="110"/>
      <c r="F2118" s="110"/>
      <c r="G2118" s="115"/>
      <c r="H2118" s="110"/>
      <c r="I2118" s="110"/>
      <c r="J2118" s="115"/>
      <c r="K2118" s="110"/>
      <c r="L2118" s="110"/>
      <c r="M2118" s="110"/>
      <c r="N2118" s="110"/>
      <c r="O2118" s="110"/>
      <c r="P2118" s="110"/>
      <c r="Q2118" s="110"/>
      <c r="R2118" s="110"/>
    </row>
    <row r="2119" spans="1:18" s="56" customFormat="1" hidden="1" x14ac:dyDescent="0.2">
      <c r="A2119" s="110"/>
      <c r="F2119" s="110"/>
      <c r="G2119" s="115"/>
      <c r="H2119" s="110"/>
      <c r="I2119" s="110"/>
      <c r="J2119" s="115"/>
      <c r="K2119" s="110"/>
      <c r="L2119" s="110"/>
      <c r="M2119" s="110"/>
      <c r="N2119" s="110"/>
      <c r="O2119" s="110"/>
      <c r="P2119" s="110"/>
      <c r="Q2119" s="110"/>
      <c r="R2119" s="110"/>
    </row>
    <row r="2120" spans="1:18" s="56" customFormat="1" hidden="1" x14ac:dyDescent="0.2">
      <c r="A2120" s="110"/>
      <c r="F2120" s="110"/>
      <c r="G2120" s="115"/>
      <c r="H2120" s="110"/>
      <c r="I2120" s="110"/>
      <c r="J2120" s="115"/>
      <c r="K2120" s="110"/>
      <c r="L2120" s="110"/>
      <c r="M2120" s="110"/>
      <c r="N2120" s="110"/>
      <c r="O2120" s="110"/>
      <c r="P2120" s="110"/>
      <c r="Q2120" s="110"/>
      <c r="R2120" s="110"/>
    </row>
    <row r="2121" spans="1:18" s="56" customFormat="1" hidden="1" x14ac:dyDescent="0.2">
      <c r="A2121" s="110"/>
      <c r="F2121" s="110"/>
      <c r="G2121" s="115"/>
      <c r="H2121" s="110"/>
      <c r="I2121" s="110"/>
      <c r="J2121" s="115"/>
      <c r="K2121" s="110"/>
      <c r="L2121" s="110"/>
      <c r="M2121" s="110"/>
      <c r="N2121" s="110"/>
      <c r="O2121" s="110"/>
      <c r="P2121" s="110"/>
      <c r="Q2121" s="110"/>
      <c r="R2121" s="110"/>
    </row>
    <row r="2122" spans="1:18" s="56" customFormat="1" hidden="1" x14ac:dyDescent="0.2">
      <c r="A2122" s="110"/>
      <c r="F2122" s="110"/>
      <c r="G2122" s="115"/>
      <c r="H2122" s="110"/>
      <c r="I2122" s="110"/>
      <c r="J2122" s="115"/>
      <c r="K2122" s="110"/>
      <c r="L2122" s="110"/>
      <c r="M2122" s="110"/>
      <c r="N2122" s="110"/>
      <c r="O2122" s="110"/>
      <c r="P2122" s="110"/>
      <c r="Q2122" s="110"/>
      <c r="R2122" s="110"/>
    </row>
    <row r="2123" spans="1:18" s="56" customFormat="1" hidden="1" x14ac:dyDescent="0.2">
      <c r="A2123" s="110"/>
      <c r="F2123" s="110"/>
      <c r="G2123" s="115"/>
      <c r="H2123" s="110"/>
      <c r="I2123" s="110"/>
      <c r="J2123" s="115"/>
      <c r="K2123" s="110"/>
      <c r="L2123" s="110"/>
      <c r="M2123" s="110"/>
      <c r="N2123" s="110"/>
      <c r="O2123" s="110"/>
      <c r="P2123" s="110"/>
      <c r="Q2123" s="110"/>
      <c r="R2123" s="110"/>
    </row>
    <row r="2124" spans="1:18" s="56" customFormat="1" hidden="1" x14ac:dyDescent="0.2">
      <c r="A2124" s="110"/>
      <c r="F2124" s="110"/>
      <c r="G2124" s="115"/>
      <c r="H2124" s="110"/>
      <c r="I2124" s="110"/>
      <c r="J2124" s="115"/>
      <c r="K2124" s="110"/>
      <c r="L2124" s="110"/>
      <c r="M2124" s="110"/>
      <c r="N2124" s="110"/>
      <c r="O2124" s="110"/>
      <c r="P2124" s="110"/>
      <c r="Q2124" s="110"/>
      <c r="R2124" s="110"/>
    </row>
    <row r="2125" spans="1:18" s="56" customFormat="1" hidden="1" x14ac:dyDescent="0.2">
      <c r="A2125" s="110"/>
      <c r="F2125" s="110"/>
      <c r="G2125" s="115"/>
      <c r="H2125" s="110"/>
      <c r="I2125" s="110"/>
      <c r="J2125" s="115"/>
      <c r="K2125" s="110"/>
      <c r="L2125" s="110"/>
      <c r="M2125" s="110"/>
      <c r="N2125" s="110"/>
      <c r="O2125" s="110"/>
      <c r="P2125" s="110"/>
      <c r="Q2125" s="110"/>
      <c r="R2125" s="110"/>
    </row>
    <row r="2126" spans="1:18" s="56" customFormat="1" hidden="1" x14ac:dyDescent="0.2">
      <c r="A2126" s="110"/>
      <c r="F2126" s="110"/>
      <c r="G2126" s="115"/>
      <c r="H2126" s="110"/>
      <c r="I2126" s="110"/>
      <c r="J2126" s="115"/>
      <c r="K2126" s="110"/>
      <c r="L2126" s="110"/>
      <c r="M2126" s="110"/>
      <c r="N2126" s="110"/>
      <c r="O2126" s="110"/>
      <c r="P2126" s="110"/>
      <c r="Q2126" s="110"/>
      <c r="R2126" s="110"/>
    </row>
    <row r="2127" spans="1:18" s="56" customFormat="1" hidden="1" x14ac:dyDescent="0.2">
      <c r="A2127" s="110"/>
      <c r="F2127" s="110"/>
      <c r="G2127" s="115"/>
      <c r="H2127" s="110"/>
      <c r="I2127" s="110"/>
      <c r="J2127" s="115"/>
      <c r="K2127" s="110"/>
      <c r="L2127" s="110"/>
      <c r="M2127" s="110"/>
      <c r="N2127" s="110"/>
      <c r="O2127" s="110"/>
      <c r="P2127" s="110"/>
      <c r="Q2127" s="110"/>
      <c r="R2127" s="110"/>
    </row>
    <row r="2128" spans="1:18" s="56" customFormat="1" hidden="1" x14ac:dyDescent="0.2">
      <c r="A2128" s="110"/>
      <c r="F2128" s="110"/>
      <c r="G2128" s="115"/>
      <c r="H2128" s="110"/>
      <c r="I2128" s="110"/>
      <c r="J2128" s="115"/>
      <c r="K2128" s="110"/>
      <c r="L2128" s="110"/>
      <c r="M2128" s="110"/>
      <c r="N2128" s="110"/>
      <c r="O2128" s="110"/>
      <c r="P2128" s="110"/>
      <c r="Q2128" s="110"/>
      <c r="R2128" s="110"/>
    </row>
    <row r="2129" spans="1:18" s="56" customFormat="1" hidden="1" x14ac:dyDescent="0.2">
      <c r="A2129" s="110"/>
      <c r="F2129" s="110"/>
      <c r="G2129" s="115"/>
      <c r="H2129" s="110"/>
      <c r="I2129" s="110"/>
      <c r="J2129" s="115"/>
      <c r="K2129" s="110"/>
      <c r="L2129" s="110"/>
      <c r="M2129" s="110"/>
      <c r="N2129" s="110"/>
      <c r="O2129" s="110"/>
      <c r="P2129" s="110"/>
      <c r="Q2129" s="110"/>
      <c r="R2129" s="110"/>
    </row>
    <row r="2130" spans="1:18" s="56" customFormat="1" hidden="1" x14ac:dyDescent="0.2">
      <c r="A2130" s="110"/>
      <c r="F2130" s="110"/>
      <c r="G2130" s="115"/>
      <c r="H2130" s="110"/>
      <c r="I2130" s="110"/>
      <c r="J2130" s="115"/>
      <c r="K2130" s="110"/>
      <c r="L2130" s="110"/>
      <c r="M2130" s="110"/>
      <c r="N2130" s="110"/>
      <c r="O2130" s="110"/>
      <c r="P2130" s="110"/>
      <c r="Q2130" s="110"/>
      <c r="R2130" s="110"/>
    </row>
    <row r="2131" spans="1:18" s="56" customFormat="1" hidden="1" x14ac:dyDescent="0.2">
      <c r="A2131" s="110"/>
      <c r="F2131" s="110"/>
      <c r="G2131" s="115"/>
      <c r="H2131" s="110"/>
      <c r="I2131" s="110"/>
      <c r="J2131" s="115"/>
      <c r="K2131" s="110"/>
      <c r="L2131" s="110"/>
      <c r="M2131" s="110"/>
      <c r="N2131" s="110"/>
      <c r="O2131" s="110"/>
      <c r="P2131" s="110"/>
      <c r="Q2131" s="110"/>
      <c r="R2131" s="110"/>
    </row>
    <row r="2132" spans="1:18" s="56" customFormat="1" hidden="1" x14ac:dyDescent="0.2">
      <c r="A2132" s="110"/>
      <c r="F2132" s="110"/>
      <c r="G2132" s="115"/>
      <c r="H2132" s="110"/>
      <c r="I2132" s="110"/>
      <c r="J2132" s="115"/>
      <c r="K2132" s="110"/>
      <c r="L2132" s="110"/>
      <c r="M2132" s="110"/>
      <c r="N2132" s="110"/>
      <c r="O2132" s="110"/>
      <c r="P2132" s="110"/>
      <c r="Q2132" s="110"/>
      <c r="R2132" s="110"/>
    </row>
    <row r="2133" spans="1:18" s="56" customFormat="1" hidden="1" x14ac:dyDescent="0.2">
      <c r="A2133" s="110"/>
      <c r="F2133" s="110"/>
      <c r="G2133" s="115"/>
      <c r="H2133" s="110"/>
      <c r="I2133" s="110"/>
      <c r="J2133" s="115"/>
      <c r="K2133" s="110"/>
      <c r="L2133" s="110"/>
      <c r="M2133" s="110"/>
      <c r="N2133" s="110"/>
      <c r="O2133" s="110"/>
      <c r="P2133" s="110"/>
      <c r="Q2133" s="110"/>
      <c r="R2133" s="110"/>
    </row>
    <row r="2134" spans="1:18" s="56" customFormat="1" hidden="1" x14ac:dyDescent="0.2">
      <c r="A2134" s="110"/>
      <c r="F2134" s="110"/>
      <c r="G2134" s="115"/>
      <c r="H2134" s="110"/>
      <c r="I2134" s="110"/>
      <c r="J2134" s="115"/>
      <c r="K2134" s="110"/>
      <c r="L2134" s="110"/>
      <c r="M2134" s="110"/>
      <c r="N2134" s="110"/>
      <c r="O2134" s="110"/>
      <c r="P2134" s="110"/>
      <c r="Q2134" s="110"/>
      <c r="R2134" s="110"/>
    </row>
    <row r="2135" spans="1:18" s="56" customFormat="1" hidden="1" x14ac:dyDescent="0.2">
      <c r="A2135" s="110"/>
      <c r="F2135" s="110"/>
      <c r="G2135" s="115"/>
      <c r="H2135" s="110"/>
      <c r="I2135" s="110"/>
      <c r="J2135" s="115"/>
      <c r="K2135" s="110"/>
      <c r="L2135" s="110"/>
      <c r="M2135" s="110"/>
      <c r="N2135" s="110"/>
      <c r="O2135" s="110"/>
      <c r="P2135" s="110"/>
      <c r="Q2135" s="110"/>
      <c r="R2135" s="110"/>
    </row>
    <row r="2136" spans="1:18" s="56" customFormat="1" hidden="1" x14ac:dyDescent="0.2">
      <c r="A2136" s="110"/>
      <c r="F2136" s="110"/>
      <c r="G2136" s="115"/>
      <c r="H2136" s="110"/>
      <c r="I2136" s="110"/>
      <c r="J2136" s="115"/>
      <c r="K2136" s="110"/>
      <c r="L2136" s="110"/>
      <c r="M2136" s="110"/>
      <c r="N2136" s="110"/>
      <c r="O2136" s="110"/>
      <c r="P2136" s="110"/>
      <c r="Q2136" s="110"/>
      <c r="R2136" s="110"/>
    </row>
    <row r="2137" spans="1:18" s="56" customFormat="1" hidden="1" x14ac:dyDescent="0.2">
      <c r="A2137" s="110"/>
      <c r="F2137" s="110"/>
      <c r="G2137" s="115"/>
      <c r="H2137" s="110"/>
      <c r="I2137" s="110"/>
      <c r="J2137" s="115"/>
      <c r="K2137" s="110"/>
      <c r="L2137" s="110"/>
      <c r="M2137" s="110"/>
      <c r="N2137" s="110"/>
      <c r="O2137" s="110"/>
      <c r="P2137" s="110"/>
      <c r="Q2137" s="110"/>
      <c r="R2137" s="110"/>
    </row>
    <row r="2138" spans="1:18" s="56" customFormat="1" hidden="1" x14ac:dyDescent="0.2">
      <c r="A2138" s="110"/>
      <c r="F2138" s="110"/>
      <c r="G2138" s="115"/>
      <c r="H2138" s="110"/>
      <c r="I2138" s="110"/>
      <c r="J2138" s="115"/>
      <c r="K2138" s="110"/>
      <c r="L2138" s="110"/>
      <c r="M2138" s="110"/>
      <c r="N2138" s="110"/>
      <c r="O2138" s="110"/>
      <c r="P2138" s="110"/>
      <c r="Q2138" s="110"/>
      <c r="R2138" s="110"/>
    </row>
    <row r="2139" spans="1:18" s="56" customFormat="1" hidden="1" x14ac:dyDescent="0.2">
      <c r="A2139" s="110"/>
      <c r="F2139" s="110"/>
      <c r="G2139" s="115"/>
      <c r="H2139" s="110"/>
      <c r="I2139" s="110"/>
      <c r="J2139" s="115"/>
      <c r="K2139" s="110"/>
      <c r="L2139" s="110"/>
      <c r="M2139" s="110"/>
      <c r="N2139" s="110"/>
      <c r="O2139" s="110"/>
      <c r="P2139" s="110"/>
      <c r="Q2139" s="110"/>
      <c r="R2139" s="110"/>
    </row>
    <row r="2140" spans="1:18" s="56" customFormat="1" hidden="1" x14ac:dyDescent="0.2">
      <c r="A2140" s="110"/>
      <c r="F2140" s="110"/>
      <c r="G2140" s="115"/>
      <c r="H2140" s="110"/>
      <c r="I2140" s="110"/>
      <c r="J2140" s="115"/>
      <c r="K2140" s="110"/>
      <c r="L2140" s="110"/>
      <c r="M2140" s="110"/>
      <c r="N2140" s="110"/>
      <c r="O2140" s="110"/>
      <c r="P2140" s="110"/>
      <c r="Q2140" s="110"/>
      <c r="R2140" s="110"/>
    </row>
    <row r="2141" spans="1:18" s="56" customFormat="1" hidden="1" x14ac:dyDescent="0.2">
      <c r="A2141" s="110"/>
      <c r="F2141" s="110"/>
      <c r="G2141" s="115"/>
      <c r="H2141" s="110"/>
      <c r="I2141" s="110"/>
      <c r="J2141" s="115"/>
      <c r="K2141" s="110"/>
      <c r="L2141" s="110"/>
      <c r="M2141" s="110"/>
      <c r="N2141" s="110"/>
      <c r="O2141" s="110"/>
      <c r="P2141" s="110"/>
      <c r="Q2141" s="110"/>
      <c r="R2141" s="110"/>
    </row>
    <row r="2142" spans="1:18" s="56" customFormat="1" hidden="1" x14ac:dyDescent="0.2">
      <c r="A2142" s="110"/>
      <c r="F2142" s="110"/>
      <c r="G2142" s="115"/>
      <c r="H2142" s="110"/>
      <c r="I2142" s="110"/>
      <c r="J2142" s="115"/>
      <c r="K2142" s="110"/>
      <c r="L2142" s="110"/>
      <c r="M2142" s="110"/>
      <c r="N2142" s="110"/>
      <c r="O2142" s="110"/>
      <c r="P2142" s="110"/>
      <c r="Q2142" s="110"/>
      <c r="R2142" s="110"/>
    </row>
    <row r="2143" spans="1:18" s="56" customFormat="1" hidden="1" x14ac:dyDescent="0.2">
      <c r="A2143" s="110"/>
      <c r="F2143" s="110"/>
      <c r="G2143" s="115"/>
      <c r="H2143" s="110"/>
      <c r="I2143" s="110"/>
      <c r="J2143" s="115"/>
      <c r="K2143" s="110"/>
      <c r="L2143" s="110"/>
      <c r="M2143" s="110"/>
      <c r="N2143" s="110"/>
      <c r="O2143" s="110"/>
      <c r="P2143" s="110"/>
      <c r="Q2143" s="110"/>
      <c r="R2143" s="110"/>
    </row>
    <row r="2144" spans="1:18" s="56" customFormat="1" hidden="1" x14ac:dyDescent="0.2">
      <c r="A2144" s="110"/>
      <c r="F2144" s="110"/>
      <c r="G2144" s="115"/>
      <c r="H2144" s="110"/>
      <c r="I2144" s="110"/>
      <c r="J2144" s="115"/>
      <c r="K2144" s="110"/>
      <c r="L2144" s="110"/>
      <c r="M2144" s="110"/>
      <c r="N2144" s="110"/>
      <c r="O2144" s="110"/>
      <c r="P2144" s="110"/>
      <c r="Q2144" s="110"/>
      <c r="R2144" s="110"/>
    </row>
    <row r="2145" spans="1:18" s="56" customFormat="1" hidden="1" x14ac:dyDescent="0.2">
      <c r="A2145" s="110"/>
      <c r="F2145" s="110"/>
      <c r="G2145" s="115"/>
      <c r="H2145" s="110"/>
      <c r="I2145" s="110"/>
      <c r="J2145" s="115"/>
      <c r="K2145" s="110"/>
      <c r="L2145" s="110"/>
      <c r="M2145" s="110"/>
      <c r="N2145" s="110"/>
      <c r="O2145" s="110"/>
      <c r="P2145" s="110"/>
      <c r="Q2145" s="110"/>
      <c r="R2145" s="110"/>
    </row>
    <row r="2146" spans="1:18" s="56" customFormat="1" hidden="1" x14ac:dyDescent="0.2">
      <c r="A2146" s="110"/>
      <c r="F2146" s="110"/>
      <c r="G2146" s="115"/>
      <c r="H2146" s="110"/>
      <c r="I2146" s="110"/>
      <c r="J2146" s="115"/>
      <c r="K2146" s="110"/>
      <c r="L2146" s="110"/>
      <c r="M2146" s="110"/>
      <c r="N2146" s="110"/>
      <c r="O2146" s="110"/>
      <c r="P2146" s="110"/>
      <c r="Q2146" s="110"/>
      <c r="R2146" s="110"/>
    </row>
    <row r="2147" spans="1:18" s="56" customFormat="1" hidden="1" x14ac:dyDescent="0.2">
      <c r="A2147" s="110"/>
      <c r="F2147" s="110"/>
      <c r="G2147" s="115"/>
      <c r="H2147" s="110"/>
      <c r="I2147" s="110"/>
      <c r="J2147" s="115"/>
      <c r="K2147" s="110"/>
      <c r="L2147" s="110"/>
      <c r="M2147" s="110"/>
      <c r="N2147" s="110"/>
      <c r="O2147" s="110"/>
      <c r="P2147" s="110"/>
      <c r="Q2147" s="110"/>
      <c r="R2147" s="110"/>
    </row>
    <row r="2148" spans="1:18" s="56" customFormat="1" hidden="1" x14ac:dyDescent="0.2">
      <c r="A2148" s="110"/>
      <c r="F2148" s="110"/>
      <c r="G2148" s="115"/>
      <c r="H2148" s="110"/>
      <c r="I2148" s="110"/>
      <c r="J2148" s="115"/>
      <c r="K2148" s="110"/>
      <c r="L2148" s="110"/>
      <c r="M2148" s="110"/>
      <c r="N2148" s="110"/>
      <c r="O2148" s="110"/>
      <c r="P2148" s="110"/>
      <c r="Q2148" s="110"/>
      <c r="R2148" s="110"/>
    </row>
    <row r="2149" spans="1:18" s="56" customFormat="1" hidden="1" x14ac:dyDescent="0.2">
      <c r="A2149" s="110"/>
      <c r="F2149" s="110"/>
      <c r="G2149" s="115"/>
      <c r="H2149" s="110"/>
      <c r="I2149" s="110"/>
      <c r="J2149" s="115"/>
      <c r="K2149" s="110"/>
      <c r="L2149" s="110"/>
      <c r="M2149" s="110"/>
      <c r="N2149" s="110"/>
      <c r="O2149" s="110"/>
      <c r="P2149" s="110"/>
      <c r="Q2149" s="110"/>
      <c r="R2149" s="110"/>
    </row>
    <row r="2150" spans="1:18" s="56" customFormat="1" hidden="1" x14ac:dyDescent="0.2">
      <c r="A2150" s="110"/>
      <c r="F2150" s="110"/>
      <c r="G2150" s="115"/>
      <c r="H2150" s="110"/>
      <c r="I2150" s="110"/>
      <c r="J2150" s="115"/>
      <c r="K2150" s="110"/>
      <c r="L2150" s="110"/>
      <c r="M2150" s="110"/>
      <c r="N2150" s="110"/>
      <c r="O2150" s="110"/>
      <c r="P2150" s="110"/>
      <c r="Q2150" s="110"/>
      <c r="R2150" s="110"/>
    </row>
    <row r="2151" spans="1:18" s="56" customFormat="1" hidden="1" x14ac:dyDescent="0.2">
      <c r="A2151" s="110"/>
      <c r="F2151" s="110"/>
      <c r="G2151" s="115"/>
      <c r="H2151" s="110"/>
      <c r="I2151" s="110"/>
      <c r="J2151" s="115"/>
      <c r="K2151" s="110"/>
      <c r="L2151" s="110"/>
      <c r="M2151" s="110"/>
      <c r="N2151" s="110"/>
      <c r="O2151" s="110"/>
      <c r="P2151" s="110"/>
      <c r="Q2151" s="110"/>
      <c r="R2151" s="110"/>
    </row>
    <row r="2152" spans="1:18" s="56" customFormat="1" hidden="1" x14ac:dyDescent="0.2">
      <c r="A2152" s="110"/>
      <c r="F2152" s="110"/>
      <c r="G2152" s="115"/>
      <c r="H2152" s="110"/>
      <c r="I2152" s="110"/>
      <c r="J2152" s="115"/>
      <c r="K2152" s="110"/>
      <c r="L2152" s="110"/>
      <c r="M2152" s="110"/>
      <c r="N2152" s="110"/>
      <c r="O2152" s="110"/>
      <c r="P2152" s="110"/>
      <c r="Q2152" s="110"/>
      <c r="R2152" s="110"/>
    </row>
    <row r="2153" spans="1:18" s="56" customFormat="1" hidden="1" x14ac:dyDescent="0.2">
      <c r="A2153" s="110"/>
      <c r="F2153" s="110"/>
      <c r="G2153" s="115"/>
      <c r="H2153" s="110"/>
      <c r="I2153" s="110"/>
      <c r="J2153" s="115"/>
      <c r="K2153" s="110"/>
      <c r="L2153" s="110"/>
      <c r="M2153" s="110"/>
      <c r="N2153" s="110"/>
      <c r="O2153" s="110"/>
      <c r="P2153" s="110"/>
      <c r="Q2153" s="110"/>
      <c r="R2153" s="110"/>
    </row>
    <row r="2154" spans="1:18" s="56" customFormat="1" hidden="1" x14ac:dyDescent="0.2">
      <c r="A2154" s="110"/>
      <c r="F2154" s="110"/>
      <c r="G2154" s="115"/>
      <c r="H2154" s="110"/>
      <c r="I2154" s="110"/>
      <c r="J2154" s="115"/>
      <c r="K2154" s="110"/>
      <c r="L2154" s="110"/>
      <c r="M2154" s="110"/>
      <c r="N2154" s="110"/>
      <c r="O2154" s="110"/>
      <c r="P2154" s="110"/>
      <c r="Q2154" s="110"/>
      <c r="R2154" s="110"/>
    </row>
    <row r="2155" spans="1:18" s="56" customFormat="1" hidden="1" x14ac:dyDescent="0.2">
      <c r="A2155" s="110"/>
      <c r="F2155" s="110"/>
      <c r="G2155" s="115"/>
      <c r="H2155" s="110"/>
      <c r="I2155" s="110"/>
      <c r="J2155" s="115"/>
      <c r="K2155" s="110"/>
      <c r="L2155" s="110"/>
      <c r="M2155" s="110"/>
      <c r="N2155" s="110"/>
      <c r="O2155" s="110"/>
      <c r="P2155" s="110"/>
      <c r="Q2155" s="110"/>
      <c r="R2155" s="110"/>
    </row>
    <row r="2156" spans="1:18" s="56" customFormat="1" hidden="1" x14ac:dyDescent="0.2">
      <c r="A2156" s="110"/>
      <c r="F2156" s="110"/>
      <c r="G2156" s="115"/>
      <c r="H2156" s="110"/>
      <c r="I2156" s="110"/>
      <c r="J2156" s="115"/>
      <c r="K2156" s="110"/>
      <c r="L2156" s="110"/>
      <c r="M2156" s="110"/>
      <c r="N2156" s="110"/>
      <c r="O2156" s="110"/>
      <c r="P2156" s="110"/>
      <c r="Q2156" s="110"/>
      <c r="R2156" s="110"/>
    </row>
    <row r="2157" spans="1:18" s="56" customFormat="1" hidden="1" x14ac:dyDescent="0.2">
      <c r="A2157" s="110"/>
      <c r="F2157" s="110"/>
      <c r="G2157" s="115"/>
      <c r="H2157" s="110"/>
      <c r="I2157" s="110"/>
      <c r="J2157" s="115"/>
      <c r="K2157" s="110"/>
      <c r="L2157" s="110"/>
      <c r="M2157" s="110"/>
      <c r="N2157" s="110"/>
      <c r="O2157" s="110"/>
      <c r="P2157" s="110"/>
      <c r="Q2157" s="110"/>
      <c r="R2157" s="110"/>
    </row>
    <row r="2158" spans="1:18" s="56" customFormat="1" hidden="1" x14ac:dyDescent="0.2">
      <c r="A2158" s="110"/>
      <c r="F2158" s="110"/>
      <c r="G2158" s="115"/>
      <c r="H2158" s="110"/>
      <c r="I2158" s="110"/>
      <c r="J2158" s="115"/>
      <c r="K2158" s="110"/>
      <c r="L2158" s="110"/>
      <c r="M2158" s="110"/>
      <c r="N2158" s="110"/>
      <c r="O2158" s="110"/>
      <c r="P2158" s="110"/>
      <c r="Q2158" s="110"/>
      <c r="R2158" s="110"/>
    </row>
    <row r="2159" spans="1:18" s="56" customFormat="1" hidden="1" x14ac:dyDescent="0.2">
      <c r="A2159" s="110"/>
      <c r="F2159" s="110"/>
      <c r="G2159" s="115"/>
      <c r="H2159" s="110"/>
      <c r="I2159" s="110"/>
      <c r="J2159" s="115"/>
      <c r="K2159" s="110"/>
      <c r="L2159" s="110"/>
      <c r="M2159" s="110"/>
      <c r="N2159" s="110"/>
      <c r="O2159" s="110"/>
      <c r="P2159" s="110"/>
      <c r="Q2159" s="110"/>
      <c r="R2159" s="110"/>
    </row>
    <row r="2160" spans="1:18" s="56" customFormat="1" hidden="1" x14ac:dyDescent="0.2">
      <c r="A2160" s="110"/>
      <c r="F2160" s="110"/>
      <c r="G2160" s="115"/>
      <c r="H2160" s="110"/>
      <c r="I2160" s="110"/>
      <c r="J2160" s="115"/>
      <c r="K2160" s="110"/>
      <c r="L2160" s="110"/>
      <c r="M2160" s="110"/>
      <c r="N2160" s="110"/>
      <c r="O2160" s="110"/>
      <c r="P2160" s="110"/>
      <c r="Q2160" s="110"/>
      <c r="R2160" s="110"/>
    </row>
    <row r="2161" spans="1:18" s="56" customFormat="1" hidden="1" x14ac:dyDescent="0.2">
      <c r="A2161" s="110"/>
      <c r="F2161" s="110"/>
      <c r="G2161" s="115"/>
      <c r="H2161" s="110"/>
      <c r="I2161" s="110"/>
      <c r="J2161" s="115"/>
      <c r="K2161" s="110"/>
      <c r="L2161" s="110"/>
      <c r="M2161" s="110"/>
      <c r="N2161" s="110"/>
      <c r="O2161" s="110"/>
      <c r="P2161" s="110"/>
      <c r="Q2161" s="110"/>
      <c r="R2161" s="110"/>
    </row>
    <row r="2162" spans="1:18" s="56" customFormat="1" hidden="1" x14ac:dyDescent="0.2">
      <c r="A2162" s="110"/>
      <c r="F2162" s="110"/>
      <c r="G2162" s="115"/>
      <c r="H2162" s="110"/>
      <c r="I2162" s="110"/>
      <c r="J2162" s="115"/>
      <c r="K2162" s="110"/>
      <c r="L2162" s="110"/>
      <c r="M2162" s="110"/>
      <c r="N2162" s="110"/>
      <c r="O2162" s="110"/>
      <c r="P2162" s="110"/>
      <c r="Q2162" s="110"/>
      <c r="R2162" s="110"/>
    </row>
    <row r="2163" spans="1:18" s="56" customFormat="1" hidden="1" x14ac:dyDescent="0.2">
      <c r="A2163" s="110"/>
      <c r="F2163" s="110"/>
      <c r="G2163" s="115"/>
      <c r="H2163" s="110"/>
      <c r="I2163" s="110"/>
      <c r="J2163" s="115"/>
      <c r="K2163" s="110"/>
      <c r="L2163" s="110"/>
      <c r="M2163" s="110"/>
      <c r="N2163" s="110"/>
      <c r="O2163" s="110"/>
      <c r="P2163" s="110"/>
      <c r="Q2163" s="110"/>
      <c r="R2163" s="110"/>
    </row>
    <row r="2164" spans="1:18" s="56" customFormat="1" hidden="1" x14ac:dyDescent="0.2">
      <c r="A2164" s="110"/>
      <c r="F2164" s="110"/>
      <c r="G2164" s="115"/>
      <c r="H2164" s="110"/>
      <c r="I2164" s="110"/>
      <c r="J2164" s="115"/>
      <c r="K2164" s="110"/>
      <c r="L2164" s="110"/>
      <c r="M2164" s="110"/>
      <c r="N2164" s="110"/>
      <c r="O2164" s="110"/>
      <c r="P2164" s="110"/>
      <c r="Q2164" s="110"/>
      <c r="R2164" s="110"/>
    </row>
    <row r="2165" spans="1:18" s="56" customFormat="1" hidden="1" x14ac:dyDescent="0.2">
      <c r="A2165" s="110"/>
      <c r="F2165" s="110"/>
      <c r="G2165" s="115"/>
      <c r="H2165" s="110"/>
      <c r="I2165" s="110"/>
      <c r="J2165" s="115"/>
      <c r="K2165" s="110"/>
      <c r="L2165" s="110"/>
      <c r="M2165" s="110"/>
      <c r="N2165" s="110"/>
      <c r="O2165" s="110"/>
      <c r="P2165" s="110"/>
      <c r="Q2165" s="110"/>
      <c r="R2165" s="110"/>
    </row>
    <row r="2166" spans="1:18" s="56" customFormat="1" hidden="1" x14ac:dyDescent="0.2">
      <c r="A2166" s="110"/>
      <c r="F2166" s="110"/>
      <c r="G2166" s="115"/>
      <c r="H2166" s="110"/>
      <c r="I2166" s="110"/>
      <c r="J2166" s="115"/>
      <c r="K2166" s="110"/>
      <c r="L2166" s="110"/>
      <c r="M2166" s="110"/>
      <c r="N2166" s="110"/>
      <c r="O2166" s="110"/>
      <c r="P2166" s="110"/>
      <c r="Q2166" s="110"/>
      <c r="R2166" s="110"/>
    </row>
    <row r="2167" spans="1:18" s="56" customFormat="1" hidden="1" x14ac:dyDescent="0.2">
      <c r="A2167" s="110"/>
      <c r="F2167" s="110"/>
      <c r="G2167" s="115"/>
      <c r="H2167" s="110"/>
      <c r="I2167" s="110"/>
      <c r="J2167" s="115"/>
      <c r="K2167" s="110"/>
      <c r="L2167" s="110"/>
      <c r="M2167" s="110"/>
      <c r="N2167" s="110"/>
      <c r="O2167" s="110"/>
      <c r="P2167" s="110"/>
      <c r="Q2167" s="110"/>
      <c r="R2167" s="110"/>
    </row>
    <row r="2168" spans="1:18" s="56" customFormat="1" hidden="1" x14ac:dyDescent="0.2">
      <c r="A2168" s="110"/>
      <c r="F2168" s="110"/>
      <c r="G2168" s="115"/>
      <c r="H2168" s="110"/>
      <c r="I2168" s="110"/>
      <c r="J2168" s="115"/>
      <c r="K2168" s="110"/>
      <c r="L2168" s="110"/>
      <c r="M2168" s="110"/>
      <c r="N2168" s="110"/>
      <c r="O2168" s="110"/>
      <c r="P2168" s="110"/>
      <c r="Q2168" s="110"/>
      <c r="R2168" s="110"/>
    </row>
    <row r="2169" spans="1:18" s="56" customFormat="1" hidden="1" x14ac:dyDescent="0.2">
      <c r="A2169" s="110"/>
      <c r="F2169" s="110"/>
      <c r="G2169" s="115"/>
      <c r="H2169" s="110"/>
      <c r="I2169" s="110"/>
      <c r="J2169" s="115"/>
      <c r="K2169" s="110"/>
      <c r="L2169" s="110"/>
      <c r="M2169" s="110"/>
      <c r="N2169" s="110"/>
      <c r="O2169" s="110"/>
      <c r="P2169" s="110"/>
      <c r="Q2169" s="110"/>
      <c r="R2169" s="110"/>
    </row>
    <row r="2170" spans="1:18" s="56" customFormat="1" hidden="1" x14ac:dyDescent="0.2">
      <c r="A2170" s="110"/>
      <c r="F2170" s="110"/>
      <c r="G2170" s="115"/>
      <c r="H2170" s="110"/>
      <c r="I2170" s="110"/>
      <c r="J2170" s="115"/>
      <c r="K2170" s="110"/>
      <c r="L2170" s="110"/>
      <c r="M2170" s="110"/>
      <c r="N2170" s="110"/>
      <c r="O2170" s="110"/>
      <c r="P2170" s="110"/>
      <c r="Q2170" s="110"/>
      <c r="R2170" s="110"/>
    </row>
    <row r="2171" spans="1:18" s="56" customFormat="1" hidden="1" x14ac:dyDescent="0.2">
      <c r="A2171" s="110"/>
      <c r="F2171" s="110"/>
      <c r="G2171" s="115"/>
      <c r="H2171" s="110"/>
      <c r="I2171" s="110"/>
      <c r="J2171" s="115"/>
      <c r="K2171" s="110"/>
      <c r="L2171" s="110"/>
      <c r="M2171" s="110"/>
      <c r="N2171" s="110"/>
      <c r="O2171" s="110"/>
      <c r="P2171" s="110"/>
      <c r="Q2171" s="110"/>
      <c r="R2171" s="110"/>
    </row>
    <row r="2172" spans="1:18" s="56" customFormat="1" hidden="1" x14ac:dyDescent="0.2">
      <c r="A2172" s="110"/>
      <c r="F2172" s="110"/>
      <c r="G2172" s="115"/>
      <c r="H2172" s="110"/>
      <c r="I2172" s="110"/>
      <c r="J2172" s="115"/>
      <c r="K2172" s="110"/>
      <c r="L2172" s="110"/>
      <c r="M2172" s="110"/>
      <c r="N2172" s="110"/>
      <c r="O2172" s="110"/>
      <c r="P2172" s="110"/>
      <c r="Q2172" s="110"/>
      <c r="R2172" s="110"/>
    </row>
    <row r="2173" spans="1:18" s="56" customFormat="1" hidden="1" x14ac:dyDescent="0.2">
      <c r="A2173" s="110"/>
      <c r="F2173" s="110"/>
      <c r="G2173" s="115"/>
      <c r="H2173" s="110"/>
      <c r="I2173" s="110"/>
      <c r="J2173" s="115"/>
      <c r="K2173" s="110"/>
      <c r="L2173" s="110"/>
      <c r="M2173" s="110"/>
      <c r="N2173" s="110"/>
      <c r="O2173" s="110"/>
      <c r="P2173" s="110"/>
      <c r="Q2173" s="110"/>
      <c r="R2173" s="110"/>
    </row>
    <row r="2174" spans="1:18" s="56" customFormat="1" hidden="1" x14ac:dyDescent="0.2">
      <c r="A2174" s="110"/>
      <c r="F2174" s="110"/>
      <c r="G2174" s="115"/>
      <c r="H2174" s="110"/>
      <c r="I2174" s="110"/>
      <c r="J2174" s="115"/>
      <c r="K2174" s="110"/>
      <c r="L2174" s="110"/>
      <c r="M2174" s="110"/>
      <c r="N2174" s="110"/>
      <c r="O2174" s="110"/>
      <c r="P2174" s="110"/>
      <c r="Q2174" s="110"/>
      <c r="R2174" s="110"/>
    </row>
    <row r="2175" spans="1:18" s="56" customFormat="1" hidden="1" x14ac:dyDescent="0.2">
      <c r="A2175" s="110"/>
      <c r="F2175" s="110"/>
      <c r="G2175" s="115"/>
      <c r="H2175" s="110"/>
      <c r="I2175" s="110"/>
      <c r="J2175" s="115"/>
      <c r="K2175" s="110"/>
      <c r="L2175" s="110"/>
      <c r="M2175" s="110"/>
      <c r="N2175" s="110"/>
      <c r="O2175" s="110"/>
      <c r="P2175" s="110"/>
      <c r="Q2175" s="110"/>
      <c r="R2175" s="110"/>
    </row>
    <row r="2176" spans="1:18" s="56" customFormat="1" hidden="1" x14ac:dyDescent="0.2">
      <c r="A2176" s="110"/>
      <c r="F2176" s="110"/>
      <c r="G2176" s="115"/>
      <c r="H2176" s="110"/>
      <c r="I2176" s="110"/>
      <c r="J2176" s="115"/>
      <c r="K2176" s="110"/>
      <c r="L2176" s="110"/>
      <c r="M2176" s="110"/>
      <c r="N2176" s="110"/>
      <c r="O2176" s="110"/>
      <c r="P2176" s="110"/>
      <c r="Q2176" s="110"/>
      <c r="R2176" s="110"/>
    </row>
    <row r="2177" spans="1:18" s="56" customFormat="1" hidden="1" x14ac:dyDescent="0.2">
      <c r="A2177" s="110"/>
      <c r="F2177" s="110"/>
      <c r="G2177" s="115"/>
      <c r="H2177" s="110"/>
      <c r="I2177" s="110"/>
      <c r="J2177" s="115"/>
      <c r="K2177" s="110"/>
      <c r="L2177" s="110"/>
      <c r="M2177" s="110"/>
      <c r="N2177" s="110"/>
      <c r="O2177" s="110"/>
      <c r="P2177" s="110"/>
      <c r="Q2177" s="110"/>
      <c r="R2177" s="110"/>
    </row>
    <row r="2178" spans="1:18" s="56" customFormat="1" hidden="1" x14ac:dyDescent="0.2">
      <c r="A2178" s="110"/>
      <c r="F2178" s="110"/>
      <c r="G2178" s="115"/>
      <c r="H2178" s="110"/>
      <c r="I2178" s="110"/>
      <c r="J2178" s="115"/>
      <c r="K2178" s="110"/>
      <c r="L2178" s="110"/>
      <c r="M2178" s="110"/>
      <c r="N2178" s="110"/>
      <c r="O2178" s="110"/>
      <c r="P2178" s="110"/>
      <c r="Q2178" s="110"/>
      <c r="R2178" s="110"/>
    </row>
    <row r="2179" spans="1:18" s="56" customFormat="1" hidden="1" x14ac:dyDescent="0.2">
      <c r="A2179" s="110"/>
      <c r="F2179" s="110"/>
      <c r="G2179" s="115"/>
      <c r="H2179" s="110"/>
      <c r="I2179" s="110"/>
      <c r="J2179" s="115"/>
      <c r="K2179" s="110"/>
      <c r="L2179" s="110"/>
      <c r="M2179" s="110"/>
      <c r="N2179" s="110"/>
      <c r="O2179" s="110"/>
      <c r="P2179" s="110"/>
      <c r="Q2179" s="110"/>
      <c r="R2179" s="110"/>
    </row>
    <row r="2180" spans="1:18" s="56" customFormat="1" hidden="1" x14ac:dyDescent="0.2">
      <c r="A2180" s="110"/>
      <c r="F2180" s="110"/>
      <c r="G2180" s="115"/>
      <c r="H2180" s="110"/>
      <c r="I2180" s="110"/>
      <c r="J2180" s="115"/>
      <c r="K2180" s="110"/>
      <c r="L2180" s="110"/>
      <c r="M2180" s="110"/>
      <c r="N2180" s="110"/>
      <c r="O2180" s="110"/>
      <c r="P2180" s="110"/>
      <c r="Q2180" s="110"/>
      <c r="R2180" s="110"/>
    </row>
    <row r="2181" spans="1:18" s="56" customFormat="1" hidden="1" x14ac:dyDescent="0.2">
      <c r="A2181" s="110"/>
      <c r="F2181" s="110"/>
      <c r="G2181" s="115"/>
      <c r="H2181" s="110"/>
      <c r="I2181" s="110"/>
      <c r="J2181" s="115"/>
      <c r="K2181" s="110"/>
      <c r="L2181" s="110"/>
      <c r="M2181" s="110"/>
      <c r="N2181" s="110"/>
      <c r="O2181" s="110"/>
      <c r="P2181" s="110"/>
      <c r="Q2181" s="110"/>
      <c r="R2181" s="110"/>
    </row>
    <row r="2182" spans="1:18" s="56" customFormat="1" hidden="1" x14ac:dyDescent="0.2">
      <c r="A2182" s="110"/>
      <c r="F2182" s="110"/>
      <c r="G2182" s="115"/>
      <c r="H2182" s="110"/>
      <c r="I2182" s="110"/>
      <c r="J2182" s="115"/>
      <c r="K2182" s="110"/>
      <c r="L2182" s="110"/>
      <c r="M2182" s="110"/>
      <c r="N2182" s="110"/>
      <c r="O2182" s="110"/>
      <c r="P2182" s="110"/>
      <c r="Q2182" s="110"/>
      <c r="R2182" s="110"/>
    </row>
    <row r="2183" spans="1:18" s="56" customFormat="1" hidden="1" x14ac:dyDescent="0.2">
      <c r="A2183" s="110"/>
      <c r="F2183" s="110"/>
      <c r="G2183" s="115"/>
      <c r="H2183" s="110"/>
      <c r="I2183" s="110"/>
      <c r="J2183" s="115"/>
      <c r="K2183" s="110"/>
      <c r="L2183" s="110"/>
      <c r="M2183" s="110"/>
      <c r="N2183" s="110"/>
      <c r="O2183" s="110"/>
      <c r="P2183" s="110"/>
      <c r="Q2183" s="110"/>
      <c r="R2183" s="110"/>
    </row>
    <row r="2184" spans="1:18" s="56" customFormat="1" hidden="1" x14ac:dyDescent="0.2">
      <c r="A2184" s="110"/>
      <c r="F2184" s="110"/>
      <c r="G2184" s="115"/>
      <c r="H2184" s="110"/>
      <c r="I2184" s="110"/>
      <c r="J2184" s="115"/>
      <c r="K2184" s="110"/>
      <c r="L2184" s="110"/>
      <c r="M2184" s="110"/>
      <c r="N2184" s="110"/>
      <c r="O2184" s="110"/>
      <c r="P2184" s="110"/>
      <c r="Q2184" s="110"/>
      <c r="R2184" s="110"/>
    </row>
    <row r="2185" spans="1:18" s="56" customFormat="1" hidden="1" x14ac:dyDescent="0.2">
      <c r="A2185" s="110"/>
      <c r="F2185" s="110"/>
      <c r="G2185" s="115"/>
      <c r="H2185" s="110"/>
      <c r="I2185" s="110"/>
      <c r="J2185" s="115"/>
      <c r="K2185" s="110"/>
      <c r="L2185" s="110"/>
      <c r="M2185" s="110"/>
      <c r="N2185" s="110"/>
      <c r="O2185" s="110"/>
      <c r="P2185" s="110"/>
      <c r="Q2185" s="110"/>
      <c r="R2185" s="110"/>
    </row>
    <row r="2186" spans="1:18" s="56" customFormat="1" hidden="1" x14ac:dyDescent="0.2">
      <c r="A2186" s="110"/>
      <c r="F2186" s="110"/>
      <c r="G2186" s="115"/>
      <c r="H2186" s="110"/>
      <c r="I2186" s="110"/>
      <c r="J2186" s="115"/>
      <c r="K2186" s="110"/>
      <c r="L2186" s="110"/>
      <c r="M2186" s="110"/>
      <c r="N2186" s="110"/>
      <c r="O2186" s="110"/>
      <c r="P2186" s="110"/>
      <c r="Q2186" s="110"/>
      <c r="R2186" s="110"/>
    </row>
    <row r="2187" spans="1:18" s="56" customFormat="1" hidden="1" x14ac:dyDescent="0.2">
      <c r="A2187" s="110"/>
      <c r="F2187" s="110"/>
      <c r="G2187" s="115"/>
      <c r="H2187" s="110"/>
      <c r="I2187" s="110"/>
      <c r="J2187" s="115"/>
      <c r="K2187" s="110"/>
      <c r="L2187" s="110"/>
      <c r="M2187" s="110"/>
      <c r="N2187" s="110"/>
      <c r="O2187" s="110"/>
      <c r="P2187" s="110"/>
      <c r="Q2187" s="110"/>
      <c r="R2187" s="110"/>
    </row>
    <row r="2188" spans="1:18" s="56" customFormat="1" hidden="1" x14ac:dyDescent="0.2">
      <c r="A2188" s="110"/>
      <c r="F2188" s="110"/>
      <c r="G2188" s="115"/>
      <c r="H2188" s="110"/>
      <c r="I2188" s="110"/>
      <c r="J2188" s="115"/>
      <c r="K2188" s="110"/>
      <c r="L2188" s="110"/>
      <c r="M2188" s="110"/>
      <c r="N2188" s="110"/>
      <c r="O2188" s="110"/>
      <c r="P2188" s="110"/>
      <c r="Q2188" s="110"/>
      <c r="R2188" s="110"/>
    </row>
    <row r="2189" spans="1:18" s="56" customFormat="1" hidden="1" x14ac:dyDescent="0.2">
      <c r="A2189" s="110"/>
      <c r="F2189" s="110"/>
      <c r="G2189" s="115"/>
      <c r="H2189" s="110"/>
      <c r="I2189" s="110"/>
      <c r="J2189" s="115"/>
      <c r="K2189" s="110"/>
      <c r="L2189" s="110"/>
      <c r="M2189" s="110"/>
      <c r="N2189" s="110"/>
      <c r="O2189" s="110"/>
      <c r="P2189" s="110"/>
      <c r="Q2189" s="110"/>
      <c r="R2189" s="110"/>
    </row>
    <row r="2190" spans="1:18" s="56" customFormat="1" hidden="1" x14ac:dyDescent="0.2">
      <c r="A2190" s="110"/>
      <c r="F2190" s="110"/>
      <c r="G2190" s="115"/>
      <c r="H2190" s="110"/>
      <c r="I2190" s="110"/>
      <c r="J2190" s="115"/>
      <c r="K2190" s="110"/>
      <c r="L2190" s="110"/>
      <c r="M2190" s="110"/>
      <c r="N2190" s="110"/>
      <c r="O2190" s="110"/>
      <c r="P2190" s="110"/>
      <c r="Q2190" s="110"/>
      <c r="R2190" s="110"/>
    </row>
    <row r="2191" spans="1:18" s="56" customFormat="1" hidden="1" x14ac:dyDescent="0.2">
      <c r="A2191" s="110"/>
      <c r="F2191" s="110"/>
      <c r="G2191" s="115"/>
      <c r="H2191" s="110"/>
      <c r="I2191" s="110"/>
      <c r="J2191" s="115"/>
      <c r="K2191" s="110"/>
      <c r="L2191" s="110"/>
      <c r="M2191" s="110"/>
      <c r="N2191" s="110"/>
      <c r="O2191" s="110"/>
      <c r="P2191" s="110"/>
      <c r="Q2191" s="110"/>
      <c r="R2191" s="110"/>
    </row>
    <row r="2192" spans="1:18" s="56" customFormat="1" hidden="1" x14ac:dyDescent="0.2">
      <c r="A2192" s="110"/>
      <c r="F2192" s="110"/>
      <c r="G2192" s="115"/>
      <c r="H2192" s="110"/>
      <c r="I2192" s="110"/>
      <c r="J2192" s="115"/>
      <c r="K2192" s="110"/>
      <c r="L2192" s="110"/>
      <c r="M2192" s="110"/>
      <c r="N2192" s="110"/>
      <c r="O2192" s="110"/>
      <c r="P2192" s="110"/>
      <c r="Q2192" s="110"/>
      <c r="R2192" s="110"/>
    </row>
    <row r="2193" spans="1:18" s="56" customFormat="1" hidden="1" x14ac:dyDescent="0.2">
      <c r="A2193" s="110"/>
      <c r="F2193" s="110"/>
      <c r="G2193" s="115"/>
      <c r="H2193" s="110"/>
      <c r="I2193" s="110"/>
      <c r="J2193" s="115"/>
      <c r="K2193" s="110"/>
      <c r="L2193" s="110"/>
      <c r="M2193" s="110"/>
      <c r="N2193" s="110"/>
      <c r="O2193" s="110"/>
      <c r="P2193" s="110"/>
      <c r="Q2193" s="110"/>
      <c r="R2193" s="110"/>
    </row>
    <row r="2194" spans="1:18" s="56" customFormat="1" hidden="1" x14ac:dyDescent="0.2">
      <c r="A2194" s="110"/>
      <c r="F2194" s="110"/>
      <c r="G2194" s="115"/>
      <c r="H2194" s="110"/>
      <c r="I2194" s="110"/>
      <c r="J2194" s="115"/>
      <c r="K2194" s="110"/>
      <c r="L2194" s="110"/>
      <c r="M2194" s="110"/>
      <c r="N2194" s="110"/>
      <c r="O2194" s="110"/>
      <c r="P2194" s="110"/>
      <c r="Q2194" s="110"/>
      <c r="R2194" s="110"/>
    </row>
    <row r="2195" spans="1:18" s="56" customFormat="1" hidden="1" x14ac:dyDescent="0.2">
      <c r="A2195" s="110"/>
      <c r="F2195" s="110"/>
      <c r="G2195" s="115"/>
      <c r="H2195" s="110"/>
      <c r="I2195" s="110"/>
      <c r="J2195" s="115"/>
      <c r="K2195" s="110"/>
      <c r="L2195" s="110"/>
      <c r="M2195" s="110"/>
      <c r="N2195" s="110"/>
      <c r="O2195" s="110"/>
      <c r="P2195" s="110"/>
      <c r="Q2195" s="110"/>
      <c r="R2195" s="110"/>
    </row>
    <row r="2196" spans="1:18" s="56" customFormat="1" hidden="1" x14ac:dyDescent="0.2">
      <c r="A2196" s="110"/>
      <c r="F2196" s="110"/>
      <c r="G2196" s="115"/>
      <c r="H2196" s="110"/>
      <c r="I2196" s="110"/>
      <c r="J2196" s="115"/>
      <c r="K2196" s="110"/>
      <c r="L2196" s="110"/>
      <c r="M2196" s="110"/>
      <c r="N2196" s="110"/>
      <c r="O2196" s="110"/>
      <c r="P2196" s="110"/>
      <c r="Q2196" s="110"/>
      <c r="R2196" s="110"/>
    </row>
    <row r="2197" spans="1:18" s="56" customFormat="1" hidden="1" x14ac:dyDescent="0.2">
      <c r="A2197" s="110"/>
      <c r="F2197" s="110"/>
      <c r="G2197" s="115"/>
      <c r="H2197" s="110"/>
      <c r="I2197" s="110"/>
      <c r="J2197" s="115"/>
      <c r="K2197" s="110"/>
      <c r="L2197" s="110"/>
      <c r="M2197" s="110"/>
      <c r="N2197" s="110"/>
      <c r="O2197" s="110"/>
      <c r="P2197" s="110"/>
      <c r="Q2197" s="110"/>
      <c r="R2197" s="110"/>
    </row>
    <row r="2198" spans="1:18" s="56" customFormat="1" hidden="1" x14ac:dyDescent="0.2">
      <c r="A2198" s="110"/>
      <c r="F2198" s="110"/>
      <c r="G2198" s="115"/>
      <c r="H2198" s="110"/>
      <c r="I2198" s="110"/>
      <c r="J2198" s="115"/>
      <c r="K2198" s="110"/>
      <c r="L2198" s="110"/>
      <c r="M2198" s="110"/>
      <c r="N2198" s="110"/>
      <c r="O2198" s="110"/>
      <c r="P2198" s="110"/>
      <c r="Q2198" s="110"/>
      <c r="R2198" s="110"/>
    </row>
    <row r="2199" spans="1:18" s="56" customFormat="1" hidden="1" x14ac:dyDescent="0.2">
      <c r="A2199" s="110"/>
      <c r="F2199" s="110"/>
      <c r="G2199" s="115"/>
      <c r="H2199" s="110"/>
      <c r="I2199" s="110"/>
      <c r="J2199" s="115"/>
      <c r="K2199" s="110"/>
      <c r="L2199" s="110"/>
      <c r="M2199" s="110"/>
      <c r="N2199" s="110"/>
      <c r="O2199" s="110"/>
      <c r="P2199" s="110"/>
      <c r="Q2199" s="110"/>
      <c r="R2199" s="110"/>
    </row>
    <row r="2200" spans="1:18" s="56" customFormat="1" hidden="1" x14ac:dyDescent="0.2">
      <c r="A2200" s="110"/>
      <c r="F2200" s="110"/>
      <c r="G2200" s="115"/>
      <c r="H2200" s="110"/>
      <c r="I2200" s="110"/>
      <c r="J2200" s="115"/>
      <c r="K2200" s="110"/>
      <c r="L2200" s="110"/>
      <c r="M2200" s="110"/>
      <c r="N2200" s="110"/>
      <c r="O2200" s="110"/>
      <c r="P2200" s="110"/>
      <c r="Q2200" s="110"/>
      <c r="R2200" s="110"/>
    </row>
    <row r="2201" spans="1:18" s="56" customFormat="1" hidden="1" x14ac:dyDescent="0.2">
      <c r="A2201" s="110"/>
      <c r="F2201" s="110"/>
      <c r="G2201" s="115"/>
      <c r="H2201" s="110"/>
      <c r="I2201" s="110"/>
      <c r="J2201" s="115"/>
      <c r="K2201" s="110"/>
      <c r="L2201" s="110"/>
      <c r="M2201" s="110"/>
      <c r="N2201" s="110"/>
      <c r="O2201" s="110"/>
      <c r="P2201" s="110"/>
      <c r="Q2201" s="110"/>
      <c r="R2201" s="110"/>
    </row>
    <row r="2202" spans="1:18" s="56" customFormat="1" hidden="1" x14ac:dyDescent="0.2">
      <c r="A2202" s="110"/>
      <c r="F2202" s="110"/>
      <c r="G2202" s="115"/>
      <c r="H2202" s="110"/>
      <c r="I2202" s="110"/>
      <c r="J2202" s="115"/>
      <c r="K2202" s="110"/>
      <c r="L2202" s="110"/>
      <c r="M2202" s="110"/>
      <c r="N2202" s="110"/>
      <c r="O2202" s="110"/>
      <c r="P2202" s="110"/>
      <c r="Q2202" s="110"/>
      <c r="R2202" s="110"/>
    </row>
    <row r="2203" spans="1:18" s="56" customFormat="1" hidden="1" x14ac:dyDescent="0.2">
      <c r="A2203" s="110"/>
      <c r="F2203" s="110"/>
      <c r="G2203" s="115"/>
      <c r="H2203" s="110"/>
      <c r="I2203" s="110"/>
      <c r="J2203" s="115"/>
      <c r="K2203" s="110"/>
      <c r="L2203" s="110"/>
      <c r="M2203" s="110"/>
      <c r="N2203" s="110"/>
      <c r="O2203" s="110"/>
      <c r="P2203" s="110"/>
      <c r="Q2203" s="110"/>
      <c r="R2203" s="110"/>
    </row>
    <row r="2204" spans="1:18" s="56" customFormat="1" hidden="1" x14ac:dyDescent="0.2">
      <c r="A2204" s="110"/>
      <c r="F2204" s="110"/>
      <c r="G2204" s="115"/>
      <c r="H2204" s="110"/>
      <c r="I2204" s="110"/>
      <c r="J2204" s="115"/>
      <c r="K2204" s="110"/>
      <c r="L2204" s="110"/>
      <c r="M2204" s="110"/>
      <c r="N2204" s="110"/>
      <c r="O2204" s="110"/>
      <c r="P2204" s="110"/>
      <c r="Q2204" s="110"/>
      <c r="R2204" s="110"/>
    </row>
    <row r="2205" spans="1:18" s="56" customFormat="1" hidden="1" x14ac:dyDescent="0.2">
      <c r="A2205" s="110"/>
      <c r="F2205" s="110"/>
      <c r="G2205" s="115"/>
      <c r="H2205" s="110"/>
      <c r="I2205" s="110"/>
      <c r="J2205" s="115"/>
      <c r="K2205" s="110"/>
      <c r="L2205" s="110"/>
      <c r="M2205" s="110"/>
      <c r="N2205" s="110"/>
      <c r="O2205" s="110"/>
      <c r="P2205" s="110"/>
      <c r="Q2205" s="110"/>
      <c r="R2205" s="110"/>
    </row>
    <row r="2206" spans="1:18" s="56" customFormat="1" hidden="1" x14ac:dyDescent="0.2">
      <c r="A2206" s="110"/>
      <c r="F2206" s="110"/>
      <c r="G2206" s="115"/>
      <c r="H2206" s="110"/>
      <c r="I2206" s="110"/>
      <c r="J2206" s="115"/>
      <c r="K2206" s="110"/>
      <c r="L2206" s="110"/>
      <c r="M2206" s="110"/>
      <c r="N2206" s="110"/>
      <c r="O2206" s="110"/>
      <c r="P2206" s="110"/>
      <c r="Q2206" s="110"/>
      <c r="R2206" s="110"/>
    </row>
    <row r="2207" spans="1:18" s="56" customFormat="1" hidden="1" x14ac:dyDescent="0.2">
      <c r="A2207" s="110"/>
      <c r="F2207" s="110"/>
      <c r="G2207" s="115"/>
      <c r="H2207" s="110"/>
      <c r="I2207" s="110"/>
      <c r="J2207" s="115"/>
      <c r="K2207" s="110"/>
      <c r="L2207" s="110"/>
      <c r="M2207" s="110"/>
      <c r="N2207" s="110"/>
      <c r="O2207" s="110"/>
      <c r="P2207" s="110"/>
      <c r="Q2207" s="110"/>
      <c r="R2207" s="110"/>
    </row>
    <row r="2208" spans="1:18" s="56" customFormat="1" hidden="1" x14ac:dyDescent="0.2">
      <c r="A2208" s="110"/>
      <c r="F2208" s="110"/>
      <c r="G2208" s="115"/>
      <c r="H2208" s="110"/>
      <c r="I2208" s="110"/>
      <c r="J2208" s="115"/>
      <c r="K2208" s="110"/>
      <c r="L2208" s="110"/>
      <c r="M2208" s="110"/>
      <c r="N2208" s="110"/>
      <c r="O2208" s="110"/>
      <c r="P2208" s="110"/>
      <c r="Q2208" s="110"/>
      <c r="R2208" s="110"/>
    </row>
    <row r="2209" spans="1:18" s="56" customFormat="1" hidden="1" x14ac:dyDescent="0.2">
      <c r="A2209" s="110"/>
      <c r="F2209" s="110"/>
      <c r="G2209" s="115"/>
      <c r="H2209" s="110"/>
      <c r="I2209" s="110"/>
      <c r="J2209" s="115"/>
      <c r="K2209" s="110"/>
      <c r="L2209" s="110"/>
      <c r="M2209" s="110"/>
      <c r="N2209" s="110"/>
      <c r="O2209" s="110"/>
      <c r="P2209" s="110"/>
      <c r="Q2209" s="110"/>
      <c r="R2209" s="110"/>
    </row>
    <row r="2210" spans="1:18" s="56" customFormat="1" hidden="1" x14ac:dyDescent="0.2">
      <c r="A2210" s="110"/>
      <c r="F2210" s="110"/>
      <c r="G2210" s="115"/>
      <c r="H2210" s="110"/>
      <c r="I2210" s="110"/>
      <c r="J2210" s="115"/>
      <c r="K2210" s="110"/>
      <c r="L2210" s="110"/>
      <c r="M2210" s="110"/>
      <c r="N2210" s="110"/>
      <c r="O2210" s="110"/>
      <c r="P2210" s="110"/>
      <c r="Q2210" s="110"/>
      <c r="R2210" s="110"/>
    </row>
    <row r="2211" spans="1:18" s="56" customFormat="1" hidden="1" x14ac:dyDescent="0.2">
      <c r="A2211" s="110"/>
      <c r="F2211" s="110"/>
      <c r="G2211" s="115"/>
      <c r="H2211" s="110"/>
      <c r="I2211" s="110"/>
      <c r="J2211" s="115"/>
      <c r="K2211" s="110"/>
      <c r="L2211" s="110"/>
      <c r="M2211" s="110"/>
      <c r="N2211" s="110"/>
      <c r="O2211" s="110"/>
      <c r="P2211" s="110"/>
      <c r="Q2211" s="110"/>
      <c r="R2211" s="110"/>
    </row>
    <row r="2212" spans="1:18" s="56" customFormat="1" hidden="1" x14ac:dyDescent="0.2">
      <c r="A2212" s="110"/>
      <c r="F2212" s="110"/>
      <c r="G2212" s="115"/>
      <c r="H2212" s="110"/>
      <c r="I2212" s="110"/>
      <c r="J2212" s="115"/>
      <c r="K2212" s="110"/>
      <c r="L2212" s="110"/>
      <c r="M2212" s="110"/>
      <c r="N2212" s="110"/>
      <c r="O2212" s="110"/>
      <c r="P2212" s="110"/>
      <c r="Q2212" s="110"/>
      <c r="R2212" s="110"/>
    </row>
    <row r="2213" spans="1:18" s="56" customFormat="1" hidden="1" x14ac:dyDescent="0.2">
      <c r="A2213" s="110"/>
      <c r="F2213" s="110"/>
      <c r="G2213" s="115"/>
      <c r="H2213" s="110"/>
      <c r="I2213" s="110"/>
      <c r="J2213" s="115"/>
      <c r="K2213" s="110"/>
      <c r="L2213" s="110"/>
      <c r="M2213" s="110"/>
      <c r="N2213" s="110"/>
      <c r="O2213" s="110"/>
      <c r="P2213" s="110"/>
      <c r="Q2213" s="110"/>
      <c r="R2213" s="110"/>
    </row>
    <row r="2214" spans="1:18" s="56" customFormat="1" hidden="1" x14ac:dyDescent="0.2">
      <c r="A2214" s="110"/>
      <c r="F2214" s="110"/>
      <c r="G2214" s="115"/>
      <c r="H2214" s="110"/>
      <c r="I2214" s="110"/>
      <c r="J2214" s="115"/>
      <c r="K2214" s="110"/>
      <c r="L2214" s="110"/>
      <c r="M2214" s="110"/>
      <c r="N2214" s="110"/>
      <c r="O2214" s="110"/>
      <c r="P2214" s="110"/>
      <c r="Q2214" s="110"/>
      <c r="R2214" s="110"/>
    </row>
    <row r="2215" spans="1:18" s="56" customFormat="1" hidden="1" x14ac:dyDescent="0.2">
      <c r="A2215" s="110"/>
      <c r="F2215" s="110"/>
      <c r="G2215" s="115"/>
      <c r="H2215" s="110"/>
      <c r="I2215" s="110"/>
      <c r="J2215" s="115"/>
      <c r="K2215" s="110"/>
      <c r="L2215" s="110"/>
      <c r="M2215" s="110"/>
      <c r="N2215" s="110"/>
      <c r="O2215" s="110"/>
      <c r="P2215" s="110"/>
      <c r="Q2215" s="110"/>
      <c r="R2215" s="110"/>
    </row>
    <row r="2216" spans="1:18" s="56" customFormat="1" hidden="1" x14ac:dyDescent="0.2">
      <c r="A2216" s="110"/>
      <c r="F2216" s="110"/>
      <c r="G2216" s="115"/>
      <c r="H2216" s="110"/>
      <c r="I2216" s="110"/>
      <c r="J2216" s="115"/>
      <c r="K2216" s="110"/>
      <c r="L2216" s="110"/>
      <c r="M2216" s="110"/>
      <c r="N2216" s="110"/>
      <c r="O2216" s="110"/>
      <c r="P2216" s="110"/>
      <c r="Q2216" s="110"/>
      <c r="R2216" s="110"/>
    </row>
    <row r="2217" spans="1:18" s="56" customFormat="1" hidden="1" x14ac:dyDescent="0.2">
      <c r="A2217" s="110"/>
      <c r="F2217" s="110"/>
      <c r="G2217" s="115"/>
      <c r="H2217" s="110"/>
      <c r="I2217" s="110"/>
      <c r="J2217" s="115"/>
      <c r="K2217" s="110"/>
      <c r="L2217" s="110"/>
      <c r="M2217" s="110"/>
      <c r="N2217" s="110"/>
      <c r="O2217" s="110"/>
      <c r="P2217" s="110"/>
      <c r="Q2217" s="110"/>
      <c r="R2217" s="110"/>
    </row>
    <row r="2218" spans="1:18" s="56" customFormat="1" hidden="1" x14ac:dyDescent="0.2">
      <c r="A2218" s="110"/>
      <c r="F2218" s="110"/>
      <c r="G2218" s="115"/>
      <c r="H2218" s="110"/>
      <c r="I2218" s="110"/>
      <c r="J2218" s="115"/>
      <c r="K2218" s="110"/>
      <c r="L2218" s="110"/>
      <c r="M2218" s="110"/>
      <c r="N2218" s="110"/>
      <c r="O2218" s="110"/>
      <c r="P2218" s="110"/>
      <c r="Q2218" s="110"/>
      <c r="R2218" s="110"/>
    </row>
    <row r="2219" spans="1:18" s="56" customFormat="1" hidden="1" x14ac:dyDescent="0.2">
      <c r="A2219" s="110"/>
      <c r="F2219" s="110"/>
      <c r="G2219" s="115"/>
      <c r="H2219" s="110"/>
      <c r="I2219" s="110"/>
      <c r="J2219" s="115"/>
      <c r="K2219" s="110"/>
      <c r="L2219" s="110"/>
      <c r="M2219" s="110"/>
      <c r="N2219" s="110"/>
      <c r="O2219" s="110"/>
      <c r="P2219" s="110"/>
      <c r="Q2219" s="110"/>
      <c r="R2219" s="110"/>
    </row>
    <row r="2220" spans="1:18" s="56" customFormat="1" hidden="1" x14ac:dyDescent="0.2">
      <c r="A2220" s="110"/>
      <c r="F2220" s="110"/>
      <c r="G2220" s="115"/>
      <c r="H2220" s="110"/>
      <c r="I2220" s="110"/>
      <c r="J2220" s="115"/>
      <c r="K2220" s="110"/>
      <c r="L2220" s="110"/>
      <c r="M2220" s="110"/>
      <c r="N2220" s="110"/>
      <c r="O2220" s="110"/>
      <c r="P2220" s="110"/>
      <c r="Q2220" s="110"/>
      <c r="R2220" s="110"/>
    </row>
    <row r="2221" spans="1:18" s="56" customFormat="1" hidden="1" x14ac:dyDescent="0.2">
      <c r="A2221" s="110"/>
      <c r="F2221" s="110"/>
      <c r="G2221" s="115"/>
      <c r="H2221" s="110"/>
      <c r="I2221" s="110"/>
      <c r="J2221" s="115"/>
      <c r="K2221" s="110"/>
      <c r="L2221" s="110"/>
      <c r="M2221" s="110"/>
      <c r="N2221" s="110"/>
      <c r="O2221" s="110"/>
      <c r="P2221" s="110"/>
      <c r="Q2221" s="110"/>
      <c r="R2221" s="110"/>
    </row>
    <row r="2222" spans="1:18" s="56" customFormat="1" hidden="1" x14ac:dyDescent="0.2">
      <c r="A2222" s="110"/>
      <c r="F2222" s="110"/>
      <c r="G2222" s="115"/>
      <c r="H2222" s="110"/>
      <c r="I2222" s="110"/>
      <c r="J2222" s="115"/>
      <c r="K2222" s="110"/>
      <c r="L2222" s="110"/>
      <c r="M2222" s="110"/>
      <c r="N2222" s="110"/>
      <c r="O2222" s="110"/>
      <c r="P2222" s="110"/>
      <c r="Q2222" s="110"/>
      <c r="R2222" s="110"/>
    </row>
    <row r="2223" spans="1:18" s="56" customFormat="1" hidden="1" x14ac:dyDescent="0.2">
      <c r="A2223" s="110"/>
      <c r="F2223" s="110"/>
      <c r="G2223" s="115"/>
      <c r="H2223" s="110"/>
      <c r="I2223" s="110"/>
      <c r="J2223" s="115"/>
      <c r="K2223" s="110"/>
      <c r="L2223" s="110"/>
      <c r="M2223" s="110"/>
      <c r="N2223" s="110"/>
      <c r="O2223" s="110"/>
      <c r="P2223" s="110"/>
      <c r="Q2223" s="110"/>
      <c r="R2223" s="110"/>
    </row>
    <row r="2224" spans="1:18" s="56" customFormat="1" hidden="1" x14ac:dyDescent="0.2">
      <c r="A2224" s="110"/>
      <c r="F2224" s="110"/>
      <c r="G2224" s="115"/>
      <c r="H2224" s="110"/>
      <c r="I2224" s="110"/>
      <c r="J2224" s="115"/>
      <c r="K2224" s="110"/>
      <c r="L2224" s="110"/>
      <c r="M2224" s="110"/>
      <c r="N2224" s="110"/>
      <c r="O2224" s="110"/>
      <c r="P2224" s="110"/>
      <c r="Q2224" s="110"/>
      <c r="R2224" s="110"/>
    </row>
    <row r="2225" spans="1:18" s="56" customFormat="1" hidden="1" x14ac:dyDescent="0.2">
      <c r="A2225" s="110"/>
      <c r="F2225" s="110"/>
      <c r="G2225" s="115"/>
      <c r="H2225" s="110"/>
      <c r="I2225" s="110"/>
      <c r="J2225" s="115"/>
      <c r="K2225" s="110"/>
      <c r="L2225" s="110"/>
      <c r="M2225" s="110"/>
      <c r="N2225" s="110"/>
      <c r="O2225" s="110"/>
      <c r="P2225" s="110"/>
      <c r="Q2225" s="110"/>
      <c r="R2225" s="110"/>
    </row>
    <row r="2226" spans="1:18" s="56" customFormat="1" hidden="1" x14ac:dyDescent="0.2">
      <c r="A2226" s="110"/>
      <c r="F2226" s="110"/>
      <c r="G2226" s="115"/>
      <c r="H2226" s="110"/>
      <c r="I2226" s="110"/>
      <c r="J2226" s="115"/>
      <c r="K2226" s="110"/>
      <c r="L2226" s="110"/>
      <c r="M2226" s="110"/>
      <c r="N2226" s="110"/>
      <c r="O2226" s="110"/>
      <c r="P2226" s="110"/>
      <c r="Q2226" s="110"/>
      <c r="R2226" s="110"/>
    </row>
    <row r="2227" spans="1:18" s="56" customFormat="1" hidden="1" x14ac:dyDescent="0.2">
      <c r="A2227" s="110"/>
      <c r="F2227" s="110"/>
      <c r="G2227" s="115"/>
      <c r="H2227" s="110"/>
      <c r="I2227" s="110"/>
      <c r="J2227" s="115"/>
      <c r="K2227" s="110"/>
      <c r="L2227" s="110"/>
      <c r="M2227" s="110"/>
      <c r="N2227" s="110"/>
      <c r="O2227" s="110"/>
      <c r="P2227" s="110"/>
      <c r="Q2227" s="110"/>
      <c r="R2227" s="110"/>
    </row>
    <row r="2228" spans="1:18" s="56" customFormat="1" hidden="1" x14ac:dyDescent="0.2">
      <c r="A2228" s="110"/>
      <c r="F2228" s="110"/>
      <c r="G2228" s="115"/>
      <c r="H2228" s="110"/>
      <c r="I2228" s="110"/>
      <c r="J2228" s="115"/>
      <c r="K2228" s="110"/>
      <c r="L2228" s="110"/>
      <c r="M2228" s="110"/>
      <c r="N2228" s="110"/>
      <c r="O2228" s="110"/>
      <c r="P2228" s="110"/>
      <c r="Q2228" s="110"/>
      <c r="R2228" s="110"/>
    </row>
    <row r="2229" spans="1:18" s="56" customFormat="1" hidden="1" x14ac:dyDescent="0.2">
      <c r="A2229" s="110"/>
      <c r="F2229" s="110"/>
      <c r="G2229" s="115"/>
      <c r="H2229" s="110"/>
      <c r="I2229" s="110"/>
      <c r="J2229" s="115"/>
      <c r="K2229" s="110"/>
      <c r="L2229" s="110"/>
      <c r="M2229" s="110"/>
      <c r="N2229" s="110"/>
      <c r="O2229" s="110"/>
      <c r="P2229" s="110"/>
      <c r="Q2229" s="110"/>
      <c r="R2229" s="110"/>
    </row>
    <row r="2230" spans="1:18" s="56" customFormat="1" hidden="1" x14ac:dyDescent="0.2">
      <c r="A2230" s="110"/>
      <c r="F2230" s="110"/>
      <c r="G2230" s="115"/>
      <c r="H2230" s="110"/>
      <c r="I2230" s="110"/>
      <c r="J2230" s="115"/>
      <c r="K2230" s="110"/>
      <c r="L2230" s="110"/>
      <c r="M2230" s="110"/>
      <c r="N2230" s="110"/>
      <c r="O2230" s="110"/>
      <c r="P2230" s="110"/>
      <c r="Q2230" s="110"/>
      <c r="R2230" s="110"/>
    </row>
    <row r="2231" spans="1:18" s="56" customFormat="1" hidden="1" x14ac:dyDescent="0.2">
      <c r="A2231" s="110"/>
      <c r="F2231" s="110"/>
      <c r="G2231" s="115"/>
      <c r="H2231" s="110"/>
      <c r="I2231" s="110"/>
      <c r="J2231" s="115"/>
      <c r="K2231" s="110"/>
      <c r="L2231" s="110"/>
      <c r="M2231" s="110"/>
      <c r="N2231" s="110"/>
      <c r="O2231" s="110"/>
      <c r="P2231" s="110"/>
      <c r="Q2231" s="110"/>
      <c r="R2231" s="110"/>
    </row>
    <row r="2232" spans="1:18" s="56" customFormat="1" hidden="1" x14ac:dyDescent="0.2">
      <c r="A2232" s="110"/>
      <c r="F2232" s="110"/>
      <c r="G2232" s="115"/>
      <c r="H2232" s="110"/>
      <c r="I2232" s="110"/>
      <c r="J2232" s="115"/>
      <c r="K2232" s="110"/>
      <c r="L2232" s="110"/>
      <c r="M2232" s="110"/>
      <c r="N2232" s="110"/>
      <c r="O2232" s="110"/>
      <c r="P2232" s="110"/>
      <c r="Q2232" s="110"/>
      <c r="R2232" s="110"/>
    </row>
    <row r="2233" spans="1:18" s="56" customFormat="1" hidden="1" x14ac:dyDescent="0.2">
      <c r="A2233" s="110"/>
      <c r="F2233" s="110"/>
      <c r="G2233" s="115"/>
      <c r="H2233" s="110"/>
      <c r="I2233" s="110"/>
      <c r="J2233" s="115"/>
      <c r="K2233" s="110"/>
      <c r="L2233" s="110"/>
      <c r="M2233" s="110"/>
      <c r="N2233" s="110"/>
      <c r="O2233" s="110"/>
      <c r="P2233" s="110"/>
      <c r="Q2233" s="110"/>
      <c r="R2233" s="110"/>
    </row>
    <row r="2234" spans="1:18" s="56" customFormat="1" hidden="1" x14ac:dyDescent="0.2">
      <c r="A2234" s="110"/>
      <c r="F2234" s="110"/>
      <c r="G2234" s="115"/>
      <c r="H2234" s="110"/>
      <c r="I2234" s="110"/>
      <c r="J2234" s="115"/>
      <c r="K2234" s="110"/>
      <c r="L2234" s="110"/>
      <c r="M2234" s="110"/>
      <c r="N2234" s="110"/>
      <c r="O2234" s="110"/>
      <c r="P2234" s="110"/>
      <c r="Q2234" s="110"/>
      <c r="R2234" s="110"/>
    </row>
    <row r="2235" spans="1:18" s="56" customFormat="1" hidden="1" x14ac:dyDescent="0.2">
      <c r="A2235" s="110"/>
      <c r="F2235" s="110"/>
      <c r="G2235" s="115"/>
      <c r="H2235" s="110"/>
      <c r="I2235" s="110"/>
      <c r="J2235" s="115"/>
      <c r="K2235" s="110"/>
      <c r="L2235" s="110"/>
      <c r="M2235" s="110"/>
      <c r="N2235" s="110"/>
      <c r="O2235" s="110"/>
      <c r="P2235" s="110"/>
      <c r="Q2235" s="110"/>
      <c r="R2235" s="110"/>
    </row>
    <row r="2236" spans="1:18" s="56" customFormat="1" hidden="1" x14ac:dyDescent="0.2">
      <c r="A2236" s="110"/>
      <c r="F2236" s="110"/>
      <c r="G2236" s="115"/>
      <c r="H2236" s="110"/>
      <c r="I2236" s="110"/>
      <c r="J2236" s="115"/>
      <c r="K2236" s="110"/>
      <c r="L2236" s="110"/>
      <c r="M2236" s="110"/>
      <c r="N2236" s="110"/>
      <c r="O2236" s="110"/>
      <c r="P2236" s="110"/>
      <c r="Q2236" s="110"/>
      <c r="R2236" s="110"/>
    </row>
    <row r="2237" spans="1:18" s="56" customFormat="1" hidden="1" x14ac:dyDescent="0.2">
      <c r="A2237" s="110"/>
      <c r="F2237" s="110"/>
      <c r="G2237" s="115"/>
      <c r="H2237" s="110"/>
      <c r="I2237" s="110"/>
      <c r="J2237" s="115"/>
      <c r="K2237" s="110"/>
      <c r="L2237" s="110"/>
      <c r="M2237" s="110"/>
      <c r="N2237" s="110"/>
      <c r="O2237" s="110"/>
      <c r="P2237" s="110"/>
      <c r="Q2237" s="110"/>
      <c r="R2237" s="110"/>
    </row>
    <row r="2238" spans="1:18" s="56" customFormat="1" hidden="1" x14ac:dyDescent="0.2">
      <c r="A2238" s="110"/>
      <c r="F2238" s="110"/>
      <c r="G2238" s="115"/>
      <c r="H2238" s="110"/>
      <c r="I2238" s="110"/>
      <c r="J2238" s="115"/>
      <c r="K2238" s="110"/>
      <c r="L2238" s="110"/>
      <c r="M2238" s="110"/>
      <c r="N2238" s="110"/>
      <c r="O2238" s="110"/>
      <c r="P2238" s="110"/>
      <c r="Q2238" s="110"/>
      <c r="R2238" s="110"/>
    </row>
    <row r="2239" spans="1:18" s="56" customFormat="1" hidden="1" x14ac:dyDescent="0.2">
      <c r="A2239" s="110"/>
      <c r="F2239" s="110"/>
      <c r="G2239" s="115"/>
      <c r="H2239" s="110"/>
      <c r="I2239" s="110"/>
      <c r="J2239" s="115"/>
      <c r="K2239" s="110"/>
      <c r="L2239" s="110"/>
      <c r="M2239" s="110"/>
      <c r="N2239" s="110"/>
      <c r="O2239" s="110"/>
      <c r="P2239" s="110"/>
      <c r="Q2239" s="110"/>
      <c r="R2239" s="110"/>
    </row>
    <row r="2240" spans="1:18" s="56" customFormat="1" hidden="1" x14ac:dyDescent="0.2">
      <c r="A2240" s="110"/>
      <c r="F2240" s="110"/>
      <c r="G2240" s="115"/>
      <c r="H2240" s="110"/>
      <c r="I2240" s="110"/>
      <c r="J2240" s="115"/>
      <c r="K2240" s="110"/>
      <c r="L2240" s="110"/>
      <c r="M2240" s="110"/>
      <c r="N2240" s="110"/>
      <c r="O2240" s="110"/>
      <c r="P2240" s="110"/>
      <c r="Q2240" s="110"/>
      <c r="R2240" s="110"/>
    </row>
    <row r="2241" spans="1:18" s="56" customFormat="1" hidden="1" x14ac:dyDescent="0.2">
      <c r="A2241" s="110"/>
      <c r="F2241" s="110"/>
      <c r="G2241" s="115"/>
      <c r="H2241" s="110"/>
      <c r="I2241" s="110"/>
      <c r="J2241" s="115"/>
      <c r="K2241" s="110"/>
      <c r="L2241" s="110"/>
      <c r="M2241" s="110"/>
      <c r="N2241" s="110"/>
      <c r="O2241" s="110"/>
      <c r="P2241" s="110"/>
      <c r="Q2241" s="110"/>
      <c r="R2241" s="110"/>
    </row>
    <row r="2242" spans="1:18" s="56" customFormat="1" hidden="1" x14ac:dyDescent="0.2">
      <c r="A2242" s="110"/>
      <c r="F2242" s="110"/>
      <c r="G2242" s="115"/>
      <c r="H2242" s="110"/>
      <c r="I2242" s="110"/>
      <c r="J2242" s="115"/>
      <c r="K2242" s="110"/>
      <c r="L2242" s="110"/>
      <c r="M2242" s="110"/>
      <c r="N2242" s="110"/>
      <c r="O2242" s="110"/>
      <c r="P2242" s="110"/>
      <c r="Q2242" s="110"/>
      <c r="R2242" s="110"/>
    </row>
    <row r="2243" spans="1:18" s="56" customFormat="1" hidden="1" x14ac:dyDescent="0.2">
      <c r="A2243" s="110"/>
      <c r="F2243" s="110"/>
      <c r="G2243" s="115"/>
      <c r="H2243" s="110"/>
      <c r="I2243" s="110"/>
      <c r="J2243" s="115"/>
      <c r="K2243" s="110"/>
      <c r="L2243" s="110"/>
      <c r="M2243" s="110"/>
      <c r="N2243" s="110"/>
      <c r="O2243" s="110"/>
      <c r="P2243" s="110"/>
      <c r="Q2243" s="110"/>
      <c r="R2243" s="110"/>
    </row>
    <row r="2244" spans="1:18" s="56" customFormat="1" hidden="1" x14ac:dyDescent="0.2">
      <c r="A2244" s="110"/>
      <c r="F2244" s="110"/>
      <c r="G2244" s="115"/>
      <c r="H2244" s="110"/>
      <c r="I2244" s="110"/>
      <c r="J2244" s="115"/>
      <c r="K2244" s="110"/>
      <c r="L2244" s="110"/>
      <c r="M2244" s="110"/>
      <c r="N2244" s="110"/>
      <c r="O2244" s="110"/>
      <c r="P2244" s="110"/>
      <c r="Q2244" s="110"/>
      <c r="R2244" s="110"/>
    </row>
    <row r="2245" spans="1:18" s="56" customFormat="1" hidden="1" x14ac:dyDescent="0.2">
      <c r="A2245" s="110"/>
      <c r="F2245" s="110"/>
      <c r="G2245" s="115"/>
      <c r="H2245" s="110"/>
      <c r="I2245" s="110"/>
      <c r="J2245" s="115"/>
      <c r="K2245" s="110"/>
      <c r="L2245" s="110"/>
      <c r="M2245" s="110"/>
      <c r="N2245" s="110"/>
      <c r="O2245" s="110"/>
      <c r="P2245" s="110"/>
      <c r="Q2245" s="110"/>
      <c r="R2245" s="110"/>
    </row>
    <row r="2246" spans="1:18" s="56" customFormat="1" hidden="1" x14ac:dyDescent="0.2">
      <c r="A2246" s="110"/>
      <c r="F2246" s="110"/>
      <c r="G2246" s="115"/>
      <c r="H2246" s="110"/>
      <c r="I2246" s="110"/>
      <c r="J2246" s="115"/>
      <c r="K2246" s="110"/>
      <c r="L2246" s="110"/>
      <c r="M2246" s="110"/>
      <c r="N2246" s="110"/>
      <c r="O2246" s="110"/>
      <c r="P2246" s="110"/>
      <c r="Q2246" s="110"/>
      <c r="R2246" s="110"/>
    </row>
    <row r="2247" spans="1:18" s="56" customFormat="1" hidden="1" x14ac:dyDescent="0.2">
      <c r="A2247" s="110"/>
      <c r="F2247" s="110"/>
      <c r="G2247" s="115"/>
      <c r="H2247" s="110"/>
      <c r="I2247" s="110"/>
      <c r="J2247" s="115"/>
      <c r="K2247" s="110"/>
      <c r="L2247" s="110"/>
      <c r="M2247" s="110"/>
      <c r="N2247" s="110"/>
      <c r="O2247" s="110"/>
      <c r="P2247" s="110"/>
      <c r="Q2247" s="110"/>
      <c r="R2247" s="110"/>
    </row>
    <row r="2248" spans="1:18" s="56" customFormat="1" hidden="1" x14ac:dyDescent="0.2">
      <c r="A2248" s="110"/>
      <c r="F2248" s="110"/>
      <c r="G2248" s="115"/>
      <c r="H2248" s="110"/>
      <c r="I2248" s="110"/>
      <c r="J2248" s="115"/>
      <c r="K2248" s="110"/>
      <c r="L2248" s="110"/>
      <c r="M2248" s="110"/>
      <c r="N2248" s="110"/>
      <c r="O2248" s="110"/>
      <c r="P2248" s="110"/>
      <c r="Q2248" s="110"/>
      <c r="R2248" s="110"/>
    </row>
    <row r="2249" spans="1:18" s="56" customFormat="1" hidden="1" x14ac:dyDescent="0.2">
      <c r="A2249" s="110"/>
      <c r="F2249" s="110"/>
      <c r="G2249" s="115"/>
      <c r="H2249" s="110"/>
      <c r="I2249" s="110"/>
      <c r="J2249" s="115"/>
      <c r="K2249" s="110"/>
      <c r="L2249" s="110"/>
      <c r="M2249" s="110"/>
      <c r="N2249" s="110"/>
      <c r="O2249" s="110"/>
      <c r="P2249" s="110"/>
      <c r="Q2249" s="110"/>
      <c r="R2249" s="110"/>
    </row>
    <row r="2250" spans="1:18" s="56" customFormat="1" hidden="1" x14ac:dyDescent="0.2">
      <c r="A2250" s="110"/>
      <c r="F2250" s="110"/>
      <c r="G2250" s="115"/>
      <c r="H2250" s="110"/>
      <c r="I2250" s="110"/>
      <c r="J2250" s="115"/>
      <c r="K2250" s="110"/>
      <c r="L2250" s="110"/>
      <c r="M2250" s="110"/>
      <c r="N2250" s="110"/>
      <c r="O2250" s="110"/>
      <c r="P2250" s="110"/>
      <c r="Q2250" s="110"/>
      <c r="R2250" s="110"/>
    </row>
    <row r="2251" spans="1:18" s="56" customFormat="1" hidden="1" x14ac:dyDescent="0.2">
      <c r="A2251" s="110"/>
      <c r="F2251" s="110"/>
      <c r="G2251" s="115"/>
      <c r="H2251" s="110"/>
      <c r="I2251" s="110"/>
      <c r="J2251" s="115"/>
      <c r="K2251" s="110"/>
      <c r="L2251" s="110"/>
      <c r="M2251" s="110"/>
      <c r="N2251" s="110"/>
      <c r="O2251" s="110"/>
      <c r="P2251" s="110"/>
      <c r="Q2251" s="110"/>
      <c r="R2251" s="110"/>
    </row>
    <row r="2252" spans="1:18" s="56" customFormat="1" hidden="1" x14ac:dyDescent="0.2">
      <c r="A2252" s="110"/>
      <c r="F2252" s="110"/>
      <c r="G2252" s="115"/>
      <c r="H2252" s="110"/>
      <c r="I2252" s="110"/>
      <c r="J2252" s="115"/>
      <c r="K2252" s="110"/>
      <c r="L2252" s="110"/>
      <c r="M2252" s="110"/>
      <c r="N2252" s="110"/>
      <c r="O2252" s="110"/>
      <c r="P2252" s="110"/>
      <c r="Q2252" s="110"/>
      <c r="R2252" s="110"/>
    </row>
    <row r="2253" spans="1:18" s="56" customFormat="1" hidden="1" x14ac:dyDescent="0.2">
      <c r="A2253" s="110"/>
      <c r="F2253" s="110"/>
      <c r="G2253" s="115"/>
      <c r="H2253" s="110"/>
      <c r="I2253" s="110"/>
      <c r="J2253" s="115"/>
      <c r="K2253" s="110"/>
      <c r="L2253" s="110"/>
      <c r="M2253" s="110"/>
      <c r="N2253" s="110"/>
      <c r="O2253" s="110"/>
      <c r="P2253" s="110"/>
      <c r="Q2253" s="110"/>
      <c r="R2253" s="110"/>
    </row>
    <row r="2254" spans="1:18" s="56" customFormat="1" hidden="1" x14ac:dyDescent="0.2">
      <c r="A2254" s="110"/>
      <c r="F2254" s="110"/>
      <c r="G2254" s="115"/>
      <c r="H2254" s="110"/>
      <c r="I2254" s="110"/>
      <c r="J2254" s="115"/>
      <c r="K2254" s="110"/>
      <c r="L2254" s="110"/>
      <c r="M2254" s="110"/>
      <c r="N2254" s="110"/>
      <c r="O2254" s="110"/>
      <c r="P2254" s="110"/>
      <c r="Q2254" s="110"/>
      <c r="R2254" s="110"/>
    </row>
    <row r="2255" spans="1:18" s="56" customFormat="1" hidden="1" x14ac:dyDescent="0.2">
      <c r="A2255" s="110"/>
      <c r="F2255" s="110"/>
      <c r="G2255" s="115"/>
      <c r="H2255" s="110"/>
      <c r="I2255" s="110"/>
      <c r="J2255" s="115"/>
      <c r="K2255" s="110"/>
      <c r="L2255" s="110"/>
      <c r="M2255" s="110"/>
      <c r="N2255" s="110"/>
      <c r="O2255" s="110"/>
      <c r="P2255" s="110"/>
      <c r="Q2255" s="110"/>
      <c r="R2255" s="110"/>
    </row>
    <row r="2256" spans="1:18" s="56" customFormat="1" hidden="1" x14ac:dyDescent="0.2">
      <c r="A2256" s="110"/>
      <c r="F2256" s="110"/>
      <c r="G2256" s="115"/>
      <c r="H2256" s="110"/>
      <c r="I2256" s="110"/>
      <c r="J2256" s="115"/>
      <c r="K2256" s="110"/>
      <c r="L2256" s="110"/>
      <c r="M2256" s="110"/>
      <c r="N2256" s="110"/>
      <c r="O2256" s="110"/>
      <c r="P2256" s="110"/>
      <c r="Q2256" s="110"/>
      <c r="R2256" s="110"/>
    </row>
    <row r="2257" spans="1:18" s="56" customFormat="1" hidden="1" x14ac:dyDescent="0.2">
      <c r="A2257" s="110"/>
      <c r="F2257" s="110"/>
      <c r="G2257" s="115"/>
      <c r="H2257" s="110"/>
      <c r="I2257" s="110"/>
      <c r="J2257" s="115"/>
      <c r="K2257" s="110"/>
      <c r="L2257" s="110"/>
      <c r="M2257" s="110"/>
      <c r="N2257" s="110"/>
      <c r="O2257" s="110"/>
      <c r="P2257" s="110"/>
      <c r="Q2257" s="110"/>
      <c r="R2257" s="110"/>
    </row>
    <row r="2258" spans="1:18" s="56" customFormat="1" hidden="1" x14ac:dyDescent="0.2">
      <c r="A2258" s="110"/>
      <c r="F2258" s="110"/>
      <c r="G2258" s="115"/>
      <c r="H2258" s="110"/>
      <c r="I2258" s="110"/>
      <c r="J2258" s="115"/>
      <c r="K2258" s="110"/>
      <c r="L2258" s="110"/>
      <c r="M2258" s="110"/>
      <c r="N2258" s="110"/>
      <c r="O2258" s="110"/>
      <c r="P2258" s="110"/>
      <c r="Q2258" s="110"/>
      <c r="R2258" s="110"/>
    </row>
    <row r="2259" spans="1:18" s="56" customFormat="1" hidden="1" x14ac:dyDescent="0.2">
      <c r="A2259" s="110"/>
      <c r="F2259" s="110"/>
      <c r="G2259" s="115"/>
      <c r="H2259" s="110"/>
      <c r="I2259" s="110"/>
      <c r="J2259" s="115"/>
      <c r="K2259" s="110"/>
      <c r="L2259" s="110"/>
      <c r="M2259" s="110"/>
      <c r="N2259" s="110"/>
      <c r="O2259" s="110"/>
      <c r="P2259" s="110"/>
      <c r="Q2259" s="110"/>
      <c r="R2259" s="110"/>
    </row>
    <row r="2260" spans="1:18" s="56" customFormat="1" hidden="1" x14ac:dyDescent="0.2">
      <c r="A2260" s="110"/>
      <c r="F2260" s="110"/>
      <c r="G2260" s="115"/>
      <c r="H2260" s="110"/>
      <c r="I2260" s="110"/>
      <c r="J2260" s="115"/>
      <c r="K2260" s="110"/>
      <c r="L2260" s="110"/>
      <c r="M2260" s="110"/>
      <c r="N2260" s="110"/>
      <c r="O2260" s="110"/>
      <c r="P2260" s="110"/>
      <c r="Q2260" s="110"/>
      <c r="R2260" s="110"/>
    </row>
    <row r="2261" spans="1:18" s="56" customFormat="1" hidden="1" x14ac:dyDescent="0.2">
      <c r="A2261" s="110"/>
      <c r="F2261" s="110"/>
      <c r="G2261" s="115"/>
      <c r="H2261" s="110"/>
      <c r="I2261" s="110"/>
      <c r="J2261" s="115"/>
      <c r="K2261" s="110"/>
      <c r="L2261" s="110"/>
      <c r="M2261" s="110"/>
      <c r="N2261" s="110"/>
      <c r="O2261" s="110"/>
      <c r="P2261" s="110"/>
      <c r="Q2261" s="110"/>
      <c r="R2261" s="110"/>
    </row>
    <row r="2262" spans="1:18" s="56" customFormat="1" hidden="1" x14ac:dyDescent="0.2">
      <c r="A2262" s="110"/>
      <c r="F2262" s="110"/>
      <c r="G2262" s="115"/>
      <c r="H2262" s="110"/>
      <c r="I2262" s="110"/>
      <c r="J2262" s="115"/>
      <c r="K2262" s="110"/>
      <c r="L2262" s="110"/>
      <c r="M2262" s="110"/>
      <c r="N2262" s="110"/>
      <c r="O2262" s="110"/>
      <c r="P2262" s="110"/>
      <c r="Q2262" s="110"/>
      <c r="R2262" s="110"/>
    </row>
    <row r="2263" spans="1:18" s="56" customFormat="1" hidden="1" x14ac:dyDescent="0.2">
      <c r="A2263" s="110"/>
      <c r="F2263" s="110"/>
      <c r="G2263" s="115"/>
      <c r="H2263" s="110"/>
      <c r="I2263" s="110"/>
      <c r="J2263" s="115"/>
      <c r="K2263" s="110"/>
      <c r="L2263" s="110"/>
      <c r="M2263" s="110"/>
      <c r="N2263" s="110"/>
      <c r="O2263" s="110"/>
      <c r="P2263" s="110"/>
      <c r="Q2263" s="110"/>
      <c r="R2263" s="110"/>
    </row>
    <row r="2264" spans="1:18" s="56" customFormat="1" hidden="1" x14ac:dyDescent="0.2">
      <c r="A2264" s="110"/>
      <c r="F2264" s="110"/>
      <c r="G2264" s="115"/>
      <c r="H2264" s="110"/>
      <c r="I2264" s="110"/>
      <c r="J2264" s="115"/>
      <c r="K2264" s="110"/>
      <c r="L2264" s="110"/>
      <c r="M2264" s="110"/>
      <c r="N2264" s="110"/>
      <c r="O2264" s="110"/>
      <c r="P2264" s="110"/>
      <c r="Q2264" s="110"/>
      <c r="R2264" s="110"/>
    </row>
    <row r="2265" spans="1:18" s="56" customFormat="1" hidden="1" x14ac:dyDescent="0.2">
      <c r="A2265" s="110"/>
      <c r="F2265" s="110"/>
      <c r="G2265" s="115"/>
      <c r="H2265" s="110"/>
      <c r="I2265" s="110"/>
      <c r="J2265" s="115"/>
      <c r="K2265" s="110"/>
      <c r="L2265" s="110"/>
      <c r="M2265" s="110"/>
      <c r="N2265" s="110"/>
      <c r="O2265" s="110"/>
      <c r="P2265" s="110"/>
      <c r="Q2265" s="110"/>
      <c r="R2265" s="110"/>
    </row>
    <row r="2266" spans="1:18" s="56" customFormat="1" hidden="1" x14ac:dyDescent="0.2">
      <c r="A2266" s="110"/>
      <c r="F2266" s="110"/>
      <c r="G2266" s="115"/>
      <c r="H2266" s="110"/>
      <c r="I2266" s="110"/>
      <c r="J2266" s="115"/>
      <c r="K2266" s="110"/>
      <c r="L2266" s="110"/>
      <c r="M2266" s="110"/>
      <c r="N2266" s="110"/>
      <c r="O2266" s="110"/>
      <c r="P2266" s="110"/>
      <c r="Q2266" s="110"/>
      <c r="R2266" s="110"/>
    </row>
    <row r="2267" spans="1:18" s="56" customFormat="1" hidden="1" x14ac:dyDescent="0.2">
      <c r="A2267" s="110"/>
      <c r="F2267" s="110"/>
      <c r="G2267" s="115"/>
      <c r="H2267" s="110"/>
      <c r="I2267" s="110"/>
      <c r="J2267" s="115"/>
      <c r="K2267" s="110"/>
      <c r="L2267" s="110"/>
      <c r="M2267" s="110"/>
      <c r="N2267" s="110"/>
      <c r="O2267" s="110"/>
      <c r="P2267" s="110"/>
      <c r="Q2267" s="110"/>
      <c r="R2267" s="110"/>
    </row>
    <row r="2268" spans="1:18" s="56" customFormat="1" hidden="1" x14ac:dyDescent="0.2">
      <c r="A2268" s="110"/>
      <c r="F2268" s="110"/>
      <c r="G2268" s="115"/>
      <c r="H2268" s="110"/>
      <c r="I2268" s="110"/>
      <c r="J2268" s="115"/>
      <c r="K2268" s="110"/>
      <c r="L2268" s="110"/>
      <c r="M2268" s="110"/>
      <c r="N2268" s="110"/>
      <c r="O2268" s="110"/>
      <c r="P2268" s="110"/>
      <c r="Q2268" s="110"/>
      <c r="R2268" s="110"/>
    </row>
    <row r="2269" spans="1:18" s="56" customFormat="1" hidden="1" x14ac:dyDescent="0.2">
      <c r="A2269" s="110"/>
      <c r="F2269" s="110"/>
      <c r="G2269" s="115"/>
      <c r="H2269" s="110"/>
      <c r="I2269" s="110"/>
      <c r="J2269" s="115"/>
      <c r="K2269" s="110"/>
      <c r="L2269" s="110"/>
      <c r="M2269" s="110"/>
      <c r="N2269" s="110"/>
      <c r="O2269" s="110"/>
      <c r="P2269" s="110"/>
      <c r="Q2269" s="110"/>
      <c r="R2269" s="110"/>
    </row>
    <row r="2270" spans="1:18" s="56" customFormat="1" hidden="1" x14ac:dyDescent="0.2">
      <c r="A2270" s="110"/>
      <c r="F2270" s="110"/>
      <c r="G2270" s="115"/>
      <c r="H2270" s="110"/>
      <c r="I2270" s="110"/>
      <c r="J2270" s="115"/>
      <c r="K2270" s="110"/>
      <c r="L2270" s="110"/>
      <c r="M2270" s="110"/>
      <c r="N2270" s="110"/>
      <c r="O2270" s="110"/>
      <c r="P2270" s="110"/>
      <c r="Q2270" s="110"/>
      <c r="R2270" s="110"/>
    </row>
    <row r="2271" spans="1:18" s="56" customFormat="1" hidden="1" x14ac:dyDescent="0.2">
      <c r="A2271" s="110"/>
      <c r="F2271" s="110"/>
      <c r="G2271" s="115"/>
      <c r="H2271" s="110"/>
      <c r="I2271" s="110"/>
      <c r="J2271" s="115"/>
      <c r="K2271" s="110"/>
      <c r="L2271" s="110"/>
      <c r="M2271" s="110"/>
      <c r="N2271" s="110"/>
      <c r="O2271" s="110"/>
      <c r="P2271" s="110"/>
      <c r="Q2271" s="110"/>
      <c r="R2271" s="110"/>
    </row>
    <row r="2272" spans="1:18" s="56" customFormat="1" hidden="1" x14ac:dyDescent="0.2">
      <c r="A2272" s="110"/>
      <c r="F2272" s="110"/>
      <c r="G2272" s="115"/>
      <c r="H2272" s="110"/>
      <c r="I2272" s="110"/>
      <c r="J2272" s="115"/>
      <c r="K2272" s="110"/>
      <c r="L2272" s="110"/>
      <c r="M2272" s="110"/>
      <c r="N2272" s="110"/>
      <c r="O2272" s="110"/>
      <c r="P2272" s="110"/>
      <c r="Q2272" s="110"/>
      <c r="R2272" s="110"/>
    </row>
    <row r="2273" spans="1:18" s="56" customFormat="1" hidden="1" x14ac:dyDescent="0.2">
      <c r="A2273" s="110"/>
      <c r="F2273" s="110"/>
      <c r="G2273" s="115"/>
      <c r="H2273" s="110"/>
      <c r="I2273" s="110"/>
      <c r="J2273" s="115"/>
      <c r="K2273" s="110"/>
      <c r="L2273" s="110"/>
      <c r="M2273" s="110"/>
      <c r="N2273" s="110"/>
      <c r="O2273" s="110"/>
      <c r="P2273" s="110"/>
      <c r="Q2273" s="110"/>
      <c r="R2273" s="110"/>
    </row>
    <row r="2274" spans="1:18" s="56" customFormat="1" hidden="1" x14ac:dyDescent="0.2">
      <c r="A2274" s="110"/>
      <c r="F2274" s="110"/>
      <c r="G2274" s="115"/>
      <c r="H2274" s="110"/>
      <c r="I2274" s="110"/>
      <c r="J2274" s="115"/>
      <c r="K2274" s="110"/>
      <c r="L2274" s="110"/>
      <c r="M2274" s="110"/>
      <c r="N2274" s="110"/>
      <c r="O2274" s="110"/>
      <c r="P2274" s="110"/>
      <c r="Q2274" s="110"/>
      <c r="R2274" s="110"/>
    </row>
    <row r="2275" spans="1:18" s="56" customFormat="1" hidden="1" x14ac:dyDescent="0.2">
      <c r="A2275" s="110"/>
      <c r="F2275" s="110"/>
      <c r="G2275" s="115"/>
      <c r="H2275" s="110"/>
      <c r="I2275" s="110"/>
      <c r="J2275" s="115"/>
      <c r="K2275" s="110"/>
      <c r="L2275" s="110"/>
      <c r="M2275" s="110"/>
      <c r="N2275" s="110"/>
      <c r="O2275" s="110"/>
      <c r="P2275" s="110"/>
      <c r="Q2275" s="110"/>
      <c r="R2275" s="110"/>
    </row>
    <row r="2276" spans="1:18" s="56" customFormat="1" hidden="1" x14ac:dyDescent="0.2">
      <c r="A2276" s="110"/>
      <c r="F2276" s="110"/>
      <c r="G2276" s="115"/>
      <c r="H2276" s="110"/>
      <c r="I2276" s="110"/>
      <c r="J2276" s="115"/>
      <c r="K2276" s="110"/>
      <c r="L2276" s="110"/>
      <c r="M2276" s="110"/>
      <c r="N2276" s="110"/>
      <c r="O2276" s="110"/>
      <c r="P2276" s="110"/>
      <c r="Q2276" s="110"/>
      <c r="R2276" s="110"/>
    </row>
    <row r="2277" spans="1:18" s="56" customFormat="1" hidden="1" x14ac:dyDescent="0.2">
      <c r="A2277" s="110"/>
      <c r="F2277" s="110"/>
      <c r="G2277" s="115"/>
      <c r="H2277" s="110"/>
      <c r="I2277" s="110"/>
      <c r="J2277" s="115"/>
      <c r="K2277" s="110"/>
      <c r="L2277" s="110"/>
      <c r="M2277" s="110"/>
      <c r="N2277" s="110"/>
      <c r="O2277" s="110"/>
      <c r="P2277" s="110"/>
      <c r="Q2277" s="110"/>
      <c r="R2277" s="110"/>
    </row>
    <row r="2278" spans="1:18" s="56" customFormat="1" hidden="1" x14ac:dyDescent="0.2">
      <c r="A2278" s="110"/>
      <c r="F2278" s="110"/>
      <c r="G2278" s="115"/>
      <c r="H2278" s="110"/>
      <c r="I2278" s="110"/>
      <c r="J2278" s="115"/>
      <c r="K2278" s="110"/>
      <c r="L2278" s="110"/>
      <c r="M2278" s="110"/>
      <c r="N2278" s="110"/>
      <c r="O2278" s="110"/>
      <c r="P2278" s="110"/>
      <c r="Q2278" s="110"/>
      <c r="R2278" s="110"/>
    </row>
    <row r="2279" spans="1:18" s="56" customFormat="1" hidden="1" x14ac:dyDescent="0.2">
      <c r="A2279" s="110"/>
      <c r="F2279" s="110"/>
      <c r="G2279" s="115"/>
      <c r="H2279" s="110"/>
      <c r="I2279" s="110"/>
      <c r="J2279" s="115"/>
      <c r="K2279" s="110"/>
      <c r="L2279" s="110"/>
      <c r="M2279" s="110"/>
      <c r="N2279" s="110"/>
      <c r="O2279" s="110"/>
      <c r="P2279" s="110"/>
      <c r="Q2279" s="110"/>
      <c r="R2279" s="110"/>
    </row>
    <row r="2280" spans="1:18" s="56" customFormat="1" hidden="1" x14ac:dyDescent="0.2">
      <c r="A2280" s="110"/>
      <c r="F2280" s="110"/>
      <c r="G2280" s="115"/>
      <c r="H2280" s="110"/>
      <c r="I2280" s="110"/>
      <c r="J2280" s="115"/>
      <c r="K2280" s="110"/>
      <c r="L2280" s="110"/>
      <c r="M2280" s="110"/>
      <c r="N2280" s="110"/>
      <c r="O2280" s="110"/>
      <c r="P2280" s="110"/>
      <c r="Q2280" s="110"/>
      <c r="R2280" s="110"/>
    </row>
    <row r="2281" spans="1:18" s="56" customFormat="1" hidden="1" x14ac:dyDescent="0.2">
      <c r="A2281" s="110"/>
      <c r="F2281" s="110"/>
      <c r="G2281" s="115"/>
      <c r="H2281" s="110"/>
      <c r="I2281" s="110"/>
      <c r="J2281" s="115"/>
      <c r="K2281" s="110"/>
      <c r="L2281" s="110"/>
      <c r="M2281" s="110"/>
      <c r="N2281" s="110"/>
      <c r="O2281" s="110"/>
      <c r="P2281" s="110"/>
      <c r="Q2281" s="110"/>
      <c r="R2281" s="110"/>
    </row>
    <row r="2282" spans="1:18" s="56" customFormat="1" hidden="1" x14ac:dyDescent="0.2">
      <c r="A2282" s="110"/>
      <c r="F2282" s="110"/>
      <c r="G2282" s="115"/>
      <c r="H2282" s="110"/>
      <c r="I2282" s="110"/>
      <c r="J2282" s="115"/>
      <c r="K2282" s="110"/>
      <c r="L2282" s="110"/>
      <c r="M2282" s="110"/>
      <c r="N2282" s="110"/>
      <c r="O2282" s="110"/>
      <c r="P2282" s="110"/>
      <c r="Q2282" s="110"/>
      <c r="R2282" s="110"/>
    </row>
    <row r="2283" spans="1:18" s="56" customFormat="1" hidden="1" x14ac:dyDescent="0.2">
      <c r="A2283" s="110"/>
      <c r="F2283" s="110"/>
      <c r="G2283" s="115"/>
      <c r="H2283" s="110"/>
      <c r="I2283" s="110"/>
      <c r="J2283" s="115"/>
      <c r="K2283" s="110"/>
      <c r="L2283" s="110"/>
      <c r="M2283" s="110"/>
      <c r="N2283" s="110"/>
      <c r="O2283" s="110"/>
      <c r="P2283" s="110"/>
      <c r="Q2283" s="110"/>
      <c r="R2283" s="110"/>
    </row>
    <row r="2284" spans="1:18" s="56" customFormat="1" hidden="1" x14ac:dyDescent="0.2">
      <c r="A2284" s="110"/>
      <c r="F2284" s="110"/>
      <c r="G2284" s="115"/>
      <c r="H2284" s="110"/>
      <c r="I2284" s="110"/>
      <c r="J2284" s="115"/>
      <c r="K2284" s="110"/>
      <c r="L2284" s="110"/>
      <c r="M2284" s="110"/>
      <c r="N2284" s="110"/>
      <c r="O2284" s="110"/>
      <c r="P2284" s="110"/>
      <c r="Q2284" s="110"/>
      <c r="R2284" s="110"/>
    </row>
    <row r="2285" spans="1:18" s="56" customFormat="1" hidden="1" x14ac:dyDescent="0.2">
      <c r="A2285" s="110"/>
      <c r="F2285" s="110"/>
      <c r="G2285" s="115"/>
      <c r="H2285" s="110"/>
      <c r="I2285" s="110"/>
      <c r="J2285" s="115"/>
      <c r="K2285" s="110"/>
      <c r="L2285" s="110"/>
      <c r="M2285" s="110"/>
      <c r="N2285" s="110"/>
      <c r="O2285" s="110"/>
      <c r="P2285" s="110"/>
      <c r="Q2285" s="110"/>
      <c r="R2285" s="110"/>
    </row>
    <row r="2286" spans="1:18" s="56" customFormat="1" hidden="1" x14ac:dyDescent="0.2">
      <c r="A2286" s="110"/>
      <c r="F2286" s="110"/>
      <c r="G2286" s="115"/>
      <c r="H2286" s="110"/>
      <c r="I2286" s="110"/>
      <c r="J2286" s="115"/>
      <c r="K2286" s="110"/>
      <c r="L2286" s="110"/>
      <c r="M2286" s="110"/>
      <c r="N2286" s="110"/>
      <c r="O2286" s="110"/>
      <c r="P2286" s="110"/>
      <c r="Q2286" s="110"/>
      <c r="R2286" s="110"/>
    </row>
    <row r="2287" spans="1:18" s="56" customFormat="1" hidden="1" x14ac:dyDescent="0.2">
      <c r="A2287" s="110"/>
      <c r="F2287" s="110"/>
      <c r="G2287" s="115"/>
      <c r="H2287" s="110"/>
      <c r="I2287" s="110"/>
      <c r="J2287" s="115"/>
      <c r="K2287" s="110"/>
      <c r="L2287" s="110"/>
      <c r="M2287" s="110"/>
      <c r="N2287" s="110"/>
      <c r="O2287" s="110"/>
      <c r="P2287" s="110"/>
      <c r="Q2287" s="110"/>
      <c r="R2287" s="110"/>
    </row>
    <row r="2288" spans="1:18" s="56" customFormat="1" hidden="1" x14ac:dyDescent="0.2">
      <c r="A2288" s="110"/>
      <c r="F2288" s="110"/>
      <c r="G2288" s="115"/>
      <c r="H2288" s="110"/>
      <c r="I2288" s="110"/>
      <c r="J2288" s="115"/>
      <c r="K2288" s="110"/>
      <c r="L2288" s="110"/>
      <c r="M2288" s="110"/>
      <c r="N2288" s="110"/>
      <c r="O2288" s="110"/>
      <c r="P2288" s="110"/>
      <c r="Q2288" s="110"/>
      <c r="R2288" s="110"/>
    </row>
    <row r="2289" spans="1:18" s="56" customFormat="1" hidden="1" x14ac:dyDescent="0.2">
      <c r="A2289" s="110"/>
      <c r="F2289" s="110"/>
      <c r="G2289" s="115"/>
      <c r="H2289" s="110"/>
      <c r="I2289" s="110"/>
      <c r="J2289" s="115"/>
      <c r="K2289" s="110"/>
      <c r="L2289" s="110"/>
      <c r="M2289" s="110"/>
      <c r="N2289" s="110"/>
      <c r="O2289" s="110"/>
      <c r="P2289" s="110"/>
      <c r="Q2289" s="110"/>
      <c r="R2289" s="110"/>
    </row>
    <row r="2290" spans="1:18" s="56" customFormat="1" hidden="1" x14ac:dyDescent="0.2">
      <c r="A2290" s="110"/>
      <c r="F2290" s="110"/>
      <c r="G2290" s="115"/>
      <c r="H2290" s="110"/>
      <c r="I2290" s="110"/>
      <c r="J2290" s="115"/>
      <c r="K2290" s="110"/>
      <c r="L2290" s="110"/>
      <c r="M2290" s="110"/>
      <c r="N2290" s="110"/>
      <c r="O2290" s="110"/>
      <c r="P2290" s="110"/>
      <c r="Q2290" s="110"/>
      <c r="R2290" s="110"/>
    </row>
    <row r="2291" spans="1:18" s="56" customFormat="1" hidden="1" x14ac:dyDescent="0.2">
      <c r="A2291" s="110"/>
      <c r="F2291" s="110"/>
      <c r="G2291" s="115"/>
      <c r="H2291" s="110"/>
      <c r="I2291" s="110"/>
      <c r="J2291" s="115"/>
      <c r="K2291" s="110"/>
      <c r="L2291" s="110"/>
      <c r="M2291" s="110"/>
      <c r="N2291" s="110"/>
      <c r="O2291" s="110"/>
      <c r="P2291" s="110"/>
      <c r="Q2291" s="110"/>
      <c r="R2291" s="110"/>
    </row>
    <row r="2292" spans="1:18" s="56" customFormat="1" hidden="1" x14ac:dyDescent="0.2">
      <c r="A2292" s="110"/>
      <c r="F2292" s="110"/>
      <c r="G2292" s="115"/>
      <c r="H2292" s="110"/>
      <c r="I2292" s="110"/>
      <c r="J2292" s="115"/>
      <c r="K2292" s="110"/>
      <c r="L2292" s="110"/>
      <c r="M2292" s="110"/>
      <c r="N2292" s="110"/>
      <c r="O2292" s="110"/>
      <c r="P2292" s="110"/>
      <c r="Q2292" s="110"/>
      <c r="R2292" s="110"/>
    </row>
    <row r="2293" spans="1:18" s="56" customFormat="1" hidden="1" x14ac:dyDescent="0.2">
      <c r="A2293" s="110"/>
      <c r="F2293" s="110"/>
      <c r="G2293" s="115"/>
      <c r="H2293" s="110"/>
      <c r="I2293" s="110"/>
      <c r="J2293" s="115"/>
      <c r="K2293" s="110"/>
      <c r="L2293" s="110"/>
      <c r="M2293" s="110"/>
      <c r="N2293" s="110"/>
      <c r="O2293" s="110"/>
      <c r="P2293" s="110"/>
      <c r="Q2293" s="110"/>
      <c r="R2293" s="110"/>
    </row>
    <row r="2294" spans="1:18" s="56" customFormat="1" hidden="1" x14ac:dyDescent="0.2">
      <c r="A2294" s="110"/>
      <c r="F2294" s="110"/>
      <c r="G2294" s="115"/>
      <c r="H2294" s="110"/>
      <c r="I2294" s="110"/>
      <c r="J2294" s="115"/>
      <c r="K2294" s="110"/>
      <c r="L2294" s="110"/>
      <c r="M2294" s="110"/>
      <c r="N2294" s="110"/>
      <c r="O2294" s="110"/>
      <c r="P2294" s="110"/>
      <c r="Q2294" s="110"/>
      <c r="R2294" s="110"/>
    </row>
    <row r="2295" spans="1:18" s="56" customFormat="1" hidden="1" x14ac:dyDescent="0.2">
      <c r="A2295" s="110"/>
      <c r="F2295" s="110"/>
      <c r="G2295" s="115"/>
      <c r="H2295" s="110"/>
      <c r="I2295" s="110"/>
      <c r="J2295" s="115"/>
      <c r="K2295" s="110"/>
      <c r="L2295" s="110"/>
      <c r="M2295" s="110"/>
      <c r="N2295" s="110"/>
      <c r="O2295" s="110"/>
      <c r="P2295" s="110"/>
      <c r="Q2295" s="110"/>
      <c r="R2295" s="110"/>
    </row>
    <row r="2296" spans="1:18" s="56" customFormat="1" hidden="1" x14ac:dyDescent="0.2">
      <c r="A2296" s="110"/>
      <c r="F2296" s="110"/>
      <c r="G2296" s="115"/>
      <c r="H2296" s="110"/>
      <c r="I2296" s="110"/>
      <c r="J2296" s="115"/>
      <c r="K2296" s="110"/>
      <c r="L2296" s="110"/>
      <c r="M2296" s="110"/>
      <c r="N2296" s="110"/>
      <c r="O2296" s="110"/>
      <c r="P2296" s="110"/>
      <c r="Q2296" s="110"/>
      <c r="R2296" s="110"/>
    </row>
    <row r="2297" spans="1:18" s="56" customFormat="1" hidden="1" x14ac:dyDescent="0.2">
      <c r="A2297" s="110"/>
      <c r="F2297" s="110"/>
      <c r="G2297" s="115"/>
      <c r="H2297" s="110"/>
      <c r="I2297" s="110"/>
      <c r="J2297" s="115"/>
      <c r="K2297" s="110"/>
      <c r="L2297" s="110"/>
      <c r="M2297" s="110"/>
      <c r="N2297" s="110"/>
      <c r="O2297" s="110"/>
      <c r="P2297" s="110"/>
      <c r="Q2297" s="110"/>
      <c r="R2297" s="110"/>
    </row>
    <row r="2298" spans="1:18" s="56" customFormat="1" hidden="1" x14ac:dyDescent="0.2">
      <c r="A2298" s="110"/>
      <c r="F2298" s="110"/>
      <c r="G2298" s="115"/>
      <c r="H2298" s="110"/>
      <c r="I2298" s="110"/>
      <c r="J2298" s="115"/>
      <c r="K2298" s="110"/>
      <c r="L2298" s="110"/>
      <c r="M2298" s="110"/>
      <c r="N2298" s="110"/>
      <c r="O2298" s="110"/>
      <c r="P2298" s="110"/>
      <c r="Q2298" s="110"/>
      <c r="R2298" s="110"/>
    </row>
    <row r="2299" spans="1:18" s="56" customFormat="1" hidden="1" x14ac:dyDescent="0.2">
      <c r="A2299" s="110"/>
      <c r="F2299" s="110"/>
      <c r="G2299" s="115"/>
      <c r="H2299" s="110"/>
      <c r="I2299" s="110"/>
      <c r="J2299" s="115"/>
      <c r="K2299" s="110"/>
      <c r="L2299" s="110"/>
      <c r="M2299" s="110"/>
      <c r="N2299" s="110"/>
      <c r="O2299" s="110"/>
      <c r="P2299" s="110"/>
      <c r="Q2299" s="110"/>
      <c r="R2299" s="110"/>
    </row>
    <row r="2300" spans="1:18" s="56" customFormat="1" hidden="1" x14ac:dyDescent="0.2">
      <c r="A2300" s="110"/>
      <c r="F2300" s="110"/>
      <c r="G2300" s="115"/>
      <c r="H2300" s="110"/>
      <c r="I2300" s="110"/>
      <c r="J2300" s="115"/>
      <c r="K2300" s="110"/>
      <c r="L2300" s="110"/>
      <c r="M2300" s="110"/>
      <c r="N2300" s="110"/>
      <c r="O2300" s="110"/>
      <c r="P2300" s="110"/>
      <c r="Q2300" s="110"/>
      <c r="R2300" s="110"/>
    </row>
    <row r="2301" spans="1:18" s="56" customFormat="1" hidden="1" x14ac:dyDescent="0.2">
      <c r="A2301" s="110"/>
      <c r="F2301" s="110"/>
      <c r="G2301" s="115"/>
      <c r="H2301" s="110"/>
      <c r="I2301" s="110"/>
      <c r="J2301" s="115"/>
      <c r="K2301" s="110"/>
      <c r="L2301" s="110"/>
      <c r="M2301" s="110"/>
      <c r="N2301" s="110"/>
      <c r="O2301" s="110"/>
      <c r="P2301" s="110"/>
      <c r="Q2301" s="110"/>
      <c r="R2301" s="110"/>
    </row>
    <row r="2302" spans="1:18" s="56" customFormat="1" hidden="1" x14ac:dyDescent="0.2">
      <c r="A2302" s="110"/>
      <c r="F2302" s="110"/>
      <c r="G2302" s="115"/>
      <c r="H2302" s="110"/>
      <c r="I2302" s="110"/>
      <c r="J2302" s="115"/>
      <c r="K2302" s="110"/>
      <c r="L2302" s="110"/>
      <c r="M2302" s="110"/>
      <c r="N2302" s="110"/>
      <c r="O2302" s="110"/>
      <c r="P2302" s="110"/>
      <c r="Q2302" s="110"/>
      <c r="R2302" s="110"/>
    </row>
    <row r="2303" spans="1:18" s="56" customFormat="1" hidden="1" x14ac:dyDescent="0.2">
      <c r="A2303" s="110"/>
      <c r="F2303" s="110"/>
      <c r="G2303" s="115"/>
      <c r="H2303" s="110"/>
      <c r="I2303" s="110"/>
      <c r="J2303" s="115"/>
      <c r="K2303" s="110"/>
      <c r="L2303" s="110"/>
      <c r="M2303" s="110"/>
      <c r="N2303" s="110"/>
      <c r="O2303" s="110"/>
      <c r="P2303" s="110"/>
      <c r="Q2303" s="110"/>
      <c r="R2303" s="110"/>
    </row>
    <row r="2304" spans="1:18" s="56" customFormat="1" hidden="1" x14ac:dyDescent="0.2">
      <c r="A2304" s="110"/>
      <c r="F2304" s="110"/>
      <c r="G2304" s="115"/>
      <c r="H2304" s="110"/>
      <c r="I2304" s="110"/>
      <c r="J2304" s="115"/>
      <c r="K2304" s="110"/>
      <c r="L2304" s="110"/>
      <c r="M2304" s="110"/>
      <c r="N2304" s="110"/>
      <c r="O2304" s="110"/>
      <c r="P2304" s="110"/>
      <c r="Q2304" s="110"/>
      <c r="R2304" s="110"/>
    </row>
    <row r="2305" spans="1:18" s="56" customFormat="1" hidden="1" x14ac:dyDescent="0.2">
      <c r="A2305" s="110"/>
      <c r="F2305" s="110"/>
      <c r="G2305" s="115"/>
      <c r="H2305" s="110"/>
      <c r="I2305" s="110"/>
      <c r="J2305" s="115"/>
      <c r="K2305" s="110"/>
      <c r="L2305" s="110"/>
      <c r="M2305" s="110"/>
      <c r="N2305" s="110"/>
      <c r="O2305" s="110"/>
      <c r="P2305" s="110"/>
      <c r="Q2305" s="110"/>
      <c r="R2305" s="110"/>
    </row>
    <row r="2306" spans="1:18" s="56" customFormat="1" hidden="1" x14ac:dyDescent="0.2">
      <c r="A2306" s="110"/>
      <c r="F2306" s="110"/>
      <c r="G2306" s="115"/>
      <c r="H2306" s="110"/>
      <c r="I2306" s="110"/>
      <c r="J2306" s="115"/>
      <c r="K2306" s="110"/>
      <c r="L2306" s="110"/>
      <c r="M2306" s="110"/>
      <c r="N2306" s="110"/>
      <c r="O2306" s="110"/>
      <c r="P2306" s="110"/>
      <c r="Q2306" s="110"/>
      <c r="R2306" s="110"/>
    </row>
    <row r="2307" spans="1:18" s="56" customFormat="1" hidden="1" x14ac:dyDescent="0.2">
      <c r="A2307" s="110"/>
      <c r="F2307" s="110"/>
      <c r="G2307" s="115"/>
      <c r="H2307" s="110"/>
      <c r="I2307" s="110"/>
      <c r="J2307" s="115"/>
      <c r="K2307" s="110"/>
      <c r="L2307" s="110"/>
      <c r="M2307" s="110"/>
      <c r="N2307" s="110"/>
      <c r="O2307" s="110"/>
      <c r="P2307" s="110"/>
      <c r="Q2307" s="110"/>
      <c r="R2307" s="110"/>
    </row>
    <row r="2308" spans="1:18" s="56" customFormat="1" hidden="1" x14ac:dyDescent="0.2">
      <c r="A2308" s="110"/>
      <c r="F2308" s="110"/>
      <c r="G2308" s="115"/>
      <c r="H2308" s="110"/>
      <c r="I2308" s="110"/>
      <c r="J2308" s="115"/>
      <c r="K2308" s="110"/>
      <c r="L2308" s="110"/>
      <c r="M2308" s="110"/>
      <c r="N2308" s="110"/>
      <c r="O2308" s="110"/>
      <c r="P2308" s="110"/>
      <c r="Q2308" s="110"/>
      <c r="R2308" s="110"/>
    </row>
    <row r="2309" spans="1:18" s="56" customFormat="1" hidden="1" x14ac:dyDescent="0.2">
      <c r="A2309" s="110"/>
      <c r="F2309" s="110"/>
      <c r="G2309" s="115"/>
      <c r="H2309" s="110"/>
      <c r="I2309" s="110"/>
      <c r="J2309" s="115"/>
      <c r="K2309" s="110"/>
      <c r="L2309" s="110"/>
      <c r="M2309" s="110"/>
      <c r="N2309" s="110"/>
      <c r="O2309" s="110"/>
      <c r="P2309" s="110"/>
      <c r="Q2309" s="110"/>
      <c r="R2309" s="110"/>
    </row>
    <row r="2310" spans="1:18" s="56" customFormat="1" hidden="1" x14ac:dyDescent="0.2">
      <c r="A2310" s="110"/>
      <c r="F2310" s="110"/>
      <c r="G2310" s="115"/>
      <c r="H2310" s="110"/>
      <c r="I2310" s="110"/>
      <c r="J2310" s="115"/>
      <c r="K2310" s="110"/>
      <c r="L2310" s="110"/>
      <c r="M2310" s="110"/>
      <c r="N2310" s="110"/>
      <c r="O2310" s="110"/>
      <c r="P2310" s="110"/>
      <c r="Q2310" s="110"/>
      <c r="R2310" s="110"/>
    </row>
    <row r="2311" spans="1:18" s="56" customFormat="1" hidden="1" x14ac:dyDescent="0.2">
      <c r="A2311" s="110"/>
      <c r="F2311" s="110"/>
      <c r="G2311" s="115"/>
      <c r="H2311" s="110"/>
      <c r="I2311" s="110"/>
      <c r="J2311" s="115"/>
      <c r="K2311" s="110"/>
      <c r="L2311" s="110"/>
      <c r="M2311" s="110"/>
      <c r="N2311" s="110"/>
      <c r="O2311" s="110"/>
      <c r="P2311" s="110"/>
      <c r="Q2311" s="110"/>
      <c r="R2311" s="110"/>
    </row>
    <row r="2312" spans="1:18" s="56" customFormat="1" hidden="1" x14ac:dyDescent="0.2">
      <c r="A2312" s="110"/>
      <c r="F2312" s="110"/>
      <c r="G2312" s="115"/>
      <c r="H2312" s="110"/>
      <c r="I2312" s="110"/>
      <c r="J2312" s="115"/>
      <c r="K2312" s="110"/>
      <c r="L2312" s="110"/>
      <c r="M2312" s="110"/>
      <c r="N2312" s="110"/>
      <c r="O2312" s="110"/>
      <c r="P2312" s="110"/>
      <c r="Q2312" s="110"/>
      <c r="R2312" s="110"/>
    </row>
    <row r="2313" spans="1:18" s="56" customFormat="1" hidden="1" x14ac:dyDescent="0.2">
      <c r="A2313" s="110"/>
      <c r="F2313" s="110"/>
      <c r="G2313" s="115"/>
      <c r="H2313" s="110"/>
      <c r="I2313" s="110"/>
      <c r="J2313" s="115"/>
      <c r="K2313" s="110"/>
      <c r="L2313" s="110"/>
      <c r="M2313" s="110"/>
      <c r="N2313" s="110"/>
      <c r="O2313" s="110"/>
      <c r="P2313" s="110"/>
      <c r="Q2313" s="110"/>
      <c r="R2313" s="110"/>
    </row>
    <row r="2314" spans="1:18" s="56" customFormat="1" hidden="1" x14ac:dyDescent="0.2">
      <c r="A2314" s="110"/>
      <c r="F2314" s="110"/>
      <c r="G2314" s="115"/>
      <c r="H2314" s="110"/>
      <c r="I2314" s="110"/>
      <c r="J2314" s="115"/>
      <c r="K2314" s="110"/>
      <c r="L2314" s="110"/>
      <c r="M2314" s="110"/>
      <c r="N2314" s="110"/>
      <c r="O2314" s="110"/>
      <c r="P2314" s="110"/>
      <c r="Q2314" s="110"/>
      <c r="R2314" s="110"/>
    </row>
    <row r="2315" spans="1:18" s="56" customFormat="1" hidden="1" x14ac:dyDescent="0.2">
      <c r="A2315" s="110"/>
      <c r="F2315" s="110"/>
      <c r="G2315" s="115"/>
      <c r="H2315" s="110"/>
      <c r="I2315" s="110"/>
      <c r="J2315" s="115"/>
      <c r="K2315" s="110"/>
      <c r="L2315" s="110"/>
      <c r="M2315" s="110"/>
      <c r="N2315" s="110"/>
      <c r="O2315" s="110"/>
      <c r="P2315" s="110"/>
      <c r="Q2315" s="110"/>
      <c r="R2315" s="110"/>
    </row>
    <row r="2316" spans="1:18" s="56" customFormat="1" hidden="1" x14ac:dyDescent="0.2">
      <c r="A2316" s="110"/>
      <c r="F2316" s="110"/>
      <c r="G2316" s="115"/>
      <c r="H2316" s="110"/>
      <c r="I2316" s="110"/>
      <c r="J2316" s="115"/>
      <c r="K2316" s="110"/>
      <c r="L2316" s="110"/>
      <c r="M2316" s="110"/>
      <c r="N2316" s="110"/>
      <c r="O2316" s="110"/>
      <c r="P2316" s="110"/>
      <c r="Q2316" s="110"/>
      <c r="R2316" s="110"/>
    </row>
    <row r="2317" spans="1:18" s="56" customFormat="1" hidden="1" x14ac:dyDescent="0.2">
      <c r="A2317" s="110"/>
      <c r="F2317" s="110"/>
      <c r="G2317" s="115"/>
      <c r="H2317" s="110"/>
      <c r="I2317" s="110"/>
      <c r="J2317" s="115"/>
      <c r="K2317" s="110"/>
      <c r="L2317" s="110"/>
      <c r="M2317" s="110"/>
      <c r="N2317" s="110"/>
      <c r="O2317" s="110"/>
      <c r="P2317" s="110"/>
      <c r="Q2317" s="110"/>
      <c r="R2317" s="110"/>
    </row>
    <row r="2318" spans="1:18" s="56" customFormat="1" hidden="1" x14ac:dyDescent="0.2">
      <c r="A2318" s="110"/>
      <c r="F2318" s="110"/>
      <c r="G2318" s="115"/>
      <c r="H2318" s="110"/>
      <c r="I2318" s="110"/>
      <c r="J2318" s="115"/>
      <c r="K2318" s="110"/>
      <c r="L2318" s="110"/>
      <c r="M2318" s="110"/>
      <c r="N2318" s="110"/>
      <c r="O2318" s="110"/>
      <c r="P2318" s="110"/>
      <c r="Q2318" s="110"/>
      <c r="R2318" s="110"/>
    </row>
    <row r="2319" spans="1:18" s="56" customFormat="1" hidden="1" x14ac:dyDescent="0.2">
      <c r="A2319" s="110"/>
      <c r="F2319" s="110"/>
      <c r="G2319" s="115"/>
      <c r="H2319" s="110"/>
      <c r="I2319" s="110"/>
      <c r="J2319" s="115"/>
      <c r="K2319" s="110"/>
      <c r="L2319" s="110"/>
      <c r="M2319" s="110"/>
      <c r="N2319" s="110"/>
      <c r="O2319" s="110"/>
      <c r="P2319" s="110"/>
      <c r="Q2319" s="110"/>
      <c r="R2319" s="110"/>
    </row>
    <row r="2320" spans="1:18" s="56" customFormat="1" hidden="1" x14ac:dyDescent="0.2">
      <c r="A2320" s="110"/>
      <c r="F2320" s="110"/>
      <c r="G2320" s="115"/>
      <c r="H2320" s="110"/>
      <c r="I2320" s="110"/>
      <c r="J2320" s="115"/>
      <c r="K2320" s="110"/>
      <c r="L2320" s="110"/>
      <c r="M2320" s="110"/>
      <c r="N2320" s="110"/>
      <c r="O2320" s="110"/>
      <c r="P2320" s="110"/>
      <c r="Q2320" s="110"/>
      <c r="R2320" s="110"/>
    </row>
    <row r="2321" spans="1:18" s="56" customFormat="1" hidden="1" x14ac:dyDescent="0.2">
      <c r="A2321" s="110"/>
      <c r="F2321" s="110"/>
      <c r="G2321" s="115"/>
      <c r="H2321" s="110"/>
      <c r="I2321" s="110"/>
      <c r="J2321" s="115"/>
      <c r="K2321" s="110"/>
      <c r="L2321" s="110"/>
      <c r="M2321" s="110"/>
      <c r="N2321" s="110"/>
      <c r="O2321" s="110"/>
      <c r="P2321" s="110"/>
      <c r="Q2321" s="110"/>
      <c r="R2321" s="110"/>
    </row>
    <row r="2322" spans="1:18" s="56" customFormat="1" hidden="1" x14ac:dyDescent="0.2">
      <c r="A2322" s="110"/>
      <c r="F2322" s="110"/>
      <c r="G2322" s="115"/>
      <c r="H2322" s="110"/>
      <c r="I2322" s="110"/>
      <c r="J2322" s="115"/>
      <c r="K2322" s="110"/>
      <c r="L2322" s="110"/>
      <c r="M2322" s="110"/>
      <c r="N2322" s="110"/>
      <c r="O2322" s="110"/>
      <c r="P2322" s="110"/>
      <c r="Q2322" s="110"/>
      <c r="R2322" s="110"/>
    </row>
    <row r="2323" spans="1:18" s="56" customFormat="1" hidden="1" x14ac:dyDescent="0.2">
      <c r="A2323" s="110"/>
      <c r="F2323" s="110"/>
      <c r="G2323" s="115"/>
      <c r="H2323" s="110"/>
      <c r="I2323" s="110"/>
      <c r="J2323" s="115"/>
      <c r="K2323" s="110"/>
      <c r="L2323" s="110"/>
      <c r="M2323" s="110"/>
      <c r="N2323" s="110"/>
      <c r="O2323" s="110"/>
      <c r="P2323" s="110"/>
      <c r="Q2323" s="110"/>
      <c r="R2323" s="110"/>
    </row>
    <row r="2324" spans="1:18" s="56" customFormat="1" hidden="1" x14ac:dyDescent="0.2">
      <c r="A2324" s="110"/>
      <c r="F2324" s="110"/>
      <c r="G2324" s="115"/>
      <c r="H2324" s="110"/>
      <c r="I2324" s="110"/>
      <c r="J2324" s="115"/>
      <c r="K2324" s="110"/>
      <c r="L2324" s="110"/>
      <c r="M2324" s="110"/>
      <c r="N2324" s="110"/>
      <c r="O2324" s="110"/>
      <c r="P2324" s="110"/>
      <c r="Q2324" s="110"/>
      <c r="R2324" s="110"/>
    </row>
    <row r="2325" spans="1:18" s="56" customFormat="1" hidden="1" x14ac:dyDescent="0.2">
      <c r="A2325" s="110"/>
      <c r="F2325" s="110"/>
      <c r="G2325" s="115"/>
      <c r="H2325" s="110"/>
      <c r="I2325" s="110"/>
      <c r="J2325" s="115"/>
      <c r="K2325" s="110"/>
      <c r="L2325" s="110"/>
      <c r="M2325" s="110"/>
      <c r="N2325" s="110"/>
      <c r="O2325" s="110"/>
      <c r="P2325" s="110"/>
      <c r="Q2325" s="110"/>
      <c r="R2325" s="110"/>
    </row>
    <row r="2326" spans="1:18" s="56" customFormat="1" hidden="1" x14ac:dyDescent="0.2">
      <c r="A2326" s="110"/>
      <c r="F2326" s="110"/>
      <c r="G2326" s="115"/>
      <c r="H2326" s="110"/>
      <c r="I2326" s="110"/>
      <c r="J2326" s="115"/>
      <c r="K2326" s="110"/>
      <c r="L2326" s="110"/>
      <c r="M2326" s="110"/>
      <c r="N2326" s="110"/>
      <c r="O2326" s="110"/>
      <c r="P2326" s="110"/>
      <c r="Q2326" s="110"/>
      <c r="R2326" s="110"/>
    </row>
    <row r="2327" spans="1:18" s="56" customFormat="1" hidden="1" x14ac:dyDescent="0.2">
      <c r="A2327" s="110"/>
      <c r="F2327" s="110"/>
      <c r="G2327" s="115"/>
      <c r="H2327" s="110"/>
      <c r="I2327" s="110"/>
      <c r="J2327" s="115"/>
      <c r="K2327" s="110"/>
      <c r="L2327" s="110"/>
      <c r="M2327" s="110"/>
      <c r="N2327" s="110"/>
      <c r="O2327" s="110"/>
      <c r="P2327" s="110"/>
      <c r="Q2327" s="110"/>
      <c r="R2327" s="110"/>
    </row>
    <row r="2328" spans="1:18" s="56" customFormat="1" hidden="1" x14ac:dyDescent="0.2">
      <c r="A2328" s="110"/>
      <c r="F2328" s="110"/>
      <c r="G2328" s="115"/>
      <c r="H2328" s="110"/>
      <c r="I2328" s="110"/>
      <c r="J2328" s="115"/>
      <c r="K2328" s="110"/>
      <c r="L2328" s="110"/>
      <c r="M2328" s="110"/>
      <c r="N2328" s="110"/>
      <c r="O2328" s="110"/>
      <c r="P2328" s="110"/>
      <c r="Q2328" s="110"/>
      <c r="R2328" s="110"/>
    </row>
    <row r="2329" spans="1:18" s="56" customFormat="1" hidden="1" x14ac:dyDescent="0.2">
      <c r="A2329" s="110"/>
      <c r="F2329" s="110"/>
      <c r="G2329" s="115"/>
      <c r="H2329" s="110"/>
      <c r="I2329" s="110"/>
      <c r="J2329" s="115"/>
      <c r="K2329" s="110"/>
      <c r="L2329" s="110"/>
      <c r="M2329" s="110"/>
      <c r="N2329" s="110"/>
      <c r="O2329" s="110"/>
      <c r="P2329" s="110"/>
      <c r="Q2329" s="110"/>
      <c r="R2329" s="110"/>
    </row>
    <row r="2330" spans="1:18" s="56" customFormat="1" hidden="1" x14ac:dyDescent="0.2">
      <c r="A2330" s="110"/>
      <c r="F2330" s="110"/>
      <c r="G2330" s="115"/>
      <c r="H2330" s="110"/>
      <c r="I2330" s="110"/>
      <c r="J2330" s="115"/>
      <c r="K2330" s="110"/>
      <c r="L2330" s="110"/>
      <c r="M2330" s="110"/>
      <c r="N2330" s="110"/>
      <c r="O2330" s="110"/>
      <c r="P2330" s="110"/>
      <c r="Q2330" s="110"/>
      <c r="R2330" s="110"/>
    </row>
    <row r="2331" spans="1:18" s="56" customFormat="1" hidden="1" x14ac:dyDescent="0.2">
      <c r="A2331" s="110"/>
      <c r="F2331" s="110"/>
      <c r="G2331" s="115"/>
      <c r="H2331" s="110"/>
      <c r="I2331" s="110"/>
      <c r="J2331" s="115"/>
      <c r="K2331" s="110"/>
      <c r="L2331" s="110"/>
      <c r="M2331" s="110"/>
      <c r="N2331" s="110"/>
      <c r="O2331" s="110"/>
      <c r="P2331" s="110"/>
      <c r="Q2331" s="110"/>
      <c r="R2331" s="110"/>
    </row>
    <row r="2332" spans="1:18" s="56" customFormat="1" hidden="1" x14ac:dyDescent="0.2">
      <c r="A2332" s="110"/>
      <c r="F2332" s="110"/>
      <c r="G2332" s="115"/>
      <c r="H2332" s="110"/>
      <c r="I2332" s="110"/>
      <c r="J2332" s="115"/>
      <c r="K2332" s="110"/>
      <c r="L2332" s="110"/>
      <c r="M2332" s="110"/>
      <c r="N2332" s="110"/>
      <c r="O2332" s="110"/>
      <c r="P2332" s="110"/>
      <c r="Q2332" s="110"/>
      <c r="R2332" s="110"/>
    </row>
    <row r="2333" spans="1:18" s="56" customFormat="1" hidden="1" x14ac:dyDescent="0.2">
      <c r="A2333" s="110"/>
      <c r="F2333" s="110"/>
      <c r="G2333" s="115"/>
      <c r="H2333" s="110"/>
      <c r="I2333" s="110"/>
      <c r="J2333" s="115"/>
      <c r="K2333" s="110"/>
      <c r="L2333" s="110"/>
      <c r="M2333" s="110"/>
      <c r="N2333" s="110"/>
      <c r="O2333" s="110"/>
      <c r="P2333" s="110"/>
      <c r="Q2333" s="110"/>
      <c r="R2333" s="110"/>
    </row>
    <row r="2334" spans="1:18" s="56" customFormat="1" hidden="1" x14ac:dyDescent="0.2">
      <c r="A2334" s="110"/>
      <c r="F2334" s="110"/>
      <c r="G2334" s="115"/>
      <c r="H2334" s="110"/>
      <c r="I2334" s="110"/>
      <c r="J2334" s="115"/>
      <c r="K2334" s="110"/>
      <c r="L2334" s="110"/>
      <c r="M2334" s="110"/>
      <c r="N2334" s="110"/>
      <c r="O2334" s="110"/>
      <c r="P2334" s="110"/>
      <c r="Q2334" s="110"/>
      <c r="R2334" s="110"/>
    </row>
    <row r="2335" spans="1:18" s="56" customFormat="1" hidden="1" x14ac:dyDescent="0.2">
      <c r="A2335" s="110"/>
      <c r="F2335" s="110"/>
      <c r="G2335" s="115"/>
      <c r="H2335" s="110"/>
      <c r="I2335" s="110"/>
      <c r="J2335" s="115"/>
      <c r="K2335" s="110"/>
      <c r="L2335" s="110"/>
      <c r="M2335" s="110"/>
      <c r="N2335" s="110"/>
      <c r="O2335" s="110"/>
      <c r="P2335" s="110"/>
      <c r="Q2335" s="110"/>
      <c r="R2335" s="110"/>
    </row>
    <row r="2336" spans="1:18" s="56" customFormat="1" hidden="1" x14ac:dyDescent="0.2">
      <c r="A2336" s="110"/>
      <c r="F2336" s="110"/>
      <c r="G2336" s="115"/>
      <c r="H2336" s="110"/>
      <c r="I2336" s="110"/>
      <c r="J2336" s="115"/>
      <c r="K2336" s="110"/>
      <c r="L2336" s="110"/>
      <c r="M2336" s="110"/>
      <c r="N2336" s="110"/>
      <c r="O2336" s="110"/>
      <c r="P2336" s="110"/>
      <c r="Q2336" s="110"/>
      <c r="R2336" s="110"/>
    </row>
    <row r="2337" spans="1:18" s="56" customFormat="1" hidden="1" x14ac:dyDescent="0.2">
      <c r="A2337" s="110"/>
      <c r="F2337" s="110"/>
      <c r="G2337" s="115"/>
      <c r="H2337" s="110"/>
      <c r="I2337" s="110"/>
      <c r="J2337" s="115"/>
      <c r="K2337" s="110"/>
      <c r="L2337" s="110"/>
      <c r="M2337" s="110"/>
      <c r="N2337" s="110"/>
      <c r="O2337" s="110"/>
      <c r="P2337" s="110"/>
      <c r="Q2337" s="110"/>
      <c r="R2337" s="110"/>
    </row>
    <row r="2338" spans="1:18" s="56" customFormat="1" hidden="1" x14ac:dyDescent="0.2">
      <c r="A2338" s="110"/>
      <c r="F2338" s="110"/>
      <c r="G2338" s="115"/>
      <c r="H2338" s="110"/>
      <c r="I2338" s="110"/>
      <c r="J2338" s="115"/>
      <c r="K2338" s="110"/>
      <c r="L2338" s="110"/>
      <c r="M2338" s="110"/>
      <c r="N2338" s="110"/>
      <c r="O2338" s="110"/>
      <c r="P2338" s="110"/>
      <c r="Q2338" s="110"/>
      <c r="R2338" s="110"/>
    </row>
    <row r="2339" spans="1:18" s="56" customFormat="1" hidden="1" x14ac:dyDescent="0.2">
      <c r="A2339" s="110"/>
      <c r="F2339" s="110"/>
      <c r="G2339" s="115"/>
      <c r="H2339" s="110"/>
      <c r="I2339" s="110"/>
      <c r="J2339" s="115"/>
      <c r="K2339" s="110"/>
      <c r="L2339" s="110"/>
      <c r="M2339" s="110"/>
      <c r="N2339" s="110"/>
      <c r="O2339" s="110"/>
      <c r="P2339" s="110"/>
      <c r="Q2339" s="110"/>
      <c r="R2339" s="110"/>
    </row>
    <row r="2340" spans="1:18" s="56" customFormat="1" hidden="1" x14ac:dyDescent="0.2">
      <c r="A2340" s="110"/>
      <c r="F2340" s="110"/>
      <c r="G2340" s="115"/>
      <c r="H2340" s="110"/>
      <c r="I2340" s="110"/>
      <c r="J2340" s="115"/>
      <c r="K2340" s="110"/>
      <c r="L2340" s="110"/>
      <c r="M2340" s="110"/>
      <c r="N2340" s="110"/>
      <c r="O2340" s="110"/>
      <c r="P2340" s="110"/>
      <c r="Q2340" s="110"/>
      <c r="R2340" s="110"/>
    </row>
    <row r="2341" spans="1:18" s="56" customFormat="1" hidden="1" x14ac:dyDescent="0.2">
      <c r="A2341" s="110"/>
      <c r="F2341" s="110"/>
      <c r="G2341" s="115"/>
      <c r="H2341" s="110"/>
      <c r="I2341" s="110"/>
      <c r="J2341" s="115"/>
      <c r="K2341" s="110"/>
      <c r="L2341" s="110"/>
      <c r="M2341" s="110"/>
      <c r="N2341" s="110"/>
      <c r="O2341" s="110"/>
      <c r="P2341" s="110"/>
      <c r="Q2341" s="110"/>
      <c r="R2341" s="110"/>
    </row>
    <row r="2342" spans="1:18" s="56" customFormat="1" hidden="1" x14ac:dyDescent="0.2">
      <c r="A2342" s="110"/>
      <c r="F2342" s="110"/>
      <c r="G2342" s="115"/>
      <c r="H2342" s="110"/>
      <c r="I2342" s="110"/>
      <c r="J2342" s="115"/>
      <c r="K2342" s="110"/>
      <c r="L2342" s="110"/>
      <c r="M2342" s="110"/>
      <c r="N2342" s="110"/>
      <c r="O2342" s="110"/>
      <c r="P2342" s="110"/>
      <c r="Q2342" s="110"/>
      <c r="R2342" s="110"/>
    </row>
    <row r="2343" spans="1:18" s="56" customFormat="1" hidden="1" x14ac:dyDescent="0.2">
      <c r="A2343" s="110"/>
      <c r="F2343" s="110"/>
      <c r="G2343" s="115"/>
      <c r="H2343" s="110"/>
      <c r="I2343" s="110"/>
      <c r="J2343" s="115"/>
      <c r="K2343" s="110"/>
      <c r="L2343" s="110"/>
      <c r="M2343" s="110"/>
      <c r="N2343" s="110"/>
      <c r="O2343" s="110"/>
      <c r="P2343" s="110"/>
      <c r="Q2343" s="110"/>
      <c r="R2343" s="110"/>
    </row>
    <row r="2344" spans="1:18" s="56" customFormat="1" hidden="1" x14ac:dyDescent="0.2">
      <c r="A2344" s="110"/>
      <c r="F2344" s="110"/>
      <c r="G2344" s="115"/>
      <c r="H2344" s="110"/>
      <c r="I2344" s="110"/>
      <c r="J2344" s="115"/>
      <c r="K2344" s="110"/>
      <c r="L2344" s="110"/>
      <c r="M2344" s="110"/>
      <c r="N2344" s="110"/>
      <c r="O2344" s="110"/>
      <c r="P2344" s="110"/>
      <c r="Q2344" s="110"/>
      <c r="R2344" s="110"/>
    </row>
    <row r="2345" spans="1:18" s="56" customFormat="1" hidden="1" x14ac:dyDescent="0.2">
      <c r="A2345" s="110"/>
      <c r="F2345" s="110"/>
      <c r="G2345" s="115"/>
      <c r="H2345" s="110"/>
      <c r="I2345" s="110"/>
      <c r="J2345" s="115"/>
      <c r="K2345" s="110"/>
      <c r="L2345" s="110"/>
      <c r="M2345" s="110"/>
      <c r="N2345" s="110"/>
      <c r="O2345" s="110"/>
      <c r="P2345" s="110"/>
      <c r="Q2345" s="110"/>
      <c r="R2345" s="110"/>
    </row>
    <row r="2346" spans="1:18" s="56" customFormat="1" hidden="1" x14ac:dyDescent="0.2">
      <c r="A2346" s="110"/>
      <c r="F2346" s="110"/>
      <c r="G2346" s="115"/>
      <c r="H2346" s="110"/>
      <c r="I2346" s="110"/>
      <c r="J2346" s="115"/>
      <c r="K2346" s="110"/>
      <c r="L2346" s="110"/>
      <c r="M2346" s="110"/>
      <c r="N2346" s="110"/>
      <c r="O2346" s="110"/>
      <c r="P2346" s="110"/>
      <c r="Q2346" s="110"/>
      <c r="R2346" s="110"/>
    </row>
    <row r="2347" spans="1:18" s="56" customFormat="1" hidden="1" x14ac:dyDescent="0.2">
      <c r="A2347" s="110"/>
      <c r="F2347" s="110"/>
      <c r="G2347" s="115"/>
      <c r="H2347" s="110"/>
      <c r="I2347" s="110"/>
      <c r="J2347" s="115"/>
      <c r="K2347" s="110"/>
      <c r="L2347" s="110"/>
      <c r="M2347" s="110"/>
      <c r="N2347" s="110"/>
      <c r="O2347" s="110"/>
      <c r="P2347" s="110"/>
      <c r="Q2347" s="110"/>
      <c r="R2347" s="110"/>
    </row>
    <row r="2348" spans="1:18" s="56" customFormat="1" hidden="1" x14ac:dyDescent="0.2">
      <c r="A2348" s="110"/>
      <c r="F2348" s="110"/>
      <c r="G2348" s="115"/>
      <c r="H2348" s="110"/>
      <c r="I2348" s="110"/>
      <c r="J2348" s="115"/>
      <c r="K2348" s="110"/>
      <c r="L2348" s="110"/>
      <c r="M2348" s="110"/>
      <c r="N2348" s="110"/>
      <c r="O2348" s="110"/>
      <c r="P2348" s="110"/>
      <c r="Q2348" s="110"/>
      <c r="R2348" s="110"/>
    </row>
    <row r="2349" spans="1:18" s="56" customFormat="1" hidden="1" x14ac:dyDescent="0.2">
      <c r="A2349" s="110"/>
      <c r="F2349" s="110"/>
      <c r="G2349" s="115"/>
      <c r="H2349" s="110"/>
      <c r="I2349" s="110"/>
      <c r="J2349" s="115"/>
      <c r="K2349" s="110"/>
      <c r="L2349" s="110"/>
      <c r="M2349" s="110"/>
      <c r="N2349" s="110"/>
      <c r="O2349" s="110"/>
      <c r="P2349" s="110"/>
      <c r="Q2349" s="110"/>
      <c r="R2349" s="110"/>
    </row>
    <row r="2350" spans="1:18" s="56" customFormat="1" hidden="1" x14ac:dyDescent="0.2">
      <c r="A2350" s="110"/>
      <c r="F2350" s="110"/>
      <c r="G2350" s="115"/>
      <c r="H2350" s="110"/>
      <c r="I2350" s="110"/>
      <c r="J2350" s="115"/>
      <c r="K2350" s="110"/>
      <c r="L2350" s="110"/>
      <c r="M2350" s="110"/>
      <c r="N2350" s="110"/>
      <c r="O2350" s="110"/>
      <c r="P2350" s="110"/>
      <c r="Q2350" s="110"/>
      <c r="R2350" s="110"/>
    </row>
    <row r="2351" spans="1:18" s="56" customFormat="1" hidden="1" x14ac:dyDescent="0.2">
      <c r="A2351" s="110"/>
      <c r="F2351" s="110"/>
      <c r="G2351" s="115"/>
      <c r="H2351" s="110"/>
      <c r="I2351" s="110"/>
      <c r="J2351" s="115"/>
      <c r="K2351" s="110"/>
      <c r="L2351" s="110"/>
      <c r="M2351" s="110"/>
      <c r="N2351" s="110"/>
      <c r="O2351" s="110"/>
      <c r="P2351" s="110"/>
      <c r="Q2351" s="110"/>
      <c r="R2351" s="110"/>
    </row>
    <row r="2352" spans="1:18" s="56" customFormat="1" hidden="1" x14ac:dyDescent="0.2">
      <c r="A2352" s="110"/>
      <c r="F2352" s="110"/>
      <c r="G2352" s="115"/>
      <c r="H2352" s="110"/>
      <c r="I2352" s="110"/>
      <c r="J2352" s="115"/>
      <c r="K2352" s="110"/>
      <c r="L2352" s="110"/>
      <c r="M2352" s="110"/>
      <c r="N2352" s="110"/>
      <c r="O2352" s="110"/>
      <c r="P2352" s="110"/>
      <c r="Q2352" s="110"/>
      <c r="R2352" s="110"/>
    </row>
    <row r="2353" spans="1:18" s="56" customFormat="1" hidden="1" x14ac:dyDescent="0.2">
      <c r="A2353" s="110"/>
      <c r="F2353" s="110"/>
      <c r="G2353" s="115"/>
      <c r="H2353" s="110"/>
      <c r="I2353" s="110"/>
      <c r="J2353" s="115"/>
      <c r="K2353" s="110"/>
      <c r="L2353" s="110"/>
      <c r="M2353" s="110"/>
      <c r="N2353" s="110"/>
      <c r="O2353" s="110"/>
      <c r="P2353" s="110"/>
      <c r="Q2353" s="110"/>
      <c r="R2353" s="110"/>
    </row>
    <row r="2354" spans="1:18" s="56" customFormat="1" hidden="1" x14ac:dyDescent="0.2">
      <c r="A2354" s="110"/>
      <c r="F2354" s="110"/>
      <c r="G2354" s="115"/>
      <c r="H2354" s="110"/>
      <c r="I2354" s="110"/>
      <c r="J2354" s="115"/>
      <c r="K2354" s="110"/>
      <c r="L2354" s="110"/>
      <c r="M2354" s="110"/>
      <c r="N2354" s="110"/>
      <c r="O2354" s="110"/>
      <c r="P2354" s="110"/>
      <c r="Q2354" s="110"/>
      <c r="R2354" s="110"/>
    </row>
    <row r="2355" spans="1:18" s="56" customFormat="1" hidden="1" x14ac:dyDescent="0.2">
      <c r="A2355" s="110"/>
      <c r="F2355" s="110"/>
      <c r="G2355" s="115"/>
      <c r="H2355" s="110"/>
      <c r="I2355" s="110"/>
      <c r="J2355" s="115"/>
      <c r="K2355" s="110"/>
      <c r="L2355" s="110"/>
      <c r="M2355" s="110"/>
      <c r="N2355" s="110"/>
      <c r="O2355" s="110"/>
      <c r="P2355" s="110"/>
      <c r="Q2355" s="110"/>
      <c r="R2355" s="110"/>
    </row>
    <row r="2356" spans="1:18" s="56" customFormat="1" hidden="1" x14ac:dyDescent="0.2">
      <c r="A2356" s="110"/>
      <c r="F2356" s="110"/>
      <c r="G2356" s="115"/>
      <c r="H2356" s="110"/>
      <c r="I2356" s="110"/>
      <c r="J2356" s="115"/>
      <c r="K2356" s="110"/>
      <c r="L2356" s="110"/>
      <c r="M2356" s="110"/>
      <c r="N2356" s="110"/>
      <c r="O2356" s="110"/>
      <c r="P2356" s="110"/>
      <c r="Q2356" s="110"/>
      <c r="R2356" s="110"/>
    </row>
    <row r="2357" spans="1:18" s="56" customFormat="1" hidden="1" x14ac:dyDescent="0.2">
      <c r="A2357" s="110"/>
      <c r="F2357" s="110"/>
      <c r="G2357" s="115"/>
      <c r="H2357" s="110"/>
      <c r="I2357" s="110"/>
      <c r="J2357" s="115"/>
      <c r="K2357" s="110"/>
      <c r="L2357" s="110"/>
      <c r="M2357" s="110"/>
      <c r="N2357" s="110"/>
      <c r="O2357" s="110"/>
      <c r="P2357" s="110"/>
      <c r="Q2357" s="110"/>
      <c r="R2357" s="110"/>
    </row>
    <row r="2358" spans="1:18" s="56" customFormat="1" hidden="1" x14ac:dyDescent="0.2">
      <c r="A2358" s="110"/>
      <c r="F2358" s="110"/>
      <c r="G2358" s="115"/>
      <c r="H2358" s="110"/>
      <c r="I2358" s="110"/>
      <c r="J2358" s="115"/>
      <c r="K2358" s="110"/>
      <c r="L2358" s="110"/>
      <c r="M2358" s="110"/>
      <c r="N2358" s="110"/>
      <c r="O2358" s="110"/>
      <c r="P2358" s="110"/>
      <c r="Q2358" s="110"/>
      <c r="R2358" s="110"/>
    </row>
    <row r="2359" spans="1:18" s="56" customFormat="1" hidden="1" x14ac:dyDescent="0.2">
      <c r="A2359" s="110"/>
      <c r="F2359" s="110"/>
      <c r="G2359" s="115"/>
      <c r="H2359" s="110"/>
      <c r="I2359" s="110"/>
      <c r="J2359" s="115"/>
      <c r="K2359" s="110"/>
      <c r="L2359" s="110"/>
      <c r="M2359" s="110"/>
      <c r="N2359" s="110"/>
      <c r="O2359" s="110"/>
      <c r="P2359" s="110"/>
      <c r="Q2359" s="110"/>
      <c r="R2359" s="110"/>
    </row>
    <row r="2360" spans="1:18" s="56" customFormat="1" hidden="1" x14ac:dyDescent="0.2">
      <c r="A2360" s="110"/>
      <c r="F2360" s="110"/>
      <c r="G2360" s="115"/>
      <c r="H2360" s="110"/>
      <c r="I2360" s="110"/>
      <c r="J2360" s="115"/>
      <c r="K2360" s="110"/>
      <c r="L2360" s="110"/>
      <c r="M2360" s="110"/>
      <c r="N2360" s="110"/>
      <c r="O2360" s="110"/>
      <c r="P2360" s="110"/>
      <c r="Q2360" s="110"/>
      <c r="R2360" s="110"/>
    </row>
    <row r="2361" spans="1:18" s="56" customFormat="1" hidden="1" x14ac:dyDescent="0.2">
      <c r="A2361" s="110"/>
      <c r="F2361" s="110"/>
      <c r="G2361" s="115"/>
      <c r="H2361" s="110"/>
      <c r="I2361" s="110"/>
      <c r="J2361" s="115"/>
      <c r="K2361" s="110"/>
      <c r="L2361" s="110"/>
      <c r="M2361" s="110"/>
      <c r="N2361" s="110"/>
      <c r="O2361" s="110"/>
      <c r="P2361" s="110"/>
      <c r="Q2361" s="110"/>
      <c r="R2361" s="110"/>
    </row>
    <row r="2362" spans="1:18" s="56" customFormat="1" hidden="1" x14ac:dyDescent="0.2">
      <c r="A2362" s="110"/>
      <c r="F2362" s="110"/>
      <c r="G2362" s="115"/>
      <c r="H2362" s="110"/>
      <c r="I2362" s="110"/>
      <c r="J2362" s="115"/>
      <c r="K2362" s="110"/>
      <c r="L2362" s="110"/>
      <c r="M2362" s="110"/>
      <c r="N2362" s="110"/>
      <c r="O2362" s="110"/>
      <c r="P2362" s="110"/>
      <c r="Q2362" s="110"/>
      <c r="R2362" s="110"/>
    </row>
    <row r="2363" spans="1:18" s="56" customFormat="1" hidden="1" x14ac:dyDescent="0.2">
      <c r="A2363" s="110"/>
      <c r="F2363" s="110"/>
      <c r="G2363" s="115"/>
      <c r="H2363" s="110"/>
      <c r="I2363" s="110"/>
      <c r="J2363" s="115"/>
      <c r="K2363" s="110"/>
      <c r="L2363" s="110"/>
      <c r="M2363" s="110"/>
      <c r="N2363" s="110"/>
      <c r="O2363" s="110"/>
      <c r="P2363" s="110"/>
      <c r="Q2363" s="110"/>
      <c r="R2363" s="110"/>
    </row>
    <row r="2364" spans="1:18" s="56" customFormat="1" hidden="1" x14ac:dyDescent="0.2">
      <c r="A2364" s="110"/>
      <c r="F2364" s="110"/>
      <c r="G2364" s="115"/>
      <c r="H2364" s="110"/>
      <c r="I2364" s="110"/>
      <c r="J2364" s="115"/>
      <c r="K2364" s="110"/>
      <c r="L2364" s="110"/>
      <c r="M2364" s="110"/>
      <c r="N2364" s="110"/>
      <c r="O2364" s="110"/>
      <c r="P2364" s="110"/>
      <c r="Q2364" s="110"/>
      <c r="R2364" s="110"/>
    </row>
    <row r="2365" spans="1:18" s="56" customFormat="1" hidden="1" x14ac:dyDescent="0.2">
      <c r="A2365" s="110"/>
      <c r="F2365" s="110"/>
      <c r="G2365" s="115"/>
      <c r="H2365" s="110"/>
      <c r="I2365" s="110"/>
      <c r="J2365" s="115"/>
      <c r="K2365" s="110"/>
      <c r="L2365" s="110"/>
      <c r="M2365" s="110"/>
      <c r="N2365" s="110"/>
      <c r="O2365" s="110"/>
      <c r="P2365" s="110"/>
      <c r="Q2365" s="110"/>
      <c r="R2365" s="110"/>
    </row>
    <row r="2366" spans="1:18" s="56" customFormat="1" hidden="1" x14ac:dyDescent="0.2">
      <c r="A2366" s="110"/>
      <c r="F2366" s="110"/>
      <c r="G2366" s="115"/>
      <c r="H2366" s="110"/>
      <c r="I2366" s="110"/>
      <c r="J2366" s="115"/>
      <c r="K2366" s="110"/>
      <c r="L2366" s="110"/>
      <c r="M2366" s="110"/>
      <c r="N2366" s="110"/>
      <c r="O2366" s="110"/>
      <c r="P2366" s="110"/>
      <c r="Q2366" s="110"/>
      <c r="R2366" s="110"/>
    </row>
    <row r="2367" spans="1:18" s="56" customFormat="1" hidden="1" x14ac:dyDescent="0.2">
      <c r="A2367" s="110"/>
      <c r="F2367" s="110"/>
      <c r="G2367" s="115"/>
      <c r="H2367" s="110"/>
      <c r="I2367" s="110"/>
      <c r="J2367" s="115"/>
      <c r="K2367" s="110"/>
      <c r="L2367" s="110"/>
      <c r="M2367" s="110"/>
      <c r="N2367" s="110"/>
      <c r="O2367" s="110"/>
      <c r="P2367" s="110"/>
      <c r="Q2367" s="110"/>
      <c r="R2367" s="110"/>
    </row>
    <row r="2368" spans="1:18" s="56" customFormat="1" hidden="1" x14ac:dyDescent="0.2">
      <c r="A2368" s="110"/>
      <c r="F2368" s="110"/>
      <c r="G2368" s="115"/>
      <c r="H2368" s="110"/>
      <c r="I2368" s="110"/>
      <c r="J2368" s="115"/>
      <c r="K2368" s="110"/>
      <c r="L2368" s="110"/>
      <c r="M2368" s="110"/>
      <c r="N2368" s="110"/>
      <c r="O2368" s="110"/>
      <c r="P2368" s="110"/>
      <c r="Q2368" s="110"/>
      <c r="R2368" s="110"/>
    </row>
    <row r="2369" spans="1:18" s="56" customFormat="1" hidden="1" x14ac:dyDescent="0.2">
      <c r="A2369" s="110"/>
      <c r="F2369" s="110"/>
      <c r="G2369" s="115"/>
      <c r="H2369" s="110"/>
      <c r="I2369" s="110"/>
      <c r="J2369" s="115"/>
      <c r="K2369" s="110"/>
      <c r="L2369" s="110"/>
      <c r="M2369" s="110"/>
      <c r="N2369" s="110"/>
      <c r="O2369" s="110"/>
      <c r="P2369" s="110"/>
      <c r="Q2369" s="110"/>
      <c r="R2369" s="110"/>
    </row>
    <row r="2370" spans="1:18" s="56" customFormat="1" hidden="1" x14ac:dyDescent="0.2">
      <c r="A2370" s="110"/>
      <c r="F2370" s="110"/>
      <c r="G2370" s="115"/>
      <c r="H2370" s="110"/>
      <c r="I2370" s="110"/>
      <c r="J2370" s="115"/>
      <c r="K2370" s="110"/>
      <c r="L2370" s="110"/>
      <c r="M2370" s="110"/>
      <c r="N2370" s="110"/>
      <c r="O2370" s="110"/>
      <c r="P2370" s="110"/>
      <c r="Q2370" s="110"/>
      <c r="R2370" s="110"/>
    </row>
    <row r="2371" spans="1:18" s="56" customFormat="1" hidden="1" x14ac:dyDescent="0.2">
      <c r="A2371" s="110"/>
      <c r="F2371" s="110"/>
      <c r="G2371" s="115"/>
      <c r="H2371" s="110"/>
      <c r="I2371" s="110"/>
      <c r="J2371" s="115"/>
      <c r="K2371" s="110"/>
      <c r="L2371" s="110"/>
      <c r="M2371" s="110"/>
      <c r="N2371" s="110"/>
      <c r="O2371" s="110"/>
      <c r="P2371" s="110"/>
      <c r="Q2371" s="110"/>
      <c r="R2371" s="110"/>
    </row>
    <row r="2372" spans="1:18" s="56" customFormat="1" hidden="1" x14ac:dyDescent="0.2">
      <c r="A2372" s="110"/>
      <c r="F2372" s="110"/>
      <c r="G2372" s="115"/>
      <c r="H2372" s="110"/>
      <c r="I2372" s="110"/>
      <c r="J2372" s="115"/>
      <c r="K2372" s="110"/>
      <c r="L2372" s="110"/>
      <c r="M2372" s="110"/>
      <c r="N2372" s="110"/>
      <c r="O2372" s="110"/>
      <c r="P2372" s="110"/>
      <c r="Q2372" s="110"/>
      <c r="R2372" s="110"/>
    </row>
    <row r="2373" spans="1:18" s="56" customFormat="1" hidden="1" x14ac:dyDescent="0.2">
      <c r="A2373" s="110"/>
      <c r="F2373" s="110"/>
      <c r="G2373" s="115"/>
      <c r="H2373" s="110"/>
      <c r="I2373" s="110"/>
      <c r="J2373" s="115"/>
      <c r="K2373" s="110"/>
      <c r="L2373" s="110"/>
      <c r="M2373" s="110"/>
      <c r="N2373" s="110"/>
      <c r="O2373" s="110"/>
      <c r="P2373" s="110"/>
      <c r="Q2373" s="110"/>
      <c r="R2373" s="110"/>
    </row>
    <row r="2374" spans="1:18" s="56" customFormat="1" hidden="1" x14ac:dyDescent="0.2">
      <c r="A2374" s="110"/>
      <c r="F2374" s="110"/>
      <c r="G2374" s="115"/>
      <c r="H2374" s="110"/>
      <c r="I2374" s="110"/>
      <c r="J2374" s="115"/>
      <c r="K2374" s="110"/>
      <c r="L2374" s="110"/>
      <c r="M2374" s="110"/>
      <c r="N2374" s="110"/>
      <c r="O2374" s="110"/>
      <c r="P2374" s="110"/>
      <c r="Q2374" s="110"/>
      <c r="R2374" s="110"/>
    </row>
    <row r="2375" spans="1:18" s="56" customFormat="1" hidden="1" x14ac:dyDescent="0.2">
      <c r="A2375" s="110"/>
      <c r="F2375" s="110"/>
      <c r="G2375" s="115"/>
      <c r="H2375" s="110"/>
      <c r="I2375" s="110"/>
      <c r="J2375" s="115"/>
      <c r="K2375" s="110"/>
      <c r="L2375" s="110"/>
      <c r="M2375" s="110"/>
      <c r="N2375" s="110"/>
      <c r="O2375" s="110"/>
      <c r="P2375" s="110"/>
      <c r="Q2375" s="110"/>
      <c r="R2375" s="110"/>
    </row>
    <row r="2376" spans="1:18" s="56" customFormat="1" hidden="1" x14ac:dyDescent="0.2">
      <c r="A2376" s="110"/>
      <c r="F2376" s="110"/>
      <c r="G2376" s="115"/>
      <c r="H2376" s="110"/>
      <c r="I2376" s="110"/>
      <c r="J2376" s="115"/>
      <c r="K2376" s="110"/>
      <c r="L2376" s="110"/>
      <c r="M2376" s="110"/>
      <c r="N2376" s="110"/>
      <c r="O2376" s="110"/>
      <c r="P2376" s="110"/>
      <c r="Q2376" s="110"/>
      <c r="R2376" s="110"/>
    </row>
    <row r="2377" spans="1:18" s="56" customFormat="1" hidden="1" x14ac:dyDescent="0.2">
      <c r="A2377" s="110"/>
      <c r="F2377" s="110"/>
      <c r="G2377" s="115"/>
      <c r="H2377" s="110"/>
      <c r="I2377" s="110"/>
      <c r="J2377" s="115"/>
      <c r="K2377" s="110"/>
      <c r="L2377" s="110"/>
      <c r="M2377" s="110"/>
      <c r="N2377" s="110"/>
      <c r="O2377" s="110"/>
      <c r="P2377" s="110"/>
      <c r="Q2377" s="110"/>
      <c r="R2377" s="110"/>
    </row>
    <row r="2378" spans="1:18" s="56" customFormat="1" hidden="1" x14ac:dyDescent="0.2">
      <c r="A2378" s="110"/>
      <c r="F2378" s="110"/>
      <c r="G2378" s="115"/>
      <c r="H2378" s="110"/>
      <c r="I2378" s="110"/>
      <c r="J2378" s="115"/>
      <c r="K2378" s="110"/>
      <c r="L2378" s="110"/>
      <c r="M2378" s="110"/>
      <c r="N2378" s="110"/>
      <c r="O2378" s="110"/>
      <c r="P2378" s="110"/>
      <c r="Q2378" s="110"/>
      <c r="R2378" s="110"/>
    </row>
    <row r="2379" spans="1:18" s="56" customFormat="1" hidden="1" x14ac:dyDescent="0.2">
      <c r="A2379" s="110"/>
      <c r="F2379" s="110"/>
      <c r="G2379" s="115"/>
      <c r="H2379" s="110"/>
      <c r="I2379" s="110"/>
      <c r="J2379" s="115"/>
      <c r="K2379" s="110"/>
      <c r="L2379" s="110"/>
      <c r="M2379" s="110"/>
      <c r="N2379" s="110"/>
      <c r="O2379" s="110"/>
      <c r="P2379" s="110"/>
      <c r="Q2379" s="110"/>
      <c r="R2379" s="110"/>
    </row>
    <row r="2380" spans="1:18" s="56" customFormat="1" hidden="1" x14ac:dyDescent="0.2">
      <c r="A2380" s="110"/>
      <c r="F2380" s="110"/>
      <c r="G2380" s="115"/>
      <c r="H2380" s="110"/>
      <c r="I2380" s="110"/>
      <c r="J2380" s="115"/>
      <c r="K2380" s="110"/>
      <c r="L2380" s="110"/>
      <c r="M2380" s="110"/>
      <c r="N2380" s="110"/>
      <c r="O2380" s="110"/>
      <c r="P2380" s="110"/>
      <c r="Q2380" s="110"/>
      <c r="R2380" s="110"/>
    </row>
    <row r="2381" spans="1:18" s="56" customFormat="1" hidden="1" x14ac:dyDescent="0.2">
      <c r="A2381" s="110"/>
      <c r="F2381" s="110"/>
      <c r="G2381" s="115"/>
      <c r="H2381" s="110"/>
      <c r="I2381" s="110"/>
      <c r="J2381" s="115"/>
      <c r="K2381" s="110"/>
      <c r="L2381" s="110"/>
      <c r="M2381" s="110"/>
      <c r="N2381" s="110"/>
      <c r="O2381" s="110"/>
      <c r="P2381" s="110"/>
      <c r="Q2381" s="110"/>
      <c r="R2381" s="110"/>
    </row>
    <row r="2382" spans="1:18" s="56" customFormat="1" hidden="1" x14ac:dyDescent="0.2">
      <c r="A2382" s="110"/>
      <c r="F2382" s="110"/>
      <c r="G2382" s="115"/>
      <c r="H2382" s="110"/>
      <c r="I2382" s="110"/>
      <c r="J2382" s="115"/>
      <c r="K2382" s="110"/>
      <c r="L2382" s="110"/>
      <c r="M2382" s="110"/>
      <c r="N2382" s="110"/>
      <c r="O2382" s="110"/>
      <c r="P2382" s="110"/>
      <c r="Q2382" s="110"/>
      <c r="R2382" s="110"/>
    </row>
    <row r="2383" spans="1:18" s="56" customFormat="1" hidden="1" x14ac:dyDescent="0.2">
      <c r="A2383" s="110"/>
      <c r="F2383" s="110"/>
      <c r="G2383" s="115"/>
      <c r="H2383" s="110"/>
      <c r="I2383" s="110"/>
      <c r="J2383" s="115"/>
      <c r="K2383" s="110"/>
      <c r="L2383" s="110"/>
      <c r="M2383" s="110"/>
      <c r="N2383" s="110"/>
      <c r="O2383" s="110"/>
      <c r="P2383" s="110"/>
      <c r="Q2383" s="110"/>
      <c r="R2383" s="110"/>
    </row>
    <row r="2384" spans="1:18" s="56" customFormat="1" hidden="1" x14ac:dyDescent="0.2">
      <c r="A2384" s="110"/>
      <c r="F2384" s="110"/>
      <c r="G2384" s="115"/>
      <c r="H2384" s="110"/>
      <c r="I2384" s="110"/>
      <c r="J2384" s="115"/>
      <c r="K2384" s="110"/>
      <c r="L2384" s="110"/>
      <c r="M2384" s="110"/>
      <c r="N2384" s="110"/>
      <c r="O2384" s="110"/>
      <c r="P2384" s="110"/>
      <c r="Q2384" s="110"/>
      <c r="R2384" s="110"/>
    </row>
    <row r="2385" spans="1:18" s="56" customFormat="1" hidden="1" x14ac:dyDescent="0.2">
      <c r="A2385" s="110"/>
      <c r="F2385" s="110"/>
      <c r="G2385" s="115"/>
      <c r="H2385" s="110"/>
      <c r="I2385" s="110"/>
      <c r="J2385" s="115"/>
      <c r="K2385" s="110"/>
      <c r="L2385" s="110"/>
      <c r="M2385" s="110"/>
      <c r="N2385" s="110"/>
      <c r="O2385" s="110"/>
      <c r="P2385" s="110"/>
      <c r="Q2385" s="110"/>
      <c r="R2385" s="110"/>
    </row>
    <row r="2386" spans="1:18" s="56" customFormat="1" hidden="1" x14ac:dyDescent="0.2">
      <c r="A2386" s="110"/>
      <c r="F2386" s="110"/>
      <c r="G2386" s="115"/>
      <c r="H2386" s="110"/>
      <c r="I2386" s="110"/>
      <c r="J2386" s="115"/>
      <c r="K2386" s="110"/>
      <c r="L2386" s="110"/>
      <c r="M2386" s="110"/>
      <c r="N2386" s="110"/>
      <c r="O2386" s="110"/>
      <c r="P2386" s="110"/>
      <c r="Q2386" s="110"/>
      <c r="R2386" s="110"/>
    </row>
    <row r="2387" spans="1:18" s="56" customFormat="1" hidden="1" x14ac:dyDescent="0.2">
      <c r="A2387" s="110"/>
      <c r="F2387" s="110"/>
      <c r="G2387" s="115"/>
      <c r="H2387" s="110"/>
      <c r="I2387" s="110"/>
      <c r="J2387" s="115"/>
      <c r="K2387" s="110"/>
      <c r="L2387" s="110"/>
      <c r="M2387" s="110"/>
      <c r="N2387" s="110"/>
      <c r="O2387" s="110"/>
      <c r="P2387" s="110"/>
      <c r="Q2387" s="110"/>
      <c r="R2387" s="110"/>
    </row>
    <row r="2388" spans="1:18" s="56" customFormat="1" hidden="1" x14ac:dyDescent="0.2">
      <c r="A2388" s="110"/>
      <c r="F2388" s="110"/>
      <c r="G2388" s="115"/>
      <c r="H2388" s="110"/>
      <c r="I2388" s="110"/>
      <c r="J2388" s="115"/>
      <c r="K2388" s="110"/>
      <c r="L2388" s="110"/>
      <c r="M2388" s="110"/>
      <c r="N2388" s="110"/>
      <c r="O2388" s="110"/>
      <c r="P2388" s="110"/>
      <c r="Q2388" s="110"/>
      <c r="R2388" s="110"/>
    </row>
    <row r="2389" spans="1:18" s="56" customFormat="1" hidden="1" x14ac:dyDescent="0.2">
      <c r="A2389" s="110"/>
      <c r="F2389" s="110"/>
      <c r="G2389" s="115"/>
      <c r="H2389" s="110"/>
      <c r="I2389" s="110"/>
      <c r="J2389" s="115"/>
      <c r="K2389" s="110"/>
      <c r="L2389" s="110"/>
      <c r="M2389" s="110"/>
      <c r="N2389" s="110"/>
      <c r="O2389" s="110"/>
      <c r="P2389" s="110"/>
      <c r="Q2389" s="110"/>
      <c r="R2389" s="110"/>
    </row>
    <row r="2390" spans="1:18" s="56" customFormat="1" hidden="1" x14ac:dyDescent="0.2">
      <c r="A2390" s="110"/>
      <c r="F2390" s="110"/>
      <c r="G2390" s="115"/>
      <c r="H2390" s="110"/>
      <c r="I2390" s="110"/>
      <c r="J2390" s="115"/>
      <c r="K2390" s="110"/>
      <c r="L2390" s="110"/>
      <c r="M2390" s="110"/>
      <c r="N2390" s="110"/>
      <c r="O2390" s="110"/>
      <c r="P2390" s="110"/>
      <c r="Q2390" s="110"/>
      <c r="R2390" s="110"/>
    </row>
    <row r="2391" spans="1:18" s="56" customFormat="1" hidden="1" x14ac:dyDescent="0.2">
      <c r="A2391" s="110"/>
      <c r="F2391" s="110"/>
      <c r="G2391" s="115"/>
      <c r="H2391" s="110"/>
      <c r="I2391" s="110"/>
      <c r="J2391" s="115"/>
      <c r="K2391" s="110"/>
      <c r="L2391" s="110"/>
      <c r="M2391" s="110"/>
      <c r="N2391" s="110"/>
      <c r="O2391" s="110"/>
      <c r="P2391" s="110"/>
      <c r="Q2391" s="110"/>
      <c r="R2391" s="110"/>
    </row>
    <row r="2392" spans="1:18" s="56" customFormat="1" hidden="1" x14ac:dyDescent="0.2">
      <c r="A2392" s="110"/>
      <c r="F2392" s="110"/>
      <c r="G2392" s="115"/>
      <c r="H2392" s="110"/>
      <c r="I2392" s="110"/>
      <c r="J2392" s="115"/>
      <c r="K2392" s="110"/>
      <c r="L2392" s="110"/>
      <c r="M2392" s="110"/>
      <c r="N2392" s="110"/>
      <c r="O2392" s="110"/>
      <c r="P2392" s="110"/>
      <c r="Q2392" s="110"/>
      <c r="R2392" s="110"/>
    </row>
    <row r="2393" spans="1:18" s="56" customFormat="1" hidden="1" x14ac:dyDescent="0.2">
      <c r="A2393" s="110"/>
      <c r="F2393" s="110"/>
      <c r="G2393" s="115"/>
      <c r="H2393" s="110"/>
      <c r="I2393" s="110"/>
      <c r="J2393" s="115"/>
      <c r="K2393" s="110"/>
      <c r="L2393" s="110"/>
      <c r="M2393" s="110"/>
      <c r="N2393" s="110"/>
      <c r="O2393" s="110"/>
      <c r="P2393" s="110"/>
      <c r="Q2393" s="110"/>
      <c r="R2393" s="110"/>
    </row>
    <row r="2394" spans="1:18" s="56" customFormat="1" hidden="1" x14ac:dyDescent="0.2">
      <c r="A2394" s="110"/>
      <c r="F2394" s="110"/>
      <c r="G2394" s="115"/>
      <c r="H2394" s="110"/>
      <c r="I2394" s="110"/>
      <c r="J2394" s="115"/>
      <c r="K2394" s="110"/>
      <c r="L2394" s="110"/>
      <c r="M2394" s="110"/>
      <c r="N2394" s="110"/>
      <c r="O2394" s="110"/>
      <c r="P2394" s="110"/>
      <c r="Q2394" s="110"/>
      <c r="R2394" s="110"/>
    </row>
    <row r="2395" spans="1:18" s="56" customFormat="1" hidden="1" x14ac:dyDescent="0.2">
      <c r="A2395" s="110"/>
      <c r="F2395" s="110"/>
      <c r="G2395" s="115"/>
      <c r="H2395" s="110"/>
      <c r="I2395" s="110"/>
      <c r="J2395" s="115"/>
      <c r="K2395" s="110"/>
      <c r="L2395" s="110"/>
      <c r="M2395" s="110"/>
      <c r="N2395" s="110"/>
      <c r="O2395" s="110"/>
      <c r="P2395" s="110"/>
      <c r="Q2395" s="110"/>
      <c r="R2395" s="110"/>
    </row>
    <row r="2396" spans="1:18" s="56" customFormat="1" hidden="1" x14ac:dyDescent="0.2">
      <c r="A2396" s="110"/>
      <c r="F2396" s="110"/>
      <c r="G2396" s="115"/>
      <c r="H2396" s="110"/>
      <c r="I2396" s="110"/>
      <c r="J2396" s="115"/>
      <c r="K2396" s="110"/>
      <c r="L2396" s="110"/>
      <c r="M2396" s="110"/>
      <c r="N2396" s="110"/>
      <c r="O2396" s="110"/>
      <c r="P2396" s="110"/>
      <c r="Q2396" s="110"/>
      <c r="R2396" s="110"/>
    </row>
    <row r="2397" spans="1:18" s="56" customFormat="1" hidden="1" x14ac:dyDescent="0.2">
      <c r="A2397" s="110"/>
      <c r="F2397" s="110"/>
      <c r="G2397" s="115"/>
      <c r="H2397" s="110"/>
      <c r="I2397" s="110"/>
      <c r="J2397" s="115"/>
      <c r="K2397" s="110"/>
      <c r="L2397" s="110"/>
      <c r="M2397" s="110"/>
      <c r="N2397" s="110"/>
      <c r="O2397" s="110"/>
      <c r="P2397" s="110"/>
      <c r="Q2397" s="110"/>
      <c r="R2397" s="110"/>
    </row>
    <row r="2398" spans="1:18" s="56" customFormat="1" hidden="1" x14ac:dyDescent="0.2">
      <c r="A2398" s="110"/>
      <c r="F2398" s="110"/>
      <c r="G2398" s="115"/>
      <c r="H2398" s="110"/>
      <c r="I2398" s="110"/>
      <c r="J2398" s="115"/>
      <c r="K2398" s="110"/>
      <c r="L2398" s="110"/>
      <c r="M2398" s="110"/>
      <c r="N2398" s="110"/>
      <c r="O2398" s="110"/>
      <c r="P2398" s="110"/>
      <c r="Q2398" s="110"/>
      <c r="R2398" s="110"/>
    </row>
    <row r="2399" spans="1:18" s="56" customFormat="1" hidden="1" x14ac:dyDescent="0.2">
      <c r="A2399" s="110"/>
      <c r="F2399" s="110"/>
      <c r="G2399" s="115"/>
      <c r="H2399" s="110"/>
      <c r="I2399" s="110"/>
      <c r="J2399" s="115"/>
      <c r="K2399" s="110"/>
      <c r="L2399" s="110"/>
      <c r="M2399" s="110"/>
      <c r="N2399" s="110"/>
      <c r="O2399" s="110"/>
      <c r="P2399" s="110"/>
      <c r="Q2399" s="110"/>
      <c r="R2399" s="110"/>
    </row>
    <row r="2400" spans="1:18" s="56" customFormat="1" hidden="1" x14ac:dyDescent="0.2">
      <c r="A2400" s="110"/>
      <c r="F2400" s="110"/>
      <c r="G2400" s="115"/>
      <c r="H2400" s="110"/>
      <c r="I2400" s="110"/>
      <c r="J2400" s="115"/>
      <c r="K2400" s="110"/>
      <c r="L2400" s="110"/>
      <c r="M2400" s="110"/>
      <c r="N2400" s="110"/>
      <c r="O2400" s="110"/>
      <c r="P2400" s="110"/>
      <c r="Q2400" s="110"/>
      <c r="R2400" s="110"/>
    </row>
    <row r="2401" spans="1:18" s="56" customFormat="1" hidden="1" x14ac:dyDescent="0.2">
      <c r="A2401" s="110"/>
      <c r="F2401" s="110"/>
      <c r="G2401" s="115"/>
      <c r="H2401" s="110"/>
      <c r="I2401" s="110"/>
      <c r="J2401" s="115"/>
      <c r="K2401" s="110"/>
      <c r="L2401" s="110"/>
      <c r="M2401" s="110"/>
      <c r="N2401" s="110"/>
      <c r="O2401" s="110"/>
      <c r="P2401" s="110"/>
      <c r="Q2401" s="110"/>
      <c r="R2401" s="110"/>
    </row>
    <row r="2402" spans="1:18" s="56" customFormat="1" hidden="1" x14ac:dyDescent="0.2">
      <c r="A2402" s="110"/>
      <c r="F2402" s="110"/>
      <c r="G2402" s="115"/>
      <c r="H2402" s="110"/>
      <c r="I2402" s="110"/>
      <c r="J2402" s="115"/>
      <c r="K2402" s="110"/>
      <c r="L2402" s="110"/>
      <c r="M2402" s="110"/>
      <c r="N2402" s="110"/>
      <c r="O2402" s="110"/>
      <c r="P2402" s="110"/>
      <c r="Q2402" s="110"/>
      <c r="R2402" s="110"/>
    </row>
    <row r="2403" spans="1:18" s="56" customFormat="1" hidden="1" x14ac:dyDescent="0.2">
      <c r="A2403" s="110"/>
      <c r="F2403" s="110"/>
      <c r="G2403" s="115"/>
      <c r="H2403" s="110"/>
      <c r="I2403" s="110"/>
      <c r="J2403" s="115"/>
      <c r="K2403" s="110"/>
      <c r="L2403" s="110"/>
      <c r="M2403" s="110"/>
      <c r="N2403" s="110"/>
      <c r="O2403" s="110"/>
      <c r="P2403" s="110"/>
      <c r="Q2403" s="110"/>
      <c r="R2403" s="110"/>
    </row>
    <row r="2404" spans="1:18" s="56" customFormat="1" hidden="1" x14ac:dyDescent="0.2">
      <c r="A2404" s="110"/>
      <c r="F2404" s="110"/>
      <c r="G2404" s="115"/>
      <c r="H2404" s="110"/>
      <c r="I2404" s="110"/>
      <c r="J2404" s="115"/>
      <c r="K2404" s="110"/>
      <c r="L2404" s="110"/>
      <c r="M2404" s="110"/>
      <c r="N2404" s="110"/>
      <c r="O2404" s="110"/>
      <c r="P2404" s="110"/>
      <c r="Q2404" s="110"/>
      <c r="R2404" s="110"/>
    </row>
    <row r="2405" spans="1:18" s="56" customFormat="1" hidden="1" x14ac:dyDescent="0.2">
      <c r="A2405" s="110"/>
      <c r="F2405" s="110"/>
      <c r="G2405" s="115"/>
      <c r="H2405" s="110"/>
      <c r="I2405" s="110"/>
      <c r="J2405" s="115"/>
      <c r="K2405" s="110"/>
      <c r="L2405" s="110"/>
      <c r="M2405" s="110"/>
      <c r="N2405" s="110"/>
      <c r="O2405" s="110"/>
      <c r="P2405" s="110"/>
      <c r="Q2405" s="110"/>
      <c r="R2405" s="110"/>
    </row>
    <row r="2406" spans="1:18" s="56" customFormat="1" hidden="1" x14ac:dyDescent="0.2">
      <c r="A2406" s="110"/>
      <c r="F2406" s="110"/>
      <c r="G2406" s="115"/>
      <c r="H2406" s="110"/>
      <c r="I2406" s="110"/>
      <c r="J2406" s="115"/>
      <c r="K2406" s="110"/>
      <c r="L2406" s="110"/>
      <c r="M2406" s="110"/>
      <c r="N2406" s="110"/>
      <c r="O2406" s="110"/>
      <c r="P2406" s="110"/>
      <c r="Q2406" s="110"/>
      <c r="R2406" s="110"/>
    </row>
    <row r="2407" spans="1:18" s="56" customFormat="1" hidden="1" x14ac:dyDescent="0.2">
      <c r="A2407" s="110"/>
      <c r="F2407" s="110"/>
      <c r="G2407" s="115"/>
      <c r="H2407" s="110"/>
      <c r="I2407" s="110"/>
      <c r="J2407" s="115"/>
      <c r="K2407" s="110"/>
      <c r="L2407" s="110"/>
      <c r="M2407" s="110"/>
      <c r="N2407" s="110"/>
      <c r="O2407" s="110"/>
      <c r="P2407" s="110"/>
      <c r="Q2407" s="110"/>
      <c r="R2407" s="110"/>
    </row>
    <row r="2408" spans="1:18" s="56" customFormat="1" hidden="1" x14ac:dyDescent="0.2">
      <c r="A2408" s="110"/>
      <c r="F2408" s="110"/>
      <c r="G2408" s="115"/>
      <c r="H2408" s="110"/>
      <c r="I2408" s="110"/>
      <c r="J2408" s="115"/>
      <c r="K2408" s="110"/>
      <c r="L2408" s="110"/>
      <c r="M2408" s="110"/>
      <c r="N2408" s="110"/>
      <c r="O2408" s="110"/>
      <c r="P2408" s="110"/>
      <c r="Q2408" s="110"/>
      <c r="R2408" s="110"/>
    </row>
    <row r="2409" spans="1:18" s="56" customFormat="1" hidden="1" x14ac:dyDescent="0.2">
      <c r="A2409" s="110"/>
      <c r="F2409" s="110"/>
      <c r="G2409" s="115"/>
      <c r="H2409" s="110"/>
      <c r="I2409" s="110"/>
      <c r="J2409" s="115"/>
      <c r="K2409" s="110"/>
      <c r="L2409" s="110"/>
      <c r="M2409" s="110"/>
      <c r="N2409" s="110"/>
      <c r="O2409" s="110"/>
      <c r="P2409" s="110"/>
      <c r="Q2409" s="110"/>
      <c r="R2409" s="110"/>
    </row>
    <row r="2410" spans="1:18" s="56" customFormat="1" hidden="1" x14ac:dyDescent="0.2">
      <c r="A2410" s="110"/>
      <c r="F2410" s="110"/>
      <c r="G2410" s="115"/>
      <c r="H2410" s="110"/>
      <c r="I2410" s="110"/>
      <c r="J2410" s="115"/>
      <c r="K2410" s="110"/>
      <c r="L2410" s="110"/>
      <c r="M2410" s="110"/>
      <c r="N2410" s="110"/>
      <c r="O2410" s="110"/>
      <c r="P2410" s="110"/>
      <c r="Q2410" s="110"/>
      <c r="R2410" s="110"/>
    </row>
    <row r="2411" spans="1:18" s="56" customFormat="1" hidden="1" x14ac:dyDescent="0.2">
      <c r="A2411" s="110"/>
      <c r="F2411" s="110"/>
      <c r="G2411" s="115"/>
      <c r="H2411" s="110"/>
      <c r="I2411" s="110"/>
      <c r="J2411" s="115"/>
      <c r="K2411" s="110"/>
      <c r="L2411" s="110"/>
      <c r="M2411" s="110"/>
      <c r="N2411" s="110"/>
      <c r="O2411" s="110"/>
      <c r="P2411" s="110"/>
      <c r="Q2411" s="110"/>
      <c r="R2411" s="110"/>
    </row>
    <row r="2412" spans="1:18" s="56" customFormat="1" hidden="1" x14ac:dyDescent="0.2">
      <c r="A2412" s="110"/>
      <c r="F2412" s="110"/>
      <c r="G2412" s="115"/>
      <c r="H2412" s="110"/>
      <c r="I2412" s="110"/>
      <c r="J2412" s="115"/>
      <c r="K2412" s="110"/>
      <c r="L2412" s="110"/>
      <c r="M2412" s="110"/>
      <c r="N2412" s="110"/>
      <c r="O2412" s="110"/>
      <c r="P2412" s="110"/>
      <c r="Q2412" s="110"/>
      <c r="R2412" s="110"/>
    </row>
    <row r="2413" spans="1:18" s="56" customFormat="1" hidden="1" x14ac:dyDescent="0.2">
      <c r="A2413" s="110"/>
      <c r="F2413" s="110"/>
      <c r="G2413" s="115"/>
      <c r="H2413" s="110"/>
      <c r="I2413" s="110"/>
      <c r="J2413" s="115"/>
      <c r="K2413" s="110"/>
      <c r="L2413" s="110"/>
      <c r="M2413" s="110"/>
      <c r="N2413" s="110"/>
      <c r="O2413" s="110"/>
      <c r="P2413" s="110"/>
      <c r="Q2413" s="110"/>
      <c r="R2413" s="110"/>
    </row>
    <row r="2414" spans="1:18" s="56" customFormat="1" hidden="1" x14ac:dyDescent="0.2">
      <c r="A2414" s="110"/>
      <c r="F2414" s="110"/>
      <c r="G2414" s="115"/>
      <c r="H2414" s="110"/>
      <c r="I2414" s="110"/>
      <c r="J2414" s="115"/>
      <c r="K2414" s="110"/>
      <c r="L2414" s="110"/>
      <c r="M2414" s="110"/>
      <c r="N2414" s="110"/>
      <c r="O2414" s="110"/>
      <c r="P2414" s="110"/>
      <c r="Q2414" s="110"/>
      <c r="R2414" s="110"/>
    </row>
    <row r="2415" spans="1:18" s="56" customFormat="1" hidden="1" x14ac:dyDescent="0.2">
      <c r="A2415" s="110"/>
      <c r="F2415" s="110"/>
      <c r="G2415" s="115"/>
      <c r="H2415" s="110"/>
      <c r="I2415" s="110"/>
      <c r="J2415" s="115"/>
      <c r="K2415" s="110"/>
      <c r="L2415" s="110"/>
      <c r="M2415" s="110"/>
      <c r="N2415" s="110"/>
      <c r="O2415" s="110"/>
      <c r="P2415" s="110"/>
      <c r="Q2415" s="110"/>
      <c r="R2415" s="110"/>
    </row>
    <row r="2416" spans="1:18" s="56" customFormat="1" hidden="1" x14ac:dyDescent="0.2">
      <c r="A2416" s="110"/>
      <c r="F2416" s="110"/>
      <c r="G2416" s="115"/>
      <c r="H2416" s="110"/>
      <c r="I2416" s="110"/>
      <c r="J2416" s="115"/>
      <c r="K2416" s="110"/>
      <c r="L2416" s="110"/>
      <c r="M2416" s="110"/>
      <c r="N2416" s="110"/>
      <c r="O2416" s="110"/>
      <c r="P2416" s="110"/>
      <c r="Q2416" s="110"/>
      <c r="R2416" s="110"/>
    </row>
    <row r="2417" spans="1:18" s="56" customFormat="1" hidden="1" x14ac:dyDescent="0.2">
      <c r="A2417" s="110"/>
      <c r="F2417" s="110"/>
      <c r="G2417" s="115"/>
      <c r="H2417" s="110"/>
      <c r="I2417" s="110"/>
      <c r="J2417" s="115"/>
      <c r="K2417" s="110"/>
      <c r="L2417" s="110"/>
      <c r="M2417" s="110"/>
      <c r="N2417" s="110"/>
      <c r="O2417" s="110"/>
      <c r="P2417" s="110"/>
      <c r="Q2417" s="110"/>
      <c r="R2417" s="110"/>
    </row>
    <row r="2418" spans="1:18" s="56" customFormat="1" hidden="1" x14ac:dyDescent="0.2">
      <c r="A2418" s="110"/>
      <c r="F2418" s="110"/>
      <c r="G2418" s="115"/>
      <c r="H2418" s="110"/>
      <c r="I2418" s="110"/>
      <c r="J2418" s="115"/>
      <c r="K2418" s="110"/>
      <c r="L2418" s="110"/>
      <c r="M2418" s="110"/>
      <c r="N2418" s="110"/>
      <c r="O2418" s="110"/>
      <c r="P2418" s="110"/>
      <c r="Q2418" s="110"/>
      <c r="R2418" s="110"/>
    </row>
    <row r="2419" spans="1:18" s="56" customFormat="1" hidden="1" x14ac:dyDescent="0.2">
      <c r="A2419" s="110"/>
      <c r="F2419" s="110"/>
      <c r="G2419" s="115"/>
      <c r="H2419" s="110"/>
      <c r="I2419" s="110"/>
      <c r="J2419" s="115"/>
      <c r="K2419" s="110"/>
      <c r="L2419" s="110"/>
      <c r="M2419" s="110"/>
      <c r="N2419" s="110"/>
      <c r="O2419" s="110"/>
      <c r="P2419" s="110"/>
      <c r="Q2419" s="110"/>
      <c r="R2419" s="110"/>
    </row>
    <row r="2420" spans="1:18" s="56" customFormat="1" hidden="1" x14ac:dyDescent="0.2">
      <c r="A2420" s="110"/>
      <c r="F2420" s="110"/>
      <c r="G2420" s="115"/>
      <c r="H2420" s="110"/>
      <c r="I2420" s="110"/>
      <c r="J2420" s="115"/>
      <c r="K2420" s="110"/>
      <c r="L2420" s="110"/>
      <c r="M2420" s="110"/>
      <c r="N2420" s="110"/>
      <c r="O2420" s="110"/>
      <c r="P2420" s="110"/>
      <c r="Q2420" s="110"/>
      <c r="R2420" s="110"/>
    </row>
    <row r="2421" spans="1:18" s="56" customFormat="1" hidden="1" x14ac:dyDescent="0.2">
      <c r="A2421" s="110"/>
      <c r="F2421" s="110"/>
      <c r="G2421" s="115"/>
      <c r="H2421" s="110"/>
      <c r="I2421" s="110"/>
      <c r="J2421" s="115"/>
      <c r="K2421" s="110"/>
      <c r="L2421" s="110"/>
      <c r="M2421" s="110"/>
      <c r="N2421" s="110"/>
      <c r="O2421" s="110"/>
      <c r="P2421" s="110"/>
      <c r="Q2421" s="110"/>
      <c r="R2421" s="110"/>
    </row>
    <row r="2422" spans="1:18" s="56" customFormat="1" hidden="1" x14ac:dyDescent="0.2">
      <c r="A2422" s="110"/>
      <c r="F2422" s="110"/>
      <c r="G2422" s="115"/>
      <c r="H2422" s="110"/>
      <c r="I2422" s="110"/>
      <c r="J2422" s="115"/>
      <c r="K2422" s="110"/>
      <c r="L2422" s="110"/>
      <c r="M2422" s="110"/>
      <c r="N2422" s="110"/>
      <c r="O2422" s="110"/>
      <c r="P2422" s="110"/>
      <c r="Q2422" s="110"/>
      <c r="R2422" s="110"/>
    </row>
    <row r="2423" spans="1:18" s="56" customFormat="1" hidden="1" x14ac:dyDescent="0.2">
      <c r="A2423" s="110"/>
      <c r="F2423" s="110"/>
      <c r="G2423" s="115"/>
      <c r="H2423" s="110"/>
      <c r="I2423" s="110"/>
      <c r="J2423" s="115"/>
      <c r="K2423" s="110"/>
      <c r="L2423" s="110"/>
      <c r="M2423" s="110"/>
      <c r="N2423" s="110"/>
      <c r="O2423" s="110"/>
      <c r="P2423" s="110"/>
      <c r="Q2423" s="110"/>
      <c r="R2423" s="110"/>
    </row>
    <row r="2424" spans="1:18" s="56" customFormat="1" hidden="1" x14ac:dyDescent="0.2">
      <c r="A2424" s="110"/>
      <c r="F2424" s="110"/>
      <c r="G2424" s="115"/>
      <c r="H2424" s="110"/>
      <c r="I2424" s="110"/>
      <c r="J2424" s="115"/>
      <c r="K2424" s="110"/>
      <c r="L2424" s="110"/>
      <c r="M2424" s="110"/>
      <c r="N2424" s="110"/>
      <c r="O2424" s="110"/>
      <c r="P2424" s="110"/>
      <c r="Q2424" s="110"/>
      <c r="R2424" s="110"/>
    </row>
    <row r="2425" spans="1:18" s="56" customFormat="1" hidden="1" x14ac:dyDescent="0.2">
      <c r="A2425" s="110"/>
      <c r="F2425" s="110"/>
      <c r="G2425" s="115"/>
      <c r="H2425" s="110"/>
      <c r="I2425" s="110"/>
      <c r="J2425" s="115"/>
      <c r="K2425" s="110"/>
      <c r="L2425" s="110"/>
      <c r="M2425" s="110"/>
      <c r="N2425" s="110"/>
      <c r="O2425" s="110"/>
      <c r="P2425" s="110"/>
      <c r="Q2425" s="110"/>
      <c r="R2425" s="110"/>
    </row>
    <row r="2426" spans="1:18" s="56" customFormat="1" hidden="1" x14ac:dyDescent="0.2">
      <c r="A2426" s="110"/>
      <c r="F2426" s="110"/>
      <c r="G2426" s="115"/>
      <c r="H2426" s="110"/>
      <c r="I2426" s="110"/>
      <c r="J2426" s="115"/>
      <c r="K2426" s="110"/>
      <c r="L2426" s="110"/>
      <c r="M2426" s="110"/>
      <c r="N2426" s="110"/>
      <c r="O2426" s="110"/>
      <c r="P2426" s="110"/>
      <c r="Q2426" s="110"/>
      <c r="R2426" s="110"/>
    </row>
    <row r="2427" spans="1:18" s="56" customFormat="1" hidden="1" x14ac:dyDescent="0.2">
      <c r="A2427" s="110"/>
      <c r="F2427" s="110"/>
      <c r="G2427" s="115"/>
      <c r="H2427" s="110"/>
      <c r="I2427" s="110"/>
      <c r="J2427" s="115"/>
      <c r="K2427" s="110"/>
      <c r="L2427" s="110"/>
      <c r="M2427" s="110"/>
      <c r="N2427" s="110"/>
      <c r="O2427" s="110"/>
      <c r="P2427" s="110"/>
      <c r="Q2427" s="110"/>
      <c r="R2427" s="110"/>
    </row>
    <row r="2428" spans="1:18" s="56" customFormat="1" hidden="1" x14ac:dyDescent="0.2">
      <c r="A2428" s="110"/>
      <c r="F2428" s="110"/>
      <c r="G2428" s="115"/>
      <c r="H2428" s="110"/>
      <c r="I2428" s="110"/>
      <c r="J2428" s="115"/>
      <c r="K2428" s="110"/>
      <c r="L2428" s="110"/>
      <c r="M2428" s="110"/>
      <c r="N2428" s="110"/>
      <c r="O2428" s="110"/>
      <c r="P2428" s="110"/>
      <c r="Q2428" s="110"/>
      <c r="R2428" s="110"/>
    </row>
    <row r="2429" spans="1:18" s="56" customFormat="1" hidden="1" x14ac:dyDescent="0.2">
      <c r="A2429" s="110"/>
      <c r="F2429" s="110"/>
      <c r="G2429" s="115"/>
      <c r="H2429" s="110"/>
      <c r="I2429" s="110"/>
      <c r="J2429" s="115"/>
      <c r="K2429" s="110"/>
      <c r="L2429" s="110"/>
      <c r="M2429" s="110"/>
      <c r="N2429" s="110"/>
      <c r="O2429" s="110"/>
      <c r="P2429" s="110"/>
      <c r="Q2429" s="110"/>
      <c r="R2429" s="110"/>
    </row>
    <row r="2430" spans="1:18" s="56" customFormat="1" hidden="1" x14ac:dyDescent="0.2">
      <c r="A2430" s="110"/>
      <c r="F2430" s="110"/>
      <c r="G2430" s="115"/>
      <c r="H2430" s="110"/>
      <c r="I2430" s="110"/>
      <c r="J2430" s="115"/>
      <c r="K2430" s="110"/>
      <c r="L2430" s="110"/>
      <c r="M2430" s="110"/>
      <c r="N2430" s="110"/>
      <c r="O2430" s="110"/>
      <c r="P2430" s="110"/>
      <c r="Q2430" s="110"/>
      <c r="R2430" s="110"/>
    </row>
    <row r="2431" spans="1:18" s="56" customFormat="1" hidden="1" x14ac:dyDescent="0.2">
      <c r="A2431" s="110"/>
      <c r="F2431" s="110"/>
      <c r="G2431" s="115"/>
      <c r="H2431" s="110"/>
      <c r="I2431" s="110"/>
      <c r="J2431" s="115"/>
      <c r="K2431" s="110"/>
      <c r="L2431" s="110"/>
      <c r="M2431" s="110"/>
      <c r="N2431" s="110"/>
      <c r="O2431" s="110"/>
      <c r="P2431" s="110"/>
      <c r="Q2431" s="110"/>
      <c r="R2431" s="110"/>
    </row>
    <row r="2432" spans="1:18" s="56" customFormat="1" hidden="1" x14ac:dyDescent="0.2">
      <c r="A2432" s="110"/>
      <c r="F2432" s="110"/>
      <c r="G2432" s="115"/>
      <c r="H2432" s="110"/>
      <c r="I2432" s="110"/>
      <c r="J2432" s="115"/>
      <c r="K2432" s="110"/>
      <c r="L2432" s="110"/>
      <c r="M2432" s="110"/>
      <c r="N2432" s="110"/>
      <c r="O2432" s="110"/>
      <c r="P2432" s="110"/>
      <c r="Q2432" s="110"/>
      <c r="R2432" s="110"/>
    </row>
    <row r="2433" spans="1:18" s="56" customFormat="1" hidden="1" x14ac:dyDescent="0.2">
      <c r="A2433" s="110"/>
      <c r="F2433" s="110"/>
      <c r="G2433" s="115"/>
      <c r="H2433" s="110"/>
      <c r="I2433" s="110"/>
      <c r="J2433" s="115"/>
      <c r="K2433" s="110"/>
      <c r="L2433" s="110"/>
      <c r="M2433" s="110"/>
      <c r="N2433" s="110"/>
      <c r="O2433" s="110"/>
      <c r="P2433" s="110"/>
      <c r="Q2433" s="110"/>
      <c r="R2433" s="110"/>
    </row>
    <row r="2434" spans="1:18" s="56" customFormat="1" hidden="1" x14ac:dyDescent="0.2">
      <c r="A2434" s="110"/>
      <c r="F2434" s="110"/>
      <c r="G2434" s="115"/>
      <c r="H2434" s="110"/>
      <c r="I2434" s="110"/>
      <c r="J2434" s="115"/>
      <c r="K2434" s="110"/>
      <c r="L2434" s="110"/>
      <c r="M2434" s="110"/>
      <c r="N2434" s="110"/>
      <c r="O2434" s="110"/>
      <c r="P2434" s="110"/>
      <c r="Q2434" s="110"/>
      <c r="R2434" s="110"/>
    </row>
    <row r="2435" spans="1:18" s="56" customFormat="1" hidden="1" x14ac:dyDescent="0.2">
      <c r="A2435" s="110"/>
      <c r="F2435" s="110"/>
      <c r="G2435" s="115"/>
      <c r="H2435" s="110"/>
      <c r="I2435" s="110"/>
      <c r="J2435" s="115"/>
      <c r="K2435" s="110"/>
      <c r="L2435" s="110"/>
      <c r="M2435" s="110"/>
      <c r="N2435" s="110"/>
      <c r="O2435" s="110"/>
      <c r="P2435" s="110"/>
      <c r="Q2435" s="110"/>
      <c r="R2435" s="110"/>
    </row>
    <row r="2436" spans="1:18" s="56" customFormat="1" hidden="1" x14ac:dyDescent="0.2">
      <c r="A2436" s="110"/>
      <c r="F2436" s="110"/>
      <c r="G2436" s="115"/>
      <c r="H2436" s="110"/>
      <c r="I2436" s="110"/>
      <c r="J2436" s="115"/>
      <c r="K2436" s="110"/>
      <c r="L2436" s="110"/>
      <c r="M2436" s="110"/>
      <c r="N2436" s="110"/>
      <c r="O2436" s="110"/>
      <c r="P2436" s="110"/>
      <c r="Q2436" s="110"/>
      <c r="R2436" s="110"/>
    </row>
    <row r="2437" spans="1:18" s="56" customFormat="1" hidden="1" x14ac:dyDescent="0.2">
      <c r="A2437" s="110"/>
      <c r="F2437" s="110"/>
      <c r="G2437" s="115"/>
      <c r="H2437" s="110"/>
      <c r="I2437" s="110"/>
      <c r="J2437" s="115"/>
      <c r="K2437" s="110"/>
      <c r="L2437" s="110"/>
      <c r="M2437" s="110"/>
      <c r="N2437" s="110"/>
      <c r="O2437" s="110"/>
      <c r="P2437" s="110"/>
      <c r="Q2437" s="110"/>
      <c r="R2437" s="110"/>
    </row>
    <row r="2438" spans="1:18" s="56" customFormat="1" hidden="1" x14ac:dyDescent="0.2">
      <c r="A2438" s="110"/>
      <c r="F2438" s="110"/>
      <c r="G2438" s="115"/>
      <c r="H2438" s="110"/>
      <c r="I2438" s="110"/>
      <c r="J2438" s="115"/>
      <c r="K2438" s="110"/>
      <c r="L2438" s="110"/>
      <c r="M2438" s="110"/>
      <c r="N2438" s="110"/>
      <c r="O2438" s="110"/>
      <c r="P2438" s="110"/>
      <c r="Q2438" s="110"/>
      <c r="R2438" s="110"/>
    </row>
    <row r="2439" spans="1:18" s="56" customFormat="1" hidden="1" x14ac:dyDescent="0.2">
      <c r="A2439" s="110"/>
      <c r="F2439" s="110"/>
      <c r="G2439" s="115"/>
      <c r="H2439" s="110"/>
      <c r="I2439" s="110"/>
      <c r="J2439" s="115"/>
      <c r="K2439" s="110"/>
      <c r="L2439" s="110"/>
      <c r="M2439" s="110"/>
      <c r="N2439" s="110"/>
      <c r="O2439" s="110"/>
      <c r="P2439" s="110"/>
      <c r="Q2439" s="110"/>
      <c r="R2439" s="110"/>
    </row>
    <row r="2440" spans="1:18" s="56" customFormat="1" hidden="1" x14ac:dyDescent="0.2">
      <c r="A2440" s="110"/>
      <c r="F2440" s="110"/>
      <c r="G2440" s="115"/>
      <c r="H2440" s="110"/>
      <c r="I2440" s="110"/>
      <c r="J2440" s="115"/>
      <c r="K2440" s="110"/>
      <c r="L2440" s="110"/>
      <c r="M2440" s="110"/>
      <c r="N2440" s="110"/>
      <c r="O2440" s="110"/>
      <c r="P2440" s="110"/>
      <c r="Q2440" s="110"/>
      <c r="R2440" s="110"/>
    </row>
    <row r="2441" spans="1:18" s="56" customFormat="1" hidden="1" x14ac:dyDescent="0.2">
      <c r="A2441" s="110"/>
      <c r="F2441" s="110"/>
      <c r="G2441" s="115"/>
      <c r="H2441" s="110"/>
      <c r="I2441" s="110"/>
      <c r="J2441" s="115"/>
      <c r="K2441" s="110"/>
      <c r="L2441" s="110"/>
      <c r="M2441" s="110"/>
      <c r="N2441" s="110"/>
      <c r="O2441" s="110"/>
      <c r="P2441" s="110"/>
      <c r="Q2441" s="110"/>
      <c r="R2441" s="110"/>
    </row>
    <row r="2442" spans="1:18" s="56" customFormat="1" hidden="1" x14ac:dyDescent="0.2">
      <c r="A2442" s="110"/>
      <c r="F2442" s="110"/>
      <c r="G2442" s="115"/>
      <c r="H2442" s="110"/>
      <c r="I2442" s="110"/>
      <c r="J2442" s="115"/>
      <c r="K2442" s="110"/>
      <c r="L2442" s="110"/>
      <c r="M2442" s="110"/>
      <c r="N2442" s="110"/>
      <c r="O2442" s="110"/>
      <c r="P2442" s="110"/>
      <c r="Q2442" s="110"/>
      <c r="R2442" s="110"/>
    </row>
    <row r="2443" spans="1:18" s="56" customFormat="1" hidden="1" x14ac:dyDescent="0.2">
      <c r="A2443" s="110"/>
      <c r="F2443" s="110"/>
      <c r="G2443" s="115"/>
      <c r="H2443" s="110"/>
      <c r="I2443" s="110"/>
      <c r="J2443" s="115"/>
      <c r="K2443" s="110"/>
      <c r="L2443" s="110"/>
      <c r="M2443" s="110"/>
      <c r="N2443" s="110"/>
      <c r="O2443" s="110"/>
      <c r="P2443" s="110"/>
      <c r="Q2443" s="110"/>
      <c r="R2443" s="110"/>
    </row>
    <row r="2444" spans="1:18" s="56" customFormat="1" hidden="1" x14ac:dyDescent="0.2">
      <c r="A2444" s="110"/>
      <c r="F2444" s="110"/>
      <c r="G2444" s="115"/>
      <c r="H2444" s="110"/>
      <c r="I2444" s="110"/>
      <c r="J2444" s="115"/>
      <c r="K2444" s="110"/>
      <c r="L2444" s="110"/>
      <c r="M2444" s="110"/>
      <c r="N2444" s="110"/>
      <c r="O2444" s="110"/>
      <c r="P2444" s="110"/>
      <c r="Q2444" s="110"/>
      <c r="R2444" s="110"/>
    </row>
    <row r="2445" spans="1:18" s="56" customFormat="1" hidden="1" x14ac:dyDescent="0.2">
      <c r="A2445" s="110"/>
      <c r="F2445" s="110"/>
      <c r="G2445" s="115"/>
      <c r="H2445" s="110"/>
      <c r="I2445" s="110"/>
      <c r="J2445" s="115"/>
      <c r="K2445" s="110"/>
      <c r="L2445" s="110"/>
      <c r="M2445" s="110"/>
      <c r="N2445" s="110"/>
      <c r="O2445" s="110"/>
      <c r="P2445" s="110"/>
      <c r="Q2445" s="110"/>
      <c r="R2445" s="110"/>
    </row>
    <row r="2446" spans="1:18" s="56" customFormat="1" hidden="1" x14ac:dyDescent="0.2">
      <c r="A2446" s="110"/>
      <c r="F2446" s="110"/>
      <c r="G2446" s="115"/>
      <c r="H2446" s="110"/>
      <c r="I2446" s="110"/>
      <c r="J2446" s="115"/>
      <c r="K2446" s="110"/>
      <c r="L2446" s="110"/>
      <c r="M2446" s="110"/>
      <c r="N2446" s="110"/>
      <c r="O2446" s="110"/>
      <c r="P2446" s="110"/>
      <c r="Q2446" s="110"/>
      <c r="R2446" s="110"/>
    </row>
    <row r="2447" spans="1:18" s="56" customFormat="1" hidden="1" x14ac:dyDescent="0.2">
      <c r="A2447" s="110"/>
      <c r="F2447" s="110"/>
      <c r="G2447" s="115"/>
      <c r="H2447" s="110"/>
      <c r="I2447" s="110"/>
      <c r="J2447" s="115"/>
      <c r="K2447" s="110"/>
      <c r="L2447" s="110"/>
      <c r="M2447" s="110"/>
      <c r="N2447" s="110"/>
      <c r="O2447" s="110"/>
      <c r="P2447" s="110"/>
      <c r="Q2447" s="110"/>
      <c r="R2447" s="110"/>
    </row>
    <row r="2448" spans="1:18" s="56" customFormat="1" hidden="1" x14ac:dyDescent="0.2">
      <c r="A2448" s="110"/>
      <c r="F2448" s="110"/>
      <c r="G2448" s="115"/>
      <c r="H2448" s="110"/>
      <c r="I2448" s="110"/>
      <c r="J2448" s="115"/>
      <c r="K2448" s="110"/>
      <c r="L2448" s="110"/>
      <c r="M2448" s="110"/>
      <c r="N2448" s="110"/>
      <c r="O2448" s="110"/>
      <c r="P2448" s="110"/>
      <c r="Q2448" s="110"/>
      <c r="R2448" s="110"/>
    </row>
    <row r="2449" spans="1:18" s="56" customFormat="1" hidden="1" x14ac:dyDescent="0.2">
      <c r="A2449" s="110"/>
      <c r="F2449" s="110"/>
      <c r="G2449" s="115"/>
      <c r="H2449" s="110"/>
      <c r="I2449" s="110"/>
      <c r="J2449" s="115"/>
      <c r="K2449" s="110"/>
      <c r="L2449" s="110"/>
      <c r="M2449" s="110"/>
      <c r="N2449" s="110"/>
      <c r="O2449" s="110"/>
      <c r="P2449" s="110"/>
      <c r="Q2449" s="110"/>
      <c r="R2449" s="110"/>
    </row>
    <row r="2450" spans="1:18" s="56" customFormat="1" hidden="1" x14ac:dyDescent="0.2">
      <c r="A2450" s="110"/>
      <c r="F2450" s="110"/>
      <c r="G2450" s="115"/>
      <c r="H2450" s="110"/>
      <c r="I2450" s="110"/>
      <c r="J2450" s="115"/>
      <c r="K2450" s="110"/>
      <c r="L2450" s="110"/>
      <c r="M2450" s="110"/>
      <c r="N2450" s="110"/>
      <c r="O2450" s="110"/>
      <c r="P2450" s="110"/>
      <c r="Q2450" s="110"/>
      <c r="R2450" s="110"/>
    </row>
    <row r="2451" spans="1:18" s="56" customFormat="1" hidden="1" x14ac:dyDescent="0.2">
      <c r="A2451" s="110"/>
      <c r="F2451" s="110"/>
      <c r="G2451" s="115"/>
      <c r="H2451" s="110"/>
      <c r="I2451" s="110"/>
      <c r="J2451" s="115"/>
      <c r="K2451" s="110"/>
      <c r="L2451" s="110"/>
      <c r="M2451" s="110"/>
      <c r="N2451" s="110"/>
      <c r="O2451" s="110"/>
      <c r="P2451" s="110"/>
      <c r="Q2451" s="110"/>
      <c r="R2451" s="110"/>
    </row>
    <row r="2452" spans="1:18" s="56" customFormat="1" hidden="1" x14ac:dyDescent="0.2">
      <c r="A2452" s="110"/>
      <c r="F2452" s="110"/>
      <c r="G2452" s="115"/>
      <c r="H2452" s="110"/>
      <c r="I2452" s="110"/>
      <c r="J2452" s="115"/>
      <c r="K2452" s="110"/>
      <c r="L2452" s="110"/>
      <c r="M2452" s="110"/>
      <c r="N2452" s="110"/>
      <c r="O2452" s="110"/>
      <c r="P2452" s="110"/>
      <c r="Q2452" s="110"/>
      <c r="R2452" s="110"/>
    </row>
    <row r="2453" spans="1:18" s="56" customFormat="1" hidden="1" x14ac:dyDescent="0.2">
      <c r="A2453" s="110"/>
      <c r="F2453" s="110"/>
      <c r="G2453" s="115"/>
      <c r="H2453" s="110"/>
      <c r="I2453" s="110"/>
      <c r="J2453" s="115"/>
      <c r="K2453" s="110"/>
      <c r="L2453" s="110"/>
      <c r="M2453" s="110"/>
      <c r="N2453" s="110"/>
      <c r="O2453" s="110"/>
      <c r="P2453" s="110"/>
      <c r="Q2453" s="110"/>
      <c r="R2453" s="110"/>
    </row>
    <row r="2454" spans="1:18" s="56" customFormat="1" hidden="1" x14ac:dyDescent="0.2">
      <c r="A2454" s="110"/>
      <c r="F2454" s="110"/>
      <c r="G2454" s="115"/>
      <c r="H2454" s="110"/>
      <c r="I2454" s="110"/>
      <c r="J2454" s="115"/>
      <c r="K2454" s="110"/>
      <c r="L2454" s="110"/>
      <c r="M2454" s="110"/>
      <c r="N2454" s="110"/>
      <c r="O2454" s="110"/>
      <c r="P2454" s="110"/>
      <c r="Q2454" s="110"/>
      <c r="R2454" s="110"/>
    </row>
    <row r="2455" spans="1:18" s="56" customFormat="1" hidden="1" x14ac:dyDescent="0.2">
      <c r="A2455" s="110"/>
      <c r="F2455" s="110"/>
      <c r="G2455" s="115"/>
      <c r="H2455" s="110"/>
      <c r="I2455" s="110"/>
      <c r="J2455" s="115"/>
      <c r="K2455" s="110"/>
      <c r="L2455" s="110"/>
      <c r="M2455" s="110"/>
      <c r="N2455" s="110"/>
      <c r="O2455" s="110"/>
      <c r="P2455" s="110"/>
      <c r="Q2455" s="110"/>
      <c r="R2455" s="110"/>
    </row>
    <row r="2456" spans="1:18" s="56" customFormat="1" hidden="1" x14ac:dyDescent="0.2">
      <c r="A2456" s="110"/>
      <c r="F2456" s="110"/>
      <c r="G2456" s="115"/>
      <c r="H2456" s="110"/>
      <c r="I2456" s="110"/>
      <c r="J2456" s="115"/>
      <c r="K2456" s="110"/>
      <c r="L2456" s="110"/>
      <c r="M2456" s="110"/>
      <c r="N2456" s="110"/>
      <c r="O2456" s="110"/>
      <c r="P2456" s="110"/>
      <c r="Q2456" s="110"/>
      <c r="R2456" s="110"/>
    </row>
    <row r="2457" spans="1:18" s="56" customFormat="1" hidden="1" x14ac:dyDescent="0.2">
      <c r="A2457" s="110"/>
      <c r="F2457" s="110"/>
      <c r="G2457" s="115"/>
      <c r="H2457" s="110"/>
      <c r="I2457" s="110"/>
      <c r="J2457" s="115"/>
      <c r="K2457" s="110"/>
      <c r="L2457" s="110"/>
      <c r="M2457" s="110"/>
      <c r="N2457" s="110"/>
      <c r="O2457" s="110"/>
      <c r="P2457" s="110"/>
      <c r="Q2457" s="110"/>
      <c r="R2457" s="110"/>
    </row>
    <row r="2458" spans="1:18" s="56" customFormat="1" hidden="1" x14ac:dyDescent="0.2">
      <c r="A2458" s="110"/>
      <c r="F2458" s="110"/>
      <c r="G2458" s="115"/>
      <c r="H2458" s="110"/>
      <c r="I2458" s="110"/>
      <c r="J2458" s="115"/>
      <c r="K2458" s="110"/>
      <c r="L2458" s="110"/>
      <c r="M2458" s="110"/>
      <c r="N2458" s="110"/>
      <c r="O2458" s="110"/>
      <c r="P2458" s="110"/>
      <c r="Q2458" s="110"/>
      <c r="R2458" s="110"/>
    </row>
    <row r="2459" spans="1:18" s="56" customFormat="1" hidden="1" x14ac:dyDescent="0.2">
      <c r="A2459" s="110"/>
      <c r="F2459" s="110"/>
      <c r="G2459" s="115"/>
      <c r="H2459" s="110"/>
      <c r="I2459" s="110"/>
      <c r="J2459" s="115"/>
      <c r="K2459" s="110"/>
      <c r="L2459" s="110"/>
      <c r="M2459" s="110"/>
      <c r="N2459" s="110"/>
      <c r="O2459" s="110"/>
      <c r="P2459" s="110"/>
      <c r="Q2459" s="110"/>
      <c r="R2459" s="110"/>
    </row>
    <row r="2460" spans="1:18" s="56" customFormat="1" hidden="1" x14ac:dyDescent="0.2">
      <c r="A2460" s="110"/>
      <c r="F2460" s="110"/>
      <c r="G2460" s="115"/>
      <c r="H2460" s="110"/>
      <c r="I2460" s="110"/>
      <c r="J2460" s="115"/>
      <c r="K2460" s="110"/>
      <c r="L2460" s="110"/>
      <c r="M2460" s="110"/>
      <c r="N2460" s="110"/>
      <c r="O2460" s="110"/>
      <c r="P2460" s="110"/>
      <c r="Q2460" s="110"/>
      <c r="R2460" s="110"/>
    </row>
    <row r="2461" spans="1:18" s="56" customFormat="1" hidden="1" x14ac:dyDescent="0.2">
      <c r="A2461" s="110"/>
      <c r="F2461" s="110"/>
      <c r="G2461" s="115"/>
      <c r="H2461" s="110"/>
      <c r="I2461" s="110"/>
      <c r="J2461" s="115"/>
      <c r="K2461" s="110"/>
      <c r="L2461" s="110"/>
      <c r="M2461" s="110"/>
      <c r="N2461" s="110"/>
      <c r="O2461" s="110"/>
      <c r="P2461" s="110"/>
      <c r="Q2461" s="110"/>
      <c r="R2461" s="110"/>
    </row>
    <row r="2462" spans="1:18" s="56" customFormat="1" hidden="1" x14ac:dyDescent="0.2">
      <c r="A2462" s="110"/>
      <c r="F2462" s="110"/>
      <c r="G2462" s="115"/>
      <c r="H2462" s="110"/>
      <c r="I2462" s="110"/>
      <c r="J2462" s="115"/>
      <c r="K2462" s="110"/>
      <c r="L2462" s="110"/>
      <c r="M2462" s="110"/>
      <c r="N2462" s="110"/>
      <c r="O2462" s="110"/>
      <c r="P2462" s="110"/>
      <c r="Q2462" s="110"/>
      <c r="R2462" s="110"/>
    </row>
    <row r="2463" spans="1:18" s="56" customFormat="1" hidden="1" x14ac:dyDescent="0.2">
      <c r="A2463" s="110"/>
      <c r="F2463" s="110"/>
      <c r="G2463" s="115"/>
      <c r="H2463" s="110"/>
      <c r="I2463" s="110"/>
      <c r="J2463" s="115"/>
      <c r="K2463" s="110"/>
      <c r="L2463" s="110"/>
      <c r="M2463" s="110"/>
      <c r="N2463" s="110"/>
      <c r="O2463" s="110"/>
      <c r="P2463" s="110"/>
      <c r="Q2463" s="110"/>
      <c r="R2463" s="110"/>
    </row>
    <row r="2464" spans="1:18" s="56" customFormat="1" hidden="1" x14ac:dyDescent="0.2">
      <c r="A2464" s="110"/>
      <c r="F2464" s="110"/>
      <c r="G2464" s="115"/>
      <c r="H2464" s="110"/>
      <c r="I2464" s="110"/>
      <c r="J2464" s="115"/>
      <c r="K2464" s="110"/>
      <c r="L2464" s="110"/>
      <c r="M2464" s="110"/>
      <c r="N2464" s="110"/>
      <c r="O2464" s="110"/>
      <c r="P2464" s="110"/>
      <c r="Q2464" s="110"/>
      <c r="R2464" s="110"/>
    </row>
    <row r="2465" spans="1:18" s="56" customFormat="1" hidden="1" x14ac:dyDescent="0.2">
      <c r="A2465" s="110"/>
      <c r="F2465" s="110"/>
      <c r="G2465" s="115"/>
      <c r="H2465" s="110"/>
      <c r="I2465" s="110"/>
      <c r="J2465" s="115"/>
      <c r="K2465" s="110"/>
      <c r="L2465" s="110"/>
      <c r="M2465" s="110"/>
      <c r="N2465" s="110"/>
      <c r="O2465" s="110"/>
      <c r="P2465" s="110"/>
      <c r="Q2465" s="110"/>
      <c r="R2465" s="110"/>
    </row>
    <row r="2466" spans="1:18" s="56" customFormat="1" hidden="1" x14ac:dyDescent="0.2">
      <c r="A2466" s="110"/>
      <c r="F2466" s="110"/>
      <c r="G2466" s="115"/>
      <c r="H2466" s="110"/>
      <c r="I2466" s="110"/>
      <c r="J2466" s="115"/>
      <c r="K2466" s="110"/>
      <c r="L2466" s="110"/>
      <c r="M2466" s="110"/>
      <c r="N2466" s="110"/>
      <c r="O2466" s="110"/>
      <c r="P2466" s="110"/>
      <c r="Q2466" s="110"/>
      <c r="R2466" s="110"/>
    </row>
    <row r="2467" spans="1:18" s="56" customFormat="1" hidden="1" x14ac:dyDescent="0.2">
      <c r="A2467" s="110"/>
      <c r="F2467" s="110"/>
      <c r="G2467" s="115"/>
      <c r="H2467" s="110"/>
      <c r="I2467" s="110"/>
      <c r="J2467" s="115"/>
      <c r="K2467" s="110"/>
      <c r="L2467" s="110"/>
      <c r="M2467" s="110"/>
      <c r="N2467" s="110"/>
      <c r="O2467" s="110"/>
      <c r="P2467" s="110"/>
      <c r="Q2467" s="110"/>
      <c r="R2467" s="110"/>
    </row>
    <row r="2468" spans="1:18" s="56" customFormat="1" hidden="1" x14ac:dyDescent="0.2">
      <c r="A2468" s="110"/>
      <c r="F2468" s="110"/>
      <c r="G2468" s="115"/>
      <c r="H2468" s="110"/>
      <c r="I2468" s="110"/>
      <c r="J2468" s="115"/>
      <c r="K2468" s="110"/>
      <c r="L2468" s="110"/>
      <c r="M2468" s="110"/>
      <c r="N2468" s="110"/>
      <c r="O2468" s="110"/>
      <c r="P2468" s="110"/>
      <c r="Q2468" s="110"/>
      <c r="R2468" s="110"/>
    </row>
    <row r="2469" spans="1:18" s="56" customFormat="1" hidden="1" x14ac:dyDescent="0.2">
      <c r="A2469" s="110"/>
      <c r="F2469" s="110"/>
      <c r="G2469" s="115"/>
      <c r="H2469" s="110"/>
      <c r="I2469" s="110"/>
      <c r="J2469" s="115"/>
      <c r="K2469" s="110"/>
      <c r="L2469" s="110"/>
      <c r="M2469" s="110"/>
      <c r="N2469" s="110"/>
      <c r="O2469" s="110"/>
      <c r="P2469" s="110"/>
      <c r="Q2469" s="110"/>
      <c r="R2469" s="110"/>
    </row>
    <row r="2470" spans="1:18" s="56" customFormat="1" hidden="1" x14ac:dyDescent="0.2">
      <c r="A2470" s="110"/>
      <c r="F2470" s="110"/>
      <c r="G2470" s="115"/>
      <c r="H2470" s="110"/>
      <c r="I2470" s="110"/>
      <c r="J2470" s="115"/>
      <c r="K2470" s="110"/>
      <c r="L2470" s="110"/>
      <c r="M2470" s="110"/>
      <c r="N2470" s="110"/>
      <c r="O2470" s="110"/>
      <c r="P2470" s="110"/>
      <c r="Q2470" s="110"/>
      <c r="R2470" s="110"/>
    </row>
    <row r="2471" spans="1:18" s="56" customFormat="1" hidden="1" x14ac:dyDescent="0.2">
      <c r="A2471" s="110"/>
      <c r="F2471" s="110"/>
      <c r="G2471" s="115"/>
      <c r="H2471" s="110"/>
      <c r="I2471" s="110"/>
      <c r="J2471" s="115"/>
      <c r="K2471" s="110"/>
      <c r="L2471" s="110"/>
      <c r="M2471" s="110"/>
      <c r="N2471" s="110"/>
      <c r="O2471" s="110"/>
      <c r="P2471" s="110"/>
      <c r="Q2471" s="110"/>
      <c r="R2471" s="110"/>
    </row>
    <row r="2472" spans="1:18" s="56" customFormat="1" hidden="1" x14ac:dyDescent="0.2">
      <c r="A2472" s="110"/>
      <c r="F2472" s="110"/>
      <c r="G2472" s="115"/>
      <c r="H2472" s="110"/>
      <c r="I2472" s="110"/>
      <c r="J2472" s="115"/>
      <c r="K2472" s="110"/>
      <c r="L2472" s="110"/>
      <c r="M2472" s="110"/>
      <c r="N2472" s="110"/>
      <c r="O2472" s="110"/>
      <c r="P2472" s="110"/>
      <c r="Q2472" s="110"/>
      <c r="R2472" s="110"/>
    </row>
    <row r="2473" spans="1:18" s="56" customFormat="1" hidden="1" x14ac:dyDescent="0.2">
      <c r="A2473" s="110"/>
      <c r="F2473" s="110"/>
      <c r="G2473" s="115"/>
      <c r="H2473" s="110"/>
      <c r="I2473" s="110"/>
      <c r="J2473" s="115"/>
      <c r="K2473" s="110"/>
      <c r="L2473" s="110"/>
      <c r="M2473" s="110"/>
      <c r="N2473" s="110"/>
      <c r="O2473" s="110"/>
      <c r="P2473" s="110"/>
      <c r="Q2473" s="110"/>
      <c r="R2473" s="110"/>
    </row>
    <row r="2474" spans="1:18" s="56" customFormat="1" hidden="1" x14ac:dyDescent="0.2">
      <c r="A2474" s="110"/>
      <c r="F2474" s="110"/>
      <c r="G2474" s="115"/>
      <c r="H2474" s="110"/>
      <c r="I2474" s="110"/>
      <c r="J2474" s="115"/>
      <c r="K2474" s="110"/>
      <c r="L2474" s="110"/>
      <c r="M2474" s="110"/>
      <c r="N2474" s="110"/>
      <c r="O2474" s="110"/>
      <c r="P2474" s="110"/>
      <c r="Q2474" s="110"/>
      <c r="R2474" s="110"/>
    </row>
    <row r="2475" spans="1:18" s="56" customFormat="1" hidden="1" x14ac:dyDescent="0.2">
      <c r="A2475" s="110"/>
      <c r="F2475" s="110"/>
      <c r="G2475" s="115"/>
      <c r="H2475" s="110"/>
      <c r="I2475" s="110"/>
      <c r="J2475" s="115"/>
      <c r="K2475" s="110"/>
      <c r="L2475" s="110"/>
      <c r="M2475" s="110"/>
      <c r="N2475" s="110"/>
      <c r="O2475" s="110"/>
      <c r="P2475" s="110"/>
      <c r="Q2475" s="110"/>
      <c r="R2475" s="110"/>
    </row>
    <row r="2476" spans="1:18" s="56" customFormat="1" hidden="1" x14ac:dyDescent="0.2">
      <c r="A2476" s="110"/>
      <c r="F2476" s="110"/>
      <c r="G2476" s="115"/>
      <c r="H2476" s="110"/>
      <c r="I2476" s="110"/>
      <c r="J2476" s="115"/>
      <c r="K2476" s="110"/>
      <c r="L2476" s="110"/>
      <c r="M2476" s="110"/>
      <c r="N2476" s="110"/>
      <c r="O2476" s="110"/>
      <c r="P2476" s="110"/>
      <c r="Q2476" s="110"/>
      <c r="R2476" s="110"/>
    </row>
    <row r="2477" spans="1:18" s="56" customFormat="1" hidden="1" x14ac:dyDescent="0.2">
      <c r="A2477" s="110"/>
      <c r="F2477" s="110"/>
      <c r="G2477" s="115"/>
      <c r="H2477" s="110"/>
      <c r="I2477" s="110"/>
      <c r="J2477" s="115"/>
      <c r="K2477" s="110"/>
      <c r="L2477" s="110"/>
      <c r="M2477" s="110"/>
      <c r="N2477" s="110"/>
      <c r="O2477" s="110"/>
      <c r="P2477" s="110"/>
      <c r="Q2477" s="110"/>
      <c r="R2477" s="110"/>
    </row>
    <row r="2478" spans="1:18" s="56" customFormat="1" hidden="1" x14ac:dyDescent="0.2">
      <c r="A2478" s="110"/>
      <c r="F2478" s="110"/>
      <c r="G2478" s="115"/>
      <c r="H2478" s="110"/>
      <c r="I2478" s="110"/>
      <c r="J2478" s="115"/>
      <c r="K2478" s="110"/>
      <c r="L2478" s="110"/>
      <c r="M2478" s="110"/>
      <c r="N2478" s="110"/>
      <c r="O2478" s="110"/>
      <c r="P2478" s="110"/>
      <c r="Q2478" s="110"/>
      <c r="R2478" s="110"/>
    </row>
    <row r="2479" spans="1:18" s="56" customFormat="1" hidden="1" x14ac:dyDescent="0.2">
      <c r="A2479" s="110"/>
      <c r="F2479" s="110"/>
      <c r="G2479" s="115"/>
      <c r="H2479" s="110"/>
      <c r="I2479" s="110"/>
      <c r="J2479" s="115"/>
      <c r="K2479" s="110"/>
      <c r="L2479" s="110"/>
      <c r="M2479" s="110"/>
      <c r="N2479" s="110"/>
      <c r="O2479" s="110"/>
      <c r="P2479" s="110"/>
      <c r="Q2479" s="110"/>
      <c r="R2479" s="110"/>
    </row>
    <row r="2480" spans="1:18" s="56" customFormat="1" hidden="1" x14ac:dyDescent="0.2">
      <c r="A2480" s="110"/>
      <c r="F2480" s="110"/>
      <c r="G2480" s="115"/>
      <c r="H2480" s="110"/>
      <c r="I2480" s="110"/>
      <c r="J2480" s="115"/>
      <c r="K2480" s="110"/>
      <c r="L2480" s="110"/>
      <c r="M2480" s="110"/>
      <c r="N2480" s="110"/>
      <c r="O2480" s="110"/>
      <c r="P2480" s="110"/>
      <c r="Q2480" s="110"/>
      <c r="R2480" s="110"/>
    </row>
    <row r="2481" spans="1:18" s="56" customFormat="1" hidden="1" x14ac:dyDescent="0.2">
      <c r="A2481" s="110"/>
      <c r="F2481" s="110"/>
      <c r="G2481" s="115"/>
      <c r="H2481" s="110"/>
      <c r="I2481" s="110"/>
      <c r="J2481" s="115"/>
      <c r="K2481" s="110"/>
      <c r="L2481" s="110"/>
      <c r="M2481" s="110"/>
      <c r="N2481" s="110"/>
      <c r="O2481" s="110"/>
      <c r="P2481" s="110"/>
      <c r="Q2481" s="110"/>
      <c r="R2481" s="110"/>
    </row>
    <row r="2482" spans="1:18" s="56" customFormat="1" hidden="1" x14ac:dyDescent="0.2">
      <c r="A2482" s="110"/>
      <c r="F2482" s="110"/>
      <c r="G2482" s="115"/>
      <c r="H2482" s="110"/>
      <c r="I2482" s="110"/>
      <c r="J2482" s="115"/>
      <c r="K2482" s="110"/>
      <c r="L2482" s="110"/>
      <c r="M2482" s="110"/>
      <c r="N2482" s="110"/>
      <c r="O2482" s="110"/>
      <c r="P2482" s="110"/>
      <c r="Q2482" s="110"/>
      <c r="R2482" s="110"/>
    </row>
    <row r="2483" spans="1:18" s="56" customFormat="1" hidden="1" x14ac:dyDescent="0.2">
      <c r="A2483" s="110"/>
      <c r="F2483" s="110"/>
      <c r="G2483" s="115"/>
      <c r="H2483" s="110"/>
      <c r="I2483" s="110"/>
      <c r="J2483" s="115"/>
      <c r="K2483" s="110"/>
      <c r="L2483" s="110"/>
      <c r="M2483" s="110"/>
      <c r="N2483" s="110"/>
      <c r="O2483" s="110"/>
      <c r="P2483" s="110"/>
      <c r="Q2483" s="110"/>
      <c r="R2483" s="110"/>
    </row>
    <row r="2484" spans="1:18" s="56" customFormat="1" hidden="1" x14ac:dyDescent="0.2">
      <c r="A2484" s="110"/>
      <c r="F2484" s="110"/>
      <c r="G2484" s="115"/>
      <c r="H2484" s="110"/>
      <c r="I2484" s="110"/>
      <c r="J2484" s="115"/>
      <c r="K2484" s="110"/>
      <c r="L2484" s="110"/>
      <c r="M2484" s="110"/>
      <c r="N2484" s="110"/>
      <c r="O2484" s="110"/>
      <c r="P2484" s="110"/>
      <c r="Q2484" s="110"/>
      <c r="R2484" s="110"/>
    </row>
    <row r="2485" spans="1:18" s="56" customFormat="1" hidden="1" x14ac:dyDescent="0.2">
      <c r="A2485" s="110"/>
      <c r="F2485" s="110"/>
      <c r="G2485" s="115"/>
      <c r="H2485" s="110"/>
      <c r="I2485" s="110"/>
      <c r="J2485" s="115"/>
      <c r="K2485" s="110"/>
      <c r="L2485" s="110"/>
      <c r="M2485" s="110"/>
      <c r="N2485" s="110"/>
      <c r="O2485" s="110"/>
      <c r="P2485" s="110"/>
      <c r="Q2485" s="110"/>
      <c r="R2485" s="110"/>
    </row>
    <row r="2486" spans="1:18" s="56" customFormat="1" hidden="1" x14ac:dyDescent="0.2">
      <c r="A2486" s="110"/>
      <c r="F2486" s="110"/>
      <c r="G2486" s="115"/>
      <c r="H2486" s="110"/>
      <c r="I2486" s="110"/>
      <c r="J2486" s="115"/>
      <c r="K2486" s="110"/>
      <c r="L2486" s="110"/>
      <c r="M2486" s="110"/>
      <c r="N2486" s="110"/>
      <c r="O2486" s="110"/>
      <c r="P2486" s="110"/>
      <c r="Q2486" s="110"/>
      <c r="R2486" s="110"/>
    </row>
    <row r="2487" spans="1:18" s="56" customFormat="1" hidden="1" x14ac:dyDescent="0.2">
      <c r="A2487" s="110"/>
      <c r="F2487" s="110"/>
      <c r="G2487" s="115"/>
      <c r="H2487" s="110"/>
      <c r="I2487" s="110"/>
      <c r="J2487" s="115"/>
      <c r="K2487" s="110"/>
      <c r="L2487" s="110"/>
      <c r="M2487" s="110"/>
      <c r="N2487" s="110"/>
      <c r="O2487" s="110"/>
      <c r="P2487" s="110"/>
      <c r="Q2487" s="110"/>
      <c r="R2487" s="110"/>
    </row>
    <row r="2488" spans="1:18" s="56" customFormat="1" hidden="1" x14ac:dyDescent="0.2">
      <c r="A2488" s="110"/>
      <c r="F2488" s="110"/>
      <c r="G2488" s="115"/>
      <c r="H2488" s="110"/>
      <c r="I2488" s="110"/>
      <c r="J2488" s="115"/>
      <c r="K2488" s="110"/>
      <c r="L2488" s="110"/>
      <c r="M2488" s="110"/>
      <c r="N2488" s="110"/>
      <c r="O2488" s="110"/>
      <c r="P2488" s="110"/>
      <c r="Q2488" s="110"/>
      <c r="R2488" s="110"/>
    </row>
    <row r="2489" spans="1:18" s="56" customFormat="1" hidden="1" x14ac:dyDescent="0.2">
      <c r="A2489" s="110"/>
      <c r="F2489" s="110"/>
      <c r="G2489" s="115"/>
      <c r="H2489" s="110"/>
      <c r="I2489" s="110"/>
      <c r="J2489" s="115"/>
      <c r="K2489" s="110"/>
      <c r="L2489" s="110"/>
      <c r="M2489" s="110"/>
      <c r="N2489" s="110"/>
      <c r="O2489" s="110"/>
      <c r="P2489" s="110"/>
      <c r="Q2489" s="110"/>
      <c r="R2489" s="110"/>
    </row>
    <row r="2490" spans="1:18" s="56" customFormat="1" hidden="1" x14ac:dyDescent="0.2">
      <c r="A2490" s="110"/>
      <c r="F2490" s="110"/>
      <c r="G2490" s="115"/>
      <c r="H2490" s="110"/>
      <c r="I2490" s="110"/>
      <c r="J2490" s="115"/>
      <c r="K2490" s="110"/>
      <c r="L2490" s="110"/>
      <c r="M2490" s="110"/>
      <c r="N2490" s="110"/>
      <c r="O2490" s="110"/>
      <c r="P2490" s="110"/>
      <c r="Q2490" s="110"/>
      <c r="R2490" s="110"/>
    </row>
    <row r="2491" spans="1:18" s="56" customFormat="1" hidden="1" x14ac:dyDescent="0.2">
      <c r="A2491" s="110"/>
      <c r="F2491" s="110"/>
      <c r="G2491" s="115"/>
      <c r="H2491" s="110"/>
      <c r="I2491" s="110"/>
      <c r="J2491" s="115"/>
      <c r="K2491" s="110"/>
      <c r="L2491" s="110"/>
      <c r="M2491" s="110"/>
      <c r="N2491" s="110"/>
      <c r="O2491" s="110"/>
      <c r="P2491" s="110"/>
      <c r="Q2491" s="110"/>
      <c r="R2491" s="110"/>
    </row>
    <row r="2492" spans="1:18" s="56" customFormat="1" hidden="1" x14ac:dyDescent="0.2">
      <c r="A2492" s="110"/>
      <c r="F2492" s="110"/>
      <c r="G2492" s="115"/>
      <c r="H2492" s="110"/>
      <c r="I2492" s="110"/>
      <c r="J2492" s="115"/>
      <c r="K2492" s="110"/>
      <c r="L2492" s="110"/>
      <c r="M2492" s="110"/>
      <c r="N2492" s="110"/>
      <c r="O2492" s="110"/>
      <c r="P2492" s="110"/>
      <c r="Q2492" s="110"/>
      <c r="R2492" s="110"/>
    </row>
    <row r="2493" spans="1:18" s="56" customFormat="1" hidden="1" x14ac:dyDescent="0.2">
      <c r="A2493" s="110"/>
      <c r="F2493" s="110"/>
      <c r="G2493" s="115"/>
      <c r="H2493" s="110"/>
      <c r="I2493" s="110"/>
      <c r="J2493" s="115"/>
      <c r="K2493" s="110"/>
      <c r="L2493" s="110"/>
      <c r="M2493" s="110"/>
      <c r="N2493" s="110"/>
      <c r="O2493" s="110"/>
      <c r="P2493" s="110"/>
      <c r="Q2493" s="110"/>
      <c r="R2493" s="110"/>
    </row>
    <row r="2494" spans="1:18" s="56" customFormat="1" hidden="1" x14ac:dyDescent="0.2">
      <c r="A2494" s="110"/>
      <c r="F2494" s="110"/>
      <c r="G2494" s="115"/>
      <c r="H2494" s="110"/>
      <c r="I2494" s="110"/>
      <c r="J2494" s="115"/>
      <c r="K2494" s="110"/>
      <c r="L2494" s="110"/>
      <c r="M2494" s="110"/>
      <c r="N2494" s="110"/>
      <c r="O2494" s="110"/>
      <c r="P2494" s="110"/>
      <c r="Q2494" s="110"/>
      <c r="R2494" s="110"/>
    </row>
    <row r="2495" spans="1:18" s="56" customFormat="1" hidden="1" x14ac:dyDescent="0.2">
      <c r="A2495" s="110"/>
      <c r="F2495" s="110"/>
      <c r="G2495" s="115"/>
      <c r="H2495" s="110"/>
      <c r="I2495" s="110"/>
      <c r="J2495" s="115"/>
      <c r="K2495" s="110"/>
      <c r="L2495" s="110"/>
      <c r="M2495" s="110"/>
      <c r="N2495" s="110"/>
      <c r="O2495" s="110"/>
      <c r="P2495" s="110"/>
      <c r="Q2495" s="110"/>
      <c r="R2495" s="110"/>
    </row>
    <row r="2496" spans="1:18" s="56" customFormat="1" hidden="1" x14ac:dyDescent="0.2">
      <c r="A2496" s="110"/>
      <c r="F2496" s="110"/>
      <c r="G2496" s="115"/>
      <c r="H2496" s="110"/>
      <c r="I2496" s="110"/>
      <c r="J2496" s="115"/>
      <c r="K2496" s="110"/>
      <c r="L2496" s="110"/>
      <c r="M2496" s="110"/>
      <c r="N2496" s="110"/>
      <c r="O2496" s="110"/>
      <c r="P2496" s="110"/>
      <c r="Q2496" s="110"/>
      <c r="R2496" s="110"/>
    </row>
    <row r="2497" spans="1:18" s="56" customFormat="1" hidden="1" x14ac:dyDescent="0.2">
      <c r="A2497" s="110"/>
      <c r="F2497" s="110"/>
      <c r="G2497" s="115"/>
      <c r="H2497" s="110"/>
      <c r="I2497" s="110"/>
      <c r="J2497" s="115"/>
      <c r="K2497" s="110"/>
      <c r="L2497" s="110"/>
      <c r="M2497" s="110"/>
      <c r="N2497" s="110"/>
      <c r="O2497" s="110"/>
      <c r="P2497" s="110"/>
      <c r="Q2497" s="110"/>
      <c r="R2497" s="110"/>
    </row>
    <row r="2498" spans="1:18" s="56" customFormat="1" hidden="1" x14ac:dyDescent="0.2">
      <c r="A2498" s="110"/>
      <c r="F2498" s="110"/>
      <c r="G2498" s="115"/>
      <c r="H2498" s="110"/>
      <c r="I2498" s="110"/>
      <c r="J2498" s="115"/>
      <c r="K2498" s="110"/>
      <c r="L2498" s="110"/>
      <c r="M2498" s="110"/>
      <c r="N2498" s="110"/>
      <c r="O2498" s="110"/>
      <c r="P2498" s="110"/>
      <c r="Q2498" s="110"/>
      <c r="R2498" s="110"/>
    </row>
    <row r="2499" spans="1:18" s="56" customFormat="1" hidden="1" x14ac:dyDescent="0.2">
      <c r="A2499" s="110"/>
      <c r="F2499" s="110"/>
      <c r="G2499" s="115"/>
      <c r="H2499" s="110"/>
      <c r="I2499" s="110"/>
      <c r="J2499" s="115"/>
      <c r="K2499" s="110"/>
      <c r="L2499" s="110"/>
      <c r="M2499" s="110"/>
      <c r="N2499" s="110"/>
      <c r="O2499" s="110"/>
      <c r="P2499" s="110"/>
      <c r="Q2499" s="110"/>
      <c r="R2499" s="110"/>
    </row>
    <row r="2500" spans="1:18" s="56" customFormat="1" hidden="1" x14ac:dyDescent="0.2">
      <c r="A2500" s="110"/>
      <c r="F2500" s="110"/>
      <c r="G2500" s="115"/>
      <c r="H2500" s="110"/>
      <c r="I2500" s="110"/>
      <c r="J2500" s="115"/>
      <c r="K2500" s="110"/>
      <c r="L2500" s="110"/>
      <c r="M2500" s="110"/>
      <c r="N2500" s="110"/>
      <c r="O2500" s="110"/>
      <c r="P2500" s="110"/>
      <c r="Q2500" s="110"/>
      <c r="R2500" s="110"/>
    </row>
    <row r="2501" spans="1:18" s="56" customFormat="1" hidden="1" x14ac:dyDescent="0.2">
      <c r="A2501" s="110"/>
      <c r="F2501" s="110"/>
      <c r="G2501" s="115"/>
      <c r="H2501" s="110"/>
      <c r="I2501" s="110"/>
      <c r="J2501" s="115"/>
      <c r="K2501" s="110"/>
      <c r="L2501" s="110"/>
      <c r="M2501" s="110"/>
      <c r="N2501" s="110"/>
      <c r="O2501" s="110"/>
      <c r="P2501" s="110"/>
      <c r="Q2501" s="110"/>
      <c r="R2501" s="110"/>
    </row>
    <row r="2502" spans="1:18" s="56" customFormat="1" hidden="1" x14ac:dyDescent="0.2">
      <c r="A2502" s="110"/>
      <c r="F2502" s="110"/>
      <c r="G2502" s="115"/>
      <c r="H2502" s="110"/>
      <c r="I2502" s="110"/>
      <c r="J2502" s="115"/>
      <c r="K2502" s="110"/>
      <c r="L2502" s="110"/>
      <c r="M2502" s="110"/>
      <c r="N2502" s="110"/>
      <c r="O2502" s="110"/>
      <c r="P2502" s="110"/>
      <c r="Q2502" s="110"/>
      <c r="R2502" s="110"/>
    </row>
    <row r="2503" spans="1:18" s="56" customFormat="1" hidden="1" x14ac:dyDescent="0.2">
      <c r="A2503" s="110"/>
      <c r="F2503" s="110"/>
      <c r="G2503" s="115"/>
      <c r="H2503" s="110"/>
      <c r="I2503" s="110"/>
      <c r="J2503" s="115"/>
      <c r="K2503" s="110"/>
      <c r="L2503" s="110"/>
      <c r="M2503" s="110"/>
      <c r="N2503" s="110"/>
      <c r="O2503" s="110"/>
      <c r="P2503" s="110"/>
      <c r="Q2503" s="110"/>
      <c r="R2503" s="110"/>
    </row>
    <row r="2504" spans="1:18" s="56" customFormat="1" hidden="1" x14ac:dyDescent="0.2">
      <c r="A2504" s="110"/>
      <c r="F2504" s="110"/>
      <c r="G2504" s="115"/>
      <c r="H2504" s="110"/>
      <c r="I2504" s="110"/>
      <c r="J2504" s="115"/>
      <c r="K2504" s="110"/>
      <c r="L2504" s="110"/>
      <c r="M2504" s="110"/>
      <c r="N2504" s="110"/>
      <c r="O2504" s="110"/>
      <c r="P2504" s="110"/>
      <c r="Q2504" s="110"/>
      <c r="R2504" s="110"/>
    </row>
    <row r="2505" spans="1:18" s="56" customFormat="1" hidden="1" x14ac:dyDescent="0.2">
      <c r="A2505" s="110"/>
      <c r="F2505" s="110"/>
      <c r="G2505" s="115"/>
      <c r="H2505" s="110"/>
      <c r="I2505" s="110"/>
      <c r="J2505" s="115"/>
      <c r="K2505" s="110"/>
      <c r="L2505" s="110"/>
      <c r="M2505" s="110"/>
      <c r="N2505" s="110"/>
      <c r="O2505" s="110"/>
      <c r="P2505" s="110"/>
      <c r="Q2505" s="110"/>
      <c r="R2505" s="110"/>
    </row>
    <row r="2506" spans="1:18" s="56" customFormat="1" hidden="1" x14ac:dyDescent="0.2">
      <c r="A2506" s="110"/>
      <c r="F2506" s="110"/>
      <c r="G2506" s="115"/>
      <c r="H2506" s="110"/>
      <c r="I2506" s="110"/>
      <c r="J2506" s="115"/>
      <c r="K2506" s="110"/>
      <c r="L2506" s="110"/>
      <c r="M2506" s="110"/>
      <c r="N2506" s="110"/>
      <c r="O2506" s="110"/>
      <c r="P2506" s="110"/>
      <c r="Q2506" s="110"/>
      <c r="R2506" s="110"/>
    </row>
    <row r="2507" spans="1:18" s="56" customFormat="1" hidden="1" x14ac:dyDescent="0.2">
      <c r="A2507" s="110"/>
      <c r="F2507" s="110"/>
      <c r="G2507" s="115"/>
      <c r="H2507" s="110"/>
      <c r="I2507" s="110"/>
      <c r="J2507" s="115"/>
      <c r="K2507" s="110"/>
      <c r="L2507" s="110"/>
      <c r="M2507" s="110"/>
      <c r="N2507" s="110"/>
      <c r="O2507" s="110"/>
      <c r="P2507" s="110"/>
      <c r="Q2507" s="110"/>
      <c r="R2507" s="110"/>
    </row>
    <row r="2508" spans="1:18" s="56" customFormat="1" hidden="1" x14ac:dyDescent="0.2">
      <c r="A2508" s="110"/>
      <c r="F2508" s="110"/>
      <c r="G2508" s="115"/>
      <c r="H2508" s="110"/>
      <c r="I2508" s="110"/>
      <c r="J2508" s="115"/>
      <c r="K2508" s="110"/>
      <c r="L2508" s="110"/>
      <c r="M2508" s="110"/>
      <c r="N2508" s="110"/>
      <c r="O2508" s="110"/>
      <c r="P2508" s="110"/>
      <c r="Q2508" s="110"/>
      <c r="R2508" s="110"/>
    </row>
    <row r="2509" spans="1:18" s="56" customFormat="1" hidden="1" x14ac:dyDescent="0.2">
      <c r="A2509" s="110"/>
      <c r="F2509" s="110"/>
      <c r="G2509" s="115"/>
      <c r="H2509" s="110"/>
      <c r="I2509" s="110"/>
      <c r="J2509" s="115"/>
      <c r="K2509" s="110"/>
      <c r="L2509" s="110"/>
      <c r="M2509" s="110"/>
      <c r="N2509" s="110"/>
      <c r="O2509" s="110"/>
      <c r="P2509" s="110"/>
      <c r="Q2509" s="110"/>
      <c r="R2509" s="110"/>
    </row>
    <row r="2510" spans="1:18" s="56" customFormat="1" hidden="1" x14ac:dyDescent="0.2">
      <c r="A2510" s="110"/>
      <c r="F2510" s="110"/>
      <c r="G2510" s="115"/>
      <c r="H2510" s="110"/>
      <c r="I2510" s="110"/>
      <c r="J2510" s="115"/>
      <c r="K2510" s="110"/>
      <c r="L2510" s="110"/>
      <c r="M2510" s="110"/>
      <c r="N2510" s="110"/>
      <c r="O2510" s="110"/>
      <c r="P2510" s="110"/>
      <c r="Q2510" s="110"/>
      <c r="R2510" s="110"/>
    </row>
    <row r="2511" spans="1:18" s="56" customFormat="1" hidden="1" x14ac:dyDescent="0.2">
      <c r="A2511" s="110"/>
      <c r="F2511" s="110"/>
      <c r="G2511" s="115"/>
      <c r="H2511" s="110"/>
      <c r="I2511" s="110"/>
      <c r="J2511" s="115"/>
      <c r="K2511" s="110"/>
      <c r="L2511" s="110"/>
      <c r="M2511" s="110"/>
      <c r="N2511" s="110"/>
      <c r="O2511" s="110"/>
      <c r="P2511" s="110"/>
      <c r="Q2511" s="110"/>
      <c r="R2511" s="110"/>
    </row>
    <row r="2512" spans="1:18" s="56" customFormat="1" hidden="1" x14ac:dyDescent="0.2">
      <c r="A2512" s="110"/>
      <c r="F2512" s="110"/>
      <c r="G2512" s="115"/>
      <c r="H2512" s="110"/>
      <c r="I2512" s="110"/>
      <c r="J2512" s="115"/>
      <c r="K2512" s="110"/>
      <c r="L2512" s="110"/>
      <c r="M2512" s="110"/>
      <c r="N2512" s="110"/>
      <c r="O2512" s="110"/>
      <c r="P2512" s="110"/>
      <c r="Q2512" s="110"/>
      <c r="R2512" s="110"/>
    </row>
    <row r="2513" spans="1:18" s="56" customFormat="1" hidden="1" x14ac:dyDescent="0.2">
      <c r="A2513" s="110"/>
      <c r="F2513" s="110"/>
      <c r="G2513" s="115"/>
      <c r="H2513" s="110"/>
      <c r="I2513" s="110"/>
      <c r="J2513" s="115"/>
      <c r="K2513" s="110"/>
      <c r="L2513" s="110"/>
      <c r="M2513" s="110"/>
      <c r="N2513" s="110"/>
      <c r="O2513" s="110"/>
      <c r="P2513" s="110"/>
      <c r="Q2513" s="110"/>
      <c r="R2513" s="110"/>
    </row>
    <row r="2514" spans="1:18" s="56" customFormat="1" hidden="1" x14ac:dyDescent="0.2">
      <c r="A2514" s="110"/>
      <c r="F2514" s="110"/>
      <c r="G2514" s="115"/>
      <c r="H2514" s="110"/>
      <c r="I2514" s="110"/>
      <c r="J2514" s="115"/>
      <c r="K2514" s="110"/>
      <c r="L2514" s="110"/>
      <c r="M2514" s="110"/>
      <c r="N2514" s="110"/>
      <c r="O2514" s="110"/>
      <c r="P2514" s="110"/>
      <c r="Q2514" s="110"/>
      <c r="R2514" s="110"/>
    </row>
    <row r="2515" spans="1:18" s="56" customFormat="1" hidden="1" x14ac:dyDescent="0.2">
      <c r="A2515" s="110"/>
      <c r="F2515" s="110"/>
      <c r="G2515" s="115"/>
      <c r="H2515" s="110"/>
      <c r="I2515" s="110"/>
      <c r="J2515" s="115"/>
      <c r="K2515" s="110"/>
      <c r="L2515" s="110"/>
      <c r="M2515" s="110"/>
      <c r="N2515" s="110"/>
      <c r="O2515" s="110"/>
      <c r="P2515" s="110"/>
      <c r="Q2515" s="110"/>
      <c r="R2515" s="110"/>
    </row>
    <row r="2516" spans="1:18" s="56" customFormat="1" hidden="1" x14ac:dyDescent="0.2">
      <c r="A2516" s="110"/>
      <c r="F2516" s="110"/>
      <c r="G2516" s="115"/>
      <c r="H2516" s="110"/>
      <c r="I2516" s="110"/>
      <c r="J2516" s="115"/>
      <c r="K2516" s="110"/>
      <c r="L2516" s="110"/>
      <c r="M2516" s="110"/>
      <c r="N2516" s="110"/>
      <c r="O2516" s="110"/>
      <c r="P2516" s="110"/>
      <c r="Q2516" s="110"/>
      <c r="R2516" s="110"/>
    </row>
    <row r="2517" spans="1:18" s="56" customFormat="1" hidden="1" x14ac:dyDescent="0.2">
      <c r="A2517" s="110"/>
      <c r="F2517" s="110"/>
      <c r="G2517" s="115"/>
      <c r="H2517" s="110"/>
      <c r="I2517" s="110"/>
      <c r="J2517" s="115"/>
      <c r="K2517" s="110"/>
      <c r="L2517" s="110"/>
      <c r="M2517" s="110"/>
      <c r="N2517" s="110"/>
      <c r="O2517" s="110"/>
      <c r="P2517" s="110"/>
      <c r="Q2517" s="110"/>
      <c r="R2517" s="110"/>
    </row>
    <row r="2518" spans="1:18" s="56" customFormat="1" hidden="1" x14ac:dyDescent="0.2">
      <c r="A2518" s="110"/>
      <c r="F2518" s="110"/>
      <c r="G2518" s="115"/>
      <c r="H2518" s="110"/>
      <c r="I2518" s="110"/>
      <c r="J2518" s="115"/>
      <c r="K2518" s="110"/>
      <c r="L2518" s="110"/>
      <c r="M2518" s="110"/>
      <c r="N2518" s="110"/>
      <c r="O2518" s="110"/>
      <c r="P2518" s="110"/>
      <c r="Q2518" s="110"/>
      <c r="R2518" s="110"/>
    </row>
    <row r="2519" spans="1:18" s="56" customFormat="1" hidden="1" x14ac:dyDescent="0.2">
      <c r="A2519" s="110"/>
      <c r="F2519" s="110"/>
      <c r="G2519" s="115"/>
      <c r="H2519" s="110"/>
      <c r="I2519" s="110"/>
      <c r="J2519" s="115"/>
      <c r="K2519" s="110"/>
      <c r="L2519" s="110"/>
      <c r="M2519" s="110"/>
      <c r="N2519" s="110"/>
      <c r="O2519" s="110"/>
      <c r="P2519" s="110"/>
      <c r="Q2519" s="110"/>
      <c r="R2519" s="110"/>
    </row>
    <row r="2520" spans="1:18" s="56" customFormat="1" hidden="1" x14ac:dyDescent="0.2">
      <c r="A2520" s="110"/>
      <c r="F2520" s="110"/>
      <c r="G2520" s="115"/>
      <c r="H2520" s="110"/>
      <c r="I2520" s="110"/>
      <c r="J2520" s="115"/>
      <c r="K2520" s="110"/>
      <c r="L2520" s="110"/>
      <c r="M2520" s="110"/>
      <c r="N2520" s="110"/>
      <c r="O2520" s="110"/>
      <c r="P2520" s="110"/>
      <c r="Q2520" s="110"/>
      <c r="R2520" s="110"/>
    </row>
    <row r="2521" spans="1:18" s="56" customFormat="1" hidden="1" x14ac:dyDescent="0.2">
      <c r="A2521" s="110"/>
      <c r="F2521" s="110"/>
      <c r="G2521" s="115"/>
      <c r="H2521" s="110"/>
      <c r="I2521" s="110"/>
      <c r="J2521" s="115"/>
      <c r="K2521" s="110"/>
      <c r="L2521" s="110"/>
      <c r="M2521" s="110"/>
      <c r="N2521" s="110"/>
      <c r="O2521" s="110"/>
      <c r="P2521" s="110"/>
      <c r="Q2521" s="110"/>
      <c r="R2521" s="110"/>
    </row>
    <row r="2522" spans="1:18" s="56" customFormat="1" hidden="1" x14ac:dyDescent="0.2">
      <c r="A2522" s="110"/>
      <c r="F2522" s="110"/>
      <c r="G2522" s="115"/>
      <c r="H2522" s="110"/>
      <c r="I2522" s="110"/>
      <c r="J2522" s="115"/>
      <c r="K2522" s="110"/>
      <c r="L2522" s="110"/>
      <c r="M2522" s="110"/>
      <c r="N2522" s="110"/>
      <c r="O2522" s="110"/>
      <c r="P2522" s="110"/>
      <c r="Q2522" s="110"/>
      <c r="R2522" s="110"/>
    </row>
    <row r="2523" spans="1:18" s="56" customFormat="1" hidden="1" x14ac:dyDescent="0.2">
      <c r="A2523" s="110"/>
      <c r="F2523" s="110"/>
      <c r="G2523" s="115"/>
      <c r="H2523" s="110"/>
      <c r="I2523" s="110"/>
      <c r="J2523" s="115"/>
      <c r="K2523" s="110"/>
      <c r="L2523" s="110"/>
      <c r="M2523" s="110"/>
      <c r="N2523" s="110"/>
      <c r="O2523" s="110"/>
      <c r="P2523" s="110"/>
      <c r="Q2523" s="110"/>
      <c r="R2523" s="110"/>
    </row>
    <row r="2524" spans="1:18" s="56" customFormat="1" hidden="1" x14ac:dyDescent="0.2">
      <c r="A2524" s="110"/>
      <c r="F2524" s="110"/>
      <c r="G2524" s="115"/>
      <c r="H2524" s="110"/>
      <c r="I2524" s="110"/>
      <c r="J2524" s="115"/>
      <c r="K2524" s="110"/>
      <c r="L2524" s="110"/>
      <c r="M2524" s="110"/>
      <c r="N2524" s="110"/>
      <c r="O2524" s="110"/>
      <c r="P2524" s="110"/>
      <c r="Q2524" s="110"/>
      <c r="R2524" s="110"/>
    </row>
    <row r="2525" spans="1:18" s="56" customFormat="1" hidden="1" x14ac:dyDescent="0.2">
      <c r="A2525" s="110"/>
      <c r="F2525" s="110"/>
      <c r="G2525" s="115"/>
      <c r="H2525" s="110"/>
      <c r="I2525" s="110"/>
      <c r="J2525" s="115"/>
      <c r="K2525" s="110"/>
      <c r="L2525" s="110"/>
      <c r="M2525" s="110"/>
      <c r="N2525" s="110"/>
      <c r="O2525" s="110"/>
      <c r="P2525" s="110"/>
      <c r="Q2525" s="110"/>
      <c r="R2525" s="110"/>
    </row>
    <row r="2526" spans="1:18" s="56" customFormat="1" hidden="1" x14ac:dyDescent="0.2">
      <c r="A2526" s="110"/>
      <c r="F2526" s="110"/>
      <c r="G2526" s="115"/>
      <c r="H2526" s="110"/>
      <c r="I2526" s="110"/>
      <c r="J2526" s="115"/>
      <c r="K2526" s="110"/>
      <c r="L2526" s="110"/>
      <c r="M2526" s="110"/>
      <c r="N2526" s="110"/>
      <c r="O2526" s="110"/>
      <c r="P2526" s="110"/>
      <c r="Q2526" s="110"/>
      <c r="R2526" s="110"/>
    </row>
    <row r="2527" spans="1:18" s="56" customFormat="1" hidden="1" x14ac:dyDescent="0.2">
      <c r="A2527" s="110"/>
      <c r="F2527" s="110"/>
      <c r="G2527" s="115"/>
      <c r="H2527" s="110"/>
      <c r="I2527" s="110"/>
      <c r="J2527" s="115"/>
      <c r="K2527" s="110"/>
      <c r="L2527" s="110"/>
      <c r="M2527" s="110"/>
      <c r="N2527" s="110"/>
      <c r="O2527" s="110"/>
      <c r="P2527" s="110"/>
      <c r="Q2527" s="110"/>
      <c r="R2527" s="110"/>
    </row>
    <row r="2528" spans="1:18" s="56" customFormat="1" hidden="1" x14ac:dyDescent="0.2">
      <c r="A2528" s="110"/>
      <c r="F2528" s="110"/>
      <c r="G2528" s="115"/>
      <c r="H2528" s="110"/>
      <c r="I2528" s="110"/>
      <c r="J2528" s="115"/>
      <c r="K2528" s="110"/>
      <c r="L2528" s="110"/>
      <c r="M2528" s="110"/>
      <c r="N2528" s="110"/>
      <c r="O2528" s="110"/>
      <c r="P2528" s="110"/>
      <c r="Q2528" s="110"/>
      <c r="R2528" s="110"/>
    </row>
    <row r="2529" spans="1:18" s="56" customFormat="1" hidden="1" x14ac:dyDescent="0.2">
      <c r="A2529" s="110"/>
      <c r="F2529" s="110"/>
      <c r="G2529" s="115"/>
      <c r="H2529" s="110"/>
      <c r="I2529" s="110"/>
      <c r="J2529" s="115"/>
      <c r="K2529" s="110"/>
      <c r="L2529" s="110"/>
      <c r="M2529" s="110"/>
      <c r="N2529" s="110"/>
      <c r="O2529" s="110"/>
      <c r="P2529" s="110"/>
      <c r="Q2529" s="110"/>
      <c r="R2529" s="110"/>
    </row>
    <row r="2530" spans="1:18" s="56" customFormat="1" hidden="1" x14ac:dyDescent="0.2">
      <c r="A2530" s="110"/>
      <c r="F2530" s="110"/>
      <c r="G2530" s="115"/>
      <c r="H2530" s="110"/>
      <c r="I2530" s="110"/>
      <c r="J2530" s="115"/>
      <c r="K2530" s="110"/>
      <c r="L2530" s="110"/>
      <c r="M2530" s="110"/>
      <c r="N2530" s="110"/>
      <c r="O2530" s="110"/>
      <c r="P2530" s="110"/>
      <c r="Q2530" s="110"/>
      <c r="R2530" s="110"/>
    </row>
    <row r="2531" spans="1:18" s="56" customFormat="1" hidden="1" x14ac:dyDescent="0.2">
      <c r="A2531" s="110"/>
      <c r="F2531" s="110"/>
      <c r="G2531" s="115"/>
      <c r="H2531" s="110"/>
      <c r="I2531" s="110"/>
      <c r="J2531" s="115"/>
      <c r="K2531" s="110"/>
      <c r="L2531" s="110"/>
      <c r="M2531" s="110"/>
      <c r="N2531" s="110"/>
      <c r="O2531" s="110"/>
      <c r="P2531" s="110"/>
      <c r="Q2531" s="110"/>
      <c r="R2531" s="110"/>
    </row>
    <row r="2532" spans="1:18" s="56" customFormat="1" hidden="1" x14ac:dyDescent="0.2">
      <c r="A2532" s="110"/>
      <c r="F2532" s="110"/>
      <c r="G2532" s="115"/>
      <c r="H2532" s="110"/>
      <c r="I2532" s="110"/>
      <c r="J2532" s="115"/>
      <c r="K2532" s="110"/>
      <c r="L2532" s="110"/>
      <c r="M2532" s="110"/>
      <c r="N2532" s="110"/>
      <c r="O2532" s="110"/>
      <c r="P2532" s="110"/>
      <c r="Q2532" s="110"/>
      <c r="R2532" s="110"/>
    </row>
    <row r="2533" spans="1:18" s="56" customFormat="1" hidden="1" x14ac:dyDescent="0.2">
      <c r="A2533" s="110"/>
      <c r="F2533" s="110"/>
      <c r="G2533" s="115"/>
      <c r="H2533" s="110"/>
      <c r="I2533" s="110"/>
      <c r="J2533" s="115"/>
      <c r="K2533" s="110"/>
      <c r="L2533" s="110"/>
      <c r="M2533" s="110"/>
      <c r="N2533" s="110"/>
      <c r="O2533" s="110"/>
      <c r="P2533" s="110"/>
      <c r="Q2533" s="110"/>
      <c r="R2533" s="110"/>
    </row>
    <row r="2534" spans="1:18" s="56" customFormat="1" hidden="1" x14ac:dyDescent="0.2">
      <c r="A2534" s="110"/>
      <c r="F2534" s="110"/>
      <c r="G2534" s="115"/>
      <c r="H2534" s="110"/>
      <c r="I2534" s="110"/>
      <c r="J2534" s="115"/>
      <c r="K2534" s="110"/>
      <c r="L2534" s="110"/>
      <c r="M2534" s="110"/>
      <c r="N2534" s="110"/>
      <c r="O2534" s="110"/>
      <c r="P2534" s="110"/>
      <c r="Q2534" s="110"/>
      <c r="R2534" s="110"/>
    </row>
    <row r="2535" spans="1:18" s="56" customFormat="1" hidden="1" x14ac:dyDescent="0.2">
      <c r="A2535" s="110"/>
      <c r="F2535" s="110"/>
      <c r="G2535" s="115"/>
      <c r="H2535" s="110"/>
      <c r="I2535" s="110"/>
      <c r="J2535" s="115"/>
      <c r="K2535" s="110"/>
      <c r="L2535" s="110"/>
      <c r="M2535" s="110"/>
      <c r="N2535" s="110"/>
      <c r="O2535" s="110"/>
      <c r="P2535" s="110"/>
      <c r="Q2535" s="110"/>
      <c r="R2535" s="110"/>
    </row>
    <row r="2536" spans="1:18" s="56" customFormat="1" hidden="1" x14ac:dyDescent="0.2">
      <c r="A2536" s="110"/>
      <c r="F2536" s="110"/>
      <c r="G2536" s="115"/>
      <c r="H2536" s="110"/>
      <c r="I2536" s="110"/>
      <c r="J2536" s="115"/>
      <c r="K2536" s="110"/>
      <c r="L2536" s="110"/>
      <c r="M2536" s="110"/>
      <c r="N2536" s="110"/>
      <c r="O2536" s="110"/>
      <c r="P2536" s="110"/>
      <c r="Q2536" s="110"/>
      <c r="R2536" s="110"/>
    </row>
    <row r="2537" spans="1:18" s="56" customFormat="1" hidden="1" x14ac:dyDescent="0.2">
      <c r="A2537" s="110"/>
      <c r="F2537" s="110"/>
      <c r="G2537" s="115"/>
      <c r="H2537" s="110"/>
      <c r="I2537" s="110"/>
      <c r="J2537" s="115"/>
      <c r="K2537" s="110"/>
      <c r="L2537" s="110"/>
      <c r="M2537" s="110"/>
      <c r="N2537" s="110"/>
      <c r="O2537" s="110"/>
      <c r="P2537" s="110"/>
      <c r="Q2537" s="110"/>
      <c r="R2537" s="110"/>
    </row>
    <row r="2538" spans="1:18" s="56" customFormat="1" hidden="1" x14ac:dyDescent="0.2">
      <c r="A2538" s="110"/>
      <c r="F2538" s="110"/>
      <c r="G2538" s="115"/>
      <c r="H2538" s="110"/>
      <c r="I2538" s="110"/>
      <c r="J2538" s="115"/>
      <c r="K2538" s="110"/>
      <c r="L2538" s="110"/>
      <c r="M2538" s="110"/>
      <c r="N2538" s="110"/>
      <c r="O2538" s="110"/>
      <c r="P2538" s="110"/>
      <c r="Q2538" s="110"/>
      <c r="R2538" s="110"/>
    </row>
    <row r="2539" spans="1:18" s="56" customFormat="1" hidden="1" x14ac:dyDescent="0.2">
      <c r="A2539" s="110"/>
      <c r="F2539" s="110"/>
      <c r="G2539" s="115"/>
      <c r="H2539" s="110"/>
      <c r="I2539" s="110"/>
      <c r="J2539" s="115"/>
      <c r="K2539" s="110"/>
      <c r="L2539" s="110"/>
      <c r="M2539" s="110"/>
      <c r="N2539" s="110"/>
      <c r="O2539" s="110"/>
      <c r="P2539" s="110"/>
      <c r="Q2539" s="110"/>
      <c r="R2539" s="110"/>
    </row>
    <row r="2540" spans="1:18" s="56" customFormat="1" hidden="1" x14ac:dyDescent="0.2">
      <c r="A2540" s="110"/>
      <c r="F2540" s="110"/>
      <c r="G2540" s="115"/>
      <c r="H2540" s="110"/>
      <c r="I2540" s="110"/>
      <c r="J2540" s="115"/>
      <c r="K2540" s="110"/>
      <c r="L2540" s="110"/>
      <c r="M2540" s="110"/>
      <c r="N2540" s="110"/>
      <c r="O2540" s="110"/>
      <c r="P2540" s="110"/>
      <c r="Q2540" s="110"/>
      <c r="R2540" s="110"/>
    </row>
    <row r="2541" spans="1:18" s="56" customFormat="1" hidden="1" x14ac:dyDescent="0.2">
      <c r="A2541" s="110"/>
      <c r="F2541" s="110"/>
      <c r="G2541" s="115"/>
      <c r="H2541" s="110"/>
      <c r="I2541" s="110"/>
      <c r="J2541" s="115"/>
      <c r="K2541" s="110"/>
      <c r="L2541" s="110"/>
      <c r="M2541" s="110"/>
      <c r="N2541" s="110"/>
      <c r="O2541" s="110"/>
      <c r="P2541" s="110"/>
      <c r="Q2541" s="110"/>
      <c r="R2541" s="110"/>
    </row>
    <row r="2542" spans="1:18" s="56" customFormat="1" hidden="1" x14ac:dyDescent="0.2">
      <c r="A2542" s="110"/>
      <c r="F2542" s="110"/>
      <c r="G2542" s="115"/>
      <c r="H2542" s="110"/>
      <c r="I2542" s="110"/>
      <c r="J2542" s="115"/>
      <c r="K2542" s="110"/>
      <c r="L2542" s="110"/>
      <c r="M2542" s="110"/>
      <c r="N2542" s="110"/>
      <c r="O2542" s="110"/>
      <c r="P2542" s="110"/>
      <c r="Q2542" s="110"/>
      <c r="R2542" s="110"/>
    </row>
    <row r="2543" spans="1:18" s="56" customFormat="1" hidden="1" x14ac:dyDescent="0.2">
      <c r="A2543" s="110"/>
      <c r="F2543" s="110"/>
      <c r="G2543" s="115"/>
      <c r="H2543" s="110"/>
      <c r="I2543" s="110"/>
      <c r="J2543" s="115"/>
      <c r="K2543" s="110"/>
      <c r="L2543" s="110"/>
      <c r="M2543" s="110"/>
      <c r="N2543" s="110"/>
      <c r="O2543" s="110"/>
      <c r="P2543" s="110"/>
      <c r="Q2543" s="110"/>
      <c r="R2543" s="110"/>
    </row>
    <row r="2544" spans="1:18" s="56" customFormat="1" hidden="1" x14ac:dyDescent="0.2">
      <c r="A2544" s="110"/>
      <c r="F2544" s="110"/>
      <c r="G2544" s="115"/>
      <c r="H2544" s="110"/>
      <c r="I2544" s="110"/>
      <c r="J2544" s="115"/>
      <c r="K2544" s="110"/>
      <c r="L2544" s="110"/>
      <c r="M2544" s="110"/>
      <c r="N2544" s="110"/>
      <c r="O2544" s="110"/>
      <c r="P2544" s="110"/>
      <c r="Q2544" s="110"/>
      <c r="R2544" s="110"/>
    </row>
    <row r="2545" spans="1:18" s="56" customFormat="1" hidden="1" x14ac:dyDescent="0.2">
      <c r="A2545" s="110"/>
      <c r="F2545" s="110"/>
      <c r="G2545" s="115"/>
      <c r="H2545" s="110"/>
      <c r="I2545" s="110"/>
      <c r="J2545" s="115"/>
      <c r="K2545" s="110"/>
      <c r="L2545" s="110"/>
      <c r="M2545" s="110"/>
      <c r="N2545" s="110"/>
      <c r="O2545" s="110"/>
      <c r="P2545" s="110"/>
      <c r="Q2545" s="110"/>
      <c r="R2545" s="110"/>
    </row>
    <row r="2546" spans="1:18" s="56" customFormat="1" hidden="1" x14ac:dyDescent="0.2">
      <c r="A2546" s="110"/>
      <c r="F2546" s="110"/>
      <c r="G2546" s="115"/>
      <c r="H2546" s="110"/>
      <c r="I2546" s="110"/>
      <c r="J2546" s="115"/>
      <c r="K2546" s="110"/>
      <c r="L2546" s="110"/>
      <c r="M2546" s="110"/>
      <c r="N2546" s="110"/>
      <c r="O2546" s="110"/>
      <c r="P2546" s="110"/>
      <c r="Q2546" s="110"/>
      <c r="R2546" s="110"/>
    </row>
    <row r="2547" spans="1:18" s="56" customFormat="1" hidden="1" x14ac:dyDescent="0.2">
      <c r="A2547" s="110"/>
      <c r="F2547" s="110"/>
      <c r="G2547" s="115"/>
      <c r="H2547" s="110"/>
      <c r="I2547" s="110"/>
      <c r="J2547" s="115"/>
      <c r="K2547" s="110"/>
      <c r="L2547" s="110"/>
      <c r="M2547" s="110"/>
      <c r="N2547" s="110"/>
      <c r="O2547" s="110"/>
      <c r="P2547" s="110"/>
      <c r="Q2547" s="110"/>
      <c r="R2547" s="110"/>
    </row>
    <row r="2548" spans="1:18" s="56" customFormat="1" hidden="1" x14ac:dyDescent="0.2">
      <c r="A2548" s="110"/>
      <c r="F2548" s="110"/>
      <c r="G2548" s="115"/>
      <c r="H2548" s="110"/>
      <c r="I2548" s="110"/>
      <c r="J2548" s="115"/>
      <c r="K2548" s="110"/>
      <c r="L2548" s="110"/>
      <c r="M2548" s="110"/>
      <c r="N2548" s="110"/>
      <c r="O2548" s="110"/>
      <c r="P2548" s="110"/>
      <c r="Q2548" s="110"/>
      <c r="R2548" s="110"/>
    </row>
    <row r="2549" spans="1:18" s="56" customFormat="1" hidden="1" x14ac:dyDescent="0.2">
      <c r="A2549" s="110"/>
      <c r="F2549" s="110"/>
      <c r="G2549" s="115"/>
      <c r="H2549" s="110"/>
      <c r="I2549" s="110"/>
      <c r="J2549" s="115"/>
      <c r="K2549" s="110"/>
      <c r="L2549" s="110"/>
      <c r="M2549" s="110"/>
      <c r="N2549" s="110"/>
      <c r="O2549" s="110"/>
      <c r="P2549" s="110"/>
      <c r="Q2549" s="110"/>
      <c r="R2549" s="110"/>
    </row>
    <row r="2550" spans="1:18" s="56" customFormat="1" hidden="1" x14ac:dyDescent="0.2">
      <c r="A2550" s="110"/>
      <c r="F2550" s="110"/>
      <c r="G2550" s="115"/>
      <c r="H2550" s="110"/>
      <c r="I2550" s="110"/>
      <c r="J2550" s="115"/>
      <c r="K2550" s="110"/>
      <c r="L2550" s="110"/>
      <c r="M2550" s="110"/>
      <c r="N2550" s="110"/>
      <c r="O2550" s="110"/>
      <c r="P2550" s="110"/>
      <c r="Q2550" s="110"/>
      <c r="R2550" s="110"/>
    </row>
    <row r="2551" spans="1:18" s="56" customFormat="1" hidden="1" x14ac:dyDescent="0.2">
      <c r="A2551" s="110"/>
      <c r="F2551" s="110"/>
      <c r="G2551" s="115"/>
      <c r="H2551" s="110"/>
      <c r="I2551" s="110"/>
      <c r="J2551" s="115"/>
      <c r="K2551" s="110"/>
      <c r="L2551" s="110"/>
      <c r="M2551" s="110"/>
      <c r="N2551" s="110"/>
      <c r="O2551" s="110"/>
      <c r="P2551" s="110"/>
      <c r="Q2551" s="110"/>
      <c r="R2551" s="110"/>
    </row>
    <row r="2552" spans="1:18" s="56" customFormat="1" hidden="1" x14ac:dyDescent="0.2">
      <c r="A2552" s="110"/>
      <c r="F2552" s="110"/>
      <c r="G2552" s="115"/>
      <c r="H2552" s="110"/>
      <c r="I2552" s="110"/>
      <c r="J2552" s="115"/>
      <c r="K2552" s="110"/>
      <c r="L2552" s="110"/>
      <c r="M2552" s="110"/>
      <c r="N2552" s="110"/>
      <c r="O2552" s="110"/>
      <c r="P2552" s="110"/>
      <c r="Q2552" s="110"/>
      <c r="R2552" s="110"/>
    </row>
    <row r="2553" spans="1:18" s="56" customFormat="1" hidden="1" x14ac:dyDescent="0.2">
      <c r="A2553" s="110"/>
      <c r="F2553" s="110"/>
      <c r="G2553" s="115"/>
      <c r="H2553" s="110"/>
      <c r="I2553" s="110"/>
      <c r="J2553" s="115"/>
      <c r="K2553" s="110"/>
      <c r="L2553" s="110"/>
      <c r="M2553" s="110"/>
      <c r="N2553" s="110"/>
      <c r="O2553" s="110"/>
      <c r="P2553" s="110"/>
      <c r="Q2553" s="110"/>
      <c r="R2553" s="110"/>
    </row>
    <row r="2554" spans="1:18" s="56" customFormat="1" hidden="1" x14ac:dyDescent="0.2">
      <c r="A2554" s="110"/>
      <c r="F2554" s="110"/>
      <c r="G2554" s="115"/>
      <c r="H2554" s="110"/>
      <c r="I2554" s="110"/>
      <c r="J2554" s="115"/>
      <c r="K2554" s="110"/>
      <c r="L2554" s="110"/>
      <c r="M2554" s="110"/>
      <c r="N2554" s="110"/>
      <c r="O2554" s="110"/>
      <c r="P2554" s="110"/>
      <c r="Q2554" s="110"/>
      <c r="R2554" s="110"/>
    </row>
    <row r="2555" spans="1:18" s="56" customFormat="1" hidden="1" x14ac:dyDescent="0.2">
      <c r="A2555" s="110"/>
      <c r="F2555" s="110"/>
      <c r="G2555" s="115"/>
      <c r="H2555" s="110"/>
      <c r="I2555" s="110"/>
      <c r="J2555" s="115"/>
      <c r="K2555" s="110"/>
      <c r="L2555" s="110"/>
      <c r="M2555" s="110"/>
      <c r="N2555" s="110"/>
      <c r="O2555" s="110"/>
      <c r="P2555" s="110"/>
      <c r="Q2555" s="110"/>
      <c r="R2555" s="110"/>
    </row>
    <row r="2556" spans="1:18" s="56" customFormat="1" hidden="1" x14ac:dyDescent="0.2">
      <c r="A2556" s="110"/>
      <c r="F2556" s="110"/>
      <c r="G2556" s="115"/>
      <c r="H2556" s="110"/>
      <c r="I2556" s="110"/>
      <c r="J2556" s="115"/>
      <c r="K2556" s="110"/>
      <c r="L2556" s="110"/>
      <c r="M2556" s="110"/>
      <c r="N2556" s="110"/>
      <c r="O2556" s="110"/>
      <c r="P2556" s="110"/>
      <c r="Q2556" s="110"/>
      <c r="R2556" s="110"/>
    </row>
    <row r="2557" spans="1:18" s="56" customFormat="1" hidden="1" x14ac:dyDescent="0.2">
      <c r="A2557" s="110"/>
      <c r="F2557" s="110"/>
      <c r="G2557" s="115"/>
      <c r="H2557" s="110"/>
      <c r="I2557" s="110"/>
      <c r="J2557" s="115"/>
      <c r="K2557" s="110"/>
      <c r="L2557" s="110"/>
      <c r="M2557" s="110"/>
      <c r="N2557" s="110"/>
      <c r="O2557" s="110"/>
      <c r="P2557" s="110"/>
      <c r="Q2557" s="110"/>
      <c r="R2557" s="110"/>
    </row>
    <row r="2558" spans="1:18" s="56" customFormat="1" hidden="1" x14ac:dyDescent="0.2">
      <c r="A2558" s="110"/>
      <c r="F2558" s="110"/>
      <c r="G2558" s="115"/>
      <c r="H2558" s="110"/>
      <c r="I2558" s="110"/>
      <c r="J2558" s="115"/>
      <c r="K2558" s="110"/>
      <c r="L2558" s="110"/>
      <c r="M2558" s="110"/>
      <c r="N2558" s="110"/>
      <c r="O2558" s="110"/>
      <c r="P2558" s="110"/>
      <c r="Q2558" s="110"/>
      <c r="R2558" s="110"/>
    </row>
    <row r="2559" spans="1:18" s="56" customFormat="1" hidden="1" x14ac:dyDescent="0.2">
      <c r="A2559" s="110"/>
      <c r="F2559" s="110"/>
      <c r="G2559" s="115"/>
      <c r="H2559" s="110"/>
      <c r="I2559" s="110"/>
      <c r="J2559" s="115"/>
      <c r="K2559" s="110"/>
      <c r="L2559" s="110"/>
      <c r="M2559" s="110"/>
      <c r="N2559" s="110"/>
      <c r="O2559" s="110"/>
      <c r="P2559" s="110"/>
      <c r="Q2559" s="110"/>
      <c r="R2559" s="110"/>
    </row>
    <row r="2560" spans="1:18" s="56" customFormat="1" hidden="1" x14ac:dyDescent="0.2">
      <c r="A2560" s="110"/>
      <c r="F2560" s="110"/>
      <c r="G2560" s="115"/>
      <c r="H2560" s="110"/>
      <c r="I2560" s="110"/>
      <c r="J2560" s="115"/>
      <c r="K2560" s="110"/>
      <c r="L2560" s="110"/>
      <c r="M2560" s="110"/>
      <c r="N2560" s="110"/>
      <c r="O2560" s="110"/>
      <c r="P2560" s="110"/>
      <c r="Q2560" s="110"/>
      <c r="R2560" s="110"/>
    </row>
    <row r="2561" spans="1:18" s="56" customFormat="1" hidden="1" x14ac:dyDescent="0.2">
      <c r="A2561" s="110"/>
      <c r="F2561" s="110"/>
      <c r="G2561" s="115"/>
      <c r="H2561" s="110"/>
      <c r="I2561" s="110"/>
      <c r="J2561" s="115"/>
      <c r="K2561" s="110"/>
      <c r="L2561" s="110"/>
      <c r="M2561" s="110"/>
      <c r="N2561" s="110"/>
      <c r="O2561" s="110"/>
      <c r="P2561" s="110"/>
      <c r="Q2561" s="110"/>
      <c r="R2561" s="110"/>
    </row>
    <row r="2562" spans="1:18" s="56" customFormat="1" hidden="1" x14ac:dyDescent="0.2">
      <c r="A2562" s="110"/>
      <c r="F2562" s="110"/>
      <c r="G2562" s="115"/>
      <c r="H2562" s="110"/>
      <c r="I2562" s="110"/>
      <c r="J2562" s="115"/>
      <c r="K2562" s="110"/>
      <c r="L2562" s="110"/>
      <c r="M2562" s="110"/>
      <c r="N2562" s="110"/>
      <c r="O2562" s="110"/>
      <c r="P2562" s="110"/>
      <c r="Q2562" s="110"/>
      <c r="R2562" s="110"/>
    </row>
    <row r="2563" spans="1:18" s="56" customFormat="1" hidden="1" x14ac:dyDescent="0.2">
      <c r="A2563" s="110"/>
      <c r="F2563" s="110"/>
      <c r="G2563" s="115"/>
      <c r="H2563" s="110"/>
      <c r="I2563" s="110"/>
      <c r="J2563" s="115"/>
      <c r="K2563" s="110"/>
      <c r="L2563" s="110"/>
      <c r="M2563" s="110"/>
      <c r="N2563" s="110"/>
      <c r="O2563" s="110"/>
      <c r="P2563" s="110"/>
      <c r="Q2563" s="110"/>
      <c r="R2563" s="110"/>
    </row>
    <row r="2564" spans="1:18" s="56" customFormat="1" hidden="1" x14ac:dyDescent="0.2">
      <c r="A2564" s="110"/>
      <c r="F2564" s="110"/>
      <c r="G2564" s="115"/>
      <c r="H2564" s="110"/>
      <c r="I2564" s="110"/>
      <c r="J2564" s="115"/>
      <c r="K2564" s="110"/>
      <c r="L2564" s="110"/>
      <c r="M2564" s="110"/>
      <c r="N2564" s="110"/>
      <c r="O2564" s="110"/>
      <c r="P2564" s="110"/>
      <c r="Q2564" s="110"/>
      <c r="R2564" s="110"/>
    </row>
    <row r="2565" spans="1:18" s="56" customFormat="1" hidden="1" x14ac:dyDescent="0.2">
      <c r="A2565" s="110"/>
      <c r="F2565" s="110"/>
      <c r="G2565" s="115"/>
      <c r="H2565" s="110"/>
      <c r="I2565" s="110"/>
      <c r="J2565" s="115"/>
      <c r="K2565" s="110"/>
      <c r="L2565" s="110"/>
      <c r="M2565" s="110"/>
      <c r="N2565" s="110"/>
      <c r="O2565" s="110"/>
      <c r="P2565" s="110"/>
      <c r="Q2565" s="110"/>
      <c r="R2565" s="110"/>
    </row>
    <row r="2566" spans="1:18" s="56" customFormat="1" hidden="1" x14ac:dyDescent="0.2">
      <c r="A2566" s="110"/>
      <c r="F2566" s="110"/>
      <c r="G2566" s="115"/>
      <c r="H2566" s="110"/>
      <c r="I2566" s="110"/>
      <c r="J2566" s="115"/>
      <c r="K2566" s="110"/>
      <c r="L2566" s="110"/>
      <c r="M2566" s="110"/>
      <c r="N2566" s="110"/>
      <c r="O2566" s="110"/>
      <c r="P2566" s="110"/>
      <c r="Q2566" s="110"/>
      <c r="R2566" s="110"/>
    </row>
    <row r="2567" spans="1:18" s="56" customFormat="1" hidden="1" x14ac:dyDescent="0.2">
      <c r="A2567" s="110"/>
      <c r="F2567" s="110"/>
      <c r="G2567" s="115"/>
      <c r="H2567" s="110"/>
      <c r="I2567" s="110"/>
      <c r="J2567" s="115"/>
      <c r="K2567" s="110"/>
      <c r="L2567" s="110"/>
      <c r="M2567" s="110"/>
      <c r="N2567" s="110"/>
      <c r="O2567" s="110"/>
      <c r="P2567" s="110"/>
      <c r="Q2567" s="110"/>
      <c r="R2567" s="110"/>
    </row>
    <row r="2568" spans="1:18" s="56" customFormat="1" hidden="1" x14ac:dyDescent="0.2">
      <c r="A2568" s="110"/>
      <c r="F2568" s="110"/>
      <c r="G2568" s="115"/>
      <c r="H2568" s="110"/>
      <c r="I2568" s="110"/>
      <c r="J2568" s="115"/>
      <c r="K2568" s="110"/>
      <c r="L2568" s="110"/>
      <c r="M2568" s="110"/>
      <c r="N2568" s="110"/>
      <c r="O2568" s="110"/>
      <c r="P2568" s="110"/>
      <c r="Q2568" s="110"/>
      <c r="R2568" s="110"/>
    </row>
    <row r="2569" spans="1:18" s="56" customFormat="1" hidden="1" x14ac:dyDescent="0.2">
      <c r="A2569" s="110"/>
      <c r="F2569" s="110"/>
      <c r="G2569" s="115"/>
      <c r="H2569" s="110"/>
      <c r="I2569" s="110"/>
      <c r="J2569" s="115"/>
      <c r="K2569" s="110"/>
      <c r="L2569" s="110"/>
      <c r="M2569" s="110"/>
      <c r="N2569" s="110"/>
      <c r="O2569" s="110"/>
      <c r="P2569" s="110"/>
      <c r="Q2569" s="110"/>
      <c r="R2569" s="110"/>
    </row>
    <row r="2570" spans="1:18" s="56" customFormat="1" hidden="1" x14ac:dyDescent="0.2">
      <c r="A2570" s="110"/>
      <c r="F2570" s="110"/>
      <c r="G2570" s="115"/>
      <c r="H2570" s="110"/>
      <c r="I2570" s="110"/>
      <c r="J2570" s="115"/>
      <c r="K2570" s="110"/>
      <c r="L2570" s="110"/>
      <c r="M2570" s="110"/>
      <c r="N2570" s="110"/>
      <c r="O2570" s="110"/>
      <c r="P2570" s="110"/>
      <c r="Q2570" s="110"/>
      <c r="R2570" s="110"/>
    </row>
    <row r="2571" spans="1:18" s="56" customFormat="1" hidden="1" x14ac:dyDescent="0.2">
      <c r="A2571" s="110"/>
      <c r="F2571" s="110"/>
      <c r="G2571" s="115"/>
      <c r="H2571" s="110"/>
      <c r="I2571" s="110"/>
      <c r="J2571" s="115"/>
      <c r="K2571" s="110"/>
      <c r="L2571" s="110"/>
      <c r="M2571" s="110"/>
      <c r="N2571" s="110"/>
      <c r="O2571" s="110"/>
      <c r="P2571" s="110"/>
      <c r="Q2571" s="110"/>
      <c r="R2571" s="110"/>
    </row>
    <row r="2572" spans="1:18" s="56" customFormat="1" hidden="1" x14ac:dyDescent="0.2">
      <c r="A2572" s="110"/>
      <c r="F2572" s="110"/>
      <c r="G2572" s="115"/>
      <c r="H2572" s="110"/>
      <c r="I2572" s="110"/>
      <c r="J2572" s="115"/>
      <c r="K2572" s="110"/>
      <c r="L2572" s="110"/>
      <c r="M2572" s="110"/>
      <c r="N2572" s="110"/>
      <c r="O2572" s="110"/>
      <c r="P2572" s="110"/>
      <c r="Q2572" s="110"/>
      <c r="R2572" s="110"/>
    </row>
    <row r="2573" spans="1:18" s="56" customFormat="1" hidden="1" x14ac:dyDescent="0.2">
      <c r="A2573" s="110"/>
      <c r="F2573" s="110"/>
      <c r="G2573" s="115"/>
      <c r="H2573" s="110"/>
      <c r="I2573" s="110"/>
      <c r="J2573" s="115"/>
      <c r="K2573" s="110"/>
      <c r="L2573" s="110"/>
      <c r="M2573" s="110"/>
      <c r="N2573" s="110"/>
      <c r="O2573" s="110"/>
      <c r="P2573" s="110"/>
      <c r="Q2573" s="110"/>
      <c r="R2573" s="110"/>
    </row>
    <row r="2574" spans="1:18" s="56" customFormat="1" hidden="1" x14ac:dyDescent="0.2">
      <c r="A2574" s="110"/>
      <c r="F2574" s="110"/>
      <c r="G2574" s="115"/>
      <c r="H2574" s="110"/>
      <c r="I2574" s="110"/>
      <c r="J2574" s="115"/>
      <c r="K2574" s="110"/>
      <c r="L2574" s="110"/>
      <c r="M2574" s="110"/>
      <c r="N2574" s="110"/>
      <c r="O2574" s="110"/>
      <c r="P2574" s="110"/>
      <c r="Q2574" s="110"/>
      <c r="R2574" s="110"/>
    </row>
    <row r="2575" spans="1:18" s="56" customFormat="1" hidden="1" x14ac:dyDescent="0.2">
      <c r="A2575" s="110"/>
      <c r="F2575" s="110"/>
      <c r="G2575" s="115"/>
      <c r="H2575" s="110"/>
      <c r="I2575" s="110"/>
      <c r="J2575" s="115"/>
      <c r="K2575" s="110"/>
      <c r="L2575" s="110"/>
      <c r="M2575" s="110"/>
      <c r="N2575" s="110"/>
      <c r="O2575" s="110"/>
      <c r="P2575" s="110"/>
      <c r="Q2575" s="110"/>
      <c r="R2575" s="110"/>
    </row>
    <row r="2576" spans="1:18" s="56" customFormat="1" hidden="1" x14ac:dyDescent="0.2">
      <c r="A2576" s="110"/>
      <c r="F2576" s="110"/>
      <c r="G2576" s="115"/>
      <c r="H2576" s="110"/>
      <c r="I2576" s="110"/>
      <c r="J2576" s="115"/>
      <c r="K2576" s="110"/>
      <c r="L2576" s="110"/>
      <c r="M2576" s="110"/>
      <c r="N2576" s="110"/>
      <c r="O2576" s="110"/>
      <c r="P2576" s="110"/>
      <c r="Q2576" s="110"/>
      <c r="R2576" s="110"/>
    </row>
    <row r="2577" spans="1:18" s="56" customFormat="1" hidden="1" x14ac:dyDescent="0.2">
      <c r="A2577" s="110"/>
      <c r="F2577" s="110"/>
      <c r="G2577" s="115"/>
      <c r="H2577" s="110"/>
      <c r="I2577" s="110"/>
      <c r="J2577" s="115"/>
      <c r="K2577" s="110"/>
      <c r="L2577" s="110"/>
      <c r="M2577" s="110"/>
      <c r="N2577" s="110"/>
      <c r="O2577" s="110"/>
      <c r="P2577" s="110"/>
      <c r="Q2577" s="110"/>
      <c r="R2577" s="110"/>
    </row>
    <row r="2578" spans="1:18" s="56" customFormat="1" hidden="1" x14ac:dyDescent="0.2">
      <c r="A2578" s="110"/>
      <c r="F2578" s="110"/>
      <c r="G2578" s="115"/>
      <c r="H2578" s="110"/>
      <c r="I2578" s="110"/>
      <c r="J2578" s="115"/>
      <c r="K2578" s="110"/>
      <c r="L2578" s="110"/>
      <c r="M2578" s="110"/>
      <c r="N2578" s="110"/>
      <c r="O2578" s="110"/>
      <c r="P2578" s="110"/>
      <c r="Q2578" s="110"/>
      <c r="R2578" s="110"/>
    </row>
    <row r="2579" spans="1:18" s="56" customFormat="1" hidden="1" x14ac:dyDescent="0.2">
      <c r="A2579" s="110"/>
      <c r="F2579" s="110"/>
      <c r="G2579" s="115"/>
      <c r="H2579" s="110"/>
      <c r="I2579" s="110"/>
      <c r="J2579" s="115"/>
      <c r="K2579" s="110"/>
      <c r="L2579" s="110"/>
      <c r="M2579" s="110"/>
      <c r="N2579" s="110"/>
      <c r="O2579" s="110"/>
      <c r="P2579" s="110"/>
      <c r="Q2579" s="110"/>
      <c r="R2579" s="110"/>
    </row>
    <row r="2580" spans="1:18" s="56" customFormat="1" hidden="1" x14ac:dyDescent="0.2">
      <c r="A2580" s="110"/>
      <c r="F2580" s="110"/>
      <c r="G2580" s="115"/>
      <c r="H2580" s="110"/>
      <c r="I2580" s="110"/>
      <c r="J2580" s="115"/>
      <c r="K2580" s="110"/>
      <c r="L2580" s="110"/>
      <c r="M2580" s="110"/>
      <c r="N2580" s="110"/>
      <c r="O2580" s="110"/>
      <c r="P2580" s="110"/>
      <c r="Q2580" s="110"/>
      <c r="R2580" s="110"/>
    </row>
    <row r="2581" spans="1:18" s="56" customFormat="1" hidden="1" x14ac:dyDescent="0.2">
      <c r="A2581" s="110"/>
      <c r="F2581" s="110"/>
      <c r="G2581" s="115"/>
      <c r="H2581" s="110"/>
      <c r="I2581" s="110"/>
      <c r="J2581" s="115"/>
      <c r="K2581" s="110"/>
      <c r="L2581" s="110"/>
      <c r="M2581" s="110"/>
      <c r="N2581" s="110"/>
      <c r="O2581" s="110"/>
      <c r="P2581" s="110"/>
      <c r="Q2581" s="110"/>
      <c r="R2581" s="110"/>
    </row>
    <row r="2582" spans="1:18" s="56" customFormat="1" hidden="1" x14ac:dyDescent="0.2">
      <c r="A2582" s="110"/>
      <c r="F2582" s="110"/>
      <c r="G2582" s="115"/>
      <c r="H2582" s="110"/>
      <c r="I2582" s="110"/>
      <c r="J2582" s="115"/>
      <c r="K2582" s="110"/>
      <c r="L2582" s="110"/>
      <c r="M2582" s="110"/>
      <c r="N2582" s="110"/>
      <c r="O2582" s="110"/>
      <c r="P2582" s="110"/>
      <c r="Q2582" s="110"/>
      <c r="R2582" s="110"/>
    </row>
    <row r="2583" spans="1:18" s="56" customFormat="1" hidden="1" x14ac:dyDescent="0.2">
      <c r="A2583" s="110"/>
      <c r="F2583" s="110"/>
      <c r="G2583" s="115"/>
      <c r="H2583" s="110"/>
      <c r="I2583" s="110"/>
      <c r="J2583" s="115"/>
      <c r="K2583" s="110"/>
      <c r="L2583" s="110"/>
      <c r="M2583" s="110"/>
      <c r="N2583" s="110"/>
      <c r="O2583" s="110"/>
      <c r="P2583" s="110"/>
      <c r="Q2583" s="110"/>
      <c r="R2583" s="110"/>
    </row>
    <row r="2584" spans="1:18" s="56" customFormat="1" hidden="1" x14ac:dyDescent="0.2">
      <c r="A2584" s="110"/>
      <c r="F2584" s="110"/>
      <c r="G2584" s="115"/>
      <c r="H2584" s="110"/>
      <c r="I2584" s="110"/>
      <c r="J2584" s="115"/>
      <c r="K2584" s="110"/>
      <c r="L2584" s="110"/>
      <c r="M2584" s="110"/>
      <c r="N2584" s="110"/>
      <c r="O2584" s="110"/>
      <c r="P2584" s="110"/>
      <c r="Q2584" s="110"/>
      <c r="R2584" s="110"/>
    </row>
    <row r="2585" spans="1:18" s="56" customFormat="1" hidden="1" x14ac:dyDescent="0.2">
      <c r="A2585" s="110"/>
      <c r="F2585" s="110"/>
      <c r="G2585" s="115"/>
      <c r="H2585" s="110"/>
      <c r="I2585" s="110"/>
      <c r="J2585" s="115"/>
      <c r="K2585" s="110"/>
      <c r="L2585" s="110"/>
      <c r="M2585" s="110"/>
      <c r="N2585" s="110"/>
      <c r="O2585" s="110"/>
      <c r="P2585" s="110"/>
      <c r="Q2585" s="110"/>
      <c r="R2585" s="110"/>
    </row>
    <row r="2586" spans="1:18" s="56" customFormat="1" hidden="1" x14ac:dyDescent="0.2">
      <c r="A2586" s="110"/>
      <c r="F2586" s="110"/>
      <c r="G2586" s="115"/>
      <c r="H2586" s="110"/>
      <c r="I2586" s="110"/>
      <c r="J2586" s="115"/>
      <c r="K2586" s="110"/>
      <c r="L2586" s="110"/>
      <c r="M2586" s="110"/>
      <c r="N2586" s="110"/>
      <c r="O2586" s="110"/>
      <c r="P2586" s="110"/>
      <c r="Q2586" s="110"/>
      <c r="R2586" s="110"/>
    </row>
    <row r="2587" spans="1:18" s="56" customFormat="1" hidden="1" x14ac:dyDescent="0.2">
      <c r="A2587" s="110"/>
      <c r="F2587" s="110"/>
      <c r="G2587" s="115"/>
      <c r="H2587" s="110"/>
      <c r="I2587" s="110"/>
      <c r="J2587" s="115"/>
      <c r="K2587" s="110"/>
      <c r="L2587" s="110"/>
      <c r="M2587" s="110"/>
      <c r="N2587" s="110"/>
      <c r="O2587" s="110"/>
      <c r="P2587" s="110"/>
      <c r="Q2587" s="110"/>
      <c r="R2587" s="110"/>
    </row>
    <row r="2588" spans="1:18" s="56" customFormat="1" hidden="1" x14ac:dyDescent="0.2">
      <c r="A2588" s="110"/>
      <c r="F2588" s="110"/>
      <c r="G2588" s="115"/>
      <c r="H2588" s="110"/>
      <c r="I2588" s="110"/>
      <c r="J2588" s="115"/>
      <c r="K2588" s="110"/>
      <c r="L2588" s="110"/>
      <c r="M2588" s="110"/>
      <c r="N2588" s="110"/>
      <c r="O2588" s="110"/>
      <c r="P2588" s="110"/>
      <c r="Q2588" s="110"/>
      <c r="R2588" s="110"/>
    </row>
    <row r="2589" spans="1:18" s="56" customFormat="1" hidden="1" x14ac:dyDescent="0.2">
      <c r="A2589" s="110"/>
      <c r="F2589" s="110"/>
      <c r="G2589" s="115"/>
      <c r="H2589" s="110"/>
      <c r="I2589" s="110"/>
      <c r="J2589" s="115"/>
      <c r="K2589" s="110"/>
      <c r="L2589" s="110"/>
      <c r="M2589" s="110"/>
      <c r="N2589" s="110"/>
      <c r="O2589" s="110"/>
      <c r="P2589" s="110"/>
      <c r="Q2589" s="110"/>
      <c r="R2589" s="110"/>
    </row>
    <row r="2590" spans="1:18" s="56" customFormat="1" hidden="1" x14ac:dyDescent="0.2">
      <c r="A2590" s="110"/>
      <c r="F2590" s="110"/>
      <c r="G2590" s="115"/>
      <c r="H2590" s="110"/>
      <c r="I2590" s="110"/>
      <c r="J2590" s="115"/>
      <c r="K2590" s="110"/>
      <c r="L2590" s="110"/>
      <c r="M2590" s="110"/>
      <c r="N2590" s="110"/>
      <c r="O2590" s="110"/>
      <c r="P2590" s="110"/>
      <c r="Q2590" s="110"/>
      <c r="R2590" s="110"/>
    </row>
    <row r="2591" spans="1:18" s="56" customFormat="1" hidden="1" x14ac:dyDescent="0.2">
      <c r="A2591" s="110"/>
      <c r="F2591" s="110"/>
      <c r="G2591" s="115"/>
      <c r="H2591" s="110"/>
      <c r="I2591" s="110"/>
      <c r="J2591" s="115"/>
      <c r="K2591" s="110"/>
      <c r="L2591" s="110"/>
      <c r="M2591" s="110"/>
      <c r="N2591" s="110"/>
      <c r="O2591" s="110"/>
      <c r="P2591" s="110"/>
      <c r="Q2591" s="110"/>
      <c r="R2591" s="110"/>
    </row>
    <row r="2592" spans="1:18" s="56" customFormat="1" hidden="1" x14ac:dyDescent="0.2">
      <c r="A2592" s="110"/>
      <c r="F2592" s="110"/>
      <c r="G2592" s="115"/>
      <c r="H2592" s="110"/>
      <c r="I2592" s="110"/>
      <c r="J2592" s="115"/>
      <c r="K2592" s="110"/>
      <c r="L2592" s="110"/>
      <c r="M2592" s="110"/>
      <c r="N2592" s="110"/>
      <c r="O2592" s="110"/>
      <c r="P2592" s="110"/>
      <c r="Q2592" s="110"/>
      <c r="R2592" s="110"/>
    </row>
    <row r="2593" spans="1:18" s="56" customFormat="1" hidden="1" x14ac:dyDescent="0.2">
      <c r="A2593" s="110"/>
      <c r="F2593" s="110"/>
      <c r="G2593" s="115"/>
      <c r="H2593" s="110"/>
      <c r="I2593" s="110"/>
      <c r="J2593" s="115"/>
      <c r="K2593" s="110"/>
      <c r="L2593" s="110"/>
      <c r="M2593" s="110"/>
      <c r="N2593" s="110"/>
      <c r="O2593" s="110"/>
      <c r="P2593" s="110"/>
      <c r="Q2593" s="110"/>
      <c r="R2593" s="110"/>
    </row>
    <row r="2594" spans="1:18" s="56" customFormat="1" hidden="1" x14ac:dyDescent="0.2">
      <c r="A2594" s="110"/>
      <c r="F2594" s="110"/>
      <c r="G2594" s="115"/>
      <c r="H2594" s="110"/>
      <c r="I2594" s="110"/>
      <c r="J2594" s="115"/>
      <c r="K2594" s="110"/>
      <c r="L2594" s="110"/>
      <c r="M2594" s="110"/>
      <c r="N2594" s="110"/>
      <c r="O2594" s="110"/>
      <c r="P2594" s="110"/>
      <c r="Q2594" s="110"/>
      <c r="R2594" s="110"/>
    </row>
    <row r="2595" spans="1:18" s="56" customFormat="1" hidden="1" x14ac:dyDescent="0.2">
      <c r="A2595" s="110"/>
      <c r="F2595" s="110"/>
      <c r="G2595" s="115"/>
      <c r="H2595" s="110"/>
      <c r="I2595" s="110"/>
      <c r="J2595" s="115"/>
      <c r="K2595" s="110"/>
      <c r="L2595" s="110"/>
      <c r="M2595" s="110"/>
      <c r="N2595" s="110"/>
      <c r="O2595" s="110"/>
      <c r="P2595" s="110"/>
      <c r="Q2595" s="110"/>
      <c r="R2595" s="110"/>
    </row>
    <row r="2596" spans="1:18" s="56" customFormat="1" hidden="1" x14ac:dyDescent="0.2">
      <c r="A2596" s="110"/>
      <c r="F2596" s="110"/>
      <c r="G2596" s="115"/>
      <c r="H2596" s="110"/>
      <c r="I2596" s="110"/>
      <c r="J2596" s="115"/>
      <c r="K2596" s="110"/>
      <c r="L2596" s="110"/>
      <c r="M2596" s="110"/>
      <c r="N2596" s="110"/>
      <c r="O2596" s="110"/>
      <c r="P2596" s="110"/>
      <c r="Q2596" s="110"/>
      <c r="R2596" s="110"/>
    </row>
    <row r="2597" spans="1:18" s="56" customFormat="1" hidden="1" x14ac:dyDescent="0.2">
      <c r="A2597" s="110"/>
      <c r="F2597" s="110"/>
      <c r="G2597" s="115"/>
      <c r="H2597" s="110"/>
      <c r="I2597" s="110"/>
      <c r="J2597" s="115"/>
      <c r="K2597" s="110"/>
      <c r="L2597" s="110"/>
      <c r="M2597" s="110"/>
      <c r="N2597" s="110"/>
      <c r="O2597" s="110"/>
      <c r="P2597" s="110"/>
      <c r="Q2597" s="110"/>
      <c r="R2597" s="110"/>
    </row>
    <row r="2598" spans="1:18" s="56" customFormat="1" hidden="1" x14ac:dyDescent="0.2">
      <c r="A2598" s="110"/>
      <c r="F2598" s="110"/>
      <c r="G2598" s="115"/>
      <c r="H2598" s="110"/>
      <c r="I2598" s="110"/>
      <c r="J2598" s="115"/>
      <c r="K2598" s="110"/>
      <c r="L2598" s="110"/>
      <c r="M2598" s="110"/>
      <c r="N2598" s="110"/>
      <c r="O2598" s="110"/>
      <c r="P2598" s="110"/>
      <c r="Q2598" s="110"/>
      <c r="R2598" s="110"/>
    </row>
    <row r="2599" spans="1:18" s="56" customFormat="1" hidden="1" x14ac:dyDescent="0.2">
      <c r="A2599" s="110"/>
      <c r="F2599" s="110"/>
      <c r="G2599" s="115"/>
      <c r="H2599" s="110"/>
      <c r="I2599" s="110"/>
      <c r="J2599" s="115"/>
      <c r="K2599" s="110"/>
      <c r="L2599" s="110"/>
      <c r="M2599" s="110"/>
      <c r="N2599" s="110"/>
      <c r="O2599" s="110"/>
      <c r="P2599" s="110"/>
      <c r="Q2599" s="110"/>
      <c r="R2599" s="110"/>
    </row>
    <row r="2600" spans="1:18" s="56" customFormat="1" hidden="1" x14ac:dyDescent="0.2">
      <c r="A2600" s="110"/>
      <c r="F2600" s="110"/>
      <c r="G2600" s="115"/>
      <c r="H2600" s="110"/>
      <c r="I2600" s="110"/>
      <c r="J2600" s="115"/>
      <c r="K2600" s="110"/>
      <c r="L2600" s="110"/>
      <c r="M2600" s="110"/>
      <c r="N2600" s="110"/>
      <c r="O2600" s="110"/>
      <c r="P2600" s="110"/>
      <c r="Q2600" s="110"/>
      <c r="R2600" s="110"/>
    </row>
    <row r="2601" spans="1:18" s="56" customFormat="1" hidden="1" x14ac:dyDescent="0.2">
      <c r="A2601" s="110"/>
      <c r="F2601" s="110"/>
      <c r="G2601" s="115"/>
      <c r="H2601" s="110"/>
      <c r="I2601" s="110"/>
      <c r="J2601" s="115"/>
      <c r="K2601" s="110"/>
      <c r="L2601" s="110"/>
      <c r="M2601" s="110"/>
      <c r="N2601" s="110"/>
      <c r="O2601" s="110"/>
      <c r="P2601" s="110"/>
      <c r="Q2601" s="110"/>
      <c r="R2601" s="110"/>
    </row>
    <row r="2602" spans="1:18" s="56" customFormat="1" hidden="1" x14ac:dyDescent="0.2">
      <c r="A2602" s="110"/>
      <c r="F2602" s="110"/>
      <c r="G2602" s="115"/>
      <c r="H2602" s="110"/>
      <c r="I2602" s="110"/>
      <c r="J2602" s="115"/>
      <c r="K2602" s="110"/>
      <c r="L2602" s="110"/>
      <c r="M2602" s="110"/>
      <c r="N2602" s="110"/>
      <c r="O2602" s="110"/>
      <c r="P2602" s="110"/>
      <c r="Q2602" s="110"/>
      <c r="R2602" s="110"/>
    </row>
    <row r="2603" spans="1:18" s="56" customFormat="1" hidden="1" x14ac:dyDescent="0.2">
      <c r="A2603" s="110"/>
      <c r="F2603" s="110"/>
      <c r="G2603" s="115"/>
      <c r="H2603" s="110"/>
      <c r="I2603" s="110"/>
      <c r="J2603" s="115"/>
      <c r="K2603" s="110"/>
      <c r="L2603" s="110"/>
      <c r="M2603" s="110"/>
      <c r="N2603" s="110"/>
      <c r="O2603" s="110"/>
      <c r="P2603" s="110"/>
      <c r="Q2603" s="110"/>
      <c r="R2603" s="110"/>
    </row>
    <row r="2604" spans="1:18" s="56" customFormat="1" hidden="1" x14ac:dyDescent="0.2">
      <c r="A2604" s="110"/>
      <c r="F2604" s="110"/>
      <c r="G2604" s="115"/>
      <c r="H2604" s="110"/>
      <c r="I2604" s="110"/>
      <c r="J2604" s="115"/>
      <c r="K2604" s="110"/>
      <c r="L2604" s="110"/>
      <c r="M2604" s="110"/>
      <c r="N2604" s="110"/>
      <c r="O2604" s="110"/>
      <c r="P2604" s="110"/>
      <c r="Q2604" s="110"/>
      <c r="R2604" s="110"/>
    </row>
    <row r="2605" spans="1:18" s="56" customFormat="1" hidden="1" x14ac:dyDescent="0.2">
      <c r="A2605" s="110"/>
      <c r="F2605" s="110"/>
      <c r="G2605" s="115"/>
      <c r="H2605" s="110"/>
      <c r="I2605" s="110"/>
      <c r="J2605" s="115"/>
      <c r="K2605" s="110"/>
      <c r="L2605" s="110"/>
      <c r="M2605" s="110"/>
      <c r="N2605" s="110"/>
      <c r="O2605" s="110"/>
      <c r="P2605" s="110"/>
      <c r="Q2605" s="110"/>
      <c r="R2605" s="110"/>
    </row>
    <row r="2606" spans="1:18" s="56" customFormat="1" hidden="1" x14ac:dyDescent="0.2">
      <c r="A2606" s="110"/>
      <c r="F2606" s="110"/>
      <c r="G2606" s="115"/>
      <c r="H2606" s="110"/>
      <c r="I2606" s="110"/>
      <c r="J2606" s="115"/>
      <c r="K2606" s="110"/>
      <c r="L2606" s="110"/>
      <c r="M2606" s="110"/>
      <c r="N2606" s="110"/>
      <c r="O2606" s="110"/>
      <c r="P2606" s="110"/>
      <c r="Q2606" s="110"/>
      <c r="R2606" s="110"/>
    </row>
    <row r="2607" spans="1:18" s="56" customFormat="1" hidden="1" x14ac:dyDescent="0.2">
      <c r="A2607" s="110"/>
      <c r="F2607" s="110"/>
      <c r="G2607" s="115"/>
      <c r="H2607" s="110"/>
      <c r="I2607" s="110"/>
      <c r="J2607" s="115"/>
      <c r="K2607" s="110"/>
      <c r="L2607" s="110"/>
      <c r="M2607" s="110"/>
      <c r="N2607" s="110"/>
      <c r="O2607" s="110"/>
      <c r="P2607" s="110"/>
      <c r="Q2607" s="110"/>
      <c r="R2607" s="110"/>
    </row>
    <row r="2608" spans="1:18" s="56" customFormat="1" hidden="1" x14ac:dyDescent="0.2">
      <c r="A2608" s="110"/>
      <c r="F2608" s="110"/>
      <c r="G2608" s="115"/>
      <c r="H2608" s="110"/>
      <c r="I2608" s="110"/>
      <c r="J2608" s="115"/>
      <c r="K2608" s="110"/>
      <c r="L2608" s="110"/>
      <c r="M2608" s="110"/>
      <c r="N2608" s="110"/>
      <c r="O2608" s="110"/>
      <c r="P2608" s="110"/>
      <c r="Q2608" s="110"/>
      <c r="R2608" s="110"/>
    </row>
    <row r="2609" spans="1:18" s="56" customFormat="1" hidden="1" x14ac:dyDescent="0.2">
      <c r="A2609" s="110"/>
      <c r="F2609" s="110"/>
      <c r="G2609" s="115"/>
      <c r="H2609" s="110"/>
      <c r="I2609" s="110"/>
      <c r="J2609" s="115"/>
      <c r="K2609" s="110"/>
      <c r="L2609" s="110"/>
      <c r="M2609" s="110"/>
      <c r="N2609" s="110"/>
      <c r="O2609" s="110"/>
      <c r="P2609" s="110"/>
      <c r="Q2609" s="110"/>
      <c r="R2609" s="110"/>
    </row>
    <row r="2610" spans="1:18" s="56" customFormat="1" hidden="1" x14ac:dyDescent="0.2">
      <c r="A2610" s="110"/>
      <c r="F2610" s="110"/>
      <c r="G2610" s="115"/>
      <c r="H2610" s="110"/>
      <c r="I2610" s="110"/>
      <c r="J2610" s="115"/>
      <c r="K2610" s="110"/>
      <c r="L2610" s="110"/>
      <c r="M2610" s="110"/>
      <c r="N2610" s="110"/>
      <c r="O2610" s="110"/>
      <c r="P2610" s="110"/>
      <c r="Q2610" s="110"/>
      <c r="R2610" s="110"/>
    </row>
    <row r="2611" spans="1:18" s="56" customFormat="1" hidden="1" x14ac:dyDescent="0.2">
      <c r="A2611" s="110"/>
      <c r="F2611" s="110"/>
      <c r="G2611" s="115"/>
      <c r="H2611" s="110"/>
      <c r="I2611" s="110"/>
      <c r="J2611" s="115"/>
      <c r="K2611" s="110"/>
      <c r="L2611" s="110"/>
      <c r="M2611" s="110"/>
      <c r="N2611" s="110"/>
      <c r="O2611" s="110"/>
      <c r="P2611" s="110"/>
      <c r="Q2611" s="110"/>
      <c r="R2611" s="110"/>
    </row>
    <row r="2612" spans="1:18" s="56" customFormat="1" hidden="1" x14ac:dyDescent="0.2">
      <c r="A2612" s="110"/>
      <c r="F2612" s="110"/>
      <c r="G2612" s="115"/>
      <c r="H2612" s="110"/>
      <c r="I2612" s="110"/>
      <c r="J2612" s="115"/>
      <c r="K2612" s="110"/>
      <c r="L2612" s="110"/>
      <c r="M2612" s="110"/>
      <c r="N2612" s="110"/>
      <c r="O2612" s="110"/>
      <c r="P2612" s="110"/>
      <c r="Q2612" s="110"/>
      <c r="R2612" s="110"/>
    </row>
    <row r="2613" spans="1:18" s="56" customFormat="1" hidden="1" x14ac:dyDescent="0.2">
      <c r="A2613" s="110"/>
      <c r="F2613" s="110"/>
      <c r="G2613" s="115"/>
      <c r="H2613" s="110"/>
      <c r="I2613" s="110"/>
      <c r="J2613" s="115"/>
      <c r="K2613" s="110"/>
      <c r="L2613" s="110"/>
      <c r="M2613" s="110"/>
      <c r="N2613" s="110"/>
      <c r="O2613" s="110"/>
      <c r="P2613" s="110"/>
      <c r="Q2613" s="110"/>
      <c r="R2613" s="110"/>
    </row>
    <row r="2614" spans="1:18" s="56" customFormat="1" hidden="1" x14ac:dyDescent="0.2">
      <c r="A2614" s="110"/>
      <c r="F2614" s="110"/>
      <c r="G2614" s="115"/>
      <c r="H2614" s="110"/>
      <c r="I2614" s="110"/>
      <c r="J2614" s="115"/>
      <c r="K2614" s="110"/>
      <c r="L2614" s="110"/>
      <c r="M2614" s="110"/>
      <c r="N2614" s="110"/>
      <c r="O2614" s="110"/>
      <c r="P2614" s="110"/>
      <c r="Q2614" s="110"/>
      <c r="R2614" s="110"/>
    </row>
    <row r="2615" spans="1:18" s="56" customFormat="1" hidden="1" x14ac:dyDescent="0.2">
      <c r="A2615" s="110"/>
      <c r="F2615" s="110"/>
      <c r="G2615" s="115"/>
      <c r="H2615" s="110"/>
      <c r="I2615" s="110"/>
      <c r="J2615" s="115"/>
      <c r="K2615" s="110"/>
      <c r="L2615" s="110"/>
      <c r="M2615" s="110"/>
      <c r="N2615" s="110"/>
      <c r="O2615" s="110"/>
      <c r="P2615" s="110"/>
      <c r="Q2615" s="110"/>
      <c r="R2615" s="110"/>
    </row>
    <row r="2616" spans="1:18" s="56" customFormat="1" hidden="1" x14ac:dyDescent="0.2">
      <c r="A2616" s="110"/>
      <c r="F2616" s="110"/>
      <c r="G2616" s="115"/>
      <c r="H2616" s="110"/>
      <c r="I2616" s="110"/>
      <c r="J2616" s="115"/>
      <c r="K2616" s="110"/>
      <c r="L2616" s="110"/>
      <c r="M2616" s="110"/>
      <c r="N2616" s="110"/>
      <c r="O2616" s="110"/>
      <c r="P2616" s="110"/>
      <c r="Q2616" s="110"/>
      <c r="R2616" s="110"/>
    </row>
    <row r="2617" spans="1:18" s="56" customFormat="1" hidden="1" x14ac:dyDescent="0.2">
      <c r="A2617" s="110"/>
      <c r="F2617" s="110"/>
      <c r="G2617" s="115"/>
      <c r="H2617" s="110"/>
      <c r="I2617" s="110"/>
      <c r="J2617" s="115"/>
      <c r="K2617" s="110"/>
      <c r="L2617" s="110"/>
      <c r="M2617" s="110"/>
      <c r="N2617" s="110"/>
      <c r="O2617" s="110"/>
      <c r="P2617" s="110"/>
      <c r="Q2617" s="110"/>
      <c r="R2617" s="110"/>
    </row>
    <row r="2618" spans="1:18" s="56" customFormat="1" hidden="1" x14ac:dyDescent="0.2">
      <c r="A2618" s="110"/>
      <c r="F2618" s="110"/>
      <c r="G2618" s="115"/>
      <c r="H2618" s="110"/>
      <c r="I2618" s="110"/>
      <c r="J2618" s="115"/>
      <c r="K2618" s="110"/>
      <c r="L2618" s="110"/>
      <c r="M2618" s="110"/>
      <c r="N2618" s="110"/>
      <c r="O2618" s="110"/>
      <c r="P2618" s="110"/>
      <c r="Q2618" s="110"/>
      <c r="R2618" s="110"/>
    </row>
    <row r="2619" spans="1:18" s="56" customFormat="1" hidden="1" x14ac:dyDescent="0.2">
      <c r="A2619" s="110"/>
      <c r="F2619" s="110"/>
      <c r="G2619" s="115"/>
      <c r="H2619" s="110"/>
      <c r="I2619" s="110"/>
      <c r="J2619" s="115"/>
      <c r="K2619" s="110"/>
      <c r="L2619" s="110"/>
      <c r="M2619" s="110"/>
      <c r="N2619" s="110"/>
      <c r="O2619" s="110"/>
      <c r="P2619" s="110"/>
      <c r="Q2619" s="110"/>
      <c r="R2619" s="110"/>
    </row>
    <row r="2620" spans="1:18" s="56" customFormat="1" hidden="1" x14ac:dyDescent="0.2">
      <c r="A2620" s="110"/>
      <c r="F2620" s="110"/>
      <c r="G2620" s="115"/>
      <c r="H2620" s="110"/>
      <c r="I2620" s="110"/>
      <c r="J2620" s="115"/>
      <c r="K2620" s="110"/>
      <c r="L2620" s="110"/>
      <c r="M2620" s="110"/>
      <c r="N2620" s="110"/>
      <c r="O2620" s="110"/>
      <c r="P2620" s="110"/>
      <c r="Q2620" s="110"/>
      <c r="R2620" s="110"/>
    </row>
    <row r="2621" spans="1:18" s="56" customFormat="1" hidden="1" x14ac:dyDescent="0.2">
      <c r="A2621" s="110"/>
      <c r="F2621" s="110"/>
      <c r="G2621" s="115"/>
      <c r="H2621" s="110"/>
      <c r="I2621" s="110"/>
      <c r="J2621" s="115"/>
      <c r="K2621" s="110"/>
      <c r="L2621" s="110"/>
      <c r="M2621" s="110"/>
      <c r="N2621" s="110"/>
      <c r="O2621" s="110"/>
      <c r="P2621" s="110"/>
      <c r="Q2621" s="110"/>
      <c r="R2621" s="110"/>
    </row>
    <row r="2622" spans="1:18" s="56" customFormat="1" hidden="1" x14ac:dyDescent="0.2">
      <c r="A2622" s="110"/>
      <c r="F2622" s="110"/>
      <c r="G2622" s="115"/>
      <c r="H2622" s="110"/>
      <c r="I2622" s="110"/>
      <c r="J2622" s="115"/>
      <c r="K2622" s="110"/>
      <c r="L2622" s="110"/>
      <c r="M2622" s="110"/>
      <c r="N2622" s="110"/>
      <c r="O2622" s="110"/>
      <c r="P2622" s="110"/>
      <c r="Q2622" s="110"/>
      <c r="R2622" s="110"/>
    </row>
    <row r="2623" spans="1:18" s="56" customFormat="1" hidden="1" x14ac:dyDescent="0.2">
      <c r="A2623" s="110"/>
      <c r="F2623" s="110"/>
      <c r="G2623" s="115"/>
      <c r="H2623" s="110"/>
      <c r="I2623" s="110"/>
      <c r="J2623" s="115"/>
      <c r="K2623" s="110"/>
      <c r="L2623" s="110"/>
      <c r="M2623" s="110"/>
      <c r="N2623" s="110"/>
      <c r="O2623" s="110"/>
      <c r="P2623" s="110"/>
      <c r="Q2623" s="110"/>
      <c r="R2623" s="110"/>
    </row>
    <row r="2624" spans="1:18" s="56" customFormat="1" hidden="1" x14ac:dyDescent="0.2">
      <c r="A2624" s="110"/>
      <c r="F2624" s="110"/>
      <c r="G2624" s="115"/>
      <c r="H2624" s="110"/>
      <c r="I2624" s="110"/>
      <c r="J2624" s="115"/>
      <c r="K2624" s="110"/>
      <c r="L2624" s="110"/>
      <c r="M2624" s="110"/>
      <c r="N2624" s="110"/>
      <c r="O2624" s="110"/>
      <c r="P2624" s="110"/>
      <c r="Q2624" s="110"/>
      <c r="R2624" s="110"/>
    </row>
    <row r="2625" spans="1:18" s="56" customFormat="1" hidden="1" x14ac:dyDescent="0.2">
      <c r="A2625" s="110"/>
      <c r="F2625" s="110"/>
      <c r="G2625" s="115"/>
      <c r="H2625" s="110"/>
      <c r="I2625" s="110"/>
      <c r="J2625" s="115"/>
      <c r="K2625" s="110"/>
      <c r="L2625" s="110"/>
      <c r="M2625" s="110"/>
      <c r="N2625" s="110"/>
      <c r="O2625" s="110"/>
      <c r="P2625" s="110"/>
      <c r="Q2625" s="110"/>
      <c r="R2625" s="110"/>
    </row>
    <row r="2626" spans="1:18" s="56" customFormat="1" hidden="1" x14ac:dyDescent="0.2">
      <c r="A2626" s="110"/>
      <c r="F2626" s="110"/>
      <c r="G2626" s="115"/>
      <c r="H2626" s="110"/>
      <c r="I2626" s="110"/>
      <c r="J2626" s="115"/>
      <c r="K2626" s="110"/>
      <c r="L2626" s="110"/>
      <c r="M2626" s="110"/>
      <c r="N2626" s="110"/>
      <c r="O2626" s="110"/>
      <c r="P2626" s="110"/>
      <c r="Q2626" s="110"/>
      <c r="R2626" s="110"/>
    </row>
    <row r="2627" spans="1:18" s="56" customFormat="1" hidden="1" x14ac:dyDescent="0.2">
      <c r="A2627" s="110"/>
      <c r="F2627" s="110"/>
      <c r="G2627" s="115"/>
      <c r="H2627" s="110"/>
      <c r="I2627" s="110"/>
      <c r="J2627" s="115"/>
      <c r="K2627" s="110"/>
      <c r="L2627" s="110"/>
      <c r="M2627" s="110"/>
      <c r="N2627" s="110"/>
      <c r="O2627" s="110"/>
      <c r="P2627" s="110"/>
      <c r="Q2627" s="110"/>
      <c r="R2627" s="110"/>
    </row>
    <row r="2628" spans="1:18" s="56" customFormat="1" hidden="1" x14ac:dyDescent="0.2">
      <c r="A2628" s="110"/>
      <c r="F2628" s="110"/>
      <c r="G2628" s="115"/>
      <c r="H2628" s="110"/>
      <c r="I2628" s="110"/>
      <c r="J2628" s="115"/>
      <c r="K2628" s="110"/>
      <c r="L2628" s="110"/>
      <c r="M2628" s="110"/>
      <c r="N2628" s="110"/>
      <c r="O2628" s="110"/>
      <c r="P2628" s="110"/>
      <c r="Q2628" s="110"/>
      <c r="R2628" s="110"/>
    </row>
    <row r="2629" spans="1:18" s="56" customFormat="1" hidden="1" x14ac:dyDescent="0.2">
      <c r="A2629" s="110"/>
      <c r="F2629" s="110"/>
      <c r="G2629" s="115"/>
      <c r="H2629" s="110"/>
      <c r="I2629" s="110"/>
      <c r="J2629" s="115"/>
      <c r="K2629" s="110"/>
      <c r="L2629" s="110"/>
      <c r="M2629" s="110"/>
      <c r="N2629" s="110"/>
      <c r="O2629" s="110"/>
      <c r="P2629" s="110"/>
      <c r="Q2629" s="110"/>
      <c r="R2629" s="110"/>
    </row>
    <row r="2630" spans="1:18" s="56" customFormat="1" hidden="1" x14ac:dyDescent="0.2">
      <c r="A2630" s="110"/>
      <c r="F2630" s="110"/>
      <c r="G2630" s="115"/>
      <c r="H2630" s="110"/>
      <c r="I2630" s="110"/>
      <c r="J2630" s="115"/>
      <c r="K2630" s="110"/>
      <c r="L2630" s="110"/>
      <c r="M2630" s="110"/>
      <c r="N2630" s="110"/>
      <c r="O2630" s="110"/>
      <c r="P2630" s="110"/>
      <c r="Q2630" s="110"/>
      <c r="R2630" s="110"/>
    </row>
    <row r="2631" spans="1:18" s="56" customFormat="1" hidden="1" x14ac:dyDescent="0.2">
      <c r="A2631" s="110"/>
      <c r="F2631" s="110"/>
      <c r="G2631" s="115"/>
      <c r="H2631" s="110"/>
      <c r="I2631" s="110"/>
      <c r="J2631" s="115"/>
      <c r="K2631" s="110"/>
      <c r="L2631" s="110"/>
      <c r="M2631" s="110"/>
      <c r="N2631" s="110"/>
      <c r="O2631" s="110"/>
      <c r="P2631" s="110"/>
      <c r="Q2631" s="110"/>
      <c r="R2631" s="110"/>
    </row>
    <row r="2632" spans="1:18" s="56" customFormat="1" hidden="1" x14ac:dyDescent="0.2">
      <c r="A2632" s="110"/>
      <c r="F2632" s="110"/>
      <c r="G2632" s="115"/>
      <c r="H2632" s="110"/>
      <c r="I2632" s="110"/>
      <c r="J2632" s="115"/>
      <c r="K2632" s="110"/>
      <c r="L2632" s="110"/>
      <c r="M2632" s="110"/>
      <c r="N2632" s="110"/>
      <c r="O2632" s="110"/>
      <c r="P2632" s="110"/>
      <c r="Q2632" s="110"/>
      <c r="R2632" s="110"/>
    </row>
    <row r="2633" spans="1:18" s="56" customFormat="1" hidden="1" x14ac:dyDescent="0.2">
      <c r="A2633" s="110"/>
      <c r="F2633" s="110"/>
      <c r="G2633" s="115"/>
      <c r="H2633" s="110"/>
      <c r="I2633" s="110"/>
      <c r="J2633" s="115"/>
      <c r="K2633" s="110"/>
      <c r="L2633" s="110"/>
      <c r="M2633" s="110"/>
      <c r="N2633" s="110"/>
      <c r="O2633" s="110"/>
      <c r="P2633" s="110"/>
      <c r="Q2633" s="110"/>
      <c r="R2633" s="110"/>
    </row>
    <row r="2634" spans="1:18" s="56" customFormat="1" hidden="1" x14ac:dyDescent="0.2">
      <c r="A2634" s="110"/>
      <c r="F2634" s="110"/>
      <c r="G2634" s="115"/>
      <c r="H2634" s="110"/>
      <c r="I2634" s="110"/>
      <c r="J2634" s="115"/>
      <c r="K2634" s="110"/>
      <c r="L2634" s="110"/>
      <c r="M2634" s="110"/>
      <c r="N2634" s="110"/>
      <c r="O2634" s="110"/>
      <c r="P2634" s="110"/>
      <c r="Q2634" s="110"/>
      <c r="R2634" s="110"/>
    </row>
    <row r="2635" spans="1:18" s="56" customFormat="1" hidden="1" x14ac:dyDescent="0.2">
      <c r="A2635" s="110"/>
      <c r="F2635" s="110"/>
      <c r="G2635" s="115"/>
      <c r="H2635" s="110"/>
      <c r="I2635" s="110"/>
      <c r="J2635" s="115"/>
      <c r="K2635" s="110"/>
      <c r="L2635" s="110"/>
      <c r="M2635" s="110"/>
      <c r="N2635" s="110"/>
      <c r="O2635" s="110"/>
      <c r="P2635" s="110"/>
      <c r="Q2635" s="110"/>
      <c r="R2635" s="110"/>
    </row>
    <row r="2636" spans="1:18" s="56" customFormat="1" hidden="1" x14ac:dyDescent="0.2">
      <c r="A2636" s="110"/>
      <c r="F2636" s="110"/>
      <c r="G2636" s="115"/>
      <c r="H2636" s="110"/>
      <c r="I2636" s="110"/>
      <c r="J2636" s="115"/>
      <c r="K2636" s="110"/>
      <c r="L2636" s="110"/>
      <c r="M2636" s="110"/>
      <c r="N2636" s="110"/>
      <c r="O2636" s="110"/>
      <c r="P2636" s="110"/>
      <c r="Q2636" s="110"/>
      <c r="R2636" s="110"/>
    </row>
    <row r="2637" spans="1:18" s="56" customFormat="1" hidden="1" x14ac:dyDescent="0.2">
      <c r="A2637" s="110"/>
      <c r="F2637" s="110"/>
      <c r="G2637" s="115"/>
      <c r="H2637" s="110"/>
      <c r="I2637" s="110"/>
      <c r="J2637" s="115"/>
      <c r="K2637" s="110"/>
      <c r="L2637" s="110"/>
      <c r="M2637" s="110"/>
      <c r="N2637" s="110"/>
      <c r="O2637" s="110"/>
      <c r="P2637" s="110"/>
      <c r="Q2637" s="110"/>
      <c r="R2637" s="110"/>
    </row>
    <row r="2638" spans="1:18" s="56" customFormat="1" hidden="1" x14ac:dyDescent="0.2">
      <c r="A2638" s="110"/>
      <c r="F2638" s="110"/>
      <c r="G2638" s="115"/>
      <c r="H2638" s="110"/>
      <c r="I2638" s="110"/>
      <c r="J2638" s="115"/>
      <c r="K2638" s="110"/>
      <c r="L2638" s="110"/>
      <c r="M2638" s="110"/>
      <c r="N2638" s="110"/>
      <c r="O2638" s="110"/>
      <c r="P2638" s="110"/>
      <c r="Q2638" s="110"/>
      <c r="R2638" s="110"/>
    </row>
    <row r="2639" spans="1:18" s="56" customFormat="1" hidden="1" x14ac:dyDescent="0.2">
      <c r="A2639" s="110"/>
      <c r="F2639" s="110"/>
      <c r="G2639" s="115"/>
      <c r="H2639" s="110"/>
      <c r="I2639" s="110"/>
      <c r="J2639" s="115"/>
      <c r="K2639" s="110"/>
      <c r="L2639" s="110"/>
      <c r="M2639" s="110"/>
      <c r="N2639" s="110"/>
      <c r="O2639" s="110"/>
      <c r="P2639" s="110"/>
      <c r="Q2639" s="110"/>
      <c r="R2639" s="110"/>
    </row>
    <row r="2640" spans="1:18" s="56" customFormat="1" hidden="1" x14ac:dyDescent="0.2">
      <c r="A2640" s="110"/>
      <c r="F2640" s="110"/>
      <c r="G2640" s="115"/>
      <c r="H2640" s="110"/>
      <c r="I2640" s="110"/>
      <c r="J2640" s="115"/>
      <c r="K2640" s="110"/>
      <c r="L2640" s="110"/>
      <c r="M2640" s="110"/>
      <c r="N2640" s="110"/>
      <c r="O2640" s="110"/>
      <c r="P2640" s="110"/>
      <c r="Q2640" s="110"/>
      <c r="R2640" s="110"/>
    </row>
    <row r="2641" spans="1:18" s="56" customFormat="1" hidden="1" x14ac:dyDescent="0.2">
      <c r="A2641" s="110"/>
      <c r="F2641" s="110"/>
      <c r="G2641" s="115"/>
      <c r="H2641" s="110"/>
      <c r="I2641" s="110"/>
      <c r="J2641" s="115"/>
      <c r="K2641" s="110"/>
      <c r="L2641" s="110"/>
      <c r="M2641" s="110"/>
      <c r="N2641" s="110"/>
      <c r="O2641" s="110"/>
      <c r="P2641" s="110"/>
      <c r="Q2641" s="110"/>
      <c r="R2641" s="110"/>
    </row>
    <row r="2642" spans="1:18" s="56" customFormat="1" hidden="1" x14ac:dyDescent="0.2">
      <c r="A2642" s="110"/>
      <c r="F2642" s="110"/>
      <c r="G2642" s="115"/>
      <c r="H2642" s="110"/>
      <c r="I2642" s="110"/>
      <c r="J2642" s="115"/>
      <c r="K2642" s="110"/>
      <c r="L2642" s="110"/>
      <c r="M2642" s="110"/>
      <c r="N2642" s="110"/>
      <c r="O2642" s="110"/>
      <c r="P2642" s="110"/>
      <c r="Q2642" s="110"/>
      <c r="R2642" s="110"/>
    </row>
    <row r="2643" spans="1:18" s="56" customFormat="1" hidden="1" x14ac:dyDescent="0.2">
      <c r="A2643" s="110"/>
      <c r="F2643" s="110"/>
      <c r="G2643" s="115"/>
      <c r="H2643" s="110"/>
      <c r="I2643" s="110"/>
      <c r="J2643" s="115"/>
      <c r="K2643" s="110"/>
      <c r="L2643" s="110"/>
      <c r="M2643" s="110"/>
      <c r="N2643" s="110"/>
      <c r="O2643" s="110"/>
      <c r="P2643" s="110"/>
      <c r="Q2643" s="110"/>
      <c r="R2643" s="110"/>
    </row>
    <row r="2644" spans="1:18" s="56" customFormat="1" hidden="1" x14ac:dyDescent="0.2">
      <c r="A2644" s="110"/>
      <c r="F2644" s="110"/>
      <c r="G2644" s="115"/>
      <c r="H2644" s="110"/>
      <c r="I2644" s="110"/>
      <c r="J2644" s="115"/>
      <c r="K2644" s="110"/>
      <c r="L2644" s="110"/>
      <c r="M2644" s="110"/>
      <c r="N2644" s="110"/>
      <c r="O2644" s="110"/>
      <c r="P2644" s="110"/>
      <c r="Q2644" s="110"/>
      <c r="R2644" s="110"/>
    </row>
    <row r="2645" spans="1:18" s="56" customFormat="1" hidden="1" x14ac:dyDescent="0.2">
      <c r="A2645" s="110"/>
      <c r="F2645" s="110"/>
      <c r="G2645" s="115"/>
      <c r="H2645" s="110"/>
      <c r="I2645" s="110"/>
      <c r="J2645" s="115"/>
      <c r="K2645" s="110"/>
      <c r="L2645" s="110"/>
      <c r="M2645" s="110"/>
      <c r="N2645" s="110"/>
      <c r="O2645" s="110"/>
      <c r="P2645" s="110"/>
      <c r="Q2645" s="110"/>
      <c r="R2645" s="110"/>
    </row>
    <row r="2646" spans="1:18" s="56" customFormat="1" hidden="1" x14ac:dyDescent="0.2">
      <c r="A2646" s="110"/>
      <c r="F2646" s="110"/>
      <c r="G2646" s="115"/>
      <c r="H2646" s="110"/>
      <c r="I2646" s="110"/>
      <c r="J2646" s="115"/>
      <c r="K2646" s="110"/>
      <c r="L2646" s="110"/>
      <c r="M2646" s="110"/>
      <c r="N2646" s="110"/>
      <c r="O2646" s="110"/>
      <c r="P2646" s="110"/>
      <c r="Q2646" s="110"/>
      <c r="R2646" s="110"/>
    </row>
    <row r="2647" spans="1:18" s="56" customFormat="1" hidden="1" x14ac:dyDescent="0.2">
      <c r="A2647" s="110"/>
      <c r="F2647" s="110"/>
      <c r="G2647" s="115"/>
      <c r="H2647" s="110"/>
      <c r="I2647" s="110"/>
      <c r="J2647" s="115"/>
      <c r="K2647" s="110"/>
      <c r="L2647" s="110"/>
      <c r="M2647" s="110"/>
      <c r="N2647" s="110"/>
      <c r="O2647" s="110"/>
      <c r="P2647" s="110"/>
      <c r="Q2647" s="110"/>
      <c r="R2647" s="110"/>
    </row>
    <row r="2648" spans="1:18" s="56" customFormat="1" hidden="1" x14ac:dyDescent="0.2">
      <c r="A2648" s="110"/>
      <c r="F2648" s="110"/>
      <c r="G2648" s="115"/>
      <c r="H2648" s="110"/>
      <c r="I2648" s="110"/>
      <c r="J2648" s="115"/>
      <c r="K2648" s="110"/>
      <c r="L2648" s="110"/>
      <c r="M2648" s="110"/>
      <c r="N2648" s="110"/>
      <c r="O2648" s="110"/>
      <c r="P2648" s="110"/>
      <c r="Q2648" s="110"/>
      <c r="R2648" s="110"/>
    </row>
    <row r="2649" spans="1:18" s="56" customFormat="1" hidden="1" x14ac:dyDescent="0.2">
      <c r="A2649" s="110"/>
      <c r="F2649" s="110"/>
      <c r="G2649" s="115"/>
      <c r="H2649" s="110"/>
      <c r="I2649" s="110"/>
      <c r="J2649" s="115"/>
      <c r="K2649" s="110"/>
      <c r="L2649" s="110"/>
      <c r="M2649" s="110"/>
      <c r="N2649" s="110"/>
      <c r="O2649" s="110"/>
      <c r="P2649" s="110"/>
      <c r="Q2649" s="110"/>
      <c r="R2649" s="110"/>
    </row>
    <row r="2650" spans="1:18" s="56" customFormat="1" hidden="1" x14ac:dyDescent="0.2">
      <c r="A2650" s="110"/>
      <c r="F2650" s="110"/>
      <c r="G2650" s="115"/>
      <c r="H2650" s="110"/>
      <c r="I2650" s="110"/>
      <c r="J2650" s="115"/>
      <c r="K2650" s="110"/>
      <c r="L2650" s="110"/>
      <c r="M2650" s="110"/>
      <c r="N2650" s="110"/>
      <c r="O2650" s="110"/>
      <c r="P2650" s="110"/>
      <c r="Q2650" s="110"/>
      <c r="R2650" s="110"/>
    </row>
    <row r="2651" spans="1:18" s="56" customFormat="1" hidden="1" x14ac:dyDescent="0.2">
      <c r="A2651" s="110"/>
      <c r="F2651" s="110"/>
      <c r="G2651" s="115"/>
      <c r="H2651" s="110"/>
      <c r="I2651" s="110"/>
      <c r="J2651" s="115"/>
      <c r="K2651" s="110"/>
      <c r="L2651" s="110"/>
      <c r="M2651" s="110"/>
      <c r="N2651" s="110"/>
      <c r="O2651" s="110"/>
      <c r="P2651" s="110"/>
      <c r="Q2651" s="110"/>
      <c r="R2651" s="110"/>
    </row>
    <row r="2652" spans="1:18" s="56" customFormat="1" hidden="1" x14ac:dyDescent="0.2">
      <c r="A2652" s="110"/>
      <c r="F2652" s="110"/>
      <c r="G2652" s="115"/>
      <c r="H2652" s="110"/>
      <c r="I2652" s="110"/>
      <c r="J2652" s="115"/>
      <c r="K2652" s="110"/>
      <c r="L2652" s="110"/>
      <c r="M2652" s="110"/>
      <c r="N2652" s="110"/>
      <c r="O2652" s="110"/>
      <c r="P2652" s="110"/>
      <c r="Q2652" s="110"/>
      <c r="R2652" s="110"/>
    </row>
    <row r="2653" spans="1:18" s="56" customFormat="1" hidden="1" x14ac:dyDescent="0.2">
      <c r="A2653" s="110"/>
      <c r="F2653" s="110"/>
      <c r="G2653" s="115"/>
      <c r="H2653" s="110"/>
      <c r="I2653" s="110"/>
      <c r="J2653" s="115"/>
      <c r="K2653" s="110"/>
      <c r="L2653" s="110"/>
      <c r="M2653" s="110"/>
      <c r="N2653" s="110"/>
      <c r="O2653" s="110"/>
      <c r="P2653" s="110"/>
      <c r="Q2653" s="110"/>
      <c r="R2653" s="110"/>
    </row>
    <row r="2654" spans="1:18" s="56" customFormat="1" hidden="1" x14ac:dyDescent="0.2">
      <c r="A2654" s="110"/>
      <c r="F2654" s="110"/>
      <c r="G2654" s="115"/>
      <c r="H2654" s="110"/>
      <c r="I2654" s="110"/>
      <c r="J2654" s="115"/>
      <c r="K2654" s="110"/>
      <c r="L2654" s="110"/>
      <c r="M2654" s="110"/>
      <c r="N2654" s="110"/>
      <c r="O2654" s="110"/>
      <c r="P2654" s="110"/>
      <c r="Q2654" s="110"/>
      <c r="R2654" s="110"/>
    </row>
    <row r="2655" spans="1:18" s="56" customFormat="1" hidden="1" x14ac:dyDescent="0.2">
      <c r="A2655" s="110"/>
      <c r="F2655" s="110"/>
      <c r="G2655" s="115"/>
      <c r="H2655" s="110"/>
      <c r="I2655" s="110"/>
      <c r="J2655" s="115"/>
      <c r="K2655" s="110"/>
      <c r="L2655" s="110"/>
      <c r="M2655" s="110"/>
      <c r="N2655" s="110"/>
      <c r="O2655" s="110"/>
      <c r="P2655" s="110"/>
      <c r="Q2655" s="110"/>
      <c r="R2655" s="110"/>
    </row>
    <row r="2656" spans="1:18" s="56" customFormat="1" hidden="1" x14ac:dyDescent="0.2">
      <c r="A2656" s="110"/>
      <c r="F2656" s="110"/>
      <c r="G2656" s="115"/>
      <c r="H2656" s="110"/>
      <c r="I2656" s="110"/>
      <c r="J2656" s="115"/>
      <c r="K2656" s="110"/>
      <c r="L2656" s="110"/>
      <c r="M2656" s="110"/>
      <c r="N2656" s="110"/>
      <c r="O2656" s="110"/>
      <c r="P2656" s="110"/>
      <c r="Q2656" s="110"/>
      <c r="R2656" s="110"/>
    </row>
    <row r="2657" spans="1:18" s="56" customFormat="1" hidden="1" x14ac:dyDescent="0.2">
      <c r="A2657" s="110"/>
      <c r="F2657" s="110"/>
      <c r="G2657" s="115"/>
      <c r="H2657" s="110"/>
      <c r="I2657" s="110"/>
      <c r="J2657" s="115"/>
      <c r="K2657" s="110"/>
      <c r="L2657" s="110"/>
      <c r="M2657" s="110"/>
      <c r="N2657" s="110"/>
      <c r="O2657" s="110"/>
      <c r="P2657" s="110"/>
      <c r="Q2657" s="110"/>
      <c r="R2657" s="110"/>
    </row>
    <row r="2658" spans="1:18" s="56" customFormat="1" hidden="1" x14ac:dyDescent="0.2">
      <c r="A2658" s="110"/>
      <c r="F2658" s="110"/>
      <c r="G2658" s="115"/>
      <c r="H2658" s="110"/>
      <c r="I2658" s="110"/>
      <c r="J2658" s="115"/>
      <c r="K2658" s="110"/>
      <c r="L2658" s="110"/>
      <c r="M2658" s="110"/>
      <c r="N2658" s="110"/>
      <c r="O2658" s="110"/>
      <c r="P2658" s="110"/>
      <c r="Q2658" s="110"/>
      <c r="R2658" s="110"/>
    </row>
    <row r="2659" spans="1:18" s="56" customFormat="1" hidden="1" x14ac:dyDescent="0.2">
      <c r="A2659" s="110"/>
      <c r="F2659" s="110"/>
      <c r="G2659" s="115"/>
      <c r="H2659" s="110"/>
      <c r="I2659" s="110"/>
      <c r="J2659" s="115"/>
      <c r="K2659" s="110"/>
      <c r="L2659" s="110"/>
      <c r="M2659" s="110"/>
      <c r="N2659" s="110"/>
      <c r="O2659" s="110"/>
      <c r="P2659" s="110"/>
      <c r="Q2659" s="110"/>
      <c r="R2659" s="110"/>
    </row>
    <row r="2660" spans="1:18" s="56" customFormat="1" hidden="1" x14ac:dyDescent="0.2">
      <c r="A2660" s="110"/>
      <c r="F2660" s="110"/>
      <c r="G2660" s="115"/>
      <c r="H2660" s="110"/>
      <c r="I2660" s="110"/>
      <c r="J2660" s="115"/>
      <c r="K2660" s="110"/>
      <c r="L2660" s="110"/>
      <c r="M2660" s="110"/>
      <c r="N2660" s="110"/>
      <c r="O2660" s="110"/>
      <c r="P2660" s="110"/>
      <c r="Q2660" s="110"/>
      <c r="R2660" s="110"/>
    </row>
    <row r="2661" spans="1:18" s="56" customFormat="1" hidden="1" x14ac:dyDescent="0.2">
      <c r="A2661" s="110"/>
      <c r="F2661" s="110"/>
      <c r="G2661" s="115"/>
      <c r="H2661" s="110"/>
      <c r="I2661" s="110"/>
      <c r="J2661" s="115"/>
      <c r="K2661" s="110"/>
      <c r="L2661" s="110"/>
      <c r="M2661" s="110"/>
      <c r="N2661" s="110"/>
      <c r="O2661" s="110"/>
      <c r="P2661" s="110"/>
      <c r="Q2661" s="110"/>
      <c r="R2661" s="110"/>
    </row>
    <row r="2662" spans="1:18" s="56" customFormat="1" hidden="1" x14ac:dyDescent="0.2">
      <c r="A2662" s="110"/>
      <c r="F2662" s="110"/>
      <c r="G2662" s="115"/>
      <c r="H2662" s="110"/>
      <c r="I2662" s="110"/>
      <c r="J2662" s="115"/>
      <c r="K2662" s="110"/>
      <c r="L2662" s="110"/>
      <c r="M2662" s="110"/>
      <c r="N2662" s="110"/>
      <c r="O2662" s="110"/>
      <c r="P2662" s="110"/>
      <c r="Q2662" s="110"/>
      <c r="R2662" s="110"/>
    </row>
    <row r="2663" spans="1:18" s="56" customFormat="1" hidden="1" x14ac:dyDescent="0.2">
      <c r="A2663" s="110"/>
      <c r="F2663" s="110"/>
      <c r="G2663" s="115"/>
      <c r="H2663" s="110"/>
      <c r="I2663" s="110"/>
      <c r="J2663" s="115"/>
      <c r="K2663" s="110"/>
      <c r="L2663" s="110"/>
      <c r="M2663" s="110"/>
      <c r="N2663" s="110"/>
      <c r="O2663" s="110"/>
      <c r="P2663" s="110"/>
      <c r="Q2663" s="110"/>
      <c r="R2663" s="110"/>
    </row>
    <row r="2664" spans="1:18" s="56" customFormat="1" hidden="1" x14ac:dyDescent="0.2">
      <c r="A2664" s="110"/>
      <c r="F2664" s="110"/>
      <c r="G2664" s="115"/>
      <c r="H2664" s="110"/>
      <c r="I2664" s="110"/>
      <c r="J2664" s="115"/>
      <c r="K2664" s="110"/>
      <c r="L2664" s="110"/>
      <c r="M2664" s="110"/>
      <c r="N2664" s="110"/>
      <c r="O2664" s="110"/>
      <c r="P2664" s="110"/>
      <c r="Q2664" s="110"/>
      <c r="R2664" s="110"/>
    </row>
    <row r="2665" spans="1:18" s="56" customFormat="1" hidden="1" x14ac:dyDescent="0.2">
      <c r="A2665" s="110"/>
      <c r="F2665" s="110"/>
      <c r="G2665" s="115"/>
      <c r="H2665" s="110"/>
      <c r="I2665" s="110"/>
      <c r="J2665" s="115"/>
      <c r="K2665" s="110"/>
      <c r="L2665" s="110"/>
      <c r="M2665" s="110"/>
      <c r="N2665" s="110"/>
      <c r="O2665" s="110"/>
      <c r="P2665" s="110"/>
      <c r="Q2665" s="110"/>
      <c r="R2665" s="110"/>
    </row>
    <row r="2666" spans="1:18" s="56" customFormat="1" hidden="1" x14ac:dyDescent="0.2">
      <c r="A2666" s="110"/>
      <c r="F2666" s="110"/>
      <c r="G2666" s="115"/>
      <c r="H2666" s="110"/>
      <c r="I2666" s="110"/>
      <c r="J2666" s="115"/>
      <c r="K2666" s="110"/>
      <c r="L2666" s="110"/>
      <c r="M2666" s="110"/>
      <c r="N2666" s="110"/>
      <c r="O2666" s="110"/>
      <c r="P2666" s="110"/>
      <c r="Q2666" s="110"/>
      <c r="R2666" s="110"/>
    </row>
    <row r="2667" spans="1:18" s="56" customFormat="1" hidden="1" x14ac:dyDescent="0.2">
      <c r="A2667" s="110"/>
      <c r="F2667" s="110"/>
      <c r="G2667" s="115"/>
      <c r="H2667" s="110"/>
      <c r="I2667" s="110"/>
      <c r="J2667" s="115"/>
      <c r="K2667" s="110"/>
      <c r="L2667" s="110"/>
      <c r="M2667" s="110"/>
      <c r="N2667" s="110"/>
      <c r="O2667" s="110"/>
      <c r="P2667" s="110"/>
      <c r="Q2667" s="110"/>
      <c r="R2667" s="110"/>
    </row>
    <row r="2668" spans="1:18" s="56" customFormat="1" hidden="1" x14ac:dyDescent="0.2">
      <c r="A2668" s="110"/>
      <c r="F2668" s="110"/>
      <c r="G2668" s="115"/>
      <c r="H2668" s="110"/>
      <c r="I2668" s="110"/>
      <c r="J2668" s="115"/>
      <c r="K2668" s="110"/>
      <c r="L2668" s="110"/>
      <c r="M2668" s="110"/>
      <c r="N2668" s="110"/>
      <c r="O2668" s="110"/>
      <c r="P2668" s="110"/>
      <c r="Q2668" s="110"/>
      <c r="R2668" s="110"/>
    </row>
    <row r="2669" spans="1:18" s="56" customFormat="1" hidden="1" x14ac:dyDescent="0.2">
      <c r="A2669" s="110"/>
      <c r="F2669" s="110"/>
      <c r="G2669" s="115"/>
      <c r="H2669" s="110"/>
      <c r="I2669" s="110"/>
      <c r="J2669" s="115"/>
      <c r="K2669" s="110"/>
      <c r="L2669" s="110"/>
      <c r="M2669" s="110"/>
      <c r="N2669" s="110"/>
      <c r="O2669" s="110"/>
      <c r="P2669" s="110"/>
      <c r="Q2669" s="110"/>
      <c r="R2669" s="110"/>
    </row>
    <row r="2670" spans="1:18" s="56" customFormat="1" hidden="1" x14ac:dyDescent="0.2">
      <c r="A2670" s="110"/>
      <c r="F2670" s="110"/>
      <c r="G2670" s="115"/>
      <c r="H2670" s="110"/>
      <c r="I2670" s="110"/>
      <c r="J2670" s="115"/>
      <c r="K2670" s="110"/>
      <c r="L2670" s="110"/>
      <c r="M2670" s="110"/>
      <c r="N2670" s="110"/>
      <c r="O2670" s="110"/>
      <c r="P2670" s="110"/>
      <c r="Q2670" s="110"/>
      <c r="R2670" s="110"/>
    </row>
    <row r="2671" spans="1:18" s="56" customFormat="1" hidden="1" x14ac:dyDescent="0.2">
      <c r="A2671" s="110"/>
      <c r="F2671" s="110"/>
      <c r="G2671" s="115"/>
      <c r="H2671" s="110"/>
      <c r="I2671" s="110"/>
      <c r="J2671" s="115"/>
      <c r="K2671" s="110"/>
      <c r="L2671" s="110"/>
      <c r="M2671" s="110"/>
      <c r="N2671" s="110"/>
      <c r="O2671" s="110"/>
      <c r="P2671" s="110"/>
      <c r="Q2671" s="110"/>
      <c r="R2671" s="110"/>
    </row>
    <row r="2672" spans="1:18" s="56" customFormat="1" hidden="1" x14ac:dyDescent="0.2">
      <c r="A2672" s="110"/>
      <c r="F2672" s="110"/>
      <c r="G2672" s="115"/>
      <c r="H2672" s="110"/>
      <c r="I2672" s="110"/>
      <c r="J2672" s="115"/>
      <c r="K2672" s="110"/>
      <c r="L2672" s="110"/>
      <c r="M2672" s="110"/>
      <c r="N2672" s="110"/>
      <c r="O2672" s="110"/>
      <c r="P2672" s="110"/>
      <c r="Q2672" s="110"/>
      <c r="R2672" s="110"/>
    </row>
    <row r="2673" spans="1:18" s="56" customFormat="1" hidden="1" x14ac:dyDescent="0.2">
      <c r="A2673" s="110"/>
      <c r="F2673" s="110"/>
      <c r="G2673" s="115"/>
      <c r="H2673" s="110"/>
      <c r="I2673" s="110"/>
      <c r="J2673" s="115"/>
      <c r="K2673" s="110"/>
      <c r="L2673" s="110"/>
      <c r="M2673" s="110"/>
      <c r="N2673" s="110"/>
      <c r="O2673" s="110"/>
      <c r="P2673" s="110"/>
      <c r="Q2673" s="110"/>
      <c r="R2673" s="110"/>
    </row>
    <row r="2674" spans="1:18" s="56" customFormat="1" hidden="1" x14ac:dyDescent="0.2">
      <c r="A2674" s="110"/>
      <c r="F2674" s="110"/>
      <c r="G2674" s="115"/>
      <c r="H2674" s="110"/>
      <c r="I2674" s="110"/>
      <c r="J2674" s="115"/>
      <c r="K2674" s="110"/>
      <c r="L2674" s="110"/>
      <c r="M2674" s="110"/>
      <c r="N2674" s="110"/>
      <c r="O2674" s="110"/>
      <c r="P2674" s="110"/>
      <c r="Q2674" s="110"/>
      <c r="R2674" s="110"/>
    </row>
    <row r="2675" spans="1:18" s="56" customFormat="1" hidden="1" x14ac:dyDescent="0.2">
      <c r="A2675" s="110"/>
      <c r="F2675" s="110"/>
      <c r="G2675" s="115"/>
      <c r="H2675" s="110"/>
      <c r="I2675" s="110"/>
      <c r="J2675" s="115"/>
      <c r="K2675" s="110"/>
      <c r="L2675" s="110"/>
      <c r="M2675" s="110"/>
      <c r="N2675" s="110"/>
      <c r="O2675" s="110"/>
      <c r="P2675" s="110"/>
      <c r="Q2675" s="110"/>
      <c r="R2675" s="110"/>
    </row>
    <row r="2676" spans="1:18" s="56" customFormat="1" hidden="1" x14ac:dyDescent="0.2">
      <c r="A2676" s="110"/>
      <c r="F2676" s="110"/>
      <c r="G2676" s="115"/>
      <c r="H2676" s="110"/>
      <c r="I2676" s="110"/>
      <c r="J2676" s="115"/>
      <c r="K2676" s="110"/>
      <c r="L2676" s="110"/>
      <c r="M2676" s="110"/>
      <c r="N2676" s="110"/>
      <c r="O2676" s="110"/>
      <c r="P2676" s="110"/>
      <c r="Q2676" s="110"/>
      <c r="R2676" s="110"/>
    </row>
    <row r="2677" spans="1:18" s="56" customFormat="1" hidden="1" x14ac:dyDescent="0.2">
      <c r="A2677" s="110"/>
      <c r="F2677" s="110"/>
      <c r="G2677" s="115"/>
      <c r="H2677" s="110"/>
      <c r="I2677" s="110"/>
      <c r="J2677" s="115"/>
      <c r="K2677" s="110"/>
      <c r="L2677" s="110"/>
      <c r="M2677" s="110"/>
      <c r="N2677" s="110"/>
      <c r="O2677" s="110"/>
      <c r="P2677" s="110"/>
      <c r="Q2677" s="110"/>
      <c r="R2677" s="110"/>
    </row>
    <row r="2678" spans="1:18" s="56" customFormat="1" hidden="1" x14ac:dyDescent="0.2">
      <c r="A2678" s="110"/>
      <c r="F2678" s="110"/>
      <c r="G2678" s="115"/>
      <c r="H2678" s="110"/>
      <c r="I2678" s="110"/>
      <c r="J2678" s="115"/>
      <c r="K2678" s="110"/>
      <c r="L2678" s="110"/>
      <c r="M2678" s="110"/>
      <c r="N2678" s="110"/>
      <c r="O2678" s="110"/>
      <c r="P2678" s="110"/>
      <c r="Q2678" s="110"/>
      <c r="R2678" s="110"/>
    </row>
    <row r="2679" spans="1:18" s="56" customFormat="1" hidden="1" x14ac:dyDescent="0.2">
      <c r="A2679" s="110"/>
      <c r="F2679" s="110"/>
      <c r="G2679" s="115"/>
      <c r="H2679" s="110"/>
      <c r="I2679" s="110"/>
      <c r="J2679" s="115"/>
      <c r="K2679" s="110"/>
      <c r="L2679" s="110"/>
      <c r="M2679" s="110"/>
      <c r="N2679" s="110"/>
      <c r="O2679" s="110"/>
      <c r="P2679" s="110"/>
      <c r="Q2679" s="110"/>
      <c r="R2679" s="110"/>
    </row>
    <row r="2680" spans="1:18" s="56" customFormat="1" hidden="1" x14ac:dyDescent="0.2">
      <c r="A2680" s="110"/>
      <c r="F2680" s="110"/>
      <c r="G2680" s="115"/>
      <c r="H2680" s="110"/>
      <c r="I2680" s="110"/>
      <c r="J2680" s="115"/>
      <c r="K2680" s="110"/>
      <c r="L2680" s="110"/>
      <c r="M2680" s="110"/>
      <c r="N2680" s="110"/>
      <c r="O2680" s="110"/>
      <c r="P2680" s="110"/>
      <c r="Q2680" s="110"/>
      <c r="R2680" s="110"/>
    </row>
    <row r="2681" spans="1:18" s="56" customFormat="1" hidden="1" x14ac:dyDescent="0.2">
      <c r="A2681" s="110"/>
      <c r="F2681" s="110"/>
      <c r="G2681" s="115"/>
      <c r="H2681" s="110"/>
      <c r="I2681" s="110"/>
      <c r="J2681" s="115"/>
      <c r="K2681" s="110"/>
      <c r="L2681" s="110"/>
      <c r="M2681" s="110"/>
      <c r="N2681" s="110"/>
      <c r="O2681" s="110"/>
      <c r="P2681" s="110"/>
      <c r="Q2681" s="110"/>
      <c r="R2681" s="110"/>
    </row>
    <row r="2682" spans="1:18" s="56" customFormat="1" hidden="1" x14ac:dyDescent="0.2">
      <c r="A2682" s="110"/>
      <c r="F2682" s="110"/>
      <c r="G2682" s="115"/>
      <c r="H2682" s="110"/>
      <c r="I2682" s="110"/>
      <c r="J2682" s="115"/>
      <c r="K2682" s="110"/>
      <c r="L2682" s="110"/>
      <c r="M2682" s="110"/>
      <c r="N2682" s="110"/>
      <c r="O2682" s="110"/>
      <c r="P2682" s="110"/>
      <c r="Q2682" s="110"/>
      <c r="R2682" s="110"/>
    </row>
    <row r="2683" spans="1:18" s="56" customFormat="1" hidden="1" x14ac:dyDescent="0.2">
      <c r="A2683" s="110"/>
      <c r="F2683" s="110"/>
      <c r="G2683" s="115"/>
      <c r="H2683" s="110"/>
      <c r="I2683" s="110"/>
      <c r="J2683" s="115"/>
      <c r="K2683" s="110"/>
      <c r="L2683" s="110"/>
      <c r="M2683" s="110"/>
      <c r="N2683" s="110"/>
      <c r="O2683" s="110"/>
      <c r="P2683" s="110"/>
      <c r="Q2683" s="110"/>
      <c r="R2683" s="110"/>
    </row>
    <row r="2684" spans="1:18" s="56" customFormat="1" hidden="1" x14ac:dyDescent="0.2">
      <c r="A2684" s="110"/>
      <c r="F2684" s="110"/>
      <c r="G2684" s="115"/>
      <c r="H2684" s="110"/>
      <c r="I2684" s="110"/>
      <c r="J2684" s="115"/>
      <c r="K2684" s="110"/>
      <c r="L2684" s="110"/>
      <c r="M2684" s="110"/>
      <c r="N2684" s="110"/>
      <c r="O2684" s="110"/>
      <c r="P2684" s="110"/>
      <c r="Q2684" s="110"/>
      <c r="R2684" s="110"/>
    </row>
    <row r="2685" spans="1:18" s="56" customFormat="1" hidden="1" x14ac:dyDescent="0.2">
      <c r="A2685" s="110"/>
      <c r="F2685" s="110"/>
      <c r="G2685" s="115"/>
      <c r="H2685" s="110"/>
      <c r="I2685" s="110"/>
      <c r="J2685" s="115"/>
      <c r="K2685" s="110"/>
      <c r="L2685" s="110"/>
      <c r="M2685" s="110"/>
      <c r="N2685" s="110"/>
      <c r="O2685" s="110"/>
      <c r="P2685" s="110"/>
      <c r="Q2685" s="110"/>
      <c r="R2685" s="110"/>
    </row>
    <row r="2686" spans="1:18" s="56" customFormat="1" hidden="1" x14ac:dyDescent="0.2">
      <c r="A2686" s="110"/>
      <c r="F2686" s="110"/>
      <c r="G2686" s="115"/>
      <c r="H2686" s="110"/>
      <c r="I2686" s="110"/>
      <c r="J2686" s="115"/>
      <c r="K2686" s="110"/>
      <c r="L2686" s="110"/>
      <c r="M2686" s="110"/>
      <c r="N2686" s="110"/>
      <c r="O2686" s="110"/>
      <c r="P2686" s="110"/>
      <c r="Q2686" s="110"/>
      <c r="R2686" s="110"/>
    </row>
    <row r="2687" spans="1:18" s="56" customFormat="1" hidden="1" x14ac:dyDescent="0.2">
      <c r="A2687" s="110"/>
      <c r="F2687" s="110"/>
      <c r="G2687" s="115"/>
      <c r="H2687" s="110"/>
      <c r="I2687" s="110"/>
      <c r="J2687" s="115"/>
      <c r="K2687" s="110"/>
      <c r="L2687" s="110"/>
      <c r="M2687" s="110"/>
      <c r="N2687" s="110"/>
      <c r="O2687" s="110"/>
      <c r="P2687" s="110"/>
      <c r="Q2687" s="110"/>
      <c r="R2687" s="110"/>
    </row>
    <row r="2688" spans="1:18" s="56" customFormat="1" hidden="1" x14ac:dyDescent="0.2">
      <c r="A2688" s="110"/>
      <c r="F2688" s="110"/>
      <c r="G2688" s="115"/>
      <c r="H2688" s="110"/>
      <c r="I2688" s="110"/>
      <c r="J2688" s="115"/>
      <c r="K2688" s="110"/>
      <c r="L2688" s="110"/>
      <c r="M2688" s="110"/>
      <c r="N2688" s="110"/>
      <c r="O2688" s="110"/>
      <c r="P2688" s="110"/>
      <c r="Q2688" s="110"/>
      <c r="R2688" s="110"/>
    </row>
    <row r="2689" spans="1:18" s="56" customFormat="1" hidden="1" x14ac:dyDescent="0.2">
      <c r="A2689" s="110"/>
      <c r="F2689" s="110"/>
      <c r="G2689" s="115"/>
      <c r="H2689" s="110"/>
      <c r="I2689" s="110"/>
      <c r="J2689" s="115"/>
      <c r="K2689" s="110"/>
      <c r="L2689" s="110"/>
      <c r="M2689" s="110"/>
      <c r="N2689" s="110"/>
      <c r="O2689" s="110"/>
      <c r="P2689" s="110"/>
      <c r="Q2689" s="110"/>
      <c r="R2689" s="110"/>
    </row>
    <row r="2690" spans="1:18" s="56" customFormat="1" hidden="1" x14ac:dyDescent="0.2">
      <c r="A2690" s="110"/>
      <c r="F2690" s="110"/>
      <c r="G2690" s="115"/>
      <c r="H2690" s="110"/>
      <c r="I2690" s="110"/>
      <c r="J2690" s="115"/>
      <c r="K2690" s="110"/>
      <c r="L2690" s="110"/>
      <c r="M2690" s="110"/>
      <c r="N2690" s="110"/>
      <c r="O2690" s="110"/>
      <c r="P2690" s="110"/>
      <c r="Q2690" s="110"/>
      <c r="R2690" s="110"/>
    </row>
    <row r="2691" spans="1:18" s="56" customFormat="1" hidden="1" x14ac:dyDescent="0.2">
      <c r="A2691" s="110"/>
      <c r="F2691" s="110"/>
      <c r="G2691" s="115"/>
      <c r="H2691" s="110"/>
      <c r="I2691" s="110"/>
      <c r="J2691" s="115"/>
      <c r="K2691" s="110"/>
      <c r="L2691" s="110"/>
      <c r="M2691" s="110"/>
      <c r="N2691" s="110"/>
      <c r="O2691" s="110"/>
      <c r="P2691" s="110"/>
      <c r="Q2691" s="110"/>
      <c r="R2691" s="110"/>
    </row>
    <row r="2692" spans="1:18" s="56" customFormat="1" hidden="1" x14ac:dyDescent="0.2">
      <c r="A2692" s="110"/>
      <c r="F2692" s="110"/>
      <c r="G2692" s="115"/>
      <c r="H2692" s="110"/>
      <c r="I2692" s="110"/>
      <c r="J2692" s="115"/>
      <c r="K2692" s="110"/>
      <c r="L2692" s="110"/>
      <c r="M2692" s="110"/>
      <c r="N2692" s="110"/>
      <c r="O2692" s="110"/>
      <c r="P2692" s="110"/>
      <c r="Q2692" s="110"/>
      <c r="R2692" s="110"/>
    </row>
    <row r="2693" spans="1:18" s="56" customFormat="1" hidden="1" x14ac:dyDescent="0.2">
      <c r="A2693" s="110"/>
      <c r="F2693" s="110"/>
      <c r="G2693" s="115"/>
      <c r="H2693" s="110"/>
      <c r="I2693" s="110"/>
      <c r="J2693" s="115"/>
      <c r="K2693" s="110"/>
      <c r="L2693" s="110"/>
      <c r="M2693" s="110"/>
      <c r="N2693" s="110"/>
      <c r="O2693" s="110"/>
      <c r="P2693" s="110"/>
      <c r="Q2693" s="110"/>
      <c r="R2693" s="110"/>
    </row>
    <row r="2694" spans="1:18" s="56" customFormat="1" hidden="1" x14ac:dyDescent="0.2">
      <c r="A2694" s="110"/>
      <c r="F2694" s="110"/>
      <c r="G2694" s="115"/>
      <c r="H2694" s="110"/>
      <c r="I2694" s="110"/>
      <c r="J2694" s="115"/>
      <c r="K2694" s="110"/>
      <c r="L2694" s="110"/>
      <c r="M2694" s="110"/>
      <c r="N2694" s="110"/>
      <c r="O2694" s="110"/>
      <c r="P2694" s="110"/>
      <c r="Q2694" s="110"/>
      <c r="R2694" s="110"/>
    </row>
    <row r="2695" spans="1:18" s="56" customFormat="1" hidden="1" x14ac:dyDescent="0.2">
      <c r="A2695" s="110"/>
      <c r="F2695" s="110"/>
      <c r="G2695" s="115"/>
      <c r="H2695" s="110"/>
      <c r="I2695" s="110"/>
      <c r="J2695" s="115"/>
      <c r="K2695" s="110"/>
      <c r="L2695" s="110"/>
      <c r="M2695" s="110"/>
      <c r="N2695" s="110"/>
      <c r="O2695" s="110"/>
      <c r="P2695" s="110"/>
      <c r="Q2695" s="110"/>
      <c r="R2695" s="110"/>
    </row>
    <row r="2696" spans="1:18" s="56" customFormat="1" hidden="1" x14ac:dyDescent="0.2">
      <c r="A2696" s="110"/>
      <c r="F2696" s="110"/>
      <c r="G2696" s="115"/>
      <c r="H2696" s="110"/>
      <c r="I2696" s="110"/>
      <c r="J2696" s="115"/>
      <c r="K2696" s="110"/>
      <c r="L2696" s="110"/>
      <c r="M2696" s="110"/>
      <c r="N2696" s="110"/>
      <c r="O2696" s="110"/>
      <c r="P2696" s="110"/>
      <c r="Q2696" s="110"/>
      <c r="R2696" s="110"/>
    </row>
    <row r="2697" spans="1:18" s="56" customFormat="1" hidden="1" x14ac:dyDescent="0.2">
      <c r="A2697" s="110"/>
      <c r="F2697" s="110"/>
      <c r="G2697" s="115"/>
      <c r="H2697" s="110"/>
      <c r="I2697" s="110"/>
      <c r="J2697" s="115"/>
      <c r="K2697" s="110"/>
      <c r="L2697" s="110"/>
      <c r="M2697" s="110"/>
      <c r="N2697" s="110"/>
      <c r="O2697" s="110"/>
      <c r="P2697" s="110"/>
      <c r="Q2697" s="110"/>
      <c r="R2697" s="110"/>
    </row>
    <row r="2698" spans="1:18" s="56" customFormat="1" hidden="1" x14ac:dyDescent="0.2">
      <c r="A2698" s="110"/>
      <c r="F2698" s="110"/>
      <c r="G2698" s="115"/>
      <c r="H2698" s="110"/>
      <c r="I2698" s="110"/>
      <c r="J2698" s="115"/>
      <c r="K2698" s="110"/>
      <c r="L2698" s="110"/>
      <c r="M2698" s="110"/>
      <c r="N2698" s="110"/>
      <c r="O2698" s="110"/>
      <c r="P2698" s="110"/>
      <c r="Q2698" s="110"/>
      <c r="R2698" s="110"/>
    </row>
    <row r="2699" spans="1:18" s="56" customFormat="1" hidden="1" x14ac:dyDescent="0.2">
      <c r="A2699" s="110"/>
      <c r="F2699" s="110"/>
      <c r="G2699" s="115"/>
      <c r="H2699" s="110"/>
      <c r="I2699" s="110"/>
      <c r="J2699" s="115"/>
      <c r="K2699" s="110"/>
      <c r="L2699" s="110"/>
      <c r="M2699" s="110"/>
      <c r="N2699" s="110"/>
      <c r="O2699" s="110"/>
      <c r="P2699" s="110"/>
      <c r="Q2699" s="110"/>
      <c r="R2699" s="110"/>
    </row>
    <row r="2700" spans="1:18" s="56" customFormat="1" hidden="1" x14ac:dyDescent="0.2">
      <c r="A2700" s="110"/>
      <c r="F2700" s="110"/>
      <c r="G2700" s="115"/>
      <c r="H2700" s="110"/>
      <c r="I2700" s="110"/>
      <c r="J2700" s="115"/>
      <c r="K2700" s="110"/>
      <c r="L2700" s="110"/>
      <c r="M2700" s="110"/>
      <c r="N2700" s="110"/>
      <c r="O2700" s="110"/>
      <c r="P2700" s="110"/>
      <c r="Q2700" s="110"/>
      <c r="R2700" s="110"/>
    </row>
    <row r="2701" spans="1:18" s="56" customFormat="1" hidden="1" x14ac:dyDescent="0.2">
      <c r="A2701" s="110"/>
      <c r="F2701" s="110"/>
      <c r="G2701" s="115"/>
      <c r="H2701" s="110"/>
      <c r="I2701" s="110"/>
      <c r="J2701" s="115"/>
      <c r="K2701" s="110"/>
      <c r="L2701" s="110"/>
      <c r="M2701" s="110"/>
      <c r="N2701" s="110"/>
      <c r="O2701" s="110"/>
      <c r="P2701" s="110"/>
      <c r="Q2701" s="110"/>
      <c r="R2701" s="110"/>
    </row>
    <row r="2702" spans="1:18" s="56" customFormat="1" hidden="1" x14ac:dyDescent="0.2">
      <c r="A2702" s="110"/>
      <c r="F2702" s="110"/>
      <c r="G2702" s="115"/>
      <c r="H2702" s="110"/>
      <c r="I2702" s="110"/>
      <c r="J2702" s="115"/>
      <c r="K2702" s="110"/>
      <c r="L2702" s="110"/>
      <c r="M2702" s="110"/>
      <c r="N2702" s="110"/>
      <c r="O2702" s="110"/>
      <c r="P2702" s="110"/>
      <c r="Q2702" s="110"/>
      <c r="R2702" s="110"/>
    </row>
    <row r="2703" spans="1:18" s="56" customFormat="1" hidden="1" x14ac:dyDescent="0.2">
      <c r="A2703" s="110"/>
      <c r="F2703" s="110"/>
      <c r="G2703" s="115"/>
      <c r="H2703" s="110"/>
      <c r="I2703" s="110"/>
      <c r="J2703" s="115"/>
      <c r="K2703" s="110"/>
      <c r="L2703" s="110"/>
      <c r="M2703" s="110"/>
      <c r="N2703" s="110"/>
      <c r="O2703" s="110"/>
      <c r="P2703" s="110"/>
      <c r="Q2703" s="110"/>
      <c r="R2703" s="110"/>
    </row>
    <row r="2704" spans="1:18" s="56" customFormat="1" hidden="1" x14ac:dyDescent="0.2">
      <c r="A2704" s="110"/>
      <c r="F2704" s="110"/>
      <c r="G2704" s="115"/>
      <c r="H2704" s="110"/>
      <c r="I2704" s="110"/>
      <c r="J2704" s="115"/>
      <c r="K2704" s="110"/>
      <c r="L2704" s="110"/>
      <c r="M2704" s="110"/>
      <c r="N2704" s="110"/>
      <c r="O2704" s="110"/>
      <c r="P2704" s="110"/>
      <c r="Q2704" s="110"/>
      <c r="R2704" s="110"/>
    </row>
    <row r="2705" spans="1:18" s="56" customFormat="1" hidden="1" x14ac:dyDescent="0.2">
      <c r="A2705" s="110"/>
      <c r="F2705" s="110"/>
      <c r="G2705" s="115"/>
      <c r="H2705" s="110"/>
      <c r="I2705" s="110"/>
      <c r="J2705" s="115"/>
      <c r="K2705" s="110"/>
      <c r="L2705" s="110"/>
      <c r="M2705" s="110"/>
      <c r="N2705" s="110"/>
      <c r="O2705" s="110"/>
      <c r="P2705" s="110"/>
      <c r="Q2705" s="110"/>
      <c r="R2705" s="110"/>
    </row>
    <row r="2706" spans="1:18" s="56" customFormat="1" hidden="1" x14ac:dyDescent="0.2">
      <c r="A2706" s="110"/>
      <c r="F2706" s="110"/>
      <c r="G2706" s="115"/>
      <c r="H2706" s="110"/>
      <c r="I2706" s="110"/>
      <c r="J2706" s="115"/>
      <c r="K2706" s="110"/>
      <c r="L2706" s="110"/>
      <c r="M2706" s="110"/>
      <c r="N2706" s="110"/>
      <c r="O2706" s="110"/>
      <c r="P2706" s="110"/>
      <c r="Q2706" s="110"/>
      <c r="R2706" s="110"/>
    </row>
    <row r="2707" spans="1:18" s="56" customFormat="1" hidden="1" x14ac:dyDescent="0.2">
      <c r="A2707" s="110"/>
      <c r="F2707" s="110"/>
      <c r="G2707" s="115"/>
      <c r="H2707" s="110"/>
      <c r="I2707" s="110"/>
      <c r="J2707" s="115"/>
      <c r="K2707" s="110"/>
      <c r="L2707" s="110"/>
      <c r="M2707" s="110"/>
      <c r="N2707" s="110"/>
      <c r="O2707" s="110"/>
      <c r="P2707" s="110"/>
      <c r="Q2707" s="110"/>
      <c r="R2707" s="110"/>
    </row>
    <row r="2708" spans="1:18" s="56" customFormat="1" hidden="1" x14ac:dyDescent="0.2">
      <c r="A2708" s="110"/>
      <c r="F2708" s="110"/>
      <c r="G2708" s="115"/>
      <c r="H2708" s="110"/>
      <c r="I2708" s="110"/>
      <c r="J2708" s="115"/>
      <c r="K2708" s="110"/>
      <c r="L2708" s="110"/>
      <c r="M2708" s="110"/>
      <c r="N2708" s="110"/>
      <c r="O2708" s="110"/>
      <c r="P2708" s="110"/>
      <c r="Q2708" s="110"/>
      <c r="R2708" s="110"/>
    </row>
    <row r="2709" spans="1:18" s="56" customFormat="1" hidden="1" x14ac:dyDescent="0.2">
      <c r="A2709" s="110"/>
      <c r="F2709" s="110"/>
      <c r="G2709" s="115"/>
      <c r="H2709" s="110"/>
      <c r="I2709" s="110"/>
      <c r="J2709" s="115"/>
      <c r="K2709" s="110"/>
      <c r="L2709" s="110"/>
      <c r="M2709" s="110"/>
      <c r="N2709" s="110"/>
      <c r="O2709" s="110"/>
      <c r="P2709" s="110"/>
      <c r="Q2709" s="110"/>
      <c r="R2709" s="110"/>
    </row>
    <row r="2710" spans="1:18" s="56" customFormat="1" hidden="1" x14ac:dyDescent="0.2">
      <c r="A2710" s="110"/>
      <c r="F2710" s="110"/>
      <c r="G2710" s="115"/>
      <c r="H2710" s="110"/>
      <c r="I2710" s="110"/>
      <c r="J2710" s="115"/>
      <c r="K2710" s="110"/>
      <c r="L2710" s="110"/>
      <c r="M2710" s="110"/>
      <c r="N2710" s="110"/>
      <c r="O2710" s="110"/>
      <c r="P2710" s="110"/>
      <c r="Q2710" s="110"/>
      <c r="R2710" s="110"/>
    </row>
    <row r="2711" spans="1:18" s="56" customFormat="1" hidden="1" x14ac:dyDescent="0.2">
      <c r="A2711" s="110"/>
      <c r="F2711" s="110"/>
      <c r="G2711" s="115"/>
      <c r="H2711" s="110"/>
      <c r="I2711" s="110"/>
      <c r="J2711" s="115"/>
      <c r="K2711" s="110"/>
      <c r="L2711" s="110"/>
      <c r="M2711" s="110"/>
      <c r="N2711" s="110"/>
      <c r="O2711" s="110"/>
      <c r="P2711" s="110"/>
      <c r="Q2711" s="110"/>
      <c r="R2711" s="110"/>
    </row>
    <row r="2712" spans="1:18" s="56" customFormat="1" hidden="1" x14ac:dyDescent="0.2">
      <c r="A2712" s="110"/>
      <c r="F2712" s="110"/>
      <c r="G2712" s="115"/>
      <c r="H2712" s="110"/>
      <c r="I2712" s="110"/>
      <c r="J2712" s="115"/>
      <c r="K2712" s="110"/>
      <c r="L2712" s="110"/>
      <c r="M2712" s="110"/>
      <c r="N2712" s="110"/>
      <c r="O2712" s="110"/>
      <c r="P2712" s="110"/>
      <c r="Q2712" s="110"/>
      <c r="R2712" s="110"/>
    </row>
    <row r="2713" spans="1:18" s="56" customFormat="1" hidden="1" x14ac:dyDescent="0.2">
      <c r="A2713" s="110"/>
      <c r="F2713" s="110"/>
      <c r="G2713" s="115"/>
      <c r="H2713" s="110"/>
      <c r="I2713" s="110"/>
      <c r="J2713" s="115"/>
      <c r="K2713" s="110"/>
      <c r="L2713" s="110"/>
      <c r="M2713" s="110"/>
      <c r="N2713" s="110"/>
      <c r="O2713" s="110"/>
      <c r="P2713" s="110"/>
      <c r="Q2713" s="110"/>
      <c r="R2713" s="110"/>
    </row>
    <row r="2714" spans="1:18" s="56" customFormat="1" hidden="1" x14ac:dyDescent="0.2">
      <c r="A2714" s="110"/>
      <c r="F2714" s="110"/>
      <c r="G2714" s="115"/>
      <c r="H2714" s="110"/>
      <c r="I2714" s="110"/>
      <c r="J2714" s="115"/>
      <c r="K2714" s="110"/>
      <c r="L2714" s="110"/>
      <c r="M2714" s="110"/>
      <c r="N2714" s="110"/>
      <c r="O2714" s="110"/>
      <c r="P2714" s="110"/>
      <c r="Q2714" s="110"/>
      <c r="R2714" s="110"/>
    </row>
    <row r="2715" spans="1:18" s="56" customFormat="1" hidden="1" x14ac:dyDescent="0.2">
      <c r="A2715" s="110"/>
      <c r="F2715" s="110"/>
      <c r="G2715" s="115"/>
      <c r="H2715" s="110"/>
      <c r="I2715" s="110"/>
      <c r="J2715" s="115"/>
      <c r="K2715" s="110"/>
      <c r="L2715" s="110"/>
      <c r="M2715" s="110"/>
      <c r="N2715" s="110"/>
      <c r="O2715" s="110"/>
      <c r="P2715" s="110"/>
      <c r="Q2715" s="110"/>
      <c r="R2715" s="110"/>
    </row>
    <row r="2716" spans="1:18" s="56" customFormat="1" hidden="1" x14ac:dyDescent="0.2">
      <c r="A2716" s="110"/>
      <c r="F2716" s="110"/>
      <c r="G2716" s="115"/>
      <c r="H2716" s="110"/>
      <c r="I2716" s="110"/>
      <c r="J2716" s="115"/>
      <c r="K2716" s="110"/>
      <c r="L2716" s="110"/>
      <c r="M2716" s="110"/>
      <c r="N2716" s="110"/>
      <c r="O2716" s="110"/>
      <c r="P2716" s="110"/>
      <c r="Q2716" s="110"/>
      <c r="R2716" s="110"/>
    </row>
    <row r="2717" spans="1:18" s="56" customFormat="1" hidden="1" x14ac:dyDescent="0.2">
      <c r="A2717" s="110"/>
      <c r="F2717" s="110"/>
      <c r="G2717" s="115"/>
      <c r="H2717" s="110"/>
      <c r="I2717" s="110"/>
      <c r="J2717" s="115"/>
      <c r="K2717" s="110"/>
      <c r="L2717" s="110"/>
      <c r="M2717" s="110"/>
      <c r="N2717" s="110"/>
      <c r="O2717" s="110"/>
      <c r="P2717" s="110"/>
      <c r="Q2717" s="110"/>
      <c r="R2717" s="110"/>
    </row>
    <row r="2718" spans="1:18" s="56" customFormat="1" hidden="1" x14ac:dyDescent="0.2">
      <c r="A2718" s="110"/>
      <c r="F2718" s="110"/>
      <c r="G2718" s="115"/>
      <c r="H2718" s="110"/>
      <c r="I2718" s="110"/>
      <c r="J2718" s="115"/>
      <c r="K2718" s="110"/>
      <c r="L2718" s="110"/>
      <c r="M2718" s="110"/>
      <c r="N2718" s="110"/>
      <c r="O2718" s="110"/>
      <c r="P2718" s="110"/>
      <c r="Q2718" s="110"/>
      <c r="R2718" s="110"/>
    </row>
    <row r="2719" spans="1:18" s="56" customFormat="1" hidden="1" x14ac:dyDescent="0.2">
      <c r="A2719" s="110"/>
      <c r="F2719" s="110"/>
      <c r="G2719" s="115"/>
      <c r="H2719" s="110"/>
      <c r="I2719" s="110"/>
      <c r="J2719" s="115"/>
      <c r="K2719" s="110"/>
      <c r="L2719" s="110"/>
      <c r="M2719" s="110"/>
      <c r="N2719" s="110"/>
      <c r="O2719" s="110"/>
      <c r="P2719" s="110"/>
      <c r="Q2719" s="110"/>
      <c r="R2719" s="110"/>
    </row>
    <row r="2720" spans="1:18" s="56" customFormat="1" hidden="1" x14ac:dyDescent="0.2">
      <c r="A2720" s="110"/>
      <c r="F2720" s="110"/>
      <c r="G2720" s="115"/>
      <c r="H2720" s="110"/>
      <c r="I2720" s="110"/>
      <c r="J2720" s="115"/>
      <c r="K2720" s="110"/>
      <c r="L2720" s="110"/>
      <c r="M2720" s="110"/>
      <c r="N2720" s="110"/>
      <c r="O2720" s="110"/>
      <c r="P2720" s="110"/>
      <c r="Q2720" s="110"/>
      <c r="R2720" s="110"/>
    </row>
    <row r="2721" spans="1:18" s="56" customFormat="1" hidden="1" x14ac:dyDescent="0.2">
      <c r="A2721" s="110"/>
      <c r="F2721" s="110"/>
      <c r="G2721" s="115"/>
      <c r="H2721" s="110"/>
      <c r="I2721" s="110"/>
      <c r="J2721" s="115"/>
      <c r="K2721" s="110"/>
      <c r="L2721" s="110"/>
      <c r="M2721" s="110"/>
      <c r="N2721" s="110"/>
      <c r="O2721" s="110"/>
      <c r="P2721" s="110"/>
      <c r="Q2721" s="110"/>
      <c r="R2721" s="110"/>
    </row>
    <row r="2722" spans="1:18" s="56" customFormat="1" hidden="1" x14ac:dyDescent="0.2">
      <c r="A2722" s="110"/>
      <c r="F2722" s="110"/>
      <c r="G2722" s="115"/>
      <c r="H2722" s="110"/>
      <c r="I2722" s="110"/>
      <c r="J2722" s="115"/>
      <c r="K2722" s="110"/>
      <c r="L2722" s="110"/>
      <c r="M2722" s="110"/>
      <c r="N2722" s="110"/>
      <c r="O2722" s="110"/>
      <c r="P2722" s="110"/>
      <c r="Q2722" s="110"/>
      <c r="R2722" s="110"/>
    </row>
    <row r="2723" spans="1:18" s="56" customFormat="1" hidden="1" x14ac:dyDescent="0.2">
      <c r="A2723" s="110"/>
      <c r="F2723" s="110"/>
      <c r="G2723" s="115"/>
      <c r="H2723" s="110"/>
      <c r="I2723" s="110"/>
      <c r="J2723" s="115"/>
      <c r="K2723" s="110"/>
      <c r="L2723" s="110"/>
      <c r="M2723" s="110"/>
      <c r="N2723" s="110"/>
      <c r="O2723" s="110"/>
      <c r="P2723" s="110"/>
      <c r="Q2723" s="110"/>
      <c r="R2723" s="110"/>
    </row>
    <row r="2724" spans="1:18" s="56" customFormat="1" hidden="1" x14ac:dyDescent="0.2">
      <c r="A2724" s="110"/>
      <c r="F2724" s="110"/>
      <c r="G2724" s="115"/>
      <c r="H2724" s="110"/>
      <c r="I2724" s="110"/>
      <c r="J2724" s="115"/>
      <c r="K2724" s="110"/>
      <c r="L2724" s="110"/>
      <c r="M2724" s="110"/>
      <c r="N2724" s="110"/>
      <c r="O2724" s="110"/>
      <c r="P2724" s="110"/>
      <c r="Q2724" s="110"/>
      <c r="R2724" s="110"/>
    </row>
    <row r="2725" spans="1:18" s="56" customFormat="1" hidden="1" x14ac:dyDescent="0.2">
      <c r="A2725" s="110"/>
      <c r="F2725" s="110"/>
      <c r="G2725" s="115"/>
      <c r="H2725" s="110"/>
      <c r="I2725" s="110"/>
      <c r="J2725" s="115"/>
      <c r="K2725" s="110"/>
      <c r="L2725" s="110"/>
      <c r="M2725" s="110"/>
      <c r="N2725" s="110"/>
      <c r="O2725" s="110"/>
      <c r="P2725" s="110"/>
      <c r="Q2725" s="110"/>
      <c r="R2725" s="110"/>
    </row>
    <row r="2726" spans="1:18" s="56" customFormat="1" hidden="1" x14ac:dyDescent="0.2">
      <c r="A2726" s="110"/>
      <c r="F2726" s="110"/>
      <c r="G2726" s="115"/>
      <c r="H2726" s="110"/>
      <c r="I2726" s="110"/>
      <c r="J2726" s="115"/>
      <c r="K2726" s="110"/>
      <c r="L2726" s="110"/>
      <c r="M2726" s="110"/>
      <c r="N2726" s="110"/>
      <c r="O2726" s="110"/>
      <c r="P2726" s="110"/>
      <c r="Q2726" s="110"/>
      <c r="R2726" s="110"/>
    </row>
    <row r="2727" spans="1:18" s="56" customFormat="1" hidden="1" x14ac:dyDescent="0.2">
      <c r="A2727" s="110"/>
      <c r="F2727" s="110"/>
      <c r="G2727" s="115"/>
      <c r="H2727" s="110"/>
      <c r="I2727" s="110"/>
      <c r="J2727" s="115"/>
      <c r="K2727" s="110"/>
      <c r="L2727" s="110"/>
      <c r="M2727" s="110"/>
      <c r="N2727" s="110"/>
      <c r="O2727" s="110"/>
      <c r="P2727" s="110"/>
      <c r="Q2727" s="110"/>
      <c r="R2727" s="110"/>
    </row>
    <row r="2728" spans="1:18" s="56" customFormat="1" hidden="1" x14ac:dyDescent="0.2">
      <c r="A2728" s="110"/>
      <c r="F2728" s="110"/>
      <c r="G2728" s="115"/>
      <c r="H2728" s="110"/>
      <c r="I2728" s="110"/>
      <c r="J2728" s="115"/>
      <c r="K2728" s="110"/>
      <c r="L2728" s="110"/>
      <c r="M2728" s="110"/>
      <c r="N2728" s="110"/>
      <c r="O2728" s="110"/>
      <c r="P2728" s="110"/>
      <c r="Q2728" s="110"/>
      <c r="R2728" s="110"/>
    </row>
    <row r="2729" spans="1:18" s="56" customFormat="1" hidden="1" x14ac:dyDescent="0.2">
      <c r="A2729" s="110"/>
      <c r="F2729" s="110"/>
      <c r="G2729" s="115"/>
      <c r="H2729" s="110"/>
      <c r="I2729" s="110"/>
      <c r="J2729" s="115"/>
      <c r="K2729" s="110"/>
      <c r="L2729" s="110"/>
      <c r="M2729" s="110"/>
      <c r="N2729" s="110"/>
      <c r="O2729" s="110"/>
      <c r="P2729" s="110"/>
      <c r="Q2729" s="110"/>
      <c r="R2729" s="110"/>
    </row>
    <row r="2730" spans="1:18" s="56" customFormat="1" hidden="1" x14ac:dyDescent="0.2">
      <c r="A2730" s="110"/>
      <c r="F2730" s="110"/>
      <c r="G2730" s="115"/>
      <c r="H2730" s="110"/>
      <c r="I2730" s="110"/>
      <c r="J2730" s="115"/>
      <c r="K2730" s="110"/>
      <c r="L2730" s="110"/>
      <c r="M2730" s="110"/>
      <c r="N2730" s="110"/>
      <c r="O2730" s="110"/>
      <c r="P2730" s="110"/>
      <c r="Q2730" s="110"/>
      <c r="R2730" s="110"/>
    </row>
    <row r="2731" spans="1:18" s="56" customFormat="1" hidden="1" x14ac:dyDescent="0.2">
      <c r="A2731" s="110"/>
      <c r="F2731" s="110"/>
      <c r="G2731" s="115"/>
      <c r="H2731" s="110"/>
      <c r="I2731" s="110"/>
      <c r="J2731" s="115"/>
      <c r="K2731" s="110"/>
      <c r="L2731" s="110"/>
      <c r="M2731" s="110"/>
      <c r="N2731" s="110"/>
      <c r="O2731" s="110"/>
      <c r="P2731" s="110"/>
      <c r="Q2731" s="110"/>
      <c r="R2731" s="110"/>
    </row>
    <row r="2732" spans="1:18" s="56" customFormat="1" hidden="1" x14ac:dyDescent="0.2">
      <c r="A2732" s="110"/>
      <c r="F2732" s="110"/>
      <c r="G2732" s="115"/>
      <c r="H2732" s="110"/>
      <c r="I2732" s="110"/>
      <c r="J2732" s="115"/>
      <c r="K2732" s="110"/>
      <c r="L2732" s="110"/>
      <c r="M2732" s="110"/>
      <c r="N2732" s="110"/>
      <c r="O2732" s="110"/>
      <c r="P2732" s="110"/>
      <c r="Q2732" s="110"/>
      <c r="R2732" s="110"/>
    </row>
    <row r="2733" spans="1:18" s="56" customFormat="1" hidden="1" x14ac:dyDescent="0.2">
      <c r="A2733" s="110"/>
      <c r="F2733" s="110"/>
      <c r="G2733" s="115"/>
      <c r="H2733" s="110"/>
      <c r="I2733" s="110"/>
      <c r="J2733" s="115"/>
      <c r="K2733" s="110"/>
      <c r="L2733" s="110"/>
      <c r="M2733" s="110"/>
      <c r="N2733" s="110"/>
      <c r="O2733" s="110"/>
      <c r="P2733" s="110"/>
      <c r="Q2733" s="110"/>
      <c r="R2733" s="110"/>
    </row>
    <row r="2734" spans="1:18" s="56" customFormat="1" hidden="1" x14ac:dyDescent="0.2">
      <c r="A2734" s="110"/>
      <c r="F2734" s="110"/>
      <c r="G2734" s="115"/>
      <c r="H2734" s="110"/>
      <c r="I2734" s="110"/>
      <c r="J2734" s="115"/>
      <c r="K2734" s="110"/>
      <c r="L2734" s="110"/>
      <c r="M2734" s="110"/>
      <c r="N2734" s="110"/>
      <c r="O2734" s="110"/>
      <c r="P2734" s="110"/>
      <c r="Q2734" s="110"/>
      <c r="R2734" s="110"/>
    </row>
    <row r="2735" spans="1:18" s="56" customFormat="1" hidden="1" x14ac:dyDescent="0.2">
      <c r="A2735" s="110"/>
      <c r="F2735" s="110"/>
      <c r="G2735" s="115"/>
      <c r="H2735" s="110"/>
      <c r="I2735" s="110"/>
      <c r="J2735" s="115"/>
      <c r="K2735" s="110"/>
      <c r="L2735" s="110"/>
      <c r="M2735" s="110"/>
      <c r="N2735" s="110"/>
      <c r="O2735" s="110"/>
      <c r="P2735" s="110"/>
      <c r="Q2735" s="110"/>
      <c r="R2735" s="110"/>
    </row>
    <row r="2736" spans="1:18" s="56" customFormat="1" hidden="1" x14ac:dyDescent="0.2">
      <c r="A2736" s="110"/>
      <c r="F2736" s="110"/>
      <c r="G2736" s="115"/>
      <c r="H2736" s="110"/>
      <c r="I2736" s="110"/>
      <c r="J2736" s="115"/>
      <c r="K2736" s="110"/>
      <c r="L2736" s="110"/>
      <c r="M2736" s="110"/>
      <c r="N2736" s="110"/>
      <c r="O2736" s="110"/>
      <c r="P2736" s="110"/>
      <c r="Q2736" s="110"/>
      <c r="R2736" s="110"/>
    </row>
    <row r="2737" spans="1:18" s="56" customFormat="1" hidden="1" x14ac:dyDescent="0.2">
      <c r="A2737" s="110"/>
      <c r="F2737" s="110"/>
      <c r="G2737" s="115"/>
      <c r="H2737" s="110"/>
      <c r="I2737" s="110"/>
      <c r="J2737" s="115"/>
      <c r="K2737" s="110"/>
      <c r="L2737" s="110"/>
      <c r="M2737" s="110"/>
      <c r="N2737" s="110"/>
      <c r="O2737" s="110"/>
      <c r="P2737" s="110"/>
      <c r="Q2737" s="110"/>
      <c r="R2737" s="110"/>
    </row>
    <row r="2738" spans="1:18" s="56" customFormat="1" hidden="1" x14ac:dyDescent="0.2">
      <c r="A2738" s="110"/>
      <c r="F2738" s="110"/>
      <c r="G2738" s="115"/>
      <c r="H2738" s="110"/>
      <c r="I2738" s="110"/>
      <c r="J2738" s="115"/>
      <c r="K2738" s="110"/>
      <c r="L2738" s="110"/>
      <c r="M2738" s="110"/>
      <c r="N2738" s="110"/>
      <c r="O2738" s="110"/>
      <c r="P2738" s="110"/>
      <c r="Q2738" s="110"/>
      <c r="R2738" s="110"/>
    </row>
    <row r="2739" spans="1:18" s="56" customFormat="1" hidden="1" x14ac:dyDescent="0.2">
      <c r="A2739" s="110"/>
      <c r="F2739" s="110"/>
      <c r="G2739" s="115"/>
      <c r="H2739" s="110"/>
      <c r="I2739" s="110"/>
      <c r="J2739" s="115"/>
      <c r="K2739" s="110"/>
      <c r="L2739" s="110"/>
      <c r="M2739" s="110"/>
      <c r="N2739" s="110"/>
      <c r="O2739" s="110"/>
      <c r="P2739" s="110"/>
      <c r="Q2739" s="110"/>
      <c r="R2739" s="110"/>
    </row>
    <row r="2740" spans="1:18" s="56" customFormat="1" hidden="1" x14ac:dyDescent="0.2">
      <c r="A2740" s="110"/>
      <c r="F2740" s="110"/>
      <c r="G2740" s="115"/>
      <c r="H2740" s="110"/>
      <c r="I2740" s="110"/>
      <c r="J2740" s="115"/>
      <c r="K2740" s="110"/>
      <c r="L2740" s="110"/>
      <c r="M2740" s="110"/>
      <c r="N2740" s="110"/>
      <c r="O2740" s="110"/>
      <c r="P2740" s="110"/>
      <c r="Q2740" s="110"/>
      <c r="R2740" s="110"/>
    </row>
    <row r="2741" spans="1:18" s="56" customFormat="1" hidden="1" x14ac:dyDescent="0.2">
      <c r="A2741" s="110"/>
      <c r="F2741" s="110"/>
      <c r="G2741" s="115"/>
      <c r="H2741" s="110"/>
      <c r="I2741" s="110"/>
      <c r="J2741" s="115"/>
      <c r="K2741" s="110"/>
      <c r="L2741" s="110"/>
      <c r="M2741" s="110"/>
      <c r="N2741" s="110"/>
      <c r="O2741" s="110"/>
      <c r="P2741" s="110"/>
      <c r="Q2741" s="110"/>
      <c r="R2741" s="110"/>
    </row>
    <row r="2742" spans="1:18" s="56" customFormat="1" hidden="1" x14ac:dyDescent="0.2">
      <c r="A2742" s="110"/>
      <c r="F2742" s="110"/>
      <c r="G2742" s="115"/>
      <c r="H2742" s="110"/>
      <c r="I2742" s="110"/>
      <c r="J2742" s="115"/>
      <c r="K2742" s="110"/>
      <c r="L2742" s="110"/>
      <c r="M2742" s="110"/>
      <c r="N2742" s="110"/>
      <c r="O2742" s="110"/>
      <c r="P2742" s="110"/>
      <c r="Q2742" s="110"/>
      <c r="R2742" s="110"/>
    </row>
    <row r="2743" spans="1:18" s="56" customFormat="1" hidden="1" x14ac:dyDescent="0.2">
      <c r="A2743" s="110"/>
      <c r="F2743" s="110"/>
      <c r="G2743" s="115"/>
      <c r="H2743" s="110"/>
      <c r="I2743" s="110"/>
      <c r="J2743" s="115"/>
      <c r="K2743" s="110"/>
      <c r="L2743" s="110"/>
      <c r="M2743" s="110"/>
      <c r="N2743" s="110"/>
      <c r="O2743" s="110"/>
      <c r="P2743" s="110"/>
      <c r="Q2743" s="110"/>
      <c r="R2743" s="110"/>
    </row>
    <row r="2744" spans="1:18" s="56" customFormat="1" hidden="1" x14ac:dyDescent="0.2">
      <c r="A2744" s="110"/>
      <c r="F2744" s="110"/>
      <c r="G2744" s="115"/>
      <c r="H2744" s="110"/>
      <c r="I2744" s="110"/>
      <c r="J2744" s="115"/>
      <c r="K2744" s="110"/>
      <c r="L2744" s="110"/>
      <c r="M2744" s="110"/>
      <c r="N2744" s="110"/>
      <c r="O2744" s="110"/>
      <c r="P2744" s="110"/>
      <c r="Q2744" s="110"/>
      <c r="R2744" s="110"/>
    </row>
    <row r="2745" spans="1:18" s="56" customFormat="1" hidden="1" x14ac:dyDescent="0.2">
      <c r="A2745" s="110"/>
      <c r="F2745" s="110"/>
      <c r="G2745" s="115"/>
      <c r="H2745" s="110"/>
      <c r="I2745" s="110"/>
      <c r="J2745" s="115"/>
      <c r="K2745" s="110"/>
      <c r="L2745" s="110"/>
      <c r="M2745" s="110"/>
      <c r="N2745" s="110"/>
      <c r="O2745" s="110"/>
      <c r="P2745" s="110"/>
      <c r="Q2745" s="110"/>
      <c r="R2745" s="110"/>
    </row>
    <row r="2746" spans="1:18" s="56" customFormat="1" hidden="1" x14ac:dyDescent="0.2">
      <c r="A2746" s="110"/>
      <c r="F2746" s="110"/>
      <c r="G2746" s="115"/>
      <c r="H2746" s="110"/>
      <c r="I2746" s="110"/>
      <c r="J2746" s="115"/>
      <c r="K2746" s="110"/>
      <c r="L2746" s="110"/>
      <c r="M2746" s="110"/>
      <c r="N2746" s="110"/>
      <c r="O2746" s="110"/>
      <c r="P2746" s="110"/>
      <c r="Q2746" s="110"/>
      <c r="R2746" s="110"/>
    </row>
    <row r="2747" spans="1:18" s="56" customFormat="1" hidden="1" x14ac:dyDescent="0.2">
      <c r="A2747" s="110"/>
      <c r="F2747" s="110"/>
      <c r="G2747" s="115"/>
      <c r="H2747" s="110"/>
      <c r="I2747" s="110"/>
      <c r="J2747" s="115"/>
      <c r="K2747" s="110"/>
      <c r="L2747" s="110"/>
      <c r="M2747" s="110"/>
      <c r="N2747" s="110"/>
      <c r="O2747" s="110"/>
      <c r="P2747" s="110"/>
      <c r="Q2747" s="110"/>
      <c r="R2747" s="110"/>
    </row>
    <row r="2748" spans="1:18" s="56" customFormat="1" hidden="1" x14ac:dyDescent="0.2">
      <c r="A2748" s="110"/>
      <c r="F2748" s="110"/>
      <c r="G2748" s="115"/>
      <c r="H2748" s="110"/>
      <c r="I2748" s="110"/>
      <c r="J2748" s="115"/>
      <c r="K2748" s="110"/>
      <c r="L2748" s="110"/>
      <c r="M2748" s="110"/>
      <c r="N2748" s="110"/>
      <c r="O2748" s="110"/>
      <c r="P2748" s="110"/>
      <c r="Q2748" s="110"/>
      <c r="R2748" s="110"/>
    </row>
    <row r="2749" spans="1:18" s="56" customFormat="1" hidden="1" x14ac:dyDescent="0.2">
      <c r="A2749" s="110"/>
      <c r="F2749" s="110"/>
      <c r="G2749" s="115"/>
      <c r="H2749" s="110"/>
      <c r="I2749" s="110"/>
      <c r="J2749" s="115"/>
      <c r="K2749" s="110"/>
      <c r="L2749" s="110"/>
      <c r="M2749" s="110"/>
      <c r="N2749" s="110"/>
      <c r="O2749" s="110"/>
      <c r="P2749" s="110"/>
      <c r="Q2749" s="110"/>
      <c r="R2749" s="110"/>
    </row>
    <row r="2750" spans="1:18" s="56" customFormat="1" hidden="1" x14ac:dyDescent="0.2">
      <c r="A2750" s="110"/>
      <c r="F2750" s="110"/>
      <c r="G2750" s="115"/>
      <c r="H2750" s="110"/>
      <c r="I2750" s="110"/>
      <c r="J2750" s="115"/>
      <c r="K2750" s="110"/>
      <c r="L2750" s="110"/>
      <c r="M2750" s="110"/>
      <c r="N2750" s="110"/>
      <c r="O2750" s="110"/>
      <c r="P2750" s="110"/>
      <c r="Q2750" s="110"/>
      <c r="R2750" s="110"/>
    </row>
    <row r="2751" spans="1:18" s="56" customFormat="1" hidden="1" x14ac:dyDescent="0.2">
      <c r="A2751" s="110"/>
      <c r="F2751" s="110"/>
      <c r="G2751" s="115"/>
      <c r="H2751" s="110"/>
      <c r="I2751" s="110"/>
      <c r="J2751" s="115"/>
      <c r="K2751" s="110"/>
      <c r="L2751" s="110"/>
      <c r="M2751" s="110"/>
      <c r="N2751" s="110"/>
      <c r="O2751" s="110"/>
      <c r="P2751" s="110"/>
      <c r="Q2751" s="110"/>
      <c r="R2751" s="110"/>
    </row>
    <row r="2752" spans="1:18" s="56" customFormat="1" hidden="1" x14ac:dyDescent="0.2">
      <c r="A2752" s="110"/>
      <c r="F2752" s="110"/>
      <c r="G2752" s="115"/>
      <c r="H2752" s="110"/>
      <c r="I2752" s="110"/>
      <c r="J2752" s="115"/>
      <c r="K2752" s="110"/>
      <c r="L2752" s="110"/>
      <c r="M2752" s="110"/>
      <c r="N2752" s="110"/>
      <c r="O2752" s="110"/>
      <c r="P2752" s="110"/>
      <c r="Q2752" s="110"/>
      <c r="R2752" s="110"/>
    </row>
    <row r="2753" spans="1:18" s="56" customFormat="1" hidden="1" x14ac:dyDescent="0.2">
      <c r="A2753" s="110"/>
      <c r="F2753" s="110"/>
      <c r="G2753" s="115"/>
      <c r="H2753" s="110"/>
      <c r="I2753" s="110"/>
      <c r="J2753" s="115"/>
      <c r="K2753" s="110"/>
      <c r="L2753" s="110"/>
      <c r="M2753" s="110"/>
      <c r="N2753" s="110"/>
      <c r="O2753" s="110"/>
      <c r="P2753" s="110"/>
      <c r="Q2753" s="110"/>
      <c r="R2753" s="110"/>
    </row>
    <row r="2754" spans="1:18" s="56" customFormat="1" hidden="1" x14ac:dyDescent="0.2">
      <c r="A2754" s="110"/>
      <c r="F2754" s="110"/>
      <c r="G2754" s="115"/>
      <c r="H2754" s="110"/>
      <c r="I2754" s="110"/>
      <c r="J2754" s="115"/>
      <c r="K2754" s="110"/>
      <c r="L2754" s="110"/>
      <c r="M2754" s="110"/>
      <c r="N2754" s="110"/>
      <c r="O2754" s="110"/>
      <c r="P2754" s="110"/>
      <c r="Q2754" s="110"/>
      <c r="R2754" s="110"/>
    </row>
    <row r="2755" spans="1:18" s="56" customFormat="1" hidden="1" x14ac:dyDescent="0.2">
      <c r="A2755" s="110"/>
      <c r="F2755" s="110"/>
      <c r="G2755" s="115"/>
      <c r="H2755" s="110"/>
      <c r="I2755" s="110"/>
      <c r="J2755" s="115"/>
      <c r="K2755" s="110"/>
      <c r="L2755" s="110"/>
      <c r="M2755" s="110"/>
      <c r="N2755" s="110"/>
      <c r="O2755" s="110"/>
      <c r="P2755" s="110"/>
      <c r="Q2755" s="110"/>
      <c r="R2755" s="110"/>
    </row>
    <row r="2756" spans="1:18" s="56" customFormat="1" hidden="1" x14ac:dyDescent="0.2">
      <c r="A2756" s="110"/>
      <c r="F2756" s="110"/>
      <c r="G2756" s="115"/>
      <c r="H2756" s="110"/>
      <c r="I2756" s="110"/>
      <c r="J2756" s="115"/>
      <c r="K2756" s="110"/>
      <c r="L2756" s="110"/>
      <c r="M2756" s="110"/>
      <c r="N2756" s="110"/>
      <c r="O2756" s="110"/>
      <c r="P2756" s="110"/>
      <c r="Q2756" s="110"/>
      <c r="R2756" s="110"/>
    </row>
    <row r="2757" spans="1:18" s="56" customFormat="1" hidden="1" x14ac:dyDescent="0.2">
      <c r="A2757" s="110"/>
      <c r="F2757" s="110"/>
      <c r="G2757" s="115"/>
      <c r="H2757" s="110"/>
      <c r="I2757" s="110"/>
      <c r="J2757" s="115"/>
      <c r="K2757" s="110"/>
      <c r="L2757" s="110"/>
      <c r="M2757" s="110"/>
      <c r="N2757" s="110"/>
      <c r="O2757" s="110"/>
      <c r="P2757" s="110"/>
      <c r="Q2757" s="110"/>
      <c r="R2757" s="110"/>
    </row>
    <row r="2758" spans="1:18" s="56" customFormat="1" hidden="1" x14ac:dyDescent="0.2">
      <c r="A2758" s="110"/>
      <c r="F2758" s="110"/>
      <c r="G2758" s="115"/>
      <c r="H2758" s="110"/>
      <c r="I2758" s="110"/>
      <c r="J2758" s="115"/>
      <c r="K2758" s="110"/>
      <c r="L2758" s="110"/>
      <c r="M2758" s="110"/>
      <c r="N2758" s="110"/>
      <c r="O2758" s="110"/>
      <c r="P2758" s="110"/>
      <c r="Q2758" s="110"/>
      <c r="R2758" s="110"/>
    </row>
    <row r="2759" spans="1:18" s="56" customFormat="1" hidden="1" x14ac:dyDescent="0.2">
      <c r="A2759" s="110"/>
      <c r="F2759" s="110"/>
      <c r="G2759" s="115"/>
      <c r="H2759" s="110"/>
      <c r="I2759" s="110"/>
      <c r="J2759" s="115"/>
      <c r="K2759" s="110"/>
      <c r="L2759" s="110"/>
      <c r="M2759" s="110"/>
      <c r="N2759" s="110"/>
      <c r="O2759" s="110"/>
      <c r="P2759" s="110"/>
      <c r="Q2759" s="110"/>
      <c r="R2759" s="110"/>
    </row>
  </sheetData>
  <dataValidations count="1">
    <dataValidation type="date" allowBlank="1" showInputMessage="1" showErrorMessage="1" sqref="E8" xr:uid="{32A3391A-705A-44C6-B3A6-27F72436AA1B}">
      <formula1>1</formula1>
      <formula2>365609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1FF29A-294A-476E-9247-841B3212FF0A}">
          <x14:formula1>
            <xm:f>DadosGerais!$O$2:$O$4</xm:f>
          </x14:formula1>
          <xm:sqref>F20</xm:sqref>
        </x14:dataValidation>
        <x14:dataValidation type="list" allowBlank="1" showInputMessage="1" showErrorMessage="1" xr:uid="{6EC6F099-F038-4885-9BA6-09796E1D4348}">
          <x14:formula1>
            <xm:f>OFFSET(DadosGerais!$O$2,0,0,COUNTA(DadosGerais!$O:$O)-1,1)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W11"/>
  <sheetViews>
    <sheetView tabSelected="1" zoomScale="75" zoomScaleNormal="75" workbookViewId="0">
      <pane ySplit="1" topLeftCell="A2" activePane="bottomLeft" state="frozen"/>
      <selection activeCell="C19" sqref="C19"/>
      <selection pane="bottomLeft" activeCell="A2" sqref="A2"/>
    </sheetView>
  </sheetViews>
  <sheetFormatPr defaultRowHeight="15.75" x14ac:dyDescent="0.25"/>
  <cols>
    <col min="1" max="1" width="9.28515625" style="148" bestFit="1" customWidth="1"/>
    <col min="2" max="2" width="7.5703125" style="148" bestFit="1" customWidth="1"/>
    <col min="3" max="3" width="13.85546875" style="139" bestFit="1" customWidth="1"/>
    <col min="4" max="4" width="32.140625" style="139" bestFit="1" customWidth="1"/>
    <col min="5" max="5" width="11.42578125" style="139" bestFit="1" customWidth="1"/>
    <col min="6" max="6" width="8" style="139" bestFit="1" customWidth="1"/>
    <col min="7" max="7" width="12.28515625" style="139" bestFit="1" customWidth="1"/>
    <col min="8" max="8" width="18.5703125" style="139" bestFit="1" customWidth="1"/>
    <col min="9" max="9" width="15.140625" style="145" bestFit="1" customWidth="1"/>
    <col min="10" max="10" width="14.85546875" style="139" bestFit="1" customWidth="1"/>
    <col min="11" max="11" width="11.7109375" style="139" bestFit="1" customWidth="1"/>
    <col min="12" max="12" width="11.5703125" style="139" bestFit="1" customWidth="1"/>
    <col min="13" max="13" width="7" style="139" bestFit="1" customWidth="1"/>
    <col min="14" max="14" width="10.42578125" style="139" bestFit="1" customWidth="1"/>
    <col min="15" max="15" width="15.140625" style="139" customWidth="1"/>
    <col min="16" max="16" width="12.7109375" style="139" customWidth="1"/>
    <col min="17" max="17" width="13.85546875" style="139" bestFit="1" customWidth="1"/>
    <col min="18" max="18" width="13.85546875" style="139" customWidth="1"/>
    <col min="19" max="19" width="10.5703125" style="139" bestFit="1" customWidth="1"/>
    <col min="20" max="20" width="13" style="139" bestFit="1" customWidth="1"/>
    <col min="21" max="21" width="12.85546875" style="139" bestFit="1" customWidth="1"/>
    <col min="22" max="22" width="12.28515625" style="139" bestFit="1" customWidth="1"/>
    <col min="23" max="23" width="9.140625" style="139" bestFit="1" customWidth="1"/>
    <col min="24" max="24" width="15.140625" style="139" bestFit="1" customWidth="1"/>
    <col min="25" max="25" width="12.28515625" style="139" customWidth="1"/>
    <col min="26" max="26" width="9.140625" style="139"/>
    <col min="27" max="27" width="12.85546875" style="139" bestFit="1" customWidth="1"/>
    <col min="28" max="29" width="9.140625" style="139"/>
    <col min="30" max="30" width="12.85546875" style="139" bestFit="1" customWidth="1"/>
    <col min="31" max="16384" width="9.140625" style="139"/>
  </cols>
  <sheetData>
    <row r="1" spans="1:23" x14ac:dyDescent="0.25">
      <c r="A1" s="42" t="s">
        <v>0</v>
      </c>
      <c r="B1" s="43" t="s">
        <v>55</v>
      </c>
      <c r="C1" s="44" t="s">
        <v>33</v>
      </c>
      <c r="D1" s="44" t="s">
        <v>1</v>
      </c>
      <c r="E1" s="44" t="s">
        <v>214</v>
      </c>
      <c r="F1" s="44" t="s">
        <v>217</v>
      </c>
      <c r="G1" s="44" t="s">
        <v>218</v>
      </c>
      <c r="H1" s="45" t="s">
        <v>32</v>
      </c>
      <c r="I1" s="46" t="s">
        <v>57</v>
      </c>
      <c r="J1" s="46" t="s">
        <v>2</v>
      </c>
      <c r="K1" s="46" t="s">
        <v>3</v>
      </c>
      <c r="L1" s="46" t="s">
        <v>4</v>
      </c>
      <c r="M1" s="46" t="s">
        <v>6</v>
      </c>
      <c r="N1" s="46" t="s">
        <v>5</v>
      </c>
      <c r="O1" s="47" t="s">
        <v>1512</v>
      </c>
      <c r="P1" s="134" t="s">
        <v>1513</v>
      </c>
      <c r="Q1" s="141" t="s">
        <v>51</v>
      </c>
      <c r="R1" s="141" t="s">
        <v>1514</v>
      </c>
      <c r="S1" s="142" t="s">
        <v>7</v>
      </c>
      <c r="T1" s="143" t="s">
        <v>1515</v>
      </c>
      <c r="U1" s="139" t="s">
        <v>59</v>
      </c>
      <c r="V1" s="139" t="s">
        <v>60</v>
      </c>
      <c r="W1" s="139" t="s">
        <v>82</v>
      </c>
    </row>
    <row r="2" spans="1:23" ht="15" customHeight="1" x14ac:dyDescent="0.25">
      <c r="A2" s="144">
        <v>1</v>
      </c>
      <c r="B2" s="145" t="s">
        <v>1240</v>
      </c>
      <c r="C2" s="146">
        <v>44973</v>
      </c>
      <c r="D2" s="140" t="s">
        <v>1237</v>
      </c>
      <c r="E2" s="146" t="s">
        <v>1236</v>
      </c>
      <c r="F2" s="146"/>
      <c r="G2" s="146">
        <v>24308</v>
      </c>
      <c r="H2" s="147">
        <v>15137735000122</v>
      </c>
      <c r="J2" s="139" t="s">
        <v>1238</v>
      </c>
      <c r="K2" s="139" t="s">
        <v>1239</v>
      </c>
      <c r="L2" s="139" t="s">
        <v>9</v>
      </c>
      <c r="M2" s="139" t="s">
        <v>10</v>
      </c>
      <c r="N2" s="139">
        <v>18015222</v>
      </c>
      <c r="O2" s="139">
        <v>1532277649</v>
      </c>
      <c r="Q2" s="139">
        <v>15996040230</v>
      </c>
      <c r="T2" s="146">
        <v>44973</v>
      </c>
    </row>
    <row r="3" spans="1:23" ht="15" customHeight="1" x14ac:dyDescent="0.25">
      <c r="A3" s="144">
        <v>2</v>
      </c>
      <c r="B3" s="145" t="s">
        <v>56</v>
      </c>
      <c r="C3" s="146">
        <v>44973</v>
      </c>
      <c r="D3" s="140" t="s">
        <v>1525</v>
      </c>
      <c r="E3" s="146" t="s">
        <v>1241</v>
      </c>
      <c r="F3" s="146" t="s">
        <v>1516</v>
      </c>
      <c r="G3" s="146" t="s">
        <v>1524</v>
      </c>
      <c r="H3" s="147">
        <v>7614740800</v>
      </c>
      <c r="I3" s="145">
        <v>159377353</v>
      </c>
      <c r="J3" s="139" t="s">
        <v>1517</v>
      </c>
      <c r="K3" s="139" t="s">
        <v>1518</v>
      </c>
      <c r="L3" s="139" t="s">
        <v>9</v>
      </c>
      <c r="M3" s="139" t="s">
        <v>10</v>
      </c>
      <c r="N3" s="139">
        <v>18015333</v>
      </c>
      <c r="O3" s="139">
        <v>15123456789</v>
      </c>
      <c r="P3" s="139" t="s">
        <v>1519</v>
      </c>
      <c r="Q3" s="139">
        <v>15123456789</v>
      </c>
      <c r="R3" s="139" t="s">
        <v>1520</v>
      </c>
      <c r="S3" s="139" t="s">
        <v>1521</v>
      </c>
      <c r="T3" s="146">
        <v>44973</v>
      </c>
      <c r="U3" s="139" t="s">
        <v>1522</v>
      </c>
      <c r="V3" s="139" t="s">
        <v>1523</v>
      </c>
    </row>
    <row r="4" spans="1:23" ht="15" customHeight="1" x14ac:dyDescent="0.25">
      <c r="A4" s="135">
        <v>4</v>
      </c>
      <c r="B4" s="136" t="s">
        <v>56</v>
      </c>
      <c r="C4" s="137" t="s">
        <v>1527</v>
      </c>
      <c r="D4" s="140" t="s">
        <v>1528</v>
      </c>
      <c r="E4" s="146" t="s">
        <v>1529</v>
      </c>
      <c r="F4" s="146"/>
      <c r="G4" s="146"/>
      <c r="H4" s="147">
        <v>0</v>
      </c>
      <c r="I4" s="136"/>
      <c r="M4" s="134"/>
      <c r="N4" s="134"/>
      <c r="Q4" s="134"/>
      <c r="T4" s="146" t="s">
        <v>1527</v>
      </c>
      <c r="W4" s="139" t="s">
        <v>1526</v>
      </c>
    </row>
    <row r="5" spans="1:23" x14ac:dyDescent="0.25">
      <c r="A5" s="135">
        <v>7</v>
      </c>
      <c r="B5" s="136" t="s">
        <v>56</v>
      </c>
      <c r="C5" s="137" t="s">
        <v>1548</v>
      </c>
      <c r="D5" s="138" t="s">
        <v>1577</v>
      </c>
      <c r="E5" s="146" t="s">
        <v>1578</v>
      </c>
      <c r="F5" s="146" t="s">
        <v>1551</v>
      </c>
      <c r="G5" s="146">
        <v>36535</v>
      </c>
      <c r="H5" s="147">
        <v>0</v>
      </c>
      <c r="I5" s="136"/>
      <c r="J5" s="139" t="s">
        <v>1579</v>
      </c>
      <c r="K5" s="139" t="s">
        <v>1580</v>
      </c>
      <c r="L5" s="139" t="s">
        <v>9</v>
      </c>
      <c r="M5" s="134" t="s">
        <v>10</v>
      </c>
      <c r="N5" s="134">
        <v>18015777</v>
      </c>
      <c r="O5" s="139" t="s">
        <v>1552</v>
      </c>
      <c r="P5" s="139" t="s">
        <v>1576</v>
      </c>
      <c r="Q5" s="134" t="s">
        <v>1553</v>
      </c>
      <c r="R5" s="139" t="s">
        <v>1581</v>
      </c>
      <c r="S5" s="139" t="s">
        <v>1554</v>
      </c>
      <c r="T5" s="146" t="s">
        <v>1548</v>
      </c>
      <c r="U5" s="139" t="s">
        <v>1555</v>
      </c>
      <c r="V5" s="139" t="s">
        <v>1556</v>
      </c>
      <c r="W5" s="139" t="s">
        <v>1526</v>
      </c>
    </row>
    <row r="6" spans="1:23" x14ac:dyDescent="0.25">
      <c r="A6" s="135">
        <v>8</v>
      </c>
      <c r="B6" s="136" t="s">
        <v>56</v>
      </c>
      <c r="C6" s="137">
        <v>44978</v>
      </c>
      <c r="D6" s="138" t="s">
        <v>1557</v>
      </c>
      <c r="E6" s="146" t="s">
        <v>1558</v>
      </c>
      <c r="F6" s="146" t="s">
        <v>1559</v>
      </c>
      <c r="G6" s="146">
        <v>32363</v>
      </c>
      <c r="H6" s="147">
        <v>8888888888</v>
      </c>
      <c r="I6" s="136">
        <v>1234567898</v>
      </c>
      <c r="J6" s="139" t="s">
        <v>1560</v>
      </c>
      <c r="K6" s="139" t="s">
        <v>1561</v>
      </c>
      <c r="L6" s="139" t="s">
        <v>9</v>
      </c>
      <c r="M6" s="134" t="s">
        <v>10</v>
      </c>
      <c r="N6" s="134">
        <v>18015888</v>
      </c>
      <c r="Q6" s="134"/>
      <c r="S6" s="139" t="s">
        <v>1562</v>
      </c>
      <c r="T6" s="146"/>
      <c r="U6" s="139" t="s">
        <v>1563</v>
      </c>
      <c r="V6" s="139" t="s">
        <v>1564</v>
      </c>
      <c r="W6" s="139" t="s">
        <v>1526</v>
      </c>
    </row>
    <row r="7" spans="1:23" x14ac:dyDescent="0.25">
      <c r="A7" s="135">
        <v>9</v>
      </c>
      <c r="B7" s="136" t="s">
        <v>56</v>
      </c>
      <c r="C7" s="137">
        <v>44978</v>
      </c>
      <c r="D7" s="138" t="s">
        <v>1565</v>
      </c>
      <c r="E7" s="146" t="s">
        <v>1566</v>
      </c>
      <c r="F7" s="146" t="s">
        <v>1567</v>
      </c>
      <c r="G7" s="146" t="s">
        <v>1568</v>
      </c>
      <c r="H7" s="147">
        <v>0</v>
      </c>
      <c r="I7" s="136"/>
      <c r="J7" s="139" t="s">
        <v>1569</v>
      </c>
      <c r="K7" s="139" t="s">
        <v>1570</v>
      </c>
      <c r="L7" s="139" t="s">
        <v>9</v>
      </c>
      <c r="M7" s="134" t="s">
        <v>10</v>
      </c>
      <c r="N7" s="134">
        <v>18100999</v>
      </c>
      <c r="Q7" s="134"/>
      <c r="S7" s="139" t="s">
        <v>1571</v>
      </c>
      <c r="T7" s="146"/>
      <c r="U7" s="139" t="s">
        <v>1572</v>
      </c>
      <c r="V7" s="139" t="s">
        <v>1573</v>
      </c>
      <c r="W7" s="139" t="s">
        <v>1526</v>
      </c>
    </row>
    <row r="8" spans="1:23" x14ac:dyDescent="0.25">
      <c r="A8" s="144">
        <v>3</v>
      </c>
      <c r="B8" s="145" t="s">
        <v>221</v>
      </c>
      <c r="C8" s="146">
        <v>44973</v>
      </c>
      <c r="D8" s="138" t="s">
        <v>1242</v>
      </c>
      <c r="E8" s="146" t="s">
        <v>1592</v>
      </c>
      <c r="F8" s="146" t="s">
        <v>1593</v>
      </c>
      <c r="G8" s="146">
        <v>40820</v>
      </c>
      <c r="H8" s="147">
        <v>14442227000108</v>
      </c>
      <c r="J8" s="139" t="s">
        <v>1252</v>
      </c>
      <c r="K8" s="139" t="s">
        <v>1253</v>
      </c>
      <c r="L8" s="139" t="s">
        <v>1254</v>
      </c>
      <c r="M8" s="139" t="s">
        <v>1255</v>
      </c>
      <c r="N8" s="139">
        <v>30130174</v>
      </c>
      <c r="T8" s="146">
        <v>44973</v>
      </c>
    </row>
    <row r="9" spans="1:23" x14ac:dyDescent="0.25">
      <c r="A9" s="135">
        <v>5</v>
      </c>
      <c r="B9" s="136" t="s">
        <v>221</v>
      </c>
      <c r="C9" s="137">
        <v>44978</v>
      </c>
      <c r="D9" s="138" t="s">
        <v>1530</v>
      </c>
      <c r="E9" s="146" t="s">
        <v>1594</v>
      </c>
      <c r="F9" s="146" t="s">
        <v>1531</v>
      </c>
      <c r="G9" s="146" t="s">
        <v>1532</v>
      </c>
      <c r="H9" s="147">
        <v>1123123000122</v>
      </c>
      <c r="I9" s="136">
        <v>669111222333</v>
      </c>
      <c r="J9" s="139" t="s">
        <v>1533</v>
      </c>
      <c r="K9" s="139" t="s">
        <v>1534</v>
      </c>
      <c r="L9" s="139" t="s">
        <v>1535</v>
      </c>
      <c r="M9" s="134" t="s">
        <v>1536</v>
      </c>
      <c r="N9" s="134">
        <v>18015222</v>
      </c>
      <c r="O9" s="139">
        <v>15123459999</v>
      </c>
      <c r="P9" s="139" t="s">
        <v>1537</v>
      </c>
      <c r="Q9" s="134">
        <v>151234599999</v>
      </c>
      <c r="R9" s="139" t="s">
        <v>1538</v>
      </c>
      <c r="S9" s="139" t="s">
        <v>1539</v>
      </c>
      <c r="T9" s="146"/>
      <c r="U9" s="139" t="s">
        <v>1540</v>
      </c>
      <c r="V9" s="139" t="s">
        <v>1541</v>
      </c>
      <c r="W9" s="139" t="s">
        <v>1526</v>
      </c>
    </row>
    <row r="10" spans="1:23" x14ac:dyDescent="0.25">
      <c r="A10" s="157">
        <v>10</v>
      </c>
      <c r="B10" s="158" t="s">
        <v>221</v>
      </c>
      <c r="C10" s="159">
        <v>44991</v>
      </c>
      <c r="D10" s="138" t="s">
        <v>1595</v>
      </c>
      <c r="E10" s="160" t="s">
        <v>1596</v>
      </c>
      <c r="F10" s="160"/>
      <c r="G10" s="160" t="s">
        <v>1597</v>
      </c>
      <c r="H10" s="161">
        <v>15347859000122</v>
      </c>
      <c r="I10" s="158">
        <v>669669668667</v>
      </c>
      <c r="J10" s="162" t="s">
        <v>1598</v>
      </c>
      <c r="K10" s="162" t="s">
        <v>1599</v>
      </c>
      <c r="L10" s="162" t="s">
        <v>9</v>
      </c>
      <c r="M10" s="163" t="s">
        <v>10</v>
      </c>
      <c r="N10" s="163" t="s">
        <v>1600</v>
      </c>
      <c r="O10" s="162">
        <v>1532277777</v>
      </c>
      <c r="P10" s="162" t="s">
        <v>1596</v>
      </c>
      <c r="Q10" s="163">
        <v>15960452222</v>
      </c>
      <c r="R10" s="162" t="s">
        <v>1601</v>
      </c>
      <c r="S10" s="162" t="s">
        <v>1602</v>
      </c>
      <c r="T10" s="160">
        <v>44991</v>
      </c>
      <c r="U10" s="162"/>
      <c r="V10" s="162"/>
      <c r="W10" s="162" t="s">
        <v>1526</v>
      </c>
    </row>
    <row r="11" spans="1:23" x14ac:dyDescent="0.25">
      <c r="A11" s="135">
        <v>6</v>
      </c>
      <c r="B11" s="136" t="s">
        <v>1582</v>
      </c>
      <c r="C11" s="137" t="s">
        <v>1548</v>
      </c>
      <c r="D11" s="138" t="s">
        <v>1574</v>
      </c>
      <c r="E11" s="146" t="s">
        <v>1575</v>
      </c>
      <c r="F11" s="146" t="s">
        <v>1542</v>
      </c>
      <c r="G11" s="146" t="s">
        <v>1543</v>
      </c>
      <c r="H11" s="147">
        <v>12345678911</v>
      </c>
      <c r="I11" s="136">
        <v>157773335</v>
      </c>
      <c r="J11" s="139" t="s">
        <v>1549</v>
      </c>
      <c r="K11" s="139" t="s">
        <v>1544</v>
      </c>
      <c r="L11" s="139" t="s">
        <v>1545</v>
      </c>
      <c r="M11" s="134" t="s">
        <v>10</v>
      </c>
      <c r="N11" s="134">
        <v>18100000</v>
      </c>
      <c r="O11" s="139">
        <v>15937371111</v>
      </c>
      <c r="P11" s="139" t="s">
        <v>1576</v>
      </c>
      <c r="Q11" s="134">
        <v>15937372222</v>
      </c>
      <c r="R11" s="139" t="s">
        <v>1520</v>
      </c>
      <c r="S11" s="139" t="s">
        <v>1550</v>
      </c>
      <c r="T11" s="146" t="s">
        <v>1548</v>
      </c>
      <c r="U11" s="139" t="s">
        <v>1546</v>
      </c>
      <c r="V11" s="139" t="s">
        <v>1547</v>
      </c>
      <c r="W11" s="139" t="s">
        <v>1526</v>
      </c>
    </row>
  </sheetData>
  <phoneticPr fontId="24" type="noConversion"/>
  <conditionalFormatting sqref="I1:I11">
    <cfRule type="duplicateValues" dxfId="63" priority="38"/>
  </conditionalFormatting>
  <pageMargins left="0.511811024" right="0.511811024" top="0.78740157499999996" bottom="0.78740157499999996" header="0.31496062000000002" footer="0.31496062000000002"/>
  <pageSetup paperSize="9" scale="75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9C774-BCB6-400E-8C97-ED54A0C27280}">
  <sheetPr codeName="Planilha10"/>
  <dimension ref="A1:U118"/>
  <sheetViews>
    <sheetView zoomScale="75" zoomScaleNormal="75" workbookViewId="0">
      <selection activeCell="C9" sqref="C9"/>
    </sheetView>
  </sheetViews>
  <sheetFormatPr defaultRowHeight="15" x14ac:dyDescent="0.25"/>
  <cols>
    <col min="1" max="1" width="21.5703125" style="18" customWidth="1"/>
    <col min="2" max="2" width="17.7109375" style="19" customWidth="1"/>
    <col min="3" max="3" width="16.28515625" style="19" customWidth="1"/>
    <col min="4" max="4" width="15.42578125" style="19" customWidth="1"/>
    <col min="5" max="5" width="33.28515625" style="19" customWidth="1"/>
    <col min="6" max="6" width="15.28515625" style="19" customWidth="1"/>
    <col min="7" max="7" width="18.42578125" style="19" customWidth="1"/>
    <col min="8" max="21" width="9.140625" style="18"/>
    <col min="22" max="16384" width="9.140625" style="19"/>
  </cols>
  <sheetData>
    <row r="1" spans="2:7" s="18" customFormat="1" ht="95.25" customHeight="1" thickBot="1" x14ac:dyDescent="0.3"/>
    <row r="2" spans="2:7" ht="32.25" customHeight="1" x14ac:dyDescent="0.3">
      <c r="B2" s="74" t="s">
        <v>24</v>
      </c>
      <c r="C2" s="25"/>
      <c r="D2" s="78" t="s">
        <v>47</v>
      </c>
      <c r="E2" s="23"/>
      <c r="F2" s="78" t="s">
        <v>69</v>
      </c>
      <c r="G2" s="20"/>
    </row>
    <row r="3" spans="2:7" s="18" customFormat="1" ht="9.75" customHeight="1" x14ac:dyDescent="0.3">
      <c r="B3" s="75"/>
      <c r="C3" s="72"/>
      <c r="D3" s="79"/>
      <c r="F3" s="79"/>
      <c r="G3" s="73"/>
    </row>
    <row r="4" spans="2:7" ht="31.5" customHeight="1" x14ac:dyDescent="0.3">
      <c r="B4" s="76" t="s">
        <v>70</v>
      </c>
      <c r="C4" s="26"/>
      <c r="D4" s="80" t="s">
        <v>222</v>
      </c>
      <c r="F4" s="80" t="s">
        <v>71</v>
      </c>
      <c r="G4" s="21"/>
    </row>
    <row r="5" spans="2:7" s="18" customFormat="1" ht="9.75" customHeight="1" x14ac:dyDescent="0.3">
      <c r="B5" s="75"/>
      <c r="C5" s="70"/>
      <c r="D5" s="79"/>
      <c r="F5" s="79"/>
      <c r="G5" s="71"/>
    </row>
    <row r="6" spans="2:7" ht="36.75" customHeight="1" thickBot="1" x14ac:dyDescent="0.35">
      <c r="B6" s="77" t="s">
        <v>74</v>
      </c>
      <c r="C6" s="24"/>
      <c r="D6" s="81" t="s">
        <v>72</v>
      </c>
      <c r="E6" s="24"/>
      <c r="F6" s="81" t="s">
        <v>73</v>
      </c>
      <c r="G6" s="22"/>
    </row>
    <row r="7" spans="2:7" s="18" customFormat="1" ht="29.25" customHeight="1" x14ac:dyDescent="0.25"/>
    <row r="8" spans="2:7" s="18" customFormat="1" ht="29.25" customHeight="1" x14ac:dyDescent="0.6">
      <c r="B8" s="156" t="s">
        <v>226</v>
      </c>
      <c r="C8" s="156"/>
      <c r="D8" s="156"/>
      <c r="E8" s="156"/>
      <c r="F8" s="156"/>
      <c r="G8" s="156"/>
    </row>
    <row r="9" spans="2:7" ht="36.75" customHeight="1" thickBot="1" x14ac:dyDescent="0.35">
      <c r="B9" s="77" t="s">
        <v>210</v>
      </c>
      <c r="C9" s="24"/>
      <c r="D9" s="81" t="s">
        <v>211</v>
      </c>
      <c r="E9" s="24"/>
      <c r="F9" s="81" t="s">
        <v>224</v>
      </c>
      <c r="G9" s="22"/>
    </row>
    <row r="10" spans="2:7" ht="36.75" customHeight="1" thickBot="1" x14ac:dyDescent="0.35">
      <c r="B10" s="77" t="s">
        <v>225</v>
      </c>
      <c r="C10" s="24"/>
      <c r="D10" s="81" t="s">
        <v>212</v>
      </c>
      <c r="E10" s="24"/>
      <c r="F10" s="81" t="s">
        <v>71</v>
      </c>
      <c r="G10" s="22"/>
    </row>
    <row r="11" spans="2:7" s="18" customFormat="1" x14ac:dyDescent="0.25"/>
    <row r="12" spans="2:7" s="18" customFormat="1" x14ac:dyDescent="0.25"/>
    <row r="13" spans="2:7" s="18" customFormat="1" x14ac:dyDescent="0.25"/>
    <row r="14" spans="2:7" s="18" customFormat="1" x14ac:dyDescent="0.25"/>
    <row r="15" spans="2:7" s="18" customFormat="1" x14ac:dyDescent="0.25"/>
    <row r="16" spans="2:7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</sheetData>
  <mergeCells count="1">
    <mergeCell ref="B8:G8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0" r:id="rId4" name="Button 10">
              <controlPr defaultSize="0" print="0" autoFill="0" autoPict="0">
                <anchor moveWithCells="1" sizeWithCells="1">
                  <from>
                    <xdr:col>8</xdr:col>
                    <xdr:colOff>409575</xdr:colOff>
                    <xdr:row>0</xdr:row>
                    <xdr:rowOff>219075</xdr:rowOff>
                  </from>
                  <to>
                    <xdr:col>10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5" name="Button 11">
              <controlPr defaultSize="0" print="0" autoFill="0" autoPict="0">
                <anchor moveWithCells="1" sizeWithCells="1">
                  <from>
                    <xdr:col>10</xdr:col>
                    <xdr:colOff>9525</xdr:colOff>
                    <xdr:row>0</xdr:row>
                    <xdr:rowOff>219075</xdr:rowOff>
                  </from>
                  <to>
                    <xdr:col>11</xdr:col>
                    <xdr:colOff>200025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6" name="Button 12">
              <controlPr defaultSize="0" print="0" autoFill="0" autoPict="0">
                <anchor moveWithCells="1" sizeWithCells="1">
                  <from>
                    <xdr:col>11</xdr:col>
                    <xdr:colOff>200025</xdr:colOff>
                    <xdr:row>0</xdr:row>
                    <xdr:rowOff>219075</xdr:rowOff>
                  </from>
                  <to>
                    <xdr:col>12</xdr:col>
                    <xdr:colOff>400050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SairProdutos">
                <anchor moveWithCells="1" sizeWithCells="1">
                  <from>
                    <xdr:col>16</xdr:col>
                    <xdr:colOff>400050</xdr:colOff>
                    <xdr:row>0</xdr:row>
                    <xdr:rowOff>352425</xdr:rowOff>
                  </from>
                  <to>
                    <xdr:col>17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8" name="Button 14">
              <controlPr defaultSize="0" print="0" autoFill="0" autoPict="0">
                <anchor moveWithCells="1" sizeWithCells="1">
                  <from>
                    <xdr:col>14</xdr:col>
                    <xdr:colOff>0</xdr:colOff>
                    <xdr:row>0</xdr:row>
                    <xdr:rowOff>228600</xdr:rowOff>
                  </from>
                  <to>
                    <xdr:col>15</xdr:col>
                    <xdr:colOff>190500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E5C77F-5394-4196-8461-710C256A070C}">
          <x14:formula1>
            <xm:f>OFFSET(DadosGerais!$K:$K,0,0,COUNTA(DadosGerais!$K:$K),1)</xm:f>
          </x14:formula1>
          <xm:sqref>G2:G3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M255"/>
  <sheetViews>
    <sheetView zoomScale="75" zoomScaleNormal="75" workbookViewId="0">
      <pane ySplit="1" topLeftCell="A230" activePane="bottomLeft" state="frozen"/>
      <selection activeCell="F24" sqref="F24"/>
      <selection pane="bottomLeft" activeCell="E249" sqref="E249"/>
    </sheetView>
  </sheetViews>
  <sheetFormatPr defaultRowHeight="15.75" x14ac:dyDescent="0.25"/>
  <cols>
    <col min="1" max="1" width="10.85546875" style="149" customWidth="1"/>
    <col min="2" max="2" width="51.140625" style="150" bestFit="1" customWidth="1"/>
    <col min="3" max="3" width="16.28515625" style="149" customWidth="1"/>
    <col min="4" max="4" width="14.42578125" style="150" bestFit="1" customWidth="1"/>
    <col min="5" max="5" width="23.5703125" style="150" bestFit="1" customWidth="1"/>
    <col min="6" max="6" width="11" style="153" bestFit="1" customWidth="1"/>
    <col min="7" max="7" width="12" style="150" bestFit="1" customWidth="1"/>
    <col min="8" max="8" width="12" style="150" customWidth="1"/>
    <col min="9" max="16384" width="9.140625" style="150"/>
  </cols>
  <sheetData>
    <row r="1" spans="1:13" x14ac:dyDescent="0.25">
      <c r="A1" s="149" t="s">
        <v>1261</v>
      </c>
      <c r="B1" s="150" t="s">
        <v>25</v>
      </c>
      <c r="C1" s="149" t="s">
        <v>1506</v>
      </c>
      <c r="D1" s="150" t="s">
        <v>1507</v>
      </c>
      <c r="E1" s="150" t="s">
        <v>222</v>
      </c>
      <c r="F1" s="150" t="s">
        <v>1260</v>
      </c>
      <c r="G1" s="102" t="s">
        <v>1245</v>
      </c>
      <c r="H1" s="102" t="s">
        <v>1508</v>
      </c>
      <c r="I1" s="150" t="s">
        <v>1256</v>
      </c>
      <c r="J1" s="150" t="s">
        <v>1257</v>
      </c>
      <c r="K1" s="150" t="s">
        <v>1258</v>
      </c>
      <c r="L1" s="150" t="s">
        <v>1259</v>
      </c>
      <c r="M1" s="150" t="s">
        <v>1587</v>
      </c>
    </row>
    <row r="2" spans="1:13" x14ac:dyDescent="0.25">
      <c r="A2" s="149">
        <v>2</v>
      </c>
      <c r="B2" s="150" t="s">
        <v>1246</v>
      </c>
      <c r="C2" s="149">
        <v>12</v>
      </c>
      <c r="D2" s="150" t="s">
        <v>1395</v>
      </c>
      <c r="E2" s="150" t="s">
        <v>98</v>
      </c>
      <c r="F2" s="153">
        <v>2</v>
      </c>
      <c r="G2" s="153">
        <v>4.3</v>
      </c>
      <c r="H2" s="152">
        <v>44925</v>
      </c>
    </row>
    <row r="3" spans="1:13" x14ac:dyDescent="0.25">
      <c r="A3" s="99">
        <v>1</v>
      </c>
      <c r="B3" s="150" t="s">
        <v>48</v>
      </c>
      <c r="C3" s="149">
        <v>1</v>
      </c>
      <c r="D3" s="150" t="s">
        <v>38</v>
      </c>
      <c r="E3" s="150" t="s">
        <v>77</v>
      </c>
      <c r="F3" s="153">
        <v>0.66666666666666663</v>
      </c>
      <c r="G3" s="153">
        <v>2.3333333333333335</v>
      </c>
      <c r="H3" s="152">
        <v>44925</v>
      </c>
    </row>
    <row r="4" spans="1:13" x14ac:dyDescent="0.25">
      <c r="A4" s="149">
        <v>162</v>
      </c>
      <c r="B4" s="150" t="s">
        <v>1417</v>
      </c>
      <c r="C4" s="149">
        <v>1000</v>
      </c>
      <c r="D4" s="150" t="s">
        <v>40</v>
      </c>
      <c r="E4" s="150" t="s">
        <v>77</v>
      </c>
      <c r="F4" s="153">
        <v>1.3333333333333333</v>
      </c>
      <c r="G4" s="153">
        <v>1.3333333333333333</v>
      </c>
      <c r="H4" s="152">
        <v>44923</v>
      </c>
    </row>
    <row r="5" spans="1:13" x14ac:dyDescent="0.25">
      <c r="A5" s="149">
        <v>6</v>
      </c>
      <c r="B5" s="150" t="s">
        <v>1248</v>
      </c>
      <c r="C5" s="149">
        <v>1</v>
      </c>
      <c r="D5" s="150" t="s">
        <v>38</v>
      </c>
      <c r="E5" s="150" t="s">
        <v>100</v>
      </c>
      <c r="F5" s="153">
        <v>8</v>
      </c>
      <c r="G5" s="153">
        <v>18.666666666666668</v>
      </c>
      <c r="H5" s="152">
        <v>44925</v>
      </c>
    </row>
    <row r="6" spans="1:13" x14ac:dyDescent="0.25">
      <c r="A6" s="149">
        <v>7</v>
      </c>
      <c r="B6" s="150" t="s">
        <v>1249</v>
      </c>
      <c r="C6" s="149">
        <v>1</v>
      </c>
      <c r="D6" s="150" t="s">
        <v>38</v>
      </c>
      <c r="E6" s="150" t="s">
        <v>100</v>
      </c>
      <c r="F6" s="153">
        <v>8</v>
      </c>
      <c r="G6" s="153">
        <v>18.666666666666668</v>
      </c>
      <c r="H6" s="152">
        <v>44925</v>
      </c>
    </row>
    <row r="7" spans="1:13" x14ac:dyDescent="0.25">
      <c r="A7" s="99">
        <v>8</v>
      </c>
      <c r="B7" s="150" t="s">
        <v>1251</v>
      </c>
      <c r="C7" s="149">
        <v>1</v>
      </c>
      <c r="D7" s="150" t="s">
        <v>38</v>
      </c>
      <c r="E7" s="150" t="s">
        <v>1250</v>
      </c>
      <c r="F7" s="153">
        <v>8</v>
      </c>
      <c r="G7" s="153">
        <v>18.666666666666664</v>
      </c>
      <c r="H7" s="152">
        <v>44925</v>
      </c>
    </row>
    <row r="8" spans="1:13" x14ac:dyDescent="0.25">
      <c r="A8" s="149">
        <v>3</v>
      </c>
      <c r="B8" s="150" t="s">
        <v>1244</v>
      </c>
      <c r="C8" s="149">
        <v>100</v>
      </c>
      <c r="D8" s="150" t="s">
        <v>42</v>
      </c>
      <c r="E8" s="150" t="s">
        <v>113</v>
      </c>
      <c r="F8" s="153">
        <v>18.666666666666668</v>
      </c>
      <c r="G8" s="153">
        <v>60</v>
      </c>
      <c r="H8" s="152">
        <v>44925</v>
      </c>
    </row>
    <row r="9" spans="1:13" x14ac:dyDescent="0.25">
      <c r="A9" s="99">
        <v>5</v>
      </c>
      <c r="B9" s="150" t="s">
        <v>1247</v>
      </c>
      <c r="C9" s="149">
        <v>100</v>
      </c>
      <c r="D9" s="150" t="s">
        <v>42</v>
      </c>
      <c r="E9" s="150" t="s">
        <v>113</v>
      </c>
      <c r="F9" s="153">
        <v>18.666666666666668</v>
      </c>
      <c r="G9" s="153">
        <v>41.666666666666664</v>
      </c>
      <c r="H9" s="152">
        <v>44925</v>
      </c>
    </row>
    <row r="10" spans="1:13" x14ac:dyDescent="0.25">
      <c r="A10" s="149">
        <v>10</v>
      </c>
      <c r="B10" s="150" t="s">
        <v>1263</v>
      </c>
      <c r="C10" s="149">
        <v>50</v>
      </c>
      <c r="D10" s="150" t="s">
        <v>38</v>
      </c>
      <c r="E10" s="150" t="s">
        <v>211</v>
      </c>
      <c r="F10" s="153">
        <v>1.6666666666666667</v>
      </c>
      <c r="G10" s="153">
        <v>1.6666666666666667</v>
      </c>
      <c r="H10" s="152">
        <v>44974</v>
      </c>
    </row>
    <row r="11" spans="1:13" x14ac:dyDescent="0.25">
      <c r="A11" s="149">
        <v>169</v>
      </c>
      <c r="B11" s="150" t="s">
        <v>1424</v>
      </c>
      <c r="C11" s="149">
        <v>200</v>
      </c>
      <c r="D11" s="150" t="s">
        <v>38</v>
      </c>
      <c r="E11" s="150" t="s">
        <v>211</v>
      </c>
      <c r="F11" s="153">
        <v>1.3</v>
      </c>
      <c r="G11" s="153">
        <v>1.3</v>
      </c>
      <c r="H11" s="152">
        <v>44923</v>
      </c>
    </row>
    <row r="12" spans="1:13" x14ac:dyDescent="0.25">
      <c r="A12" s="99">
        <v>170</v>
      </c>
      <c r="B12" s="150" t="s">
        <v>1425</v>
      </c>
      <c r="C12" s="149">
        <v>1</v>
      </c>
      <c r="D12" s="150" t="s">
        <v>38</v>
      </c>
      <c r="E12" s="150" t="s">
        <v>211</v>
      </c>
      <c r="F12" s="153">
        <v>0.33333333333333331</v>
      </c>
      <c r="G12" s="153">
        <v>0.33333333333333331</v>
      </c>
      <c r="H12" s="152">
        <v>44923</v>
      </c>
    </row>
    <row r="13" spans="1:13" x14ac:dyDescent="0.25">
      <c r="A13" s="149">
        <v>171</v>
      </c>
      <c r="B13" s="150" t="s">
        <v>1426</v>
      </c>
      <c r="C13" s="149">
        <v>10</v>
      </c>
      <c r="D13" s="150" t="s">
        <v>38</v>
      </c>
      <c r="E13" s="150" t="s">
        <v>211</v>
      </c>
      <c r="F13" s="153">
        <v>11.293333333333335</v>
      </c>
      <c r="G13" s="153">
        <v>11.293333333333335</v>
      </c>
      <c r="H13" s="152">
        <v>44923</v>
      </c>
    </row>
    <row r="14" spans="1:13" x14ac:dyDescent="0.25">
      <c r="A14" s="149">
        <v>172</v>
      </c>
      <c r="B14" s="150" t="s">
        <v>1427</v>
      </c>
      <c r="C14" s="149">
        <v>10</v>
      </c>
      <c r="D14" s="150" t="s">
        <v>38</v>
      </c>
      <c r="E14" s="150" t="s">
        <v>211</v>
      </c>
      <c r="F14" s="153">
        <v>7.7333333333333334</v>
      </c>
      <c r="G14" s="153">
        <v>7.7333333333333334</v>
      </c>
      <c r="H14" s="152">
        <v>44923</v>
      </c>
    </row>
    <row r="15" spans="1:13" x14ac:dyDescent="0.25">
      <c r="A15" s="99">
        <v>173</v>
      </c>
      <c r="B15" s="150" t="s">
        <v>1428</v>
      </c>
      <c r="C15" s="149">
        <v>70</v>
      </c>
      <c r="D15" s="150" t="s">
        <v>38</v>
      </c>
      <c r="E15" s="150" t="s">
        <v>211</v>
      </c>
      <c r="F15" s="153">
        <v>57.6</v>
      </c>
      <c r="G15" s="153">
        <v>57.6</v>
      </c>
      <c r="H15" s="152">
        <v>44923</v>
      </c>
    </row>
    <row r="16" spans="1:13" x14ac:dyDescent="0.25">
      <c r="A16" s="149">
        <v>174</v>
      </c>
      <c r="B16" s="150" t="s">
        <v>1429</v>
      </c>
      <c r="C16" s="149">
        <v>10</v>
      </c>
      <c r="D16" s="150" t="s">
        <v>38</v>
      </c>
      <c r="E16" s="150" t="s">
        <v>211</v>
      </c>
      <c r="F16" s="153">
        <v>9.4</v>
      </c>
      <c r="G16" s="153">
        <v>9.4</v>
      </c>
      <c r="H16" s="152">
        <v>44923</v>
      </c>
    </row>
    <row r="17" spans="1:8" x14ac:dyDescent="0.25">
      <c r="A17" s="149">
        <v>175</v>
      </c>
      <c r="B17" s="150" t="s">
        <v>1430</v>
      </c>
      <c r="C17" s="149">
        <v>1</v>
      </c>
      <c r="D17" s="150" t="s">
        <v>38</v>
      </c>
      <c r="E17" s="150" t="s">
        <v>211</v>
      </c>
      <c r="F17" s="153">
        <v>3.3000000000000003</v>
      </c>
      <c r="G17" s="153">
        <v>3.3000000000000003</v>
      </c>
      <c r="H17" s="152">
        <v>44923</v>
      </c>
    </row>
    <row r="18" spans="1:8" x14ac:dyDescent="0.25">
      <c r="A18" s="99">
        <v>176</v>
      </c>
      <c r="B18" s="150" t="s">
        <v>1431</v>
      </c>
      <c r="C18" s="149">
        <v>10</v>
      </c>
      <c r="D18" s="150" t="s">
        <v>38</v>
      </c>
      <c r="E18" s="150" t="s">
        <v>211</v>
      </c>
      <c r="F18" s="153">
        <v>6.6166666666666671</v>
      </c>
      <c r="G18" s="153">
        <v>6.6166666666666671</v>
      </c>
      <c r="H18" s="152">
        <v>44923</v>
      </c>
    </row>
    <row r="19" spans="1:8" x14ac:dyDescent="0.25">
      <c r="A19" s="149">
        <v>177</v>
      </c>
      <c r="B19" s="150" t="s">
        <v>1432</v>
      </c>
      <c r="C19" s="149">
        <v>10</v>
      </c>
      <c r="D19" s="150" t="s">
        <v>38</v>
      </c>
      <c r="E19" s="150" t="s">
        <v>211</v>
      </c>
      <c r="F19" s="153">
        <v>8.9500000000000011</v>
      </c>
      <c r="G19" s="153">
        <v>8.9500000000000011</v>
      </c>
      <c r="H19" s="152">
        <v>44923</v>
      </c>
    </row>
    <row r="20" spans="1:8" x14ac:dyDescent="0.25">
      <c r="A20" s="149">
        <v>178</v>
      </c>
      <c r="B20" s="150" t="s">
        <v>1433</v>
      </c>
      <c r="C20" s="149">
        <v>1</v>
      </c>
      <c r="D20" s="150" t="s">
        <v>38</v>
      </c>
      <c r="E20" s="150" t="s">
        <v>211</v>
      </c>
      <c r="F20" s="153">
        <v>4.9666666666666668</v>
      </c>
      <c r="G20" s="153">
        <v>4.9666666666666668</v>
      </c>
      <c r="H20" s="152">
        <v>44923</v>
      </c>
    </row>
    <row r="21" spans="1:8" x14ac:dyDescent="0.25">
      <c r="A21" s="99">
        <v>179</v>
      </c>
      <c r="B21" s="150" t="s">
        <v>1434</v>
      </c>
      <c r="C21" s="149">
        <v>1</v>
      </c>
      <c r="D21" s="150" t="s">
        <v>38</v>
      </c>
      <c r="E21" s="150" t="s">
        <v>211</v>
      </c>
      <c r="F21" s="153">
        <v>0.6</v>
      </c>
      <c r="G21" s="153">
        <v>0.6</v>
      </c>
      <c r="H21" s="152">
        <v>44923</v>
      </c>
    </row>
    <row r="22" spans="1:8" x14ac:dyDescent="0.25">
      <c r="A22" s="149">
        <v>180</v>
      </c>
      <c r="B22" s="150" t="s">
        <v>1435</v>
      </c>
      <c r="C22" s="149">
        <v>1</v>
      </c>
      <c r="D22" s="150" t="s">
        <v>38</v>
      </c>
      <c r="E22" s="150" t="s">
        <v>211</v>
      </c>
      <c r="F22" s="153">
        <v>1.9666666666666668</v>
      </c>
      <c r="G22" s="153">
        <v>1.9666666666666668</v>
      </c>
      <c r="H22" s="152">
        <v>44923</v>
      </c>
    </row>
    <row r="23" spans="1:8" x14ac:dyDescent="0.25">
      <c r="A23" s="149">
        <v>181</v>
      </c>
      <c r="B23" s="150" t="s">
        <v>1436</v>
      </c>
      <c r="C23" s="149">
        <v>40</v>
      </c>
      <c r="D23" s="150" t="s">
        <v>38</v>
      </c>
      <c r="E23" s="150" t="s">
        <v>211</v>
      </c>
      <c r="F23" s="153">
        <v>19.613333333333333</v>
      </c>
      <c r="G23" s="153">
        <v>19.613333333333333</v>
      </c>
      <c r="H23" s="152">
        <v>44923</v>
      </c>
    </row>
    <row r="24" spans="1:8" x14ac:dyDescent="0.25">
      <c r="A24" s="99">
        <v>182</v>
      </c>
      <c r="B24" s="150" t="s">
        <v>1437</v>
      </c>
      <c r="C24" s="149">
        <v>20</v>
      </c>
      <c r="D24" s="150" t="s">
        <v>38</v>
      </c>
      <c r="E24" s="150" t="s">
        <v>211</v>
      </c>
      <c r="F24" s="153">
        <v>14.666666666666666</v>
      </c>
      <c r="G24" s="153">
        <v>14.666666666666666</v>
      </c>
      <c r="H24" s="152">
        <v>44923</v>
      </c>
    </row>
    <row r="25" spans="1:8" x14ac:dyDescent="0.25">
      <c r="A25" s="149">
        <v>183</v>
      </c>
      <c r="B25" s="150" t="s">
        <v>1438</v>
      </c>
      <c r="C25" s="149">
        <v>1</v>
      </c>
      <c r="D25" s="150" t="s">
        <v>38</v>
      </c>
      <c r="E25" s="150" t="s">
        <v>211</v>
      </c>
      <c r="F25" s="153">
        <v>3.75</v>
      </c>
      <c r="G25" s="153">
        <v>3.75</v>
      </c>
      <c r="H25" s="152">
        <v>44923</v>
      </c>
    </row>
    <row r="26" spans="1:8" x14ac:dyDescent="0.25">
      <c r="A26" s="149">
        <v>184</v>
      </c>
      <c r="B26" s="150" t="s">
        <v>1439</v>
      </c>
      <c r="C26" s="149">
        <v>1</v>
      </c>
      <c r="D26" s="150" t="s">
        <v>38</v>
      </c>
      <c r="E26" s="150" t="s">
        <v>211</v>
      </c>
      <c r="F26" s="153">
        <v>0.58333333333333337</v>
      </c>
      <c r="G26" s="153">
        <v>0.58333333333333337</v>
      </c>
      <c r="H26" s="152">
        <v>44923</v>
      </c>
    </row>
    <row r="27" spans="1:8" x14ac:dyDescent="0.25">
      <c r="A27" s="99">
        <v>185</v>
      </c>
      <c r="B27" s="150" t="s">
        <v>1440</v>
      </c>
      <c r="C27" s="149">
        <v>1</v>
      </c>
      <c r="D27" s="150" t="s">
        <v>38</v>
      </c>
      <c r="E27" s="150" t="s">
        <v>211</v>
      </c>
      <c r="F27" s="153">
        <v>4.9666666666666668</v>
      </c>
      <c r="G27" s="153">
        <v>4.9666666666666668</v>
      </c>
      <c r="H27" s="152">
        <v>44923</v>
      </c>
    </row>
    <row r="28" spans="1:8" x14ac:dyDescent="0.25">
      <c r="A28" s="149">
        <v>186</v>
      </c>
      <c r="B28" s="150" t="s">
        <v>1441</v>
      </c>
      <c r="C28" s="149">
        <v>1</v>
      </c>
      <c r="D28" s="150" t="s">
        <v>38</v>
      </c>
      <c r="E28" s="150" t="s">
        <v>211</v>
      </c>
      <c r="F28" s="153">
        <v>3.3000000000000003</v>
      </c>
      <c r="G28" s="153">
        <v>3.3000000000000003</v>
      </c>
      <c r="H28" s="152">
        <v>44923</v>
      </c>
    </row>
    <row r="29" spans="1:8" x14ac:dyDescent="0.25">
      <c r="A29" s="149">
        <v>187</v>
      </c>
      <c r="B29" s="150" t="s">
        <v>1442</v>
      </c>
      <c r="C29" s="149">
        <v>1</v>
      </c>
      <c r="D29" s="150" t="s">
        <v>38</v>
      </c>
      <c r="E29" s="150" t="s">
        <v>211</v>
      </c>
      <c r="F29" s="153">
        <v>3.6333333333333333</v>
      </c>
      <c r="G29" s="153">
        <v>3.6333333333333333</v>
      </c>
      <c r="H29" s="152">
        <v>44923</v>
      </c>
    </row>
    <row r="30" spans="1:8" x14ac:dyDescent="0.25">
      <c r="A30" s="99">
        <v>188</v>
      </c>
      <c r="B30" s="150" t="s">
        <v>1443</v>
      </c>
      <c r="C30" s="149">
        <v>100</v>
      </c>
      <c r="D30" s="150" t="s">
        <v>38</v>
      </c>
      <c r="E30" s="150" t="s">
        <v>211</v>
      </c>
      <c r="F30" s="153">
        <v>2</v>
      </c>
      <c r="G30" s="153">
        <v>2</v>
      </c>
      <c r="H30" s="152">
        <v>44923</v>
      </c>
    </row>
    <row r="31" spans="1:8" x14ac:dyDescent="0.25">
      <c r="A31" s="149">
        <v>189</v>
      </c>
      <c r="B31" s="150" t="s">
        <v>1444</v>
      </c>
      <c r="C31" s="149">
        <v>30</v>
      </c>
      <c r="D31" s="150" t="s">
        <v>38</v>
      </c>
      <c r="E31" s="150" t="s">
        <v>211</v>
      </c>
      <c r="F31" s="153">
        <v>96.416666666666671</v>
      </c>
      <c r="G31" s="153">
        <v>96.416666666666671</v>
      </c>
      <c r="H31" s="152">
        <v>44923</v>
      </c>
    </row>
    <row r="32" spans="1:8" x14ac:dyDescent="0.25">
      <c r="A32" s="149">
        <v>190</v>
      </c>
      <c r="B32" s="150" t="s">
        <v>1445</v>
      </c>
      <c r="C32" s="149">
        <v>50</v>
      </c>
      <c r="D32" s="150" t="s">
        <v>37</v>
      </c>
      <c r="E32" s="150" t="s">
        <v>211</v>
      </c>
      <c r="F32" s="153">
        <v>0.83333333333333337</v>
      </c>
      <c r="G32" s="153">
        <v>0.83333333333333337</v>
      </c>
      <c r="H32" s="152">
        <v>44923</v>
      </c>
    </row>
    <row r="33" spans="1:8" x14ac:dyDescent="0.25">
      <c r="A33" s="99">
        <v>191</v>
      </c>
      <c r="B33" s="150" t="s">
        <v>1446</v>
      </c>
      <c r="C33" s="149">
        <v>10</v>
      </c>
      <c r="D33" s="150" t="s">
        <v>38</v>
      </c>
      <c r="E33" s="150" t="s">
        <v>211</v>
      </c>
      <c r="F33" s="153">
        <v>2.2166666666666668</v>
      </c>
      <c r="G33" s="153">
        <v>2.2166666666666668</v>
      </c>
      <c r="H33" s="152">
        <v>44923</v>
      </c>
    </row>
    <row r="34" spans="1:8" x14ac:dyDescent="0.25">
      <c r="A34" s="149">
        <v>192</v>
      </c>
      <c r="B34" s="150" t="s">
        <v>1447</v>
      </c>
      <c r="C34" s="149">
        <v>1000</v>
      </c>
      <c r="D34" s="150" t="s">
        <v>38</v>
      </c>
      <c r="E34" s="150" t="s">
        <v>211</v>
      </c>
      <c r="F34" s="153">
        <v>6</v>
      </c>
      <c r="G34" s="153">
        <v>6</v>
      </c>
      <c r="H34" s="152">
        <v>44923</v>
      </c>
    </row>
    <row r="35" spans="1:8" x14ac:dyDescent="0.25">
      <c r="A35" s="149">
        <v>193</v>
      </c>
      <c r="B35" s="150" t="s">
        <v>1448</v>
      </c>
      <c r="C35" s="149">
        <v>5</v>
      </c>
      <c r="D35" s="150" t="s">
        <v>37</v>
      </c>
      <c r="E35" s="150" t="s">
        <v>211</v>
      </c>
      <c r="F35" s="153">
        <v>5.333333333333333</v>
      </c>
      <c r="G35" s="153">
        <v>5.333333333333333</v>
      </c>
      <c r="H35" s="152">
        <v>44923</v>
      </c>
    </row>
    <row r="36" spans="1:8" x14ac:dyDescent="0.25">
      <c r="A36" s="99">
        <v>194</v>
      </c>
      <c r="B36" s="150" t="s">
        <v>1449</v>
      </c>
      <c r="C36" s="149">
        <v>500</v>
      </c>
      <c r="D36" s="150" t="s">
        <v>37</v>
      </c>
      <c r="E36" s="150" t="s">
        <v>211</v>
      </c>
      <c r="F36" s="153">
        <v>18.400000000000002</v>
      </c>
      <c r="G36" s="153">
        <v>18.400000000000002</v>
      </c>
      <c r="H36" s="152">
        <v>44923</v>
      </c>
    </row>
    <row r="37" spans="1:8" x14ac:dyDescent="0.25">
      <c r="A37" s="149">
        <v>195</v>
      </c>
      <c r="B37" s="150" t="s">
        <v>1450</v>
      </c>
      <c r="C37" s="149">
        <v>100</v>
      </c>
      <c r="D37" s="150" t="s">
        <v>37</v>
      </c>
      <c r="E37" s="150" t="s">
        <v>211</v>
      </c>
      <c r="F37" s="153">
        <v>0.43333333333333335</v>
      </c>
      <c r="G37" s="153">
        <v>0.43333333333333335</v>
      </c>
      <c r="H37" s="152">
        <v>44923</v>
      </c>
    </row>
    <row r="38" spans="1:8" x14ac:dyDescent="0.25">
      <c r="A38" s="149">
        <v>196</v>
      </c>
      <c r="B38" s="150" t="s">
        <v>1451</v>
      </c>
      <c r="C38" s="149">
        <v>100</v>
      </c>
      <c r="D38" s="150" t="s">
        <v>37</v>
      </c>
      <c r="E38" s="150" t="s">
        <v>211</v>
      </c>
      <c r="F38" s="153">
        <v>0.33333333333333331</v>
      </c>
      <c r="G38" s="153">
        <v>0.33333333333333331</v>
      </c>
      <c r="H38" s="152">
        <v>44923</v>
      </c>
    </row>
    <row r="39" spans="1:8" x14ac:dyDescent="0.25">
      <c r="A39" s="99">
        <v>197</v>
      </c>
      <c r="B39" s="150" t="s">
        <v>1452</v>
      </c>
      <c r="C39" s="149">
        <v>1</v>
      </c>
      <c r="D39" s="150" t="s">
        <v>38</v>
      </c>
      <c r="E39" s="150" t="s">
        <v>211</v>
      </c>
      <c r="F39" s="153">
        <v>0.83333333333333337</v>
      </c>
      <c r="G39" s="153">
        <v>0.83333333333333337</v>
      </c>
      <c r="H39" s="152">
        <v>44923</v>
      </c>
    </row>
    <row r="40" spans="1:8" x14ac:dyDescent="0.25">
      <c r="A40" s="149">
        <v>198</v>
      </c>
      <c r="B40" s="150" t="s">
        <v>1453</v>
      </c>
      <c r="C40" s="149">
        <v>10</v>
      </c>
      <c r="D40" s="150" t="s">
        <v>37</v>
      </c>
      <c r="E40" s="150" t="s">
        <v>211</v>
      </c>
      <c r="F40" s="153">
        <v>1.3333333333333333</v>
      </c>
      <c r="G40" s="153">
        <v>1.3333333333333333</v>
      </c>
      <c r="H40" s="152">
        <v>44923</v>
      </c>
    </row>
    <row r="41" spans="1:8" x14ac:dyDescent="0.25">
      <c r="A41" s="149">
        <v>199</v>
      </c>
      <c r="B41" s="150" t="s">
        <v>1454</v>
      </c>
      <c r="C41" s="149">
        <v>10</v>
      </c>
      <c r="D41" s="150" t="s">
        <v>37</v>
      </c>
      <c r="E41" s="150" t="s">
        <v>211</v>
      </c>
      <c r="F41" s="153">
        <v>1.6666666666666667</v>
      </c>
      <c r="G41" s="153">
        <v>1.6666666666666667</v>
      </c>
      <c r="H41" s="152">
        <v>44923</v>
      </c>
    </row>
    <row r="42" spans="1:8" x14ac:dyDescent="0.25">
      <c r="A42" s="99">
        <v>200</v>
      </c>
      <c r="B42" s="150" t="s">
        <v>1455</v>
      </c>
      <c r="C42" s="149">
        <v>20</v>
      </c>
      <c r="D42" s="150" t="s">
        <v>37</v>
      </c>
      <c r="E42" s="150" t="s">
        <v>211</v>
      </c>
      <c r="F42" s="153">
        <v>4.3</v>
      </c>
      <c r="G42" s="153">
        <v>4.3</v>
      </c>
      <c r="H42" s="152">
        <v>44923</v>
      </c>
    </row>
    <row r="43" spans="1:8" x14ac:dyDescent="0.25">
      <c r="A43" s="149">
        <v>201</v>
      </c>
      <c r="B43" s="150" t="s">
        <v>1456</v>
      </c>
      <c r="C43" s="149">
        <v>1</v>
      </c>
      <c r="D43" s="150" t="s">
        <v>38</v>
      </c>
      <c r="E43" s="150" t="s">
        <v>211</v>
      </c>
      <c r="F43" s="153">
        <v>1.3333333333333333</v>
      </c>
      <c r="G43" s="153">
        <v>1.3333333333333333</v>
      </c>
      <c r="H43" s="152">
        <v>44923</v>
      </c>
    </row>
    <row r="44" spans="1:8" x14ac:dyDescent="0.25">
      <c r="A44" s="149">
        <v>202</v>
      </c>
      <c r="B44" s="150" t="s">
        <v>1457</v>
      </c>
      <c r="C44" s="149">
        <v>1</v>
      </c>
      <c r="D44" s="150" t="s">
        <v>38</v>
      </c>
      <c r="E44" s="150" t="s">
        <v>211</v>
      </c>
      <c r="F44" s="153">
        <v>0.8666666666666667</v>
      </c>
      <c r="G44" s="153">
        <v>0.8666666666666667</v>
      </c>
      <c r="H44" s="152">
        <v>44923</v>
      </c>
    </row>
    <row r="45" spans="1:8" x14ac:dyDescent="0.25">
      <c r="A45" s="99">
        <v>203</v>
      </c>
      <c r="B45" s="150" t="s">
        <v>1458</v>
      </c>
      <c r="C45" s="149">
        <v>100</v>
      </c>
      <c r="D45" s="150" t="s">
        <v>213</v>
      </c>
      <c r="E45" s="150" t="s">
        <v>211</v>
      </c>
      <c r="F45" s="153">
        <v>25.333333333333332</v>
      </c>
      <c r="G45" s="153">
        <v>25.333333333333332</v>
      </c>
      <c r="H45" s="152">
        <v>44923</v>
      </c>
    </row>
    <row r="46" spans="1:8" x14ac:dyDescent="0.25">
      <c r="A46" s="149">
        <v>204</v>
      </c>
      <c r="B46" s="150" t="s">
        <v>1459</v>
      </c>
      <c r="C46" s="149">
        <v>1</v>
      </c>
      <c r="D46" s="150" t="s">
        <v>38</v>
      </c>
      <c r="E46" s="150" t="s">
        <v>211</v>
      </c>
      <c r="F46" s="153">
        <v>0.33333333333333331</v>
      </c>
      <c r="G46" s="153">
        <v>0.33333333333333331</v>
      </c>
      <c r="H46" s="152">
        <v>44923</v>
      </c>
    </row>
    <row r="47" spans="1:8" x14ac:dyDescent="0.25">
      <c r="A47" s="149">
        <v>205</v>
      </c>
      <c r="B47" s="150" t="s">
        <v>1460</v>
      </c>
      <c r="C47" s="149">
        <v>40</v>
      </c>
      <c r="D47" s="150" t="s">
        <v>38</v>
      </c>
      <c r="E47" s="150" t="s">
        <v>211</v>
      </c>
      <c r="F47" s="153">
        <v>3.8333333333333335</v>
      </c>
      <c r="G47" s="153">
        <v>3.8333333333333335</v>
      </c>
      <c r="H47" s="152">
        <v>44923</v>
      </c>
    </row>
    <row r="48" spans="1:8" x14ac:dyDescent="0.25">
      <c r="A48" s="99">
        <v>206</v>
      </c>
      <c r="B48" s="150" t="s">
        <v>1461</v>
      </c>
      <c r="C48" s="149">
        <v>1000</v>
      </c>
      <c r="D48" s="150" t="s">
        <v>37</v>
      </c>
      <c r="E48" s="150" t="s">
        <v>211</v>
      </c>
      <c r="F48" s="153">
        <v>10.633333333333333</v>
      </c>
      <c r="G48" s="153">
        <v>10.633333333333333</v>
      </c>
      <c r="H48" s="152">
        <v>44923</v>
      </c>
    </row>
    <row r="49" spans="1:8" x14ac:dyDescent="0.25">
      <c r="A49" s="149">
        <v>207</v>
      </c>
      <c r="B49" s="150" t="s">
        <v>1462</v>
      </c>
      <c r="C49" s="149">
        <v>1000</v>
      </c>
      <c r="D49" s="150" t="s">
        <v>38</v>
      </c>
      <c r="E49" s="150" t="s">
        <v>211</v>
      </c>
      <c r="F49" s="153">
        <v>18.666666666666668</v>
      </c>
      <c r="G49" s="153">
        <v>18.666666666666668</v>
      </c>
      <c r="H49" s="152">
        <v>44923</v>
      </c>
    </row>
    <row r="50" spans="1:8" x14ac:dyDescent="0.25">
      <c r="A50" s="149">
        <v>208</v>
      </c>
      <c r="B50" s="150" t="s">
        <v>1463</v>
      </c>
      <c r="C50" s="149">
        <v>1000</v>
      </c>
      <c r="D50" s="150" t="s">
        <v>37</v>
      </c>
      <c r="E50" s="150" t="s">
        <v>211</v>
      </c>
      <c r="F50" s="153">
        <v>60.966666666666669</v>
      </c>
      <c r="G50" s="153">
        <v>60.966666666666669</v>
      </c>
      <c r="H50" s="152">
        <v>44923</v>
      </c>
    </row>
    <row r="51" spans="1:8" x14ac:dyDescent="0.25">
      <c r="A51" s="99">
        <v>209</v>
      </c>
      <c r="B51" s="150" t="s">
        <v>1464</v>
      </c>
      <c r="C51" s="149">
        <v>10</v>
      </c>
      <c r="D51" s="150" t="s">
        <v>1465</v>
      </c>
      <c r="E51" s="150" t="s">
        <v>211</v>
      </c>
      <c r="F51" s="153">
        <v>0.9</v>
      </c>
      <c r="G51" s="153">
        <v>0.9</v>
      </c>
      <c r="H51" s="152">
        <v>44923</v>
      </c>
    </row>
    <row r="52" spans="1:8" x14ac:dyDescent="0.25">
      <c r="A52" s="149">
        <v>210</v>
      </c>
      <c r="B52" s="150" t="s">
        <v>1466</v>
      </c>
      <c r="C52" s="149">
        <v>100</v>
      </c>
      <c r="D52" s="150" t="s">
        <v>1465</v>
      </c>
      <c r="E52" s="150" t="s">
        <v>211</v>
      </c>
      <c r="F52" s="153">
        <v>4</v>
      </c>
      <c r="G52" s="153">
        <v>4</v>
      </c>
      <c r="H52" s="152">
        <v>44923</v>
      </c>
    </row>
    <row r="53" spans="1:8" x14ac:dyDescent="0.25">
      <c r="A53" s="149">
        <v>211</v>
      </c>
      <c r="B53" s="150" t="s">
        <v>1467</v>
      </c>
      <c r="C53" s="149">
        <v>10</v>
      </c>
      <c r="D53" s="150" t="s">
        <v>1465</v>
      </c>
      <c r="E53" s="150" t="s">
        <v>211</v>
      </c>
      <c r="F53" s="153">
        <v>4</v>
      </c>
      <c r="G53" s="153">
        <v>4</v>
      </c>
      <c r="H53" s="152">
        <v>44923</v>
      </c>
    </row>
    <row r="54" spans="1:8" x14ac:dyDescent="0.25">
      <c r="A54" s="99">
        <v>212</v>
      </c>
      <c r="B54" s="150" t="s">
        <v>1468</v>
      </c>
      <c r="C54" s="149">
        <v>10</v>
      </c>
      <c r="D54" s="150" t="s">
        <v>1465</v>
      </c>
      <c r="E54" s="150" t="s">
        <v>211</v>
      </c>
      <c r="F54" s="153">
        <v>5</v>
      </c>
      <c r="G54" s="153">
        <v>5</v>
      </c>
      <c r="H54" s="152">
        <v>44923</v>
      </c>
    </row>
    <row r="55" spans="1:8" x14ac:dyDescent="0.25">
      <c r="A55" s="149">
        <v>213</v>
      </c>
      <c r="B55" s="150" t="s">
        <v>1469</v>
      </c>
      <c r="C55" s="149">
        <v>50</v>
      </c>
      <c r="D55" s="150" t="s">
        <v>1465</v>
      </c>
      <c r="E55" s="150" t="s">
        <v>211</v>
      </c>
      <c r="F55" s="153">
        <v>1</v>
      </c>
      <c r="G55" s="153">
        <v>1</v>
      </c>
      <c r="H55" s="152">
        <v>44923</v>
      </c>
    </row>
    <row r="56" spans="1:8" x14ac:dyDescent="0.25">
      <c r="A56" s="149">
        <v>214</v>
      </c>
      <c r="B56" s="150" t="s">
        <v>1470</v>
      </c>
      <c r="C56" s="149">
        <v>100</v>
      </c>
      <c r="D56" s="150" t="s">
        <v>38</v>
      </c>
      <c r="E56" s="150" t="s">
        <v>211</v>
      </c>
      <c r="F56" s="153">
        <v>1.5</v>
      </c>
      <c r="G56" s="153">
        <v>1.5</v>
      </c>
      <c r="H56" s="152">
        <v>44923</v>
      </c>
    </row>
    <row r="57" spans="1:8" x14ac:dyDescent="0.25">
      <c r="A57" s="99">
        <v>215</v>
      </c>
      <c r="B57" s="150" t="s">
        <v>1471</v>
      </c>
      <c r="C57" s="149">
        <v>200</v>
      </c>
      <c r="D57" s="150" t="s">
        <v>38</v>
      </c>
      <c r="E57" s="150" t="s">
        <v>211</v>
      </c>
      <c r="F57" s="153">
        <v>5.3900000000000006</v>
      </c>
      <c r="G57" s="153">
        <v>5.3900000000000006</v>
      </c>
      <c r="H57" s="152">
        <v>44923</v>
      </c>
    </row>
    <row r="58" spans="1:8" x14ac:dyDescent="0.25">
      <c r="A58" s="149">
        <v>216</v>
      </c>
      <c r="B58" s="150" t="s">
        <v>1472</v>
      </c>
      <c r="C58" s="149">
        <v>200</v>
      </c>
      <c r="D58" s="150" t="s">
        <v>38</v>
      </c>
      <c r="E58" s="150" t="s">
        <v>211</v>
      </c>
      <c r="F58" s="153">
        <v>5.3933333333333335</v>
      </c>
      <c r="G58" s="153">
        <v>5.3933333333333335</v>
      </c>
      <c r="H58" s="152">
        <v>44923</v>
      </c>
    </row>
    <row r="59" spans="1:8" x14ac:dyDescent="0.25">
      <c r="A59" s="149">
        <v>217</v>
      </c>
      <c r="B59" s="150" t="s">
        <v>1473</v>
      </c>
      <c r="C59" s="149">
        <v>10</v>
      </c>
      <c r="D59" s="150" t="s">
        <v>37</v>
      </c>
      <c r="E59" s="150" t="s">
        <v>211</v>
      </c>
      <c r="F59" s="153">
        <v>0.66666666666666663</v>
      </c>
      <c r="G59" s="153">
        <v>0.66666666666666663</v>
      </c>
      <c r="H59" s="152">
        <v>44923</v>
      </c>
    </row>
    <row r="60" spans="1:8" x14ac:dyDescent="0.25">
      <c r="A60" s="99">
        <v>218</v>
      </c>
      <c r="B60" s="150" t="s">
        <v>1474</v>
      </c>
      <c r="C60" s="149">
        <v>1</v>
      </c>
      <c r="D60" s="150" t="s">
        <v>38</v>
      </c>
      <c r="E60" s="150" t="s">
        <v>211</v>
      </c>
      <c r="F60" s="153">
        <v>3.3000000000000003</v>
      </c>
      <c r="G60" s="153">
        <v>3.3000000000000003</v>
      </c>
      <c r="H60" s="152">
        <v>44923</v>
      </c>
    </row>
    <row r="61" spans="1:8" x14ac:dyDescent="0.25">
      <c r="A61" s="149">
        <v>219</v>
      </c>
      <c r="B61" s="150" t="s">
        <v>1475</v>
      </c>
      <c r="C61" s="149">
        <v>1</v>
      </c>
      <c r="D61" s="150" t="s">
        <v>38</v>
      </c>
      <c r="E61" s="150" t="s">
        <v>211</v>
      </c>
      <c r="F61" s="153">
        <v>3.1666666666666665</v>
      </c>
      <c r="G61" s="153">
        <v>3.1666666666666665</v>
      </c>
      <c r="H61" s="152">
        <v>44923</v>
      </c>
    </row>
    <row r="62" spans="1:8" x14ac:dyDescent="0.25">
      <c r="A62" s="149">
        <v>220</v>
      </c>
      <c r="B62" s="150" t="s">
        <v>1476</v>
      </c>
      <c r="C62" s="149">
        <v>100</v>
      </c>
      <c r="D62" s="150" t="s">
        <v>213</v>
      </c>
      <c r="E62" s="150" t="s">
        <v>211</v>
      </c>
      <c r="F62" s="153">
        <v>18.333333333333332</v>
      </c>
      <c r="G62" s="153">
        <v>18.333333333333332</v>
      </c>
      <c r="H62" s="152">
        <v>44923</v>
      </c>
    </row>
    <row r="63" spans="1:8" x14ac:dyDescent="0.25">
      <c r="A63" s="99">
        <v>221</v>
      </c>
      <c r="B63" s="150" t="s">
        <v>1477</v>
      </c>
      <c r="C63" s="149">
        <v>300</v>
      </c>
      <c r="D63" s="150" t="s">
        <v>38</v>
      </c>
      <c r="E63" s="150" t="s">
        <v>211</v>
      </c>
      <c r="F63" s="153">
        <v>3.83</v>
      </c>
      <c r="G63" s="153">
        <v>3.83</v>
      </c>
      <c r="H63" s="152">
        <v>44923</v>
      </c>
    </row>
    <row r="64" spans="1:8" x14ac:dyDescent="0.25">
      <c r="A64" s="149">
        <v>222</v>
      </c>
      <c r="B64" s="150" t="s">
        <v>1478</v>
      </c>
      <c r="C64" s="149">
        <v>300</v>
      </c>
      <c r="D64" s="150" t="s">
        <v>38</v>
      </c>
      <c r="E64" s="150" t="s">
        <v>211</v>
      </c>
      <c r="F64" s="153">
        <v>2.5299999999999998</v>
      </c>
      <c r="G64" s="153">
        <v>2.5299999999999998</v>
      </c>
      <c r="H64" s="152">
        <v>44923</v>
      </c>
    </row>
    <row r="65" spans="1:8" x14ac:dyDescent="0.25">
      <c r="A65" s="149">
        <v>223</v>
      </c>
      <c r="B65" s="150" t="s">
        <v>1479</v>
      </c>
      <c r="C65" s="149">
        <v>100</v>
      </c>
      <c r="D65" s="150" t="s">
        <v>37</v>
      </c>
      <c r="E65" s="150" t="s">
        <v>211</v>
      </c>
      <c r="F65" s="153">
        <v>4.666666666666667</v>
      </c>
      <c r="G65" s="153">
        <v>4.666666666666667</v>
      </c>
      <c r="H65" s="152">
        <v>44923</v>
      </c>
    </row>
    <row r="66" spans="1:8" x14ac:dyDescent="0.25">
      <c r="A66" s="99">
        <v>224</v>
      </c>
      <c r="B66" s="150" t="s">
        <v>1480</v>
      </c>
      <c r="C66" s="149">
        <v>400</v>
      </c>
      <c r="D66" s="150" t="s">
        <v>38</v>
      </c>
      <c r="E66" s="150" t="s">
        <v>211</v>
      </c>
      <c r="F66" s="153">
        <v>40</v>
      </c>
      <c r="G66" s="153">
        <v>40</v>
      </c>
      <c r="H66" s="152">
        <v>44923</v>
      </c>
    </row>
    <row r="67" spans="1:8" x14ac:dyDescent="0.25">
      <c r="A67" s="149">
        <v>225</v>
      </c>
      <c r="B67" s="150" t="s">
        <v>1481</v>
      </c>
      <c r="C67" s="149">
        <v>100</v>
      </c>
      <c r="D67" s="150" t="s">
        <v>38</v>
      </c>
      <c r="E67" s="150" t="s">
        <v>211</v>
      </c>
      <c r="F67" s="153">
        <v>1.6633333333333333</v>
      </c>
      <c r="G67" s="153">
        <v>1.6633333333333333</v>
      </c>
      <c r="H67" s="152">
        <v>44923</v>
      </c>
    </row>
    <row r="68" spans="1:8" x14ac:dyDescent="0.25">
      <c r="A68" s="149">
        <v>226</v>
      </c>
      <c r="B68" s="150" t="s">
        <v>1482</v>
      </c>
      <c r="C68" s="149">
        <v>100</v>
      </c>
      <c r="D68" s="150" t="s">
        <v>38</v>
      </c>
      <c r="E68" s="150" t="s">
        <v>211</v>
      </c>
      <c r="F68" s="153">
        <v>2.9966666666666666</v>
      </c>
      <c r="G68" s="153">
        <v>2.9966666666666666</v>
      </c>
      <c r="H68" s="152">
        <v>44923</v>
      </c>
    </row>
    <row r="69" spans="1:8" x14ac:dyDescent="0.25">
      <c r="A69" s="99">
        <v>227</v>
      </c>
      <c r="B69" s="150" t="s">
        <v>1483</v>
      </c>
      <c r="C69" s="149">
        <v>1</v>
      </c>
      <c r="D69" s="150" t="s">
        <v>38</v>
      </c>
      <c r="E69" s="150" t="s">
        <v>211</v>
      </c>
      <c r="F69" s="153">
        <v>0.66666666666666663</v>
      </c>
      <c r="G69" s="153">
        <v>0.66666666666666663</v>
      </c>
      <c r="H69" s="152">
        <v>44923</v>
      </c>
    </row>
    <row r="70" spans="1:8" x14ac:dyDescent="0.25">
      <c r="A70" s="149">
        <v>228</v>
      </c>
      <c r="B70" s="150" t="s">
        <v>1484</v>
      </c>
      <c r="C70" s="149">
        <v>1</v>
      </c>
      <c r="D70" s="150" t="s">
        <v>38</v>
      </c>
      <c r="E70" s="150" t="s">
        <v>211</v>
      </c>
      <c r="F70" s="153">
        <v>1.3</v>
      </c>
      <c r="G70" s="153">
        <v>1.3</v>
      </c>
      <c r="H70" s="152">
        <v>44923</v>
      </c>
    </row>
    <row r="71" spans="1:8" x14ac:dyDescent="0.25">
      <c r="A71" s="149">
        <v>229</v>
      </c>
      <c r="B71" s="150" t="s">
        <v>1485</v>
      </c>
      <c r="C71" s="149">
        <v>1</v>
      </c>
      <c r="D71" s="150" t="s">
        <v>38</v>
      </c>
      <c r="E71" s="150" t="s">
        <v>211</v>
      </c>
      <c r="F71" s="153">
        <v>1.6666666666666667</v>
      </c>
      <c r="G71" s="153">
        <v>1.6666666666666667</v>
      </c>
      <c r="H71" s="152">
        <v>44923</v>
      </c>
    </row>
    <row r="72" spans="1:8" x14ac:dyDescent="0.25">
      <c r="A72" s="99">
        <v>230</v>
      </c>
      <c r="B72" s="150" t="s">
        <v>1486</v>
      </c>
      <c r="C72" s="149">
        <v>1</v>
      </c>
      <c r="D72" s="150" t="s">
        <v>38</v>
      </c>
      <c r="E72" s="150" t="s">
        <v>211</v>
      </c>
      <c r="F72" s="153">
        <v>1.3</v>
      </c>
      <c r="G72" s="153">
        <v>1.3</v>
      </c>
      <c r="H72" s="152">
        <v>44923</v>
      </c>
    </row>
    <row r="73" spans="1:8" x14ac:dyDescent="0.25">
      <c r="A73" s="149">
        <v>231</v>
      </c>
      <c r="B73" s="150" t="s">
        <v>1487</v>
      </c>
      <c r="C73" s="149">
        <v>1</v>
      </c>
      <c r="D73" s="150" t="s">
        <v>38</v>
      </c>
      <c r="E73" s="150" t="s">
        <v>211</v>
      </c>
      <c r="F73" s="153">
        <v>1.3</v>
      </c>
      <c r="G73" s="153">
        <v>1.3</v>
      </c>
      <c r="H73" s="152">
        <v>44923</v>
      </c>
    </row>
    <row r="74" spans="1:8" x14ac:dyDescent="0.25">
      <c r="A74" s="149">
        <v>232</v>
      </c>
      <c r="B74" s="150" t="s">
        <v>1488</v>
      </c>
      <c r="C74" s="149">
        <v>1</v>
      </c>
      <c r="D74" s="150" t="s">
        <v>38</v>
      </c>
      <c r="E74" s="150" t="s">
        <v>211</v>
      </c>
      <c r="F74" s="153">
        <v>0.8666666666666667</v>
      </c>
      <c r="G74" s="153">
        <v>0.8666666666666667</v>
      </c>
      <c r="H74" s="152">
        <v>44923</v>
      </c>
    </row>
    <row r="75" spans="1:8" x14ac:dyDescent="0.25">
      <c r="A75" s="99">
        <v>233</v>
      </c>
      <c r="B75" s="150" t="s">
        <v>1489</v>
      </c>
      <c r="C75" s="149">
        <v>1</v>
      </c>
      <c r="D75" s="150" t="s">
        <v>38</v>
      </c>
      <c r="E75" s="150" t="s">
        <v>211</v>
      </c>
      <c r="F75" s="153">
        <v>1.37</v>
      </c>
      <c r="G75" s="153">
        <v>1.37</v>
      </c>
      <c r="H75" s="152">
        <v>44923</v>
      </c>
    </row>
    <row r="76" spans="1:8" x14ac:dyDescent="0.25">
      <c r="A76" s="149">
        <v>234</v>
      </c>
      <c r="B76" s="150" t="s">
        <v>1490</v>
      </c>
      <c r="C76" s="149">
        <v>25</v>
      </c>
      <c r="D76" s="150" t="s">
        <v>38</v>
      </c>
      <c r="E76" s="150" t="s">
        <v>211</v>
      </c>
      <c r="F76" s="153">
        <v>8.8333333333333339</v>
      </c>
      <c r="G76" s="153">
        <v>8.8333333333333339</v>
      </c>
      <c r="H76" s="152">
        <v>44923</v>
      </c>
    </row>
    <row r="77" spans="1:8" x14ac:dyDescent="0.25">
      <c r="A77" s="149">
        <v>235</v>
      </c>
      <c r="B77" s="150" t="s">
        <v>1491</v>
      </c>
      <c r="C77" s="149">
        <v>5</v>
      </c>
      <c r="D77" s="150" t="s">
        <v>37</v>
      </c>
      <c r="E77" s="150" t="s">
        <v>211</v>
      </c>
      <c r="F77" s="153">
        <v>2.6666666666666665</v>
      </c>
      <c r="G77" s="153">
        <v>2.6666666666666665</v>
      </c>
      <c r="H77" s="152">
        <v>44923</v>
      </c>
    </row>
    <row r="78" spans="1:8" x14ac:dyDescent="0.25">
      <c r="A78" s="99">
        <v>236</v>
      </c>
      <c r="B78" s="150" t="s">
        <v>1492</v>
      </c>
      <c r="C78" s="149">
        <v>5</v>
      </c>
      <c r="D78" s="150" t="s">
        <v>37</v>
      </c>
      <c r="E78" s="150" t="s">
        <v>211</v>
      </c>
      <c r="F78" s="153">
        <v>1.6666666666666667</v>
      </c>
      <c r="G78" s="153">
        <v>1.6666666666666667</v>
      </c>
      <c r="H78" s="152">
        <v>44923</v>
      </c>
    </row>
    <row r="79" spans="1:8" x14ac:dyDescent="0.25">
      <c r="A79" s="149">
        <v>237</v>
      </c>
      <c r="B79" s="150" t="s">
        <v>1493</v>
      </c>
      <c r="C79" s="149">
        <v>50</v>
      </c>
      <c r="D79" s="150" t="s">
        <v>38</v>
      </c>
      <c r="E79" s="150" t="s">
        <v>211</v>
      </c>
      <c r="F79" s="153">
        <v>78.100000000000009</v>
      </c>
      <c r="G79" s="153">
        <v>78.100000000000009</v>
      </c>
      <c r="H79" s="152">
        <v>44923</v>
      </c>
    </row>
    <row r="80" spans="1:8" x14ac:dyDescent="0.25">
      <c r="A80" s="149">
        <v>238</v>
      </c>
      <c r="B80" s="150" t="s">
        <v>1494</v>
      </c>
      <c r="C80" s="149">
        <v>60</v>
      </c>
      <c r="D80" s="150" t="s">
        <v>38</v>
      </c>
      <c r="E80" s="150" t="s">
        <v>211</v>
      </c>
      <c r="F80" s="153">
        <v>51.396666666666654</v>
      </c>
      <c r="G80" s="153">
        <v>51.396666666666654</v>
      </c>
      <c r="H80" s="152">
        <v>44923</v>
      </c>
    </row>
    <row r="81" spans="1:13" x14ac:dyDescent="0.25">
      <c r="A81" s="99">
        <v>239</v>
      </c>
      <c r="B81" s="150" t="s">
        <v>1495</v>
      </c>
      <c r="C81" s="149">
        <v>700</v>
      </c>
      <c r="D81" s="150" t="s">
        <v>37</v>
      </c>
      <c r="E81" s="150" t="s">
        <v>211</v>
      </c>
      <c r="F81" s="153">
        <v>18.333333333333332</v>
      </c>
      <c r="G81" s="153">
        <v>18.333333333333332</v>
      </c>
      <c r="H81" s="152">
        <v>44923</v>
      </c>
    </row>
    <row r="82" spans="1:13" x14ac:dyDescent="0.25">
      <c r="A82" s="149">
        <v>240</v>
      </c>
      <c r="B82" s="150" t="s">
        <v>1496</v>
      </c>
      <c r="C82" s="149">
        <v>100</v>
      </c>
      <c r="D82" s="150" t="s">
        <v>38</v>
      </c>
      <c r="E82" s="150" t="s">
        <v>211</v>
      </c>
      <c r="F82" s="153">
        <v>1.6666666666666667</v>
      </c>
      <c r="G82" s="153">
        <v>1.6666666666666667</v>
      </c>
      <c r="H82" s="152">
        <v>44923</v>
      </c>
    </row>
    <row r="83" spans="1:13" x14ac:dyDescent="0.25">
      <c r="A83" s="149">
        <v>241</v>
      </c>
      <c r="B83" s="150" t="s">
        <v>1497</v>
      </c>
      <c r="C83" s="149">
        <v>100</v>
      </c>
      <c r="D83" s="150" t="s">
        <v>38</v>
      </c>
      <c r="E83" s="150" t="s">
        <v>211</v>
      </c>
      <c r="F83" s="153">
        <v>13.299999999999999</v>
      </c>
      <c r="G83" s="153">
        <v>13.299999999999999</v>
      </c>
      <c r="H83" s="152">
        <v>44923</v>
      </c>
    </row>
    <row r="84" spans="1:13" x14ac:dyDescent="0.25">
      <c r="A84" s="99">
        <v>242</v>
      </c>
      <c r="B84" s="150" t="s">
        <v>1498</v>
      </c>
      <c r="C84" s="149">
        <v>100</v>
      </c>
      <c r="D84" s="150" t="s">
        <v>37</v>
      </c>
      <c r="E84" s="150" t="s">
        <v>211</v>
      </c>
      <c r="F84" s="153">
        <v>3</v>
      </c>
      <c r="G84" s="153">
        <v>3</v>
      </c>
      <c r="H84" s="152">
        <v>44923</v>
      </c>
    </row>
    <row r="85" spans="1:13" x14ac:dyDescent="0.25">
      <c r="A85" s="149">
        <v>244</v>
      </c>
      <c r="B85" s="150" t="s">
        <v>1500</v>
      </c>
      <c r="C85" s="149">
        <v>16</v>
      </c>
      <c r="D85" s="150" t="s">
        <v>38</v>
      </c>
      <c r="E85" s="150" t="s">
        <v>211</v>
      </c>
      <c r="F85" s="153">
        <v>6.166666666666667</v>
      </c>
      <c r="G85" s="153">
        <v>6.166666666666667</v>
      </c>
      <c r="H85" s="152">
        <v>44923</v>
      </c>
    </row>
    <row r="86" spans="1:13" x14ac:dyDescent="0.25">
      <c r="A86" s="99">
        <v>245</v>
      </c>
      <c r="B86" s="150" t="s">
        <v>1501</v>
      </c>
      <c r="C86" s="149">
        <v>80</v>
      </c>
      <c r="D86" s="150" t="s">
        <v>38</v>
      </c>
      <c r="E86" s="150" t="s">
        <v>211</v>
      </c>
      <c r="F86" s="153">
        <v>8.9166666666666661</v>
      </c>
      <c r="G86" s="153">
        <v>8.9166666666666661</v>
      </c>
      <c r="H86" s="152">
        <v>44923</v>
      </c>
    </row>
    <row r="87" spans="1:13" x14ac:dyDescent="0.25">
      <c r="A87" s="149">
        <v>246</v>
      </c>
      <c r="B87" s="150" t="s">
        <v>1502</v>
      </c>
      <c r="C87" s="149">
        <v>1</v>
      </c>
      <c r="D87" s="150" t="s">
        <v>38</v>
      </c>
      <c r="E87" s="150" t="s">
        <v>211</v>
      </c>
      <c r="F87" s="153">
        <v>0.16666666666666666</v>
      </c>
      <c r="G87" s="153">
        <v>0.16666666666666666</v>
      </c>
      <c r="H87" s="152">
        <v>44923</v>
      </c>
    </row>
    <row r="88" spans="1:13" x14ac:dyDescent="0.25">
      <c r="A88" s="149">
        <v>247</v>
      </c>
      <c r="B88" s="150" t="s">
        <v>1503</v>
      </c>
      <c r="C88" s="149">
        <v>100</v>
      </c>
      <c r="D88" s="150" t="s">
        <v>38</v>
      </c>
      <c r="E88" s="150" t="s">
        <v>211</v>
      </c>
      <c r="F88" s="153">
        <v>46.666666666666664</v>
      </c>
      <c r="G88" s="153">
        <v>46.666666666666664</v>
      </c>
      <c r="H88" s="152">
        <v>44923</v>
      </c>
    </row>
    <row r="89" spans="1:13" x14ac:dyDescent="0.25">
      <c r="A89" s="99">
        <v>248</v>
      </c>
      <c r="B89" s="150" t="s">
        <v>1504</v>
      </c>
      <c r="C89" s="149">
        <v>100</v>
      </c>
      <c r="D89" s="150" t="s">
        <v>38</v>
      </c>
      <c r="E89" s="150" t="s">
        <v>211</v>
      </c>
      <c r="F89" s="153">
        <v>1.6333333333333335</v>
      </c>
      <c r="G89" s="153">
        <v>1.6333333333333335</v>
      </c>
      <c r="H89" s="152">
        <v>44923</v>
      </c>
      <c r="M89" s="154"/>
    </row>
    <row r="90" spans="1:13" x14ac:dyDescent="0.25">
      <c r="A90" s="149">
        <v>249</v>
      </c>
      <c r="B90" s="150" t="s">
        <v>1505</v>
      </c>
      <c r="C90" s="149">
        <v>1</v>
      </c>
      <c r="D90" s="150" t="s">
        <v>38</v>
      </c>
      <c r="E90" s="150" t="s">
        <v>211</v>
      </c>
      <c r="F90" s="153">
        <v>6.166666666666667</v>
      </c>
      <c r="G90" s="153">
        <v>6.166666666666667</v>
      </c>
      <c r="H90" s="152">
        <v>44923</v>
      </c>
      <c r="M90" s="154"/>
    </row>
    <row r="91" spans="1:13" x14ac:dyDescent="0.25">
      <c r="A91" s="99">
        <v>9</v>
      </c>
      <c r="B91" s="150" t="s">
        <v>1262</v>
      </c>
      <c r="C91" s="149">
        <v>1000</v>
      </c>
      <c r="D91" s="150" t="s">
        <v>40</v>
      </c>
      <c r="E91" s="150" t="s">
        <v>27</v>
      </c>
      <c r="F91" s="151">
        <v>1.1666666666666667</v>
      </c>
      <c r="G91" s="153">
        <v>1.1666666666666667</v>
      </c>
      <c r="H91" s="152">
        <v>44974</v>
      </c>
    </row>
    <row r="92" spans="1:13" x14ac:dyDescent="0.25">
      <c r="A92" s="149">
        <v>12</v>
      </c>
      <c r="B92" s="150" t="s">
        <v>1264</v>
      </c>
      <c r="C92" s="149">
        <v>50</v>
      </c>
      <c r="D92" s="150" t="s">
        <v>38</v>
      </c>
      <c r="E92" s="150" t="s">
        <v>27</v>
      </c>
      <c r="F92" s="151">
        <v>0.83333333333333337</v>
      </c>
      <c r="G92" s="153">
        <v>1</v>
      </c>
      <c r="H92" s="152">
        <v>44923</v>
      </c>
    </row>
    <row r="93" spans="1:13" x14ac:dyDescent="0.25">
      <c r="A93" s="99">
        <v>14</v>
      </c>
      <c r="B93" s="150" t="s">
        <v>1268</v>
      </c>
      <c r="C93" s="149">
        <v>1</v>
      </c>
      <c r="D93" s="150" t="s">
        <v>38</v>
      </c>
      <c r="E93" s="150" t="s">
        <v>27</v>
      </c>
      <c r="F93" s="151">
        <v>2.6666666666666665</v>
      </c>
      <c r="G93" s="151">
        <v>2.6666666666666665</v>
      </c>
      <c r="H93" s="152">
        <v>44923</v>
      </c>
    </row>
    <row r="94" spans="1:13" x14ac:dyDescent="0.25">
      <c r="A94" s="149">
        <v>15</v>
      </c>
      <c r="B94" s="150" t="s">
        <v>1269</v>
      </c>
      <c r="C94" s="149">
        <v>5000</v>
      </c>
      <c r="D94" s="150" t="s">
        <v>40</v>
      </c>
      <c r="E94" s="150" t="s">
        <v>27</v>
      </c>
      <c r="F94" s="151">
        <v>6.666666666666667</v>
      </c>
      <c r="G94" s="151">
        <v>6.666666666666667</v>
      </c>
      <c r="H94" s="152">
        <v>44923</v>
      </c>
    </row>
    <row r="95" spans="1:13" x14ac:dyDescent="0.25">
      <c r="A95" s="149">
        <v>16</v>
      </c>
      <c r="B95" s="150" t="s">
        <v>1270</v>
      </c>
      <c r="C95" s="149">
        <v>500</v>
      </c>
      <c r="D95" s="150" t="s">
        <v>40</v>
      </c>
      <c r="E95" s="150" t="s">
        <v>27</v>
      </c>
      <c r="F95" s="151">
        <v>2.9966666666666666</v>
      </c>
      <c r="G95" s="151">
        <v>2.9966666666666666</v>
      </c>
      <c r="H95" s="152">
        <v>44923</v>
      </c>
    </row>
    <row r="96" spans="1:13" x14ac:dyDescent="0.25">
      <c r="A96" s="99">
        <v>17</v>
      </c>
      <c r="B96" s="150" t="s">
        <v>1271</v>
      </c>
      <c r="C96" s="149">
        <v>1000</v>
      </c>
      <c r="D96" s="150" t="s">
        <v>40</v>
      </c>
      <c r="E96" s="150" t="s">
        <v>27</v>
      </c>
      <c r="F96" s="151">
        <v>4.333333333333333</v>
      </c>
      <c r="G96" s="151">
        <v>4.333333333333333</v>
      </c>
      <c r="H96" s="152">
        <v>44923</v>
      </c>
    </row>
    <row r="97" spans="1:8" x14ac:dyDescent="0.25">
      <c r="A97" s="149">
        <v>18</v>
      </c>
      <c r="B97" s="150" t="s">
        <v>1272</v>
      </c>
      <c r="C97" s="149">
        <v>1000</v>
      </c>
      <c r="D97" s="150" t="s">
        <v>40</v>
      </c>
      <c r="E97" s="150" t="s">
        <v>27</v>
      </c>
      <c r="F97" s="151">
        <v>5.333333333333333</v>
      </c>
      <c r="G97" s="151">
        <v>5.333333333333333</v>
      </c>
      <c r="H97" s="152">
        <v>44923</v>
      </c>
    </row>
    <row r="98" spans="1:8" x14ac:dyDescent="0.25">
      <c r="A98" s="149">
        <v>19</v>
      </c>
      <c r="B98" s="150" t="s">
        <v>1273</v>
      </c>
      <c r="C98" s="149">
        <v>1000</v>
      </c>
      <c r="D98" s="150" t="s">
        <v>40</v>
      </c>
      <c r="E98" s="150" t="s">
        <v>27</v>
      </c>
      <c r="F98" s="153">
        <v>1.6666666666666667</v>
      </c>
      <c r="G98" s="153">
        <v>1.6666666666666667</v>
      </c>
      <c r="H98" s="152">
        <v>44923</v>
      </c>
    </row>
    <row r="99" spans="1:8" x14ac:dyDescent="0.25">
      <c r="A99" s="99">
        <v>20</v>
      </c>
      <c r="B99" s="150" t="s">
        <v>1274</v>
      </c>
      <c r="C99" s="149">
        <v>1500</v>
      </c>
      <c r="D99" s="150" t="s">
        <v>1275</v>
      </c>
      <c r="E99" s="150" t="s">
        <v>27</v>
      </c>
      <c r="F99" s="153">
        <v>0.99333333333333329</v>
      </c>
      <c r="G99" s="153">
        <v>0.99333333333333329</v>
      </c>
      <c r="H99" s="152">
        <v>44923</v>
      </c>
    </row>
    <row r="100" spans="1:8" x14ac:dyDescent="0.25">
      <c r="A100" s="149">
        <v>21</v>
      </c>
      <c r="B100" s="150" t="s">
        <v>1276</v>
      </c>
      <c r="C100" s="149">
        <v>250</v>
      </c>
      <c r="D100" s="150" t="s">
        <v>40</v>
      </c>
      <c r="E100" s="150" t="s">
        <v>27</v>
      </c>
      <c r="F100" s="153">
        <v>4.666666666666667</v>
      </c>
      <c r="G100" s="153">
        <v>4.666666666666667</v>
      </c>
      <c r="H100" s="152">
        <v>44923</v>
      </c>
    </row>
    <row r="101" spans="1:8" x14ac:dyDescent="0.25">
      <c r="A101" s="149">
        <v>22</v>
      </c>
      <c r="B101" s="150" t="s">
        <v>1277</v>
      </c>
      <c r="C101" s="149">
        <v>1050</v>
      </c>
      <c r="D101" s="150" t="s">
        <v>40</v>
      </c>
      <c r="E101" s="150" t="s">
        <v>27</v>
      </c>
      <c r="F101" s="153">
        <v>7</v>
      </c>
      <c r="G101" s="153">
        <v>7</v>
      </c>
      <c r="H101" s="152">
        <v>44923</v>
      </c>
    </row>
    <row r="102" spans="1:8" x14ac:dyDescent="0.25">
      <c r="A102" s="99">
        <v>23</v>
      </c>
      <c r="B102" s="150" t="s">
        <v>1278</v>
      </c>
      <c r="C102" s="149">
        <v>1000</v>
      </c>
      <c r="D102" s="150" t="s">
        <v>40</v>
      </c>
      <c r="E102" s="150" t="s">
        <v>27</v>
      </c>
      <c r="F102" s="153">
        <v>2.3333333333333335</v>
      </c>
      <c r="G102" s="153">
        <v>2.3333333333333335</v>
      </c>
      <c r="H102" s="152">
        <v>44923</v>
      </c>
    </row>
    <row r="103" spans="1:8" x14ac:dyDescent="0.25">
      <c r="A103" s="149">
        <v>24</v>
      </c>
      <c r="B103" s="150" t="s">
        <v>1279</v>
      </c>
      <c r="C103" s="149">
        <v>1</v>
      </c>
      <c r="D103" s="150" t="s">
        <v>38</v>
      </c>
      <c r="E103" s="150" t="s">
        <v>27</v>
      </c>
      <c r="F103" s="153">
        <v>0.19999999999999998</v>
      </c>
      <c r="G103" s="153">
        <v>0.19999999999999998</v>
      </c>
      <c r="H103" s="152">
        <v>44923</v>
      </c>
    </row>
    <row r="104" spans="1:8" x14ac:dyDescent="0.25">
      <c r="A104" s="149">
        <v>25</v>
      </c>
      <c r="B104" s="150" t="s">
        <v>1280</v>
      </c>
      <c r="C104" s="149">
        <v>500</v>
      </c>
      <c r="D104" s="150" t="s">
        <v>40</v>
      </c>
      <c r="E104" s="150" t="s">
        <v>27</v>
      </c>
      <c r="F104" s="153">
        <v>2</v>
      </c>
      <c r="G104" s="153">
        <v>2</v>
      </c>
      <c r="H104" s="152">
        <v>44923</v>
      </c>
    </row>
    <row r="105" spans="1:8" x14ac:dyDescent="0.25">
      <c r="A105" s="99">
        <v>26</v>
      </c>
      <c r="B105" s="150" t="s">
        <v>1281</v>
      </c>
      <c r="C105" s="149">
        <v>130</v>
      </c>
      <c r="D105" s="150" t="s">
        <v>40</v>
      </c>
      <c r="E105" s="150" t="s">
        <v>27</v>
      </c>
      <c r="F105" s="153">
        <v>2.4166666666666665</v>
      </c>
      <c r="G105" s="153">
        <v>2.4166666666666665</v>
      </c>
      <c r="H105" s="152">
        <v>44923</v>
      </c>
    </row>
    <row r="106" spans="1:8" x14ac:dyDescent="0.25">
      <c r="A106" s="149">
        <v>27</v>
      </c>
      <c r="B106" s="150" t="s">
        <v>1282</v>
      </c>
      <c r="C106" s="149">
        <v>63</v>
      </c>
      <c r="D106" s="150" t="s">
        <v>38</v>
      </c>
      <c r="E106" s="150" t="s">
        <v>27</v>
      </c>
      <c r="F106" s="153">
        <v>10.666666666666666</v>
      </c>
      <c r="G106" s="153">
        <v>10.666666666666666</v>
      </c>
      <c r="H106" s="152">
        <v>44923</v>
      </c>
    </row>
    <row r="107" spans="1:8" x14ac:dyDescent="0.25">
      <c r="A107" s="149">
        <v>28</v>
      </c>
      <c r="B107" s="150" t="s">
        <v>1283</v>
      </c>
      <c r="C107" s="149">
        <v>400</v>
      </c>
      <c r="D107" s="150" t="s">
        <v>40</v>
      </c>
      <c r="E107" s="150" t="s">
        <v>27</v>
      </c>
      <c r="F107" s="153">
        <v>2.1666666666666665</v>
      </c>
      <c r="G107" s="153">
        <v>2.1666666666666665</v>
      </c>
      <c r="H107" s="152">
        <v>44923</v>
      </c>
    </row>
    <row r="108" spans="1:8" x14ac:dyDescent="0.25">
      <c r="A108" s="99">
        <v>29</v>
      </c>
      <c r="B108" s="150" t="s">
        <v>1284</v>
      </c>
      <c r="C108" s="149">
        <v>140</v>
      </c>
      <c r="D108" s="150" t="s">
        <v>40</v>
      </c>
      <c r="E108" s="150" t="s">
        <v>27</v>
      </c>
      <c r="F108" s="153">
        <v>1.33</v>
      </c>
      <c r="G108" s="153">
        <v>1.33</v>
      </c>
      <c r="H108" s="152">
        <v>44923</v>
      </c>
    </row>
    <row r="109" spans="1:8" x14ac:dyDescent="0.25">
      <c r="A109" s="149">
        <v>30</v>
      </c>
      <c r="B109" s="150" t="s">
        <v>1285</v>
      </c>
      <c r="C109" s="149">
        <v>1000</v>
      </c>
      <c r="D109" s="150" t="s">
        <v>40</v>
      </c>
      <c r="E109" s="150" t="s">
        <v>27</v>
      </c>
      <c r="F109" s="153">
        <v>12.996666666666668</v>
      </c>
      <c r="G109" s="153">
        <v>12.996666666666668</v>
      </c>
      <c r="H109" s="152">
        <v>44923</v>
      </c>
    </row>
    <row r="110" spans="1:8" x14ac:dyDescent="0.25">
      <c r="A110" s="149">
        <v>31</v>
      </c>
      <c r="B110" s="150" t="s">
        <v>1286</v>
      </c>
      <c r="C110" s="149">
        <v>90</v>
      </c>
      <c r="D110" s="150" t="s">
        <v>40</v>
      </c>
      <c r="E110" s="150" t="s">
        <v>27</v>
      </c>
      <c r="F110" s="153">
        <v>1.5666666666666667</v>
      </c>
      <c r="G110" s="153">
        <v>1.5666666666666667</v>
      </c>
      <c r="H110" s="152">
        <v>44923</v>
      </c>
    </row>
    <row r="111" spans="1:8" x14ac:dyDescent="0.25">
      <c r="A111" s="99">
        <v>32</v>
      </c>
      <c r="B111" s="150" t="s">
        <v>1287</v>
      </c>
      <c r="C111" s="149">
        <v>15</v>
      </c>
      <c r="D111" s="150" t="s">
        <v>38</v>
      </c>
      <c r="E111" s="150" t="s">
        <v>27</v>
      </c>
      <c r="F111" s="153">
        <v>6.666666666666667</v>
      </c>
      <c r="G111" s="153">
        <v>6.666666666666667</v>
      </c>
      <c r="H111" s="152">
        <v>44923</v>
      </c>
    </row>
    <row r="112" spans="1:8" x14ac:dyDescent="0.25">
      <c r="A112" s="149">
        <v>33</v>
      </c>
      <c r="B112" s="150" t="s">
        <v>1288</v>
      </c>
      <c r="C112" s="149">
        <v>1</v>
      </c>
      <c r="D112" s="150" t="s">
        <v>38</v>
      </c>
      <c r="E112" s="150" t="s">
        <v>27</v>
      </c>
      <c r="F112" s="153">
        <v>0.23666666666666666</v>
      </c>
      <c r="G112" s="153">
        <v>0.23666666666666666</v>
      </c>
      <c r="H112" s="152">
        <v>44923</v>
      </c>
    </row>
    <row r="113" spans="1:8" x14ac:dyDescent="0.25">
      <c r="A113" s="149">
        <v>34</v>
      </c>
      <c r="B113" s="150" t="s">
        <v>1289</v>
      </c>
      <c r="C113" s="149">
        <v>500</v>
      </c>
      <c r="D113" s="150" t="s">
        <v>40</v>
      </c>
      <c r="E113" s="150" t="s">
        <v>27</v>
      </c>
      <c r="F113" s="153">
        <v>10.326666666666666</v>
      </c>
      <c r="G113" s="153">
        <v>10.326666666666666</v>
      </c>
      <c r="H113" s="152">
        <v>44923</v>
      </c>
    </row>
    <row r="114" spans="1:8" x14ac:dyDescent="0.25">
      <c r="A114" s="99">
        <v>35</v>
      </c>
      <c r="B114" s="150" t="s">
        <v>1290</v>
      </c>
      <c r="C114" s="149">
        <v>50</v>
      </c>
      <c r="D114" s="150" t="s">
        <v>40</v>
      </c>
      <c r="E114" s="150" t="s">
        <v>27</v>
      </c>
      <c r="F114" s="153">
        <v>2</v>
      </c>
      <c r="G114" s="153">
        <v>2</v>
      </c>
      <c r="H114" s="152">
        <v>44923</v>
      </c>
    </row>
    <row r="115" spans="1:8" x14ac:dyDescent="0.25">
      <c r="A115" s="149">
        <v>36</v>
      </c>
      <c r="B115" s="150" t="s">
        <v>1291</v>
      </c>
      <c r="C115" s="149">
        <v>1</v>
      </c>
      <c r="D115" s="150" t="s">
        <v>38</v>
      </c>
      <c r="E115" s="150" t="s">
        <v>27</v>
      </c>
      <c r="F115" s="153">
        <v>0.13999999999999999</v>
      </c>
      <c r="G115" s="153">
        <v>0.13999999999999999</v>
      </c>
      <c r="H115" s="152">
        <v>44923</v>
      </c>
    </row>
    <row r="116" spans="1:8" x14ac:dyDescent="0.25">
      <c r="A116" s="149">
        <v>37</v>
      </c>
      <c r="B116" s="150" t="s">
        <v>1292</v>
      </c>
      <c r="C116" s="149">
        <v>1300</v>
      </c>
      <c r="D116" s="150" t="s">
        <v>40</v>
      </c>
      <c r="E116" s="150" t="s">
        <v>27</v>
      </c>
      <c r="F116" s="153">
        <v>4.333333333333333</v>
      </c>
      <c r="G116" s="153">
        <v>4.333333333333333</v>
      </c>
      <c r="H116" s="152">
        <v>44923</v>
      </c>
    </row>
    <row r="117" spans="1:8" x14ac:dyDescent="0.25">
      <c r="A117" s="99">
        <v>38</v>
      </c>
      <c r="B117" s="150" t="s">
        <v>1293</v>
      </c>
      <c r="C117" s="149">
        <v>350</v>
      </c>
      <c r="D117" s="150" t="s">
        <v>40</v>
      </c>
      <c r="E117" s="150" t="s">
        <v>27</v>
      </c>
      <c r="F117" s="153">
        <v>0.66666666666666663</v>
      </c>
      <c r="G117" s="153">
        <v>0.66666666666666663</v>
      </c>
      <c r="H117" s="152">
        <v>44923</v>
      </c>
    </row>
    <row r="118" spans="1:8" x14ac:dyDescent="0.25">
      <c r="A118" s="149">
        <v>39</v>
      </c>
      <c r="B118" s="150" t="s">
        <v>1294</v>
      </c>
      <c r="C118" s="149">
        <v>300</v>
      </c>
      <c r="D118" s="150" t="s">
        <v>40</v>
      </c>
      <c r="E118" s="150" t="s">
        <v>27</v>
      </c>
      <c r="F118" s="153">
        <v>3.6666666666666665</v>
      </c>
      <c r="G118" s="153">
        <v>3.6666666666666665</v>
      </c>
      <c r="H118" s="152">
        <v>44923</v>
      </c>
    </row>
    <row r="119" spans="1:8" x14ac:dyDescent="0.25">
      <c r="A119" s="149">
        <v>40</v>
      </c>
      <c r="B119" s="150" t="s">
        <v>1295</v>
      </c>
      <c r="C119" s="149">
        <v>1000</v>
      </c>
      <c r="D119" s="150" t="s">
        <v>40</v>
      </c>
      <c r="E119" s="150" t="s">
        <v>27</v>
      </c>
      <c r="F119" s="153">
        <v>10.333333333333334</v>
      </c>
      <c r="G119" s="153">
        <v>10.333333333333334</v>
      </c>
      <c r="H119" s="152">
        <v>44923</v>
      </c>
    </row>
    <row r="120" spans="1:8" x14ac:dyDescent="0.25">
      <c r="A120" s="99">
        <v>41</v>
      </c>
      <c r="B120" s="150" t="s">
        <v>1296</v>
      </c>
      <c r="C120" s="149">
        <v>1000</v>
      </c>
      <c r="D120" s="150" t="s">
        <v>40</v>
      </c>
      <c r="E120" s="150" t="s">
        <v>27</v>
      </c>
      <c r="F120" s="153">
        <v>5</v>
      </c>
      <c r="G120" s="153">
        <v>5</v>
      </c>
      <c r="H120" s="152">
        <v>44923</v>
      </c>
    </row>
    <row r="121" spans="1:8" x14ac:dyDescent="0.25">
      <c r="A121" s="149">
        <v>42</v>
      </c>
      <c r="B121" s="150" t="s">
        <v>1297</v>
      </c>
      <c r="C121" s="149">
        <v>2200</v>
      </c>
      <c r="D121" s="150" t="s">
        <v>40</v>
      </c>
      <c r="E121" s="150" t="s">
        <v>27</v>
      </c>
      <c r="F121" s="153">
        <v>33.666666666666664</v>
      </c>
      <c r="G121" s="153">
        <v>33.666666666666664</v>
      </c>
      <c r="H121" s="152">
        <v>44923</v>
      </c>
    </row>
    <row r="122" spans="1:8" x14ac:dyDescent="0.25">
      <c r="A122" s="149">
        <v>43</v>
      </c>
      <c r="B122" s="150" t="s">
        <v>1298</v>
      </c>
      <c r="C122" s="149">
        <v>1000</v>
      </c>
      <c r="D122" s="150" t="s">
        <v>1275</v>
      </c>
      <c r="E122" s="150" t="s">
        <v>27</v>
      </c>
      <c r="F122" s="153">
        <v>7.3</v>
      </c>
      <c r="G122" s="153">
        <v>7.3</v>
      </c>
      <c r="H122" s="152">
        <v>44923</v>
      </c>
    </row>
    <row r="123" spans="1:8" x14ac:dyDescent="0.25">
      <c r="A123" s="99">
        <v>44</v>
      </c>
      <c r="B123" s="150" t="s">
        <v>1299</v>
      </c>
      <c r="C123" s="149">
        <v>40</v>
      </c>
      <c r="D123" s="150" t="s">
        <v>40</v>
      </c>
      <c r="E123" s="150" t="s">
        <v>27</v>
      </c>
      <c r="F123" s="153">
        <v>1</v>
      </c>
      <c r="G123" s="153">
        <v>1</v>
      </c>
      <c r="H123" s="152">
        <v>44923</v>
      </c>
    </row>
    <row r="124" spans="1:8" x14ac:dyDescent="0.25">
      <c r="A124" s="149">
        <v>45</v>
      </c>
      <c r="B124" s="150" t="s">
        <v>1300</v>
      </c>
      <c r="C124" s="149">
        <v>500</v>
      </c>
      <c r="D124" s="150" t="s">
        <v>40</v>
      </c>
      <c r="E124" s="150" t="s">
        <v>27</v>
      </c>
      <c r="F124" s="153">
        <v>6.5</v>
      </c>
      <c r="G124" s="153">
        <v>6.5</v>
      </c>
      <c r="H124" s="152">
        <v>44923</v>
      </c>
    </row>
    <row r="125" spans="1:8" x14ac:dyDescent="0.25">
      <c r="A125" s="149">
        <v>46</v>
      </c>
      <c r="B125" s="150" t="s">
        <v>1301</v>
      </c>
      <c r="C125" s="149">
        <v>500</v>
      </c>
      <c r="D125" s="150" t="s">
        <v>40</v>
      </c>
      <c r="E125" s="150" t="s">
        <v>27</v>
      </c>
      <c r="F125" s="153">
        <v>6.5</v>
      </c>
      <c r="G125" s="153">
        <v>6.5</v>
      </c>
      <c r="H125" s="152">
        <v>44923</v>
      </c>
    </row>
    <row r="126" spans="1:8" x14ac:dyDescent="0.25">
      <c r="A126" s="99">
        <v>47</v>
      </c>
      <c r="B126" s="150" t="s">
        <v>1302</v>
      </c>
      <c r="C126" s="149">
        <v>2050</v>
      </c>
      <c r="D126" s="150" t="s">
        <v>40</v>
      </c>
      <c r="E126" s="150" t="s">
        <v>27</v>
      </c>
      <c r="F126" s="153">
        <v>19.196666666666669</v>
      </c>
      <c r="G126" s="153">
        <v>19.196666666666669</v>
      </c>
      <c r="H126" s="152">
        <v>44923</v>
      </c>
    </row>
    <row r="127" spans="1:8" x14ac:dyDescent="0.25">
      <c r="A127" s="149">
        <v>48</v>
      </c>
      <c r="B127" s="150" t="s">
        <v>1303</v>
      </c>
      <c r="C127" s="149">
        <v>2050</v>
      </c>
      <c r="D127" s="150" t="s">
        <v>40</v>
      </c>
      <c r="E127" s="150" t="s">
        <v>27</v>
      </c>
      <c r="F127" s="153">
        <v>19</v>
      </c>
      <c r="G127" s="153">
        <v>19</v>
      </c>
      <c r="H127" s="152">
        <v>44923</v>
      </c>
    </row>
    <row r="128" spans="1:8" x14ac:dyDescent="0.25">
      <c r="A128" s="149">
        <v>49</v>
      </c>
      <c r="B128" s="150" t="s">
        <v>1304</v>
      </c>
      <c r="C128" s="149">
        <v>2100</v>
      </c>
      <c r="D128" s="150" t="s">
        <v>40</v>
      </c>
      <c r="E128" s="150" t="s">
        <v>27</v>
      </c>
      <c r="F128" s="153">
        <v>17.996666666666666</v>
      </c>
      <c r="G128" s="153">
        <v>17.996666666666666</v>
      </c>
      <c r="H128" s="152">
        <v>44923</v>
      </c>
    </row>
    <row r="129" spans="1:8" x14ac:dyDescent="0.25">
      <c r="A129" s="99">
        <v>50</v>
      </c>
      <c r="B129" s="150" t="s">
        <v>1305</v>
      </c>
      <c r="C129" s="149">
        <v>2050</v>
      </c>
      <c r="D129" s="150" t="s">
        <v>40</v>
      </c>
      <c r="E129" s="150" t="s">
        <v>27</v>
      </c>
      <c r="F129" s="153">
        <v>26.66333333333333</v>
      </c>
      <c r="G129" s="153">
        <v>26.66333333333333</v>
      </c>
      <c r="H129" s="152">
        <v>44923</v>
      </c>
    </row>
    <row r="130" spans="1:8" x14ac:dyDescent="0.25">
      <c r="A130" s="149">
        <v>51</v>
      </c>
      <c r="B130" s="150" t="s">
        <v>1306</v>
      </c>
      <c r="C130" s="149">
        <v>1050</v>
      </c>
      <c r="D130" s="150" t="s">
        <v>40</v>
      </c>
      <c r="E130" s="150" t="s">
        <v>27</v>
      </c>
      <c r="F130" s="153">
        <v>9.93</v>
      </c>
      <c r="G130" s="153">
        <v>9.93</v>
      </c>
      <c r="H130" s="152">
        <v>44923</v>
      </c>
    </row>
    <row r="131" spans="1:8" x14ac:dyDescent="0.25">
      <c r="A131" s="149">
        <v>52</v>
      </c>
      <c r="B131" s="150" t="s">
        <v>1307</v>
      </c>
      <c r="C131" s="149">
        <v>2050</v>
      </c>
      <c r="D131" s="150" t="s">
        <v>40</v>
      </c>
      <c r="E131" s="150" t="s">
        <v>27</v>
      </c>
      <c r="F131" s="153">
        <v>13.83</v>
      </c>
      <c r="G131" s="153">
        <v>13.83</v>
      </c>
      <c r="H131" s="152">
        <v>44923</v>
      </c>
    </row>
    <row r="132" spans="1:8" x14ac:dyDescent="0.25">
      <c r="A132" s="99">
        <v>53</v>
      </c>
      <c r="B132" s="150" t="s">
        <v>1308</v>
      </c>
      <c r="C132" s="149">
        <v>450</v>
      </c>
      <c r="D132" s="150" t="s">
        <v>40</v>
      </c>
      <c r="E132" s="150" t="s">
        <v>27</v>
      </c>
      <c r="F132" s="153">
        <v>3.1166666666666667</v>
      </c>
      <c r="G132" s="153">
        <v>3.1166666666666667</v>
      </c>
      <c r="H132" s="152">
        <v>44923</v>
      </c>
    </row>
    <row r="133" spans="1:8" x14ac:dyDescent="0.25">
      <c r="A133" s="149">
        <v>54</v>
      </c>
      <c r="B133" s="150" t="s">
        <v>1309</v>
      </c>
      <c r="C133" s="149">
        <v>105</v>
      </c>
      <c r="D133" s="150" t="s">
        <v>40</v>
      </c>
      <c r="E133" s="150" t="s">
        <v>27</v>
      </c>
      <c r="F133" s="153">
        <v>0.33333333333333331</v>
      </c>
      <c r="G133" s="153">
        <v>0.33333333333333331</v>
      </c>
      <c r="H133" s="152">
        <v>44923</v>
      </c>
    </row>
    <row r="134" spans="1:8" x14ac:dyDescent="0.25">
      <c r="A134" s="149">
        <v>55</v>
      </c>
      <c r="B134" s="150" t="s">
        <v>1310</v>
      </c>
      <c r="C134" s="149">
        <v>2050</v>
      </c>
      <c r="D134" s="150" t="s">
        <v>40</v>
      </c>
      <c r="E134" s="150" t="s">
        <v>27</v>
      </c>
      <c r="F134" s="153">
        <v>13.663333333333334</v>
      </c>
      <c r="G134" s="153">
        <v>13.663333333333334</v>
      </c>
      <c r="H134" s="152">
        <v>44923</v>
      </c>
    </row>
    <row r="135" spans="1:8" x14ac:dyDescent="0.25">
      <c r="A135" s="99">
        <v>56</v>
      </c>
      <c r="B135" s="150" t="s">
        <v>1311</v>
      </c>
      <c r="C135" s="149">
        <v>2050</v>
      </c>
      <c r="D135" s="150" t="s">
        <v>40</v>
      </c>
      <c r="E135" s="150" t="s">
        <v>27</v>
      </c>
      <c r="F135" s="153">
        <v>14.663333333333334</v>
      </c>
      <c r="G135" s="153">
        <v>14.663333333333334</v>
      </c>
      <c r="H135" s="152">
        <v>44923</v>
      </c>
    </row>
    <row r="136" spans="1:8" x14ac:dyDescent="0.25">
      <c r="A136" s="149">
        <v>57</v>
      </c>
      <c r="B136" s="150" t="s">
        <v>1312</v>
      </c>
      <c r="C136" s="149">
        <v>480</v>
      </c>
      <c r="D136" s="150" t="s">
        <v>40</v>
      </c>
      <c r="E136" s="150" t="s">
        <v>27</v>
      </c>
      <c r="F136" s="153">
        <v>3.2966666666666669</v>
      </c>
      <c r="G136" s="153">
        <v>3.2966666666666669</v>
      </c>
      <c r="H136" s="152">
        <v>44923</v>
      </c>
    </row>
    <row r="137" spans="1:8" x14ac:dyDescent="0.25">
      <c r="A137" s="149">
        <v>58</v>
      </c>
      <c r="B137" s="150" t="s">
        <v>1313</v>
      </c>
      <c r="C137" s="149">
        <v>480</v>
      </c>
      <c r="D137" s="150" t="s">
        <v>40</v>
      </c>
      <c r="E137" s="150" t="s">
        <v>27</v>
      </c>
      <c r="F137" s="153">
        <v>3.8166666666666664</v>
      </c>
      <c r="G137" s="153">
        <v>3.8166666666666664</v>
      </c>
      <c r="H137" s="152">
        <v>44923</v>
      </c>
    </row>
    <row r="138" spans="1:8" x14ac:dyDescent="0.25">
      <c r="A138" s="99">
        <v>59</v>
      </c>
      <c r="B138" s="150" t="s">
        <v>1314</v>
      </c>
      <c r="C138" s="149">
        <v>480</v>
      </c>
      <c r="D138" s="150" t="s">
        <v>40</v>
      </c>
      <c r="E138" s="150" t="s">
        <v>27</v>
      </c>
      <c r="F138" s="153">
        <v>3.7866666666666666</v>
      </c>
      <c r="G138" s="153">
        <v>3.7866666666666666</v>
      </c>
      <c r="H138" s="152">
        <v>44923</v>
      </c>
    </row>
    <row r="139" spans="1:8" x14ac:dyDescent="0.25">
      <c r="A139" s="149">
        <v>60</v>
      </c>
      <c r="B139" s="150" t="s">
        <v>1315</v>
      </c>
      <c r="C139" s="149">
        <v>480</v>
      </c>
      <c r="D139" s="150" t="s">
        <v>40</v>
      </c>
      <c r="E139" s="150" t="s">
        <v>27</v>
      </c>
      <c r="F139" s="153">
        <v>3.58</v>
      </c>
      <c r="G139" s="153">
        <v>3.58</v>
      </c>
      <c r="H139" s="152">
        <v>44923</v>
      </c>
    </row>
    <row r="140" spans="1:8" x14ac:dyDescent="0.25">
      <c r="A140" s="149">
        <v>61</v>
      </c>
      <c r="B140" s="150" t="s">
        <v>1316</v>
      </c>
      <c r="C140" s="149">
        <v>600</v>
      </c>
      <c r="D140" s="150" t="s">
        <v>40</v>
      </c>
      <c r="E140" s="150" t="s">
        <v>27</v>
      </c>
      <c r="F140" s="153">
        <v>2.7133333333333334</v>
      </c>
      <c r="G140" s="153">
        <v>2.7133333333333334</v>
      </c>
      <c r="H140" s="152">
        <v>44923</v>
      </c>
    </row>
    <row r="141" spans="1:8" x14ac:dyDescent="0.25">
      <c r="A141" s="99">
        <v>62</v>
      </c>
      <c r="B141" s="150" t="s">
        <v>1317</v>
      </c>
      <c r="C141" s="149">
        <v>300</v>
      </c>
      <c r="D141" s="150" t="s">
        <v>40</v>
      </c>
      <c r="E141" s="150" t="s">
        <v>27</v>
      </c>
      <c r="F141" s="153">
        <v>1.4000000000000001</v>
      </c>
      <c r="G141" s="153">
        <v>1.4000000000000001</v>
      </c>
      <c r="H141" s="152">
        <v>44923</v>
      </c>
    </row>
    <row r="142" spans="1:8" x14ac:dyDescent="0.25">
      <c r="A142" s="149">
        <v>63</v>
      </c>
      <c r="B142" s="150" t="s">
        <v>1318</v>
      </c>
      <c r="C142" s="149">
        <v>450</v>
      </c>
      <c r="D142" s="150" t="s">
        <v>40</v>
      </c>
      <c r="E142" s="150" t="s">
        <v>27</v>
      </c>
      <c r="F142" s="153">
        <v>1</v>
      </c>
      <c r="G142" s="153">
        <v>1</v>
      </c>
      <c r="H142" s="152">
        <v>44923</v>
      </c>
    </row>
    <row r="143" spans="1:8" x14ac:dyDescent="0.25">
      <c r="A143" s="149">
        <v>64</v>
      </c>
      <c r="B143" s="150" t="s">
        <v>1319</v>
      </c>
      <c r="C143" s="149">
        <v>550</v>
      </c>
      <c r="D143" s="150" t="s">
        <v>40</v>
      </c>
      <c r="E143" s="150" t="s">
        <v>27</v>
      </c>
      <c r="F143" s="153">
        <v>1.7366666666666666</v>
      </c>
      <c r="G143" s="153">
        <v>1.7366666666666666</v>
      </c>
      <c r="H143" s="152">
        <v>44923</v>
      </c>
    </row>
    <row r="144" spans="1:8" x14ac:dyDescent="0.25">
      <c r="A144" s="99">
        <v>65</v>
      </c>
      <c r="B144" s="150" t="s">
        <v>1320</v>
      </c>
      <c r="C144" s="149">
        <v>545</v>
      </c>
      <c r="D144" s="150" t="s">
        <v>40</v>
      </c>
      <c r="E144" s="150" t="s">
        <v>27</v>
      </c>
      <c r="F144" s="153">
        <v>2.6933333333333334</v>
      </c>
      <c r="G144" s="153">
        <v>2.6933333333333334</v>
      </c>
      <c r="H144" s="152">
        <v>44923</v>
      </c>
    </row>
    <row r="145" spans="1:8" x14ac:dyDescent="0.25">
      <c r="A145" s="149">
        <v>66</v>
      </c>
      <c r="B145" s="150" t="s">
        <v>1321</v>
      </c>
      <c r="C145" s="149">
        <v>350</v>
      </c>
      <c r="D145" s="150" t="s">
        <v>40</v>
      </c>
      <c r="E145" s="150" t="s">
        <v>27</v>
      </c>
      <c r="F145" s="153">
        <v>2.0500000000000003</v>
      </c>
      <c r="G145" s="153">
        <v>2.0500000000000003</v>
      </c>
      <c r="H145" s="152">
        <v>44923</v>
      </c>
    </row>
    <row r="146" spans="1:8" x14ac:dyDescent="0.25">
      <c r="A146" s="149">
        <v>67</v>
      </c>
      <c r="B146" s="150" t="s">
        <v>1322</v>
      </c>
      <c r="C146" s="149">
        <v>360</v>
      </c>
      <c r="D146" s="150" t="s">
        <v>40</v>
      </c>
      <c r="E146" s="150" t="s">
        <v>27</v>
      </c>
      <c r="F146" s="153">
        <v>1.9400000000000002</v>
      </c>
      <c r="G146" s="153">
        <v>1.9400000000000002</v>
      </c>
      <c r="H146" s="152">
        <v>44923</v>
      </c>
    </row>
    <row r="147" spans="1:8" x14ac:dyDescent="0.25">
      <c r="A147" s="99">
        <v>68</v>
      </c>
      <c r="B147" s="150" t="s">
        <v>1323</v>
      </c>
      <c r="C147" s="149">
        <v>1000</v>
      </c>
      <c r="D147" s="150" t="s">
        <v>40</v>
      </c>
      <c r="E147" s="150" t="s">
        <v>27</v>
      </c>
      <c r="F147" s="153">
        <v>7.666666666666667</v>
      </c>
      <c r="G147" s="153">
        <v>7.666666666666667</v>
      </c>
      <c r="H147" s="152">
        <v>44923</v>
      </c>
    </row>
    <row r="148" spans="1:8" x14ac:dyDescent="0.25">
      <c r="A148" s="149">
        <v>69</v>
      </c>
      <c r="B148" s="150" t="s">
        <v>1324</v>
      </c>
      <c r="C148" s="149">
        <v>1000</v>
      </c>
      <c r="D148" s="150" t="s">
        <v>40</v>
      </c>
      <c r="E148" s="150" t="s">
        <v>27</v>
      </c>
      <c r="F148" s="153">
        <v>10.326666666666666</v>
      </c>
      <c r="G148" s="153">
        <v>10.326666666666666</v>
      </c>
      <c r="H148" s="152">
        <v>44923</v>
      </c>
    </row>
    <row r="149" spans="1:8" x14ac:dyDescent="0.25">
      <c r="A149" s="149">
        <v>70</v>
      </c>
      <c r="B149" s="150" t="s">
        <v>1325</v>
      </c>
      <c r="C149" s="149">
        <v>150</v>
      </c>
      <c r="D149" s="150" t="s">
        <v>40</v>
      </c>
      <c r="E149" s="150" t="s">
        <v>27</v>
      </c>
      <c r="F149" s="153">
        <v>2.6666666666666665</v>
      </c>
      <c r="G149" s="153">
        <v>2.6666666666666665</v>
      </c>
      <c r="H149" s="152">
        <v>44923</v>
      </c>
    </row>
    <row r="150" spans="1:8" x14ac:dyDescent="0.25">
      <c r="A150" s="99">
        <v>71</v>
      </c>
      <c r="B150" s="150" t="s">
        <v>1326</v>
      </c>
      <c r="C150" s="149">
        <v>500</v>
      </c>
      <c r="D150" s="150" t="s">
        <v>40</v>
      </c>
      <c r="E150" s="150" t="s">
        <v>27</v>
      </c>
      <c r="F150" s="153">
        <v>3.9666666666666668</v>
      </c>
      <c r="G150" s="153">
        <v>3.9666666666666668</v>
      </c>
      <c r="H150" s="152">
        <v>44923</v>
      </c>
    </row>
    <row r="151" spans="1:8" x14ac:dyDescent="0.25">
      <c r="A151" s="149">
        <v>72</v>
      </c>
      <c r="B151" s="150" t="s">
        <v>1327</v>
      </c>
      <c r="C151" s="149">
        <v>1000</v>
      </c>
      <c r="D151" s="150" t="s">
        <v>40</v>
      </c>
      <c r="E151" s="150" t="s">
        <v>27</v>
      </c>
      <c r="F151" s="153">
        <v>11</v>
      </c>
      <c r="G151" s="153">
        <v>11</v>
      </c>
      <c r="H151" s="152">
        <v>44923</v>
      </c>
    </row>
    <row r="152" spans="1:8" x14ac:dyDescent="0.25">
      <c r="A152" s="149">
        <v>73</v>
      </c>
      <c r="B152" s="150" t="s">
        <v>1328</v>
      </c>
      <c r="C152" s="149">
        <v>60</v>
      </c>
      <c r="D152" s="150" t="s">
        <v>40</v>
      </c>
      <c r="E152" s="150" t="s">
        <v>27</v>
      </c>
      <c r="F152" s="153">
        <v>3.3333333333333335</v>
      </c>
      <c r="G152" s="153">
        <v>3.3333333333333335</v>
      </c>
      <c r="H152" s="152">
        <v>44923</v>
      </c>
    </row>
    <row r="153" spans="1:8" x14ac:dyDescent="0.25">
      <c r="A153" s="99">
        <v>74</v>
      </c>
      <c r="B153" s="150" t="s">
        <v>1329</v>
      </c>
      <c r="C153" s="149">
        <v>12</v>
      </c>
      <c r="D153" s="150" t="s">
        <v>40</v>
      </c>
      <c r="E153" s="150" t="s">
        <v>27</v>
      </c>
      <c r="F153" s="153">
        <v>2.3333333333333335</v>
      </c>
      <c r="G153" s="153">
        <v>2.3333333333333335</v>
      </c>
      <c r="H153" s="152">
        <v>44923</v>
      </c>
    </row>
    <row r="154" spans="1:8" x14ac:dyDescent="0.25">
      <c r="A154" s="149">
        <v>75</v>
      </c>
      <c r="B154" s="150" t="s">
        <v>1330</v>
      </c>
      <c r="C154" s="149">
        <v>8</v>
      </c>
      <c r="D154" s="150" t="s">
        <v>40</v>
      </c>
      <c r="E154" s="150" t="s">
        <v>27</v>
      </c>
      <c r="F154" s="153">
        <v>2.0166666666666666</v>
      </c>
      <c r="G154" s="153">
        <v>2.0166666666666666</v>
      </c>
      <c r="H154" s="152">
        <v>44923</v>
      </c>
    </row>
    <row r="155" spans="1:8" x14ac:dyDescent="0.25">
      <c r="A155" s="149">
        <v>76</v>
      </c>
      <c r="B155" s="150" t="s">
        <v>1331</v>
      </c>
      <c r="C155" s="149">
        <v>500</v>
      </c>
      <c r="D155" s="150" t="s">
        <v>40</v>
      </c>
      <c r="E155" s="150" t="s">
        <v>27</v>
      </c>
      <c r="F155" s="153">
        <v>5.333333333333333</v>
      </c>
      <c r="G155" s="153">
        <v>5.333333333333333</v>
      </c>
      <c r="H155" s="152">
        <v>44923</v>
      </c>
    </row>
    <row r="156" spans="1:8" x14ac:dyDescent="0.25">
      <c r="A156" s="99">
        <v>77</v>
      </c>
      <c r="B156" s="150" t="s">
        <v>1332</v>
      </c>
      <c r="C156" s="149">
        <v>1200</v>
      </c>
      <c r="D156" s="150" t="s">
        <v>40</v>
      </c>
      <c r="E156" s="150" t="s">
        <v>27</v>
      </c>
      <c r="F156" s="153">
        <v>10.633333333333333</v>
      </c>
      <c r="G156" s="153">
        <v>10.633333333333333</v>
      </c>
      <c r="H156" s="152">
        <v>44923</v>
      </c>
    </row>
    <row r="157" spans="1:8" x14ac:dyDescent="0.25">
      <c r="A157" s="149">
        <v>78</v>
      </c>
      <c r="B157" s="150" t="s">
        <v>1333</v>
      </c>
      <c r="C157" s="149">
        <v>200</v>
      </c>
      <c r="D157" s="150" t="s">
        <v>40</v>
      </c>
      <c r="E157" s="150" t="s">
        <v>27</v>
      </c>
      <c r="F157" s="153">
        <v>0.96666666666666667</v>
      </c>
      <c r="G157" s="153">
        <v>0.96666666666666667</v>
      </c>
      <c r="H157" s="152">
        <v>44923</v>
      </c>
    </row>
    <row r="158" spans="1:8" x14ac:dyDescent="0.25">
      <c r="A158" s="149">
        <v>79</v>
      </c>
      <c r="B158" s="150" t="s">
        <v>1334</v>
      </c>
      <c r="C158" s="149">
        <v>200</v>
      </c>
      <c r="D158" s="150" t="s">
        <v>40</v>
      </c>
      <c r="E158" s="150" t="s">
        <v>27</v>
      </c>
      <c r="F158" s="153">
        <v>1.3</v>
      </c>
      <c r="G158" s="153">
        <v>1.3</v>
      </c>
      <c r="H158" s="152">
        <v>44923</v>
      </c>
    </row>
    <row r="159" spans="1:8" x14ac:dyDescent="0.25">
      <c r="A159" s="99">
        <v>80</v>
      </c>
      <c r="B159" s="150" t="s">
        <v>1335</v>
      </c>
      <c r="C159" s="149">
        <v>500</v>
      </c>
      <c r="D159" s="150" t="s">
        <v>40</v>
      </c>
      <c r="E159" s="150" t="s">
        <v>27</v>
      </c>
      <c r="F159" s="153">
        <v>7</v>
      </c>
      <c r="G159" s="153">
        <v>7</v>
      </c>
      <c r="H159" s="152">
        <v>44923</v>
      </c>
    </row>
    <row r="160" spans="1:8" x14ac:dyDescent="0.25">
      <c r="A160" s="149">
        <v>81</v>
      </c>
      <c r="B160" s="150" t="s">
        <v>1336</v>
      </c>
      <c r="C160" s="149">
        <v>1</v>
      </c>
      <c r="D160" s="150" t="s">
        <v>38</v>
      </c>
      <c r="E160" s="150" t="s">
        <v>27</v>
      </c>
      <c r="F160" s="153">
        <v>0.15333333333333335</v>
      </c>
      <c r="G160" s="153">
        <v>0.15333333333333335</v>
      </c>
      <c r="H160" s="152">
        <v>44923</v>
      </c>
    </row>
    <row r="161" spans="1:8" x14ac:dyDescent="0.25">
      <c r="A161" s="149">
        <v>82</v>
      </c>
      <c r="B161" s="150" t="s">
        <v>1337</v>
      </c>
      <c r="C161" s="149">
        <v>1000</v>
      </c>
      <c r="D161" s="150" t="s">
        <v>40</v>
      </c>
      <c r="E161" s="150" t="s">
        <v>27</v>
      </c>
      <c r="F161" s="153">
        <v>9.25</v>
      </c>
      <c r="G161" s="153">
        <v>9.25</v>
      </c>
      <c r="H161" s="152">
        <v>44923</v>
      </c>
    </row>
    <row r="162" spans="1:8" x14ac:dyDescent="0.25">
      <c r="A162" s="99">
        <v>83</v>
      </c>
      <c r="B162" s="150" t="s">
        <v>1338</v>
      </c>
      <c r="C162" s="149">
        <v>1000</v>
      </c>
      <c r="D162" s="150" t="s">
        <v>40</v>
      </c>
      <c r="E162" s="150" t="s">
        <v>27</v>
      </c>
      <c r="F162" s="153">
        <v>7</v>
      </c>
      <c r="G162" s="153">
        <v>7</v>
      </c>
      <c r="H162" s="152">
        <v>44923</v>
      </c>
    </row>
    <row r="163" spans="1:8" x14ac:dyDescent="0.25">
      <c r="A163" s="149">
        <v>84</v>
      </c>
      <c r="B163" s="150" t="s">
        <v>1339</v>
      </c>
      <c r="C163" s="149">
        <v>1000</v>
      </c>
      <c r="D163" s="150" t="s">
        <v>40</v>
      </c>
      <c r="E163" s="150" t="s">
        <v>27</v>
      </c>
      <c r="F163" s="153">
        <v>6.6000000000000005</v>
      </c>
      <c r="G163" s="153">
        <v>6.6000000000000005</v>
      </c>
      <c r="H163" s="152">
        <v>44923</v>
      </c>
    </row>
    <row r="164" spans="1:8" x14ac:dyDescent="0.25">
      <c r="A164" s="149">
        <v>85</v>
      </c>
      <c r="B164" s="150" t="s">
        <v>1340</v>
      </c>
      <c r="C164" s="149">
        <v>800</v>
      </c>
      <c r="D164" s="150" t="s">
        <v>40</v>
      </c>
      <c r="E164" s="150" t="s">
        <v>27</v>
      </c>
      <c r="F164" s="153">
        <v>6.833333333333333</v>
      </c>
      <c r="G164" s="153">
        <v>6.833333333333333</v>
      </c>
      <c r="H164" s="152">
        <v>44923</v>
      </c>
    </row>
    <row r="165" spans="1:8" x14ac:dyDescent="0.25">
      <c r="A165" s="99">
        <v>86</v>
      </c>
      <c r="B165" s="150" t="s">
        <v>1341</v>
      </c>
      <c r="C165" s="149">
        <v>960</v>
      </c>
      <c r="D165" s="150" t="s">
        <v>1275</v>
      </c>
      <c r="E165" s="150" t="s">
        <v>27</v>
      </c>
      <c r="F165" s="153">
        <v>3.5</v>
      </c>
      <c r="G165" s="153">
        <v>3.5</v>
      </c>
      <c r="H165" s="152">
        <v>44923</v>
      </c>
    </row>
    <row r="166" spans="1:8" x14ac:dyDescent="0.25">
      <c r="A166" s="149">
        <v>87</v>
      </c>
      <c r="B166" s="150" t="s">
        <v>1342</v>
      </c>
      <c r="C166" s="149">
        <v>30</v>
      </c>
      <c r="D166" s="150" t="s">
        <v>1275</v>
      </c>
      <c r="E166" s="150" t="s">
        <v>27</v>
      </c>
      <c r="F166" s="153">
        <v>1.5</v>
      </c>
      <c r="G166" s="153">
        <v>1.5</v>
      </c>
      <c r="H166" s="152">
        <v>44923</v>
      </c>
    </row>
    <row r="167" spans="1:8" x14ac:dyDescent="0.25">
      <c r="A167" s="149">
        <v>88</v>
      </c>
      <c r="B167" s="150" t="s">
        <v>1343</v>
      </c>
      <c r="C167" s="149">
        <v>1000</v>
      </c>
      <c r="D167" s="150" t="s">
        <v>40</v>
      </c>
      <c r="E167" s="150" t="s">
        <v>27</v>
      </c>
      <c r="F167" s="153">
        <v>6</v>
      </c>
      <c r="G167" s="153">
        <v>6</v>
      </c>
      <c r="H167" s="152">
        <v>44923</v>
      </c>
    </row>
    <row r="168" spans="1:8" x14ac:dyDescent="0.25">
      <c r="A168" s="99">
        <v>89</v>
      </c>
      <c r="B168" s="150" t="s">
        <v>1262</v>
      </c>
      <c r="C168" s="149">
        <v>5000</v>
      </c>
      <c r="D168" s="150" t="s">
        <v>40</v>
      </c>
      <c r="E168" s="150" t="s">
        <v>27</v>
      </c>
      <c r="F168" s="153">
        <v>8</v>
      </c>
      <c r="G168" s="153">
        <v>8</v>
      </c>
      <c r="H168" s="152">
        <v>44923</v>
      </c>
    </row>
    <row r="169" spans="1:8" x14ac:dyDescent="0.25">
      <c r="A169" s="149">
        <v>90</v>
      </c>
      <c r="B169" s="150" t="s">
        <v>1344</v>
      </c>
      <c r="C169" s="149">
        <v>100</v>
      </c>
      <c r="D169" s="150" t="s">
        <v>40</v>
      </c>
      <c r="E169" s="150" t="s">
        <v>27</v>
      </c>
      <c r="F169" s="153">
        <v>1</v>
      </c>
      <c r="G169" s="153">
        <v>1</v>
      </c>
      <c r="H169" s="152">
        <v>44923</v>
      </c>
    </row>
    <row r="170" spans="1:8" x14ac:dyDescent="0.25">
      <c r="A170" s="149">
        <v>91</v>
      </c>
      <c r="B170" s="150" t="s">
        <v>1345</v>
      </c>
      <c r="C170" s="149">
        <v>3</v>
      </c>
      <c r="D170" s="150" t="s">
        <v>38</v>
      </c>
      <c r="E170" s="150" t="s">
        <v>27</v>
      </c>
      <c r="F170" s="153">
        <v>2.6666666666666665</v>
      </c>
      <c r="G170" s="153">
        <v>2.6666666666666665</v>
      </c>
      <c r="H170" s="152">
        <v>44923</v>
      </c>
    </row>
    <row r="171" spans="1:8" x14ac:dyDescent="0.25">
      <c r="A171" s="99">
        <v>92</v>
      </c>
      <c r="B171" s="150" t="s">
        <v>1346</v>
      </c>
      <c r="C171" s="149">
        <v>500</v>
      </c>
      <c r="D171" s="150" t="s">
        <v>40</v>
      </c>
      <c r="E171" s="150" t="s">
        <v>27</v>
      </c>
      <c r="F171" s="153">
        <v>1.1666666666666667</v>
      </c>
      <c r="G171" s="153">
        <v>1.1666666666666667</v>
      </c>
      <c r="H171" s="152">
        <v>44923</v>
      </c>
    </row>
    <row r="172" spans="1:8" x14ac:dyDescent="0.25">
      <c r="A172" s="149">
        <v>93</v>
      </c>
      <c r="B172" s="150" t="s">
        <v>1347</v>
      </c>
      <c r="C172" s="149">
        <v>1000</v>
      </c>
      <c r="D172" s="150" t="s">
        <v>40</v>
      </c>
      <c r="E172" s="150" t="s">
        <v>27</v>
      </c>
      <c r="F172" s="153">
        <v>24.333333333333332</v>
      </c>
      <c r="G172" s="153">
        <v>24.333333333333332</v>
      </c>
      <c r="H172" s="152">
        <v>44923</v>
      </c>
    </row>
    <row r="173" spans="1:8" x14ac:dyDescent="0.25">
      <c r="A173" s="149">
        <v>94</v>
      </c>
      <c r="B173" s="150" t="s">
        <v>1348</v>
      </c>
      <c r="C173" s="149">
        <v>1020</v>
      </c>
      <c r="D173" s="150" t="s">
        <v>40</v>
      </c>
      <c r="E173" s="150" t="s">
        <v>27</v>
      </c>
      <c r="F173" s="153">
        <v>12</v>
      </c>
      <c r="G173" s="153">
        <v>12</v>
      </c>
      <c r="H173" s="152">
        <v>44923</v>
      </c>
    </row>
    <row r="174" spans="1:8" x14ac:dyDescent="0.25">
      <c r="A174" s="99">
        <v>95</v>
      </c>
      <c r="B174" s="150" t="s">
        <v>1349</v>
      </c>
      <c r="C174" s="149">
        <v>100</v>
      </c>
      <c r="D174" s="150" t="s">
        <v>40</v>
      </c>
      <c r="E174" s="150" t="s">
        <v>27</v>
      </c>
      <c r="F174" s="153">
        <v>2.4333333333333331</v>
      </c>
      <c r="G174" s="153">
        <v>2.4333333333333331</v>
      </c>
      <c r="H174" s="152">
        <v>44923</v>
      </c>
    </row>
    <row r="175" spans="1:8" x14ac:dyDescent="0.25">
      <c r="A175" s="149">
        <v>96</v>
      </c>
      <c r="B175" s="150" t="s">
        <v>1350</v>
      </c>
      <c r="C175" s="149">
        <v>1000</v>
      </c>
      <c r="D175" s="150" t="s">
        <v>40</v>
      </c>
      <c r="E175" s="150" t="s">
        <v>27</v>
      </c>
      <c r="F175" s="153">
        <v>3.6333333333333333</v>
      </c>
      <c r="G175" s="153">
        <v>3.6333333333333333</v>
      </c>
      <c r="H175" s="152">
        <v>44923</v>
      </c>
    </row>
    <row r="176" spans="1:8" x14ac:dyDescent="0.25">
      <c r="A176" s="149">
        <v>97</v>
      </c>
      <c r="B176" s="150" t="s">
        <v>1351</v>
      </c>
      <c r="C176" s="149">
        <v>400</v>
      </c>
      <c r="D176" s="150" t="s">
        <v>40</v>
      </c>
      <c r="E176" s="150" t="s">
        <v>27</v>
      </c>
      <c r="F176" s="153">
        <v>2.6666666666666665</v>
      </c>
      <c r="G176" s="153">
        <v>2.6666666666666665</v>
      </c>
      <c r="H176" s="152">
        <v>44923</v>
      </c>
    </row>
    <row r="177" spans="1:8" x14ac:dyDescent="0.25">
      <c r="A177" s="99">
        <v>98</v>
      </c>
      <c r="B177" s="150" t="s">
        <v>1352</v>
      </c>
      <c r="C177" s="149">
        <v>800</v>
      </c>
      <c r="D177" s="150" t="s">
        <v>40</v>
      </c>
      <c r="E177" s="150" t="s">
        <v>27</v>
      </c>
      <c r="F177" s="153">
        <v>4.333333333333333</v>
      </c>
      <c r="G177" s="153">
        <v>4.333333333333333</v>
      </c>
      <c r="H177" s="152">
        <v>44923</v>
      </c>
    </row>
    <row r="178" spans="1:8" x14ac:dyDescent="0.25">
      <c r="A178" s="149">
        <v>99</v>
      </c>
      <c r="B178" s="150" t="s">
        <v>1353</v>
      </c>
      <c r="C178" s="149">
        <v>2500</v>
      </c>
      <c r="D178" s="150" t="s">
        <v>40</v>
      </c>
      <c r="E178" s="150" t="s">
        <v>27</v>
      </c>
      <c r="F178" s="153">
        <v>9.9333333333333336</v>
      </c>
      <c r="G178" s="153">
        <v>9.9333333333333336</v>
      </c>
      <c r="H178" s="152">
        <v>44923</v>
      </c>
    </row>
    <row r="179" spans="1:8" x14ac:dyDescent="0.25">
      <c r="A179" s="149">
        <v>100</v>
      </c>
      <c r="B179" s="150" t="s">
        <v>1354</v>
      </c>
      <c r="C179" s="149">
        <v>1050</v>
      </c>
      <c r="D179" s="150" t="s">
        <v>40</v>
      </c>
      <c r="E179" s="150" t="s">
        <v>27</v>
      </c>
      <c r="F179" s="153">
        <v>7.833333333333333</v>
      </c>
      <c r="G179" s="153">
        <v>7.833333333333333</v>
      </c>
      <c r="H179" s="152">
        <v>44923</v>
      </c>
    </row>
    <row r="180" spans="1:8" x14ac:dyDescent="0.25">
      <c r="A180" s="99">
        <v>101</v>
      </c>
      <c r="B180" s="150" t="s">
        <v>1355</v>
      </c>
      <c r="C180" s="149">
        <v>1050</v>
      </c>
      <c r="D180" s="150" t="s">
        <v>40</v>
      </c>
      <c r="E180" s="150" t="s">
        <v>27</v>
      </c>
      <c r="F180" s="153">
        <v>7.833333333333333</v>
      </c>
      <c r="G180" s="153">
        <v>7.833333333333333</v>
      </c>
      <c r="H180" s="152">
        <v>44923</v>
      </c>
    </row>
    <row r="181" spans="1:8" x14ac:dyDescent="0.25">
      <c r="A181" s="149">
        <v>102</v>
      </c>
      <c r="B181" s="150" t="s">
        <v>1356</v>
      </c>
      <c r="C181" s="149">
        <v>1050</v>
      </c>
      <c r="D181" s="150" t="s">
        <v>40</v>
      </c>
      <c r="E181" s="150" t="s">
        <v>27</v>
      </c>
      <c r="F181" s="153">
        <v>7.5</v>
      </c>
      <c r="G181" s="153">
        <v>7.5</v>
      </c>
      <c r="H181" s="152">
        <v>44923</v>
      </c>
    </row>
    <row r="182" spans="1:8" x14ac:dyDescent="0.25">
      <c r="A182" s="149">
        <v>103</v>
      </c>
      <c r="B182" s="150" t="s">
        <v>1357</v>
      </c>
      <c r="C182" s="149">
        <v>400</v>
      </c>
      <c r="D182" s="150" t="s">
        <v>40</v>
      </c>
      <c r="E182" s="150" t="s">
        <v>27</v>
      </c>
      <c r="F182" s="153">
        <v>12.666666666666666</v>
      </c>
      <c r="G182" s="153">
        <v>12.666666666666666</v>
      </c>
      <c r="H182" s="152">
        <v>44923</v>
      </c>
    </row>
    <row r="183" spans="1:8" x14ac:dyDescent="0.25">
      <c r="A183" s="99">
        <v>104</v>
      </c>
      <c r="B183" s="150" t="s">
        <v>1358</v>
      </c>
      <c r="C183" s="149">
        <v>400</v>
      </c>
      <c r="D183" s="150" t="s">
        <v>40</v>
      </c>
      <c r="E183" s="150" t="s">
        <v>27</v>
      </c>
      <c r="F183" s="153">
        <v>12.666666666666666</v>
      </c>
      <c r="G183" s="153">
        <v>12.666666666666666</v>
      </c>
      <c r="H183" s="152">
        <v>44923</v>
      </c>
    </row>
    <row r="184" spans="1:8" x14ac:dyDescent="0.25">
      <c r="A184" s="149">
        <v>105</v>
      </c>
      <c r="B184" s="150" t="s">
        <v>1359</v>
      </c>
      <c r="C184" s="149">
        <v>400</v>
      </c>
      <c r="D184" s="150" t="s">
        <v>40</v>
      </c>
      <c r="E184" s="150" t="s">
        <v>27</v>
      </c>
      <c r="F184" s="153">
        <v>12.666666666666666</v>
      </c>
      <c r="G184" s="153">
        <v>12.666666666666666</v>
      </c>
      <c r="H184" s="152">
        <v>44923</v>
      </c>
    </row>
    <row r="185" spans="1:8" x14ac:dyDescent="0.25">
      <c r="A185" s="149">
        <v>106</v>
      </c>
      <c r="B185" s="150" t="s">
        <v>1360</v>
      </c>
      <c r="C185" s="149">
        <v>170</v>
      </c>
      <c r="D185" s="150" t="s">
        <v>40</v>
      </c>
      <c r="E185" s="150" t="s">
        <v>27</v>
      </c>
      <c r="F185" s="153">
        <v>1</v>
      </c>
      <c r="G185" s="153">
        <v>1</v>
      </c>
      <c r="H185" s="152">
        <v>44923</v>
      </c>
    </row>
    <row r="186" spans="1:8" x14ac:dyDescent="0.25">
      <c r="A186" s="99">
        <v>107</v>
      </c>
      <c r="B186" s="150" t="s">
        <v>1361</v>
      </c>
      <c r="C186" s="149">
        <v>30</v>
      </c>
      <c r="D186" s="150" t="s">
        <v>38</v>
      </c>
      <c r="E186" s="150" t="s">
        <v>27</v>
      </c>
      <c r="F186" s="153">
        <v>67</v>
      </c>
      <c r="G186" s="153">
        <v>67</v>
      </c>
      <c r="H186" s="152">
        <v>44923</v>
      </c>
    </row>
    <row r="187" spans="1:8" x14ac:dyDescent="0.25">
      <c r="A187" s="149">
        <v>108</v>
      </c>
      <c r="B187" s="150" t="s">
        <v>1362</v>
      </c>
      <c r="C187" s="149">
        <v>24</v>
      </c>
      <c r="D187" s="150" t="s">
        <v>38</v>
      </c>
      <c r="E187" s="150" t="s">
        <v>27</v>
      </c>
      <c r="F187" s="153">
        <v>13.333333333333334</v>
      </c>
      <c r="G187" s="153">
        <v>13.333333333333334</v>
      </c>
      <c r="H187" s="152">
        <v>44923</v>
      </c>
    </row>
    <row r="188" spans="1:8" x14ac:dyDescent="0.25">
      <c r="A188" s="149">
        <v>109</v>
      </c>
      <c r="B188" s="150" t="s">
        <v>1363</v>
      </c>
      <c r="C188" s="149">
        <v>30</v>
      </c>
      <c r="D188" s="150" t="s">
        <v>38</v>
      </c>
      <c r="E188" s="150" t="s">
        <v>27</v>
      </c>
      <c r="F188" s="153">
        <v>67</v>
      </c>
      <c r="G188" s="153">
        <v>67</v>
      </c>
      <c r="H188" s="152">
        <v>44923</v>
      </c>
    </row>
    <row r="189" spans="1:8" x14ac:dyDescent="0.25">
      <c r="A189" s="99">
        <v>110</v>
      </c>
      <c r="B189" s="150" t="s">
        <v>1364</v>
      </c>
      <c r="C189" s="149">
        <v>4</v>
      </c>
      <c r="D189" s="150" t="s">
        <v>38</v>
      </c>
      <c r="E189" s="150" t="s">
        <v>27</v>
      </c>
      <c r="F189" s="153">
        <v>1.6633333333333333</v>
      </c>
      <c r="G189" s="153">
        <v>1.6633333333333333</v>
      </c>
      <c r="H189" s="152">
        <v>44923</v>
      </c>
    </row>
    <row r="190" spans="1:8" x14ac:dyDescent="0.25">
      <c r="A190" s="149">
        <v>111</v>
      </c>
      <c r="B190" s="150" t="s">
        <v>1365</v>
      </c>
      <c r="C190" s="149">
        <v>1000</v>
      </c>
      <c r="D190" s="150" t="s">
        <v>40</v>
      </c>
      <c r="E190" s="150" t="s">
        <v>27</v>
      </c>
      <c r="F190" s="153">
        <v>1.3333333333333333</v>
      </c>
      <c r="G190" s="153">
        <v>1.3333333333333333</v>
      </c>
      <c r="H190" s="152">
        <v>44923</v>
      </c>
    </row>
    <row r="191" spans="1:8" x14ac:dyDescent="0.25">
      <c r="A191" s="149">
        <v>112</v>
      </c>
      <c r="B191" s="150" t="s">
        <v>1366</v>
      </c>
      <c r="C191" s="149">
        <v>395</v>
      </c>
      <c r="D191" s="150" t="s">
        <v>40</v>
      </c>
      <c r="E191" s="150" t="s">
        <v>27</v>
      </c>
      <c r="F191" s="153">
        <v>1.9166666666666667</v>
      </c>
      <c r="G191" s="153">
        <v>1.9166666666666667</v>
      </c>
      <c r="H191" s="152">
        <v>44923</v>
      </c>
    </row>
    <row r="192" spans="1:8" x14ac:dyDescent="0.25">
      <c r="A192" s="99">
        <v>113</v>
      </c>
      <c r="B192" s="150" t="s">
        <v>1367</v>
      </c>
      <c r="C192" s="149">
        <v>200</v>
      </c>
      <c r="D192" s="150" t="s">
        <v>1275</v>
      </c>
      <c r="E192" s="150" t="s">
        <v>27</v>
      </c>
      <c r="F192" s="153">
        <v>1.3333333333333333</v>
      </c>
      <c r="G192" s="153">
        <v>1.3333333333333333</v>
      </c>
      <c r="H192" s="152">
        <v>44923</v>
      </c>
    </row>
    <row r="193" spans="1:8" x14ac:dyDescent="0.25">
      <c r="A193" s="149">
        <v>114</v>
      </c>
      <c r="B193" s="150" t="s">
        <v>1368</v>
      </c>
      <c r="C193" s="149">
        <v>400</v>
      </c>
      <c r="D193" s="150" t="s">
        <v>40</v>
      </c>
      <c r="E193" s="150" t="s">
        <v>27</v>
      </c>
      <c r="F193" s="153">
        <v>4.666666666666667</v>
      </c>
      <c r="G193" s="153">
        <v>4.666666666666667</v>
      </c>
      <c r="H193" s="152">
        <v>44923</v>
      </c>
    </row>
    <row r="194" spans="1:8" x14ac:dyDescent="0.25">
      <c r="A194" s="149">
        <v>115</v>
      </c>
      <c r="B194" s="150" t="s">
        <v>1369</v>
      </c>
      <c r="C194" s="149">
        <v>1000</v>
      </c>
      <c r="D194" s="150" t="s">
        <v>213</v>
      </c>
      <c r="E194" s="150" t="s">
        <v>27</v>
      </c>
      <c r="F194" s="153">
        <v>1.6633333333333333</v>
      </c>
      <c r="G194" s="153">
        <v>1.6633333333333333</v>
      </c>
      <c r="H194" s="152">
        <v>44923</v>
      </c>
    </row>
    <row r="195" spans="1:8" x14ac:dyDescent="0.25">
      <c r="A195" s="99">
        <v>116</v>
      </c>
      <c r="B195" s="150" t="s">
        <v>1370</v>
      </c>
      <c r="C195" s="149">
        <v>380</v>
      </c>
      <c r="D195" s="150" t="s">
        <v>40</v>
      </c>
      <c r="E195" s="150" t="s">
        <v>27</v>
      </c>
      <c r="F195" s="153">
        <v>6.5966666666666667</v>
      </c>
      <c r="G195" s="153">
        <v>6.5966666666666667</v>
      </c>
      <c r="H195" s="152">
        <v>44923</v>
      </c>
    </row>
    <row r="196" spans="1:8" x14ac:dyDescent="0.25">
      <c r="A196" s="149">
        <v>117</v>
      </c>
      <c r="B196" s="150" t="s">
        <v>1371</v>
      </c>
      <c r="C196" s="149">
        <v>1000</v>
      </c>
      <c r="D196" s="150" t="s">
        <v>40</v>
      </c>
      <c r="E196" s="150" t="s">
        <v>27</v>
      </c>
      <c r="F196" s="153">
        <v>4</v>
      </c>
      <c r="G196" s="153">
        <v>4</v>
      </c>
      <c r="H196" s="152">
        <v>44923</v>
      </c>
    </row>
    <row r="197" spans="1:8" x14ac:dyDescent="0.25">
      <c r="A197" s="149">
        <v>118</v>
      </c>
      <c r="B197" s="150" t="s">
        <v>1372</v>
      </c>
      <c r="C197" s="149">
        <v>1000</v>
      </c>
      <c r="D197" s="150" t="s">
        <v>40</v>
      </c>
      <c r="E197" s="150" t="s">
        <v>27</v>
      </c>
      <c r="F197" s="153">
        <v>1.6666666666666667</v>
      </c>
      <c r="G197" s="153">
        <v>1.6666666666666667</v>
      </c>
      <c r="H197" s="152">
        <v>44923</v>
      </c>
    </row>
    <row r="198" spans="1:8" x14ac:dyDescent="0.25">
      <c r="A198" s="99">
        <v>119</v>
      </c>
      <c r="B198" s="150" t="s">
        <v>1373</v>
      </c>
      <c r="C198" s="149">
        <v>1000</v>
      </c>
      <c r="D198" s="150" t="s">
        <v>40</v>
      </c>
      <c r="E198" s="150" t="s">
        <v>27</v>
      </c>
      <c r="F198" s="153">
        <v>3</v>
      </c>
      <c r="G198" s="153">
        <v>3</v>
      </c>
      <c r="H198" s="152">
        <v>44923</v>
      </c>
    </row>
    <row r="199" spans="1:8" x14ac:dyDescent="0.25">
      <c r="A199" s="149">
        <v>120</v>
      </c>
      <c r="B199" s="150" t="s">
        <v>1374</v>
      </c>
      <c r="C199" s="149">
        <v>1000</v>
      </c>
      <c r="D199" s="150" t="s">
        <v>40</v>
      </c>
      <c r="E199" s="150" t="s">
        <v>27</v>
      </c>
      <c r="F199" s="153">
        <v>3.3333333333333335</v>
      </c>
      <c r="G199" s="153">
        <v>3.3333333333333335</v>
      </c>
      <c r="H199" s="152">
        <v>44923</v>
      </c>
    </row>
    <row r="200" spans="1:8" x14ac:dyDescent="0.25">
      <c r="A200" s="149">
        <v>121</v>
      </c>
      <c r="B200" s="150" t="s">
        <v>1375</v>
      </c>
      <c r="C200" s="149">
        <v>500</v>
      </c>
      <c r="D200" s="150" t="s">
        <v>40</v>
      </c>
      <c r="E200" s="150" t="s">
        <v>27</v>
      </c>
      <c r="F200" s="153">
        <v>7.6333333333333329</v>
      </c>
      <c r="G200" s="153">
        <v>7.6333333333333329</v>
      </c>
      <c r="H200" s="152">
        <v>44923</v>
      </c>
    </row>
    <row r="201" spans="1:8" x14ac:dyDescent="0.25">
      <c r="A201" s="99">
        <v>122</v>
      </c>
      <c r="B201" s="150" t="s">
        <v>1376</v>
      </c>
      <c r="C201" s="149">
        <v>1000</v>
      </c>
      <c r="D201" s="150" t="s">
        <v>40</v>
      </c>
      <c r="E201" s="150" t="s">
        <v>27</v>
      </c>
      <c r="F201" s="153">
        <v>4.9666666666666668</v>
      </c>
      <c r="G201" s="153">
        <v>4.9666666666666668</v>
      </c>
      <c r="H201" s="152">
        <v>44923</v>
      </c>
    </row>
    <row r="202" spans="1:8" x14ac:dyDescent="0.25">
      <c r="A202" s="149">
        <v>123</v>
      </c>
      <c r="B202" s="150" t="s">
        <v>1377</v>
      </c>
      <c r="C202" s="149">
        <v>1000</v>
      </c>
      <c r="D202" s="150" t="s">
        <v>40</v>
      </c>
      <c r="E202" s="150" t="s">
        <v>27</v>
      </c>
      <c r="F202" s="153">
        <v>6.3</v>
      </c>
      <c r="G202" s="153">
        <v>6.3</v>
      </c>
      <c r="H202" s="152">
        <v>44923</v>
      </c>
    </row>
    <row r="203" spans="1:8" x14ac:dyDescent="0.25">
      <c r="A203" s="149">
        <v>124</v>
      </c>
      <c r="B203" s="150" t="s">
        <v>1378</v>
      </c>
      <c r="C203" s="149">
        <v>500</v>
      </c>
      <c r="D203" s="150" t="s">
        <v>40</v>
      </c>
      <c r="E203" s="150" t="s">
        <v>27</v>
      </c>
      <c r="F203" s="153">
        <v>2.6666666666666665</v>
      </c>
      <c r="G203" s="153">
        <v>2.6666666666666665</v>
      </c>
      <c r="H203" s="152">
        <v>44923</v>
      </c>
    </row>
    <row r="204" spans="1:8" x14ac:dyDescent="0.25">
      <c r="A204" s="99">
        <v>125</v>
      </c>
      <c r="B204" s="150" t="s">
        <v>1379</v>
      </c>
      <c r="C204" s="149">
        <v>350</v>
      </c>
      <c r="D204" s="150" t="s">
        <v>40</v>
      </c>
      <c r="E204" s="150" t="s">
        <v>27</v>
      </c>
      <c r="F204" s="153">
        <v>2.8333333333333335</v>
      </c>
      <c r="G204" s="153">
        <v>2.8333333333333335</v>
      </c>
      <c r="H204" s="152">
        <v>44923</v>
      </c>
    </row>
    <row r="205" spans="1:8" x14ac:dyDescent="0.25">
      <c r="A205" s="149">
        <v>126</v>
      </c>
      <c r="B205" s="150" t="s">
        <v>1380</v>
      </c>
      <c r="C205" s="149">
        <v>1100</v>
      </c>
      <c r="D205" s="150" t="s">
        <v>40</v>
      </c>
      <c r="E205" s="150" t="s">
        <v>27</v>
      </c>
      <c r="F205" s="153">
        <v>2.8933333333333331</v>
      </c>
      <c r="G205" s="153">
        <v>2.8933333333333331</v>
      </c>
      <c r="H205" s="152">
        <v>44923</v>
      </c>
    </row>
    <row r="206" spans="1:8" x14ac:dyDescent="0.25">
      <c r="A206" s="149">
        <v>127</v>
      </c>
      <c r="B206" s="150" t="s">
        <v>1381</v>
      </c>
      <c r="C206" s="149">
        <v>1100</v>
      </c>
      <c r="D206" s="150" t="s">
        <v>40</v>
      </c>
      <c r="E206" s="150" t="s">
        <v>27</v>
      </c>
      <c r="F206" s="153">
        <v>3.2033333333333331</v>
      </c>
      <c r="G206" s="153">
        <v>3.2033333333333331</v>
      </c>
      <c r="H206" s="152">
        <v>44923</v>
      </c>
    </row>
    <row r="207" spans="1:8" x14ac:dyDescent="0.25">
      <c r="A207" s="99">
        <v>128</v>
      </c>
      <c r="B207" s="150" t="s">
        <v>1382</v>
      </c>
      <c r="C207" s="149">
        <v>1600</v>
      </c>
      <c r="D207" s="150" t="s">
        <v>40</v>
      </c>
      <c r="E207" s="150" t="s">
        <v>27</v>
      </c>
      <c r="F207" s="153">
        <v>5.4966666666666661</v>
      </c>
      <c r="G207" s="153">
        <v>5.4966666666666661</v>
      </c>
      <c r="H207" s="152">
        <v>44923</v>
      </c>
    </row>
    <row r="208" spans="1:8" x14ac:dyDescent="0.25">
      <c r="A208" s="149">
        <v>129</v>
      </c>
      <c r="B208" s="150" t="s">
        <v>1383</v>
      </c>
      <c r="C208" s="149">
        <v>1000</v>
      </c>
      <c r="D208" s="150" t="s">
        <v>1275</v>
      </c>
      <c r="E208" s="150" t="s">
        <v>27</v>
      </c>
      <c r="F208" s="153">
        <v>5.166666666666667</v>
      </c>
      <c r="G208" s="153">
        <v>5.166666666666667</v>
      </c>
      <c r="H208" s="152">
        <v>44923</v>
      </c>
    </row>
    <row r="209" spans="1:8" x14ac:dyDescent="0.25">
      <c r="A209" s="149">
        <v>130</v>
      </c>
      <c r="B209" s="150" t="s">
        <v>1384</v>
      </c>
      <c r="C209" s="149">
        <v>500</v>
      </c>
      <c r="D209" s="150" t="s">
        <v>40</v>
      </c>
      <c r="E209" s="150" t="s">
        <v>27</v>
      </c>
      <c r="F209" s="153">
        <v>1.8633333333333333</v>
      </c>
      <c r="G209" s="153">
        <v>1.8633333333333333</v>
      </c>
      <c r="H209" s="152">
        <v>44923</v>
      </c>
    </row>
    <row r="210" spans="1:8" x14ac:dyDescent="0.25">
      <c r="A210" s="99">
        <v>131</v>
      </c>
      <c r="B210" s="150" t="s">
        <v>1385</v>
      </c>
      <c r="C210" s="149">
        <v>170</v>
      </c>
      <c r="D210" s="150" t="s">
        <v>40</v>
      </c>
      <c r="E210" s="150" t="s">
        <v>27</v>
      </c>
      <c r="F210" s="153">
        <v>1.3333333333333333</v>
      </c>
      <c r="G210" s="153">
        <v>1.3333333333333333</v>
      </c>
      <c r="H210" s="152">
        <v>44923</v>
      </c>
    </row>
    <row r="211" spans="1:8" x14ac:dyDescent="0.25">
      <c r="A211" s="149">
        <v>132</v>
      </c>
      <c r="B211" s="150" t="s">
        <v>1386</v>
      </c>
      <c r="C211" s="149">
        <v>250</v>
      </c>
      <c r="D211" s="150" t="s">
        <v>40</v>
      </c>
      <c r="E211" s="150" t="s">
        <v>27</v>
      </c>
      <c r="F211" s="153">
        <v>2.9666666666666668</v>
      </c>
      <c r="G211" s="153">
        <v>2.9666666666666668</v>
      </c>
      <c r="H211" s="152">
        <v>44923</v>
      </c>
    </row>
    <row r="212" spans="1:8" x14ac:dyDescent="0.25">
      <c r="A212" s="149">
        <v>133</v>
      </c>
      <c r="B212" s="150" t="s">
        <v>1387</v>
      </c>
      <c r="C212" s="149">
        <v>1</v>
      </c>
      <c r="D212" s="150" t="s">
        <v>38</v>
      </c>
      <c r="E212" s="150" t="s">
        <v>27</v>
      </c>
      <c r="F212" s="153">
        <v>0.26666666666666666</v>
      </c>
      <c r="G212" s="153">
        <v>0.26666666666666666</v>
      </c>
      <c r="H212" s="152">
        <v>44923</v>
      </c>
    </row>
    <row r="213" spans="1:8" x14ac:dyDescent="0.25">
      <c r="A213" s="99">
        <v>134</v>
      </c>
      <c r="B213" s="150" t="s">
        <v>1388</v>
      </c>
      <c r="C213" s="149">
        <v>300</v>
      </c>
      <c r="D213" s="150" t="s">
        <v>40</v>
      </c>
      <c r="E213" s="150" t="s">
        <v>27</v>
      </c>
      <c r="F213" s="153">
        <v>3.5</v>
      </c>
      <c r="G213" s="153">
        <v>3.5</v>
      </c>
      <c r="H213" s="152">
        <v>44923</v>
      </c>
    </row>
    <row r="214" spans="1:8" x14ac:dyDescent="0.25">
      <c r="A214" s="149">
        <v>135</v>
      </c>
      <c r="B214" s="150" t="s">
        <v>1389</v>
      </c>
      <c r="C214" s="149">
        <v>380</v>
      </c>
      <c r="D214" s="150" t="s">
        <v>40</v>
      </c>
      <c r="E214" s="150" t="s">
        <v>27</v>
      </c>
      <c r="F214" s="153">
        <v>3.8333333333333335</v>
      </c>
      <c r="G214" s="153">
        <v>3.8333333333333335</v>
      </c>
      <c r="H214" s="152">
        <v>44923</v>
      </c>
    </row>
    <row r="215" spans="1:8" x14ac:dyDescent="0.25">
      <c r="A215" s="149">
        <v>136</v>
      </c>
      <c r="B215" s="150" t="s">
        <v>1390</v>
      </c>
      <c r="C215" s="149">
        <v>1000</v>
      </c>
      <c r="D215" s="150" t="s">
        <v>40</v>
      </c>
      <c r="E215" s="150" t="s">
        <v>27</v>
      </c>
      <c r="F215" s="153">
        <v>21.666666666666668</v>
      </c>
      <c r="G215" s="153">
        <v>21.666666666666668</v>
      </c>
      <c r="H215" s="152">
        <v>44923</v>
      </c>
    </row>
    <row r="216" spans="1:8" x14ac:dyDescent="0.25">
      <c r="A216" s="99">
        <v>137</v>
      </c>
      <c r="B216" s="150" t="s">
        <v>1391</v>
      </c>
      <c r="C216" s="149">
        <v>3000</v>
      </c>
      <c r="D216" s="150" t="s">
        <v>40</v>
      </c>
      <c r="E216" s="150" t="s">
        <v>27</v>
      </c>
      <c r="F216" s="153">
        <v>56.966666666666669</v>
      </c>
      <c r="G216" s="153">
        <v>56.966666666666669</v>
      </c>
      <c r="H216" s="152">
        <v>44923</v>
      </c>
    </row>
    <row r="217" spans="1:8" x14ac:dyDescent="0.25">
      <c r="A217" s="149">
        <v>138</v>
      </c>
      <c r="B217" s="150" t="s">
        <v>1392</v>
      </c>
      <c r="C217" s="149">
        <v>900</v>
      </c>
      <c r="D217" s="150" t="s">
        <v>1275</v>
      </c>
      <c r="E217" s="150" t="s">
        <v>27</v>
      </c>
      <c r="F217" s="153">
        <v>3.2966666666666669</v>
      </c>
      <c r="G217" s="153">
        <v>3.2966666666666669</v>
      </c>
      <c r="H217" s="152">
        <v>44923</v>
      </c>
    </row>
    <row r="218" spans="1:8" x14ac:dyDescent="0.25">
      <c r="A218" s="149">
        <v>139</v>
      </c>
      <c r="B218" s="150" t="s">
        <v>1393</v>
      </c>
      <c r="C218" s="149">
        <v>750</v>
      </c>
      <c r="D218" s="150" t="s">
        <v>40</v>
      </c>
      <c r="E218" s="150" t="s">
        <v>27</v>
      </c>
      <c r="F218" s="153">
        <v>6.9966666666666661</v>
      </c>
      <c r="G218" s="153">
        <v>6.9966666666666661</v>
      </c>
      <c r="H218" s="152">
        <v>44923</v>
      </c>
    </row>
    <row r="219" spans="1:8" x14ac:dyDescent="0.25">
      <c r="A219" s="99">
        <v>140</v>
      </c>
      <c r="B219" s="150" t="s">
        <v>1394</v>
      </c>
      <c r="C219" s="149">
        <v>30</v>
      </c>
      <c r="D219" s="150" t="s">
        <v>1395</v>
      </c>
      <c r="E219" s="150" t="s">
        <v>27</v>
      </c>
      <c r="F219" s="153">
        <v>6.666666666666667</v>
      </c>
      <c r="G219" s="153">
        <v>6.666666666666667</v>
      </c>
      <c r="H219" s="152">
        <v>44923</v>
      </c>
    </row>
    <row r="220" spans="1:8" x14ac:dyDescent="0.25">
      <c r="A220" s="149">
        <v>141</v>
      </c>
      <c r="B220" s="150" t="s">
        <v>1396</v>
      </c>
      <c r="C220" s="149">
        <v>1170</v>
      </c>
      <c r="D220" s="150" t="s">
        <v>40</v>
      </c>
      <c r="E220" s="150" t="s">
        <v>27</v>
      </c>
      <c r="F220" s="153">
        <v>8.6666666666666661</v>
      </c>
      <c r="G220" s="153">
        <v>8.6666666666666661</v>
      </c>
      <c r="H220" s="152">
        <v>44923</v>
      </c>
    </row>
    <row r="221" spans="1:8" x14ac:dyDescent="0.25">
      <c r="A221" s="149">
        <v>142</v>
      </c>
      <c r="B221" s="150" t="s">
        <v>1397</v>
      </c>
      <c r="C221" s="149">
        <v>90</v>
      </c>
      <c r="D221" s="150" t="s">
        <v>40</v>
      </c>
      <c r="E221" s="150" t="s">
        <v>27</v>
      </c>
      <c r="F221" s="153">
        <v>9.2999999999999989</v>
      </c>
      <c r="G221" s="153">
        <v>9.2999999999999989</v>
      </c>
      <c r="H221" s="152">
        <v>44923</v>
      </c>
    </row>
    <row r="222" spans="1:8" x14ac:dyDescent="0.25">
      <c r="A222" s="99">
        <v>143</v>
      </c>
      <c r="B222" s="150" t="s">
        <v>1398</v>
      </c>
      <c r="C222" s="149">
        <v>114</v>
      </c>
      <c r="D222" s="150" t="s">
        <v>40</v>
      </c>
      <c r="E222" s="150" t="s">
        <v>27</v>
      </c>
      <c r="F222" s="153">
        <v>2.5</v>
      </c>
      <c r="G222" s="153">
        <v>2.5</v>
      </c>
      <c r="H222" s="152">
        <v>44923</v>
      </c>
    </row>
    <row r="223" spans="1:8" x14ac:dyDescent="0.25">
      <c r="A223" s="149">
        <v>144</v>
      </c>
      <c r="B223" s="150" t="s">
        <v>1399</v>
      </c>
      <c r="C223" s="149">
        <v>3</v>
      </c>
      <c r="D223" s="150" t="s">
        <v>38</v>
      </c>
      <c r="E223" s="150" t="s">
        <v>27</v>
      </c>
      <c r="F223" s="153">
        <v>2.6666666666666665</v>
      </c>
      <c r="G223" s="153">
        <v>2.6666666666666665</v>
      </c>
      <c r="H223" s="152">
        <v>44923</v>
      </c>
    </row>
    <row r="224" spans="1:8" x14ac:dyDescent="0.25">
      <c r="A224" s="149">
        <v>145</v>
      </c>
      <c r="B224" s="150" t="s">
        <v>1400</v>
      </c>
      <c r="C224" s="149">
        <v>1630</v>
      </c>
      <c r="D224" s="150" t="s">
        <v>40</v>
      </c>
      <c r="E224" s="150" t="s">
        <v>27</v>
      </c>
      <c r="F224" s="153">
        <v>12.573333333333332</v>
      </c>
      <c r="G224" s="153">
        <v>12.573333333333332</v>
      </c>
      <c r="H224" s="152">
        <v>44923</v>
      </c>
    </row>
    <row r="225" spans="1:8" x14ac:dyDescent="0.25">
      <c r="A225" s="99">
        <v>146</v>
      </c>
      <c r="B225" s="150" t="s">
        <v>1401</v>
      </c>
      <c r="C225" s="149">
        <v>2800</v>
      </c>
      <c r="D225" s="150" t="s">
        <v>40</v>
      </c>
      <c r="E225" s="150" t="s">
        <v>27</v>
      </c>
      <c r="F225" s="153">
        <v>22.02</v>
      </c>
      <c r="G225" s="153">
        <v>22.02</v>
      </c>
      <c r="H225" s="152">
        <v>44923</v>
      </c>
    </row>
    <row r="226" spans="1:8" x14ac:dyDescent="0.25">
      <c r="A226" s="149">
        <v>147</v>
      </c>
      <c r="B226" s="150" t="s">
        <v>1402</v>
      </c>
      <c r="C226" s="149">
        <v>1240</v>
      </c>
      <c r="D226" s="150" t="s">
        <v>40</v>
      </c>
      <c r="E226" s="150" t="s">
        <v>27</v>
      </c>
      <c r="F226" s="153">
        <v>8.0633333333333344</v>
      </c>
      <c r="G226" s="153">
        <v>8.0633333333333344</v>
      </c>
      <c r="H226" s="152">
        <v>44923</v>
      </c>
    </row>
    <row r="227" spans="1:8" x14ac:dyDescent="0.25">
      <c r="A227" s="149">
        <v>148</v>
      </c>
      <c r="B227" s="150" t="s">
        <v>1403</v>
      </c>
      <c r="C227" s="149">
        <v>1230</v>
      </c>
      <c r="D227" s="150" t="s">
        <v>40</v>
      </c>
      <c r="E227" s="150" t="s">
        <v>27</v>
      </c>
      <c r="F227" s="153">
        <v>9.0966666666666658</v>
      </c>
      <c r="G227" s="153">
        <v>9.0966666666666658</v>
      </c>
      <c r="H227" s="152">
        <v>44923</v>
      </c>
    </row>
    <row r="228" spans="1:8" x14ac:dyDescent="0.25">
      <c r="A228" s="99">
        <v>149</v>
      </c>
      <c r="B228" s="150" t="s">
        <v>1404</v>
      </c>
      <c r="C228" s="149">
        <v>1240</v>
      </c>
      <c r="D228" s="150" t="s">
        <v>40</v>
      </c>
      <c r="E228" s="150" t="s">
        <v>27</v>
      </c>
      <c r="F228" s="153">
        <v>8.9833333333333325</v>
      </c>
      <c r="G228" s="153">
        <v>8.9833333333333325</v>
      </c>
      <c r="H228" s="152">
        <v>44923</v>
      </c>
    </row>
    <row r="229" spans="1:8" x14ac:dyDescent="0.25">
      <c r="A229" s="149">
        <v>150</v>
      </c>
      <c r="B229" s="150" t="s">
        <v>1405</v>
      </c>
      <c r="C229" s="149">
        <v>1000</v>
      </c>
      <c r="D229" s="150" t="s">
        <v>40</v>
      </c>
      <c r="E229" s="150" t="s">
        <v>27</v>
      </c>
      <c r="F229" s="153">
        <v>7.5799999999999992</v>
      </c>
      <c r="G229" s="153">
        <v>7.5799999999999992</v>
      </c>
      <c r="H229" s="152">
        <v>44923</v>
      </c>
    </row>
    <row r="230" spans="1:8" x14ac:dyDescent="0.25">
      <c r="A230" s="149">
        <v>151</v>
      </c>
      <c r="B230" s="150" t="s">
        <v>1406</v>
      </c>
      <c r="C230" s="149">
        <v>1200</v>
      </c>
      <c r="D230" s="150" t="s">
        <v>40</v>
      </c>
      <c r="E230" s="150" t="s">
        <v>27</v>
      </c>
      <c r="F230" s="153">
        <v>11.273333333333333</v>
      </c>
      <c r="G230" s="153">
        <v>11.273333333333333</v>
      </c>
      <c r="H230" s="152">
        <v>44923</v>
      </c>
    </row>
    <row r="231" spans="1:8" x14ac:dyDescent="0.25">
      <c r="A231" s="99">
        <v>152</v>
      </c>
      <c r="B231" s="150" t="s">
        <v>1407</v>
      </c>
      <c r="C231" s="149">
        <v>1285</v>
      </c>
      <c r="D231" s="150" t="s">
        <v>40</v>
      </c>
      <c r="E231" s="150" t="s">
        <v>27</v>
      </c>
      <c r="F231" s="153">
        <v>9.5233333333333334</v>
      </c>
      <c r="G231" s="153">
        <v>9.5233333333333334</v>
      </c>
      <c r="H231" s="152">
        <v>44923</v>
      </c>
    </row>
    <row r="232" spans="1:8" x14ac:dyDescent="0.25">
      <c r="A232" s="149">
        <v>153</v>
      </c>
      <c r="B232" s="150" t="s">
        <v>1408</v>
      </c>
      <c r="C232" s="149">
        <v>270</v>
      </c>
      <c r="D232" s="150" t="s">
        <v>40</v>
      </c>
      <c r="E232" s="150" t="s">
        <v>27</v>
      </c>
      <c r="F232" s="153">
        <v>1.5033333333333332</v>
      </c>
      <c r="G232" s="153">
        <v>1.5033333333333332</v>
      </c>
      <c r="H232" s="152">
        <v>44923</v>
      </c>
    </row>
    <row r="233" spans="1:8" x14ac:dyDescent="0.25">
      <c r="A233" s="149">
        <v>154</v>
      </c>
      <c r="B233" s="150" t="s">
        <v>1409</v>
      </c>
      <c r="C233" s="149">
        <v>2860</v>
      </c>
      <c r="D233" s="150" t="s">
        <v>40</v>
      </c>
      <c r="E233" s="150" t="s">
        <v>27</v>
      </c>
      <c r="F233" s="153">
        <v>12.363333333333335</v>
      </c>
      <c r="G233" s="153">
        <v>12.363333333333335</v>
      </c>
      <c r="H233" s="152">
        <v>44923</v>
      </c>
    </row>
    <row r="234" spans="1:8" x14ac:dyDescent="0.25">
      <c r="A234" s="99">
        <v>155</v>
      </c>
      <c r="B234" s="150" t="s">
        <v>1410</v>
      </c>
      <c r="C234" s="149">
        <v>1430</v>
      </c>
      <c r="D234" s="150" t="s">
        <v>40</v>
      </c>
      <c r="E234" s="150" t="s">
        <v>27</v>
      </c>
      <c r="F234" s="153">
        <v>9.4633333333333329</v>
      </c>
      <c r="G234" s="153">
        <v>9.4633333333333329</v>
      </c>
      <c r="H234" s="152">
        <v>44923</v>
      </c>
    </row>
    <row r="235" spans="1:8" x14ac:dyDescent="0.25">
      <c r="A235" s="149">
        <v>156</v>
      </c>
      <c r="B235" s="150" t="s">
        <v>1411</v>
      </c>
      <c r="C235" s="149">
        <v>1700</v>
      </c>
      <c r="D235" s="150" t="s">
        <v>40</v>
      </c>
      <c r="E235" s="150" t="s">
        <v>27</v>
      </c>
      <c r="F235" s="153">
        <v>15.159999999999998</v>
      </c>
      <c r="G235" s="153">
        <v>15.159999999999998</v>
      </c>
      <c r="H235" s="152">
        <v>44923</v>
      </c>
    </row>
    <row r="236" spans="1:8" x14ac:dyDescent="0.25">
      <c r="A236" s="149">
        <v>157</v>
      </c>
      <c r="B236" s="150" t="s">
        <v>1412</v>
      </c>
      <c r="C236" s="149">
        <v>1400</v>
      </c>
      <c r="D236" s="150" t="s">
        <v>40</v>
      </c>
      <c r="E236" s="150" t="s">
        <v>27</v>
      </c>
      <c r="F236" s="153">
        <v>13.74</v>
      </c>
      <c r="G236" s="153">
        <v>13.74</v>
      </c>
      <c r="H236" s="152">
        <v>44923</v>
      </c>
    </row>
    <row r="237" spans="1:8" x14ac:dyDescent="0.25">
      <c r="A237" s="99">
        <v>158</v>
      </c>
      <c r="B237" s="150" t="s">
        <v>1413</v>
      </c>
      <c r="C237" s="149">
        <v>800</v>
      </c>
      <c r="D237" s="150" t="s">
        <v>40</v>
      </c>
      <c r="E237" s="150" t="s">
        <v>27</v>
      </c>
      <c r="F237" s="153">
        <v>6.6833333333333336</v>
      </c>
      <c r="G237" s="153">
        <v>6.6833333333333336</v>
      </c>
      <c r="H237" s="152">
        <v>44923</v>
      </c>
    </row>
    <row r="238" spans="1:8" x14ac:dyDescent="0.25">
      <c r="A238" s="149">
        <v>159</v>
      </c>
      <c r="B238" s="150" t="s">
        <v>1414</v>
      </c>
      <c r="C238" s="149">
        <v>390</v>
      </c>
      <c r="D238" s="150" t="s">
        <v>40</v>
      </c>
      <c r="E238" s="150" t="s">
        <v>27</v>
      </c>
      <c r="F238" s="153">
        <v>4.0233333333333334</v>
      </c>
      <c r="G238" s="153">
        <v>4.0233333333333334</v>
      </c>
      <c r="H238" s="152">
        <v>44923</v>
      </c>
    </row>
    <row r="239" spans="1:8" x14ac:dyDescent="0.25">
      <c r="A239" s="149">
        <v>160</v>
      </c>
      <c r="B239" s="150" t="s">
        <v>1415</v>
      </c>
      <c r="C239" s="149">
        <v>400</v>
      </c>
      <c r="D239" s="150" t="s">
        <v>40</v>
      </c>
      <c r="E239" s="150" t="s">
        <v>27</v>
      </c>
      <c r="F239" s="153">
        <v>3.3166666666666664</v>
      </c>
      <c r="G239" s="153">
        <v>3.3166666666666664</v>
      </c>
      <c r="H239" s="152">
        <v>44923</v>
      </c>
    </row>
    <row r="240" spans="1:8" x14ac:dyDescent="0.25">
      <c r="A240" s="99">
        <v>161</v>
      </c>
      <c r="B240" s="150" t="s">
        <v>1416</v>
      </c>
      <c r="C240" s="149">
        <v>1000</v>
      </c>
      <c r="D240" s="150" t="s">
        <v>40</v>
      </c>
      <c r="E240" s="150" t="s">
        <v>27</v>
      </c>
      <c r="F240" s="153">
        <v>11.33</v>
      </c>
      <c r="G240" s="153">
        <v>11.33</v>
      </c>
      <c r="H240" s="152">
        <v>44923</v>
      </c>
    </row>
    <row r="241" spans="1:13" x14ac:dyDescent="0.25">
      <c r="A241" s="149">
        <v>163</v>
      </c>
      <c r="B241" s="150" t="s">
        <v>1418</v>
      </c>
      <c r="C241" s="149">
        <v>394</v>
      </c>
      <c r="D241" s="150" t="s">
        <v>40</v>
      </c>
      <c r="E241" s="150" t="s">
        <v>27</v>
      </c>
      <c r="F241" s="153">
        <v>6.333333333333333</v>
      </c>
      <c r="G241" s="153">
        <v>6.333333333333333</v>
      </c>
      <c r="H241" s="152">
        <v>44923</v>
      </c>
    </row>
    <row r="242" spans="1:13" x14ac:dyDescent="0.25">
      <c r="A242" s="99">
        <v>164</v>
      </c>
      <c r="B242" s="150" t="s">
        <v>1419</v>
      </c>
      <c r="C242" s="149">
        <v>500</v>
      </c>
      <c r="D242" s="150" t="s">
        <v>1275</v>
      </c>
      <c r="E242" s="150" t="s">
        <v>27</v>
      </c>
      <c r="F242" s="153">
        <v>2.0966666666666667</v>
      </c>
      <c r="G242" s="153">
        <v>2.0966666666666667</v>
      </c>
      <c r="H242" s="152">
        <v>44923</v>
      </c>
    </row>
    <row r="243" spans="1:13" x14ac:dyDescent="0.25">
      <c r="A243" s="149">
        <v>166</v>
      </c>
      <c r="B243" s="150" t="s">
        <v>1421</v>
      </c>
      <c r="C243" s="149">
        <v>24</v>
      </c>
      <c r="D243" s="150" t="s">
        <v>38</v>
      </c>
      <c r="E243" s="150" t="s">
        <v>27</v>
      </c>
      <c r="F243" s="153">
        <v>8.1666666666666661</v>
      </c>
      <c r="G243" s="153">
        <v>8.1666666666666661</v>
      </c>
      <c r="H243" s="152">
        <v>44923</v>
      </c>
    </row>
    <row r="244" spans="1:13" x14ac:dyDescent="0.25">
      <c r="A244" s="99">
        <v>167</v>
      </c>
      <c r="B244" s="150" t="s">
        <v>1422</v>
      </c>
      <c r="C244" s="149">
        <v>750</v>
      </c>
      <c r="D244" s="150" t="s">
        <v>1275</v>
      </c>
      <c r="E244" s="150" t="s">
        <v>27</v>
      </c>
      <c r="F244" s="153">
        <v>1</v>
      </c>
      <c r="G244" s="153">
        <v>1</v>
      </c>
      <c r="H244" s="152">
        <v>44923</v>
      </c>
    </row>
    <row r="245" spans="1:13" x14ac:dyDescent="0.25">
      <c r="A245" s="149">
        <v>168</v>
      </c>
      <c r="B245" s="150" t="s">
        <v>1423</v>
      </c>
      <c r="C245" s="149">
        <v>1</v>
      </c>
      <c r="D245" s="150" t="s">
        <v>38</v>
      </c>
      <c r="E245" s="150" t="s">
        <v>27</v>
      </c>
      <c r="F245" s="153">
        <v>2.9666666666666668</v>
      </c>
      <c r="G245" s="153">
        <v>2.9666666666666668</v>
      </c>
      <c r="H245" s="152">
        <v>44923</v>
      </c>
    </row>
    <row r="246" spans="1:13" x14ac:dyDescent="0.25">
      <c r="A246" s="149">
        <v>250</v>
      </c>
      <c r="B246" s="150" t="s">
        <v>1588</v>
      </c>
      <c r="C246" s="149">
        <v>1</v>
      </c>
      <c r="D246" s="150" t="s">
        <v>1589</v>
      </c>
      <c r="E246" s="150" t="s">
        <v>1585</v>
      </c>
      <c r="F246" s="153">
        <v>2.5</v>
      </c>
      <c r="G246" s="153">
        <v>4.666666666666667</v>
      </c>
      <c r="H246" s="155">
        <v>44979</v>
      </c>
      <c r="M246" s="154"/>
    </row>
    <row r="247" spans="1:13" x14ac:dyDescent="0.25">
      <c r="A247" s="149">
        <v>251</v>
      </c>
      <c r="B247" s="150" t="s">
        <v>1590</v>
      </c>
      <c r="C247" s="149">
        <v>1</v>
      </c>
      <c r="D247" s="150" t="s">
        <v>38</v>
      </c>
      <c r="E247" s="150" t="s">
        <v>1585</v>
      </c>
      <c r="F247" s="153">
        <v>5</v>
      </c>
      <c r="G247" s="153">
        <v>10</v>
      </c>
      <c r="H247" s="155">
        <v>44979</v>
      </c>
      <c r="M247" s="154"/>
    </row>
    <row r="248" spans="1:13" x14ac:dyDescent="0.25">
      <c r="A248" s="149">
        <v>243</v>
      </c>
      <c r="B248" s="150" t="s">
        <v>1499</v>
      </c>
      <c r="C248" s="149">
        <v>100</v>
      </c>
      <c r="D248" s="150" t="s">
        <v>37</v>
      </c>
      <c r="E248" s="150" t="s">
        <v>1591</v>
      </c>
      <c r="F248" s="153">
        <v>1</v>
      </c>
      <c r="G248" s="153">
        <v>1</v>
      </c>
      <c r="H248" s="152">
        <v>44923</v>
      </c>
    </row>
    <row r="249" spans="1:13" x14ac:dyDescent="0.25">
      <c r="A249" s="149">
        <v>165</v>
      </c>
      <c r="B249" s="150" t="s">
        <v>1420</v>
      </c>
      <c r="C249" s="149">
        <v>24</v>
      </c>
      <c r="D249" s="150" t="s">
        <v>38</v>
      </c>
      <c r="E249" s="150" t="s">
        <v>1582</v>
      </c>
      <c r="F249" s="153">
        <v>8.1666666666666661</v>
      </c>
      <c r="G249" s="153">
        <v>8.1666666666666661</v>
      </c>
      <c r="H249" s="152">
        <v>44923</v>
      </c>
    </row>
    <row r="250" spans="1:13" x14ac:dyDescent="0.25">
      <c r="A250" s="99">
        <v>11</v>
      </c>
      <c r="B250" s="150" t="s">
        <v>26</v>
      </c>
      <c r="C250" s="149">
        <v>1</v>
      </c>
      <c r="D250" s="150" t="s">
        <v>38</v>
      </c>
      <c r="E250" s="150" t="s">
        <v>1582</v>
      </c>
      <c r="F250" s="151">
        <v>500</v>
      </c>
      <c r="G250" s="153">
        <v>500</v>
      </c>
      <c r="H250" s="152">
        <v>44974</v>
      </c>
    </row>
    <row r="251" spans="1:13" x14ac:dyDescent="0.25">
      <c r="A251" s="149">
        <v>13</v>
      </c>
      <c r="B251" s="150" t="s">
        <v>1265</v>
      </c>
      <c r="C251" s="149">
        <v>1</v>
      </c>
      <c r="D251" s="150" t="s">
        <v>38</v>
      </c>
      <c r="E251" s="150" t="s">
        <v>1582</v>
      </c>
      <c r="F251" s="151">
        <v>0.83333333333333337</v>
      </c>
      <c r="G251" s="153">
        <v>1.6666666666666667</v>
      </c>
      <c r="H251" s="152">
        <v>44923</v>
      </c>
    </row>
    <row r="252" spans="1:13" x14ac:dyDescent="0.25">
      <c r="M252" s="154"/>
    </row>
    <row r="253" spans="1:13" x14ac:dyDescent="0.25">
      <c r="M253" s="154"/>
    </row>
    <row r="254" spans="1:13" x14ac:dyDescent="0.25">
      <c r="M254" s="154"/>
    </row>
    <row r="255" spans="1:13" x14ac:dyDescent="0.25">
      <c r="M255" s="154"/>
    </row>
  </sheetData>
  <sortState xmlns:xlrd2="http://schemas.microsoft.com/office/spreadsheetml/2017/richdata2" ref="A3:E5">
    <sortCondition ref="A3:A5"/>
  </sortState>
  <phoneticPr fontId="2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>
    <pageSetUpPr fitToPage="1"/>
  </sheetPr>
  <dimension ref="B1:K26"/>
  <sheetViews>
    <sheetView showGridLines="0" zoomScale="75" zoomScaleNormal="75" workbookViewId="0">
      <selection activeCell="B199" sqref="B199"/>
    </sheetView>
  </sheetViews>
  <sheetFormatPr defaultRowHeight="15" x14ac:dyDescent="0.25"/>
  <cols>
    <col min="1" max="1" width="2.85546875" customWidth="1"/>
    <col min="2" max="2" width="4.28515625" customWidth="1"/>
    <col min="4" max="4" width="7.140625" customWidth="1"/>
    <col min="5" max="5" width="28" customWidth="1"/>
    <col min="6" max="6" width="13.7109375" bestFit="1" customWidth="1"/>
    <col min="7" max="7" width="14.7109375" bestFit="1" customWidth="1"/>
    <col min="8" max="8" width="16.28515625" customWidth="1"/>
    <col min="9" max="9" width="12" bestFit="1" customWidth="1"/>
    <col min="10" max="10" width="1.42578125" customWidth="1"/>
    <col min="11" max="11" width="1.5703125" customWidth="1"/>
  </cols>
  <sheetData>
    <row r="1" spans="2:11" ht="6.75" customHeight="1" x14ac:dyDescent="0.25"/>
    <row r="2" spans="2:11" ht="3.75" customHeight="1" x14ac:dyDescent="0.25"/>
    <row r="3" spans="2:11" x14ac:dyDescent="0.25">
      <c r="B3" s="6"/>
      <c r="C3" s="6"/>
      <c r="D3" s="6"/>
      <c r="E3" s="6"/>
      <c r="F3" s="6"/>
      <c r="G3" s="6"/>
      <c r="H3" s="6"/>
      <c r="I3" s="30">
        <v>1</v>
      </c>
      <c r="J3" s="6"/>
      <c r="K3" s="6"/>
    </row>
    <row r="4" spans="2:11" ht="25.5" customHeight="1" x14ac:dyDescent="0.25">
      <c r="B4" s="6"/>
      <c r="C4" s="6"/>
      <c r="D4" s="6"/>
      <c r="E4" s="6"/>
      <c r="F4" s="7"/>
      <c r="G4" s="7"/>
      <c r="H4" s="7"/>
      <c r="I4" s="8"/>
      <c r="J4" s="8"/>
      <c r="K4" s="6"/>
    </row>
    <row r="5" spans="2:11" ht="21" customHeight="1" x14ac:dyDescent="0.3">
      <c r="B5" s="6"/>
      <c r="C5" s="6"/>
      <c r="D5" s="6"/>
      <c r="E5" s="6"/>
      <c r="F5" s="29" t="str">
        <f>IF($I$3=1, "ENTREGA","RETIRADA")</f>
        <v>ENTREGA</v>
      </c>
      <c r="G5" s="7"/>
      <c r="H5" s="31">
        <f ca="1">TODAY()+DadosGerais!E2</f>
        <v>45006</v>
      </c>
      <c r="I5" s="6"/>
      <c r="J5" s="6"/>
      <c r="K5" s="6"/>
    </row>
    <row r="6" spans="2:11" x14ac:dyDescent="0.25">
      <c r="B6" s="6"/>
      <c r="C6" s="6"/>
      <c r="D6" s="6"/>
      <c r="E6" s="6"/>
      <c r="F6" s="6"/>
      <c r="G6" s="6"/>
      <c r="H6" s="6"/>
      <c r="I6" s="6"/>
      <c r="J6" s="6"/>
      <c r="K6" s="6"/>
    </row>
    <row r="7" spans="2:11" x14ac:dyDescent="0.25">
      <c r="B7" s="5"/>
      <c r="C7" s="6"/>
      <c r="D7" s="11" t="s">
        <v>24</v>
      </c>
      <c r="E7" s="11" t="s">
        <v>86</v>
      </c>
      <c r="F7" s="6"/>
      <c r="G7" s="6"/>
      <c r="H7" s="6"/>
      <c r="I7" s="6"/>
      <c r="J7" s="6"/>
      <c r="K7" s="6"/>
    </row>
    <row r="8" spans="2:11" ht="18.75" x14ac:dyDescent="0.3">
      <c r="B8" s="5"/>
      <c r="C8" s="13" t="s">
        <v>90</v>
      </c>
      <c r="E8" s="27" t="str">
        <f>IFERROR(INDEX(ClientesFornec!H:H,MATCH(D8,ClientesFornec!B:B,0)),"Não localizado")</f>
        <v>Não localizado</v>
      </c>
      <c r="F8" s="27"/>
      <c r="G8" s="37" t="str">
        <f>IFERROR(INDEX(ClientesFornec!#REF!,MATCH(D8,ClientesFornec!B:B,0)),"Não localizado")</f>
        <v>Não localizado</v>
      </c>
      <c r="H8" s="38" t="str">
        <f>IFERROR(INDEX(ClientesFornec!#REF!,MATCH(D8,ClientesFornec!B:B,0)),"Não localizado")</f>
        <v>Não localizado</v>
      </c>
      <c r="I8" s="33" t="s">
        <v>31</v>
      </c>
      <c r="J8" s="6"/>
      <c r="K8" s="6"/>
    </row>
    <row r="9" spans="2:11" ht="27.75" x14ac:dyDescent="0.35">
      <c r="B9" s="6"/>
      <c r="C9" s="16" t="s">
        <v>87</v>
      </c>
      <c r="D9" s="28">
        <f>MAX(BDVendas_Compras!A:A)+1</f>
        <v>1</v>
      </c>
      <c r="E9" s="16" t="s">
        <v>88</v>
      </c>
      <c r="F9" s="17">
        <f ca="1">TODAY()</f>
        <v>44991</v>
      </c>
      <c r="G9" s="16" t="s">
        <v>95</v>
      </c>
      <c r="H9" s="35">
        <f>SUM(I12:I20)</f>
        <v>0</v>
      </c>
      <c r="I9" s="36">
        <f ca="1">H5+DadosGerais!E2</f>
        <v>45021</v>
      </c>
      <c r="J9" s="6"/>
      <c r="K9" s="6"/>
    </row>
    <row r="10" spans="2:11" x14ac:dyDescent="0.25">
      <c r="B10" s="5"/>
      <c r="C10" s="14"/>
      <c r="D10" s="14"/>
      <c r="E10" s="14"/>
      <c r="F10" s="14"/>
      <c r="G10" s="14"/>
      <c r="H10" s="14"/>
      <c r="I10" s="14"/>
      <c r="J10" s="6"/>
      <c r="K10" s="6"/>
    </row>
    <row r="11" spans="2:11" x14ac:dyDescent="0.25">
      <c r="B11" s="5"/>
      <c r="C11" s="16" t="s">
        <v>89</v>
      </c>
      <c r="D11" s="16"/>
      <c r="E11" s="16" t="s">
        <v>47</v>
      </c>
      <c r="F11" s="16" t="s">
        <v>93</v>
      </c>
      <c r="G11" s="16" t="s">
        <v>94</v>
      </c>
      <c r="H11" s="16" t="s">
        <v>30</v>
      </c>
      <c r="I11" s="16" t="s">
        <v>43</v>
      </c>
      <c r="J11" s="6"/>
      <c r="K11" s="6"/>
    </row>
    <row r="12" spans="2:11" x14ac:dyDescent="0.25">
      <c r="B12" s="9">
        <v>0</v>
      </c>
      <c r="C12" s="12">
        <f>IF(I3=1,1,0)</f>
        <v>1</v>
      </c>
      <c r="D12" s="12"/>
      <c r="E12" t="str">
        <f>IFERROR(VLOOKUP(#REF!,Produtos!$A$1:I12,2,0),"-")</f>
        <v>-</v>
      </c>
      <c r="F12" s="12">
        <f>IF(I3=1,1,0)</f>
        <v>1</v>
      </c>
      <c r="G12" t="str">
        <f>IFERROR(VLOOKUP(#REF!,Produtos[],3,0),"-")</f>
        <v>-</v>
      </c>
      <c r="H12" s="32" t="str">
        <f>IFERROR(VLOOKUP(#REF!,Produtos[],5,0),"-")</f>
        <v>-</v>
      </c>
      <c r="I12" s="4" t="str">
        <f>IFERROR(#REF!*#REF!,"-")</f>
        <v>-</v>
      </c>
      <c r="J12" s="6"/>
      <c r="K12" s="6"/>
    </row>
    <row r="13" spans="2:11" x14ac:dyDescent="0.25">
      <c r="B13" s="9">
        <v>1</v>
      </c>
      <c r="C13" s="12"/>
      <c r="D13" s="12"/>
      <c r="E13" t="str">
        <f>IFERROR(VLOOKUP(#REF!,Produtos!$A$1:E12,2,0),"-")</f>
        <v>-</v>
      </c>
      <c r="F13" s="12"/>
      <c r="G13" t="str">
        <f>IFERROR(VLOOKUP(#REF!,Produtos[],3,0),"-")</f>
        <v>-</v>
      </c>
      <c r="H13" s="32" t="str">
        <f>IFERROR(VLOOKUP(#REF!,Produtos[],5,0),"-")</f>
        <v>-</v>
      </c>
      <c r="I13" s="34" t="str">
        <f t="shared" ref="I13:I23" si="0">IFERROR(H13*F13,"-")</f>
        <v>-</v>
      </c>
      <c r="J13" s="6"/>
      <c r="K13" s="6"/>
    </row>
    <row r="14" spans="2:11" x14ac:dyDescent="0.25">
      <c r="B14" s="9">
        <v>2</v>
      </c>
      <c r="C14" s="12"/>
      <c r="D14" s="12"/>
      <c r="E14" t="str">
        <f>IFERROR(VLOOKUP(#REF!,Produtos!$A$1:E12,2,0),"-")</f>
        <v>-</v>
      </c>
      <c r="F14" s="12"/>
      <c r="G14" t="str">
        <f>IFERROR(VLOOKUP(#REF!,Produtos[],3,0),"-")</f>
        <v>-</v>
      </c>
      <c r="H14" s="32" t="str">
        <f>IFERROR(VLOOKUP(#REF!,Produtos[],5,0),"-")</f>
        <v>-</v>
      </c>
      <c r="I14" s="34" t="str">
        <f t="shared" si="0"/>
        <v>-</v>
      </c>
      <c r="J14" s="6"/>
      <c r="K14" s="6"/>
    </row>
    <row r="15" spans="2:11" x14ac:dyDescent="0.25">
      <c r="B15" s="9">
        <v>3</v>
      </c>
      <c r="C15" s="12"/>
      <c r="D15" s="12"/>
      <c r="E15" t="str">
        <f>IFERROR(VLOOKUP(C12,Produtos!$A$1:E12,2,0),"-")</f>
        <v>Taxa de Entrega</v>
      </c>
      <c r="F15" s="12"/>
      <c r="G15">
        <f>IFERROR(VLOOKUP(C12,Produtos[],3,0),"-")</f>
        <v>1</v>
      </c>
      <c r="H15" s="32" t="str">
        <f>IFERROR(VLOOKUP(C12,Produtos[],5,0),"-")</f>
        <v>Anual</v>
      </c>
      <c r="I15" s="34" t="str">
        <f t="shared" si="0"/>
        <v>-</v>
      </c>
      <c r="J15" s="6"/>
      <c r="K15" s="6"/>
    </row>
    <row r="16" spans="2:11" x14ac:dyDescent="0.25">
      <c r="B16" s="9">
        <v>4</v>
      </c>
      <c r="C16" s="12"/>
      <c r="D16" s="12"/>
      <c r="E16" t="str">
        <f>IFERROR(VLOOKUP(C13,Produtos!$A$1:E12,2,0),"-")</f>
        <v>-</v>
      </c>
      <c r="F16" s="12"/>
      <c r="G16" t="str">
        <f>IFERROR(VLOOKUP(C13,Produtos[],3,0),"-")</f>
        <v>-</v>
      </c>
      <c r="H16" s="32" t="str">
        <f>IFERROR(VLOOKUP(C13,Produtos[],5,0),"-")</f>
        <v>-</v>
      </c>
      <c r="I16" s="34" t="str">
        <f t="shared" si="0"/>
        <v>-</v>
      </c>
      <c r="J16" s="6"/>
      <c r="K16" s="6"/>
    </row>
    <row r="17" spans="2:11" x14ac:dyDescent="0.25">
      <c r="B17" s="9">
        <v>5</v>
      </c>
      <c r="C17" s="15"/>
      <c r="D17" s="12"/>
      <c r="E17" t="str">
        <f>IFERROR(VLOOKUP(C14,Produtos!$A$1:E12,2,0),"-")</f>
        <v>-</v>
      </c>
      <c r="F17" s="12"/>
      <c r="G17" t="str">
        <f>IFERROR(VLOOKUP(C14,Produtos[],3,0),"-")</f>
        <v>-</v>
      </c>
      <c r="H17" s="32" t="str">
        <f>IFERROR(VLOOKUP(C14,Produtos[],5,0),"-")</f>
        <v>-</v>
      </c>
      <c r="I17" s="34" t="str">
        <f t="shared" si="0"/>
        <v>-</v>
      </c>
      <c r="J17" s="6"/>
      <c r="K17" s="6"/>
    </row>
    <row r="18" spans="2:11" x14ac:dyDescent="0.25">
      <c r="B18" s="9">
        <v>6</v>
      </c>
      <c r="C18" s="15"/>
      <c r="D18" s="12"/>
      <c r="E18" t="str">
        <f>IFERROR(VLOOKUP(C15,Produtos!$A$1:E12,2,0),"-")</f>
        <v>-</v>
      </c>
      <c r="F18" s="12"/>
      <c r="G18" t="str">
        <f>IFERROR(VLOOKUP(C15,Produtos[],3,0),"-")</f>
        <v>-</v>
      </c>
      <c r="H18" s="32" t="str">
        <f>IFERROR(VLOOKUP(C15,Produtos[],5,0),"-")</f>
        <v>-</v>
      </c>
      <c r="I18" s="34" t="str">
        <f t="shared" si="0"/>
        <v>-</v>
      </c>
      <c r="J18" s="6"/>
      <c r="K18" s="6"/>
    </row>
    <row r="19" spans="2:11" x14ac:dyDescent="0.25">
      <c r="B19" s="9">
        <v>7</v>
      </c>
      <c r="C19" s="15"/>
      <c r="D19" s="12"/>
      <c r="E19" t="str">
        <f>IFERROR(VLOOKUP(C16,Produtos!$A$1:E12,2,0),"-")</f>
        <v>-</v>
      </c>
      <c r="F19" s="12"/>
      <c r="G19" t="str">
        <f>IFERROR(VLOOKUP(C16,Produtos[],3,0),"-")</f>
        <v>-</v>
      </c>
      <c r="H19" s="32" t="str">
        <f>IFERROR(VLOOKUP(C16,Produtos[],5,0),"-")</f>
        <v>-</v>
      </c>
      <c r="I19" s="34" t="str">
        <f t="shared" si="0"/>
        <v>-</v>
      </c>
      <c r="J19" s="6"/>
      <c r="K19" s="6"/>
    </row>
    <row r="20" spans="2:11" x14ac:dyDescent="0.25">
      <c r="B20" s="9">
        <v>8</v>
      </c>
      <c r="C20" s="15"/>
      <c r="D20" s="12"/>
      <c r="E20" t="str">
        <f>IFERROR(VLOOKUP(C17,Produtos!$A$1:E12,2,0),"-")</f>
        <v>-</v>
      </c>
      <c r="F20" s="12"/>
      <c r="G20" t="str">
        <f>IFERROR(VLOOKUP(C17,Produtos[],3,0),"-")</f>
        <v>-</v>
      </c>
      <c r="H20" s="32" t="str">
        <f>IFERROR(VLOOKUP(C17,Produtos[],5,0),"-")</f>
        <v>-</v>
      </c>
      <c r="I20" s="34" t="str">
        <f t="shared" si="0"/>
        <v>-</v>
      </c>
      <c r="J20" s="6"/>
      <c r="K20" s="6"/>
    </row>
    <row r="21" spans="2:11" x14ac:dyDescent="0.25">
      <c r="B21" s="9">
        <v>9</v>
      </c>
      <c r="C21" s="15"/>
      <c r="D21" s="12"/>
      <c r="E21" t="str">
        <f>IFERROR(VLOOKUP(C18,Produtos!$A$1:E12,2,0),"-")</f>
        <v>-</v>
      </c>
      <c r="F21" s="12"/>
      <c r="G21" t="str">
        <f>IFERROR(VLOOKUP(C18,Produtos[],3,0),"-")</f>
        <v>-</v>
      </c>
      <c r="H21" s="32" t="str">
        <f>IFERROR(VLOOKUP(C18,Produtos[],5,0),"-")</f>
        <v>-</v>
      </c>
      <c r="I21" s="34" t="str">
        <f t="shared" si="0"/>
        <v>-</v>
      </c>
      <c r="J21" s="6"/>
      <c r="K21" s="6"/>
    </row>
    <row r="22" spans="2:11" x14ac:dyDescent="0.25">
      <c r="B22" s="9">
        <v>10</v>
      </c>
      <c r="C22" s="15"/>
      <c r="D22" s="12"/>
      <c r="E22" t="str">
        <f>IFERROR(VLOOKUP(C19,Produtos!$A$1:E12,2,0),"-")</f>
        <v>-</v>
      </c>
      <c r="F22" s="12"/>
      <c r="G22" t="str">
        <f>IFERROR(VLOOKUP(C19,Produtos[],3,0),"-")</f>
        <v>-</v>
      </c>
      <c r="H22" s="32" t="str">
        <f>IFERROR(VLOOKUP(C19,Produtos[],5,0),"-")</f>
        <v>-</v>
      </c>
      <c r="I22" s="34" t="str">
        <f t="shared" si="0"/>
        <v>-</v>
      </c>
      <c r="J22" s="6"/>
      <c r="K22" s="6"/>
    </row>
    <row r="23" spans="2:11" x14ac:dyDescent="0.25">
      <c r="B23" s="9">
        <v>11</v>
      </c>
      <c r="C23" s="15"/>
      <c r="D23" s="12"/>
      <c r="E23" t="str">
        <f>IFERROR(VLOOKUP(C20,Produtos!$A$1:E12,2,0),"-")</f>
        <v>-</v>
      </c>
      <c r="F23" s="12"/>
      <c r="G23" t="str">
        <f>IFERROR(VLOOKUP(C20,Produtos[],3,0),"-")</f>
        <v>-</v>
      </c>
      <c r="H23" s="32" t="str">
        <f>IFERROR(VLOOKUP(C20,Produtos[],5,0),"-")</f>
        <v>-</v>
      </c>
      <c r="I23" s="34" t="str">
        <f t="shared" si="0"/>
        <v>-</v>
      </c>
      <c r="J23" s="6"/>
      <c r="K23" s="6"/>
    </row>
    <row r="24" spans="2:11" x14ac:dyDescent="0.25">
      <c r="B24" s="5"/>
      <c r="C24" s="6"/>
      <c r="D24" s="6"/>
      <c r="E24" s="6"/>
      <c r="F24" s="6"/>
      <c r="G24" s="6"/>
      <c r="H24" s="6"/>
      <c r="I24" s="10">
        <f>SUM(I12:I20)</f>
        <v>0</v>
      </c>
      <c r="J24" s="6"/>
      <c r="K24" s="6"/>
    </row>
    <row r="25" spans="2:11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</row>
    <row r="26" spans="2:11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</row>
  </sheetData>
  <pageMargins left="0.25" right="0.25" top="0.75" bottom="0.75" header="0.3" footer="0.3"/>
  <pageSetup paperSize="9" scale="8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Group Box 1">
              <controlPr defaultSize="0" autoFill="0" autoPict="0">
                <anchor moveWithCells="1">
                  <from>
                    <xdr:col>5</xdr:col>
                    <xdr:colOff>9525</xdr:colOff>
                    <xdr:row>2</xdr:row>
                    <xdr:rowOff>95250</xdr:rowOff>
                  </from>
                  <to>
                    <xdr:col>8</xdr:col>
                    <xdr:colOff>76200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Option Button 2">
              <controlPr defaultSize="0" autoFill="0" autoLine="0" autoPict="0" altText="Entrega">
                <anchor moveWithCells="1">
                  <from>
                    <xdr:col>5</xdr:col>
                    <xdr:colOff>171450</xdr:colOff>
                    <xdr:row>3</xdr:row>
                    <xdr:rowOff>9525</xdr:rowOff>
                  </from>
                  <to>
                    <xdr:col>5</xdr:col>
                    <xdr:colOff>838200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Option Button 3">
              <controlPr defaultSize="0" autoFill="0" autoLine="0" autoPict="0" altText="Retirada">
                <anchor moveWithCells="1">
                  <from>
                    <xdr:col>6</xdr:col>
                    <xdr:colOff>523875</xdr:colOff>
                    <xdr:row>3</xdr:row>
                    <xdr:rowOff>9525</xdr:rowOff>
                  </from>
                  <to>
                    <xdr:col>7</xdr:col>
                    <xdr:colOff>495300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Botão4_Clique">
                <anchor moveWithCells="1" sizeWithCells="1">
                  <from>
                    <xdr:col>11</xdr:col>
                    <xdr:colOff>123825</xdr:colOff>
                    <xdr:row>2</xdr:row>
                    <xdr:rowOff>47625</xdr:rowOff>
                  </from>
                  <to>
                    <xdr:col>12</xdr:col>
                    <xdr:colOff>561975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1:O381"/>
  <sheetViews>
    <sheetView zoomScale="75" zoomScaleNormal="75" workbookViewId="0">
      <selection activeCell="E24" sqref="E24"/>
    </sheetView>
  </sheetViews>
  <sheetFormatPr defaultRowHeight="15" x14ac:dyDescent="0.25"/>
  <cols>
    <col min="1" max="1" width="9.28515625" style="82" bestFit="1" customWidth="1"/>
    <col min="2" max="2" width="21.85546875" style="82" customWidth="1"/>
    <col min="3" max="3" width="11.42578125" style="82" bestFit="1" customWidth="1"/>
    <col min="4" max="4" width="10.28515625" style="82" bestFit="1" customWidth="1"/>
    <col min="5" max="5" width="50.85546875" style="82" bestFit="1" customWidth="1"/>
    <col min="6" max="6" width="9.28515625" style="82" bestFit="1" customWidth="1"/>
    <col min="7" max="7" width="10.28515625" style="107" bestFit="1" customWidth="1"/>
    <col min="8" max="8" width="9.28515625" style="107" bestFit="1" customWidth="1"/>
    <col min="9" max="9" width="14.7109375" style="107" customWidth="1"/>
    <col min="10" max="10" width="13.85546875" style="82" bestFit="1" customWidth="1"/>
    <col min="11" max="12" width="14.28515625" style="108" bestFit="1" customWidth="1"/>
    <col min="13" max="13" width="17.85546875" style="82" customWidth="1"/>
    <col min="14" max="14" width="9.140625" style="82"/>
    <col min="15" max="15" width="12.5703125" style="82" bestFit="1" customWidth="1"/>
    <col min="16" max="16384" width="9.140625" style="82"/>
  </cols>
  <sheetData>
    <row r="1" spans="1:15" ht="51.75" x14ac:dyDescent="0.3">
      <c r="A1" s="125" t="s">
        <v>96</v>
      </c>
      <c r="B1" s="126" t="s">
        <v>12</v>
      </c>
      <c r="C1" s="127" t="s">
        <v>1267</v>
      </c>
      <c r="D1" s="128" t="s">
        <v>1266</v>
      </c>
      <c r="E1" s="129" t="s">
        <v>1509</v>
      </c>
      <c r="F1" s="128" t="s">
        <v>29</v>
      </c>
      <c r="G1" s="130" t="s">
        <v>30</v>
      </c>
      <c r="H1" s="131" t="s">
        <v>43</v>
      </c>
      <c r="I1" s="131" t="s">
        <v>97</v>
      </c>
      <c r="J1" s="132" t="s">
        <v>31</v>
      </c>
      <c r="K1" s="133" t="s">
        <v>49</v>
      </c>
      <c r="L1" s="133" t="s">
        <v>1510</v>
      </c>
      <c r="M1" s="109" t="s">
        <v>1511</v>
      </c>
      <c r="N1" s="82" t="s">
        <v>207</v>
      </c>
      <c r="O1" s="82" t="s">
        <v>208</v>
      </c>
    </row>
    <row r="2" spans="1:15" ht="15.75" x14ac:dyDescent="0.25">
      <c r="A2" s="98"/>
      <c r="B2" s="99"/>
      <c r="C2" s="98"/>
      <c r="D2" s="100"/>
      <c r="E2" s="101"/>
      <c r="F2" s="100"/>
      <c r="G2" s="102"/>
      <c r="H2" s="103"/>
      <c r="I2" s="103"/>
      <c r="J2" s="104"/>
      <c r="K2" s="105"/>
      <c r="L2" s="105"/>
    </row>
    <row r="3" spans="1:15" ht="15.75" x14ac:dyDescent="0.25">
      <c r="A3" s="98"/>
      <c r="B3" s="99"/>
      <c r="C3" s="98"/>
      <c r="D3" s="100"/>
      <c r="E3" s="101"/>
      <c r="F3" s="100"/>
      <c r="G3" s="102"/>
      <c r="H3" s="103"/>
      <c r="I3" s="103"/>
      <c r="J3" s="104"/>
      <c r="K3" s="105"/>
      <c r="L3" s="105"/>
    </row>
    <row r="4" spans="1:15" ht="15.75" x14ac:dyDescent="0.25">
      <c r="A4" s="98"/>
      <c r="B4" s="99"/>
      <c r="C4" s="98"/>
      <c r="D4" s="100"/>
      <c r="E4" s="101"/>
      <c r="F4" s="100"/>
      <c r="G4" s="102"/>
      <c r="H4" s="103"/>
      <c r="I4" s="103"/>
      <c r="J4" s="104"/>
      <c r="K4" s="105"/>
      <c r="L4" s="105"/>
    </row>
    <row r="5" spans="1:15" ht="15.75" x14ac:dyDescent="0.25">
      <c r="A5" s="98"/>
      <c r="B5" s="99"/>
      <c r="C5" s="98"/>
      <c r="D5" s="100"/>
      <c r="E5" s="101"/>
      <c r="F5" s="100"/>
      <c r="G5" s="102"/>
      <c r="H5" s="103"/>
      <c r="I5" s="103"/>
      <c r="J5" s="104"/>
      <c r="K5" s="105"/>
      <c r="L5" s="105"/>
    </row>
    <row r="6" spans="1:15" ht="15.75" x14ac:dyDescent="0.25">
      <c r="A6" s="98"/>
      <c r="B6" s="99"/>
      <c r="C6" s="98"/>
      <c r="D6" s="100"/>
      <c r="E6" s="101"/>
      <c r="F6" s="100"/>
      <c r="G6" s="102"/>
      <c r="H6" s="103"/>
      <c r="I6" s="103"/>
      <c r="J6" s="104"/>
      <c r="K6" s="105"/>
      <c r="L6" s="105"/>
    </row>
    <row r="7" spans="1:15" x14ac:dyDescent="0.25">
      <c r="G7" s="106" t="s">
        <v>209</v>
      </c>
      <c r="I7" s="107" t="s">
        <v>209</v>
      </c>
      <c r="M7" s="82" t="s">
        <v>209</v>
      </c>
    </row>
    <row r="8" spans="1:15" x14ac:dyDescent="0.25">
      <c r="G8" s="106" t="s">
        <v>209</v>
      </c>
      <c r="I8" s="107" t="s">
        <v>209</v>
      </c>
      <c r="M8" s="82" t="s">
        <v>209</v>
      </c>
    </row>
    <row r="9" spans="1:15" x14ac:dyDescent="0.25">
      <c r="G9" s="106" t="s">
        <v>209</v>
      </c>
      <c r="I9" s="107" t="s">
        <v>209</v>
      </c>
      <c r="M9" s="82" t="s">
        <v>209</v>
      </c>
    </row>
    <row r="10" spans="1:15" x14ac:dyDescent="0.25">
      <c r="G10" s="106" t="s">
        <v>209</v>
      </c>
      <c r="I10" s="107" t="s">
        <v>209</v>
      </c>
      <c r="M10" s="82" t="s">
        <v>209</v>
      </c>
    </row>
    <row r="11" spans="1:15" x14ac:dyDescent="0.25">
      <c r="G11" s="106" t="s">
        <v>209</v>
      </c>
      <c r="I11" s="107" t="s">
        <v>209</v>
      </c>
      <c r="M11" s="82" t="s">
        <v>209</v>
      </c>
    </row>
    <row r="12" spans="1:15" x14ac:dyDescent="0.25">
      <c r="G12" s="106" t="s">
        <v>209</v>
      </c>
      <c r="I12" s="107" t="s">
        <v>209</v>
      </c>
      <c r="M12" s="82" t="s">
        <v>209</v>
      </c>
    </row>
    <row r="13" spans="1:15" x14ac:dyDescent="0.25">
      <c r="G13" s="106" t="s">
        <v>209</v>
      </c>
      <c r="I13" s="107" t="s">
        <v>209</v>
      </c>
      <c r="M13" s="82" t="s">
        <v>209</v>
      </c>
    </row>
    <row r="14" spans="1:15" x14ac:dyDescent="0.25">
      <c r="G14" s="106" t="s">
        <v>209</v>
      </c>
      <c r="I14" s="107" t="s">
        <v>209</v>
      </c>
      <c r="M14" s="82" t="s">
        <v>209</v>
      </c>
    </row>
    <row r="15" spans="1:15" x14ac:dyDescent="0.25">
      <c r="G15" s="106" t="s">
        <v>209</v>
      </c>
      <c r="I15" s="107" t="s">
        <v>209</v>
      </c>
      <c r="M15" s="82" t="s">
        <v>209</v>
      </c>
    </row>
    <row r="16" spans="1:15" x14ac:dyDescent="0.25">
      <c r="G16" s="106" t="s">
        <v>209</v>
      </c>
      <c r="I16" s="107" t="s">
        <v>209</v>
      </c>
      <c r="M16" s="82" t="s">
        <v>209</v>
      </c>
    </row>
    <row r="17" spans="7:13" x14ac:dyDescent="0.25">
      <c r="G17" s="106" t="s">
        <v>209</v>
      </c>
      <c r="I17" s="107" t="s">
        <v>209</v>
      </c>
      <c r="M17" s="82" t="s">
        <v>209</v>
      </c>
    </row>
    <row r="18" spans="7:13" x14ac:dyDescent="0.25">
      <c r="G18" s="106" t="s">
        <v>209</v>
      </c>
      <c r="I18" s="107" t="s">
        <v>209</v>
      </c>
      <c r="M18" s="82" t="s">
        <v>209</v>
      </c>
    </row>
    <row r="19" spans="7:13" x14ac:dyDescent="0.25">
      <c r="G19" s="106" t="s">
        <v>209</v>
      </c>
      <c r="I19" s="107" t="s">
        <v>209</v>
      </c>
      <c r="M19" s="82" t="s">
        <v>209</v>
      </c>
    </row>
    <row r="20" spans="7:13" x14ac:dyDescent="0.25">
      <c r="G20" s="106" t="s">
        <v>209</v>
      </c>
      <c r="I20" s="107" t="s">
        <v>209</v>
      </c>
      <c r="M20" s="82" t="s">
        <v>209</v>
      </c>
    </row>
    <row r="21" spans="7:13" x14ac:dyDescent="0.25">
      <c r="G21" s="106" t="s">
        <v>209</v>
      </c>
      <c r="I21" s="107" t="s">
        <v>209</v>
      </c>
      <c r="M21" s="82" t="s">
        <v>209</v>
      </c>
    </row>
    <row r="22" spans="7:13" x14ac:dyDescent="0.25">
      <c r="G22" s="106" t="s">
        <v>209</v>
      </c>
      <c r="I22" s="107" t="s">
        <v>209</v>
      </c>
      <c r="M22" s="82" t="s">
        <v>209</v>
      </c>
    </row>
    <row r="23" spans="7:13" x14ac:dyDescent="0.25">
      <c r="G23" s="106" t="s">
        <v>209</v>
      </c>
      <c r="I23" s="107" t="s">
        <v>209</v>
      </c>
      <c r="M23" s="82" t="s">
        <v>209</v>
      </c>
    </row>
    <row r="24" spans="7:13" x14ac:dyDescent="0.25">
      <c r="G24" s="106" t="s">
        <v>209</v>
      </c>
      <c r="I24" s="107" t="s">
        <v>209</v>
      </c>
      <c r="M24" s="82" t="s">
        <v>209</v>
      </c>
    </row>
    <row r="25" spans="7:13" x14ac:dyDescent="0.25">
      <c r="G25" s="106" t="s">
        <v>209</v>
      </c>
      <c r="I25" s="107" t="s">
        <v>209</v>
      </c>
      <c r="M25" s="82" t="s">
        <v>209</v>
      </c>
    </row>
    <row r="26" spans="7:13" x14ac:dyDescent="0.25">
      <c r="G26" s="106" t="s">
        <v>209</v>
      </c>
      <c r="I26" s="107" t="s">
        <v>209</v>
      </c>
      <c r="M26" s="82" t="s">
        <v>209</v>
      </c>
    </row>
    <row r="27" spans="7:13" x14ac:dyDescent="0.25">
      <c r="G27" s="106" t="s">
        <v>209</v>
      </c>
      <c r="I27" s="107" t="s">
        <v>209</v>
      </c>
      <c r="M27" s="82" t="s">
        <v>209</v>
      </c>
    </row>
    <row r="28" spans="7:13" x14ac:dyDescent="0.25">
      <c r="G28" s="106" t="s">
        <v>209</v>
      </c>
      <c r="I28" s="107" t="s">
        <v>209</v>
      </c>
      <c r="M28" s="82" t="s">
        <v>209</v>
      </c>
    </row>
    <row r="29" spans="7:13" x14ac:dyDescent="0.25">
      <c r="G29" s="106" t="s">
        <v>209</v>
      </c>
      <c r="I29" s="107" t="s">
        <v>209</v>
      </c>
      <c r="M29" s="82" t="s">
        <v>209</v>
      </c>
    </row>
    <row r="30" spans="7:13" x14ac:dyDescent="0.25">
      <c r="G30" s="106" t="s">
        <v>209</v>
      </c>
      <c r="I30" s="107" t="s">
        <v>209</v>
      </c>
      <c r="M30" s="82" t="s">
        <v>209</v>
      </c>
    </row>
    <row r="31" spans="7:13" x14ac:dyDescent="0.25">
      <c r="G31" s="106" t="s">
        <v>209</v>
      </c>
      <c r="I31" s="107" t="s">
        <v>209</v>
      </c>
      <c r="M31" s="82" t="s">
        <v>209</v>
      </c>
    </row>
    <row r="32" spans="7:13" x14ac:dyDescent="0.25">
      <c r="G32" s="106" t="s">
        <v>209</v>
      </c>
      <c r="I32" s="107" t="s">
        <v>209</v>
      </c>
      <c r="M32" s="82" t="s">
        <v>209</v>
      </c>
    </row>
    <row r="33" spans="7:13" x14ac:dyDescent="0.25">
      <c r="G33" s="106" t="s">
        <v>209</v>
      </c>
      <c r="I33" s="107" t="s">
        <v>209</v>
      </c>
      <c r="M33" s="82" t="s">
        <v>209</v>
      </c>
    </row>
    <row r="34" spans="7:13" x14ac:dyDescent="0.25">
      <c r="G34" s="106" t="s">
        <v>209</v>
      </c>
      <c r="I34" s="107" t="s">
        <v>209</v>
      </c>
      <c r="M34" s="82" t="s">
        <v>209</v>
      </c>
    </row>
    <row r="35" spans="7:13" x14ac:dyDescent="0.25">
      <c r="G35" s="106" t="s">
        <v>209</v>
      </c>
      <c r="I35" s="107" t="s">
        <v>209</v>
      </c>
      <c r="M35" s="82" t="s">
        <v>209</v>
      </c>
    </row>
    <row r="36" spans="7:13" x14ac:dyDescent="0.25">
      <c r="G36" s="106" t="s">
        <v>209</v>
      </c>
      <c r="I36" s="107" t="s">
        <v>209</v>
      </c>
      <c r="M36" s="82" t="s">
        <v>209</v>
      </c>
    </row>
    <row r="37" spans="7:13" x14ac:dyDescent="0.25">
      <c r="G37" s="106" t="s">
        <v>209</v>
      </c>
      <c r="I37" s="107" t="s">
        <v>209</v>
      </c>
      <c r="M37" s="82" t="s">
        <v>209</v>
      </c>
    </row>
    <row r="38" spans="7:13" x14ac:dyDescent="0.25">
      <c r="G38" s="106" t="s">
        <v>209</v>
      </c>
      <c r="I38" s="107" t="s">
        <v>209</v>
      </c>
      <c r="M38" s="82" t="s">
        <v>209</v>
      </c>
    </row>
    <row r="39" spans="7:13" x14ac:dyDescent="0.25">
      <c r="G39" s="106" t="s">
        <v>209</v>
      </c>
      <c r="I39" s="107" t="s">
        <v>209</v>
      </c>
      <c r="M39" s="82" t="s">
        <v>209</v>
      </c>
    </row>
    <row r="40" spans="7:13" x14ac:dyDescent="0.25">
      <c r="G40" s="106" t="s">
        <v>209</v>
      </c>
      <c r="I40" s="107" t="s">
        <v>209</v>
      </c>
      <c r="M40" s="82" t="s">
        <v>209</v>
      </c>
    </row>
    <row r="41" spans="7:13" x14ac:dyDescent="0.25">
      <c r="G41" s="106" t="s">
        <v>209</v>
      </c>
      <c r="I41" s="107" t="s">
        <v>209</v>
      </c>
      <c r="M41" s="82" t="s">
        <v>209</v>
      </c>
    </row>
    <row r="42" spans="7:13" x14ac:dyDescent="0.25">
      <c r="G42" s="106" t="s">
        <v>209</v>
      </c>
      <c r="I42" s="107" t="s">
        <v>209</v>
      </c>
      <c r="M42" s="82" t="s">
        <v>209</v>
      </c>
    </row>
    <row r="43" spans="7:13" x14ac:dyDescent="0.25">
      <c r="G43" s="106" t="s">
        <v>209</v>
      </c>
      <c r="I43" s="107" t="s">
        <v>209</v>
      </c>
      <c r="M43" s="82" t="s">
        <v>209</v>
      </c>
    </row>
    <row r="44" spans="7:13" x14ac:dyDescent="0.25">
      <c r="G44" s="106" t="s">
        <v>209</v>
      </c>
      <c r="I44" s="107" t="s">
        <v>209</v>
      </c>
      <c r="M44" s="82" t="s">
        <v>209</v>
      </c>
    </row>
    <row r="45" spans="7:13" x14ac:dyDescent="0.25">
      <c r="G45" s="106" t="s">
        <v>209</v>
      </c>
      <c r="I45" s="107" t="s">
        <v>209</v>
      </c>
      <c r="M45" s="82" t="s">
        <v>209</v>
      </c>
    </row>
    <row r="46" spans="7:13" x14ac:dyDescent="0.25">
      <c r="G46" s="106" t="s">
        <v>209</v>
      </c>
      <c r="I46" s="107" t="s">
        <v>209</v>
      </c>
      <c r="M46" s="82" t="s">
        <v>209</v>
      </c>
    </row>
    <row r="47" spans="7:13" x14ac:dyDescent="0.25">
      <c r="G47" s="106" t="s">
        <v>209</v>
      </c>
      <c r="I47" s="107" t="s">
        <v>209</v>
      </c>
      <c r="M47" s="82" t="s">
        <v>209</v>
      </c>
    </row>
    <row r="48" spans="7:13" x14ac:dyDescent="0.25">
      <c r="G48" s="106" t="s">
        <v>209</v>
      </c>
      <c r="I48" s="107" t="s">
        <v>209</v>
      </c>
      <c r="M48" s="82" t="s">
        <v>209</v>
      </c>
    </row>
    <row r="49" spans="7:13" x14ac:dyDescent="0.25">
      <c r="G49" s="106" t="s">
        <v>209</v>
      </c>
      <c r="I49" s="107" t="s">
        <v>209</v>
      </c>
      <c r="M49" s="82" t="s">
        <v>209</v>
      </c>
    </row>
    <row r="50" spans="7:13" x14ac:dyDescent="0.25">
      <c r="G50" s="106" t="s">
        <v>209</v>
      </c>
      <c r="I50" s="107" t="s">
        <v>209</v>
      </c>
      <c r="M50" s="82" t="s">
        <v>209</v>
      </c>
    </row>
    <row r="51" spans="7:13" x14ac:dyDescent="0.25">
      <c r="G51" s="106" t="s">
        <v>209</v>
      </c>
      <c r="I51" s="107" t="s">
        <v>209</v>
      </c>
      <c r="M51" s="82" t="s">
        <v>209</v>
      </c>
    </row>
    <row r="52" spans="7:13" x14ac:dyDescent="0.25">
      <c r="G52" s="106" t="s">
        <v>209</v>
      </c>
      <c r="I52" s="107" t="s">
        <v>209</v>
      </c>
      <c r="M52" s="82" t="s">
        <v>209</v>
      </c>
    </row>
    <row r="53" spans="7:13" x14ac:dyDescent="0.25">
      <c r="G53" s="106" t="s">
        <v>209</v>
      </c>
      <c r="I53" s="107" t="s">
        <v>209</v>
      </c>
      <c r="M53" s="82" t="s">
        <v>209</v>
      </c>
    </row>
    <row r="54" spans="7:13" x14ac:dyDescent="0.25">
      <c r="G54" s="106" t="s">
        <v>209</v>
      </c>
      <c r="I54" s="107" t="s">
        <v>209</v>
      </c>
      <c r="M54" s="82" t="s">
        <v>209</v>
      </c>
    </row>
    <row r="55" spans="7:13" x14ac:dyDescent="0.25">
      <c r="G55" s="106" t="s">
        <v>209</v>
      </c>
      <c r="I55" s="107" t="s">
        <v>209</v>
      </c>
      <c r="M55" s="82" t="s">
        <v>209</v>
      </c>
    </row>
    <row r="56" spans="7:13" x14ac:dyDescent="0.25">
      <c r="G56" s="106" t="s">
        <v>209</v>
      </c>
      <c r="I56" s="107" t="s">
        <v>209</v>
      </c>
      <c r="M56" s="82" t="s">
        <v>209</v>
      </c>
    </row>
    <row r="57" spans="7:13" x14ac:dyDescent="0.25">
      <c r="G57" s="106" t="s">
        <v>209</v>
      </c>
      <c r="I57" s="107" t="s">
        <v>209</v>
      </c>
      <c r="M57" s="82" t="s">
        <v>209</v>
      </c>
    </row>
    <row r="58" spans="7:13" x14ac:dyDescent="0.25">
      <c r="G58" s="106" t="s">
        <v>209</v>
      </c>
      <c r="I58" s="107" t="s">
        <v>209</v>
      </c>
      <c r="M58" s="82" t="s">
        <v>209</v>
      </c>
    </row>
    <row r="59" spans="7:13" x14ac:dyDescent="0.25">
      <c r="G59" s="106" t="s">
        <v>209</v>
      </c>
      <c r="I59" s="107" t="s">
        <v>209</v>
      </c>
      <c r="M59" s="82" t="s">
        <v>209</v>
      </c>
    </row>
    <row r="60" spans="7:13" x14ac:dyDescent="0.25">
      <c r="G60" s="106" t="s">
        <v>209</v>
      </c>
      <c r="I60" s="107" t="s">
        <v>209</v>
      </c>
      <c r="M60" s="82" t="s">
        <v>209</v>
      </c>
    </row>
    <row r="61" spans="7:13" x14ac:dyDescent="0.25">
      <c r="G61" s="106" t="s">
        <v>209</v>
      </c>
      <c r="I61" s="107" t="s">
        <v>209</v>
      </c>
      <c r="M61" s="82" t="s">
        <v>209</v>
      </c>
    </row>
    <row r="62" spans="7:13" x14ac:dyDescent="0.25">
      <c r="G62" s="106" t="s">
        <v>209</v>
      </c>
      <c r="I62" s="107" t="s">
        <v>209</v>
      </c>
      <c r="M62" s="82" t="s">
        <v>209</v>
      </c>
    </row>
    <row r="63" spans="7:13" x14ac:dyDescent="0.25">
      <c r="G63" s="106" t="s">
        <v>209</v>
      </c>
      <c r="I63" s="107" t="s">
        <v>209</v>
      </c>
      <c r="M63" s="82" t="s">
        <v>209</v>
      </c>
    </row>
    <row r="64" spans="7:13" x14ac:dyDescent="0.25">
      <c r="G64" s="106" t="s">
        <v>209</v>
      </c>
      <c r="I64" s="107" t="s">
        <v>209</v>
      </c>
      <c r="M64" s="82" t="s">
        <v>209</v>
      </c>
    </row>
    <row r="65" spans="7:13" x14ac:dyDescent="0.25">
      <c r="G65" s="106" t="s">
        <v>209</v>
      </c>
      <c r="I65" s="107" t="s">
        <v>209</v>
      </c>
      <c r="M65" s="82" t="s">
        <v>209</v>
      </c>
    </row>
    <row r="66" spans="7:13" x14ac:dyDescent="0.25">
      <c r="G66" s="106" t="s">
        <v>209</v>
      </c>
      <c r="I66" s="107" t="s">
        <v>209</v>
      </c>
      <c r="M66" s="82" t="s">
        <v>209</v>
      </c>
    </row>
    <row r="67" spans="7:13" x14ac:dyDescent="0.25">
      <c r="G67" s="106" t="s">
        <v>209</v>
      </c>
      <c r="I67" s="107" t="s">
        <v>209</v>
      </c>
      <c r="M67" s="82" t="s">
        <v>209</v>
      </c>
    </row>
    <row r="68" spans="7:13" x14ac:dyDescent="0.25">
      <c r="G68" s="106" t="s">
        <v>209</v>
      </c>
      <c r="I68" s="107" t="s">
        <v>209</v>
      </c>
      <c r="M68" s="82" t="s">
        <v>209</v>
      </c>
    </row>
    <row r="69" spans="7:13" x14ac:dyDescent="0.25">
      <c r="G69" s="106" t="s">
        <v>209</v>
      </c>
      <c r="I69" s="107" t="s">
        <v>209</v>
      </c>
      <c r="M69" s="82" t="s">
        <v>209</v>
      </c>
    </row>
    <row r="70" spans="7:13" x14ac:dyDescent="0.25">
      <c r="G70" s="106" t="s">
        <v>209</v>
      </c>
      <c r="I70" s="107" t="s">
        <v>209</v>
      </c>
      <c r="M70" s="82" t="s">
        <v>209</v>
      </c>
    </row>
    <row r="71" spans="7:13" x14ac:dyDescent="0.25">
      <c r="G71" s="106" t="s">
        <v>209</v>
      </c>
      <c r="I71" s="107" t="s">
        <v>209</v>
      </c>
      <c r="M71" s="82" t="s">
        <v>209</v>
      </c>
    </row>
    <row r="72" spans="7:13" x14ac:dyDescent="0.25">
      <c r="G72" s="106" t="s">
        <v>209</v>
      </c>
      <c r="I72" s="107" t="s">
        <v>209</v>
      </c>
      <c r="M72" s="82" t="s">
        <v>209</v>
      </c>
    </row>
    <row r="73" spans="7:13" x14ac:dyDescent="0.25">
      <c r="G73" s="106" t="s">
        <v>209</v>
      </c>
      <c r="I73" s="107" t="s">
        <v>209</v>
      </c>
      <c r="M73" s="82" t="s">
        <v>209</v>
      </c>
    </row>
    <row r="74" spans="7:13" x14ac:dyDescent="0.25">
      <c r="G74" s="106" t="s">
        <v>209</v>
      </c>
      <c r="I74" s="107" t="s">
        <v>209</v>
      </c>
      <c r="M74" s="82" t="s">
        <v>209</v>
      </c>
    </row>
    <row r="75" spans="7:13" x14ac:dyDescent="0.25">
      <c r="G75" s="106" t="s">
        <v>209</v>
      </c>
      <c r="I75" s="107" t="s">
        <v>209</v>
      </c>
      <c r="M75" s="82" t="s">
        <v>209</v>
      </c>
    </row>
    <row r="76" spans="7:13" x14ac:dyDescent="0.25">
      <c r="G76" s="106" t="s">
        <v>209</v>
      </c>
      <c r="I76" s="107" t="s">
        <v>209</v>
      </c>
      <c r="M76" s="82" t="s">
        <v>209</v>
      </c>
    </row>
    <row r="77" spans="7:13" x14ac:dyDescent="0.25">
      <c r="G77" s="106" t="s">
        <v>209</v>
      </c>
      <c r="I77" s="107" t="s">
        <v>209</v>
      </c>
      <c r="M77" s="82" t="s">
        <v>209</v>
      </c>
    </row>
    <row r="78" spans="7:13" x14ac:dyDescent="0.25">
      <c r="G78" s="106" t="s">
        <v>209</v>
      </c>
      <c r="I78" s="107" t="s">
        <v>209</v>
      </c>
      <c r="M78" s="82" t="s">
        <v>209</v>
      </c>
    </row>
    <row r="79" spans="7:13" x14ac:dyDescent="0.25">
      <c r="G79" s="106" t="s">
        <v>209</v>
      </c>
      <c r="I79" s="107" t="s">
        <v>209</v>
      </c>
      <c r="M79" s="82" t="s">
        <v>209</v>
      </c>
    </row>
    <row r="80" spans="7:13" x14ac:dyDescent="0.25">
      <c r="G80" s="106" t="s">
        <v>209</v>
      </c>
      <c r="I80" s="107" t="s">
        <v>209</v>
      </c>
      <c r="M80" s="82" t="s">
        <v>209</v>
      </c>
    </row>
    <row r="81" spans="7:13" x14ac:dyDescent="0.25">
      <c r="G81" s="106" t="s">
        <v>209</v>
      </c>
      <c r="I81" s="107" t="s">
        <v>209</v>
      </c>
      <c r="M81" s="82" t="s">
        <v>209</v>
      </c>
    </row>
    <row r="82" spans="7:13" x14ac:dyDescent="0.25">
      <c r="G82" s="106" t="s">
        <v>209</v>
      </c>
      <c r="I82" s="107" t="s">
        <v>209</v>
      </c>
      <c r="M82" s="82" t="s">
        <v>209</v>
      </c>
    </row>
    <row r="83" spans="7:13" x14ac:dyDescent="0.25">
      <c r="G83" s="106" t="s">
        <v>209</v>
      </c>
      <c r="I83" s="107" t="s">
        <v>209</v>
      </c>
      <c r="M83" s="82" t="s">
        <v>209</v>
      </c>
    </row>
    <row r="84" spans="7:13" x14ac:dyDescent="0.25">
      <c r="G84" s="106" t="s">
        <v>209</v>
      </c>
      <c r="I84" s="107" t="s">
        <v>209</v>
      </c>
      <c r="M84" s="82" t="s">
        <v>209</v>
      </c>
    </row>
    <row r="85" spans="7:13" x14ac:dyDescent="0.25">
      <c r="G85" s="106" t="s">
        <v>209</v>
      </c>
      <c r="I85" s="107" t="s">
        <v>209</v>
      </c>
      <c r="M85" s="82" t="s">
        <v>209</v>
      </c>
    </row>
    <row r="86" spans="7:13" x14ac:dyDescent="0.25">
      <c r="G86" s="106" t="s">
        <v>209</v>
      </c>
      <c r="I86" s="107" t="s">
        <v>209</v>
      </c>
      <c r="M86" s="82" t="s">
        <v>209</v>
      </c>
    </row>
    <row r="87" spans="7:13" x14ac:dyDescent="0.25">
      <c r="G87" s="106" t="s">
        <v>209</v>
      </c>
      <c r="I87" s="107" t="s">
        <v>209</v>
      </c>
      <c r="M87" s="82" t="s">
        <v>209</v>
      </c>
    </row>
    <row r="88" spans="7:13" x14ac:dyDescent="0.25">
      <c r="G88" s="106" t="s">
        <v>209</v>
      </c>
      <c r="I88" s="107" t="s">
        <v>209</v>
      </c>
      <c r="M88" s="82" t="s">
        <v>209</v>
      </c>
    </row>
    <row r="89" spans="7:13" x14ac:dyDescent="0.25">
      <c r="G89" s="106" t="s">
        <v>209</v>
      </c>
      <c r="I89" s="107" t="s">
        <v>209</v>
      </c>
      <c r="M89" s="82" t="s">
        <v>209</v>
      </c>
    </row>
    <row r="90" spans="7:13" x14ac:dyDescent="0.25">
      <c r="G90" s="106" t="s">
        <v>209</v>
      </c>
      <c r="I90" s="107" t="s">
        <v>209</v>
      </c>
      <c r="M90" s="82" t="s">
        <v>209</v>
      </c>
    </row>
    <row r="91" spans="7:13" x14ac:dyDescent="0.25">
      <c r="G91" s="106" t="s">
        <v>209</v>
      </c>
      <c r="I91" s="107" t="s">
        <v>209</v>
      </c>
      <c r="M91" s="82" t="s">
        <v>209</v>
      </c>
    </row>
    <row r="92" spans="7:13" x14ac:dyDescent="0.25">
      <c r="G92" s="106" t="s">
        <v>209</v>
      </c>
      <c r="I92" s="107" t="s">
        <v>209</v>
      </c>
      <c r="M92" s="82" t="s">
        <v>209</v>
      </c>
    </row>
    <row r="93" spans="7:13" x14ac:dyDescent="0.25">
      <c r="G93" s="106" t="s">
        <v>209</v>
      </c>
      <c r="I93" s="107" t="s">
        <v>209</v>
      </c>
      <c r="M93" s="82" t="s">
        <v>209</v>
      </c>
    </row>
    <row r="94" spans="7:13" x14ac:dyDescent="0.25">
      <c r="G94" s="106" t="s">
        <v>209</v>
      </c>
      <c r="I94" s="107" t="s">
        <v>209</v>
      </c>
      <c r="M94" s="82" t="s">
        <v>209</v>
      </c>
    </row>
    <row r="95" spans="7:13" x14ac:dyDescent="0.25">
      <c r="G95" s="106" t="s">
        <v>209</v>
      </c>
      <c r="I95" s="107" t="s">
        <v>209</v>
      </c>
      <c r="M95" s="82" t="s">
        <v>209</v>
      </c>
    </row>
    <row r="96" spans="7:13" x14ac:dyDescent="0.25">
      <c r="G96" s="106" t="s">
        <v>209</v>
      </c>
      <c r="I96" s="107" t="s">
        <v>209</v>
      </c>
      <c r="M96" s="82" t="s">
        <v>209</v>
      </c>
    </row>
    <row r="97" spans="7:13" x14ac:dyDescent="0.25">
      <c r="G97" s="106" t="s">
        <v>209</v>
      </c>
      <c r="I97" s="107" t="s">
        <v>209</v>
      </c>
      <c r="M97" s="82" t="s">
        <v>209</v>
      </c>
    </row>
    <row r="98" spans="7:13" x14ac:dyDescent="0.25">
      <c r="G98" s="106" t="s">
        <v>209</v>
      </c>
      <c r="I98" s="107" t="s">
        <v>209</v>
      </c>
      <c r="M98" s="82" t="s">
        <v>209</v>
      </c>
    </row>
    <row r="99" spans="7:13" x14ac:dyDescent="0.25">
      <c r="G99" s="106" t="s">
        <v>209</v>
      </c>
      <c r="I99" s="107" t="s">
        <v>209</v>
      </c>
      <c r="M99" s="82" t="s">
        <v>209</v>
      </c>
    </row>
    <row r="100" spans="7:13" x14ac:dyDescent="0.25">
      <c r="G100" s="106" t="s">
        <v>209</v>
      </c>
      <c r="I100" s="107" t="s">
        <v>209</v>
      </c>
      <c r="M100" s="82" t="s">
        <v>209</v>
      </c>
    </row>
    <row r="101" spans="7:13" x14ac:dyDescent="0.25">
      <c r="G101" s="106" t="s">
        <v>209</v>
      </c>
      <c r="I101" s="107" t="s">
        <v>209</v>
      </c>
      <c r="M101" s="82" t="s">
        <v>209</v>
      </c>
    </row>
    <row r="102" spans="7:13" x14ac:dyDescent="0.25">
      <c r="G102" s="106" t="s">
        <v>209</v>
      </c>
      <c r="I102" s="107" t="s">
        <v>209</v>
      </c>
      <c r="M102" s="82" t="s">
        <v>209</v>
      </c>
    </row>
    <row r="103" spans="7:13" x14ac:dyDescent="0.25">
      <c r="G103" s="106" t="s">
        <v>209</v>
      </c>
      <c r="I103" s="107" t="s">
        <v>209</v>
      </c>
      <c r="M103" s="82" t="s">
        <v>209</v>
      </c>
    </row>
    <row r="104" spans="7:13" x14ac:dyDescent="0.25">
      <c r="G104" s="106" t="s">
        <v>209</v>
      </c>
      <c r="I104" s="107" t="s">
        <v>209</v>
      </c>
      <c r="M104" s="82" t="s">
        <v>209</v>
      </c>
    </row>
    <row r="105" spans="7:13" x14ac:dyDescent="0.25">
      <c r="G105" s="106" t="s">
        <v>209</v>
      </c>
      <c r="I105" s="107" t="s">
        <v>209</v>
      </c>
      <c r="M105" s="82" t="s">
        <v>209</v>
      </c>
    </row>
    <row r="106" spans="7:13" x14ac:dyDescent="0.25">
      <c r="G106" s="106" t="s">
        <v>209</v>
      </c>
      <c r="I106" s="107" t="s">
        <v>209</v>
      </c>
      <c r="M106" s="82" t="s">
        <v>209</v>
      </c>
    </row>
    <row r="107" spans="7:13" x14ac:dyDescent="0.25">
      <c r="G107" s="106" t="s">
        <v>209</v>
      </c>
      <c r="I107" s="107" t="s">
        <v>209</v>
      </c>
      <c r="M107" s="82" t="s">
        <v>209</v>
      </c>
    </row>
    <row r="108" spans="7:13" x14ac:dyDescent="0.25">
      <c r="G108" s="106" t="s">
        <v>209</v>
      </c>
      <c r="I108" s="107" t="s">
        <v>209</v>
      </c>
      <c r="M108" s="82" t="s">
        <v>209</v>
      </c>
    </row>
    <row r="109" spans="7:13" x14ac:dyDescent="0.25">
      <c r="G109" s="106" t="s">
        <v>209</v>
      </c>
      <c r="I109" s="107" t="s">
        <v>209</v>
      </c>
      <c r="M109" s="82" t="s">
        <v>209</v>
      </c>
    </row>
    <row r="110" spans="7:13" x14ac:dyDescent="0.25">
      <c r="G110" s="106" t="s">
        <v>209</v>
      </c>
      <c r="I110" s="107" t="s">
        <v>209</v>
      </c>
      <c r="M110" s="82" t="s">
        <v>209</v>
      </c>
    </row>
    <row r="111" spans="7:13" x14ac:dyDescent="0.25">
      <c r="G111" s="106" t="s">
        <v>209</v>
      </c>
      <c r="I111" s="107" t="s">
        <v>209</v>
      </c>
      <c r="M111" s="82" t="s">
        <v>209</v>
      </c>
    </row>
    <row r="112" spans="7:13" x14ac:dyDescent="0.25">
      <c r="G112" s="106" t="s">
        <v>209</v>
      </c>
      <c r="I112" s="107" t="s">
        <v>209</v>
      </c>
      <c r="M112" s="82" t="s">
        <v>209</v>
      </c>
    </row>
    <row r="113" spans="7:13" x14ac:dyDescent="0.25">
      <c r="G113" s="106" t="s">
        <v>209</v>
      </c>
      <c r="I113" s="107" t="s">
        <v>209</v>
      </c>
      <c r="M113" s="82" t="s">
        <v>209</v>
      </c>
    </row>
    <row r="114" spans="7:13" x14ac:dyDescent="0.25">
      <c r="G114" s="106" t="s">
        <v>209</v>
      </c>
      <c r="I114" s="107" t="s">
        <v>209</v>
      </c>
      <c r="M114" s="82" t="s">
        <v>209</v>
      </c>
    </row>
    <row r="115" spans="7:13" x14ac:dyDescent="0.25">
      <c r="G115" s="106" t="s">
        <v>209</v>
      </c>
      <c r="I115" s="107" t="s">
        <v>209</v>
      </c>
      <c r="M115" s="82" t="s">
        <v>209</v>
      </c>
    </row>
    <row r="116" spans="7:13" x14ac:dyDescent="0.25">
      <c r="G116" s="106" t="s">
        <v>209</v>
      </c>
      <c r="I116" s="107" t="s">
        <v>209</v>
      </c>
      <c r="M116" s="82" t="s">
        <v>209</v>
      </c>
    </row>
    <row r="117" spans="7:13" x14ac:dyDescent="0.25">
      <c r="G117" s="106" t="s">
        <v>209</v>
      </c>
      <c r="I117" s="107" t="s">
        <v>209</v>
      </c>
      <c r="M117" s="82" t="s">
        <v>209</v>
      </c>
    </row>
    <row r="118" spans="7:13" x14ac:dyDescent="0.25">
      <c r="G118" s="106" t="s">
        <v>209</v>
      </c>
      <c r="I118" s="107" t="s">
        <v>209</v>
      </c>
      <c r="M118" s="82" t="s">
        <v>209</v>
      </c>
    </row>
    <row r="119" spans="7:13" x14ac:dyDescent="0.25">
      <c r="G119" s="106" t="s">
        <v>209</v>
      </c>
      <c r="I119" s="107" t="s">
        <v>209</v>
      </c>
      <c r="M119" s="82" t="s">
        <v>209</v>
      </c>
    </row>
    <row r="120" spans="7:13" x14ac:dyDescent="0.25">
      <c r="G120" s="106" t="s">
        <v>209</v>
      </c>
      <c r="I120" s="107" t="s">
        <v>209</v>
      </c>
      <c r="M120" s="82" t="s">
        <v>209</v>
      </c>
    </row>
    <row r="121" spans="7:13" x14ac:dyDescent="0.25">
      <c r="G121" s="106" t="s">
        <v>209</v>
      </c>
      <c r="I121" s="107" t="s">
        <v>209</v>
      </c>
      <c r="M121" s="82" t="s">
        <v>209</v>
      </c>
    </row>
    <row r="122" spans="7:13" x14ac:dyDescent="0.25">
      <c r="G122" s="106" t="s">
        <v>209</v>
      </c>
      <c r="I122" s="107" t="s">
        <v>209</v>
      </c>
      <c r="M122" s="82" t="s">
        <v>209</v>
      </c>
    </row>
    <row r="123" spans="7:13" x14ac:dyDescent="0.25">
      <c r="G123" s="106" t="s">
        <v>209</v>
      </c>
      <c r="I123" s="107" t="s">
        <v>209</v>
      </c>
      <c r="M123" s="82" t="s">
        <v>209</v>
      </c>
    </row>
    <row r="124" spans="7:13" x14ac:dyDescent="0.25">
      <c r="G124" s="106" t="s">
        <v>209</v>
      </c>
      <c r="I124" s="107" t="s">
        <v>209</v>
      </c>
      <c r="M124" s="82" t="s">
        <v>209</v>
      </c>
    </row>
    <row r="125" spans="7:13" x14ac:dyDescent="0.25">
      <c r="G125" s="106" t="s">
        <v>209</v>
      </c>
      <c r="I125" s="107" t="s">
        <v>209</v>
      </c>
      <c r="M125" s="82" t="s">
        <v>209</v>
      </c>
    </row>
    <row r="126" spans="7:13" x14ac:dyDescent="0.25">
      <c r="G126" s="106" t="s">
        <v>209</v>
      </c>
      <c r="I126" s="107" t="s">
        <v>209</v>
      </c>
      <c r="M126" s="82" t="s">
        <v>209</v>
      </c>
    </row>
    <row r="127" spans="7:13" x14ac:dyDescent="0.25">
      <c r="G127" s="106" t="s">
        <v>209</v>
      </c>
      <c r="I127" s="107" t="s">
        <v>209</v>
      </c>
      <c r="M127" s="82" t="s">
        <v>209</v>
      </c>
    </row>
    <row r="128" spans="7:13" x14ac:dyDescent="0.25">
      <c r="G128" s="106" t="s">
        <v>209</v>
      </c>
      <c r="I128" s="107" t="s">
        <v>209</v>
      </c>
      <c r="M128" s="82" t="s">
        <v>209</v>
      </c>
    </row>
    <row r="129" spans="7:13" x14ac:dyDescent="0.25">
      <c r="G129" s="106" t="s">
        <v>209</v>
      </c>
      <c r="I129" s="107" t="s">
        <v>209</v>
      </c>
      <c r="M129" s="82" t="s">
        <v>209</v>
      </c>
    </row>
    <row r="130" spans="7:13" x14ac:dyDescent="0.25">
      <c r="G130" s="106" t="s">
        <v>209</v>
      </c>
      <c r="I130" s="107" t="s">
        <v>209</v>
      </c>
      <c r="M130" s="82" t="s">
        <v>209</v>
      </c>
    </row>
    <row r="131" spans="7:13" x14ac:dyDescent="0.25">
      <c r="G131" s="106" t="s">
        <v>209</v>
      </c>
      <c r="I131" s="107" t="s">
        <v>209</v>
      </c>
      <c r="M131" s="82" t="s">
        <v>209</v>
      </c>
    </row>
    <row r="132" spans="7:13" x14ac:dyDescent="0.25">
      <c r="G132" s="106" t="s">
        <v>209</v>
      </c>
      <c r="I132" s="107" t="s">
        <v>209</v>
      </c>
      <c r="M132" s="82" t="s">
        <v>209</v>
      </c>
    </row>
    <row r="133" spans="7:13" x14ac:dyDescent="0.25">
      <c r="G133" s="106" t="s">
        <v>209</v>
      </c>
      <c r="I133" s="107" t="s">
        <v>209</v>
      </c>
      <c r="M133" s="82" t="s">
        <v>209</v>
      </c>
    </row>
    <row r="134" spans="7:13" x14ac:dyDescent="0.25">
      <c r="G134" s="106" t="s">
        <v>209</v>
      </c>
      <c r="I134" s="107" t="s">
        <v>209</v>
      </c>
      <c r="M134" s="82" t="s">
        <v>209</v>
      </c>
    </row>
    <row r="135" spans="7:13" x14ac:dyDescent="0.25">
      <c r="G135" s="106" t="s">
        <v>209</v>
      </c>
      <c r="I135" s="107" t="s">
        <v>209</v>
      </c>
      <c r="M135" s="82" t="s">
        <v>209</v>
      </c>
    </row>
    <row r="136" spans="7:13" x14ac:dyDescent="0.25">
      <c r="G136" s="106" t="s">
        <v>209</v>
      </c>
      <c r="I136" s="107" t="s">
        <v>209</v>
      </c>
      <c r="M136" s="82" t="s">
        <v>209</v>
      </c>
    </row>
    <row r="137" spans="7:13" x14ac:dyDescent="0.25">
      <c r="G137" s="106" t="s">
        <v>209</v>
      </c>
      <c r="I137" s="107" t="s">
        <v>209</v>
      </c>
      <c r="M137" s="82" t="s">
        <v>209</v>
      </c>
    </row>
    <row r="138" spans="7:13" x14ac:dyDescent="0.25">
      <c r="G138" s="106" t="s">
        <v>209</v>
      </c>
      <c r="I138" s="107" t="s">
        <v>209</v>
      </c>
      <c r="M138" s="82" t="s">
        <v>209</v>
      </c>
    </row>
    <row r="139" spans="7:13" x14ac:dyDescent="0.25">
      <c r="G139" s="106" t="s">
        <v>209</v>
      </c>
      <c r="I139" s="107" t="s">
        <v>209</v>
      </c>
      <c r="M139" s="82" t="s">
        <v>209</v>
      </c>
    </row>
    <row r="140" spans="7:13" x14ac:dyDescent="0.25">
      <c r="G140" s="106" t="s">
        <v>209</v>
      </c>
      <c r="I140" s="107" t="s">
        <v>209</v>
      </c>
      <c r="M140" s="82" t="s">
        <v>209</v>
      </c>
    </row>
    <row r="141" spans="7:13" x14ac:dyDescent="0.25">
      <c r="G141" s="106" t="s">
        <v>209</v>
      </c>
      <c r="I141" s="107" t="s">
        <v>209</v>
      </c>
      <c r="M141" s="82" t="s">
        <v>209</v>
      </c>
    </row>
    <row r="142" spans="7:13" x14ac:dyDescent="0.25">
      <c r="G142" s="106" t="s">
        <v>209</v>
      </c>
      <c r="I142" s="107" t="s">
        <v>209</v>
      </c>
      <c r="M142" s="82" t="s">
        <v>209</v>
      </c>
    </row>
    <row r="143" spans="7:13" x14ac:dyDescent="0.25">
      <c r="G143" s="106" t="s">
        <v>209</v>
      </c>
      <c r="I143" s="107" t="s">
        <v>209</v>
      </c>
      <c r="M143" s="82" t="s">
        <v>209</v>
      </c>
    </row>
    <row r="144" spans="7:13" x14ac:dyDescent="0.25">
      <c r="G144" s="106" t="s">
        <v>209</v>
      </c>
      <c r="I144" s="107" t="s">
        <v>209</v>
      </c>
      <c r="M144" s="82" t="s">
        <v>209</v>
      </c>
    </row>
    <row r="145" spans="7:13" x14ac:dyDescent="0.25">
      <c r="G145" s="106" t="s">
        <v>209</v>
      </c>
      <c r="I145" s="107" t="s">
        <v>209</v>
      </c>
      <c r="M145" s="82" t="s">
        <v>209</v>
      </c>
    </row>
    <row r="146" spans="7:13" x14ac:dyDescent="0.25">
      <c r="G146" s="106" t="s">
        <v>209</v>
      </c>
      <c r="I146" s="107" t="s">
        <v>209</v>
      </c>
      <c r="M146" s="82" t="s">
        <v>209</v>
      </c>
    </row>
    <row r="147" spans="7:13" x14ac:dyDescent="0.25">
      <c r="G147" s="106" t="s">
        <v>209</v>
      </c>
      <c r="I147" s="107" t="s">
        <v>209</v>
      </c>
      <c r="M147" s="82" t="s">
        <v>209</v>
      </c>
    </row>
    <row r="148" spans="7:13" x14ac:dyDescent="0.25">
      <c r="G148" s="106" t="s">
        <v>209</v>
      </c>
      <c r="I148" s="107" t="s">
        <v>209</v>
      </c>
      <c r="M148" s="82" t="s">
        <v>209</v>
      </c>
    </row>
    <row r="149" spans="7:13" x14ac:dyDescent="0.25">
      <c r="G149" s="106" t="s">
        <v>209</v>
      </c>
      <c r="I149" s="107" t="s">
        <v>209</v>
      </c>
      <c r="M149" s="82" t="s">
        <v>209</v>
      </c>
    </row>
    <row r="150" spans="7:13" x14ac:dyDescent="0.25">
      <c r="G150" s="106" t="s">
        <v>209</v>
      </c>
      <c r="I150" s="107" t="s">
        <v>209</v>
      </c>
      <c r="M150" s="82" t="s">
        <v>209</v>
      </c>
    </row>
    <row r="151" spans="7:13" x14ac:dyDescent="0.25">
      <c r="G151" s="106" t="s">
        <v>209</v>
      </c>
      <c r="I151" s="107" t="s">
        <v>209</v>
      </c>
      <c r="M151" s="82" t="s">
        <v>209</v>
      </c>
    </row>
    <row r="152" spans="7:13" x14ac:dyDescent="0.25">
      <c r="G152" s="106" t="s">
        <v>209</v>
      </c>
      <c r="I152" s="107" t="s">
        <v>209</v>
      </c>
      <c r="M152" s="82" t="s">
        <v>209</v>
      </c>
    </row>
    <row r="153" spans="7:13" x14ac:dyDescent="0.25">
      <c r="G153" s="106" t="s">
        <v>209</v>
      </c>
      <c r="I153" s="107" t="s">
        <v>209</v>
      </c>
      <c r="M153" s="82" t="s">
        <v>209</v>
      </c>
    </row>
    <row r="154" spans="7:13" x14ac:dyDescent="0.25">
      <c r="G154" s="106" t="s">
        <v>209</v>
      </c>
      <c r="I154" s="107" t="s">
        <v>209</v>
      </c>
      <c r="M154" s="82" t="s">
        <v>209</v>
      </c>
    </row>
    <row r="155" spans="7:13" x14ac:dyDescent="0.25">
      <c r="G155" s="106" t="s">
        <v>209</v>
      </c>
      <c r="I155" s="107" t="s">
        <v>209</v>
      </c>
      <c r="M155" s="82" t="s">
        <v>209</v>
      </c>
    </row>
    <row r="156" spans="7:13" x14ac:dyDescent="0.25">
      <c r="G156" s="106" t="s">
        <v>209</v>
      </c>
      <c r="I156" s="107" t="s">
        <v>209</v>
      </c>
      <c r="M156" s="82" t="s">
        <v>209</v>
      </c>
    </row>
    <row r="157" spans="7:13" x14ac:dyDescent="0.25">
      <c r="G157" s="106" t="s">
        <v>209</v>
      </c>
      <c r="I157" s="107" t="s">
        <v>209</v>
      </c>
      <c r="M157" s="82" t="s">
        <v>209</v>
      </c>
    </row>
    <row r="158" spans="7:13" x14ac:dyDescent="0.25">
      <c r="G158" s="106" t="s">
        <v>209</v>
      </c>
      <c r="I158" s="107" t="s">
        <v>209</v>
      </c>
      <c r="M158" s="82" t="s">
        <v>209</v>
      </c>
    </row>
    <row r="159" spans="7:13" x14ac:dyDescent="0.25">
      <c r="G159" s="106" t="s">
        <v>209</v>
      </c>
      <c r="I159" s="107" t="s">
        <v>209</v>
      </c>
      <c r="M159" s="82" t="s">
        <v>209</v>
      </c>
    </row>
    <row r="160" spans="7:13" x14ac:dyDescent="0.25">
      <c r="G160" s="106" t="s">
        <v>209</v>
      </c>
      <c r="I160" s="107" t="s">
        <v>209</v>
      </c>
      <c r="M160" s="82" t="s">
        <v>209</v>
      </c>
    </row>
    <row r="161" spans="7:13" x14ac:dyDescent="0.25">
      <c r="G161" s="106" t="s">
        <v>209</v>
      </c>
      <c r="I161" s="107" t="s">
        <v>209</v>
      </c>
      <c r="M161" s="82" t="s">
        <v>209</v>
      </c>
    </row>
    <row r="162" spans="7:13" x14ac:dyDescent="0.25">
      <c r="G162" s="106" t="s">
        <v>209</v>
      </c>
      <c r="I162" s="107" t="s">
        <v>209</v>
      </c>
      <c r="M162" s="82" t="s">
        <v>209</v>
      </c>
    </row>
    <row r="163" spans="7:13" x14ac:dyDescent="0.25">
      <c r="G163" s="106" t="s">
        <v>209</v>
      </c>
      <c r="I163" s="107" t="s">
        <v>209</v>
      </c>
      <c r="M163" s="82" t="s">
        <v>209</v>
      </c>
    </row>
    <row r="164" spans="7:13" x14ac:dyDescent="0.25">
      <c r="G164" s="106" t="s">
        <v>209</v>
      </c>
      <c r="I164" s="107" t="s">
        <v>209</v>
      </c>
      <c r="M164" s="82" t="s">
        <v>209</v>
      </c>
    </row>
    <row r="165" spans="7:13" x14ac:dyDescent="0.25">
      <c r="G165" s="106" t="s">
        <v>209</v>
      </c>
      <c r="I165" s="107" t="s">
        <v>209</v>
      </c>
      <c r="M165" s="82" t="s">
        <v>209</v>
      </c>
    </row>
    <row r="166" spans="7:13" x14ac:dyDescent="0.25">
      <c r="G166" s="106" t="s">
        <v>209</v>
      </c>
      <c r="I166" s="107" t="s">
        <v>209</v>
      </c>
      <c r="M166" s="82" t="s">
        <v>209</v>
      </c>
    </row>
    <row r="167" spans="7:13" x14ac:dyDescent="0.25">
      <c r="G167" s="106" t="s">
        <v>209</v>
      </c>
      <c r="I167" s="107" t="s">
        <v>209</v>
      </c>
      <c r="M167" s="82" t="s">
        <v>209</v>
      </c>
    </row>
    <row r="168" spans="7:13" x14ac:dyDescent="0.25">
      <c r="G168" s="106" t="s">
        <v>209</v>
      </c>
      <c r="I168" s="107" t="s">
        <v>209</v>
      </c>
      <c r="M168" s="82" t="s">
        <v>209</v>
      </c>
    </row>
    <row r="169" spans="7:13" x14ac:dyDescent="0.25">
      <c r="G169" s="106" t="s">
        <v>209</v>
      </c>
      <c r="I169" s="107" t="s">
        <v>209</v>
      </c>
      <c r="M169" s="82" t="s">
        <v>209</v>
      </c>
    </row>
    <row r="170" spans="7:13" x14ac:dyDescent="0.25">
      <c r="G170" s="106" t="s">
        <v>209</v>
      </c>
      <c r="I170" s="107" t="s">
        <v>209</v>
      </c>
      <c r="M170" s="82" t="s">
        <v>209</v>
      </c>
    </row>
    <row r="171" spans="7:13" x14ac:dyDescent="0.25">
      <c r="G171" s="106" t="s">
        <v>209</v>
      </c>
      <c r="I171" s="107" t="s">
        <v>209</v>
      </c>
      <c r="M171" s="82" t="s">
        <v>209</v>
      </c>
    </row>
    <row r="172" spans="7:13" x14ac:dyDescent="0.25">
      <c r="G172" s="106" t="s">
        <v>209</v>
      </c>
      <c r="I172" s="107" t="s">
        <v>209</v>
      </c>
      <c r="M172" s="82" t="s">
        <v>209</v>
      </c>
    </row>
    <row r="173" spans="7:13" x14ac:dyDescent="0.25">
      <c r="G173" s="106" t="s">
        <v>209</v>
      </c>
      <c r="I173" s="107" t="s">
        <v>209</v>
      </c>
      <c r="M173" s="82" t="s">
        <v>209</v>
      </c>
    </row>
    <row r="174" spans="7:13" x14ac:dyDescent="0.25">
      <c r="G174" s="106" t="s">
        <v>209</v>
      </c>
      <c r="I174" s="107" t="s">
        <v>209</v>
      </c>
      <c r="M174" s="82" t="s">
        <v>209</v>
      </c>
    </row>
    <row r="175" spans="7:13" x14ac:dyDescent="0.25">
      <c r="G175" s="106" t="s">
        <v>209</v>
      </c>
      <c r="I175" s="107" t="s">
        <v>209</v>
      </c>
      <c r="M175" s="82" t="s">
        <v>209</v>
      </c>
    </row>
    <row r="176" spans="7:13" x14ac:dyDescent="0.25">
      <c r="G176" s="106" t="s">
        <v>209</v>
      </c>
      <c r="I176" s="107" t="s">
        <v>209</v>
      </c>
      <c r="M176" s="82" t="s">
        <v>209</v>
      </c>
    </row>
    <row r="177" spans="7:13" x14ac:dyDescent="0.25">
      <c r="G177" s="106" t="s">
        <v>209</v>
      </c>
      <c r="I177" s="107" t="s">
        <v>209</v>
      </c>
      <c r="M177" s="82" t="s">
        <v>209</v>
      </c>
    </row>
    <row r="178" spans="7:13" x14ac:dyDescent="0.25">
      <c r="G178" s="106" t="s">
        <v>209</v>
      </c>
      <c r="I178" s="107" t="s">
        <v>209</v>
      </c>
      <c r="M178" s="82" t="s">
        <v>209</v>
      </c>
    </row>
    <row r="179" spans="7:13" x14ac:dyDescent="0.25">
      <c r="G179" s="106" t="s">
        <v>209</v>
      </c>
      <c r="I179" s="107" t="s">
        <v>209</v>
      </c>
      <c r="M179" s="82" t="s">
        <v>209</v>
      </c>
    </row>
    <row r="180" spans="7:13" x14ac:dyDescent="0.25">
      <c r="G180" s="106" t="s">
        <v>209</v>
      </c>
      <c r="I180" s="107" t="s">
        <v>209</v>
      </c>
      <c r="M180" s="82" t="s">
        <v>209</v>
      </c>
    </row>
    <row r="181" spans="7:13" x14ac:dyDescent="0.25">
      <c r="G181" s="106" t="s">
        <v>209</v>
      </c>
      <c r="I181" s="107" t="s">
        <v>209</v>
      </c>
      <c r="M181" s="82" t="s">
        <v>209</v>
      </c>
    </row>
    <row r="182" spans="7:13" x14ac:dyDescent="0.25">
      <c r="G182" s="106" t="s">
        <v>209</v>
      </c>
      <c r="I182" s="107" t="s">
        <v>209</v>
      </c>
      <c r="M182" s="82" t="s">
        <v>209</v>
      </c>
    </row>
    <row r="183" spans="7:13" x14ac:dyDescent="0.25">
      <c r="G183" s="106" t="s">
        <v>209</v>
      </c>
      <c r="I183" s="107" t="s">
        <v>209</v>
      </c>
      <c r="M183" s="82" t="s">
        <v>209</v>
      </c>
    </row>
    <row r="184" spans="7:13" x14ac:dyDescent="0.25">
      <c r="G184" s="106" t="s">
        <v>209</v>
      </c>
      <c r="I184" s="107" t="s">
        <v>209</v>
      </c>
      <c r="M184" s="82" t="s">
        <v>209</v>
      </c>
    </row>
    <row r="185" spans="7:13" x14ac:dyDescent="0.25">
      <c r="G185" s="106" t="s">
        <v>209</v>
      </c>
      <c r="I185" s="107" t="s">
        <v>209</v>
      </c>
      <c r="M185" s="82" t="s">
        <v>209</v>
      </c>
    </row>
    <row r="186" spans="7:13" x14ac:dyDescent="0.25">
      <c r="G186" s="106" t="s">
        <v>209</v>
      </c>
      <c r="I186" s="107" t="s">
        <v>209</v>
      </c>
      <c r="M186" s="82" t="s">
        <v>209</v>
      </c>
    </row>
    <row r="187" spans="7:13" x14ac:dyDescent="0.25">
      <c r="G187" s="106" t="s">
        <v>209</v>
      </c>
      <c r="I187" s="107" t="s">
        <v>209</v>
      </c>
      <c r="M187" s="82" t="s">
        <v>209</v>
      </c>
    </row>
    <row r="188" spans="7:13" x14ac:dyDescent="0.25">
      <c r="G188" s="106" t="s">
        <v>209</v>
      </c>
      <c r="I188" s="107" t="s">
        <v>209</v>
      </c>
      <c r="M188" s="82" t="s">
        <v>209</v>
      </c>
    </row>
    <row r="189" spans="7:13" x14ac:dyDescent="0.25">
      <c r="G189" s="106" t="s">
        <v>209</v>
      </c>
      <c r="I189" s="107" t="s">
        <v>209</v>
      </c>
      <c r="M189" s="82" t="s">
        <v>209</v>
      </c>
    </row>
    <row r="190" spans="7:13" x14ac:dyDescent="0.25">
      <c r="G190" s="106" t="s">
        <v>209</v>
      </c>
      <c r="I190" s="107" t="s">
        <v>209</v>
      </c>
      <c r="M190" s="82" t="s">
        <v>209</v>
      </c>
    </row>
    <row r="191" spans="7:13" x14ac:dyDescent="0.25">
      <c r="G191" s="106" t="s">
        <v>209</v>
      </c>
      <c r="I191" s="107" t="s">
        <v>209</v>
      </c>
      <c r="M191" s="82" t="s">
        <v>209</v>
      </c>
    </row>
    <row r="192" spans="7:13" x14ac:dyDescent="0.25">
      <c r="G192" s="106" t="s">
        <v>209</v>
      </c>
      <c r="I192" s="107" t="s">
        <v>209</v>
      </c>
      <c r="M192" s="82" t="s">
        <v>209</v>
      </c>
    </row>
    <row r="193" spans="7:13" x14ac:dyDescent="0.25">
      <c r="G193" s="106" t="s">
        <v>209</v>
      </c>
      <c r="I193" s="107" t="s">
        <v>209</v>
      </c>
      <c r="M193" s="82" t="s">
        <v>209</v>
      </c>
    </row>
    <row r="194" spans="7:13" x14ac:dyDescent="0.25">
      <c r="G194" s="106" t="s">
        <v>209</v>
      </c>
      <c r="I194" s="107" t="s">
        <v>209</v>
      </c>
      <c r="M194" s="82" t="s">
        <v>209</v>
      </c>
    </row>
    <row r="195" spans="7:13" x14ac:dyDescent="0.25">
      <c r="G195" s="106" t="s">
        <v>209</v>
      </c>
      <c r="I195" s="107" t="s">
        <v>209</v>
      </c>
      <c r="M195" s="82" t="s">
        <v>209</v>
      </c>
    </row>
    <row r="196" spans="7:13" x14ac:dyDescent="0.25">
      <c r="G196" s="106" t="s">
        <v>209</v>
      </c>
      <c r="I196" s="107" t="s">
        <v>209</v>
      </c>
      <c r="M196" s="82" t="s">
        <v>209</v>
      </c>
    </row>
    <row r="197" spans="7:13" x14ac:dyDescent="0.25">
      <c r="G197" s="106" t="s">
        <v>209</v>
      </c>
      <c r="I197" s="107" t="s">
        <v>209</v>
      </c>
      <c r="M197" s="82" t="s">
        <v>209</v>
      </c>
    </row>
    <row r="198" spans="7:13" x14ac:dyDescent="0.25">
      <c r="G198" s="106" t="s">
        <v>209</v>
      </c>
      <c r="I198" s="107" t="s">
        <v>209</v>
      </c>
      <c r="M198" s="82" t="s">
        <v>209</v>
      </c>
    </row>
    <row r="199" spans="7:13" x14ac:dyDescent="0.25">
      <c r="G199" s="106" t="s">
        <v>209</v>
      </c>
      <c r="I199" s="107" t="s">
        <v>209</v>
      </c>
      <c r="M199" s="82" t="s">
        <v>209</v>
      </c>
    </row>
    <row r="200" spans="7:13" x14ac:dyDescent="0.25">
      <c r="G200" s="106" t="s">
        <v>209</v>
      </c>
      <c r="I200" s="107" t="s">
        <v>209</v>
      </c>
      <c r="M200" s="82" t="s">
        <v>209</v>
      </c>
    </row>
    <row r="201" spans="7:13" x14ac:dyDescent="0.25">
      <c r="G201" s="106" t="s">
        <v>209</v>
      </c>
      <c r="I201" s="107" t="s">
        <v>209</v>
      </c>
      <c r="M201" s="82" t="s">
        <v>209</v>
      </c>
    </row>
    <row r="202" spans="7:13" x14ac:dyDescent="0.25">
      <c r="G202" s="106" t="s">
        <v>209</v>
      </c>
      <c r="I202" s="107" t="s">
        <v>209</v>
      </c>
      <c r="M202" s="82" t="s">
        <v>209</v>
      </c>
    </row>
    <row r="203" spans="7:13" x14ac:dyDescent="0.25">
      <c r="G203" s="106" t="s">
        <v>209</v>
      </c>
      <c r="I203" s="107" t="s">
        <v>209</v>
      </c>
      <c r="M203" s="82" t="s">
        <v>209</v>
      </c>
    </row>
    <row r="204" spans="7:13" x14ac:dyDescent="0.25">
      <c r="G204" s="106" t="s">
        <v>209</v>
      </c>
      <c r="I204" s="107" t="s">
        <v>209</v>
      </c>
      <c r="M204" s="82" t="s">
        <v>209</v>
      </c>
    </row>
    <row r="205" spans="7:13" x14ac:dyDescent="0.25">
      <c r="G205" s="106" t="s">
        <v>209</v>
      </c>
      <c r="I205" s="107" t="s">
        <v>209</v>
      </c>
      <c r="M205" s="82" t="s">
        <v>209</v>
      </c>
    </row>
    <row r="206" spans="7:13" x14ac:dyDescent="0.25">
      <c r="G206" s="106" t="s">
        <v>209</v>
      </c>
      <c r="I206" s="107" t="s">
        <v>209</v>
      </c>
      <c r="M206" s="82" t="s">
        <v>209</v>
      </c>
    </row>
    <row r="207" spans="7:13" x14ac:dyDescent="0.25">
      <c r="G207" s="106" t="s">
        <v>209</v>
      </c>
      <c r="I207" s="107" t="s">
        <v>209</v>
      </c>
      <c r="M207" s="82" t="s">
        <v>209</v>
      </c>
    </row>
    <row r="208" spans="7:13" x14ac:dyDescent="0.25">
      <c r="G208" s="106" t="s">
        <v>209</v>
      </c>
      <c r="I208" s="107" t="s">
        <v>209</v>
      </c>
      <c r="M208" s="82" t="s">
        <v>209</v>
      </c>
    </row>
    <row r="209" spans="7:13" x14ac:dyDescent="0.25">
      <c r="G209" s="106" t="s">
        <v>209</v>
      </c>
      <c r="I209" s="107" t="s">
        <v>209</v>
      </c>
      <c r="M209" s="82" t="s">
        <v>209</v>
      </c>
    </row>
    <row r="210" spans="7:13" x14ac:dyDescent="0.25">
      <c r="G210" s="106" t="s">
        <v>209</v>
      </c>
      <c r="I210" s="107" t="s">
        <v>209</v>
      </c>
      <c r="M210" s="82" t="s">
        <v>209</v>
      </c>
    </row>
    <row r="211" spans="7:13" x14ac:dyDescent="0.25">
      <c r="G211" s="106" t="s">
        <v>209</v>
      </c>
      <c r="I211" s="107" t="s">
        <v>209</v>
      </c>
      <c r="M211" s="82" t="s">
        <v>209</v>
      </c>
    </row>
    <row r="212" spans="7:13" x14ac:dyDescent="0.25">
      <c r="G212" s="106" t="s">
        <v>209</v>
      </c>
      <c r="I212" s="107" t="s">
        <v>209</v>
      </c>
      <c r="M212" s="82" t="s">
        <v>209</v>
      </c>
    </row>
    <row r="213" spans="7:13" x14ac:dyDescent="0.25">
      <c r="G213" s="106" t="s">
        <v>209</v>
      </c>
      <c r="I213" s="107" t="s">
        <v>209</v>
      </c>
      <c r="M213" s="82" t="s">
        <v>209</v>
      </c>
    </row>
    <row r="214" spans="7:13" x14ac:dyDescent="0.25">
      <c r="G214" s="106" t="s">
        <v>209</v>
      </c>
      <c r="I214" s="107" t="s">
        <v>209</v>
      </c>
      <c r="M214" s="82" t="s">
        <v>209</v>
      </c>
    </row>
    <row r="215" spans="7:13" x14ac:dyDescent="0.25">
      <c r="G215" s="106" t="s">
        <v>209</v>
      </c>
      <c r="I215" s="107" t="s">
        <v>209</v>
      </c>
      <c r="M215" s="82" t="s">
        <v>209</v>
      </c>
    </row>
    <row r="216" spans="7:13" x14ac:dyDescent="0.25">
      <c r="G216" s="106" t="s">
        <v>209</v>
      </c>
      <c r="I216" s="107" t="s">
        <v>209</v>
      </c>
      <c r="M216" s="82" t="s">
        <v>209</v>
      </c>
    </row>
    <row r="217" spans="7:13" x14ac:dyDescent="0.25">
      <c r="G217" s="106" t="s">
        <v>209</v>
      </c>
      <c r="I217" s="107" t="s">
        <v>209</v>
      </c>
      <c r="M217" s="82" t="s">
        <v>209</v>
      </c>
    </row>
    <row r="218" spans="7:13" x14ac:dyDescent="0.25">
      <c r="G218" s="106" t="s">
        <v>209</v>
      </c>
      <c r="I218" s="107" t="s">
        <v>209</v>
      </c>
      <c r="M218" s="82" t="s">
        <v>209</v>
      </c>
    </row>
    <row r="219" spans="7:13" x14ac:dyDescent="0.25">
      <c r="G219" s="106" t="s">
        <v>209</v>
      </c>
      <c r="I219" s="107" t="s">
        <v>209</v>
      </c>
      <c r="M219" s="82" t="s">
        <v>209</v>
      </c>
    </row>
    <row r="220" spans="7:13" x14ac:dyDescent="0.25">
      <c r="G220" s="106" t="s">
        <v>209</v>
      </c>
      <c r="I220" s="107" t="s">
        <v>209</v>
      </c>
      <c r="M220" s="82" t="s">
        <v>209</v>
      </c>
    </row>
    <row r="221" spans="7:13" x14ac:dyDescent="0.25">
      <c r="G221" s="106" t="s">
        <v>209</v>
      </c>
      <c r="I221" s="107" t="s">
        <v>209</v>
      </c>
      <c r="M221" s="82" t="s">
        <v>209</v>
      </c>
    </row>
    <row r="222" spans="7:13" x14ac:dyDescent="0.25">
      <c r="G222" s="106" t="s">
        <v>209</v>
      </c>
      <c r="I222" s="107" t="s">
        <v>209</v>
      </c>
      <c r="M222" s="82" t="s">
        <v>209</v>
      </c>
    </row>
    <row r="223" spans="7:13" x14ac:dyDescent="0.25">
      <c r="G223" s="106" t="s">
        <v>209</v>
      </c>
      <c r="I223" s="107" t="s">
        <v>209</v>
      </c>
      <c r="M223" s="82" t="s">
        <v>209</v>
      </c>
    </row>
    <row r="224" spans="7:13" x14ac:dyDescent="0.25">
      <c r="G224" s="106" t="s">
        <v>209</v>
      </c>
      <c r="I224" s="107" t="s">
        <v>209</v>
      </c>
      <c r="M224" s="82" t="s">
        <v>209</v>
      </c>
    </row>
    <row r="225" spans="7:13" x14ac:dyDescent="0.25">
      <c r="G225" s="106" t="s">
        <v>209</v>
      </c>
      <c r="I225" s="107" t="s">
        <v>209</v>
      </c>
      <c r="M225" s="82" t="s">
        <v>209</v>
      </c>
    </row>
    <row r="226" spans="7:13" x14ac:dyDescent="0.25">
      <c r="G226" s="106" t="s">
        <v>209</v>
      </c>
      <c r="I226" s="107" t="s">
        <v>209</v>
      </c>
      <c r="M226" s="82" t="s">
        <v>209</v>
      </c>
    </row>
    <row r="227" spans="7:13" x14ac:dyDescent="0.25">
      <c r="G227" s="106" t="s">
        <v>209</v>
      </c>
      <c r="I227" s="107" t="s">
        <v>209</v>
      </c>
      <c r="M227" s="82" t="s">
        <v>209</v>
      </c>
    </row>
    <row r="228" spans="7:13" x14ac:dyDescent="0.25">
      <c r="G228" s="106" t="s">
        <v>209</v>
      </c>
      <c r="I228" s="107" t="s">
        <v>209</v>
      </c>
      <c r="M228" s="82" t="s">
        <v>209</v>
      </c>
    </row>
    <row r="229" spans="7:13" x14ac:dyDescent="0.25">
      <c r="G229" s="106" t="s">
        <v>209</v>
      </c>
      <c r="I229" s="107" t="s">
        <v>209</v>
      </c>
      <c r="M229" s="82" t="s">
        <v>209</v>
      </c>
    </row>
    <row r="230" spans="7:13" x14ac:dyDescent="0.25">
      <c r="G230" s="106" t="s">
        <v>209</v>
      </c>
      <c r="I230" s="107" t="s">
        <v>209</v>
      </c>
      <c r="M230" s="82" t="s">
        <v>209</v>
      </c>
    </row>
    <row r="231" spans="7:13" x14ac:dyDescent="0.25">
      <c r="G231" s="106" t="s">
        <v>209</v>
      </c>
      <c r="I231" s="107" t="s">
        <v>209</v>
      </c>
      <c r="M231" s="82" t="s">
        <v>209</v>
      </c>
    </row>
    <row r="232" spans="7:13" x14ac:dyDescent="0.25">
      <c r="G232" s="106" t="s">
        <v>209</v>
      </c>
      <c r="I232" s="107" t="s">
        <v>209</v>
      </c>
      <c r="M232" s="82" t="s">
        <v>209</v>
      </c>
    </row>
    <row r="233" spans="7:13" x14ac:dyDescent="0.25">
      <c r="G233" s="106" t="s">
        <v>209</v>
      </c>
      <c r="I233" s="107" t="s">
        <v>209</v>
      </c>
      <c r="M233" s="82" t="s">
        <v>209</v>
      </c>
    </row>
    <row r="234" spans="7:13" x14ac:dyDescent="0.25">
      <c r="G234" s="106" t="s">
        <v>209</v>
      </c>
      <c r="I234" s="107" t="s">
        <v>209</v>
      </c>
      <c r="M234" s="82" t="s">
        <v>209</v>
      </c>
    </row>
    <row r="235" spans="7:13" x14ac:dyDescent="0.25">
      <c r="G235" s="106" t="s">
        <v>209</v>
      </c>
      <c r="I235" s="107" t="s">
        <v>209</v>
      </c>
      <c r="M235" s="82" t="s">
        <v>209</v>
      </c>
    </row>
    <row r="236" spans="7:13" x14ac:dyDescent="0.25">
      <c r="G236" s="106" t="s">
        <v>209</v>
      </c>
      <c r="I236" s="107" t="s">
        <v>209</v>
      </c>
      <c r="M236" s="82" t="s">
        <v>209</v>
      </c>
    </row>
    <row r="237" spans="7:13" x14ac:dyDescent="0.25">
      <c r="G237" s="106" t="s">
        <v>209</v>
      </c>
      <c r="I237" s="107" t="s">
        <v>209</v>
      </c>
      <c r="M237" s="82" t="s">
        <v>209</v>
      </c>
    </row>
    <row r="238" spans="7:13" x14ac:dyDescent="0.25">
      <c r="G238" s="106" t="s">
        <v>209</v>
      </c>
      <c r="I238" s="107" t="s">
        <v>209</v>
      </c>
      <c r="M238" s="82" t="s">
        <v>209</v>
      </c>
    </row>
    <row r="239" spans="7:13" x14ac:dyDescent="0.25">
      <c r="G239" s="106" t="s">
        <v>209</v>
      </c>
      <c r="I239" s="107" t="s">
        <v>209</v>
      </c>
      <c r="M239" s="82" t="s">
        <v>209</v>
      </c>
    </row>
    <row r="240" spans="7:13" x14ac:dyDescent="0.25">
      <c r="G240" s="106" t="s">
        <v>209</v>
      </c>
      <c r="I240" s="107" t="s">
        <v>209</v>
      </c>
      <c r="M240" s="82" t="s">
        <v>209</v>
      </c>
    </row>
    <row r="241" spans="7:13" x14ac:dyDescent="0.25">
      <c r="G241" s="106" t="s">
        <v>209</v>
      </c>
      <c r="I241" s="107" t="s">
        <v>209</v>
      </c>
      <c r="M241" s="82" t="s">
        <v>209</v>
      </c>
    </row>
    <row r="242" spans="7:13" x14ac:dyDescent="0.25">
      <c r="G242" s="106" t="s">
        <v>209</v>
      </c>
      <c r="I242" s="107" t="s">
        <v>209</v>
      </c>
      <c r="M242" s="82" t="s">
        <v>209</v>
      </c>
    </row>
    <row r="243" spans="7:13" x14ac:dyDescent="0.25">
      <c r="G243" s="106" t="s">
        <v>209</v>
      </c>
      <c r="I243" s="107" t="s">
        <v>209</v>
      </c>
      <c r="M243" s="82" t="s">
        <v>209</v>
      </c>
    </row>
    <row r="244" spans="7:13" x14ac:dyDescent="0.25">
      <c r="G244" s="106" t="s">
        <v>209</v>
      </c>
      <c r="I244" s="107" t="s">
        <v>209</v>
      </c>
      <c r="M244" s="82" t="s">
        <v>209</v>
      </c>
    </row>
    <row r="245" spans="7:13" x14ac:dyDescent="0.25">
      <c r="G245" s="106" t="s">
        <v>209</v>
      </c>
      <c r="I245" s="107" t="s">
        <v>209</v>
      </c>
      <c r="M245" s="82" t="s">
        <v>209</v>
      </c>
    </row>
    <row r="246" spans="7:13" x14ac:dyDescent="0.25">
      <c r="G246" s="106" t="s">
        <v>209</v>
      </c>
      <c r="I246" s="107" t="s">
        <v>209</v>
      </c>
      <c r="M246" s="82" t="s">
        <v>209</v>
      </c>
    </row>
    <row r="247" spans="7:13" x14ac:dyDescent="0.25">
      <c r="G247" s="106" t="s">
        <v>209</v>
      </c>
      <c r="I247" s="107" t="s">
        <v>209</v>
      </c>
      <c r="M247" s="82" t="s">
        <v>209</v>
      </c>
    </row>
    <row r="248" spans="7:13" x14ac:dyDescent="0.25">
      <c r="G248" s="106" t="s">
        <v>209</v>
      </c>
      <c r="I248" s="107" t="s">
        <v>209</v>
      </c>
      <c r="M248" s="82" t="s">
        <v>209</v>
      </c>
    </row>
    <row r="249" spans="7:13" x14ac:dyDescent="0.25">
      <c r="G249" s="106" t="s">
        <v>209</v>
      </c>
      <c r="I249" s="107" t="s">
        <v>209</v>
      </c>
      <c r="M249" s="82" t="s">
        <v>209</v>
      </c>
    </row>
    <row r="250" spans="7:13" x14ac:dyDescent="0.25">
      <c r="G250" s="106" t="s">
        <v>209</v>
      </c>
      <c r="I250" s="107" t="s">
        <v>209</v>
      </c>
      <c r="M250" s="82" t="s">
        <v>209</v>
      </c>
    </row>
    <row r="251" spans="7:13" x14ac:dyDescent="0.25">
      <c r="G251" s="106" t="s">
        <v>209</v>
      </c>
      <c r="I251" s="107" t="s">
        <v>209</v>
      </c>
      <c r="M251" s="82" t="s">
        <v>209</v>
      </c>
    </row>
    <row r="252" spans="7:13" x14ac:dyDescent="0.25">
      <c r="G252" s="106" t="s">
        <v>209</v>
      </c>
      <c r="I252" s="107" t="s">
        <v>209</v>
      </c>
      <c r="M252" s="82" t="s">
        <v>209</v>
      </c>
    </row>
    <row r="253" spans="7:13" x14ac:dyDescent="0.25">
      <c r="G253" s="106" t="s">
        <v>209</v>
      </c>
      <c r="I253" s="107" t="s">
        <v>209</v>
      </c>
      <c r="M253" s="82" t="s">
        <v>209</v>
      </c>
    </row>
    <row r="254" spans="7:13" x14ac:dyDescent="0.25">
      <c r="G254" s="106" t="s">
        <v>209</v>
      </c>
      <c r="I254" s="107" t="s">
        <v>209</v>
      </c>
      <c r="M254" s="82" t="s">
        <v>209</v>
      </c>
    </row>
    <row r="255" spans="7:13" x14ac:dyDescent="0.25">
      <c r="G255" s="106" t="s">
        <v>209</v>
      </c>
      <c r="I255" s="107" t="s">
        <v>209</v>
      </c>
      <c r="M255" s="82" t="s">
        <v>209</v>
      </c>
    </row>
    <row r="256" spans="7:13" x14ac:dyDescent="0.25">
      <c r="G256" s="106" t="s">
        <v>209</v>
      </c>
      <c r="I256" s="107" t="s">
        <v>209</v>
      </c>
      <c r="M256" s="82" t="s">
        <v>209</v>
      </c>
    </row>
    <row r="257" spans="7:13" x14ac:dyDescent="0.25">
      <c r="G257" s="106" t="s">
        <v>209</v>
      </c>
      <c r="I257" s="107" t="s">
        <v>209</v>
      </c>
      <c r="M257" s="82" t="s">
        <v>209</v>
      </c>
    </row>
    <row r="258" spans="7:13" x14ac:dyDescent="0.25">
      <c r="G258" s="106" t="s">
        <v>209</v>
      </c>
      <c r="I258" s="107" t="s">
        <v>209</v>
      </c>
      <c r="M258" s="82" t="s">
        <v>209</v>
      </c>
    </row>
    <row r="259" spans="7:13" x14ac:dyDescent="0.25">
      <c r="G259" s="106" t="s">
        <v>209</v>
      </c>
      <c r="I259" s="107" t="s">
        <v>209</v>
      </c>
      <c r="M259" s="82" t="s">
        <v>209</v>
      </c>
    </row>
    <row r="260" spans="7:13" x14ac:dyDescent="0.25">
      <c r="G260" s="106" t="s">
        <v>209</v>
      </c>
      <c r="I260" s="107" t="s">
        <v>209</v>
      </c>
      <c r="M260" s="82" t="s">
        <v>209</v>
      </c>
    </row>
    <row r="261" spans="7:13" x14ac:dyDescent="0.25">
      <c r="G261" s="106" t="s">
        <v>209</v>
      </c>
      <c r="I261" s="107" t="s">
        <v>209</v>
      </c>
      <c r="M261" s="82" t="s">
        <v>209</v>
      </c>
    </row>
    <row r="262" spans="7:13" x14ac:dyDescent="0.25">
      <c r="G262" s="106" t="s">
        <v>209</v>
      </c>
      <c r="I262" s="107" t="s">
        <v>209</v>
      </c>
      <c r="M262" s="82" t="s">
        <v>209</v>
      </c>
    </row>
    <row r="263" spans="7:13" x14ac:dyDescent="0.25">
      <c r="G263" s="106" t="s">
        <v>209</v>
      </c>
      <c r="I263" s="107" t="s">
        <v>209</v>
      </c>
      <c r="M263" s="82" t="s">
        <v>209</v>
      </c>
    </row>
    <row r="264" spans="7:13" x14ac:dyDescent="0.25">
      <c r="G264" s="106" t="s">
        <v>209</v>
      </c>
      <c r="I264" s="107" t="s">
        <v>209</v>
      </c>
      <c r="M264" s="82" t="s">
        <v>209</v>
      </c>
    </row>
    <row r="265" spans="7:13" x14ac:dyDescent="0.25">
      <c r="G265" s="106" t="s">
        <v>209</v>
      </c>
      <c r="I265" s="107" t="s">
        <v>209</v>
      </c>
      <c r="M265" s="82" t="s">
        <v>209</v>
      </c>
    </row>
    <row r="266" spans="7:13" x14ac:dyDescent="0.25">
      <c r="G266" s="106" t="s">
        <v>209</v>
      </c>
      <c r="I266" s="107" t="s">
        <v>209</v>
      </c>
      <c r="M266" s="82" t="s">
        <v>209</v>
      </c>
    </row>
    <row r="267" spans="7:13" x14ac:dyDescent="0.25">
      <c r="G267" s="106" t="s">
        <v>209</v>
      </c>
      <c r="I267" s="107" t="s">
        <v>209</v>
      </c>
      <c r="M267" s="82" t="s">
        <v>209</v>
      </c>
    </row>
    <row r="268" spans="7:13" x14ac:dyDescent="0.25">
      <c r="G268" s="106" t="s">
        <v>209</v>
      </c>
      <c r="I268" s="107" t="s">
        <v>209</v>
      </c>
      <c r="M268" s="82" t="s">
        <v>209</v>
      </c>
    </row>
    <row r="269" spans="7:13" x14ac:dyDescent="0.25">
      <c r="G269" s="106" t="s">
        <v>209</v>
      </c>
      <c r="I269" s="107" t="s">
        <v>209</v>
      </c>
      <c r="M269" s="82" t="s">
        <v>209</v>
      </c>
    </row>
    <row r="270" spans="7:13" x14ac:dyDescent="0.25">
      <c r="G270" s="106" t="s">
        <v>209</v>
      </c>
      <c r="I270" s="107" t="s">
        <v>209</v>
      </c>
      <c r="M270" s="82" t="s">
        <v>209</v>
      </c>
    </row>
    <row r="271" spans="7:13" x14ac:dyDescent="0.25">
      <c r="G271" s="106" t="s">
        <v>209</v>
      </c>
      <c r="I271" s="107" t="s">
        <v>209</v>
      </c>
      <c r="M271" s="82" t="s">
        <v>209</v>
      </c>
    </row>
    <row r="272" spans="7:13" x14ac:dyDescent="0.25">
      <c r="G272" s="106" t="s">
        <v>209</v>
      </c>
      <c r="I272" s="107" t="s">
        <v>209</v>
      </c>
      <c r="M272" s="82" t="s">
        <v>209</v>
      </c>
    </row>
    <row r="273" spans="7:13" x14ac:dyDescent="0.25">
      <c r="G273" s="106" t="s">
        <v>209</v>
      </c>
      <c r="I273" s="107" t="s">
        <v>209</v>
      </c>
      <c r="M273" s="82" t="s">
        <v>209</v>
      </c>
    </row>
    <row r="274" spans="7:13" x14ac:dyDescent="0.25">
      <c r="G274" s="106" t="s">
        <v>209</v>
      </c>
      <c r="I274" s="107" t="s">
        <v>209</v>
      </c>
      <c r="M274" s="82" t="s">
        <v>209</v>
      </c>
    </row>
    <row r="275" spans="7:13" x14ac:dyDescent="0.25">
      <c r="G275" s="106" t="s">
        <v>209</v>
      </c>
      <c r="I275" s="107" t="s">
        <v>209</v>
      </c>
      <c r="M275" s="82" t="s">
        <v>209</v>
      </c>
    </row>
    <row r="276" spans="7:13" x14ac:dyDescent="0.25">
      <c r="G276" s="106" t="s">
        <v>209</v>
      </c>
      <c r="I276" s="107" t="s">
        <v>209</v>
      </c>
      <c r="M276" s="82" t="s">
        <v>209</v>
      </c>
    </row>
    <row r="277" spans="7:13" x14ac:dyDescent="0.25">
      <c r="G277" s="106" t="s">
        <v>209</v>
      </c>
      <c r="I277" s="107" t="s">
        <v>209</v>
      </c>
      <c r="M277" s="82" t="s">
        <v>209</v>
      </c>
    </row>
    <row r="278" spans="7:13" x14ac:dyDescent="0.25">
      <c r="G278" s="106" t="s">
        <v>209</v>
      </c>
      <c r="I278" s="107" t="s">
        <v>209</v>
      </c>
      <c r="M278" s="82" t="s">
        <v>209</v>
      </c>
    </row>
    <row r="279" spans="7:13" x14ac:dyDescent="0.25">
      <c r="G279" s="106" t="s">
        <v>209</v>
      </c>
      <c r="I279" s="107" t="s">
        <v>209</v>
      </c>
      <c r="M279" s="82" t="s">
        <v>209</v>
      </c>
    </row>
    <row r="280" spans="7:13" x14ac:dyDescent="0.25">
      <c r="G280" s="106" t="s">
        <v>209</v>
      </c>
      <c r="I280" s="107" t="s">
        <v>209</v>
      </c>
      <c r="M280" s="82" t="s">
        <v>209</v>
      </c>
    </row>
    <row r="281" spans="7:13" x14ac:dyDescent="0.25">
      <c r="G281" s="106" t="s">
        <v>209</v>
      </c>
      <c r="I281" s="107" t="s">
        <v>209</v>
      </c>
      <c r="M281" s="82" t="s">
        <v>209</v>
      </c>
    </row>
    <row r="282" spans="7:13" x14ac:dyDescent="0.25">
      <c r="G282" s="106" t="s">
        <v>209</v>
      </c>
      <c r="I282" s="107" t="s">
        <v>209</v>
      </c>
      <c r="M282" s="82" t="s">
        <v>209</v>
      </c>
    </row>
    <row r="283" spans="7:13" x14ac:dyDescent="0.25">
      <c r="G283" s="106" t="s">
        <v>209</v>
      </c>
      <c r="I283" s="107" t="s">
        <v>209</v>
      </c>
      <c r="M283" s="82" t="s">
        <v>209</v>
      </c>
    </row>
    <row r="284" spans="7:13" x14ac:dyDescent="0.25">
      <c r="G284" s="106" t="s">
        <v>209</v>
      </c>
      <c r="I284" s="107" t="s">
        <v>209</v>
      </c>
      <c r="M284" s="82" t="s">
        <v>209</v>
      </c>
    </row>
    <row r="285" spans="7:13" x14ac:dyDescent="0.25">
      <c r="G285" s="106" t="s">
        <v>209</v>
      </c>
      <c r="I285" s="107" t="s">
        <v>209</v>
      </c>
      <c r="M285" s="82" t="s">
        <v>209</v>
      </c>
    </row>
    <row r="286" spans="7:13" x14ac:dyDescent="0.25">
      <c r="G286" s="106" t="s">
        <v>209</v>
      </c>
      <c r="I286" s="107" t="s">
        <v>209</v>
      </c>
      <c r="M286" s="82" t="s">
        <v>209</v>
      </c>
    </row>
    <row r="287" spans="7:13" x14ac:dyDescent="0.25">
      <c r="G287" s="106" t="s">
        <v>209</v>
      </c>
      <c r="I287" s="107" t="s">
        <v>209</v>
      </c>
      <c r="M287" s="82" t="s">
        <v>209</v>
      </c>
    </row>
    <row r="288" spans="7:13" x14ac:dyDescent="0.25">
      <c r="G288" s="106" t="s">
        <v>209</v>
      </c>
      <c r="I288" s="107" t="s">
        <v>209</v>
      </c>
      <c r="M288" s="82" t="s">
        <v>209</v>
      </c>
    </row>
    <row r="289" spans="7:13" x14ac:dyDescent="0.25">
      <c r="G289" s="106" t="s">
        <v>209</v>
      </c>
      <c r="I289" s="107" t="s">
        <v>209</v>
      </c>
      <c r="M289" s="82" t="s">
        <v>209</v>
      </c>
    </row>
    <row r="290" spans="7:13" x14ac:dyDescent="0.25">
      <c r="G290" s="106" t="s">
        <v>209</v>
      </c>
      <c r="I290" s="107" t="s">
        <v>209</v>
      </c>
      <c r="M290" s="82" t="s">
        <v>209</v>
      </c>
    </row>
    <row r="291" spans="7:13" x14ac:dyDescent="0.25">
      <c r="G291" s="106" t="s">
        <v>209</v>
      </c>
      <c r="I291" s="107" t="s">
        <v>209</v>
      </c>
      <c r="M291" s="82" t="s">
        <v>209</v>
      </c>
    </row>
    <row r="292" spans="7:13" x14ac:dyDescent="0.25">
      <c r="G292" s="106" t="s">
        <v>209</v>
      </c>
      <c r="I292" s="107" t="s">
        <v>209</v>
      </c>
      <c r="M292" s="82" t="s">
        <v>209</v>
      </c>
    </row>
    <row r="293" spans="7:13" x14ac:dyDescent="0.25">
      <c r="G293" s="106" t="s">
        <v>209</v>
      </c>
      <c r="I293" s="107" t="s">
        <v>209</v>
      </c>
      <c r="M293" s="82" t="s">
        <v>209</v>
      </c>
    </row>
    <row r="294" spans="7:13" x14ac:dyDescent="0.25">
      <c r="G294" s="106" t="s">
        <v>209</v>
      </c>
      <c r="I294" s="107" t="s">
        <v>209</v>
      </c>
      <c r="M294" s="82" t="s">
        <v>209</v>
      </c>
    </row>
    <row r="295" spans="7:13" x14ac:dyDescent="0.25">
      <c r="G295" s="106" t="s">
        <v>209</v>
      </c>
      <c r="I295" s="107" t="s">
        <v>209</v>
      </c>
      <c r="M295" s="82" t="s">
        <v>209</v>
      </c>
    </row>
    <row r="296" spans="7:13" x14ac:dyDescent="0.25">
      <c r="G296" s="106" t="s">
        <v>209</v>
      </c>
      <c r="I296" s="107" t="s">
        <v>209</v>
      </c>
      <c r="M296" s="82" t="s">
        <v>209</v>
      </c>
    </row>
    <row r="297" spans="7:13" x14ac:dyDescent="0.25">
      <c r="G297" s="106" t="s">
        <v>209</v>
      </c>
      <c r="I297" s="107" t="s">
        <v>209</v>
      </c>
      <c r="M297" s="82" t="s">
        <v>209</v>
      </c>
    </row>
    <row r="298" spans="7:13" x14ac:dyDescent="0.25">
      <c r="G298" s="106" t="s">
        <v>209</v>
      </c>
      <c r="I298" s="107" t="s">
        <v>209</v>
      </c>
      <c r="M298" s="82" t="s">
        <v>209</v>
      </c>
    </row>
    <row r="299" spans="7:13" x14ac:dyDescent="0.25">
      <c r="G299" s="106" t="s">
        <v>209</v>
      </c>
      <c r="I299" s="107" t="s">
        <v>209</v>
      </c>
      <c r="M299" s="82" t="s">
        <v>209</v>
      </c>
    </row>
    <row r="300" spans="7:13" x14ac:dyDescent="0.25">
      <c r="G300" s="106" t="s">
        <v>209</v>
      </c>
      <c r="I300" s="107" t="s">
        <v>209</v>
      </c>
      <c r="M300" s="82" t="s">
        <v>209</v>
      </c>
    </row>
    <row r="301" spans="7:13" x14ac:dyDescent="0.25">
      <c r="G301" s="106" t="s">
        <v>209</v>
      </c>
      <c r="I301" s="107" t="s">
        <v>209</v>
      </c>
      <c r="M301" s="82" t="s">
        <v>209</v>
      </c>
    </row>
    <row r="302" spans="7:13" x14ac:dyDescent="0.25">
      <c r="G302" s="106" t="s">
        <v>209</v>
      </c>
      <c r="I302" s="107" t="s">
        <v>209</v>
      </c>
      <c r="M302" s="82" t="s">
        <v>209</v>
      </c>
    </row>
    <row r="303" spans="7:13" x14ac:dyDescent="0.25">
      <c r="G303" s="106" t="s">
        <v>209</v>
      </c>
      <c r="I303" s="107" t="s">
        <v>209</v>
      </c>
      <c r="M303" s="82" t="s">
        <v>209</v>
      </c>
    </row>
    <row r="304" spans="7:13" x14ac:dyDescent="0.25">
      <c r="G304" s="106" t="s">
        <v>209</v>
      </c>
      <c r="I304" s="107" t="s">
        <v>209</v>
      </c>
      <c r="M304" s="82" t="s">
        <v>209</v>
      </c>
    </row>
    <row r="305" spans="7:13" x14ac:dyDescent="0.25">
      <c r="G305" s="106" t="s">
        <v>209</v>
      </c>
      <c r="I305" s="107" t="s">
        <v>209</v>
      </c>
      <c r="M305" s="82" t="s">
        <v>209</v>
      </c>
    </row>
    <row r="306" spans="7:13" x14ac:dyDescent="0.25">
      <c r="G306" s="106" t="s">
        <v>209</v>
      </c>
      <c r="I306" s="107" t="s">
        <v>209</v>
      </c>
      <c r="M306" s="82" t="s">
        <v>209</v>
      </c>
    </row>
    <row r="307" spans="7:13" x14ac:dyDescent="0.25">
      <c r="G307" s="106" t="s">
        <v>209</v>
      </c>
      <c r="I307" s="107" t="s">
        <v>209</v>
      </c>
      <c r="M307" s="82" t="s">
        <v>209</v>
      </c>
    </row>
    <row r="308" spans="7:13" x14ac:dyDescent="0.25">
      <c r="G308" s="106" t="s">
        <v>209</v>
      </c>
      <c r="I308" s="107" t="s">
        <v>209</v>
      </c>
      <c r="M308" s="82" t="s">
        <v>209</v>
      </c>
    </row>
    <row r="309" spans="7:13" x14ac:dyDescent="0.25">
      <c r="G309" s="106" t="s">
        <v>209</v>
      </c>
      <c r="I309" s="107" t="s">
        <v>209</v>
      </c>
      <c r="M309" s="82" t="s">
        <v>209</v>
      </c>
    </row>
    <row r="310" spans="7:13" x14ac:dyDescent="0.25">
      <c r="G310" s="106" t="s">
        <v>209</v>
      </c>
      <c r="I310" s="107" t="s">
        <v>209</v>
      </c>
      <c r="M310" s="82" t="s">
        <v>209</v>
      </c>
    </row>
    <row r="311" spans="7:13" x14ac:dyDescent="0.25">
      <c r="G311" s="106" t="s">
        <v>209</v>
      </c>
      <c r="I311" s="107" t="s">
        <v>209</v>
      </c>
      <c r="M311" s="82" t="s">
        <v>209</v>
      </c>
    </row>
    <row r="312" spans="7:13" x14ac:dyDescent="0.25">
      <c r="G312" s="106" t="s">
        <v>209</v>
      </c>
      <c r="I312" s="107" t="s">
        <v>209</v>
      </c>
      <c r="M312" s="82" t="s">
        <v>209</v>
      </c>
    </row>
    <row r="313" spans="7:13" x14ac:dyDescent="0.25">
      <c r="G313" s="106" t="s">
        <v>209</v>
      </c>
      <c r="I313" s="107" t="s">
        <v>209</v>
      </c>
      <c r="M313" s="82" t="s">
        <v>209</v>
      </c>
    </row>
    <row r="314" spans="7:13" x14ac:dyDescent="0.25">
      <c r="G314" s="106" t="s">
        <v>209</v>
      </c>
      <c r="I314" s="107" t="s">
        <v>209</v>
      </c>
      <c r="M314" s="82" t="s">
        <v>209</v>
      </c>
    </row>
    <row r="315" spans="7:13" x14ac:dyDescent="0.25">
      <c r="G315" s="106" t="s">
        <v>209</v>
      </c>
      <c r="I315" s="107" t="s">
        <v>209</v>
      </c>
      <c r="M315" s="82" t="s">
        <v>209</v>
      </c>
    </row>
    <row r="316" spans="7:13" x14ac:dyDescent="0.25">
      <c r="G316" s="106" t="s">
        <v>209</v>
      </c>
      <c r="I316" s="107" t="s">
        <v>209</v>
      </c>
      <c r="M316" s="82" t="s">
        <v>209</v>
      </c>
    </row>
    <row r="317" spans="7:13" x14ac:dyDescent="0.25">
      <c r="G317" s="106" t="s">
        <v>209</v>
      </c>
      <c r="I317" s="107" t="s">
        <v>209</v>
      </c>
      <c r="M317" s="82" t="s">
        <v>209</v>
      </c>
    </row>
    <row r="318" spans="7:13" x14ac:dyDescent="0.25">
      <c r="G318" s="106" t="s">
        <v>209</v>
      </c>
      <c r="I318" s="107" t="s">
        <v>209</v>
      </c>
      <c r="M318" s="82" t="s">
        <v>209</v>
      </c>
    </row>
    <row r="319" spans="7:13" x14ac:dyDescent="0.25">
      <c r="G319" s="106" t="s">
        <v>209</v>
      </c>
      <c r="I319" s="107" t="s">
        <v>209</v>
      </c>
      <c r="M319" s="82" t="s">
        <v>209</v>
      </c>
    </row>
    <row r="320" spans="7:13" x14ac:dyDescent="0.25">
      <c r="G320" s="106" t="s">
        <v>209</v>
      </c>
      <c r="I320" s="107" t="s">
        <v>209</v>
      </c>
      <c r="M320" s="82" t="s">
        <v>209</v>
      </c>
    </row>
    <row r="321" spans="7:13" x14ac:dyDescent="0.25">
      <c r="G321" s="106" t="s">
        <v>209</v>
      </c>
      <c r="I321" s="107" t="s">
        <v>209</v>
      </c>
      <c r="M321" s="82" t="s">
        <v>209</v>
      </c>
    </row>
    <row r="322" spans="7:13" x14ac:dyDescent="0.25">
      <c r="G322" s="106" t="s">
        <v>209</v>
      </c>
      <c r="I322" s="107" t="s">
        <v>209</v>
      </c>
      <c r="M322" s="82" t="s">
        <v>209</v>
      </c>
    </row>
    <row r="323" spans="7:13" x14ac:dyDescent="0.25">
      <c r="G323" s="106" t="s">
        <v>209</v>
      </c>
      <c r="I323" s="107" t="s">
        <v>209</v>
      </c>
      <c r="M323" s="82" t="s">
        <v>209</v>
      </c>
    </row>
    <row r="324" spans="7:13" x14ac:dyDescent="0.25">
      <c r="G324" s="106" t="s">
        <v>209</v>
      </c>
      <c r="I324" s="107" t="s">
        <v>209</v>
      </c>
      <c r="M324" s="82" t="s">
        <v>209</v>
      </c>
    </row>
    <row r="325" spans="7:13" x14ac:dyDescent="0.25">
      <c r="G325" s="106" t="s">
        <v>209</v>
      </c>
      <c r="I325" s="107" t="s">
        <v>209</v>
      </c>
      <c r="M325" s="82" t="s">
        <v>209</v>
      </c>
    </row>
    <row r="326" spans="7:13" x14ac:dyDescent="0.25">
      <c r="G326" s="106" t="s">
        <v>209</v>
      </c>
      <c r="I326" s="107" t="s">
        <v>209</v>
      </c>
      <c r="M326" s="82" t="s">
        <v>209</v>
      </c>
    </row>
    <row r="327" spans="7:13" x14ac:dyDescent="0.25">
      <c r="G327" s="106" t="s">
        <v>209</v>
      </c>
      <c r="I327" s="107" t="s">
        <v>209</v>
      </c>
      <c r="M327" s="82" t="s">
        <v>209</v>
      </c>
    </row>
    <row r="328" spans="7:13" x14ac:dyDescent="0.25">
      <c r="G328" s="106" t="s">
        <v>209</v>
      </c>
      <c r="I328" s="107" t="s">
        <v>209</v>
      </c>
      <c r="M328" s="82" t="s">
        <v>209</v>
      </c>
    </row>
    <row r="329" spans="7:13" x14ac:dyDescent="0.25">
      <c r="G329" s="106" t="s">
        <v>209</v>
      </c>
      <c r="I329" s="107" t="s">
        <v>209</v>
      </c>
      <c r="M329" s="82" t="s">
        <v>209</v>
      </c>
    </row>
    <row r="330" spans="7:13" x14ac:dyDescent="0.25">
      <c r="G330" s="106" t="s">
        <v>209</v>
      </c>
      <c r="I330" s="107" t="s">
        <v>209</v>
      </c>
      <c r="M330" s="82" t="s">
        <v>209</v>
      </c>
    </row>
    <row r="331" spans="7:13" x14ac:dyDescent="0.25">
      <c r="G331" s="106" t="s">
        <v>209</v>
      </c>
      <c r="I331" s="107" t="s">
        <v>209</v>
      </c>
      <c r="M331" s="82" t="s">
        <v>209</v>
      </c>
    </row>
    <row r="332" spans="7:13" x14ac:dyDescent="0.25">
      <c r="G332" s="106" t="s">
        <v>209</v>
      </c>
      <c r="I332" s="107" t="s">
        <v>209</v>
      </c>
      <c r="M332" s="82" t="s">
        <v>209</v>
      </c>
    </row>
    <row r="333" spans="7:13" x14ac:dyDescent="0.25">
      <c r="G333" s="106" t="s">
        <v>209</v>
      </c>
      <c r="I333" s="107" t="s">
        <v>209</v>
      </c>
      <c r="M333" s="82" t="s">
        <v>209</v>
      </c>
    </row>
    <row r="334" spans="7:13" x14ac:dyDescent="0.25">
      <c r="G334" s="106" t="s">
        <v>209</v>
      </c>
      <c r="I334" s="107" t="s">
        <v>209</v>
      </c>
      <c r="M334" s="82" t="s">
        <v>209</v>
      </c>
    </row>
    <row r="335" spans="7:13" x14ac:dyDescent="0.25">
      <c r="G335" s="106" t="s">
        <v>209</v>
      </c>
      <c r="I335" s="107" t="s">
        <v>209</v>
      </c>
      <c r="M335" s="82" t="s">
        <v>209</v>
      </c>
    </row>
    <row r="336" spans="7:13" x14ac:dyDescent="0.25">
      <c r="G336" s="106" t="s">
        <v>209</v>
      </c>
      <c r="I336" s="107" t="s">
        <v>209</v>
      </c>
      <c r="M336" s="82" t="s">
        <v>209</v>
      </c>
    </row>
    <row r="337" spans="7:13" x14ac:dyDescent="0.25">
      <c r="G337" s="106" t="s">
        <v>209</v>
      </c>
      <c r="I337" s="107" t="s">
        <v>209</v>
      </c>
      <c r="M337" s="82" t="s">
        <v>209</v>
      </c>
    </row>
    <row r="338" spans="7:13" x14ac:dyDescent="0.25">
      <c r="G338" s="106" t="s">
        <v>209</v>
      </c>
      <c r="I338" s="107" t="s">
        <v>209</v>
      </c>
      <c r="M338" s="82" t="s">
        <v>209</v>
      </c>
    </row>
    <row r="339" spans="7:13" x14ac:dyDescent="0.25">
      <c r="G339" s="106" t="s">
        <v>209</v>
      </c>
      <c r="I339" s="107" t="s">
        <v>209</v>
      </c>
      <c r="M339" s="82" t="s">
        <v>209</v>
      </c>
    </row>
    <row r="340" spans="7:13" x14ac:dyDescent="0.25">
      <c r="G340" s="106" t="s">
        <v>209</v>
      </c>
      <c r="I340" s="107" t="s">
        <v>209</v>
      </c>
      <c r="M340" s="82" t="s">
        <v>209</v>
      </c>
    </row>
    <row r="341" spans="7:13" x14ac:dyDescent="0.25">
      <c r="G341" s="106" t="s">
        <v>209</v>
      </c>
      <c r="I341" s="107" t="s">
        <v>209</v>
      </c>
      <c r="M341" s="82" t="s">
        <v>209</v>
      </c>
    </row>
    <row r="342" spans="7:13" x14ac:dyDescent="0.25">
      <c r="G342" s="106" t="s">
        <v>209</v>
      </c>
      <c r="I342" s="107" t="s">
        <v>209</v>
      </c>
      <c r="M342" s="82" t="s">
        <v>209</v>
      </c>
    </row>
    <row r="343" spans="7:13" x14ac:dyDescent="0.25">
      <c r="G343" s="106" t="s">
        <v>209</v>
      </c>
      <c r="I343" s="107" t="s">
        <v>209</v>
      </c>
      <c r="M343" s="82" t="s">
        <v>209</v>
      </c>
    </row>
    <row r="344" spans="7:13" x14ac:dyDescent="0.25">
      <c r="G344" s="106" t="s">
        <v>209</v>
      </c>
      <c r="I344" s="107" t="s">
        <v>209</v>
      </c>
      <c r="M344" s="82" t="s">
        <v>209</v>
      </c>
    </row>
    <row r="345" spans="7:13" x14ac:dyDescent="0.25">
      <c r="G345" s="106" t="s">
        <v>209</v>
      </c>
      <c r="I345" s="107" t="s">
        <v>209</v>
      </c>
      <c r="M345" s="82" t="s">
        <v>209</v>
      </c>
    </row>
    <row r="346" spans="7:13" x14ac:dyDescent="0.25">
      <c r="G346" s="106" t="s">
        <v>209</v>
      </c>
      <c r="I346" s="107" t="s">
        <v>209</v>
      </c>
      <c r="M346" s="82" t="s">
        <v>209</v>
      </c>
    </row>
    <row r="347" spans="7:13" x14ac:dyDescent="0.25">
      <c r="G347" s="106" t="s">
        <v>209</v>
      </c>
      <c r="I347" s="107" t="s">
        <v>209</v>
      </c>
      <c r="M347" s="82" t="s">
        <v>209</v>
      </c>
    </row>
    <row r="348" spans="7:13" x14ac:dyDescent="0.25">
      <c r="G348" s="106" t="s">
        <v>209</v>
      </c>
      <c r="I348" s="107" t="s">
        <v>209</v>
      </c>
      <c r="M348" s="82" t="s">
        <v>209</v>
      </c>
    </row>
    <row r="349" spans="7:13" x14ac:dyDescent="0.25">
      <c r="G349" s="106" t="s">
        <v>209</v>
      </c>
      <c r="I349" s="107" t="s">
        <v>209</v>
      </c>
      <c r="M349" s="82" t="s">
        <v>209</v>
      </c>
    </row>
    <row r="350" spans="7:13" x14ac:dyDescent="0.25">
      <c r="G350" s="106" t="s">
        <v>209</v>
      </c>
      <c r="I350" s="107" t="s">
        <v>209</v>
      </c>
      <c r="M350" s="82" t="s">
        <v>209</v>
      </c>
    </row>
    <row r="351" spans="7:13" x14ac:dyDescent="0.25">
      <c r="G351" s="106" t="s">
        <v>209</v>
      </c>
      <c r="I351" s="107" t="s">
        <v>209</v>
      </c>
      <c r="M351" s="82" t="s">
        <v>209</v>
      </c>
    </row>
    <row r="352" spans="7:13" x14ac:dyDescent="0.25">
      <c r="G352" s="106" t="s">
        <v>209</v>
      </c>
      <c r="I352" s="107" t="s">
        <v>209</v>
      </c>
      <c r="M352" s="82" t="s">
        <v>209</v>
      </c>
    </row>
    <row r="353" spans="7:13" x14ac:dyDescent="0.25">
      <c r="G353" s="106" t="s">
        <v>209</v>
      </c>
      <c r="I353" s="107" t="s">
        <v>209</v>
      </c>
      <c r="M353" s="82" t="s">
        <v>209</v>
      </c>
    </row>
    <row r="354" spans="7:13" x14ac:dyDescent="0.25">
      <c r="G354" s="106" t="s">
        <v>209</v>
      </c>
      <c r="I354" s="107" t="s">
        <v>209</v>
      </c>
      <c r="M354" s="82" t="s">
        <v>209</v>
      </c>
    </row>
    <row r="355" spans="7:13" x14ac:dyDescent="0.25">
      <c r="G355" s="106" t="s">
        <v>209</v>
      </c>
      <c r="I355" s="107" t="s">
        <v>209</v>
      </c>
      <c r="M355" s="82" t="s">
        <v>209</v>
      </c>
    </row>
    <row r="356" spans="7:13" x14ac:dyDescent="0.25">
      <c r="G356" s="106" t="s">
        <v>209</v>
      </c>
      <c r="I356" s="107" t="s">
        <v>209</v>
      </c>
      <c r="M356" s="82" t="s">
        <v>209</v>
      </c>
    </row>
    <row r="357" spans="7:13" x14ac:dyDescent="0.25">
      <c r="G357" s="106" t="s">
        <v>209</v>
      </c>
      <c r="I357" s="107" t="s">
        <v>209</v>
      </c>
      <c r="M357" s="82" t="s">
        <v>209</v>
      </c>
    </row>
    <row r="358" spans="7:13" x14ac:dyDescent="0.25">
      <c r="G358" s="106" t="s">
        <v>209</v>
      </c>
      <c r="I358" s="107" t="s">
        <v>209</v>
      </c>
      <c r="M358" s="82" t="s">
        <v>209</v>
      </c>
    </row>
    <row r="359" spans="7:13" x14ac:dyDescent="0.25">
      <c r="G359" s="106" t="s">
        <v>209</v>
      </c>
      <c r="I359" s="107" t="s">
        <v>209</v>
      </c>
      <c r="M359" s="82" t="s">
        <v>209</v>
      </c>
    </row>
    <row r="360" spans="7:13" x14ac:dyDescent="0.25">
      <c r="G360" s="106" t="s">
        <v>209</v>
      </c>
      <c r="I360" s="107" t="s">
        <v>209</v>
      </c>
      <c r="M360" s="82" t="s">
        <v>209</v>
      </c>
    </row>
    <row r="361" spans="7:13" x14ac:dyDescent="0.25">
      <c r="G361" s="106" t="s">
        <v>209</v>
      </c>
      <c r="I361" s="107" t="s">
        <v>209</v>
      </c>
      <c r="M361" s="82" t="s">
        <v>209</v>
      </c>
    </row>
    <row r="362" spans="7:13" x14ac:dyDescent="0.25">
      <c r="G362" s="106" t="s">
        <v>209</v>
      </c>
      <c r="I362" s="107" t="s">
        <v>209</v>
      </c>
      <c r="M362" s="82" t="s">
        <v>209</v>
      </c>
    </row>
    <row r="363" spans="7:13" x14ac:dyDescent="0.25">
      <c r="G363" s="106" t="s">
        <v>209</v>
      </c>
      <c r="I363" s="107" t="s">
        <v>209</v>
      </c>
      <c r="M363" s="82" t="s">
        <v>209</v>
      </c>
    </row>
    <row r="364" spans="7:13" x14ac:dyDescent="0.25">
      <c r="G364" s="106" t="s">
        <v>209</v>
      </c>
      <c r="I364" s="107" t="s">
        <v>209</v>
      </c>
      <c r="M364" s="82" t="s">
        <v>209</v>
      </c>
    </row>
    <row r="365" spans="7:13" x14ac:dyDescent="0.25">
      <c r="G365" s="106" t="s">
        <v>209</v>
      </c>
      <c r="I365" s="107" t="s">
        <v>209</v>
      </c>
      <c r="M365" s="82" t="s">
        <v>209</v>
      </c>
    </row>
    <row r="366" spans="7:13" x14ac:dyDescent="0.25">
      <c r="G366" s="106" t="s">
        <v>209</v>
      </c>
      <c r="I366" s="107" t="s">
        <v>209</v>
      </c>
      <c r="M366" s="82" t="s">
        <v>209</v>
      </c>
    </row>
    <row r="367" spans="7:13" x14ac:dyDescent="0.25">
      <c r="G367" s="106" t="s">
        <v>209</v>
      </c>
      <c r="I367" s="107" t="s">
        <v>209</v>
      </c>
      <c r="M367" s="82" t="s">
        <v>209</v>
      </c>
    </row>
    <row r="368" spans="7:13" x14ac:dyDescent="0.25">
      <c r="G368" s="106" t="s">
        <v>209</v>
      </c>
      <c r="I368" s="107" t="s">
        <v>209</v>
      </c>
      <c r="M368" s="82" t="s">
        <v>209</v>
      </c>
    </row>
    <row r="369" spans="7:13" x14ac:dyDescent="0.25">
      <c r="G369" s="106" t="s">
        <v>209</v>
      </c>
      <c r="I369" s="107" t="s">
        <v>209</v>
      </c>
      <c r="M369" s="82" t="s">
        <v>209</v>
      </c>
    </row>
    <row r="370" spans="7:13" x14ac:dyDescent="0.25">
      <c r="G370" s="106" t="s">
        <v>209</v>
      </c>
      <c r="I370" s="107" t="s">
        <v>209</v>
      </c>
      <c r="M370" s="82" t="s">
        <v>209</v>
      </c>
    </row>
    <row r="371" spans="7:13" x14ac:dyDescent="0.25">
      <c r="G371" s="106" t="s">
        <v>209</v>
      </c>
      <c r="I371" s="107" t="s">
        <v>209</v>
      </c>
      <c r="M371" s="82" t="s">
        <v>209</v>
      </c>
    </row>
    <row r="372" spans="7:13" x14ac:dyDescent="0.25">
      <c r="G372" s="106" t="s">
        <v>209</v>
      </c>
      <c r="I372" s="107" t="s">
        <v>209</v>
      </c>
      <c r="M372" s="82" t="s">
        <v>209</v>
      </c>
    </row>
    <row r="373" spans="7:13" x14ac:dyDescent="0.25">
      <c r="G373" s="106" t="s">
        <v>209</v>
      </c>
      <c r="I373" s="107" t="s">
        <v>209</v>
      </c>
      <c r="M373" s="82" t="s">
        <v>209</v>
      </c>
    </row>
    <row r="374" spans="7:13" x14ac:dyDescent="0.25">
      <c r="G374" s="106" t="s">
        <v>209</v>
      </c>
      <c r="I374" s="107" t="s">
        <v>209</v>
      </c>
      <c r="M374" s="82" t="s">
        <v>209</v>
      </c>
    </row>
    <row r="375" spans="7:13" x14ac:dyDescent="0.25">
      <c r="G375" s="106" t="s">
        <v>209</v>
      </c>
      <c r="I375" s="107" t="s">
        <v>209</v>
      </c>
      <c r="M375" s="82" t="s">
        <v>209</v>
      </c>
    </row>
    <row r="376" spans="7:13" x14ac:dyDescent="0.25">
      <c r="G376" s="106" t="s">
        <v>209</v>
      </c>
      <c r="I376" s="107" t="s">
        <v>209</v>
      </c>
      <c r="M376" s="82" t="s">
        <v>209</v>
      </c>
    </row>
    <row r="377" spans="7:13" x14ac:dyDescent="0.25">
      <c r="G377" s="106" t="s">
        <v>209</v>
      </c>
      <c r="I377" s="107" t="s">
        <v>209</v>
      </c>
      <c r="M377" s="82" t="s">
        <v>209</v>
      </c>
    </row>
    <row r="378" spans="7:13" x14ac:dyDescent="0.25">
      <c r="G378" s="106" t="s">
        <v>209</v>
      </c>
      <c r="I378" s="107" t="s">
        <v>209</v>
      </c>
      <c r="M378" s="82" t="s">
        <v>209</v>
      </c>
    </row>
    <row r="379" spans="7:13" x14ac:dyDescent="0.25">
      <c r="G379" s="106" t="s">
        <v>209</v>
      </c>
      <c r="I379" s="107" t="s">
        <v>209</v>
      </c>
      <c r="M379" s="82" t="s">
        <v>209</v>
      </c>
    </row>
    <row r="380" spans="7:13" x14ac:dyDescent="0.25">
      <c r="G380" s="106" t="s">
        <v>209</v>
      </c>
      <c r="I380" s="107" t="s">
        <v>209</v>
      </c>
      <c r="M380" s="82" t="s">
        <v>209</v>
      </c>
    </row>
    <row r="381" spans="7:13" x14ac:dyDescent="0.25">
      <c r="G381" s="106" t="s">
        <v>209</v>
      </c>
      <c r="I381" s="107" t="s">
        <v>209</v>
      </c>
      <c r="M381" s="82" t="s">
        <v>209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INÍCIO</vt:lpstr>
      <vt:lpstr>DadosGerais</vt:lpstr>
      <vt:lpstr>Plano de contas</vt:lpstr>
      <vt:lpstr>CadCliFo</vt:lpstr>
      <vt:lpstr>ClientesFornec</vt:lpstr>
      <vt:lpstr>CadProdutos</vt:lpstr>
      <vt:lpstr>Produtos</vt:lpstr>
      <vt:lpstr>Vendas</vt:lpstr>
      <vt:lpstr>BDVendas_Compras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2022-12-29T21:06:28Z</cp:lastPrinted>
  <dcterms:created xsi:type="dcterms:W3CDTF">2022-11-04T16:08:28Z</dcterms:created>
  <dcterms:modified xsi:type="dcterms:W3CDTF">2023-03-06T19:18:33Z</dcterms:modified>
</cp:coreProperties>
</file>