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"/>
    </mc:Choice>
  </mc:AlternateContent>
  <xr:revisionPtr revIDLastSave="0" documentId="10_ncr:8100000_{CA19309C-5D65-4C8F-9C01-492D8719F93F}" xr6:coauthVersionLast="33" xr6:coauthVersionMax="33" xr10:uidLastSave="{00000000-0000-0000-0000-000000000000}"/>
  <bookViews>
    <workbookView xWindow="0" yWindow="0" windowWidth="23040" windowHeight="10302" xr2:uid="{00000000-000D-0000-FFFF-FFFF00000000}"/>
  </bookViews>
  <sheets>
    <sheet name="订单" sheetId="1" r:id="rId1"/>
    <sheet name="仓位" sheetId="2" r:id="rId2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3" i="1"/>
  <c r="M3" i="1" s="1"/>
  <c r="K2" i="1"/>
  <c r="L2" i="1"/>
  <c r="M2" i="1" l="1"/>
  <c r="N3" i="1" s="1"/>
  <c r="N2" i="1" l="1"/>
  <c r="N8" i="1"/>
  <c r="N7" i="1"/>
  <c r="N6" i="1"/>
  <c r="N5" i="1"/>
  <c r="N4" i="1"/>
  <c r="N9" i="1"/>
  <c r="N17" i="1"/>
  <c r="N25" i="1"/>
  <c r="N33" i="1"/>
  <c r="N41" i="1"/>
  <c r="N49" i="1"/>
  <c r="N57" i="1"/>
  <c r="N65" i="1"/>
  <c r="N73" i="1"/>
  <c r="N81" i="1"/>
  <c r="N89" i="1"/>
  <c r="N23" i="1"/>
  <c r="N10" i="1"/>
  <c r="N18" i="1"/>
  <c r="N26" i="1"/>
  <c r="N34" i="1"/>
  <c r="N42" i="1"/>
  <c r="N50" i="1"/>
  <c r="N58" i="1"/>
  <c r="N66" i="1"/>
  <c r="N74" i="1"/>
  <c r="N82" i="1"/>
  <c r="N90" i="1"/>
  <c r="N31" i="1"/>
  <c r="N11" i="1"/>
  <c r="N19" i="1"/>
  <c r="N27" i="1"/>
  <c r="N35" i="1"/>
  <c r="N43" i="1"/>
  <c r="N51" i="1"/>
  <c r="N59" i="1"/>
  <c r="N67" i="1"/>
  <c r="N75" i="1"/>
  <c r="N83" i="1"/>
  <c r="N91" i="1"/>
  <c r="N47" i="1"/>
  <c r="N79" i="1"/>
  <c r="N12" i="1"/>
  <c r="N20" i="1"/>
  <c r="N28" i="1"/>
  <c r="N36" i="1"/>
  <c r="N44" i="1"/>
  <c r="N52" i="1"/>
  <c r="N60" i="1"/>
  <c r="N68" i="1"/>
  <c r="N76" i="1"/>
  <c r="N84" i="1"/>
  <c r="N15" i="1"/>
  <c r="N13" i="1"/>
  <c r="N21" i="1"/>
  <c r="N29" i="1"/>
  <c r="N37" i="1"/>
  <c r="N45" i="1"/>
  <c r="N53" i="1"/>
  <c r="N61" i="1"/>
  <c r="N69" i="1"/>
  <c r="N77" i="1"/>
  <c r="N85" i="1"/>
  <c r="N39" i="1"/>
  <c r="N14" i="1"/>
  <c r="N22" i="1"/>
  <c r="N30" i="1"/>
  <c r="N38" i="1"/>
  <c r="N46" i="1"/>
  <c r="N54" i="1"/>
  <c r="N62" i="1"/>
  <c r="N70" i="1"/>
  <c r="N78" i="1"/>
  <c r="N86" i="1"/>
  <c r="N63" i="1"/>
  <c r="N71" i="1"/>
  <c r="N16" i="1"/>
  <c r="N24" i="1"/>
  <c r="N32" i="1"/>
  <c r="N40" i="1"/>
  <c r="N48" i="1"/>
  <c r="N56" i="1"/>
  <c r="N64" i="1"/>
  <c r="N72" i="1"/>
  <c r="N80" i="1"/>
  <c r="N88" i="1"/>
  <c r="N55" i="1"/>
  <c r="N87" i="1"/>
</calcChain>
</file>

<file path=xl/sharedStrings.xml><?xml version="1.0" encoding="utf-8"?>
<sst xmlns="http://schemas.openxmlformats.org/spreadsheetml/2006/main" count="237" uniqueCount="18">
  <si>
    <t>datetime</t>
  </si>
  <si>
    <t>instrument</t>
  </si>
  <si>
    <t>id</t>
  </si>
  <si>
    <t>direction</t>
  </si>
  <si>
    <t>price</t>
  </si>
  <si>
    <t>volume</t>
  </si>
  <si>
    <t>isover</t>
  </si>
  <si>
    <t>status</t>
  </si>
  <si>
    <t>cash_flow</t>
  </si>
  <si>
    <t>ETF</t>
  </si>
  <si>
    <t>Deal</t>
  </si>
  <si>
    <t>Future</t>
  </si>
  <si>
    <t>IH1803</t>
  </si>
  <si>
    <t>IH1804</t>
  </si>
  <si>
    <t>IH1805</t>
  </si>
  <si>
    <t>cum_profit</t>
    <phoneticPr fontId="18" type="noConversion"/>
  </si>
  <si>
    <t>交易次数</t>
    <phoneticPr fontId="18" type="noConversion"/>
  </si>
  <si>
    <t>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</si>
</sst>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02331751678247"/>
          <c:y val="0.7156147130385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订单!$N$1</c:f>
              <c:strCache>
                <c:ptCount val="1"/>
                <c:pt idx="0">
                  <c:v>cum_profit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订单!$N$2:$N$91</c:f>
              <c:numCache>
                <c:formatCode>General</c:formatCode>
                <c:ptCount val="90"/>
                <c:pt idx="0">
                  <c:v>0</c:v>
                </c:pt>
                <c:pt idx="1">
                  <c:v>23000</c:v>
                </c:pt>
                <c:pt idx="2">
                  <c:v>23000</c:v>
                </c:pt>
                <c:pt idx="3">
                  <c:v>19600</c:v>
                </c:pt>
                <c:pt idx="4">
                  <c:v>19600</c:v>
                </c:pt>
                <c:pt idx="5">
                  <c:v>16200</c:v>
                </c:pt>
                <c:pt idx="6">
                  <c:v>16200</c:v>
                </c:pt>
                <c:pt idx="7">
                  <c:v>31000</c:v>
                </c:pt>
                <c:pt idx="8">
                  <c:v>31000</c:v>
                </c:pt>
                <c:pt idx="9">
                  <c:v>46800</c:v>
                </c:pt>
                <c:pt idx="10">
                  <c:v>46800</c:v>
                </c:pt>
                <c:pt idx="11">
                  <c:v>37200</c:v>
                </c:pt>
                <c:pt idx="12">
                  <c:v>37200</c:v>
                </c:pt>
                <c:pt idx="13">
                  <c:v>31200</c:v>
                </c:pt>
                <c:pt idx="14">
                  <c:v>31200</c:v>
                </c:pt>
                <c:pt idx="15">
                  <c:v>45000</c:v>
                </c:pt>
                <c:pt idx="16">
                  <c:v>45000</c:v>
                </c:pt>
                <c:pt idx="17">
                  <c:v>57400</c:v>
                </c:pt>
                <c:pt idx="18">
                  <c:v>57400</c:v>
                </c:pt>
                <c:pt idx="19">
                  <c:v>51200</c:v>
                </c:pt>
                <c:pt idx="20">
                  <c:v>51200</c:v>
                </c:pt>
                <c:pt idx="21">
                  <c:v>46400</c:v>
                </c:pt>
                <c:pt idx="22">
                  <c:v>46400</c:v>
                </c:pt>
                <c:pt idx="23">
                  <c:v>58800</c:v>
                </c:pt>
                <c:pt idx="24">
                  <c:v>58800</c:v>
                </c:pt>
                <c:pt idx="25">
                  <c:v>75400</c:v>
                </c:pt>
                <c:pt idx="26">
                  <c:v>75400</c:v>
                </c:pt>
                <c:pt idx="27">
                  <c:v>68800</c:v>
                </c:pt>
                <c:pt idx="28">
                  <c:v>68800</c:v>
                </c:pt>
                <c:pt idx="29">
                  <c:v>67200</c:v>
                </c:pt>
                <c:pt idx="30">
                  <c:v>67200</c:v>
                </c:pt>
                <c:pt idx="31">
                  <c:v>94000</c:v>
                </c:pt>
                <c:pt idx="32">
                  <c:v>94000</c:v>
                </c:pt>
                <c:pt idx="33">
                  <c:v>120800</c:v>
                </c:pt>
                <c:pt idx="34">
                  <c:v>120800</c:v>
                </c:pt>
                <c:pt idx="35">
                  <c:v>124400</c:v>
                </c:pt>
                <c:pt idx="36">
                  <c:v>124400</c:v>
                </c:pt>
                <c:pt idx="37">
                  <c:v>129200</c:v>
                </c:pt>
                <c:pt idx="38">
                  <c:v>129200</c:v>
                </c:pt>
                <c:pt idx="39">
                  <c:v>136200</c:v>
                </c:pt>
                <c:pt idx="40">
                  <c:v>136200</c:v>
                </c:pt>
                <c:pt idx="41">
                  <c:v>144000</c:v>
                </c:pt>
                <c:pt idx="42">
                  <c:v>144000</c:v>
                </c:pt>
                <c:pt idx="43">
                  <c:v>141600</c:v>
                </c:pt>
                <c:pt idx="44">
                  <c:v>141600</c:v>
                </c:pt>
                <c:pt idx="45">
                  <c:v>138200</c:v>
                </c:pt>
                <c:pt idx="46">
                  <c:v>138200</c:v>
                </c:pt>
                <c:pt idx="47">
                  <c:v>143800</c:v>
                </c:pt>
                <c:pt idx="48">
                  <c:v>143800</c:v>
                </c:pt>
                <c:pt idx="49">
                  <c:v>154800</c:v>
                </c:pt>
                <c:pt idx="50">
                  <c:v>154800</c:v>
                </c:pt>
                <c:pt idx="51">
                  <c:v>154600</c:v>
                </c:pt>
                <c:pt idx="52">
                  <c:v>154600</c:v>
                </c:pt>
                <c:pt idx="53">
                  <c:v>154400</c:v>
                </c:pt>
                <c:pt idx="54">
                  <c:v>154400</c:v>
                </c:pt>
                <c:pt idx="55">
                  <c:v>159400</c:v>
                </c:pt>
                <c:pt idx="56">
                  <c:v>159400</c:v>
                </c:pt>
                <c:pt idx="57">
                  <c:v>164600</c:v>
                </c:pt>
                <c:pt idx="58">
                  <c:v>164600</c:v>
                </c:pt>
                <c:pt idx="59">
                  <c:v>165200</c:v>
                </c:pt>
                <c:pt idx="60">
                  <c:v>165200</c:v>
                </c:pt>
                <c:pt idx="61">
                  <c:v>159600</c:v>
                </c:pt>
                <c:pt idx="62">
                  <c:v>159600</c:v>
                </c:pt>
                <c:pt idx="63">
                  <c:v>160400</c:v>
                </c:pt>
                <c:pt idx="64">
                  <c:v>160400</c:v>
                </c:pt>
                <c:pt idx="65">
                  <c:v>161400</c:v>
                </c:pt>
                <c:pt idx="66">
                  <c:v>161400</c:v>
                </c:pt>
                <c:pt idx="67">
                  <c:v>163800</c:v>
                </c:pt>
                <c:pt idx="68">
                  <c:v>163800</c:v>
                </c:pt>
                <c:pt idx="69">
                  <c:v>167400</c:v>
                </c:pt>
                <c:pt idx="70">
                  <c:v>167400</c:v>
                </c:pt>
                <c:pt idx="71">
                  <c:v>173600</c:v>
                </c:pt>
                <c:pt idx="72">
                  <c:v>173600</c:v>
                </c:pt>
                <c:pt idx="73">
                  <c:v>180000</c:v>
                </c:pt>
                <c:pt idx="74">
                  <c:v>180000</c:v>
                </c:pt>
                <c:pt idx="75">
                  <c:v>180400</c:v>
                </c:pt>
                <c:pt idx="76">
                  <c:v>180400</c:v>
                </c:pt>
                <c:pt idx="77">
                  <c:v>187600</c:v>
                </c:pt>
                <c:pt idx="78">
                  <c:v>187600</c:v>
                </c:pt>
                <c:pt idx="79">
                  <c:v>181000</c:v>
                </c:pt>
                <c:pt idx="80">
                  <c:v>181000</c:v>
                </c:pt>
                <c:pt idx="81">
                  <c:v>174400</c:v>
                </c:pt>
                <c:pt idx="82">
                  <c:v>174400</c:v>
                </c:pt>
                <c:pt idx="83">
                  <c:v>181000</c:v>
                </c:pt>
                <c:pt idx="84">
                  <c:v>181000</c:v>
                </c:pt>
                <c:pt idx="85">
                  <c:v>185800</c:v>
                </c:pt>
                <c:pt idx="86">
                  <c:v>185800</c:v>
                </c:pt>
                <c:pt idx="87">
                  <c:v>184000</c:v>
                </c:pt>
                <c:pt idx="88">
                  <c:v>184000</c:v>
                </c:pt>
                <c:pt idx="89">
                  <c:v>182600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C-4EA9-B8C3-69CC42BE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709312"/>
        <c:axId val="960713904"/>
      </c:lineChart>
      <c:catAx>
        <c:axId val="9607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713904"/>
        <c:crosses val="autoZero"/>
        <c:auto val="1"/>
        <c:lblAlgn val="ctr"/>
        <c:lblOffset val="100"/>
        <c:noMultiLvlLbl val="0"/>
      </c:catAx>
      <c:valAx>
        <c:axId val="9607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7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</xdr:colOff>
      <xdr:row>8</xdr:row>
      <xdr:rowOff>74294</xdr:rowOff>
    </xdr:from>
    <xdr:to>
      <xdr:col>14</xdr:col>
      <xdr:colOff>624839</xdr:colOff>
      <xdr:row>33</xdr:row>
      <xdr:rowOff>34289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9186E7-D098-46C0-8D61-9970464B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workbookViewId="0">
      <selection activeCell="S10" sqref="S10"/>
    </sheetView>
  </sheetViews>
  <sheetFormatPr defaultRowHeight="14.1" x14ac:dyDescent="0.5"/>
  <cols>
    <col min="2" max="2" width="14.3984375" bestFit="1" customWidth="1"/>
  </cols>
  <sheetData>
    <row r="1" spans="1:17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N1" t="s">
        <v>15</v>
      </c>
    </row>
    <row r="2" spans="1:17" x14ac:dyDescent="0.5">
      <c r="A2">
        <v>0</v>
      </c>
      <c r="B2" s="1">
        <v>43132.395833333336</v>
      </c>
      <c r="C2" t="s">
        <v>9</v>
      </c>
      <c r="D2">
        <v>510050</v>
      </c>
      <c r="E2">
        <v>1</v>
      </c>
      <c r="F2">
        <v>3115</v>
      </c>
      <c r="G2">
        <v>1000</v>
      </c>
      <c r="H2" t="b">
        <v>1</v>
      </c>
      <c r="I2" t="s">
        <v>10</v>
      </c>
      <c r="J2">
        <v>-3115000</v>
      </c>
      <c r="K2">
        <f>0</f>
        <v>0</v>
      </c>
      <c r="L2">
        <f>IF(MOD(A2,2),1,0)</f>
        <v>0</v>
      </c>
      <c r="M2">
        <f>K2*L2</f>
        <v>0</v>
      </c>
      <c r="N2">
        <f>SUM($M$2:M2)</f>
        <v>0</v>
      </c>
    </row>
    <row r="3" spans="1:17" x14ac:dyDescent="0.5">
      <c r="A3">
        <v>1</v>
      </c>
      <c r="B3" s="1">
        <v>43132.395833333336</v>
      </c>
      <c r="C3" t="s">
        <v>11</v>
      </c>
      <c r="D3" t="s">
        <v>12</v>
      </c>
      <c r="E3">
        <v>-1</v>
      </c>
      <c r="F3">
        <v>3138000</v>
      </c>
      <c r="G3">
        <v>1</v>
      </c>
      <c r="H3" t="b">
        <v>1</v>
      </c>
      <c r="I3" t="s">
        <v>10</v>
      </c>
      <c r="J3">
        <v>3138000</v>
      </c>
      <c r="K3">
        <f>J3+J2</f>
        <v>23000</v>
      </c>
      <c r="L3">
        <f t="shared" ref="L3:L66" si="0">IF(MOD(A3,2),1,0)</f>
        <v>1</v>
      </c>
      <c r="M3">
        <f t="shared" ref="M3:M66" si="1">K3*L3</f>
        <v>23000</v>
      </c>
      <c r="N3">
        <f>SUM($M$2:M3)</f>
        <v>23000</v>
      </c>
      <c r="P3" t="s">
        <v>16</v>
      </c>
      <c r="Q3">
        <v>44</v>
      </c>
    </row>
    <row r="4" spans="1:17" x14ac:dyDescent="0.5">
      <c r="A4">
        <v>2</v>
      </c>
      <c r="B4" s="1">
        <v>43137.621192129627</v>
      </c>
      <c r="C4" t="s">
        <v>9</v>
      </c>
      <c r="D4">
        <v>510050</v>
      </c>
      <c r="E4">
        <v>-1</v>
      </c>
      <c r="F4">
        <v>3108</v>
      </c>
      <c r="G4">
        <v>1000</v>
      </c>
      <c r="H4" t="b">
        <v>1</v>
      </c>
      <c r="I4" t="s">
        <v>10</v>
      </c>
      <c r="J4">
        <v>3108000</v>
      </c>
      <c r="K4">
        <f t="shared" ref="K4:K67" si="2">J4+J3</f>
        <v>6246000</v>
      </c>
      <c r="L4">
        <f t="shared" si="0"/>
        <v>0</v>
      </c>
      <c r="M4">
        <f t="shared" si="1"/>
        <v>0</v>
      </c>
      <c r="N4">
        <f>SUM($M$2:M4)</f>
        <v>23000</v>
      </c>
      <c r="P4" t="s">
        <v>17</v>
      </c>
      <c r="Q4">
        <v>182600</v>
      </c>
    </row>
    <row r="5" spans="1:17" x14ac:dyDescent="0.5">
      <c r="A5">
        <v>3</v>
      </c>
      <c r="B5" s="1">
        <v>43137.621192129627</v>
      </c>
      <c r="C5" t="s">
        <v>11</v>
      </c>
      <c r="D5" t="s">
        <v>12</v>
      </c>
      <c r="E5">
        <v>1</v>
      </c>
      <c r="F5">
        <v>3111400</v>
      </c>
      <c r="G5">
        <v>1</v>
      </c>
      <c r="H5" t="b">
        <v>1</v>
      </c>
      <c r="I5" t="s">
        <v>10</v>
      </c>
      <c r="J5">
        <v>-3111400</v>
      </c>
      <c r="K5">
        <f t="shared" si="2"/>
        <v>-3400</v>
      </c>
      <c r="L5">
        <f t="shared" si="0"/>
        <v>1</v>
      </c>
      <c r="M5">
        <f t="shared" si="1"/>
        <v>-3400</v>
      </c>
      <c r="N5">
        <f>SUM($M$2:M5)</f>
        <v>19600</v>
      </c>
    </row>
    <row r="6" spans="1:17" x14ac:dyDescent="0.5">
      <c r="A6">
        <v>4</v>
      </c>
      <c r="B6" s="1">
        <v>43137.621203703704</v>
      </c>
      <c r="C6" t="s">
        <v>9</v>
      </c>
      <c r="D6">
        <v>510050</v>
      </c>
      <c r="E6">
        <v>-1</v>
      </c>
      <c r="F6">
        <v>3108</v>
      </c>
      <c r="G6">
        <v>1000</v>
      </c>
      <c r="H6" t="b">
        <v>1</v>
      </c>
      <c r="I6" t="s">
        <v>10</v>
      </c>
      <c r="J6">
        <v>3108000</v>
      </c>
      <c r="K6">
        <f t="shared" si="2"/>
        <v>-3400</v>
      </c>
      <c r="L6">
        <f t="shared" si="0"/>
        <v>0</v>
      </c>
      <c r="M6">
        <f t="shared" si="1"/>
        <v>0</v>
      </c>
      <c r="N6">
        <f>SUM($M$2:M6)</f>
        <v>19600</v>
      </c>
    </row>
    <row r="7" spans="1:17" x14ac:dyDescent="0.5">
      <c r="A7">
        <v>5</v>
      </c>
      <c r="B7" s="1">
        <v>43137.621203703704</v>
      </c>
      <c r="C7" t="s">
        <v>11</v>
      </c>
      <c r="D7" t="s">
        <v>12</v>
      </c>
      <c r="E7">
        <v>1</v>
      </c>
      <c r="F7">
        <v>3111400</v>
      </c>
      <c r="G7">
        <v>1</v>
      </c>
      <c r="H7" t="b">
        <v>1</v>
      </c>
      <c r="I7" t="s">
        <v>10</v>
      </c>
      <c r="J7">
        <v>-3111400</v>
      </c>
      <c r="K7">
        <f t="shared" si="2"/>
        <v>-3400</v>
      </c>
      <c r="L7">
        <f t="shared" si="0"/>
        <v>1</v>
      </c>
      <c r="M7">
        <f t="shared" si="1"/>
        <v>-3400</v>
      </c>
      <c r="N7">
        <f>SUM($M$2:M7)</f>
        <v>16200</v>
      </c>
    </row>
    <row r="8" spans="1:17" x14ac:dyDescent="0.5">
      <c r="A8">
        <v>6</v>
      </c>
      <c r="B8" s="1">
        <v>43138.39607638889</v>
      </c>
      <c r="C8" t="s">
        <v>9</v>
      </c>
      <c r="D8">
        <v>510050</v>
      </c>
      <c r="E8">
        <v>1</v>
      </c>
      <c r="F8">
        <v>3144</v>
      </c>
      <c r="G8">
        <v>1000</v>
      </c>
      <c r="H8" t="b">
        <v>1</v>
      </c>
      <c r="I8" t="s">
        <v>10</v>
      </c>
      <c r="J8">
        <v>-3144000</v>
      </c>
      <c r="K8">
        <f t="shared" si="2"/>
        <v>-6255400</v>
      </c>
      <c r="L8">
        <f t="shared" si="0"/>
        <v>0</v>
      </c>
      <c r="M8">
        <f t="shared" si="1"/>
        <v>0</v>
      </c>
      <c r="N8">
        <f>SUM($M$2:M8)</f>
        <v>16200</v>
      </c>
    </row>
    <row r="9" spans="1:17" x14ac:dyDescent="0.5">
      <c r="A9">
        <v>7</v>
      </c>
      <c r="B9" s="1">
        <v>43138.39607638889</v>
      </c>
      <c r="C9" t="s">
        <v>11</v>
      </c>
      <c r="D9" t="s">
        <v>12</v>
      </c>
      <c r="E9">
        <v>-1</v>
      </c>
      <c r="F9">
        <v>3158800</v>
      </c>
      <c r="G9">
        <v>1</v>
      </c>
      <c r="H9" t="b">
        <v>1</v>
      </c>
      <c r="I9" t="s">
        <v>10</v>
      </c>
      <c r="J9">
        <v>3158800</v>
      </c>
      <c r="K9">
        <f t="shared" si="2"/>
        <v>14800</v>
      </c>
      <c r="L9">
        <f t="shared" si="0"/>
        <v>1</v>
      </c>
      <c r="M9">
        <f t="shared" si="1"/>
        <v>14800</v>
      </c>
      <c r="N9">
        <f>SUM($M$2:M9)</f>
        <v>31000</v>
      </c>
    </row>
    <row r="10" spans="1:17" x14ac:dyDescent="0.5">
      <c r="A10">
        <v>8</v>
      </c>
      <c r="B10" s="1">
        <v>43138.396087962959</v>
      </c>
      <c r="C10" t="s">
        <v>9</v>
      </c>
      <c r="D10">
        <v>510050</v>
      </c>
      <c r="E10">
        <v>1</v>
      </c>
      <c r="F10">
        <v>3144</v>
      </c>
      <c r="G10">
        <v>1000</v>
      </c>
      <c r="H10" t="b">
        <v>1</v>
      </c>
      <c r="I10" t="s">
        <v>10</v>
      </c>
      <c r="J10">
        <v>-3144000</v>
      </c>
      <c r="K10">
        <f t="shared" si="2"/>
        <v>14800</v>
      </c>
      <c r="L10">
        <f t="shared" si="0"/>
        <v>0</v>
      </c>
      <c r="M10">
        <f t="shared" si="1"/>
        <v>0</v>
      </c>
      <c r="N10">
        <f>SUM($M$2:M10)</f>
        <v>31000</v>
      </c>
    </row>
    <row r="11" spans="1:17" x14ac:dyDescent="0.5">
      <c r="A11">
        <v>9</v>
      </c>
      <c r="B11" s="1">
        <v>43138.396087962959</v>
      </c>
      <c r="C11" t="s">
        <v>11</v>
      </c>
      <c r="D11" t="s">
        <v>12</v>
      </c>
      <c r="E11">
        <v>-1</v>
      </c>
      <c r="F11">
        <v>3159800</v>
      </c>
      <c r="G11">
        <v>1</v>
      </c>
      <c r="H11" t="b">
        <v>1</v>
      </c>
      <c r="I11" t="s">
        <v>10</v>
      </c>
      <c r="J11">
        <v>3159800</v>
      </c>
      <c r="K11">
        <f t="shared" si="2"/>
        <v>15800</v>
      </c>
      <c r="L11">
        <f t="shared" si="0"/>
        <v>1</v>
      </c>
      <c r="M11">
        <f t="shared" si="1"/>
        <v>15800</v>
      </c>
      <c r="N11">
        <f>SUM($M$2:M11)</f>
        <v>46800</v>
      </c>
    </row>
    <row r="12" spans="1:17" x14ac:dyDescent="0.5">
      <c r="A12">
        <v>10</v>
      </c>
      <c r="B12" s="1">
        <v>43138.47284722222</v>
      </c>
      <c r="C12" t="s">
        <v>9</v>
      </c>
      <c r="D12">
        <v>510050</v>
      </c>
      <c r="E12">
        <v>-1</v>
      </c>
      <c r="F12">
        <v>3043</v>
      </c>
      <c r="G12">
        <v>1000</v>
      </c>
      <c r="H12" t="b">
        <v>1</v>
      </c>
      <c r="I12" t="s">
        <v>10</v>
      </c>
      <c r="J12">
        <v>3043000</v>
      </c>
      <c r="K12">
        <f t="shared" si="2"/>
        <v>6202800</v>
      </c>
      <c r="L12">
        <f t="shared" si="0"/>
        <v>0</v>
      </c>
      <c r="M12">
        <f t="shared" si="1"/>
        <v>0</v>
      </c>
      <c r="N12">
        <f>SUM($M$2:M12)</f>
        <v>46800</v>
      </c>
    </row>
    <row r="13" spans="1:17" x14ac:dyDescent="0.5">
      <c r="A13">
        <v>11</v>
      </c>
      <c r="B13" s="1">
        <v>43138.47284722222</v>
      </c>
      <c r="C13" t="s">
        <v>11</v>
      </c>
      <c r="D13" t="s">
        <v>12</v>
      </c>
      <c r="E13">
        <v>1</v>
      </c>
      <c r="F13">
        <v>3052600</v>
      </c>
      <c r="G13">
        <v>1</v>
      </c>
      <c r="H13" t="b">
        <v>1</v>
      </c>
      <c r="I13" t="s">
        <v>10</v>
      </c>
      <c r="J13">
        <v>-3052600</v>
      </c>
      <c r="K13">
        <f t="shared" si="2"/>
        <v>-9600</v>
      </c>
      <c r="L13">
        <f t="shared" si="0"/>
        <v>1</v>
      </c>
      <c r="M13">
        <f t="shared" si="1"/>
        <v>-9600</v>
      </c>
      <c r="N13">
        <f>SUM($M$2:M13)</f>
        <v>37200</v>
      </c>
    </row>
    <row r="14" spans="1:17" x14ac:dyDescent="0.5">
      <c r="A14">
        <v>12</v>
      </c>
      <c r="B14" s="1">
        <v>43138.472881944443</v>
      </c>
      <c r="C14" t="s">
        <v>9</v>
      </c>
      <c r="D14">
        <v>510050</v>
      </c>
      <c r="E14">
        <v>-1</v>
      </c>
      <c r="F14">
        <v>3043</v>
      </c>
      <c r="G14">
        <v>1000</v>
      </c>
      <c r="H14" t="b">
        <v>1</v>
      </c>
      <c r="I14" t="s">
        <v>10</v>
      </c>
      <c r="J14">
        <v>3043000</v>
      </c>
      <c r="K14">
        <f t="shared" si="2"/>
        <v>-9600</v>
      </c>
      <c r="L14">
        <f t="shared" si="0"/>
        <v>0</v>
      </c>
      <c r="M14">
        <f t="shared" si="1"/>
        <v>0</v>
      </c>
      <c r="N14">
        <f>SUM($M$2:M14)</f>
        <v>37200</v>
      </c>
    </row>
    <row r="15" spans="1:17" x14ac:dyDescent="0.5">
      <c r="A15">
        <v>13</v>
      </c>
      <c r="B15" s="1">
        <v>43138.472881944443</v>
      </c>
      <c r="C15" t="s">
        <v>11</v>
      </c>
      <c r="D15" t="s">
        <v>12</v>
      </c>
      <c r="E15">
        <v>1</v>
      </c>
      <c r="F15">
        <v>3049000</v>
      </c>
      <c r="G15">
        <v>1</v>
      </c>
      <c r="H15" t="b">
        <v>1</v>
      </c>
      <c r="I15" t="s">
        <v>10</v>
      </c>
      <c r="J15">
        <v>-3049000</v>
      </c>
      <c r="K15">
        <f t="shared" si="2"/>
        <v>-6000</v>
      </c>
      <c r="L15">
        <f t="shared" si="0"/>
        <v>1</v>
      </c>
      <c r="M15">
        <f t="shared" si="1"/>
        <v>-6000</v>
      </c>
      <c r="N15">
        <f>SUM($M$2:M15)</f>
        <v>31200</v>
      </c>
    </row>
    <row r="16" spans="1:17" x14ac:dyDescent="0.5">
      <c r="A16">
        <v>14</v>
      </c>
      <c r="B16" s="1">
        <v>43138.474942129629</v>
      </c>
      <c r="C16" t="s">
        <v>9</v>
      </c>
      <c r="D16">
        <v>510050</v>
      </c>
      <c r="E16">
        <v>1</v>
      </c>
      <c r="F16">
        <v>3045</v>
      </c>
      <c r="G16">
        <v>1000</v>
      </c>
      <c r="H16" t="b">
        <v>1</v>
      </c>
      <c r="I16" t="s">
        <v>10</v>
      </c>
      <c r="J16">
        <v>-3045000</v>
      </c>
      <c r="K16">
        <f t="shared" si="2"/>
        <v>-6094000</v>
      </c>
      <c r="L16">
        <f t="shared" si="0"/>
        <v>0</v>
      </c>
      <c r="M16">
        <f t="shared" si="1"/>
        <v>0</v>
      </c>
      <c r="N16">
        <f>SUM($M$2:M16)</f>
        <v>31200</v>
      </c>
    </row>
    <row r="17" spans="1:14" x14ac:dyDescent="0.5">
      <c r="A17">
        <v>15</v>
      </c>
      <c r="B17" s="1">
        <v>43138.474942129629</v>
      </c>
      <c r="C17" t="s">
        <v>11</v>
      </c>
      <c r="D17" t="s">
        <v>12</v>
      </c>
      <c r="E17">
        <v>-1</v>
      </c>
      <c r="F17">
        <v>3058800</v>
      </c>
      <c r="G17">
        <v>1</v>
      </c>
      <c r="H17" t="b">
        <v>1</v>
      </c>
      <c r="I17" t="s">
        <v>10</v>
      </c>
      <c r="J17">
        <v>3058800</v>
      </c>
      <c r="K17">
        <f t="shared" si="2"/>
        <v>13800</v>
      </c>
      <c r="L17">
        <f t="shared" si="0"/>
        <v>1</v>
      </c>
      <c r="M17">
        <f t="shared" si="1"/>
        <v>13800</v>
      </c>
      <c r="N17">
        <f>SUM($M$2:M17)</f>
        <v>45000</v>
      </c>
    </row>
    <row r="18" spans="1:14" x14ac:dyDescent="0.5">
      <c r="A18">
        <v>16</v>
      </c>
      <c r="B18" s="1">
        <v>43138.474953703706</v>
      </c>
      <c r="C18" t="s">
        <v>9</v>
      </c>
      <c r="D18">
        <v>510050</v>
      </c>
      <c r="E18">
        <v>1</v>
      </c>
      <c r="F18">
        <v>3045</v>
      </c>
      <c r="G18">
        <v>1000</v>
      </c>
      <c r="H18" t="b">
        <v>1</v>
      </c>
      <c r="I18" t="s">
        <v>10</v>
      </c>
      <c r="J18">
        <v>-3045000</v>
      </c>
      <c r="K18">
        <f t="shared" si="2"/>
        <v>13800</v>
      </c>
      <c r="L18">
        <f t="shared" si="0"/>
        <v>0</v>
      </c>
      <c r="M18">
        <f t="shared" si="1"/>
        <v>0</v>
      </c>
      <c r="N18">
        <f>SUM($M$2:M18)</f>
        <v>45000</v>
      </c>
    </row>
    <row r="19" spans="1:14" x14ac:dyDescent="0.5">
      <c r="A19">
        <v>17</v>
      </c>
      <c r="B19" s="1">
        <v>43138.474953703706</v>
      </c>
      <c r="C19" t="s">
        <v>11</v>
      </c>
      <c r="D19" t="s">
        <v>12</v>
      </c>
      <c r="E19">
        <v>-1</v>
      </c>
      <c r="F19">
        <v>3057400</v>
      </c>
      <c r="G19">
        <v>1</v>
      </c>
      <c r="H19" t="b">
        <v>1</v>
      </c>
      <c r="I19" t="s">
        <v>10</v>
      </c>
      <c r="J19">
        <v>3057400</v>
      </c>
      <c r="K19">
        <f t="shared" si="2"/>
        <v>12400</v>
      </c>
      <c r="L19">
        <f t="shared" si="0"/>
        <v>1</v>
      </c>
      <c r="M19">
        <f t="shared" si="1"/>
        <v>12400</v>
      </c>
      <c r="N19">
        <f>SUM($M$2:M19)</f>
        <v>57400</v>
      </c>
    </row>
    <row r="20" spans="1:14" x14ac:dyDescent="0.5">
      <c r="A20">
        <v>18</v>
      </c>
      <c r="B20" s="1">
        <v>43138.620011574072</v>
      </c>
      <c r="C20" t="s">
        <v>9</v>
      </c>
      <c r="D20">
        <v>510050</v>
      </c>
      <c r="E20">
        <v>-1</v>
      </c>
      <c r="F20">
        <v>3026</v>
      </c>
      <c r="G20">
        <v>1000</v>
      </c>
      <c r="H20" t="b">
        <v>1</v>
      </c>
      <c r="I20" t="s">
        <v>10</v>
      </c>
      <c r="J20">
        <v>3026000</v>
      </c>
      <c r="K20">
        <f t="shared" si="2"/>
        <v>6083400</v>
      </c>
      <c r="L20">
        <f t="shared" si="0"/>
        <v>0</v>
      </c>
      <c r="M20">
        <f t="shared" si="1"/>
        <v>0</v>
      </c>
      <c r="N20">
        <f>SUM($M$2:M20)</f>
        <v>57400</v>
      </c>
    </row>
    <row r="21" spans="1:14" x14ac:dyDescent="0.5">
      <c r="A21">
        <v>19</v>
      </c>
      <c r="B21" s="1">
        <v>43138.620011574072</v>
      </c>
      <c r="C21" t="s">
        <v>11</v>
      </c>
      <c r="D21" t="s">
        <v>12</v>
      </c>
      <c r="E21">
        <v>1</v>
      </c>
      <c r="F21">
        <v>3032200</v>
      </c>
      <c r="G21">
        <v>1</v>
      </c>
      <c r="H21" t="b">
        <v>1</v>
      </c>
      <c r="I21" t="s">
        <v>10</v>
      </c>
      <c r="J21">
        <v>-3032200</v>
      </c>
      <c r="K21">
        <f t="shared" si="2"/>
        <v>-6200</v>
      </c>
      <c r="L21">
        <f t="shared" si="0"/>
        <v>1</v>
      </c>
      <c r="M21">
        <f t="shared" si="1"/>
        <v>-6200</v>
      </c>
      <c r="N21">
        <f>SUM($M$2:M21)</f>
        <v>51200</v>
      </c>
    </row>
    <row r="22" spans="1:14" x14ac:dyDescent="0.5">
      <c r="A22">
        <v>20</v>
      </c>
      <c r="B22" s="1">
        <v>43138.620300925926</v>
      </c>
      <c r="C22" t="s">
        <v>9</v>
      </c>
      <c r="D22">
        <v>510050</v>
      </c>
      <c r="E22">
        <v>-1</v>
      </c>
      <c r="F22">
        <v>3029</v>
      </c>
      <c r="G22">
        <v>1000</v>
      </c>
      <c r="H22" t="b">
        <v>1</v>
      </c>
      <c r="I22" t="s">
        <v>10</v>
      </c>
      <c r="J22">
        <v>3029000</v>
      </c>
      <c r="K22">
        <f t="shared" si="2"/>
        <v>-3200</v>
      </c>
      <c r="L22">
        <f t="shared" si="0"/>
        <v>0</v>
      </c>
      <c r="M22">
        <f t="shared" si="1"/>
        <v>0</v>
      </c>
      <c r="N22">
        <f>SUM($M$2:M22)</f>
        <v>51200</v>
      </c>
    </row>
    <row r="23" spans="1:14" x14ac:dyDescent="0.5">
      <c r="A23">
        <v>21</v>
      </c>
      <c r="B23" s="1">
        <v>43138.620300925926</v>
      </c>
      <c r="C23" t="s">
        <v>11</v>
      </c>
      <c r="D23" t="s">
        <v>12</v>
      </c>
      <c r="E23">
        <v>1</v>
      </c>
      <c r="F23">
        <v>3033800</v>
      </c>
      <c r="G23">
        <v>1</v>
      </c>
      <c r="H23" t="b">
        <v>1</v>
      </c>
      <c r="I23" t="s">
        <v>10</v>
      </c>
      <c r="J23">
        <v>-3033800</v>
      </c>
      <c r="K23">
        <f t="shared" si="2"/>
        <v>-4800</v>
      </c>
      <c r="L23">
        <f t="shared" si="0"/>
        <v>1</v>
      </c>
      <c r="M23">
        <f t="shared" si="1"/>
        <v>-4800</v>
      </c>
      <c r="N23">
        <f>SUM($M$2:M23)</f>
        <v>46400</v>
      </c>
    </row>
    <row r="24" spans="1:14" x14ac:dyDescent="0.5">
      <c r="A24">
        <v>22</v>
      </c>
      <c r="B24" s="1">
        <v>43139.395868055559</v>
      </c>
      <c r="C24" t="s">
        <v>9</v>
      </c>
      <c r="D24">
        <v>510050</v>
      </c>
      <c r="E24">
        <v>1</v>
      </c>
      <c r="F24">
        <v>2998</v>
      </c>
      <c r="G24">
        <v>1000</v>
      </c>
      <c r="H24" t="b">
        <v>1</v>
      </c>
      <c r="I24" t="s">
        <v>10</v>
      </c>
      <c r="J24">
        <v>-2998000</v>
      </c>
      <c r="K24">
        <f t="shared" si="2"/>
        <v>-6031800</v>
      </c>
      <c r="L24">
        <f t="shared" si="0"/>
        <v>0</v>
      </c>
      <c r="M24">
        <f t="shared" si="1"/>
        <v>0</v>
      </c>
      <c r="N24">
        <f>SUM($M$2:M24)</f>
        <v>46400</v>
      </c>
    </row>
    <row r="25" spans="1:14" x14ac:dyDescent="0.5">
      <c r="A25">
        <v>23</v>
      </c>
      <c r="B25" s="1">
        <v>43139.395868055559</v>
      </c>
      <c r="C25" t="s">
        <v>11</v>
      </c>
      <c r="D25" t="s">
        <v>12</v>
      </c>
      <c r="E25">
        <v>-1</v>
      </c>
      <c r="F25">
        <v>3010400</v>
      </c>
      <c r="G25">
        <v>1</v>
      </c>
      <c r="H25" t="b">
        <v>1</v>
      </c>
      <c r="I25" t="s">
        <v>10</v>
      </c>
      <c r="J25">
        <v>3010400</v>
      </c>
      <c r="K25">
        <f t="shared" si="2"/>
        <v>12400</v>
      </c>
      <c r="L25">
        <f t="shared" si="0"/>
        <v>1</v>
      </c>
      <c r="M25">
        <f t="shared" si="1"/>
        <v>12400</v>
      </c>
      <c r="N25">
        <f>SUM($M$2:M25)</f>
        <v>58800</v>
      </c>
    </row>
    <row r="26" spans="1:14" x14ac:dyDescent="0.5">
      <c r="A26">
        <v>24</v>
      </c>
      <c r="B26" s="1">
        <v>43139.395879629628</v>
      </c>
      <c r="C26" t="s">
        <v>9</v>
      </c>
      <c r="D26">
        <v>510050</v>
      </c>
      <c r="E26">
        <v>1</v>
      </c>
      <c r="F26">
        <v>2998</v>
      </c>
      <c r="G26">
        <v>1000</v>
      </c>
      <c r="H26" t="b">
        <v>1</v>
      </c>
      <c r="I26" t="s">
        <v>10</v>
      </c>
      <c r="J26">
        <v>-2998000</v>
      </c>
      <c r="K26">
        <f t="shared" si="2"/>
        <v>12400</v>
      </c>
      <c r="L26">
        <f t="shared" si="0"/>
        <v>0</v>
      </c>
      <c r="M26">
        <f t="shared" si="1"/>
        <v>0</v>
      </c>
      <c r="N26">
        <f>SUM($M$2:M26)</f>
        <v>58800</v>
      </c>
    </row>
    <row r="27" spans="1:14" x14ac:dyDescent="0.5">
      <c r="A27">
        <v>25</v>
      </c>
      <c r="B27" s="1">
        <v>43139.395879629628</v>
      </c>
      <c r="C27" t="s">
        <v>11</v>
      </c>
      <c r="D27" t="s">
        <v>12</v>
      </c>
      <c r="E27">
        <v>-1</v>
      </c>
      <c r="F27">
        <v>3014600</v>
      </c>
      <c r="G27">
        <v>1</v>
      </c>
      <c r="H27" t="b">
        <v>1</v>
      </c>
      <c r="I27" t="s">
        <v>10</v>
      </c>
      <c r="J27">
        <v>3014600</v>
      </c>
      <c r="K27">
        <f t="shared" si="2"/>
        <v>16600</v>
      </c>
      <c r="L27">
        <f t="shared" si="0"/>
        <v>1</v>
      </c>
      <c r="M27">
        <f t="shared" si="1"/>
        <v>16600</v>
      </c>
      <c r="N27">
        <f>SUM($M$2:M27)</f>
        <v>75400</v>
      </c>
    </row>
    <row r="28" spans="1:14" x14ac:dyDescent="0.5">
      <c r="A28">
        <v>26</v>
      </c>
      <c r="B28" s="1">
        <v>43139.622696759259</v>
      </c>
      <c r="C28" t="s">
        <v>9</v>
      </c>
      <c r="D28">
        <v>510050</v>
      </c>
      <c r="E28">
        <v>-1</v>
      </c>
      <c r="F28">
        <v>2941</v>
      </c>
      <c r="G28">
        <v>1000</v>
      </c>
      <c r="H28" t="b">
        <v>1</v>
      </c>
      <c r="I28" t="s">
        <v>10</v>
      </c>
      <c r="J28">
        <v>2941000</v>
      </c>
      <c r="K28">
        <f t="shared" si="2"/>
        <v>5955600</v>
      </c>
      <c r="L28">
        <f t="shared" si="0"/>
        <v>0</v>
      </c>
      <c r="M28">
        <f t="shared" si="1"/>
        <v>0</v>
      </c>
      <c r="N28">
        <f>SUM($M$2:M28)</f>
        <v>75400</v>
      </c>
    </row>
    <row r="29" spans="1:14" x14ac:dyDescent="0.5">
      <c r="A29">
        <v>27</v>
      </c>
      <c r="B29" s="1">
        <v>43139.622696759259</v>
      </c>
      <c r="C29" t="s">
        <v>11</v>
      </c>
      <c r="D29" t="s">
        <v>12</v>
      </c>
      <c r="E29">
        <v>1</v>
      </c>
      <c r="F29">
        <v>2947600</v>
      </c>
      <c r="G29">
        <v>1</v>
      </c>
      <c r="H29" t="b">
        <v>1</v>
      </c>
      <c r="I29" t="s">
        <v>10</v>
      </c>
      <c r="J29">
        <v>-2947600</v>
      </c>
      <c r="K29">
        <f t="shared" si="2"/>
        <v>-6600</v>
      </c>
      <c r="L29">
        <f t="shared" si="0"/>
        <v>1</v>
      </c>
      <c r="M29">
        <f t="shared" si="1"/>
        <v>-6600</v>
      </c>
      <c r="N29">
        <f>SUM($M$2:M29)</f>
        <v>68800</v>
      </c>
    </row>
    <row r="30" spans="1:14" x14ac:dyDescent="0.5">
      <c r="A30">
        <v>28</v>
      </c>
      <c r="B30" s="1">
        <v>43139.622708333336</v>
      </c>
      <c r="C30" t="s">
        <v>9</v>
      </c>
      <c r="D30">
        <v>510050</v>
      </c>
      <c r="E30">
        <v>-1</v>
      </c>
      <c r="F30">
        <v>2946</v>
      </c>
      <c r="G30">
        <v>1000</v>
      </c>
      <c r="H30" t="b">
        <v>1</v>
      </c>
      <c r="I30" t="s">
        <v>10</v>
      </c>
      <c r="J30">
        <v>2946000</v>
      </c>
      <c r="K30">
        <f t="shared" si="2"/>
        <v>-1600</v>
      </c>
      <c r="L30">
        <f t="shared" si="0"/>
        <v>0</v>
      </c>
      <c r="M30">
        <f t="shared" si="1"/>
        <v>0</v>
      </c>
      <c r="N30">
        <f>SUM($M$2:M30)</f>
        <v>68800</v>
      </c>
    </row>
    <row r="31" spans="1:14" x14ac:dyDescent="0.5">
      <c r="A31">
        <v>29</v>
      </c>
      <c r="B31" s="1">
        <v>43139.622708333336</v>
      </c>
      <c r="C31" t="s">
        <v>11</v>
      </c>
      <c r="D31" t="s">
        <v>12</v>
      </c>
      <c r="E31">
        <v>1</v>
      </c>
      <c r="F31">
        <v>2947600</v>
      </c>
      <c r="G31">
        <v>1</v>
      </c>
      <c r="H31" t="b">
        <v>1</v>
      </c>
      <c r="I31" t="s">
        <v>10</v>
      </c>
      <c r="J31">
        <v>-2947600</v>
      </c>
      <c r="K31">
        <f t="shared" si="2"/>
        <v>-1600</v>
      </c>
      <c r="L31">
        <f t="shared" si="0"/>
        <v>1</v>
      </c>
      <c r="M31">
        <f t="shared" si="1"/>
        <v>-1600</v>
      </c>
      <c r="N31">
        <f>SUM($M$2:M31)</f>
        <v>67200</v>
      </c>
    </row>
    <row r="32" spans="1:14" x14ac:dyDescent="0.5">
      <c r="A32">
        <v>30</v>
      </c>
      <c r="B32" s="1">
        <v>43140.395833333336</v>
      </c>
      <c r="C32" t="s">
        <v>9</v>
      </c>
      <c r="D32">
        <v>510050</v>
      </c>
      <c r="E32">
        <v>1</v>
      </c>
      <c r="F32">
        <v>2851</v>
      </c>
      <c r="G32">
        <v>1000</v>
      </c>
      <c r="H32" t="b">
        <v>1</v>
      </c>
      <c r="I32" t="s">
        <v>10</v>
      </c>
      <c r="J32">
        <v>-2851000</v>
      </c>
      <c r="K32">
        <f t="shared" si="2"/>
        <v>-5798600</v>
      </c>
      <c r="L32">
        <f t="shared" si="0"/>
        <v>0</v>
      </c>
      <c r="M32">
        <f t="shared" si="1"/>
        <v>0</v>
      </c>
      <c r="N32">
        <f>SUM($M$2:M32)</f>
        <v>67200</v>
      </c>
    </row>
    <row r="33" spans="1:14" x14ac:dyDescent="0.5">
      <c r="A33">
        <v>31</v>
      </c>
      <c r="B33" s="1">
        <v>43140.395833333336</v>
      </c>
      <c r="C33" t="s">
        <v>11</v>
      </c>
      <c r="D33" t="s">
        <v>12</v>
      </c>
      <c r="E33">
        <v>-1</v>
      </c>
      <c r="F33">
        <v>2877800</v>
      </c>
      <c r="G33">
        <v>1</v>
      </c>
      <c r="H33" t="b">
        <v>1</v>
      </c>
      <c r="I33" t="s">
        <v>10</v>
      </c>
      <c r="J33">
        <v>2877800</v>
      </c>
      <c r="K33">
        <f t="shared" si="2"/>
        <v>26800</v>
      </c>
      <c r="L33">
        <f t="shared" si="0"/>
        <v>1</v>
      </c>
      <c r="M33">
        <f t="shared" si="1"/>
        <v>26800</v>
      </c>
      <c r="N33">
        <f>SUM($M$2:M33)</f>
        <v>94000</v>
      </c>
    </row>
    <row r="34" spans="1:14" x14ac:dyDescent="0.5">
      <c r="A34">
        <v>32</v>
      </c>
      <c r="B34" s="1">
        <v>43140.395844907405</v>
      </c>
      <c r="C34" t="s">
        <v>9</v>
      </c>
      <c r="D34">
        <v>510050</v>
      </c>
      <c r="E34">
        <v>1</v>
      </c>
      <c r="F34">
        <v>2851</v>
      </c>
      <c r="G34">
        <v>1000</v>
      </c>
      <c r="H34" t="b">
        <v>1</v>
      </c>
      <c r="I34" t="s">
        <v>10</v>
      </c>
      <c r="J34">
        <v>-2851000</v>
      </c>
      <c r="K34">
        <f t="shared" si="2"/>
        <v>26800</v>
      </c>
      <c r="L34">
        <f t="shared" si="0"/>
        <v>0</v>
      </c>
      <c r="M34">
        <f t="shared" si="1"/>
        <v>0</v>
      </c>
      <c r="N34">
        <f>SUM($M$2:M34)</f>
        <v>94000</v>
      </c>
    </row>
    <row r="35" spans="1:14" x14ac:dyDescent="0.5">
      <c r="A35">
        <v>33</v>
      </c>
      <c r="B35" s="1">
        <v>43140.395844907405</v>
      </c>
      <c r="C35" t="s">
        <v>11</v>
      </c>
      <c r="D35" t="s">
        <v>12</v>
      </c>
      <c r="E35">
        <v>-1</v>
      </c>
      <c r="F35">
        <v>2877800</v>
      </c>
      <c r="G35">
        <v>1</v>
      </c>
      <c r="H35" t="b">
        <v>1</v>
      </c>
      <c r="I35" t="s">
        <v>10</v>
      </c>
      <c r="J35">
        <v>2877800</v>
      </c>
      <c r="K35">
        <f t="shared" si="2"/>
        <v>26800</v>
      </c>
      <c r="L35">
        <f t="shared" si="0"/>
        <v>1</v>
      </c>
      <c r="M35">
        <f t="shared" si="1"/>
        <v>26800</v>
      </c>
      <c r="N35">
        <f>SUM($M$2:M35)</f>
        <v>120800</v>
      </c>
    </row>
    <row r="36" spans="1:14" x14ac:dyDescent="0.5">
      <c r="A36">
        <v>34</v>
      </c>
      <c r="B36" s="1">
        <v>43140.414386574077</v>
      </c>
      <c r="C36" t="s">
        <v>9</v>
      </c>
      <c r="D36">
        <v>510050</v>
      </c>
      <c r="E36">
        <v>-1</v>
      </c>
      <c r="F36">
        <v>2826</v>
      </c>
      <c r="G36">
        <v>1000</v>
      </c>
      <c r="H36" t="b">
        <v>1</v>
      </c>
      <c r="I36" t="s">
        <v>10</v>
      </c>
      <c r="J36">
        <v>2826000</v>
      </c>
      <c r="K36">
        <f t="shared" si="2"/>
        <v>5703800</v>
      </c>
      <c r="L36">
        <f t="shared" si="0"/>
        <v>0</v>
      </c>
      <c r="M36">
        <f t="shared" si="1"/>
        <v>0</v>
      </c>
      <c r="N36">
        <f>SUM($M$2:M36)</f>
        <v>120800</v>
      </c>
    </row>
    <row r="37" spans="1:14" x14ac:dyDescent="0.5">
      <c r="A37">
        <v>35</v>
      </c>
      <c r="B37" s="1">
        <v>43140.414386574077</v>
      </c>
      <c r="C37" t="s">
        <v>11</v>
      </c>
      <c r="D37" t="s">
        <v>12</v>
      </c>
      <c r="E37">
        <v>1</v>
      </c>
      <c r="F37">
        <v>2822400</v>
      </c>
      <c r="G37">
        <v>1</v>
      </c>
      <c r="H37" t="b">
        <v>1</v>
      </c>
      <c r="I37" t="s">
        <v>10</v>
      </c>
      <c r="J37">
        <v>-2822400</v>
      </c>
      <c r="K37">
        <f t="shared" si="2"/>
        <v>3600</v>
      </c>
      <c r="L37">
        <f t="shared" si="0"/>
        <v>1</v>
      </c>
      <c r="M37">
        <f t="shared" si="1"/>
        <v>3600</v>
      </c>
      <c r="N37">
        <f>SUM($M$2:M37)</f>
        <v>124400</v>
      </c>
    </row>
    <row r="38" spans="1:14" x14ac:dyDescent="0.5">
      <c r="A38">
        <v>36</v>
      </c>
      <c r="B38" s="1">
        <v>43140.414537037039</v>
      </c>
      <c r="C38" t="s">
        <v>9</v>
      </c>
      <c r="D38">
        <v>510050</v>
      </c>
      <c r="E38">
        <v>-1</v>
      </c>
      <c r="F38">
        <v>2822</v>
      </c>
      <c r="G38">
        <v>1000</v>
      </c>
      <c r="H38" t="b">
        <v>1</v>
      </c>
      <c r="I38" t="s">
        <v>10</v>
      </c>
      <c r="J38">
        <v>2822000</v>
      </c>
      <c r="K38">
        <f t="shared" si="2"/>
        <v>-400</v>
      </c>
      <c r="L38">
        <f t="shared" si="0"/>
        <v>0</v>
      </c>
      <c r="M38">
        <f t="shared" si="1"/>
        <v>0</v>
      </c>
      <c r="N38">
        <f>SUM($M$2:M38)</f>
        <v>124400</v>
      </c>
    </row>
    <row r="39" spans="1:14" x14ac:dyDescent="0.5">
      <c r="A39">
        <v>37</v>
      </c>
      <c r="B39" s="1">
        <v>43140.414537037039</v>
      </c>
      <c r="C39" t="s">
        <v>11</v>
      </c>
      <c r="D39" t="s">
        <v>12</v>
      </c>
      <c r="E39">
        <v>1</v>
      </c>
      <c r="F39">
        <v>2817200</v>
      </c>
      <c r="G39">
        <v>1</v>
      </c>
      <c r="H39" t="b">
        <v>1</v>
      </c>
      <c r="I39" t="s">
        <v>10</v>
      </c>
      <c r="J39">
        <v>-2817200</v>
      </c>
      <c r="K39">
        <f t="shared" si="2"/>
        <v>4800</v>
      </c>
      <c r="L39">
        <f t="shared" si="0"/>
        <v>1</v>
      </c>
      <c r="M39">
        <f t="shared" si="1"/>
        <v>4800</v>
      </c>
      <c r="N39">
        <f>SUM($M$2:M39)</f>
        <v>129200</v>
      </c>
    </row>
    <row r="40" spans="1:14" x14ac:dyDescent="0.5">
      <c r="A40">
        <v>38</v>
      </c>
      <c r="B40" s="1">
        <v>43157.420555555553</v>
      </c>
      <c r="C40" t="s">
        <v>9</v>
      </c>
      <c r="D40">
        <v>510050</v>
      </c>
      <c r="E40">
        <v>1</v>
      </c>
      <c r="F40">
        <v>2943</v>
      </c>
      <c r="G40">
        <v>1000</v>
      </c>
      <c r="H40" t="b">
        <v>1</v>
      </c>
      <c r="I40" t="s">
        <v>10</v>
      </c>
      <c r="J40">
        <v>-2943000</v>
      </c>
      <c r="K40">
        <f t="shared" si="2"/>
        <v>-5760200</v>
      </c>
      <c r="L40">
        <f t="shared" si="0"/>
        <v>0</v>
      </c>
      <c r="M40">
        <f t="shared" si="1"/>
        <v>0</v>
      </c>
      <c r="N40">
        <f>SUM($M$2:M40)</f>
        <v>129200</v>
      </c>
    </row>
    <row r="41" spans="1:14" x14ac:dyDescent="0.5">
      <c r="A41">
        <v>39</v>
      </c>
      <c r="B41" s="1">
        <v>43157.420555555553</v>
      </c>
      <c r="C41" t="s">
        <v>11</v>
      </c>
      <c r="D41" t="s">
        <v>13</v>
      </c>
      <c r="E41">
        <v>-1</v>
      </c>
      <c r="F41">
        <v>2950000</v>
      </c>
      <c r="G41">
        <v>1</v>
      </c>
      <c r="H41" t="b">
        <v>1</v>
      </c>
      <c r="I41" t="s">
        <v>10</v>
      </c>
      <c r="J41">
        <v>2950000</v>
      </c>
      <c r="K41">
        <f t="shared" si="2"/>
        <v>7000</v>
      </c>
      <c r="L41">
        <f t="shared" si="0"/>
        <v>1</v>
      </c>
      <c r="M41">
        <f t="shared" si="1"/>
        <v>7000</v>
      </c>
      <c r="N41">
        <f>SUM($M$2:M41)</f>
        <v>136200</v>
      </c>
    </row>
    <row r="42" spans="1:14" x14ac:dyDescent="0.5">
      <c r="A42">
        <v>40</v>
      </c>
      <c r="B42" s="1">
        <v>43157.420567129629</v>
      </c>
      <c r="C42" t="s">
        <v>9</v>
      </c>
      <c r="D42">
        <v>510050</v>
      </c>
      <c r="E42">
        <v>1</v>
      </c>
      <c r="F42">
        <v>2943</v>
      </c>
      <c r="G42">
        <v>1000</v>
      </c>
      <c r="H42" t="b">
        <v>1</v>
      </c>
      <c r="I42" t="s">
        <v>10</v>
      </c>
      <c r="J42">
        <v>-2943000</v>
      </c>
      <c r="K42">
        <f t="shared" si="2"/>
        <v>7000</v>
      </c>
      <c r="L42">
        <f t="shared" si="0"/>
        <v>0</v>
      </c>
      <c r="M42">
        <f t="shared" si="1"/>
        <v>0</v>
      </c>
      <c r="N42">
        <f>SUM($M$2:M42)</f>
        <v>136200</v>
      </c>
    </row>
    <row r="43" spans="1:14" x14ac:dyDescent="0.5">
      <c r="A43">
        <v>41</v>
      </c>
      <c r="B43" s="1">
        <v>43157.420567129629</v>
      </c>
      <c r="C43" t="s">
        <v>11</v>
      </c>
      <c r="D43" t="s">
        <v>13</v>
      </c>
      <c r="E43">
        <v>-1</v>
      </c>
      <c r="F43">
        <v>2950800</v>
      </c>
      <c r="G43">
        <v>1</v>
      </c>
      <c r="H43" t="b">
        <v>1</v>
      </c>
      <c r="I43" t="s">
        <v>10</v>
      </c>
      <c r="J43">
        <v>2950800</v>
      </c>
      <c r="K43">
        <f t="shared" si="2"/>
        <v>7800</v>
      </c>
      <c r="L43">
        <f t="shared" si="0"/>
        <v>1</v>
      </c>
      <c r="M43">
        <f t="shared" si="1"/>
        <v>7800</v>
      </c>
      <c r="N43">
        <f>SUM($M$2:M43)</f>
        <v>144000</v>
      </c>
    </row>
    <row r="44" spans="1:14" x14ac:dyDescent="0.5">
      <c r="A44">
        <v>42</v>
      </c>
      <c r="B44" s="1">
        <v>43159.614166666666</v>
      </c>
      <c r="C44" t="s">
        <v>9</v>
      </c>
      <c r="D44">
        <v>510050</v>
      </c>
      <c r="E44">
        <v>-1</v>
      </c>
      <c r="F44">
        <v>2882</v>
      </c>
      <c r="G44">
        <v>1000</v>
      </c>
      <c r="H44" t="b">
        <v>1</v>
      </c>
      <c r="I44" t="s">
        <v>10</v>
      </c>
      <c r="J44">
        <v>2882000</v>
      </c>
      <c r="K44">
        <f t="shared" si="2"/>
        <v>5832800</v>
      </c>
      <c r="L44">
        <f t="shared" si="0"/>
        <v>0</v>
      </c>
      <c r="M44">
        <f t="shared" si="1"/>
        <v>0</v>
      </c>
      <c r="N44">
        <f>SUM($M$2:M44)</f>
        <v>144000</v>
      </c>
    </row>
    <row r="45" spans="1:14" x14ac:dyDescent="0.5">
      <c r="A45">
        <v>43</v>
      </c>
      <c r="B45" s="1">
        <v>43159.614166666666</v>
      </c>
      <c r="C45" t="s">
        <v>11</v>
      </c>
      <c r="D45" t="s">
        <v>13</v>
      </c>
      <c r="E45">
        <v>1</v>
      </c>
      <c r="F45">
        <v>2884400</v>
      </c>
      <c r="G45">
        <v>1</v>
      </c>
      <c r="H45" t="b">
        <v>1</v>
      </c>
      <c r="I45" t="s">
        <v>10</v>
      </c>
      <c r="J45">
        <v>-2884400</v>
      </c>
      <c r="K45">
        <f t="shared" si="2"/>
        <v>-2400</v>
      </c>
      <c r="L45">
        <f t="shared" si="0"/>
        <v>1</v>
      </c>
      <c r="M45">
        <f t="shared" si="1"/>
        <v>-2400</v>
      </c>
      <c r="N45">
        <f>SUM($M$2:M45)</f>
        <v>141600</v>
      </c>
    </row>
    <row r="46" spans="1:14" x14ac:dyDescent="0.5">
      <c r="A46">
        <v>44</v>
      </c>
      <c r="B46" s="1">
        <v>43159.614444444444</v>
      </c>
      <c r="C46" t="s">
        <v>9</v>
      </c>
      <c r="D46">
        <v>510050</v>
      </c>
      <c r="E46">
        <v>-1</v>
      </c>
      <c r="F46">
        <v>2881</v>
      </c>
      <c r="G46">
        <v>1000</v>
      </c>
      <c r="H46" t="b">
        <v>1</v>
      </c>
      <c r="I46" t="s">
        <v>10</v>
      </c>
      <c r="J46">
        <v>2881000</v>
      </c>
      <c r="K46">
        <f t="shared" si="2"/>
        <v>-3400</v>
      </c>
      <c r="L46">
        <f t="shared" si="0"/>
        <v>0</v>
      </c>
      <c r="M46">
        <f t="shared" si="1"/>
        <v>0</v>
      </c>
      <c r="N46">
        <f>SUM($M$2:M46)</f>
        <v>141600</v>
      </c>
    </row>
    <row r="47" spans="1:14" x14ac:dyDescent="0.5">
      <c r="A47">
        <v>45</v>
      </c>
      <c r="B47" s="1">
        <v>43159.614444444444</v>
      </c>
      <c r="C47" t="s">
        <v>11</v>
      </c>
      <c r="D47" t="s">
        <v>13</v>
      </c>
      <c r="E47">
        <v>1</v>
      </c>
      <c r="F47">
        <v>2884400</v>
      </c>
      <c r="G47">
        <v>1</v>
      </c>
      <c r="H47" t="b">
        <v>1</v>
      </c>
      <c r="I47" t="s">
        <v>10</v>
      </c>
      <c r="J47">
        <v>-2884400</v>
      </c>
      <c r="K47">
        <f t="shared" si="2"/>
        <v>-3400</v>
      </c>
      <c r="L47">
        <f t="shared" si="0"/>
        <v>1</v>
      </c>
      <c r="M47">
        <f t="shared" si="1"/>
        <v>-3400</v>
      </c>
      <c r="N47">
        <f>SUM($M$2:M47)</f>
        <v>138200</v>
      </c>
    </row>
    <row r="48" spans="1:14" x14ac:dyDescent="0.5">
      <c r="A48">
        <v>46</v>
      </c>
      <c r="B48" s="1">
        <v>43161.402083333334</v>
      </c>
      <c r="C48" t="s">
        <v>9</v>
      </c>
      <c r="D48">
        <v>510050</v>
      </c>
      <c r="E48">
        <v>1</v>
      </c>
      <c r="F48">
        <v>2853</v>
      </c>
      <c r="G48">
        <v>1000</v>
      </c>
      <c r="H48" t="b">
        <v>1</v>
      </c>
      <c r="I48" t="s">
        <v>10</v>
      </c>
      <c r="J48">
        <v>-2853000</v>
      </c>
      <c r="K48">
        <f t="shared" si="2"/>
        <v>-5737400</v>
      </c>
      <c r="L48">
        <f t="shared" si="0"/>
        <v>0</v>
      </c>
      <c r="M48">
        <f t="shared" si="1"/>
        <v>0</v>
      </c>
      <c r="N48">
        <f>SUM($M$2:M48)</f>
        <v>138200</v>
      </c>
    </row>
    <row r="49" spans="1:14" x14ac:dyDescent="0.5">
      <c r="A49">
        <v>47</v>
      </c>
      <c r="B49" s="1">
        <v>43161.402083333334</v>
      </c>
      <c r="C49" t="s">
        <v>11</v>
      </c>
      <c r="D49" t="s">
        <v>13</v>
      </c>
      <c r="E49">
        <v>-1</v>
      </c>
      <c r="F49">
        <v>2858600</v>
      </c>
      <c r="G49">
        <v>1</v>
      </c>
      <c r="H49" t="b">
        <v>1</v>
      </c>
      <c r="I49" t="s">
        <v>10</v>
      </c>
      <c r="J49">
        <v>2858600</v>
      </c>
      <c r="K49">
        <f t="shared" si="2"/>
        <v>5600</v>
      </c>
      <c r="L49">
        <f t="shared" si="0"/>
        <v>1</v>
      </c>
      <c r="M49">
        <f t="shared" si="1"/>
        <v>5600</v>
      </c>
      <c r="N49">
        <f>SUM($M$2:M49)</f>
        <v>143800</v>
      </c>
    </row>
    <row r="50" spans="1:14" x14ac:dyDescent="0.5">
      <c r="A50">
        <v>48</v>
      </c>
      <c r="B50" s="1">
        <v>43164.395833333336</v>
      </c>
      <c r="C50" t="s">
        <v>9</v>
      </c>
      <c r="D50">
        <v>510050</v>
      </c>
      <c r="E50">
        <v>1</v>
      </c>
      <c r="F50">
        <v>2858</v>
      </c>
      <c r="G50">
        <v>1000</v>
      </c>
      <c r="H50" t="b">
        <v>1</v>
      </c>
      <c r="I50" t="s">
        <v>10</v>
      </c>
      <c r="J50">
        <v>-2858000</v>
      </c>
      <c r="K50">
        <f t="shared" si="2"/>
        <v>600</v>
      </c>
      <c r="L50">
        <f t="shared" si="0"/>
        <v>0</v>
      </c>
      <c r="M50">
        <f t="shared" si="1"/>
        <v>0</v>
      </c>
      <c r="N50">
        <f>SUM($M$2:M50)</f>
        <v>143800</v>
      </c>
    </row>
    <row r="51" spans="1:14" x14ac:dyDescent="0.5">
      <c r="A51">
        <v>49</v>
      </c>
      <c r="B51" s="1">
        <v>43164.395833333336</v>
      </c>
      <c r="C51" t="s">
        <v>11</v>
      </c>
      <c r="D51" t="s">
        <v>13</v>
      </c>
      <c r="E51">
        <v>-1</v>
      </c>
      <c r="F51">
        <v>2869000</v>
      </c>
      <c r="G51">
        <v>1</v>
      </c>
      <c r="H51" t="b">
        <v>1</v>
      </c>
      <c r="I51" t="s">
        <v>10</v>
      </c>
      <c r="J51">
        <v>2869000</v>
      </c>
      <c r="K51">
        <f t="shared" si="2"/>
        <v>11000</v>
      </c>
      <c r="L51">
        <f t="shared" si="0"/>
        <v>1</v>
      </c>
      <c r="M51">
        <f t="shared" si="1"/>
        <v>11000</v>
      </c>
      <c r="N51">
        <f>SUM($M$2:M51)</f>
        <v>154800</v>
      </c>
    </row>
    <row r="52" spans="1:14" x14ac:dyDescent="0.5">
      <c r="A52">
        <v>50</v>
      </c>
      <c r="B52" s="1">
        <v>43180.619664351849</v>
      </c>
      <c r="C52" t="s">
        <v>9</v>
      </c>
      <c r="D52">
        <v>510050</v>
      </c>
      <c r="E52">
        <v>-1</v>
      </c>
      <c r="F52">
        <v>2881</v>
      </c>
      <c r="G52">
        <v>1000</v>
      </c>
      <c r="H52" t="b">
        <v>1</v>
      </c>
      <c r="I52" t="s">
        <v>10</v>
      </c>
      <c r="J52">
        <v>2881000</v>
      </c>
      <c r="K52">
        <f t="shared" si="2"/>
        <v>5750000</v>
      </c>
      <c r="L52">
        <f t="shared" si="0"/>
        <v>0</v>
      </c>
      <c r="M52">
        <f t="shared" si="1"/>
        <v>0</v>
      </c>
      <c r="N52">
        <f>SUM($M$2:M52)</f>
        <v>154800</v>
      </c>
    </row>
    <row r="53" spans="1:14" x14ac:dyDescent="0.5">
      <c r="A53">
        <v>51</v>
      </c>
      <c r="B53" s="1">
        <v>43180.619664351849</v>
      </c>
      <c r="C53" t="s">
        <v>11</v>
      </c>
      <c r="D53" t="s">
        <v>14</v>
      </c>
      <c r="E53">
        <v>1</v>
      </c>
      <c r="F53">
        <v>2881200</v>
      </c>
      <c r="G53">
        <v>1</v>
      </c>
      <c r="H53" t="b">
        <v>1</v>
      </c>
      <c r="I53" t="s">
        <v>10</v>
      </c>
      <c r="J53">
        <v>-2881200</v>
      </c>
      <c r="K53">
        <f t="shared" si="2"/>
        <v>-200</v>
      </c>
      <c r="L53">
        <f t="shared" si="0"/>
        <v>1</v>
      </c>
      <c r="M53">
        <f t="shared" si="1"/>
        <v>-200</v>
      </c>
      <c r="N53">
        <f>SUM($M$2:M53)</f>
        <v>154600</v>
      </c>
    </row>
    <row r="54" spans="1:14" x14ac:dyDescent="0.5">
      <c r="A54">
        <v>52</v>
      </c>
      <c r="B54" s="1">
        <v>43180.619675925926</v>
      </c>
      <c r="C54" t="s">
        <v>9</v>
      </c>
      <c r="D54">
        <v>510050</v>
      </c>
      <c r="E54">
        <v>-1</v>
      </c>
      <c r="F54">
        <v>2881</v>
      </c>
      <c r="G54">
        <v>1000</v>
      </c>
      <c r="H54" t="b">
        <v>1</v>
      </c>
      <c r="I54" t="s">
        <v>10</v>
      </c>
      <c r="J54">
        <v>2881000</v>
      </c>
      <c r="K54">
        <f t="shared" si="2"/>
        <v>-200</v>
      </c>
      <c r="L54">
        <f t="shared" si="0"/>
        <v>0</v>
      </c>
      <c r="M54">
        <f t="shared" si="1"/>
        <v>0</v>
      </c>
      <c r="N54">
        <f>SUM($M$2:M54)</f>
        <v>154600</v>
      </c>
    </row>
    <row r="55" spans="1:14" x14ac:dyDescent="0.5">
      <c r="A55">
        <v>53</v>
      </c>
      <c r="B55" s="1">
        <v>43180.619675925926</v>
      </c>
      <c r="C55" t="s">
        <v>11</v>
      </c>
      <c r="D55" t="s">
        <v>14</v>
      </c>
      <c r="E55">
        <v>1</v>
      </c>
      <c r="F55">
        <v>2881200</v>
      </c>
      <c r="G55">
        <v>1</v>
      </c>
      <c r="H55" t="b">
        <v>1</v>
      </c>
      <c r="I55" t="s">
        <v>10</v>
      </c>
      <c r="J55">
        <v>-2881200</v>
      </c>
      <c r="K55">
        <f t="shared" si="2"/>
        <v>-200</v>
      </c>
      <c r="L55">
        <f t="shared" si="0"/>
        <v>1</v>
      </c>
      <c r="M55">
        <f t="shared" si="1"/>
        <v>-200</v>
      </c>
      <c r="N55">
        <f>SUM($M$2:M55)</f>
        <v>154400</v>
      </c>
    </row>
    <row r="56" spans="1:14" x14ac:dyDescent="0.5">
      <c r="A56">
        <v>54</v>
      </c>
      <c r="B56" s="1">
        <v>43181.395891203705</v>
      </c>
      <c r="C56" t="s">
        <v>9</v>
      </c>
      <c r="D56">
        <v>510050</v>
      </c>
      <c r="E56">
        <v>1</v>
      </c>
      <c r="F56">
        <v>2886</v>
      </c>
      <c r="G56">
        <v>1000</v>
      </c>
      <c r="H56" t="b">
        <v>1</v>
      </c>
      <c r="I56" t="s">
        <v>10</v>
      </c>
      <c r="J56">
        <v>-2886000</v>
      </c>
      <c r="K56">
        <f t="shared" si="2"/>
        <v>-5767200</v>
      </c>
      <c r="L56">
        <f t="shared" si="0"/>
        <v>0</v>
      </c>
      <c r="M56">
        <f t="shared" si="1"/>
        <v>0</v>
      </c>
      <c r="N56">
        <f>SUM($M$2:M56)</f>
        <v>154400</v>
      </c>
    </row>
    <row r="57" spans="1:14" x14ac:dyDescent="0.5">
      <c r="A57">
        <v>55</v>
      </c>
      <c r="B57" s="1">
        <v>43181.395891203705</v>
      </c>
      <c r="C57" t="s">
        <v>11</v>
      </c>
      <c r="D57" t="s">
        <v>14</v>
      </c>
      <c r="E57">
        <v>-1</v>
      </c>
      <c r="F57">
        <v>2891000</v>
      </c>
      <c r="G57">
        <v>1</v>
      </c>
      <c r="H57" t="b">
        <v>1</v>
      </c>
      <c r="I57" t="s">
        <v>10</v>
      </c>
      <c r="J57">
        <v>2891000</v>
      </c>
      <c r="K57">
        <f t="shared" si="2"/>
        <v>5000</v>
      </c>
      <c r="L57">
        <f t="shared" si="0"/>
        <v>1</v>
      </c>
      <c r="M57">
        <f t="shared" si="1"/>
        <v>5000</v>
      </c>
      <c r="N57">
        <f>SUM($M$2:M57)</f>
        <v>159400</v>
      </c>
    </row>
    <row r="58" spans="1:14" x14ac:dyDescent="0.5">
      <c r="A58">
        <v>56</v>
      </c>
      <c r="B58" s="1">
        <v>43181.416331018518</v>
      </c>
      <c r="C58" t="s">
        <v>9</v>
      </c>
      <c r="D58">
        <v>510050</v>
      </c>
      <c r="E58">
        <v>1</v>
      </c>
      <c r="F58">
        <v>2878</v>
      </c>
      <c r="G58">
        <v>1000</v>
      </c>
      <c r="H58" t="b">
        <v>1</v>
      </c>
      <c r="I58" t="s">
        <v>10</v>
      </c>
      <c r="J58">
        <v>-2878000</v>
      </c>
      <c r="K58">
        <f t="shared" si="2"/>
        <v>13000</v>
      </c>
      <c r="L58">
        <f t="shared" si="0"/>
        <v>0</v>
      </c>
      <c r="M58">
        <f t="shared" si="1"/>
        <v>0</v>
      </c>
      <c r="N58">
        <f>SUM($M$2:M58)</f>
        <v>159400</v>
      </c>
    </row>
    <row r="59" spans="1:14" x14ac:dyDescent="0.5">
      <c r="A59">
        <v>57</v>
      </c>
      <c r="B59" s="1">
        <v>43181.416331018518</v>
      </c>
      <c r="C59" t="s">
        <v>11</v>
      </c>
      <c r="D59" t="s">
        <v>14</v>
      </c>
      <c r="E59">
        <v>-1</v>
      </c>
      <c r="F59">
        <v>2883200</v>
      </c>
      <c r="G59">
        <v>1</v>
      </c>
      <c r="H59" t="b">
        <v>1</v>
      </c>
      <c r="I59" t="s">
        <v>10</v>
      </c>
      <c r="J59">
        <v>2883200</v>
      </c>
      <c r="K59">
        <f t="shared" si="2"/>
        <v>5200</v>
      </c>
      <c r="L59">
        <f t="shared" si="0"/>
        <v>1</v>
      </c>
      <c r="M59">
        <f t="shared" si="1"/>
        <v>5200</v>
      </c>
      <c r="N59">
        <f>SUM($M$2:M59)</f>
        <v>164600</v>
      </c>
    </row>
    <row r="60" spans="1:14" x14ac:dyDescent="0.5">
      <c r="A60">
        <v>58</v>
      </c>
      <c r="B60" s="1">
        <v>43181.61787037037</v>
      </c>
      <c r="C60" t="s">
        <v>9</v>
      </c>
      <c r="D60">
        <v>510050</v>
      </c>
      <c r="E60">
        <v>-1</v>
      </c>
      <c r="F60">
        <v>2859</v>
      </c>
      <c r="G60">
        <v>1000</v>
      </c>
      <c r="H60" t="b">
        <v>1</v>
      </c>
      <c r="I60" t="s">
        <v>10</v>
      </c>
      <c r="J60">
        <v>2859000</v>
      </c>
      <c r="K60">
        <f t="shared" si="2"/>
        <v>5742200</v>
      </c>
      <c r="L60">
        <f t="shared" si="0"/>
        <v>0</v>
      </c>
      <c r="M60">
        <f t="shared" si="1"/>
        <v>0</v>
      </c>
      <c r="N60">
        <f>SUM($M$2:M60)</f>
        <v>164600</v>
      </c>
    </row>
    <row r="61" spans="1:14" x14ac:dyDescent="0.5">
      <c r="A61">
        <v>59</v>
      </c>
      <c r="B61" s="1">
        <v>43181.61787037037</v>
      </c>
      <c r="C61" t="s">
        <v>11</v>
      </c>
      <c r="D61" t="s">
        <v>14</v>
      </c>
      <c r="E61">
        <v>1</v>
      </c>
      <c r="F61">
        <v>2858400</v>
      </c>
      <c r="G61">
        <v>1</v>
      </c>
      <c r="H61" t="b">
        <v>1</v>
      </c>
      <c r="I61" t="s">
        <v>10</v>
      </c>
      <c r="J61">
        <v>-2858400</v>
      </c>
      <c r="K61">
        <f t="shared" si="2"/>
        <v>600</v>
      </c>
      <c r="L61">
        <f t="shared" si="0"/>
        <v>1</v>
      </c>
      <c r="M61">
        <f t="shared" si="1"/>
        <v>600</v>
      </c>
      <c r="N61">
        <f>SUM($M$2:M61)</f>
        <v>165200</v>
      </c>
    </row>
    <row r="62" spans="1:14" x14ac:dyDescent="0.5">
      <c r="A62">
        <v>60</v>
      </c>
      <c r="B62" s="1">
        <v>43182.395891203705</v>
      </c>
      <c r="C62" t="s">
        <v>9</v>
      </c>
      <c r="D62">
        <v>510050</v>
      </c>
      <c r="E62">
        <v>-1</v>
      </c>
      <c r="F62">
        <v>2779</v>
      </c>
      <c r="G62">
        <v>1000</v>
      </c>
      <c r="H62" t="b">
        <v>1</v>
      </c>
      <c r="I62" t="s">
        <v>10</v>
      </c>
      <c r="J62">
        <v>2779000</v>
      </c>
      <c r="K62">
        <f t="shared" si="2"/>
        <v>-79400</v>
      </c>
      <c r="L62">
        <f t="shared" si="0"/>
        <v>0</v>
      </c>
      <c r="M62">
        <f t="shared" si="1"/>
        <v>0</v>
      </c>
      <c r="N62">
        <f>SUM($M$2:M62)</f>
        <v>165200</v>
      </c>
    </row>
    <row r="63" spans="1:14" x14ac:dyDescent="0.5">
      <c r="A63">
        <v>61</v>
      </c>
      <c r="B63" s="1">
        <v>43182.395891203705</v>
      </c>
      <c r="C63" t="s">
        <v>11</v>
      </c>
      <c r="D63" t="s">
        <v>14</v>
      </c>
      <c r="E63">
        <v>1</v>
      </c>
      <c r="F63">
        <v>2784600</v>
      </c>
      <c r="G63">
        <v>1</v>
      </c>
      <c r="H63" t="b">
        <v>1</v>
      </c>
      <c r="I63" t="s">
        <v>10</v>
      </c>
      <c r="J63">
        <v>-2784600</v>
      </c>
      <c r="K63">
        <f t="shared" si="2"/>
        <v>-5600</v>
      </c>
      <c r="L63">
        <f t="shared" si="0"/>
        <v>1</v>
      </c>
      <c r="M63">
        <f t="shared" si="1"/>
        <v>-5600</v>
      </c>
      <c r="N63">
        <f>SUM($M$2:M63)</f>
        <v>159600</v>
      </c>
    </row>
    <row r="64" spans="1:14" x14ac:dyDescent="0.5">
      <c r="A64">
        <v>62</v>
      </c>
      <c r="B64" s="1">
        <v>43194.395891203705</v>
      </c>
      <c r="C64" t="s">
        <v>9</v>
      </c>
      <c r="D64">
        <v>510050</v>
      </c>
      <c r="E64">
        <v>1</v>
      </c>
      <c r="F64">
        <v>2703</v>
      </c>
      <c r="G64">
        <v>1000</v>
      </c>
      <c r="H64" t="b">
        <v>1</v>
      </c>
      <c r="I64" t="s">
        <v>10</v>
      </c>
      <c r="J64">
        <v>-2703000</v>
      </c>
      <c r="K64">
        <f t="shared" si="2"/>
        <v>-5487600</v>
      </c>
      <c r="L64">
        <f t="shared" si="0"/>
        <v>0</v>
      </c>
      <c r="M64">
        <f t="shared" si="1"/>
        <v>0</v>
      </c>
      <c r="N64">
        <f>SUM($M$2:M64)</f>
        <v>159600</v>
      </c>
    </row>
    <row r="65" spans="1:14" x14ac:dyDescent="0.5">
      <c r="A65">
        <v>63</v>
      </c>
      <c r="B65" s="1">
        <v>43194.395891203705</v>
      </c>
      <c r="C65" t="s">
        <v>11</v>
      </c>
      <c r="D65" t="s">
        <v>14</v>
      </c>
      <c r="E65">
        <v>-1</v>
      </c>
      <c r="F65">
        <v>2703800</v>
      </c>
      <c r="G65">
        <v>1</v>
      </c>
      <c r="H65" t="b">
        <v>1</v>
      </c>
      <c r="I65" t="s">
        <v>10</v>
      </c>
      <c r="J65">
        <v>2703800</v>
      </c>
      <c r="K65">
        <f t="shared" si="2"/>
        <v>800</v>
      </c>
      <c r="L65">
        <f t="shared" si="0"/>
        <v>1</v>
      </c>
      <c r="M65">
        <f t="shared" si="1"/>
        <v>800</v>
      </c>
      <c r="N65">
        <f>SUM($M$2:M65)</f>
        <v>160400</v>
      </c>
    </row>
    <row r="66" spans="1:14" x14ac:dyDescent="0.5">
      <c r="A66">
        <v>64</v>
      </c>
      <c r="B66" s="1">
        <v>43194.395972222221</v>
      </c>
      <c r="C66" t="s">
        <v>9</v>
      </c>
      <c r="D66">
        <v>510050</v>
      </c>
      <c r="E66">
        <v>1</v>
      </c>
      <c r="F66">
        <v>2704</v>
      </c>
      <c r="G66">
        <v>1000</v>
      </c>
      <c r="H66" t="b">
        <v>1</v>
      </c>
      <c r="I66" t="s">
        <v>10</v>
      </c>
      <c r="J66">
        <v>-2704000</v>
      </c>
      <c r="K66">
        <f t="shared" si="2"/>
        <v>-200</v>
      </c>
      <c r="L66">
        <f t="shared" si="0"/>
        <v>0</v>
      </c>
      <c r="M66">
        <f t="shared" si="1"/>
        <v>0</v>
      </c>
      <c r="N66">
        <f>SUM($M$2:M66)</f>
        <v>160400</v>
      </c>
    </row>
    <row r="67" spans="1:14" x14ac:dyDescent="0.5">
      <c r="A67">
        <v>65</v>
      </c>
      <c r="B67" s="1">
        <v>43194.395972222221</v>
      </c>
      <c r="C67" t="s">
        <v>11</v>
      </c>
      <c r="D67" t="s">
        <v>14</v>
      </c>
      <c r="E67">
        <v>-1</v>
      </c>
      <c r="F67">
        <v>2705000</v>
      </c>
      <c r="G67">
        <v>1</v>
      </c>
      <c r="H67" t="b">
        <v>1</v>
      </c>
      <c r="I67" t="s">
        <v>10</v>
      </c>
      <c r="J67">
        <v>2705000</v>
      </c>
      <c r="K67">
        <f t="shared" si="2"/>
        <v>1000</v>
      </c>
      <c r="L67">
        <f t="shared" ref="L67:L91" si="3">IF(MOD(A67,2),1,0)</f>
        <v>1</v>
      </c>
      <c r="M67">
        <f t="shared" ref="M67:M91" si="4">K67*L67</f>
        <v>1000</v>
      </c>
      <c r="N67">
        <f>SUM($M$2:M67)</f>
        <v>161400</v>
      </c>
    </row>
    <row r="68" spans="1:14" x14ac:dyDescent="0.5">
      <c r="A68">
        <v>66</v>
      </c>
      <c r="B68" s="1">
        <v>43194.615057870367</v>
      </c>
      <c r="C68" t="s">
        <v>9</v>
      </c>
      <c r="D68">
        <v>510050</v>
      </c>
      <c r="E68">
        <v>-1</v>
      </c>
      <c r="F68">
        <v>2697</v>
      </c>
      <c r="G68">
        <v>1000</v>
      </c>
      <c r="H68" t="b">
        <v>1</v>
      </c>
      <c r="I68" t="s">
        <v>10</v>
      </c>
      <c r="J68">
        <v>2697000</v>
      </c>
      <c r="K68">
        <f t="shared" ref="K68:K91" si="5">J68+J67</f>
        <v>5402000</v>
      </c>
      <c r="L68">
        <f t="shared" si="3"/>
        <v>0</v>
      </c>
      <c r="M68">
        <f t="shared" si="4"/>
        <v>0</v>
      </c>
      <c r="N68">
        <f>SUM($M$2:M68)</f>
        <v>161400</v>
      </c>
    </row>
    <row r="69" spans="1:14" x14ac:dyDescent="0.5">
      <c r="A69">
        <v>67</v>
      </c>
      <c r="B69" s="1">
        <v>43194.615057870367</v>
      </c>
      <c r="C69" t="s">
        <v>11</v>
      </c>
      <c r="D69" t="s">
        <v>14</v>
      </c>
      <c r="E69">
        <v>1</v>
      </c>
      <c r="F69">
        <v>2694600</v>
      </c>
      <c r="G69">
        <v>1</v>
      </c>
      <c r="H69" t="b">
        <v>1</v>
      </c>
      <c r="I69" t="s">
        <v>10</v>
      </c>
      <c r="J69">
        <v>-2694600</v>
      </c>
      <c r="K69">
        <f t="shared" si="5"/>
        <v>2400</v>
      </c>
      <c r="L69">
        <f t="shared" si="3"/>
        <v>1</v>
      </c>
      <c r="M69">
        <f t="shared" si="4"/>
        <v>2400</v>
      </c>
      <c r="N69">
        <f>SUM($M$2:M69)</f>
        <v>163800</v>
      </c>
    </row>
    <row r="70" spans="1:14" x14ac:dyDescent="0.5">
      <c r="A70">
        <v>68</v>
      </c>
      <c r="B70" s="1">
        <v>43194.615069444444</v>
      </c>
      <c r="C70" t="s">
        <v>9</v>
      </c>
      <c r="D70">
        <v>510050</v>
      </c>
      <c r="E70">
        <v>-1</v>
      </c>
      <c r="F70">
        <v>2697</v>
      </c>
      <c r="G70">
        <v>1000</v>
      </c>
      <c r="H70" t="b">
        <v>1</v>
      </c>
      <c r="I70" t="s">
        <v>10</v>
      </c>
      <c r="J70">
        <v>2697000</v>
      </c>
      <c r="K70">
        <f t="shared" si="5"/>
        <v>2400</v>
      </c>
      <c r="L70">
        <f t="shared" si="3"/>
        <v>0</v>
      </c>
      <c r="M70">
        <f t="shared" si="4"/>
        <v>0</v>
      </c>
      <c r="N70">
        <f>SUM($M$2:M70)</f>
        <v>163800</v>
      </c>
    </row>
    <row r="71" spans="1:14" x14ac:dyDescent="0.5">
      <c r="A71">
        <v>69</v>
      </c>
      <c r="B71" s="1">
        <v>43194.615069444444</v>
      </c>
      <c r="C71" t="s">
        <v>11</v>
      </c>
      <c r="D71" t="s">
        <v>14</v>
      </c>
      <c r="E71">
        <v>1</v>
      </c>
      <c r="F71">
        <v>2693400</v>
      </c>
      <c r="G71">
        <v>1</v>
      </c>
      <c r="H71" t="b">
        <v>1</v>
      </c>
      <c r="I71" t="s">
        <v>10</v>
      </c>
      <c r="J71">
        <v>-2693400</v>
      </c>
      <c r="K71">
        <f t="shared" si="5"/>
        <v>3600</v>
      </c>
      <c r="L71">
        <f t="shared" si="3"/>
        <v>1</v>
      </c>
      <c r="M71">
        <f t="shared" si="4"/>
        <v>3600</v>
      </c>
      <c r="N71">
        <f>SUM($M$2:M71)</f>
        <v>167400</v>
      </c>
    </row>
    <row r="72" spans="1:14" x14ac:dyDescent="0.5">
      <c r="A72">
        <v>70</v>
      </c>
      <c r="B72" s="1">
        <v>43199.398090277777</v>
      </c>
      <c r="C72" t="s">
        <v>9</v>
      </c>
      <c r="D72">
        <v>510050</v>
      </c>
      <c r="E72">
        <v>1</v>
      </c>
      <c r="F72">
        <v>2707</v>
      </c>
      <c r="G72">
        <v>1000</v>
      </c>
      <c r="H72" t="b">
        <v>1</v>
      </c>
      <c r="I72" t="s">
        <v>10</v>
      </c>
      <c r="J72">
        <v>-2707000</v>
      </c>
      <c r="K72">
        <f t="shared" si="5"/>
        <v>-5400400</v>
      </c>
      <c r="L72">
        <f t="shared" si="3"/>
        <v>0</v>
      </c>
      <c r="M72">
        <f t="shared" si="4"/>
        <v>0</v>
      </c>
      <c r="N72">
        <f>SUM($M$2:M72)</f>
        <v>167400</v>
      </c>
    </row>
    <row r="73" spans="1:14" x14ac:dyDescent="0.5">
      <c r="A73">
        <v>71</v>
      </c>
      <c r="B73" s="1">
        <v>43199.398090277777</v>
      </c>
      <c r="C73" t="s">
        <v>11</v>
      </c>
      <c r="D73" t="s">
        <v>14</v>
      </c>
      <c r="E73">
        <v>-1</v>
      </c>
      <c r="F73">
        <v>2713200</v>
      </c>
      <c r="G73">
        <v>1</v>
      </c>
      <c r="H73" t="b">
        <v>1</v>
      </c>
      <c r="I73" t="s">
        <v>10</v>
      </c>
      <c r="J73">
        <v>2713200</v>
      </c>
      <c r="K73">
        <f t="shared" si="5"/>
        <v>6200</v>
      </c>
      <c r="L73">
        <f t="shared" si="3"/>
        <v>1</v>
      </c>
      <c r="M73">
        <f t="shared" si="4"/>
        <v>6200</v>
      </c>
      <c r="N73">
        <f>SUM($M$2:M73)</f>
        <v>173600</v>
      </c>
    </row>
    <row r="74" spans="1:14" x14ac:dyDescent="0.5">
      <c r="A74">
        <v>72</v>
      </c>
      <c r="B74" s="1">
        <v>43199.398101851853</v>
      </c>
      <c r="C74" t="s">
        <v>9</v>
      </c>
      <c r="D74">
        <v>510050</v>
      </c>
      <c r="E74">
        <v>1</v>
      </c>
      <c r="F74">
        <v>2707</v>
      </c>
      <c r="G74">
        <v>1000</v>
      </c>
      <c r="H74" t="b">
        <v>1</v>
      </c>
      <c r="I74" t="s">
        <v>10</v>
      </c>
      <c r="J74">
        <v>-2707000</v>
      </c>
      <c r="K74">
        <f t="shared" si="5"/>
        <v>6200</v>
      </c>
      <c r="L74">
        <f t="shared" si="3"/>
        <v>0</v>
      </c>
      <c r="M74">
        <f t="shared" si="4"/>
        <v>0</v>
      </c>
      <c r="N74">
        <f>SUM($M$2:M74)</f>
        <v>173600</v>
      </c>
    </row>
    <row r="75" spans="1:14" x14ac:dyDescent="0.5">
      <c r="A75">
        <v>73</v>
      </c>
      <c r="B75" s="1">
        <v>43199.398101851853</v>
      </c>
      <c r="C75" t="s">
        <v>11</v>
      </c>
      <c r="D75" t="s">
        <v>14</v>
      </c>
      <c r="E75">
        <v>-1</v>
      </c>
      <c r="F75">
        <v>2713400</v>
      </c>
      <c r="G75">
        <v>1</v>
      </c>
      <c r="H75" t="b">
        <v>1</v>
      </c>
      <c r="I75" t="s">
        <v>10</v>
      </c>
      <c r="J75">
        <v>2713400</v>
      </c>
      <c r="K75">
        <f t="shared" si="5"/>
        <v>6400</v>
      </c>
      <c r="L75">
        <f t="shared" si="3"/>
        <v>1</v>
      </c>
      <c r="M75">
        <f t="shared" si="4"/>
        <v>6400</v>
      </c>
      <c r="N75">
        <f>SUM($M$2:M75)</f>
        <v>180000</v>
      </c>
    </row>
    <row r="76" spans="1:14" x14ac:dyDescent="0.5">
      <c r="A76">
        <v>74</v>
      </c>
      <c r="B76" s="1">
        <v>43206.395914351851</v>
      </c>
      <c r="C76" t="s">
        <v>9</v>
      </c>
      <c r="D76">
        <v>510050</v>
      </c>
      <c r="E76">
        <v>-1</v>
      </c>
      <c r="F76">
        <v>2715</v>
      </c>
      <c r="G76">
        <v>1000</v>
      </c>
      <c r="H76" t="b">
        <v>1</v>
      </c>
      <c r="I76" t="s">
        <v>10</v>
      </c>
      <c r="J76">
        <v>2715000</v>
      </c>
      <c r="K76">
        <f t="shared" si="5"/>
        <v>5428400</v>
      </c>
      <c r="L76">
        <f t="shared" si="3"/>
        <v>0</v>
      </c>
      <c r="M76">
        <f t="shared" si="4"/>
        <v>0</v>
      </c>
      <c r="N76">
        <f>SUM($M$2:M76)</f>
        <v>180000</v>
      </c>
    </row>
    <row r="77" spans="1:14" x14ac:dyDescent="0.5">
      <c r="A77">
        <v>75</v>
      </c>
      <c r="B77" s="1">
        <v>43206.395914351851</v>
      </c>
      <c r="C77" t="s">
        <v>11</v>
      </c>
      <c r="D77" t="s">
        <v>14</v>
      </c>
      <c r="E77">
        <v>1</v>
      </c>
      <c r="F77">
        <v>2714600</v>
      </c>
      <c r="G77">
        <v>1</v>
      </c>
      <c r="H77" t="b">
        <v>1</v>
      </c>
      <c r="I77" t="s">
        <v>10</v>
      </c>
      <c r="J77">
        <v>-2714600</v>
      </c>
      <c r="K77">
        <f t="shared" si="5"/>
        <v>400</v>
      </c>
      <c r="L77">
        <f t="shared" si="3"/>
        <v>1</v>
      </c>
      <c r="M77">
        <f t="shared" si="4"/>
        <v>400</v>
      </c>
      <c r="N77">
        <f>SUM($M$2:M77)</f>
        <v>180400</v>
      </c>
    </row>
    <row r="78" spans="1:14" x14ac:dyDescent="0.5">
      <c r="A78">
        <v>76</v>
      </c>
      <c r="B78" s="1">
        <v>43206.409456018519</v>
      </c>
      <c r="C78" t="s">
        <v>9</v>
      </c>
      <c r="D78">
        <v>510050</v>
      </c>
      <c r="E78">
        <v>1</v>
      </c>
      <c r="F78">
        <v>2697</v>
      </c>
      <c r="G78">
        <v>1000</v>
      </c>
      <c r="H78" t="b">
        <v>1</v>
      </c>
      <c r="I78" t="s">
        <v>10</v>
      </c>
      <c r="J78">
        <v>-2697000</v>
      </c>
      <c r="K78">
        <f t="shared" si="5"/>
        <v>-5411600</v>
      </c>
      <c r="L78">
        <f t="shared" si="3"/>
        <v>0</v>
      </c>
      <c r="M78">
        <f t="shared" si="4"/>
        <v>0</v>
      </c>
      <c r="N78">
        <f>SUM($M$2:M78)</f>
        <v>180400</v>
      </c>
    </row>
    <row r="79" spans="1:14" x14ac:dyDescent="0.5">
      <c r="A79">
        <v>77</v>
      </c>
      <c r="B79" s="1">
        <v>43206.409456018519</v>
      </c>
      <c r="C79" t="s">
        <v>11</v>
      </c>
      <c r="D79" t="s">
        <v>14</v>
      </c>
      <c r="E79">
        <v>-1</v>
      </c>
      <c r="F79">
        <v>2704200</v>
      </c>
      <c r="G79">
        <v>1</v>
      </c>
      <c r="H79" t="b">
        <v>1</v>
      </c>
      <c r="I79" t="s">
        <v>10</v>
      </c>
      <c r="J79">
        <v>2704200</v>
      </c>
      <c r="K79">
        <f t="shared" si="5"/>
        <v>7200</v>
      </c>
      <c r="L79">
        <f t="shared" si="3"/>
        <v>1</v>
      </c>
      <c r="M79">
        <f t="shared" si="4"/>
        <v>7200</v>
      </c>
      <c r="N79">
        <f>SUM($M$2:M79)</f>
        <v>187600</v>
      </c>
    </row>
    <row r="80" spans="1:14" x14ac:dyDescent="0.5">
      <c r="A80">
        <v>78</v>
      </c>
      <c r="B80" s="1">
        <v>43207.395833333336</v>
      </c>
      <c r="C80" t="s">
        <v>9</v>
      </c>
      <c r="D80">
        <v>510050</v>
      </c>
      <c r="E80">
        <v>-1</v>
      </c>
      <c r="F80">
        <v>2662</v>
      </c>
      <c r="G80">
        <v>1000</v>
      </c>
      <c r="H80" t="b">
        <v>1</v>
      </c>
      <c r="I80" t="s">
        <v>10</v>
      </c>
      <c r="J80">
        <v>2662000</v>
      </c>
      <c r="K80">
        <f t="shared" si="5"/>
        <v>5366200</v>
      </c>
      <c r="L80">
        <f t="shared" si="3"/>
        <v>0</v>
      </c>
      <c r="M80">
        <f t="shared" si="4"/>
        <v>0</v>
      </c>
      <c r="N80">
        <f>SUM($M$2:M80)</f>
        <v>187600</v>
      </c>
    </row>
    <row r="81" spans="1:14" x14ac:dyDescent="0.5">
      <c r="A81">
        <v>79</v>
      </c>
      <c r="B81" s="1">
        <v>43207.395833333336</v>
      </c>
      <c r="C81" t="s">
        <v>11</v>
      </c>
      <c r="D81" t="s">
        <v>14</v>
      </c>
      <c r="E81">
        <v>1</v>
      </c>
      <c r="F81">
        <v>2668600</v>
      </c>
      <c r="G81">
        <v>1</v>
      </c>
      <c r="H81" t="b">
        <v>1</v>
      </c>
      <c r="I81" t="s">
        <v>10</v>
      </c>
      <c r="J81">
        <v>-2668600</v>
      </c>
      <c r="K81">
        <f t="shared" si="5"/>
        <v>-6600</v>
      </c>
      <c r="L81">
        <f t="shared" si="3"/>
        <v>1</v>
      </c>
      <c r="M81">
        <f t="shared" si="4"/>
        <v>-6600</v>
      </c>
      <c r="N81">
        <f>SUM($M$2:M81)</f>
        <v>181000</v>
      </c>
    </row>
    <row r="82" spans="1:14" x14ac:dyDescent="0.5">
      <c r="A82">
        <v>80</v>
      </c>
      <c r="B82" s="1">
        <v>43207.395844907405</v>
      </c>
      <c r="C82" t="s">
        <v>9</v>
      </c>
      <c r="D82">
        <v>510050</v>
      </c>
      <c r="E82">
        <v>-1</v>
      </c>
      <c r="F82">
        <v>2662</v>
      </c>
      <c r="G82">
        <v>1000</v>
      </c>
      <c r="H82" t="b">
        <v>1</v>
      </c>
      <c r="I82" t="s">
        <v>10</v>
      </c>
      <c r="J82">
        <v>2662000</v>
      </c>
      <c r="K82">
        <f t="shared" si="5"/>
        <v>-6600</v>
      </c>
      <c r="L82">
        <f t="shared" si="3"/>
        <v>0</v>
      </c>
      <c r="M82">
        <f t="shared" si="4"/>
        <v>0</v>
      </c>
      <c r="N82">
        <f>SUM($M$2:M82)</f>
        <v>181000</v>
      </c>
    </row>
    <row r="83" spans="1:14" x14ac:dyDescent="0.5">
      <c r="A83">
        <v>81</v>
      </c>
      <c r="B83" s="1">
        <v>43207.395844907405</v>
      </c>
      <c r="C83" t="s">
        <v>11</v>
      </c>
      <c r="D83" t="s">
        <v>14</v>
      </c>
      <c r="E83">
        <v>1</v>
      </c>
      <c r="F83">
        <v>2668600</v>
      </c>
      <c r="G83">
        <v>1</v>
      </c>
      <c r="H83" t="b">
        <v>1</v>
      </c>
      <c r="I83" t="s">
        <v>10</v>
      </c>
      <c r="J83">
        <v>-2668600</v>
      </c>
      <c r="K83">
        <f t="shared" si="5"/>
        <v>-6600</v>
      </c>
      <c r="L83">
        <f t="shared" si="3"/>
        <v>1</v>
      </c>
      <c r="M83">
        <f t="shared" si="4"/>
        <v>-6600</v>
      </c>
      <c r="N83">
        <f>SUM($M$2:M83)</f>
        <v>174400</v>
      </c>
    </row>
    <row r="84" spans="1:14" x14ac:dyDescent="0.5">
      <c r="A84">
        <v>82</v>
      </c>
      <c r="B84" s="1">
        <v>43207.407175925924</v>
      </c>
      <c r="C84" t="s">
        <v>9</v>
      </c>
      <c r="D84">
        <v>510050</v>
      </c>
      <c r="E84">
        <v>1</v>
      </c>
      <c r="F84">
        <v>2649</v>
      </c>
      <c r="G84">
        <v>1000</v>
      </c>
      <c r="H84" t="b">
        <v>1</v>
      </c>
      <c r="I84" t="s">
        <v>10</v>
      </c>
      <c r="J84">
        <v>-2649000</v>
      </c>
      <c r="K84">
        <f t="shared" si="5"/>
        <v>-5317600</v>
      </c>
      <c r="L84">
        <f t="shared" si="3"/>
        <v>0</v>
      </c>
      <c r="M84">
        <f t="shared" si="4"/>
        <v>0</v>
      </c>
      <c r="N84">
        <f>SUM($M$2:M84)</f>
        <v>174400</v>
      </c>
    </row>
    <row r="85" spans="1:14" x14ac:dyDescent="0.5">
      <c r="A85">
        <v>83</v>
      </c>
      <c r="B85" s="1">
        <v>43207.407175925924</v>
      </c>
      <c r="C85" t="s">
        <v>11</v>
      </c>
      <c r="D85" t="s">
        <v>14</v>
      </c>
      <c r="E85">
        <v>-1</v>
      </c>
      <c r="F85">
        <v>2655600</v>
      </c>
      <c r="G85">
        <v>1</v>
      </c>
      <c r="H85" t="b">
        <v>1</v>
      </c>
      <c r="I85" t="s">
        <v>10</v>
      </c>
      <c r="J85">
        <v>2655600</v>
      </c>
      <c r="K85">
        <f t="shared" si="5"/>
        <v>6600</v>
      </c>
      <c r="L85">
        <f t="shared" si="3"/>
        <v>1</v>
      </c>
      <c r="M85">
        <f t="shared" si="4"/>
        <v>6600</v>
      </c>
      <c r="N85">
        <f>SUM($M$2:M85)</f>
        <v>181000</v>
      </c>
    </row>
    <row r="86" spans="1:14" x14ac:dyDescent="0.5">
      <c r="A86">
        <v>84</v>
      </c>
      <c r="B86" s="1">
        <v>43207.418402777781</v>
      </c>
      <c r="C86" t="s">
        <v>9</v>
      </c>
      <c r="D86">
        <v>510050</v>
      </c>
      <c r="E86">
        <v>1</v>
      </c>
      <c r="F86">
        <v>2647</v>
      </c>
      <c r="G86">
        <v>1000</v>
      </c>
      <c r="H86" t="b">
        <v>1</v>
      </c>
      <c r="I86" t="s">
        <v>10</v>
      </c>
      <c r="J86">
        <v>-2647000</v>
      </c>
      <c r="K86">
        <f t="shared" si="5"/>
        <v>8600</v>
      </c>
      <c r="L86">
        <f t="shared" si="3"/>
        <v>0</v>
      </c>
      <c r="M86">
        <f t="shared" si="4"/>
        <v>0</v>
      </c>
      <c r="N86">
        <f>SUM($M$2:M86)</f>
        <v>181000</v>
      </c>
    </row>
    <row r="87" spans="1:14" x14ac:dyDescent="0.5">
      <c r="A87">
        <v>85</v>
      </c>
      <c r="B87" s="1">
        <v>43207.418402777781</v>
      </c>
      <c r="C87" t="s">
        <v>11</v>
      </c>
      <c r="D87" t="s">
        <v>14</v>
      </c>
      <c r="E87">
        <v>-1</v>
      </c>
      <c r="F87">
        <v>2651800</v>
      </c>
      <c r="G87">
        <v>1</v>
      </c>
      <c r="H87" t="b">
        <v>1</v>
      </c>
      <c r="I87" t="s">
        <v>10</v>
      </c>
      <c r="J87">
        <v>2651800</v>
      </c>
      <c r="K87">
        <f t="shared" si="5"/>
        <v>4800</v>
      </c>
      <c r="L87">
        <f t="shared" si="3"/>
        <v>1</v>
      </c>
      <c r="M87">
        <f t="shared" si="4"/>
        <v>4800</v>
      </c>
      <c r="N87">
        <f>SUM($M$2:M87)</f>
        <v>185800</v>
      </c>
    </row>
    <row r="88" spans="1:14" x14ac:dyDescent="0.5">
      <c r="A88">
        <v>86</v>
      </c>
      <c r="B88" s="1">
        <v>43210.6096412037</v>
      </c>
      <c r="C88" t="s">
        <v>9</v>
      </c>
      <c r="D88">
        <v>510050</v>
      </c>
      <c r="E88">
        <v>-1</v>
      </c>
      <c r="F88">
        <v>2644</v>
      </c>
      <c r="G88">
        <v>1000</v>
      </c>
      <c r="H88" t="b">
        <v>1</v>
      </c>
      <c r="I88" t="s">
        <v>10</v>
      </c>
      <c r="J88">
        <v>2644000</v>
      </c>
      <c r="K88">
        <f t="shared" si="5"/>
        <v>5295800</v>
      </c>
      <c r="L88">
        <f t="shared" si="3"/>
        <v>0</v>
      </c>
      <c r="M88">
        <f t="shared" si="4"/>
        <v>0</v>
      </c>
      <c r="N88">
        <f>SUM($M$2:M88)</f>
        <v>185800</v>
      </c>
    </row>
    <row r="89" spans="1:14" x14ac:dyDescent="0.5">
      <c r="A89">
        <v>87</v>
      </c>
      <c r="B89" s="1">
        <v>43210.6096412037</v>
      </c>
      <c r="C89" t="s">
        <v>11</v>
      </c>
      <c r="D89" t="s">
        <v>14</v>
      </c>
      <c r="E89">
        <v>1</v>
      </c>
      <c r="F89">
        <v>2645800</v>
      </c>
      <c r="G89">
        <v>1</v>
      </c>
      <c r="H89" t="b">
        <v>1</v>
      </c>
      <c r="I89" t="s">
        <v>10</v>
      </c>
      <c r="J89">
        <v>-2645800</v>
      </c>
      <c r="K89">
        <f t="shared" si="5"/>
        <v>-1800</v>
      </c>
      <c r="L89">
        <f t="shared" si="3"/>
        <v>1</v>
      </c>
      <c r="M89">
        <f t="shared" si="4"/>
        <v>-1800</v>
      </c>
      <c r="N89">
        <f>SUM($M$2:M89)</f>
        <v>184000</v>
      </c>
    </row>
    <row r="90" spans="1:14" x14ac:dyDescent="0.5">
      <c r="A90">
        <v>88</v>
      </c>
      <c r="B90" s="1">
        <v>43210.609652777777</v>
      </c>
      <c r="C90" t="s">
        <v>9</v>
      </c>
      <c r="D90">
        <v>510050</v>
      </c>
      <c r="E90">
        <v>-1</v>
      </c>
      <c r="F90">
        <v>2644</v>
      </c>
      <c r="G90">
        <v>1000</v>
      </c>
      <c r="H90" t="b">
        <v>1</v>
      </c>
      <c r="I90" t="s">
        <v>10</v>
      </c>
      <c r="J90">
        <v>2644000</v>
      </c>
      <c r="K90">
        <f t="shared" si="5"/>
        <v>-1800</v>
      </c>
      <c r="L90">
        <f t="shared" si="3"/>
        <v>0</v>
      </c>
      <c r="M90">
        <f t="shared" si="4"/>
        <v>0</v>
      </c>
      <c r="N90">
        <f>SUM($M$2:M90)</f>
        <v>184000</v>
      </c>
    </row>
    <row r="91" spans="1:14" x14ac:dyDescent="0.5">
      <c r="A91">
        <v>89</v>
      </c>
      <c r="B91" s="1">
        <v>43210.609652777777</v>
      </c>
      <c r="C91" t="s">
        <v>11</v>
      </c>
      <c r="D91" t="s">
        <v>14</v>
      </c>
      <c r="E91">
        <v>1</v>
      </c>
      <c r="F91">
        <v>2645400</v>
      </c>
      <c r="G91">
        <v>1</v>
      </c>
      <c r="H91" t="b">
        <v>1</v>
      </c>
      <c r="I91" t="s">
        <v>10</v>
      </c>
      <c r="J91">
        <v>-2645400</v>
      </c>
      <c r="K91">
        <f t="shared" si="5"/>
        <v>-1400</v>
      </c>
      <c r="L91">
        <f t="shared" si="3"/>
        <v>1</v>
      </c>
      <c r="M91">
        <f t="shared" si="4"/>
        <v>-1400</v>
      </c>
      <c r="N91">
        <f>SUM($M$2:M91)</f>
        <v>182600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1" x14ac:dyDescent="0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仓位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2018-06-04T00:51:44Z</dcterms:created>
  <dcterms:modified xsi:type="dcterms:W3CDTF">2018-06-04T07:44:54Z</dcterms:modified>
</cp:coreProperties>
</file>