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2 - Integrated Management Documents (IMD)/02_01 - Current/"/>
    </mc:Choice>
  </mc:AlternateContent>
  <xr:revisionPtr revIDLastSave="666" documentId="8_{6B5FB6CA-2313-6B44-BE12-6AEB4B0E11E5}" xr6:coauthVersionLast="47" xr6:coauthVersionMax="47" xr10:uidLastSave="{C4B1CB1C-9662-5F40-BA01-A2B5BE8E536C}"/>
  <bookViews>
    <workbookView xWindow="0" yWindow="500" windowWidth="38400" windowHeight="21100" xr2:uid="{39EDB26D-8694-B045-AE94-8CDDDB2FCF21}"/>
  </bookViews>
  <sheets>
    <sheet name="Aspect Register" sheetId="5" r:id="rId1"/>
    <sheet name="Set-up"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5" i="5" l="1"/>
  <c r="V15" i="5" s="1"/>
  <c r="U7" i="5"/>
  <c r="V7" i="5" s="1"/>
  <c r="U5" i="5"/>
  <c r="V5" i="5" s="1"/>
  <c r="U4" i="5"/>
  <c r="V4" i="5" s="1"/>
  <c r="U6" i="5"/>
  <c r="V6" i="5" s="1"/>
  <c r="U8" i="5"/>
  <c r="V8" i="5" s="1"/>
  <c r="U9" i="5"/>
  <c r="V9" i="5" s="1"/>
  <c r="U10" i="5"/>
  <c r="V10" i="5" s="1"/>
  <c r="U11" i="5"/>
  <c r="V11" i="5" s="1"/>
  <c r="U12" i="5"/>
  <c r="V12" i="5" s="1"/>
  <c r="U13" i="5"/>
  <c r="V13" i="5" s="1"/>
  <c r="U14" i="5"/>
  <c r="V14" i="5" s="1"/>
  <c r="U16" i="5"/>
  <c r="V16" i="5" s="1"/>
  <c r="U17" i="5"/>
  <c r="V17" i="5" s="1"/>
  <c r="U18" i="5"/>
  <c r="V18" i="5" s="1"/>
  <c r="U19" i="5"/>
  <c r="V19" i="5" s="1"/>
  <c r="U20" i="5"/>
  <c r="V20" i="5" s="1"/>
  <c r="U21" i="5"/>
  <c r="V21" i="5" s="1"/>
  <c r="U22" i="5"/>
  <c r="V22" i="5" s="1"/>
  <c r="U23" i="5"/>
  <c r="V23" i="5" s="1"/>
  <c r="U3" i="5"/>
  <c r="V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Lee Payne</author>
  </authors>
  <commentList>
    <comment ref="Q14" authorId="0" shapeId="0" xr:uid="{3CDE4C90-75DA-2A44-AFE9-3E086B832C90}">
      <text>
        <r>
          <rPr>
            <b/>
            <sz val="10"/>
            <color rgb="FF000000"/>
            <rFont val="Tahoma"/>
            <family val="2"/>
          </rPr>
          <t>Lee Payne:</t>
        </r>
        <r>
          <rPr>
            <sz val="10"/>
            <color rgb="FF000000"/>
            <rFont val="Tahoma"/>
            <family val="2"/>
          </rPr>
          <t xml:space="preserve">
</t>
        </r>
        <r>
          <rPr>
            <sz val="10"/>
            <color rgb="FF000000"/>
            <rFont val="Tahoma"/>
            <family val="2"/>
          </rPr>
          <t>check?</t>
        </r>
      </text>
    </comment>
    <comment ref="Q15" authorId="0" shapeId="0" xr:uid="{B9970F7C-1620-C449-A43C-76D528634FA0}">
      <text>
        <r>
          <rPr>
            <b/>
            <sz val="10"/>
            <color rgb="FF000000"/>
            <rFont val="Tahoma"/>
            <family val="2"/>
          </rPr>
          <t>Lee Payne:</t>
        </r>
        <r>
          <rPr>
            <sz val="10"/>
            <color rgb="FF000000"/>
            <rFont val="Tahoma"/>
            <family val="2"/>
          </rPr>
          <t xml:space="preserve">
</t>
        </r>
        <r>
          <rPr>
            <sz val="10"/>
            <color rgb="FF000000"/>
            <rFont val="Tahoma"/>
            <family val="2"/>
          </rPr>
          <t>check?</t>
        </r>
      </text>
    </comment>
  </commentList>
</comments>
</file>

<file path=xl/sharedStrings.xml><?xml version="1.0" encoding="utf-8"?>
<sst xmlns="http://schemas.openxmlformats.org/spreadsheetml/2006/main" count="412" uniqueCount="124">
  <si>
    <t>Environmental Aspects/Impacts</t>
  </si>
  <si>
    <t>Significance Assessment</t>
  </si>
  <si>
    <t>Operating Control Procedures</t>
  </si>
  <si>
    <t>Code</t>
  </si>
  <si>
    <t>Description</t>
  </si>
  <si>
    <t>Type</t>
  </si>
  <si>
    <t>Status</t>
  </si>
  <si>
    <t>Area</t>
  </si>
  <si>
    <t>Emissions to Air</t>
  </si>
  <si>
    <t>Water Contamination</t>
  </si>
  <si>
    <t>Land Contamination</t>
  </si>
  <si>
    <t>Use of Energy</t>
  </si>
  <si>
    <t>Resource Consumption</t>
  </si>
  <si>
    <t>Waste Handling</t>
  </si>
  <si>
    <t>Energy Emissions</t>
  </si>
  <si>
    <t>Fauna/Flora</t>
  </si>
  <si>
    <t>Physical Attributes</t>
  </si>
  <si>
    <t>Summary of Environmental Impact</t>
  </si>
  <si>
    <t>Operating Condition</t>
  </si>
  <si>
    <t>Legal/Other Requirements</t>
  </si>
  <si>
    <t>Frequency</t>
  </si>
  <si>
    <t>Influence</t>
  </si>
  <si>
    <t>Impact</t>
  </si>
  <si>
    <t>Score</t>
  </si>
  <si>
    <t>Significance</t>
  </si>
  <si>
    <t>Emergency Preparedness</t>
  </si>
  <si>
    <t>Process</t>
  </si>
  <si>
    <t>Preventative Maintenance</t>
  </si>
  <si>
    <t>Notes</t>
  </si>
  <si>
    <t>EA001</t>
  </si>
  <si>
    <t>Consumption of electricity</t>
  </si>
  <si>
    <t>Use of utility</t>
  </si>
  <si>
    <t>Current</t>
  </si>
  <si>
    <t>All</t>
  </si>
  <si>
    <t>X</t>
  </si>
  <si>
    <t>Consumption of non-renewable resources, release of CO2 and local air pollutants at point of electricity generation.</t>
  </si>
  <si>
    <t>Normal</t>
  </si>
  <si>
    <t>No</t>
  </si>
  <si>
    <t>Usage is reviewed as part of IMD029</t>
  </si>
  <si>
    <t>EA002</t>
  </si>
  <si>
    <t>Consumption of mains water for cleaning and domestic use</t>
  </si>
  <si>
    <t>Consumption of a limited natural resource</t>
  </si>
  <si>
    <t>EA003</t>
  </si>
  <si>
    <t>Consumption of Propane Gas for Forklift trucks</t>
  </si>
  <si>
    <t>Shop Floor Operations</t>
  </si>
  <si>
    <t>Consumption of a non-renewable resource</t>
  </si>
  <si>
    <t>Usuage reviewed through purchasing</t>
  </si>
  <si>
    <t>EA004</t>
  </si>
  <si>
    <t>Use of printer ink/toner</t>
  </si>
  <si>
    <t>Use of physical material</t>
  </si>
  <si>
    <t>Cartridges sent for recycling</t>
  </si>
  <si>
    <t>EA005</t>
  </si>
  <si>
    <t>Use of pallets</t>
  </si>
  <si>
    <t>Shop Floor Operations &amp; Site Works</t>
  </si>
  <si>
    <t>Pallets are recycled or reused. When not required, pallets are sold to be reused.</t>
  </si>
  <si>
    <t>All pallets are re-used</t>
  </si>
  <si>
    <t>EA006</t>
  </si>
  <si>
    <t>Creation of general waste</t>
  </si>
  <si>
    <t>Production</t>
  </si>
  <si>
    <t>Engineering</t>
  </si>
  <si>
    <t>All waste created will need to be disposed of (see Disposal of general waste)</t>
  </si>
  <si>
    <t>Waste segrated into recycleable</t>
  </si>
  <si>
    <t>EA007</t>
  </si>
  <si>
    <t>Disposal of general waste</t>
  </si>
  <si>
    <t>Application</t>
  </si>
  <si>
    <t>Use of landfill capacity; potential contribution to leachate and landfill gas generation. Incineration gives rise to air emissions.</t>
  </si>
  <si>
    <t>Yes</t>
  </si>
  <si>
    <t>All waste generated is stored and prepared for transportation by a reputable licensed carrier (Biffa)</t>
  </si>
  <si>
    <t>EA008</t>
  </si>
  <si>
    <t>Creation of hazardous waste (including chemical, batteries, fluorescent tubes, sanitary, oil waste)</t>
  </si>
  <si>
    <t>Hazardous waste can be generated in many forms, for example through testing, spills, engineering etc. The impact varies depending on how the different forms of hazardous waste are disposed of.</t>
  </si>
  <si>
    <t>EA009</t>
  </si>
  <si>
    <t>Waste paper</t>
  </si>
  <si>
    <t>Paper is put in with the mixed recycling and is sent to be recycled. However the impact also depends on where the paper was sourced. The impact of recycled paper use is less that that of new paper.</t>
  </si>
  <si>
    <t>EA010</t>
  </si>
  <si>
    <t>Waste cardboard</t>
  </si>
  <si>
    <t>Most cardboard is sent to be recycled. Some is sent back to the manufacturer to be reused.</t>
  </si>
  <si>
    <t>EA011</t>
  </si>
  <si>
    <t>Disposal of Waste Electrical and Electronic Equipment (WEEE)</t>
  </si>
  <si>
    <t>Impact depends on what happens to the WEEE waste. The impact is less if the waste is reused and recycled.</t>
  </si>
  <si>
    <t>EA012</t>
  </si>
  <si>
    <t>Disposal of waste paper</t>
  </si>
  <si>
    <t>Impact depends of method of disposal. Most paper is recycled where possible which greatly reduces the potential impact.</t>
  </si>
  <si>
    <t>EA013</t>
  </si>
  <si>
    <t>Disposal of waste cardboard</t>
  </si>
  <si>
    <t>Impact depends of method of disposal. Most cardboard is recycled where possible which greatly reduces the potential impact.</t>
  </si>
  <si>
    <t>EA014</t>
  </si>
  <si>
    <t>Storage of hazardous substances</t>
  </si>
  <si>
    <t>Chemicals are stored in bunded containers. If they were to spill they should be captured before they are able to cause land or water contamination.</t>
  </si>
  <si>
    <t>Chemicals are stored in bunded containers and if they were to leak, the contents would not be able to go to the drains. Spill kits are also stored in various locations across site and in vehicles</t>
  </si>
  <si>
    <t>EA015</t>
  </si>
  <si>
    <t>Use of air conditioning systems</t>
  </si>
  <si>
    <t>Commercial</t>
  </si>
  <si>
    <t>The air conditioning units contain F-Gas. The systems have a maintenance programme including AirSafe</t>
  </si>
  <si>
    <t>All air condition systems have are on the site register and are inspected and serviced according to the regulations.</t>
  </si>
  <si>
    <t>EA016</t>
  </si>
  <si>
    <t>Leaks of refrigerants from air conditioning</t>
  </si>
  <si>
    <t>Emergency incident</t>
  </si>
  <si>
    <t>Contribution to localised air pollution. Potential for ozone depletion.</t>
  </si>
  <si>
    <t>Abnormal</t>
  </si>
  <si>
    <t>EA017</t>
  </si>
  <si>
    <t>Spillage of hazardous substances</t>
  </si>
  <si>
    <t xml:space="preserve">The impact depends where the spill occurs. </t>
  </si>
  <si>
    <t>Spill kits are available in the event of a spill</t>
  </si>
  <si>
    <t>EA018</t>
  </si>
  <si>
    <t>Light pollution</t>
  </si>
  <si>
    <t>Light pollution due to outside lighting</t>
  </si>
  <si>
    <t>Most of the outside lighting is downward facing and on a dusk till dawn sensor.</t>
  </si>
  <si>
    <t>EA019</t>
  </si>
  <si>
    <t>Consumption of diesal/petrol</t>
  </si>
  <si>
    <t>Transport</t>
  </si>
  <si>
    <t>Emissions to air through transport vehicles</t>
  </si>
  <si>
    <t>EA020</t>
  </si>
  <si>
    <t>Creation of CO2</t>
  </si>
  <si>
    <t>Creation of CO2 during through transport</t>
  </si>
  <si>
    <t>Fleet tyre and fuel management policy in place</t>
  </si>
  <si>
    <t>EA021</t>
  </si>
  <si>
    <t>Creation of waste packagaing materials</t>
  </si>
  <si>
    <t>End user</t>
  </si>
  <si>
    <t>Use of non-renewable resource</t>
  </si>
  <si>
    <t>Low</t>
  </si>
  <si>
    <t>Medium</t>
  </si>
  <si>
    <t>High</t>
  </si>
  <si>
    <t>Where possible EAV have been introduced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</si>
</sst>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MT"/>
      <family val="2"/>
    </font>
    <font>
      <b/>
      <sz val="10"/>
      <color theme="1"/>
      <name val="ArialMT"/>
    </font>
    <font>
      <sz val="8"/>
      <name val="ArialMT"/>
      <family val="2"/>
    </font>
    <font>
      <sz val="10"/>
      <color rgb="FF000000"/>
      <name val="Tahoma"/>
      <family val="2"/>
    </font>
    <font>
      <b/>
      <sz val="10"/>
      <color rgb="FF000000"/>
      <name val="Tahoma"/>
      <family val="2"/>
    </font>
    <font>
      <sz val="10"/>
      <color rgb="FF000000"/>
      <name val="ArialMT"/>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textRotation="90"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1" xfId="0" applyBorder="1" applyAlignment="1" applyProtection="1">
      <alignment vertical="center"/>
      <protection locked="0"/>
    </xf>
    <xf numFmtId="0" fontId="0" fillId="0" borderId="1" xfId="0" applyBorder="1" applyAlignment="1" applyProtection="1">
      <alignment vertical="center" wrapText="1"/>
      <protection locked="0"/>
    </xf>
    <xf numFmtId="0" fontId="0" fillId="0" borderId="1" xfId="0" applyBorder="1" applyAlignment="1" applyProtection="1">
      <alignment horizontal="left" vertical="center"/>
      <protection locked="0"/>
    </xf>
    <xf numFmtId="0" fontId="5" fillId="0" borderId="1" xfId="0" applyFont="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2" borderId="1" xfId="0" applyFill="1" applyBorder="1" applyAlignment="1" applyProtection="1">
      <alignment horizontal="center" vertical="center"/>
      <protection locked="0"/>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5">
    <dxf>
      <font>
        <color theme="0"/>
      </font>
      <fill>
        <patternFill>
          <bgColor theme="1"/>
        </patternFill>
      </fill>
    </dxf>
    <dxf>
      <font>
        <color theme="0"/>
      </font>
      <fill>
        <patternFill>
          <bgColor rgb="FF00B050"/>
        </patternFill>
      </fill>
    </dxf>
    <dxf>
      <font>
        <color theme="0"/>
      </font>
      <fill>
        <patternFill>
          <bgColor theme="5"/>
        </patternFill>
      </fill>
    </dxf>
    <dxf>
      <font>
        <color theme="0"/>
      </font>
      <fill>
        <patternFill>
          <bgColor rgb="FFFF0000"/>
        </patternFill>
      </fill>
    </dxf>
    <dxf>
      <font>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051AE-E00C-E746-9D08-D6D660F78672}">
  <sheetPr>
    <pageSetUpPr fitToPage="1"/>
  </sheetPr>
  <dimension ref="A1:Z23"/>
  <sheetViews>
    <sheetView showGridLines="0" tabSelected="1" topLeftCell="C1" zoomScaleNormal="100" workbookViewId="0">
      <selection activeCell="AA23" sqref="AA23"/>
    </sheetView>
  </sheetViews>
  <sheetFormatPr baseColWidth="10" defaultColWidth="10.83203125" defaultRowHeight="13"/>
  <cols>
    <col min="1" max="1" width="13.5" style="1" customWidth="1"/>
    <col min="2" max="2" width="47.83203125" style="2" customWidth="1"/>
    <col min="3" max="3" width="32.1640625" style="6" customWidth="1"/>
    <col min="4" max="4" width="10.83203125" style="1"/>
    <col min="5" max="5" width="23.1640625" style="2" customWidth="1"/>
    <col min="6" max="14" width="4.83203125" style="1" customWidth="1"/>
    <col min="15" max="15" width="56.1640625" style="2" customWidth="1"/>
    <col min="16" max="16" width="10.83203125" style="1"/>
    <col min="17" max="17" width="12.83203125" style="1" customWidth="1"/>
    <col min="18" max="20" width="4.83203125" style="4" customWidth="1"/>
    <col min="21" max="21" width="4.83203125" style="1" customWidth="1"/>
    <col min="22" max="22" width="8.1640625" style="1" customWidth="1"/>
    <col min="23" max="25" width="4.83203125" style="1" customWidth="1"/>
    <col min="26" max="26" width="45.1640625" style="2" customWidth="1"/>
    <col min="27" max="16384" width="10.83203125" style="1"/>
  </cols>
  <sheetData>
    <row r="1" spans="1:26" s="3" customFormat="1" ht="47" customHeight="1">
      <c r="C1" s="5"/>
      <c r="F1" s="16" t="s">
        <v>0</v>
      </c>
      <c r="G1" s="16"/>
      <c r="H1" s="16"/>
      <c r="I1" s="16"/>
      <c r="J1" s="16"/>
      <c r="K1" s="16"/>
      <c r="L1" s="16"/>
      <c r="M1" s="16"/>
      <c r="N1" s="16"/>
      <c r="R1" s="17" t="s">
        <v>1</v>
      </c>
      <c r="S1" s="17"/>
      <c r="T1" s="17"/>
      <c r="U1" s="17"/>
      <c r="V1" s="17"/>
      <c r="W1" s="17" t="s">
        <v>2</v>
      </c>
      <c r="X1" s="17"/>
      <c r="Y1" s="17"/>
    </row>
    <row r="2" spans="1:26" s="3" customFormat="1" ht="139" customHeight="1">
      <c r="A2" s="8" t="s">
        <v>3</v>
      </c>
      <c r="B2" s="8" t="s">
        <v>4</v>
      </c>
      <c r="C2" s="9" t="s">
        <v>5</v>
      </c>
      <c r="D2" s="8" t="s">
        <v>6</v>
      </c>
      <c r="E2" s="8" t="s">
        <v>7</v>
      </c>
      <c r="F2" s="7" t="s">
        <v>8</v>
      </c>
      <c r="G2" s="7" t="s">
        <v>9</v>
      </c>
      <c r="H2" s="7" t="s">
        <v>10</v>
      </c>
      <c r="I2" s="7" t="s">
        <v>11</v>
      </c>
      <c r="J2" s="7" t="s">
        <v>12</v>
      </c>
      <c r="K2" s="7" t="s">
        <v>13</v>
      </c>
      <c r="L2" s="7" t="s">
        <v>14</v>
      </c>
      <c r="M2" s="7" t="s">
        <v>15</v>
      </c>
      <c r="N2" s="7" t="s">
        <v>16</v>
      </c>
      <c r="O2" s="8" t="s">
        <v>17</v>
      </c>
      <c r="P2" s="8" t="s">
        <v>18</v>
      </c>
      <c r="Q2" s="8" t="s">
        <v>19</v>
      </c>
      <c r="R2" s="7" t="s">
        <v>20</v>
      </c>
      <c r="S2" s="7" t="s">
        <v>21</v>
      </c>
      <c r="T2" s="7" t="s">
        <v>22</v>
      </c>
      <c r="U2" s="7" t="s">
        <v>23</v>
      </c>
      <c r="V2" s="7" t="s">
        <v>24</v>
      </c>
      <c r="W2" s="7" t="s">
        <v>25</v>
      </c>
      <c r="X2" s="7" t="s">
        <v>26</v>
      </c>
      <c r="Y2" s="7" t="s">
        <v>27</v>
      </c>
      <c r="Z2" s="8" t="s">
        <v>28</v>
      </c>
    </row>
    <row r="3" spans="1:26" ht="28">
      <c r="A3" s="10" t="s">
        <v>29</v>
      </c>
      <c r="B3" s="11" t="s">
        <v>30</v>
      </c>
      <c r="C3" s="12" t="s">
        <v>31</v>
      </c>
      <c r="D3" s="10" t="s">
        <v>32</v>
      </c>
      <c r="E3" s="11" t="s">
        <v>33</v>
      </c>
      <c r="F3" s="13"/>
      <c r="G3" s="13"/>
      <c r="H3" s="13"/>
      <c r="I3" s="13" t="s">
        <v>34</v>
      </c>
      <c r="J3" s="13" t="s">
        <v>34</v>
      </c>
      <c r="K3" s="13"/>
      <c r="L3" s="13"/>
      <c r="M3" s="13"/>
      <c r="N3" s="13"/>
      <c r="O3" s="11" t="s">
        <v>35</v>
      </c>
      <c r="P3" s="10" t="s">
        <v>36</v>
      </c>
      <c r="Q3" s="10" t="s">
        <v>37</v>
      </c>
      <c r="R3" s="14">
        <v>5</v>
      </c>
      <c r="S3" s="14">
        <v>4</v>
      </c>
      <c r="T3" s="14">
        <v>4</v>
      </c>
      <c r="U3" s="14">
        <f>R3*S3*T3</f>
        <v>80</v>
      </c>
      <c r="V3" s="15" t="str">
        <f>IF(ISERROR(VLOOKUP(U3,'Set-up'!A:B,2,0))," ",(VLOOKUP(U3,'Set-up'!A:B,2,0)))</f>
        <v>High</v>
      </c>
      <c r="W3" s="13"/>
      <c r="X3" s="13" t="s">
        <v>34</v>
      </c>
      <c r="Y3" s="13"/>
      <c r="Z3" s="11" t="s">
        <v>38</v>
      </c>
    </row>
    <row r="4" spans="1:26" ht="14">
      <c r="A4" s="10" t="s">
        <v>39</v>
      </c>
      <c r="B4" s="11" t="s">
        <v>40</v>
      </c>
      <c r="C4" s="12" t="s">
        <v>31</v>
      </c>
      <c r="D4" s="10" t="s">
        <v>32</v>
      </c>
      <c r="E4" s="11" t="s">
        <v>33</v>
      </c>
      <c r="F4" s="13"/>
      <c r="G4" s="13"/>
      <c r="H4" s="13"/>
      <c r="I4" s="13"/>
      <c r="J4" s="13" t="s">
        <v>34</v>
      </c>
      <c r="K4" s="13"/>
      <c r="L4" s="13"/>
      <c r="M4" s="13"/>
      <c r="N4" s="13"/>
      <c r="O4" s="11" t="s">
        <v>41</v>
      </c>
      <c r="P4" s="10" t="s">
        <v>36</v>
      </c>
      <c r="Q4" s="10" t="s">
        <v>37</v>
      </c>
      <c r="R4" s="14">
        <v>5</v>
      </c>
      <c r="S4" s="14">
        <v>4</v>
      </c>
      <c r="T4" s="14">
        <v>4</v>
      </c>
      <c r="U4" s="14">
        <f t="shared" ref="U4:U23" si="0">R4*S4*T4</f>
        <v>80</v>
      </c>
      <c r="V4" s="15" t="str">
        <f>IF(ISERROR(VLOOKUP(U4,'Set-up'!A:B,2,0))," ",(VLOOKUP(U4,'Set-up'!A:B,2,0)))</f>
        <v>High</v>
      </c>
      <c r="W4" s="13"/>
      <c r="X4" s="13" t="s">
        <v>34</v>
      </c>
      <c r="Y4" s="13"/>
      <c r="Z4" s="11" t="s">
        <v>38</v>
      </c>
    </row>
    <row r="5" spans="1:26" ht="14">
      <c r="A5" s="10" t="s">
        <v>42</v>
      </c>
      <c r="B5" s="11" t="s">
        <v>43</v>
      </c>
      <c r="C5" s="12" t="s">
        <v>31</v>
      </c>
      <c r="D5" s="10" t="s">
        <v>32</v>
      </c>
      <c r="E5" s="11" t="s">
        <v>44</v>
      </c>
      <c r="F5" s="13" t="s">
        <v>34</v>
      </c>
      <c r="G5" s="13"/>
      <c r="H5" s="13"/>
      <c r="I5" s="13" t="s">
        <v>34</v>
      </c>
      <c r="J5" s="13" t="s">
        <v>34</v>
      </c>
      <c r="K5" s="13"/>
      <c r="L5" s="13"/>
      <c r="M5" s="13"/>
      <c r="N5" s="13"/>
      <c r="O5" s="11" t="s">
        <v>45</v>
      </c>
      <c r="P5" s="10" t="s">
        <v>36</v>
      </c>
      <c r="Q5" s="10" t="s">
        <v>37</v>
      </c>
      <c r="R5" s="14">
        <v>5</v>
      </c>
      <c r="S5" s="14">
        <v>5</v>
      </c>
      <c r="T5" s="14">
        <v>2</v>
      </c>
      <c r="U5" s="14">
        <f t="shared" ref="U5" si="1">R5*S5*T5</f>
        <v>50</v>
      </c>
      <c r="V5" s="15" t="str">
        <f>IF(ISERROR(VLOOKUP(U5,'Set-up'!A:B,2,0))," ",(VLOOKUP(U5,'Set-up'!A:B,2,0)))</f>
        <v>Medium</v>
      </c>
      <c r="W5" s="13"/>
      <c r="X5" s="13" t="s">
        <v>34</v>
      </c>
      <c r="Y5" s="13"/>
      <c r="Z5" s="11" t="s">
        <v>46</v>
      </c>
    </row>
    <row r="6" spans="1:26" ht="14">
      <c r="A6" s="10" t="s">
        <v>47</v>
      </c>
      <c r="B6" s="11" t="s">
        <v>48</v>
      </c>
      <c r="C6" s="12" t="s">
        <v>49</v>
      </c>
      <c r="D6" s="10" t="s">
        <v>32</v>
      </c>
      <c r="E6" s="11" t="s">
        <v>33</v>
      </c>
      <c r="F6" s="13"/>
      <c r="G6" s="13"/>
      <c r="H6" s="13"/>
      <c r="I6" s="13"/>
      <c r="J6" s="13" t="s">
        <v>34</v>
      </c>
      <c r="K6" s="13"/>
      <c r="L6" s="13"/>
      <c r="M6" s="13"/>
      <c r="N6" s="13"/>
      <c r="O6" s="11" t="s">
        <v>50</v>
      </c>
      <c r="P6" s="10" t="s">
        <v>36</v>
      </c>
      <c r="Q6" s="10" t="s">
        <v>37</v>
      </c>
      <c r="R6" s="14">
        <v>5</v>
      </c>
      <c r="S6" s="14">
        <v>5</v>
      </c>
      <c r="T6" s="14">
        <v>2</v>
      </c>
      <c r="U6" s="14">
        <f t="shared" si="0"/>
        <v>50</v>
      </c>
      <c r="V6" s="15" t="str">
        <f>IF(ISERROR(VLOOKUP(U6,'Set-up'!A:B,2,0))," ",(VLOOKUP(U6,'Set-up'!A:B,2,0)))</f>
        <v>Medium</v>
      </c>
      <c r="W6" s="13"/>
      <c r="X6" s="13" t="s">
        <v>34</v>
      </c>
      <c r="Y6" s="13"/>
      <c r="Z6" s="11" t="s">
        <v>46</v>
      </c>
    </row>
    <row r="7" spans="1:26" ht="28">
      <c r="A7" s="10" t="s">
        <v>51</v>
      </c>
      <c r="B7" s="11" t="s">
        <v>52</v>
      </c>
      <c r="C7" s="12" t="s">
        <v>49</v>
      </c>
      <c r="D7" s="10" t="s">
        <v>32</v>
      </c>
      <c r="E7" s="11" t="s">
        <v>53</v>
      </c>
      <c r="F7" s="13"/>
      <c r="G7" s="13"/>
      <c r="H7" s="13"/>
      <c r="I7" s="13"/>
      <c r="J7" s="13" t="s">
        <v>34</v>
      </c>
      <c r="K7" s="13"/>
      <c r="L7" s="13"/>
      <c r="M7" s="13"/>
      <c r="N7" s="13"/>
      <c r="O7" s="11" t="s">
        <v>54</v>
      </c>
      <c r="P7" s="10" t="s">
        <v>36</v>
      </c>
      <c r="Q7" s="10" t="s">
        <v>37</v>
      </c>
      <c r="R7" s="14">
        <v>5</v>
      </c>
      <c r="S7" s="14">
        <v>4</v>
      </c>
      <c r="T7" s="14">
        <v>1</v>
      </c>
      <c r="U7" s="14">
        <f t="shared" ref="U7" si="2">R7*S7*T7</f>
        <v>20</v>
      </c>
      <c r="V7" s="15" t="str">
        <f>IF(ISERROR(VLOOKUP(U7,'Set-up'!A:B,2,0))," ",(VLOOKUP(U7,'Set-up'!A:B,2,0)))</f>
        <v>Medium</v>
      </c>
      <c r="W7" s="13"/>
      <c r="X7" s="13" t="s">
        <v>34</v>
      </c>
      <c r="Y7" s="13"/>
      <c r="Z7" s="11" t="s">
        <v>55</v>
      </c>
    </row>
    <row r="8" spans="1:26" ht="28">
      <c r="A8" s="10" t="s">
        <v>56</v>
      </c>
      <c r="B8" s="11" t="s">
        <v>57</v>
      </c>
      <c r="C8" s="12" t="s">
        <v>58</v>
      </c>
      <c r="D8" s="10" t="s">
        <v>32</v>
      </c>
      <c r="E8" s="11" t="s">
        <v>59</v>
      </c>
      <c r="F8" s="13"/>
      <c r="G8" s="13"/>
      <c r="H8" s="13"/>
      <c r="I8" s="13"/>
      <c r="J8" s="13" t="s">
        <v>34</v>
      </c>
      <c r="K8" s="13" t="s">
        <v>34</v>
      </c>
      <c r="L8" s="13"/>
      <c r="M8" s="13"/>
      <c r="N8" s="13"/>
      <c r="O8" s="11" t="s">
        <v>60</v>
      </c>
      <c r="P8" s="10" t="s">
        <v>36</v>
      </c>
      <c r="Q8" s="10" t="s">
        <v>37</v>
      </c>
      <c r="R8" s="14">
        <v>5</v>
      </c>
      <c r="S8" s="14">
        <v>3</v>
      </c>
      <c r="T8" s="14">
        <v>3</v>
      </c>
      <c r="U8" s="14">
        <f t="shared" si="0"/>
        <v>45</v>
      </c>
      <c r="V8" s="15" t="str">
        <f>IF(ISERROR(VLOOKUP(U8,'Set-up'!A:B,2,0))," ",(VLOOKUP(U8,'Set-up'!A:B,2,0)))</f>
        <v>Medium</v>
      </c>
      <c r="W8" s="13"/>
      <c r="X8" s="13" t="s">
        <v>34</v>
      </c>
      <c r="Y8" s="13"/>
      <c r="Z8" s="11" t="s">
        <v>61</v>
      </c>
    </row>
    <row r="9" spans="1:26" ht="28">
      <c r="A9" s="10" t="s">
        <v>62</v>
      </c>
      <c r="B9" s="11" t="s">
        <v>63</v>
      </c>
      <c r="C9" s="12" t="s">
        <v>64</v>
      </c>
      <c r="D9" s="10" t="s">
        <v>32</v>
      </c>
      <c r="E9" s="11" t="s">
        <v>33</v>
      </c>
      <c r="F9" s="13"/>
      <c r="G9" s="13"/>
      <c r="H9" s="13" t="s">
        <v>34</v>
      </c>
      <c r="I9" s="13"/>
      <c r="J9" s="13"/>
      <c r="K9" s="13" t="s">
        <v>34</v>
      </c>
      <c r="L9" s="13"/>
      <c r="M9" s="13"/>
      <c r="N9" s="13" t="s">
        <v>34</v>
      </c>
      <c r="O9" s="11" t="s">
        <v>65</v>
      </c>
      <c r="P9" s="10" t="s">
        <v>36</v>
      </c>
      <c r="Q9" s="10" t="s">
        <v>66</v>
      </c>
      <c r="R9" s="14">
        <v>5</v>
      </c>
      <c r="S9" s="14">
        <v>4</v>
      </c>
      <c r="T9" s="14">
        <v>4</v>
      </c>
      <c r="U9" s="14">
        <f t="shared" si="0"/>
        <v>80</v>
      </c>
      <c r="V9" s="15" t="str">
        <f>IF(ISERROR(VLOOKUP(U9,'Set-up'!A:B,2,0))," ",(VLOOKUP(U9,'Set-up'!A:B,2,0)))</f>
        <v>High</v>
      </c>
      <c r="W9" s="13"/>
      <c r="X9" s="13" t="s">
        <v>34</v>
      </c>
      <c r="Y9" s="13"/>
      <c r="Z9" s="11" t="s">
        <v>67</v>
      </c>
    </row>
    <row r="10" spans="1:26" ht="42">
      <c r="A10" s="10" t="s">
        <v>68</v>
      </c>
      <c r="B10" s="11" t="s">
        <v>69</v>
      </c>
      <c r="C10" s="12" t="s">
        <v>58</v>
      </c>
      <c r="D10" s="10" t="s">
        <v>32</v>
      </c>
      <c r="E10" s="11" t="s">
        <v>33</v>
      </c>
      <c r="F10" s="13"/>
      <c r="G10" s="13"/>
      <c r="H10" s="13"/>
      <c r="I10" s="13"/>
      <c r="J10" s="13" t="s">
        <v>34</v>
      </c>
      <c r="K10" s="13" t="s">
        <v>34</v>
      </c>
      <c r="L10" s="13"/>
      <c r="M10" s="13"/>
      <c r="N10" s="13"/>
      <c r="O10" s="11" t="s">
        <v>70</v>
      </c>
      <c r="P10" s="10" t="s">
        <v>36</v>
      </c>
      <c r="Q10" s="10" t="s">
        <v>37</v>
      </c>
      <c r="R10" s="14">
        <v>5</v>
      </c>
      <c r="S10" s="14">
        <v>3</v>
      </c>
      <c r="T10" s="14">
        <v>5</v>
      </c>
      <c r="U10" s="14">
        <f t="shared" si="0"/>
        <v>75</v>
      </c>
      <c r="V10" s="15" t="str">
        <f>IF(ISERROR(VLOOKUP(U10,'Set-up'!A:B,2,0))," ",(VLOOKUP(U10,'Set-up'!A:B,2,0)))</f>
        <v>Medium</v>
      </c>
      <c r="W10" s="13"/>
      <c r="X10" s="13" t="s">
        <v>34</v>
      </c>
      <c r="Y10" s="13"/>
      <c r="Z10" s="11"/>
    </row>
    <row r="11" spans="1:26" ht="42">
      <c r="A11" s="10" t="s">
        <v>71</v>
      </c>
      <c r="B11" s="11" t="s">
        <v>72</v>
      </c>
      <c r="C11" s="12" t="s">
        <v>58</v>
      </c>
      <c r="D11" s="10" t="s">
        <v>32</v>
      </c>
      <c r="E11" s="11" t="s">
        <v>33</v>
      </c>
      <c r="F11" s="13"/>
      <c r="G11" s="13"/>
      <c r="H11" s="13"/>
      <c r="I11" s="13"/>
      <c r="J11" s="13" t="s">
        <v>34</v>
      </c>
      <c r="K11" s="13" t="s">
        <v>34</v>
      </c>
      <c r="L11" s="13"/>
      <c r="M11" s="13"/>
      <c r="N11" s="13"/>
      <c r="O11" s="11" t="s">
        <v>73</v>
      </c>
      <c r="P11" s="10" t="s">
        <v>36</v>
      </c>
      <c r="Q11" s="10" t="s">
        <v>37</v>
      </c>
      <c r="R11" s="14">
        <v>5</v>
      </c>
      <c r="S11" s="14">
        <v>3</v>
      </c>
      <c r="T11" s="14">
        <v>2</v>
      </c>
      <c r="U11" s="14">
        <f t="shared" si="0"/>
        <v>30</v>
      </c>
      <c r="V11" s="15" t="str">
        <f>IF(ISERROR(VLOOKUP(U11,'Set-up'!A:B,2,0))," ",(VLOOKUP(U11,'Set-up'!A:B,2,0)))</f>
        <v>Medium</v>
      </c>
      <c r="W11" s="13"/>
      <c r="X11" s="13" t="s">
        <v>34</v>
      </c>
      <c r="Y11" s="13"/>
      <c r="Z11" s="11"/>
    </row>
    <row r="12" spans="1:26" ht="28">
      <c r="A12" s="10" t="s">
        <v>74</v>
      </c>
      <c r="B12" s="11" t="s">
        <v>75</v>
      </c>
      <c r="C12" s="12" t="s">
        <v>58</v>
      </c>
      <c r="D12" s="10" t="s">
        <v>32</v>
      </c>
      <c r="E12" s="11" t="s">
        <v>44</v>
      </c>
      <c r="F12" s="13"/>
      <c r="G12" s="13"/>
      <c r="H12" s="13"/>
      <c r="I12" s="13"/>
      <c r="J12" s="13"/>
      <c r="K12" s="13" t="s">
        <v>34</v>
      </c>
      <c r="L12" s="13"/>
      <c r="M12" s="13"/>
      <c r="N12" s="13"/>
      <c r="O12" s="11" t="s">
        <v>76</v>
      </c>
      <c r="P12" s="10" t="s">
        <v>36</v>
      </c>
      <c r="Q12" s="10" t="s">
        <v>37</v>
      </c>
      <c r="R12" s="14">
        <v>4</v>
      </c>
      <c r="S12" s="14">
        <v>3</v>
      </c>
      <c r="T12" s="14">
        <v>2</v>
      </c>
      <c r="U12" s="14">
        <f t="shared" si="0"/>
        <v>24</v>
      </c>
      <c r="V12" s="15" t="str">
        <f>IF(ISERROR(VLOOKUP(U12,'Set-up'!A:B,2,0))," ",(VLOOKUP(U12,'Set-up'!A:B,2,0)))</f>
        <v>Medium</v>
      </c>
      <c r="W12" s="13"/>
      <c r="X12" s="13" t="s">
        <v>34</v>
      </c>
      <c r="Y12" s="13"/>
      <c r="Z12" s="11"/>
    </row>
    <row r="13" spans="1:26" ht="28">
      <c r="A13" s="10" t="s">
        <v>77</v>
      </c>
      <c r="B13" s="11" t="s">
        <v>78</v>
      </c>
      <c r="C13" s="12" t="s">
        <v>64</v>
      </c>
      <c r="D13" s="10" t="s">
        <v>32</v>
      </c>
      <c r="E13" s="11" t="s">
        <v>33</v>
      </c>
      <c r="F13" s="13"/>
      <c r="G13" s="13"/>
      <c r="H13" s="13" t="s">
        <v>34</v>
      </c>
      <c r="I13" s="13"/>
      <c r="J13" s="13"/>
      <c r="K13" s="13" t="s">
        <v>34</v>
      </c>
      <c r="L13" s="13"/>
      <c r="M13" s="13"/>
      <c r="N13" s="13" t="s">
        <v>34</v>
      </c>
      <c r="O13" s="11" t="s">
        <v>79</v>
      </c>
      <c r="P13" s="10" t="s">
        <v>36</v>
      </c>
      <c r="Q13" s="10" t="s">
        <v>66</v>
      </c>
      <c r="R13" s="14">
        <v>3</v>
      </c>
      <c r="S13" s="14">
        <v>4</v>
      </c>
      <c r="T13" s="14">
        <v>5</v>
      </c>
      <c r="U13" s="14">
        <f t="shared" si="0"/>
        <v>60</v>
      </c>
      <c r="V13" s="15" t="str">
        <f>IF(ISERROR(VLOOKUP(U13,'Set-up'!A:B,2,0))," ",(VLOOKUP(U13,'Set-up'!A:B,2,0)))</f>
        <v>Medium</v>
      </c>
      <c r="W13" s="13"/>
      <c r="X13" s="13" t="s">
        <v>34</v>
      </c>
      <c r="Y13" s="13"/>
      <c r="Z13" s="11"/>
    </row>
    <row r="14" spans="1:26" ht="28">
      <c r="A14" s="10" t="s">
        <v>80</v>
      </c>
      <c r="B14" s="11" t="s">
        <v>81</v>
      </c>
      <c r="C14" s="12" t="s">
        <v>64</v>
      </c>
      <c r="D14" s="10" t="s">
        <v>32</v>
      </c>
      <c r="E14" s="11" t="s">
        <v>33</v>
      </c>
      <c r="F14" s="13"/>
      <c r="G14" s="13"/>
      <c r="H14" s="13" t="s">
        <v>34</v>
      </c>
      <c r="I14" s="13"/>
      <c r="J14" s="13"/>
      <c r="K14" s="13" t="s">
        <v>34</v>
      </c>
      <c r="L14" s="13"/>
      <c r="M14" s="13"/>
      <c r="N14" s="13" t="s">
        <v>34</v>
      </c>
      <c r="O14" s="11" t="s">
        <v>82</v>
      </c>
      <c r="P14" s="10" t="s">
        <v>36</v>
      </c>
      <c r="Q14" s="10" t="s">
        <v>66</v>
      </c>
      <c r="R14" s="14">
        <v>5</v>
      </c>
      <c r="S14" s="14">
        <v>4</v>
      </c>
      <c r="T14" s="14">
        <v>2</v>
      </c>
      <c r="U14" s="14">
        <f t="shared" si="0"/>
        <v>40</v>
      </c>
      <c r="V14" s="15" t="str">
        <f>IF(ISERROR(VLOOKUP(U14,'Set-up'!A:B,2,0))," ",(VLOOKUP(U14,'Set-up'!A:B,2,0)))</f>
        <v>Medium</v>
      </c>
      <c r="W14" s="13"/>
      <c r="X14" s="13" t="s">
        <v>34</v>
      </c>
      <c r="Y14" s="13"/>
      <c r="Z14" s="11"/>
    </row>
    <row r="15" spans="1:26" ht="28">
      <c r="A15" s="10" t="s">
        <v>83</v>
      </c>
      <c r="B15" s="11" t="s">
        <v>84</v>
      </c>
      <c r="C15" s="12" t="s">
        <v>64</v>
      </c>
      <c r="D15" s="10" t="s">
        <v>32</v>
      </c>
      <c r="E15" s="11" t="s">
        <v>44</v>
      </c>
      <c r="F15" s="13"/>
      <c r="G15" s="13"/>
      <c r="H15" s="13" t="s">
        <v>34</v>
      </c>
      <c r="I15" s="13"/>
      <c r="J15" s="13"/>
      <c r="K15" s="13" t="s">
        <v>34</v>
      </c>
      <c r="L15" s="13"/>
      <c r="M15" s="13"/>
      <c r="N15" s="13" t="s">
        <v>34</v>
      </c>
      <c r="O15" s="11" t="s">
        <v>85</v>
      </c>
      <c r="P15" s="10" t="s">
        <v>36</v>
      </c>
      <c r="Q15" s="10" t="s">
        <v>66</v>
      </c>
      <c r="R15" s="14">
        <v>5</v>
      </c>
      <c r="S15" s="14">
        <v>4</v>
      </c>
      <c r="T15" s="14">
        <v>2</v>
      </c>
      <c r="U15" s="14">
        <f t="shared" ref="U15" si="3">R15*S15*T15</f>
        <v>40</v>
      </c>
      <c r="V15" s="15" t="str">
        <f>IF(ISERROR(VLOOKUP(U15,'Set-up'!A:B,2,0))," ",(VLOOKUP(U15,'Set-up'!A:B,2,0)))</f>
        <v>Medium</v>
      </c>
      <c r="W15" s="13"/>
      <c r="X15" s="13" t="s">
        <v>34</v>
      </c>
      <c r="Y15" s="13"/>
      <c r="Z15" s="11"/>
    </row>
    <row r="16" spans="1:26" ht="56">
      <c r="A16" s="10" t="s">
        <v>86</v>
      </c>
      <c r="B16" s="11" t="s">
        <v>87</v>
      </c>
      <c r="C16" s="12" t="s">
        <v>64</v>
      </c>
      <c r="D16" s="10" t="s">
        <v>32</v>
      </c>
      <c r="E16" s="11" t="s">
        <v>44</v>
      </c>
      <c r="F16" s="13"/>
      <c r="G16" s="13" t="s">
        <v>34</v>
      </c>
      <c r="H16" s="13" t="s">
        <v>34</v>
      </c>
      <c r="I16" s="13"/>
      <c r="J16" s="13"/>
      <c r="K16" s="13"/>
      <c r="L16" s="13"/>
      <c r="M16" s="13"/>
      <c r="N16" s="13"/>
      <c r="O16" s="11" t="s">
        <v>88</v>
      </c>
      <c r="P16" s="10" t="s">
        <v>36</v>
      </c>
      <c r="Q16" s="10" t="s">
        <v>66</v>
      </c>
      <c r="R16" s="14">
        <v>5</v>
      </c>
      <c r="S16" s="14">
        <v>5</v>
      </c>
      <c r="T16" s="14">
        <v>2</v>
      </c>
      <c r="U16" s="14">
        <f t="shared" si="0"/>
        <v>50</v>
      </c>
      <c r="V16" s="15" t="str">
        <f>IF(ISERROR(VLOOKUP(U16,'Set-up'!A:B,2,0))," ",(VLOOKUP(U16,'Set-up'!A:B,2,0)))</f>
        <v>Medium</v>
      </c>
      <c r="W16" s="13"/>
      <c r="X16" s="13" t="s">
        <v>34</v>
      </c>
      <c r="Y16" s="13"/>
      <c r="Z16" s="11" t="s">
        <v>89</v>
      </c>
    </row>
    <row r="17" spans="1:26" ht="42">
      <c r="A17" s="10" t="s">
        <v>90</v>
      </c>
      <c r="B17" s="11" t="s">
        <v>91</v>
      </c>
      <c r="C17" s="12" t="s">
        <v>49</v>
      </c>
      <c r="D17" s="10" t="s">
        <v>32</v>
      </c>
      <c r="E17" s="11" t="s">
        <v>92</v>
      </c>
      <c r="F17" s="13"/>
      <c r="G17" s="13"/>
      <c r="H17" s="13"/>
      <c r="I17" s="13"/>
      <c r="J17" s="13" t="s">
        <v>34</v>
      </c>
      <c r="K17" s="13"/>
      <c r="L17" s="13"/>
      <c r="M17" s="13"/>
      <c r="N17" s="13"/>
      <c r="O17" s="11" t="s">
        <v>93</v>
      </c>
      <c r="P17" s="10" t="s">
        <v>36</v>
      </c>
      <c r="Q17" s="10" t="s">
        <v>66</v>
      </c>
      <c r="R17" s="14">
        <v>5</v>
      </c>
      <c r="S17" s="14">
        <v>3</v>
      </c>
      <c r="T17" s="14">
        <v>2</v>
      </c>
      <c r="U17" s="14">
        <f t="shared" si="0"/>
        <v>30</v>
      </c>
      <c r="V17" s="15" t="str">
        <f>IF(ISERROR(VLOOKUP(U17,'Set-up'!A:B,2,0))," ",(VLOOKUP(U17,'Set-up'!A:B,2,0)))</f>
        <v>Medium</v>
      </c>
      <c r="W17" s="13"/>
      <c r="X17" s="13" t="s">
        <v>34</v>
      </c>
      <c r="Y17" s="13" t="s">
        <v>34</v>
      </c>
      <c r="Z17" s="11" t="s">
        <v>94</v>
      </c>
    </row>
    <row r="18" spans="1:26" ht="42">
      <c r="A18" s="10" t="s">
        <v>95</v>
      </c>
      <c r="B18" s="11" t="s">
        <v>96</v>
      </c>
      <c r="C18" s="12" t="s">
        <v>64</v>
      </c>
      <c r="D18" s="10" t="s">
        <v>32</v>
      </c>
      <c r="E18" s="11" t="s">
        <v>97</v>
      </c>
      <c r="F18" s="13" t="s">
        <v>34</v>
      </c>
      <c r="G18" s="13" t="s">
        <v>34</v>
      </c>
      <c r="H18" s="13" t="s">
        <v>34</v>
      </c>
      <c r="I18" s="13"/>
      <c r="J18" s="13"/>
      <c r="K18" s="13" t="s">
        <v>34</v>
      </c>
      <c r="L18" s="13"/>
      <c r="M18" s="13" t="s">
        <v>34</v>
      </c>
      <c r="N18" s="13"/>
      <c r="O18" s="11" t="s">
        <v>98</v>
      </c>
      <c r="P18" s="10" t="s">
        <v>99</v>
      </c>
      <c r="Q18" s="10" t="s">
        <v>66</v>
      </c>
      <c r="R18" s="14">
        <v>1</v>
      </c>
      <c r="S18" s="14">
        <v>2</v>
      </c>
      <c r="T18" s="14">
        <v>5</v>
      </c>
      <c r="U18" s="14">
        <f t="shared" si="0"/>
        <v>10</v>
      </c>
      <c r="V18" s="15" t="str">
        <f>IF(ISERROR(VLOOKUP(U18,'Set-up'!A:B,2,0))," ",(VLOOKUP(U18,'Set-up'!A:B,2,0)))</f>
        <v>Low</v>
      </c>
      <c r="W18" s="13"/>
      <c r="X18" s="13" t="s">
        <v>34</v>
      </c>
      <c r="Y18" s="13" t="s">
        <v>34</v>
      </c>
      <c r="Z18" s="11" t="s">
        <v>94</v>
      </c>
    </row>
    <row r="19" spans="1:26" ht="14">
      <c r="A19" s="10" t="s">
        <v>100</v>
      </c>
      <c r="B19" s="11" t="s">
        <v>101</v>
      </c>
      <c r="C19" s="12" t="s">
        <v>64</v>
      </c>
      <c r="D19" s="10" t="s">
        <v>32</v>
      </c>
      <c r="E19" s="11" t="s">
        <v>97</v>
      </c>
      <c r="F19" s="13" t="s">
        <v>34</v>
      </c>
      <c r="G19" s="13" t="s">
        <v>34</v>
      </c>
      <c r="H19" s="13" t="s">
        <v>34</v>
      </c>
      <c r="I19" s="13"/>
      <c r="J19" s="13"/>
      <c r="K19" s="13" t="s">
        <v>34</v>
      </c>
      <c r="L19" s="13"/>
      <c r="M19" s="13" t="s">
        <v>34</v>
      </c>
      <c r="N19" s="13"/>
      <c r="O19" s="11" t="s">
        <v>102</v>
      </c>
      <c r="P19" s="10" t="s">
        <v>99</v>
      </c>
      <c r="Q19" s="10" t="s">
        <v>66</v>
      </c>
      <c r="R19" s="14">
        <v>1</v>
      </c>
      <c r="S19" s="14">
        <v>4</v>
      </c>
      <c r="T19" s="14">
        <v>5</v>
      </c>
      <c r="U19" s="14">
        <f t="shared" si="0"/>
        <v>20</v>
      </c>
      <c r="V19" s="15" t="str">
        <f>IF(ISERROR(VLOOKUP(U19,'Set-up'!A:B,2,0))," ",(VLOOKUP(U19,'Set-up'!A:B,2,0)))</f>
        <v>Medium</v>
      </c>
      <c r="W19" s="13"/>
      <c r="X19" s="13" t="s">
        <v>34</v>
      </c>
      <c r="Y19" s="13"/>
      <c r="Z19" s="11" t="s">
        <v>103</v>
      </c>
    </row>
    <row r="20" spans="1:26" ht="28">
      <c r="A20" s="10" t="s">
        <v>104</v>
      </c>
      <c r="B20" s="11" t="s">
        <v>105</v>
      </c>
      <c r="C20" s="12" t="s">
        <v>58</v>
      </c>
      <c r="D20" s="10" t="s">
        <v>32</v>
      </c>
      <c r="E20" s="11" t="s">
        <v>33</v>
      </c>
      <c r="F20" s="13"/>
      <c r="G20" s="13"/>
      <c r="H20" s="13"/>
      <c r="I20" s="13"/>
      <c r="J20" s="13"/>
      <c r="K20" s="13"/>
      <c r="L20" s="13"/>
      <c r="M20" s="13"/>
      <c r="N20" s="13" t="s">
        <v>34</v>
      </c>
      <c r="O20" s="11" t="s">
        <v>106</v>
      </c>
      <c r="P20" s="10" t="s">
        <v>36</v>
      </c>
      <c r="Q20" s="10" t="s">
        <v>66</v>
      </c>
      <c r="R20" s="14">
        <v>5</v>
      </c>
      <c r="S20" s="14">
        <v>5</v>
      </c>
      <c r="T20" s="14">
        <v>2</v>
      </c>
      <c r="U20" s="14">
        <f t="shared" si="0"/>
        <v>50</v>
      </c>
      <c r="V20" s="15" t="str">
        <f>IF(ISERROR(VLOOKUP(U20,'Set-up'!A:B,2,0))," ",(VLOOKUP(U20,'Set-up'!A:B,2,0)))</f>
        <v>Medium</v>
      </c>
      <c r="W20" s="13"/>
      <c r="X20" s="13" t="s">
        <v>34</v>
      </c>
      <c r="Y20" s="13"/>
      <c r="Z20" s="11" t="s">
        <v>107</v>
      </c>
    </row>
    <row r="21" spans="1:26" ht="14">
      <c r="A21" s="10" t="s">
        <v>108</v>
      </c>
      <c r="B21" s="11" t="s">
        <v>109</v>
      </c>
      <c r="C21" s="12" t="s">
        <v>110</v>
      </c>
      <c r="D21" s="10" t="s">
        <v>32</v>
      </c>
      <c r="E21" s="11" t="s">
        <v>33</v>
      </c>
      <c r="F21" s="13" t="s">
        <v>34</v>
      </c>
      <c r="G21" s="13"/>
      <c r="H21" s="13"/>
      <c r="I21" s="13" t="s">
        <v>34</v>
      </c>
      <c r="J21" s="13" t="s">
        <v>34</v>
      </c>
      <c r="K21" s="13"/>
      <c r="L21" s="13"/>
      <c r="M21" s="13"/>
      <c r="N21" s="13"/>
      <c r="O21" s="11" t="s">
        <v>111</v>
      </c>
      <c r="P21" s="10" t="s">
        <v>36</v>
      </c>
      <c r="Q21" s="10" t="s">
        <v>37</v>
      </c>
      <c r="R21" s="14">
        <v>5</v>
      </c>
      <c r="S21" s="14">
        <v>2</v>
      </c>
      <c r="T21" s="14">
        <v>5</v>
      </c>
      <c r="U21" s="14">
        <f t="shared" si="0"/>
        <v>50</v>
      </c>
      <c r="V21" s="15" t="str">
        <f>IF(ISERROR(VLOOKUP(U21,'Set-up'!A:B,2,0))," ",(VLOOKUP(U21,'Set-up'!A:B,2,0)))</f>
        <v>Medium</v>
      </c>
      <c r="W21" s="13"/>
      <c r="X21" s="13" t="s">
        <v>34</v>
      </c>
      <c r="Y21" s="13"/>
      <c r="Z21" s="11" t="s">
        <v>123</v>
      </c>
    </row>
    <row r="22" spans="1:26" ht="28">
      <c r="A22" s="10" t="s">
        <v>112</v>
      </c>
      <c r="B22" s="11" t="s">
        <v>113</v>
      </c>
      <c r="C22" s="12" t="s">
        <v>110</v>
      </c>
      <c r="D22" s="10" t="s">
        <v>32</v>
      </c>
      <c r="E22" s="11" t="s">
        <v>53</v>
      </c>
      <c r="F22" s="13" t="s">
        <v>34</v>
      </c>
      <c r="G22" s="13"/>
      <c r="H22" s="13"/>
      <c r="I22" s="13" t="s">
        <v>34</v>
      </c>
      <c r="J22" s="13"/>
      <c r="K22" s="13"/>
      <c r="L22" s="13" t="s">
        <v>34</v>
      </c>
      <c r="M22" s="13"/>
      <c r="N22" s="13" t="s">
        <v>34</v>
      </c>
      <c r="O22" s="11" t="s">
        <v>114</v>
      </c>
      <c r="P22" s="10" t="s">
        <v>36</v>
      </c>
      <c r="Q22" s="10" t="s">
        <v>37</v>
      </c>
      <c r="R22" s="14">
        <v>5</v>
      </c>
      <c r="S22" s="14">
        <v>2</v>
      </c>
      <c r="T22" s="14">
        <v>5</v>
      </c>
      <c r="U22" s="14">
        <f t="shared" si="0"/>
        <v>50</v>
      </c>
      <c r="V22" s="15" t="str">
        <f>IF(ISERROR(VLOOKUP(U22,'Set-up'!A:B,2,0))," ",(VLOOKUP(U22,'Set-up'!A:B,2,0)))</f>
        <v>Medium</v>
      </c>
      <c r="W22" s="13"/>
      <c r="X22" s="13" t="s">
        <v>34</v>
      </c>
      <c r="Y22" s="13"/>
      <c r="Z22" s="11" t="s">
        <v>115</v>
      </c>
    </row>
    <row r="23" spans="1:26" ht="14">
      <c r="A23" s="10" t="s">
        <v>116</v>
      </c>
      <c r="B23" s="11" t="s">
        <v>117</v>
      </c>
      <c r="C23" s="12" t="s">
        <v>58</v>
      </c>
      <c r="D23" s="10" t="s">
        <v>32</v>
      </c>
      <c r="E23" s="11" t="s">
        <v>118</v>
      </c>
      <c r="F23" s="13"/>
      <c r="G23" s="13"/>
      <c r="H23" s="13" t="s">
        <v>34</v>
      </c>
      <c r="I23" s="13"/>
      <c r="J23" s="13" t="s">
        <v>34</v>
      </c>
      <c r="K23" s="13" t="s">
        <v>34</v>
      </c>
      <c r="L23" s="13"/>
      <c r="M23" s="13"/>
      <c r="N23" s="13"/>
      <c r="O23" s="11" t="s">
        <v>119</v>
      </c>
      <c r="P23" s="10" t="s">
        <v>36</v>
      </c>
      <c r="Q23" s="10" t="s">
        <v>37</v>
      </c>
      <c r="R23" s="14">
        <v>5</v>
      </c>
      <c r="S23" s="14">
        <v>1</v>
      </c>
      <c r="T23" s="14">
        <v>4</v>
      </c>
      <c r="U23" s="14">
        <f t="shared" si="0"/>
        <v>20</v>
      </c>
      <c r="V23" s="15" t="str">
        <f>IF(ISERROR(VLOOKUP(U23,'Set-up'!A:B,2,0))," ",(VLOOKUP(U23,'Set-up'!A:B,2,0)))</f>
        <v>Medium</v>
      </c>
      <c r="W23" s="13"/>
      <c r="X23" s="13" t="s">
        <v>34</v>
      </c>
      <c r="Y23" s="13"/>
      <c r="Z23" s="11"/>
    </row>
  </sheetData>
  <sheetProtection selectLockedCells="1"/>
  <mergeCells count="3">
    <mergeCell ref="F1:N1"/>
    <mergeCell ref="R1:V1"/>
    <mergeCell ref="W1:Y1"/>
  </mergeCells>
  <phoneticPr fontId="2" type="noConversion"/>
  <conditionalFormatting sqref="F3:N23">
    <cfRule type="cellIs" dxfId="4" priority="7" stopIfTrue="1" operator="equal">
      <formula>"x"</formula>
    </cfRule>
  </conditionalFormatting>
  <conditionalFormatting sqref="V3:V23">
    <cfRule type="cellIs" dxfId="3" priority="8" operator="equal">
      <formula>"High"</formula>
    </cfRule>
    <cfRule type="cellIs" dxfId="2" priority="9" operator="equal">
      <formula>"Medium"</formula>
    </cfRule>
    <cfRule type="cellIs" dxfId="1" priority="10" stopIfTrue="1" operator="equal">
      <formula>"Low"</formula>
    </cfRule>
  </conditionalFormatting>
  <conditionalFormatting sqref="W3:Y23">
    <cfRule type="cellIs" dxfId="0" priority="1" stopIfTrue="1" operator="equal">
      <formula>"x"</formula>
    </cfRule>
  </conditionalFormatting>
  <dataValidations count="3">
    <dataValidation type="list" allowBlank="1" showInputMessage="1" showErrorMessage="1" sqref="Q3:Q23" xr:uid="{9ACF6BF2-7D2A-154B-B286-B695344B2BCA}">
      <formula1>"Yes,No"</formula1>
    </dataValidation>
    <dataValidation type="list" allowBlank="1" showInputMessage="1" showErrorMessage="1" sqref="P3:P23" xr:uid="{1BD7248A-4BEC-9C47-B22D-30E3463B0FDB}">
      <formula1>"Normal,Abnormal"</formula1>
    </dataValidation>
    <dataValidation type="list" allowBlank="1" showInputMessage="1" showErrorMessage="1" sqref="F3:N23 W3:Y23" xr:uid="{C950C9C1-01E1-A940-8338-37BACF1234C1}">
      <formula1>"X,x"</formula1>
    </dataValidation>
  </dataValidations>
  <printOptions gridLines="1"/>
  <pageMargins left="0.7" right="0.7" top="0.78" bottom="0.75" header="0.3" footer="0.3"/>
  <pageSetup paperSize="8" scale="53" fitToHeight="0" orientation="landscape" horizontalDpi="0" verticalDpi="0"/>
  <headerFooter>
    <oddHeader>&amp;L&amp;"ArialMT,Bold"ENVIRONMENT ASPECT REGISTER&amp;"ArialMT,Regular"
&amp;8Document No: IMD003
Revision No: A
Issue No: 001
&amp;R&amp;G</oddHeader>
  </headerFooter>
  <legacyDrawing r:id="rId1"/>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9E4C-89E5-3843-B8F9-1BA28B4A2310}">
  <dimension ref="A1:B126"/>
  <sheetViews>
    <sheetView workbookViewId="0">
      <selection activeCell="F122" sqref="F122"/>
    </sheetView>
  </sheetViews>
  <sheetFormatPr baseColWidth="10" defaultColWidth="11.5" defaultRowHeight="13"/>
  <sheetData>
    <row r="1" spans="1:2">
      <c r="A1" t="s">
        <v>23</v>
      </c>
      <c r="B1" t="s">
        <v>24</v>
      </c>
    </row>
    <row r="2" spans="1:2">
      <c r="A2">
        <v>1</v>
      </c>
      <c r="B2" t="s">
        <v>120</v>
      </c>
    </row>
    <row r="3" spans="1:2">
      <c r="A3">
        <v>2</v>
      </c>
      <c r="B3" t="s">
        <v>120</v>
      </c>
    </row>
    <row r="4" spans="1:2">
      <c r="A4">
        <v>3</v>
      </c>
      <c r="B4" t="s">
        <v>120</v>
      </c>
    </row>
    <row r="5" spans="1:2">
      <c r="A5">
        <v>4</v>
      </c>
      <c r="B5" t="s">
        <v>120</v>
      </c>
    </row>
    <row r="6" spans="1:2">
      <c r="A6">
        <v>5</v>
      </c>
      <c r="B6" t="s">
        <v>120</v>
      </c>
    </row>
    <row r="7" spans="1:2">
      <c r="A7">
        <v>6</v>
      </c>
      <c r="B7" t="s">
        <v>120</v>
      </c>
    </row>
    <row r="8" spans="1:2">
      <c r="A8">
        <v>7</v>
      </c>
      <c r="B8" t="s">
        <v>120</v>
      </c>
    </row>
    <row r="9" spans="1:2">
      <c r="A9">
        <v>8</v>
      </c>
      <c r="B9" t="s">
        <v>120</v>
      </c>
    </row>
    <row r="10" spans="1:2">
      <c r="A10">
        <v>9</v>
      </c>
      <c r="B10" t="s">
        <v>120</v>
      </c>
    </row>
    <row r="11" spans="1:2">
      <c r="A11">
        <v>10</v>
      </c>
      <c r="B11" t="s">
        <v>120</v>
      </c>
    </row>
    <row r="12" spans="1:2">
      <c r="A12">
        <v>11</v>
      </c>
      <c r="B12" t="s">
        <v>121</v>
      </c>
    </row>
    <row r="13" spans="1:2">
      <c r="A13">
        <v>12</v>
      </c>
      <c r="B13" t="s">
        <v>121</v>
      </c>
    </row>
    <row r="14" spans="1:2">
      <c r="A14">
        <v>13</v>
      </c>
      <c r="B14" t="s">
        <v>121</v>
      </c>
    </row>
    <row r="15" spans="1:2">
      <c r="A15">
        <v>14</v>
      </c>
      <c r="B15" t="s">
        <v>121</v>
      </c>
    </row>
    <row r="16" spans="1:2">
      <c r="A16">
        <v>15</v>
      </c>
      <c r="B16" t="s">
        <v>121</v>
      </c>
    </row>
    <row r="17" spans="1:2">
      <c r="A17">
        <v>16</v>
      </c>
      <c r="B17" t="s">
        <v>121</v>
      </c>
    </row>
    <row r="18" spans="1:2">
      <c r="A18">
        <v>17</v>
      </c>
      <c r="B18" t="s">
        <v>121</v>
      </c>
    </row>
    <row r="19" spans="1:2">
      <c r="A19">
        <v>18</v>
      </c>
      <c r="B19" t="s">
        <v>121</v>
      </c>
    </row>
    <row r="20" spans="1:2">
      <c r="A20">
        <v>19</v>
      </c>
      <c r="B20" t="s">
        <v>121</v>
      </c>
    </row>
    <row r="21" spans="1:2">
      <c r="A21">
        <v>20</v>
      </c>
      <c r="B21" t="s">
        <v>121</v>
      </c>
    </row>
    <row r="22" spans="1:2">
      <c r="A22">
        <v>21</v>
      </c>
      <c r="B22" t="s">
        <v>121</v>
      </c>
    </row>
    <row r="23" spans="1:2">
      <c r="A23">
        <v>22</v>
      </c>
      <c r="B23" t="s">
        <v>121</v>
      </c>
    </row>
    <row r="24" spans="1:2">
      <c r="A24">
        <v>23</v>
      </c>
      <c r="B24" t="s">
        <v>121</v>
      </c>
    </row>
    <row r="25" spans="1:2">
      <c r="A25">
        <v>24</v>
      </c>
      <c r="B25" t="s">
        <v>121</v>
      </c>
    </row>
    <row r="26" spans="1:2">
      <c r="A26">
        <v>25</v>
      </c>
      <c r="B26" t="s">
        <v>121</v>
      </c>
    </row>
    <row r="27" spans="1:2">
      <c r="A27">
        <v>26</v>
      </c>
      <c r="B27" t="s">
        <v>121</v>
      </c>
    </row>
    <row r="28" spans="1:2">
      <c r="A28">
        <v>27</v>
      </c>
      <c r="B28" t="s">
        <v>121</v>
      </c>
    </row>
    <row r="29" spans="1:2">
      <c r="A29">
        <v>28</v>
      </c>
      <c r="B29" t="s">
        <v>121</v>
      </c>
    </row>
    <row r="30" spans="1:2">
      <c r="A30">
        <v>29</v>
      </c>
      <c r="B30" t="s">
        <v>121</v>
      </c>
    </row>
    <row r="31" spans="1:2">
      <c r="A31">
        <v>30</v>
      </c>
      <c r="B31" t="s">
        <v>121</v>
      </c>
    </row>
    <row r="32" spans="1:2">
      <c r="A32">
        <v>31</v>
      </c>
      <c r="B32" t="s">
        <v>121</v>
      </c>
    </row>
    <row r="33" spans="1:2">
      <c r="A33">
        <v>32</v>
      </c>
      <c r="B33" t="s">
        <v>121</v>
      </c>
    </row>
    <row r="34" spans="1:2">
      <c r="A34">
        <v>33</v>
      </c>
      <c r="B34" t="s">
        <v>121</v>
      </c>
    </row>
    <row r="35" spans="1:2">
      <c r="A35">
        <v>34</v>
      </c>
      <c r="B35" t="s">
        <v>121</v>
      </c>
    </row>
    <row r="36" spans="1:2">
      <c r="A36">
        <v>35</v>
      </c>
      <c r="B36" t="s">
        <v>121</v>
      </c>
    </row>
    <row r="37" spans="1:2">
      <c r="A37">
        <v>36</v>
      </c>
      <c r="B37" t="s">
        <v>121</v>
      </c>
    </row>
    <row r="38" spans="1:2">
      <c r="A38">
        <v>37</v>
      </c>
      <c r="B38" t="s">
        <v>121</v>
      </c>
    </row>
    <row r="39" spans="1:2">
      <c r="A39">
        <v>38</v>
      </c>
      <c r="B39" t="s">
        <v>121</v>
      </c>
    </row>
    <row r="40" spans="1:2">
      <c r="A40">
        <v>39</v>
      </c>
      <c r="B40" t="s">
        <v>121</v>
      </c>
    </row>
    <row r="41" spans="1:2">
      <c r="A41">
        <v>40</v>
      </c>
      <c r="B41" t="s">
        <v>121</v>
      </c>
    </row>
    <row r="42" spans="1:2">
      <c r="A42">
        <v>41</v>
      </c>
      <c r="B42" t="s">
        <v>121</v>
      </c>
    </row>
    <row r="43" spans="1:2">
      <c r="A43">
        <v>42</v>
      </c>
      <c r="B43" t="s">
        <v>121</v>
      </c>
    </row>
    <row r="44" spans="1:2">
      <c r="A44">
        <v>43</v>
      </c>
      <c r="B44" t="s">
        <v>121</v>
      </c>
    </row>
    <row r="45" spans="1:2">
      <c r="A45">
        <v>44</v>
      </c>
      <c r="B45" t="s">
        <v>121</v>
      </c>
    </row>
    <row r="46" spans="1:2">
      <c r="A46">
        <v>45</v>
      </c>
      <c r="B46" t="s">
        <v>121</v>
      </c>
    </row>
    <row r="47" spans="1:2">
      <c r="A47">
        <v>46</v>
      </c>
      <c r="B47" t="s">
        <v>121</v>
      </c>
    </row>
    <row r="48" spans="1:2">
      <c r="A48">
        <v>47</v>
      </c>
      <c r="B48" t="s">
        <v>121</v>
      </c>
    </row>
    <row r="49" spans="1:2">
      <c r="A49">
        <v>48</v>
      </c>
      <c r="B49" t="s">
        <v>121</v>
      </c>
    </row>
    <row r="50" spans="1:2">
      <c r="A50">
        <v>49</v>
      </c>
      <c r="B50" t="s">
        <v>121</v>
      </c>
    </row>
    <row r="51" spans="1:2">
      <c r="A51">
        <v>50</v>
      </c>
      <c r="B51" t="s">
        <v>121</v>
      </c>
    </row>
    <row r="52" spans="1:2">
      <c r="A52">
        <v>51</v>
      </c>
      <c r="B52" t="s">
        <v>121</v>
      </c>
    </row>
    <row r="53" spans="1:2">
      <c r="A53">
        <v>52</v>
      </c>
      <c r="B53" t="s">
        <v>121</v>
      </c>
    </row>
    <row r="54" spans="1:2">
      <c r="A54">
        <v>53</v>
      </c>
      <c r="B54" t="s">
        <v>121</v>
      </c>
    </row>
    <row r="55" spans="1:2">
      <c r="A55">
        <v>54</v>
      </c>
      <c r="B55" t="s">
        <v>121</v>
      </c>
    </row>
    <row r="56" spans="1:2">
      <c r="A56">
        <v>55</v>
      </c>
      <c r="B56" t="s">
        <v>121</v>
      </c>
    </row>
    <row r="57" spans="1:2">
      <c r="A57">
        <v>56</v>
      </c>
      <c r="B57" t="s">
        <v>121</v>
      </c>
    </row>
    <row r="58" spans="1:2">
      <c r="A58">
        <v>57</v>
      </c>
      <c r="B58" t="s">
        <v>121</v>
      </c>
    </row>
    <row r="59" spans="1:2">
      <c r="A59">
        <v>58</v>
      </c>
      <c r="B59" t="s">
        <v>121</v>
      </c>
    </row>
    <row r="60" spans="1:2">
      <c r="A60">
        <v>59</v>
      </c>
      <c r="B60" t="s">
        <v>121</v>
      </c>
    </row>
    <row r="61" spans="1:2">
      <c r="A61">
        <v>60</v>
      </c>
      <c r="B61" t="s">
        <v>121</v>
      </c>
    </row>
    <row r="62" spans="1:2">
      <c r="A62">
        <v>61</v>
      </c>
      <c r="B62" t="s">
        <v>121</v>
      </c>
    </row>
    <row r="63" spans="1:2">
      <c r="A63">
        <v>62</v>
      </c>
      <c r="B63" t="s">
        <v>121</v>
      </c>
    </row>
    <row r="64" spans="1:2">
      <c r="A64">
        <v>63</v>
      </c>
      <c r="B64" t="s">
        <v>121</v>
      </c>
    </row>
    <row r="65" spans="1:2">
      <c r="A65">
        <v>64</v>
      </c>
      <c r="B65" t="s">
        <v>121</v>
      </c>
    </row>
    <row r="66" spans="1:2">
      <c r="A66">
        <v>65</v>
      </c>
      <c r="B66" t="s">
        <v>121</v>
      </c>
    </row>
    <row r="67" spans="1:2">
      <c r="A67">
        <v>66</v>
      </c>
      <c r="B67" t="s">
        <v>121</v>
      </c>
    </row>
    <row r="68" spans="1:2">
      <c r="A68">
        <v>67</v>
      </c>
      <c r="B68" t="s">
        <v>121</v>
      </c>
    </row>
    <row r="69" spans="1:2">
      <c r="A69">
        <v>68</v>
      </c>
      <c r="B69" t="s">
        <v>121</v>
      </c>
    </row>
    <row r="70" spans="1:2">
      <c r="A70">
        <v>69</v>
      </c>
      <c r="B70" t="s">
        <v>121</v>
      </c>
    </row>
    <row r="71" spans="1:2">
      <c r="A71">
        <v>70</v>
      </c>
      <c r="B71" t="s">
        <v>121</v>
      </c>
    </row>
    <row r="72" spans="1:2">
      <c r="A72">
        <v>71</v>
      </c>
      <c r="B72" t="s">
        <v>121</v>
      </c>
    </row>
    <row r="73" spans="1:2">
      <c r="A73">
        <v>72</v>
      </c>
      <c r="B73" t="s">
        <v>121</v>
      </c>
    </row>
    <row r="74" spans="1:2">
      <c r="A74">
        <v>73</v>
      </c>
      <c r="B74" t="s">
        <v>121</v>
      </c>
    </row>
    <row r="75" spans="1:2">
      <c r="A75">
        <v>74</v>
      </c>
      <c r="B75" t="s">
        <v>121</v>
      </c>
    </row>
    <row r="76" spans="1:2">
      <c r="A76">
        <v>75</v>
      </c>
      <c r="B76" t="s">
        <v>121</v>
      </c>
    </row>
    <row r="77" spans="1:2">
      <c r="A77">
        <v>76</v>
      </c>
      <c r="B77" t="s">
        <v>121</v>
      </c>
    </row>
    <row r="78" spans="1:2">
      <c r="A78">
        <v>77</v>
      </c>
      <c r="B78" t="s">
        <v>121</v>
      </c>
    </row>
    <row r="79" spans="1:2">
      <c r="A79">
        <v>78</v>
      </c>
      <c r="B79" t="s">
        <v>121</v>
      </c>
    </row>
    <row r="80" spans="1:2">
      <c r="A80">
        <v>79</v>
      </c>
      <c r="B80" t="s">
        <v>121</v>
      </c>
    </row>
    <row r="81" spans="1:2">
      <c r="A81">
        <v>80</v>
      </c>
      <c r="B81" t="s">
        <v>122</v>
      </c>
    </row>
    <row r="82" spans="1:2">
      <c r="A82">
        <v>81</v>
      </c>
      <c r="B82" t="s">
        <v>122</v>
      </c>
    </row>
    <row r="83" spans="1:2">
      <c r="A83">
        <v>82</v>
      </c>
      <c r="B83" t="s">
        <v>122</v>
      </c>
    </row>
    <row r="84" spans="1:2">
      <c r="A84">
        <v>83</v>
      </c>
      <c r="B84" t="s">
        <v>122</v>
      </c>
    </row>
    <row r="85" spans="1:2">
      <c r="A85">
        <v>84</v>
      </c>
      <c r="B85" t="s">
        <v>122</v>
      </c>
    </row>
    <row r="86" spans="1:2">
      <c r="A86">
        <v>85</v>
      </c>
      <c r="B86" t="s">
        <v>122</v>
      </c>
    </row>
    <row r="87" spans="1:2">
      <c r="A87">
        <v>86</v>
      </c>
      <c r="B87" t="s">
        <v>122</v>
      </c>
    </row>
    <row r="88" spans="1:2">
      <c r="A88">
        <v>87</v>
      </c>
      <c r="B88" t="s">
        <v>122</v>
      </c>
    </row>
    <row r="89" spans="1:2">
      <c r="A89">
        <v>88</v>
      </c>
      <c r="B89" t="s">
        <v>122</v>
      </c>
    </row>
    <row r="90" spans="1:2">
      <c r="A90">
        <v>89</v>
      </c>
      <c r="B90" t="s">
        <v>122</v>
      </c>
    </row>
    <row r="91" spans="1:2">
      <c r="A91">
        <v>90</v>
      </c>
      <c r="B91" t="s">
        <v>122</v>
      </c>
    </row>
    <row r="92" spans="1:2">
      <c r="A92">
        <v>91</v>
      </c>
      <c r="B92" t="s">
        <v>122</v>
      </c>
    </row>
    <row r="93" spans="1:2">
      <c r="A93">
        <v>92</v>
      </c>
      <c r="B93" t="s">
        <v>122</v>
      </c>
    </row>
    <row r="94" spans="1:2">
      <c r="A94">
        <v>93</v>
      </c>
      <c r="B94" t="s">
        <v>122</v>
      </c>
    </row>
    <row r="95" spans="1:2">
      <c r="A95">
        <v>94</v>
      </c>
      <c r="B95" t="s">
        <v>122</v>
      </c>
    </row>
    <row r="96" spans="1:2">
      <c r="A96">
        <v>95</v>
      </c>
      <c r="B96" t="s">
        <v>122</v>
      </c>
    </row>
    <row r="97" spans="1:2">
      <c r="A97">
        <v>96</v>
      </c>
      <c r="B97" t="s">
        <v>122</v>
      </c>
    </row>
    <row r="98" spans="1:2">
      <c r="A98">
        <v>97</v>
      </c>
      <c r="B98" t="s">
        <v>122</v>
      </c>
    </row>
    <row r="99" spans="1:2">
      <c r="A99">
        <v>98</v>
      </c>
      <c r="B99" t="s">
        <v>122</v>
      </c>
    </row>
    <row r="100" spans="1:2">
      <c r="A100">
        <v>99</v>
      </c>
      <c r="B100" t="s">
        <v>122</v>
      </c>
    </row>
    <row r="101" spans="1:2">
      <c r="A101">
        <v>100</v>
      </c>
      <c r="B101" t="s">
        <v>122</v>
      </c>
    </row>
    <row r="102" spans="1:2">
      <c r="A102">
        <v>101</v>
      </c>
      <c r="B102" t="s">
        <v>122</v>
      </c>
    </row>
    <row r="103" spans="1:2">
      <c r="A103">
        <v>102</v>
      </c>
      <c r="B103" t="s">
        <v>122</v>
      </c>
    </row>
    <row r="104" spans="1:2">
      <c r="A104">
        <v>103</v>
      </c>
      <c r="B104" t="s">
        <v>122</v>
      </c>
    </row>
    <row r="105" spans="1:2">
      <c r="A105">
        <v>104</v>
      </c>
      <c r="B105" t="s">
        <v>122</v>
      </c>
    </row>
    <row r="106" spans="1:2">
      <c r="A106">
        <v>105</v>
      </c>
      <c r="B106" t="s">
        <v>122</v>
      </c>
    </row>
    <row r="107" spans="1:2">
      <c r="A107">
        <v>106</v>
      </c>
      <c r="B107" t="s">
        <v>122</v>
      </c>
    </row>
    <row r="108" spans="1:2">
      <c r="A108">
        <v>107</v>
      </c>
      <c r="B108" t="s">
        <v>122</v>
      </c>
    </row>
    <row r="109" spans="1:2">
      <c r="A109">
        <v>108</v>
      </c>
      <c r="B109" t="s">
        <v>122</v>
      </c>
    </row>
    <row r="110" spans="1:2">
      <c r="A110">
        <v>109</v>
      </c>
      <c r="B110" t="s">
        <v>122</v>
      </c>
    </row>
    <row r="111" spans="1:2">
      <c r="A111">
        <v>110</v>
      </c>
      <c r="B111" t="s">
        <v>122</v>
      </c>
    </row>
    <row r="112" spans="1:2">
      <c r="A112">
        <v>111</v>
      </c>
      <c r="B112" t="s">
        <v>122</v>
      </c>
    </row>
    <row r="113" spans="1:2">
      <c r="A113">
        <v>112</v>
      </c>
      <c r="B113" t="s">
        <v>122</v>
      </c>
    </row>
    <row r="114" spans="1:2">
      <c r="A114">
        <v>113</v>
      </c>
      <c r="B114" t="s">
        <v>122</v>
      </c>
    </row>
    <row r="115" spans="1:2">
      <c r="A115">
        <v>114</v>
      </c>
      <c r="B115" t="s">
        <v>122</v>
      </c>
    </row>
    <row r="116" spans="1:2">
      <c r="A116">
        <v>115</v>
      </c>
      <c r="B116" t="s">
        <v>122</v>
      </c>
    </row>
    <row r="117" spans="1:2">
      <c r="A117">
        <v>116</v>
      </c>
      <c r="B117" t="s">
        <v>122</v>
      </c>
    </row>
    <row r="118" spans="1:2">
      <c r="A118">
        <v>117</v>
      </c>
      <c r="B118" t="s">
        <v>122</v>
      </c>
    </row>
    <row r="119" spans="1:2">
      <c r="A119">
        <v>118</v>
      </c>
      <c r="B119" t="s">
        <v>122</v>
      </c>
    </row>
    <row r="120" spans="1:2">
      <c r="A120">
        <v>119</v>
      </c>
      <c r="B120" t="s">
        <v>122</v>
      </c>
    </row>
    <row r="121" spans="1:2">
      <c r="A121">
        <v>120</v>
      </c>
      <c r="B121" t="s">
        <v>122</v>
      </c>
    </row>
    <row r="122" spans="1:2">
      <c r="A122">
        <v>121</v>
      </c>
      <c r="B122" t="s">
        <v>122</v>
      </c>
    </row>
    <row r="123" spans="1:2">
      <c r="A123">
        <v>122</v>
      </c>
      <c r="B123" t="s">
        <v>122</v>
      </c>
    </row>
    <row r="124" spans="1:2">
      <c r="A124">
        <v>123</v>
      </c>
      <c r="B124" t="s">
        <v>122</v>
      </c>
    </row>
    <row r="125" spans="1:2">
      <c r="A125">
        <v>124</v>
      </c>
      <c r="B125" t="s">
        <v>122</v>
      </c>
    </row>
    <row r="126" spans="1:2">
      <c r="A126">
        <v>125</v>
      </c>
      <c r="B126"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6AF289-F4AE-4581-95E4-3C024306E988}">
  <ds:schemaRefs>
    <ds:schemaRef ds:uri="http://schemas.microsoft.com/sharepoint/v3/contenttype/forms"/>
  </ds:schemaRefs>
</ds:datastoreItem>
</file>

<file path=customXml/itemProps2.xml><?xml version="1.0" encoding="utf-8"?>
<ds:datastoreItem xmlns:ds="http://schemas.openxmlformats.org/officeDocument/2006/customXml" ds:itemID="{DE12C6B4-A4B7-4449-9198-C4FE11BF37F3}"/>
</file>

<file path=customXml/itemProps3.xml><?xml version="1.0" encoding="utf-8"?>
<ds:datastoreItem xmlns:ds="http://schemas.openxmlformats.org/officeDocument/2006/customXml" ds:itemID="{37B9639B-8788-4E03-9012-CD14DD128495}">
  <ds:schemaRefs>
    <ds:schemaRef ds:uri="http://purl.org/dc/dcmitype/"/>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078ea3b5-7cd4-402a-949f-a81edf38a202"/>
    <ds:schemaRef ds:uri="bc00719f-a471-49ab-8b67-30e6520d633d"/>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Aspect Register</vt:lpstr>
      <vt:lpstr>Set-up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Lee Payne</cp:lastModifiedBy>
  <cp:revision/>
  <dcterms:created xsi:type="dcterms:W3CDTF">2023-03-16T13:10:17Z</dcterms:created>
  <dcterms:modified xsi:type="dcterms:W3CDTF">2024-11-26T10:46:03Z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