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2 - Integrated Management Documents (IMD)/02_01 - Current/"/>
    </mc:Choice>
  </mc:AlternateContent>
  <xr:revisionPtr revIDLastSave="237" documentId="13_ncr:1_{8F7C7EBF-881B-1B4A-B1C2-7AF6FA74847D}" xr6:coauthVersionLast="47" xr6:coauthVersionMax="47" xr10:uidLastSave="{37412240-A7B8-8546-B8CE-0B275E42C1C1}"/>
  <bookViews>
    <workbookView xWindow="38400" yWindow="500" windowWidth="38400" windowHeight="21100" activeTab="3" xr2:uid="{D0A2C08C-0485-6B47-8146-25D8EA87FD4F}"/>
  </bookViews>
  <sheets>
    <sheet name="Summary" sheetId="8" r:id="rId1"/>
    <sheet name="Register 2023" sheetId="4" r:id="rId2"/>
    <sheet name="Register 2024" sheetId="5" r:id="rId3"/>
    <sheet name="Register 2025" sheetId="7" r:id="rId4"/>
    <sheet name="Register 2026" sheetId="6" r:id="rId5"/>
  </sheets>
  <definedNames>
    <definedName name="_Hlk72840484" localSheetId="1">'Register 2023'!#REF!</definedName>
    <definedName name="_Hlk72840484" localSheetId="2">'Register 2024'!#REF!</definedName>
    <definedName name="_Hlk72840484" localSheetId="3">'Register 2025'!#REF!</definedName>
    <definedName name="_Hlk72840484" localSheetId="4">'Register 2026'!#REF!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F3" i="8"/>
  <c r="E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24" i="5"/>
  <c r="N23" i="5"/>
  <c r="N21" i="5"/>
  <c r="N22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4" i="4"/>
</calcChain>
</file>

<file path=xl/sharedStrings.xml><?xml version="1.0" encoding="utf-8"?>
<sst xmlns="http://schemas.openxmlformats.org/spreadsheetml/2006/main" count="533" uniqueCount="56">
  <si>
    <t>Audit Criteria</t>
  </si>
  <si>
    <t>Frequency</t>
  </si>
  <si>
    <t>Assessment Programme 1</t>
  </si>
  <si>
    <t>Context of the organisation</t>
  </si>
  <si>
    <t>3 yearly</t>
  </si>
  <si>
    <t>Leadership and commitment</t>
  </si>
  <si>
    <t>Policies – Review only</t>
  </si>
  <si>
    <t>Annual</t>
  </si>
  <si>
    <t>Consultation and participation of workers</t>
  </si>
  <si>
    <t>Planning*</t>
  </si>
  <si>
    <t>Objectives and planning to achieve them</t>
  </si>
  <si>
    <t>Environmental aspects and impacts</t>
  </si>
  <si>
    <t>Planning of Changes</t>
  </si>
  <si>
    <t>Support Resources*</t>
  </si>
  <si>
    <t>Competence Awareness*</t>
  </si>
  <si>
    <t>Improvement</t>
  </si>
  <si>
    <t>Communication</t>
  </si>
  <si>
    <t>Control of documented information*</t>
  </si>
  <si>
    <t>Operational planning and control*</t>
  </si>
  <si>
    <t xml:space="preserve">Emergency preparedness &amp; response </t>
  </si>
  <si>
    <t xml:space="preserve">Design and development of products </t>
  </si>
  <si>
    <t>Control of externally provided processes, products &amp; services</t>
  </si>
  <si>
    <t>Production and service provision*</t>
  </si>
  <si>
    <t>Release of products and services</t>
  </si>
  <si>
    <t>Control of Nonconforming Outputs</t>
  </si>
  <si>
    <t>Performance evaluation</t>
  </si>
  <si>
    <t>Monitoring, measurement, analysis, and evaluation</t>
  </si>
  <si>
    <t>Risk Assessment</t>
  </si>
  <si>
    <t>Internal audit*</t>
  </si>
  <si>
    <t xml:space="preserve">Legal &amp; Other Requirements </t>
  </si>
  <si>
    <t>Continual improvement</t>
  </si>
  <si>
    <t>Management review*</t>
  </si>
  <si>
    <t>Nonconformity and corrective actions</t>
  </si>
  <si>
    <t>Non-Conformities</t>
  </si>
  <si>
    <t>OFI</t>
  </si>
  <si>
    <t>Corrective Actions</t>
  </si>
  <si>
    <t>Preventative Actions</t>
  </si>
  <si>
    <t>TOTAL</t>
  </si>
  <si>
    <t>IA</t>
  </si>
  <si>
    <t>Date Scheduled</t>
  </si>
  <si>
    <t>Date Conducted</t>
  </si>
  <si>
    <t>Status</t>
  </si>
  <si>
    <t>Lead Auditor</t>
  </si>
  <si>
    <t>Other Auditors</t>
  </si>
  <si>
    <t>Conforming?</t>
  </si>
  <si>
    <t>Minor</t>
  </si>
  <si>
    <t>Major</t>
  </si>
  <si>
    <t>Completed</t>
  </si>
  <si>
    <t>Lee Bullock</t>
  </si>
  <si>
    <t>Yes</t>
  </si>
  <si>
    <t>Ian Brown</t>
  </si>
  <si>
    <t>Bill Hamilton</t>
  </si>
  <si>
    <t>* Includes NHSS8</t>
  </si>
  <si>
    <t>Please don't forget to put 'IA' in front of the number of the Cognito form</t>
  </si>
  <si>
    <t>Scheduled</t>
  </si>
  <si>
    <t>Competence &amp; Awareness*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</si>
</sst>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1">
    <font>
      <sz val="10"/>
      <color theme="1"/>
      <name val="ArialMT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rgb="FFFF0000"/>
      <name val="ArialMT"/>
      <family val="2"/>
    </font>
    <font>
      <sz val="9"/>
      <color rgb="FFFF0000"/>
      <name val="Arial"/>
      <family val="2"/>
    </font>
    <font>
      <b/>
      <sz val="9"/>
      <color theme="1"/>
      <name val="ArialMT"/>
    </font>
    <font>
      <sz val="10"/>
      <color rgb="FF00B0F0"/>
      <name val="ArialMT"/>
      <family val="2"/>
    </font>
    <font>
      <sz val="9"/>
      <color theme="1"/>
      <name val="ArialMT"/>
      <family val="2"/>
    </font>
    <font>
      <b/>
      <sz val="9"/>
      <color theme="0"/>
      <name val="Arial"/>
      <family val="2"/>
    </font>
    <font>
      <b/>
      <sz val="9"/>
      <color theme="0"/>
      <name val="ArialMT"/>
    </font>
    <font>
      <sz val="10"/>
      <color rgb="FF7030A0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0" xfId="0" applyFont="1"/>
    <xf numFmtId="0" fontId="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</cellXfs>
  <cellStyles count="1">
    <cellStyle name="Normal" xfId="0" builtinId="0"/>
  </cellStyles>
  <dxfs count="9">
    <dxf>
      <font>
        <color rgb="FFFF0000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35E4-25E6-E34F-A41E-DC239BFE68E2}">
  <dimension ref="A1:F30"/>
  <sheetViews>
    <sheetView showZeros="0" zoomScale="120" zoomScaleNormal="120" workbookViewId="0">
      <selection activeCell="D38" sqref="D38:D39"/>
    </sheetView>
  </sheetViews>
  <sheetFormatPr baseColWidth="10" defaultColWidth="10.83203125" defaultRowHeight="13"/>
  <cols>
    <col min="1" max="1" width="44.83203125" style="18" bestFit="1" customWidth="1"/>
    <col min="2" max="2" width="10.1640625" style="18" customWidth="1"/>
    <col min="3" max="6" width="10.83203125" style="21"/>
    <col min="7" max="16384" width="10.83203125" style="18"/>
  </cols>
  <sheetData>
    <row r="1" spans="1:6" ht="16" customHeight="1">
      <c r="A1" s="25" t="s">
        <v>0</v>
      </c>
      <c r="B1" s="25" t="s">
        <v>1</v>
      </c>
      <c r="C1" s="24" t="s">
        <v>2</v>
      </c>
      <c r="D1" s="24"/>
      <c r="E1" s="24"/>
      <c r="F1" s="24"/>
    </row>
    <row r="2" spans="1:6" ht="16" customHeight="1">
      <c r="A2" s="25"/>
      <c r="B2" s="25"/>
      <c r="C2" s="22">
        <v>2023</v>
      </c>
      <c r="D2" s="22">
        <v>2024</v>
      </c>
      <c r="E2" s="22">
        <v>2025</v>
      </c>
      <c r="F2" s="22">
        <v>2026</v>
      </c>
    </row>
    <row r="3" spans="1:6">
      <c r="A3" s="16" t="s">
        <v>3</v>
      </c>
      <c r="B3" s="16" t="s">
        <v>4</v>
      </c>
      <c r="C3" s="19">
        <f>IF(ISERROR(VLOOKUP(A3,'Register 2023'!B:D,3,0)),0,VLOOKUP(A3,'Register 2023'!B:D,3,0))</f>
        <v>45152</v>
      </c>
      <c r="D3" s="19">
        <f>IF(ISERROR(VLOOKUP(A3,'Register 2024'!B:D,3,0)),"Not due",VLOOKUP(A3,'Register 2024'!B:D,3,0))</f>
        <v>45300</v>
      </c>
      <c r="E3" s="20" t="str">
        <f>IF(ISERROR(VLOOKUP(A3,'Register 2025'!B:D,3,0)),"Not due",VLOOKUP(A3,'Register 2025'!B:D,3,0))</f>
        <v>Not due</v>
      </c>
      <c r="F3" s="20" t="str">
        <f>IF(ISERROR(VLOOKUP(A3,'Register 2026'!B:D,3,0)),"Not due",VLOOKUP(A3,'Register 2026'!B:D,3,0))</f>
        <v>Not due</v>
      </c>
    </row>
    <row r="4" spans="1:6">
      <c r="A4" s="16" t="s">
        <v>5</v>
      </c>
      <c r="B4" s="16" t="s">
        <v>4</v>
      </c>
      <c r="C4" s="19">
        <f>IF(ISERROR(VLOOKUP(A4,'Register 2023'!B:D,3,0)),0,VLOOKUP(A4,'Register 2023'!B:D,3,0))</f>
        <v>45159</v>
      </c>
      <c r="D4" s="19" t="str">
        <f>IF(ISERROR(VLOOKUP(A4,'Register 2024'!B:D,3,0)),"Not due",VLOOKUP(A4,'Register 2024'!B:D,3,0))</f>
        <v>Not due</v>
      </c>
      <c r="E4" s="20" t="str">
        <f>IF(ISERROR(VLOOKUP(A4,'Register 2025'!B:D,3,0)),"Not due",VLOOKUP(A4,'Register 2025'!B:D,3,0))</f>
        <v>Not due</v>
      </c>
      <c r="F4" s="20">
        <f>IF(ISERROR(VLOOKUP(A4,'Register 2026'!B:D,3,0)),"Not due",VLOOKUP(A4,'Register 2026'!B:D,3,0))</f>
        <v>0</v>
      </c>
    </row>
    <row r="5" spans="1:6">
      <c r="A5" s="16" t="s">
        <v>6</v>
      </c>
      <c r="B5" s="16" t="s">
        <v>7</v>
      </c>
      <c r="C5" s="19">
        <f>IF(ISERROR(VLOOKUP(A5,'Register 2023'!B:D,3,0)),0,VLOOKUP(A5,'Register 2023'!B:D,3,0))</f>
        <v>45155</v>
      </c>
      <c r="D5" s="19">
        <f>IF(ISERROR(VLOOKUP(A5,'Register 2024'!B:D,3,0)),"Not due",VLOOKUP(A5,'Register 2024'!B:D,3,0))</f>
        <v>45602</v>
      </c>
      <c r="E5" s="20">
        <f>IF(ISERROR(VLOOKUP(A5,'Register 2025'!B:D,3,0)),"Not due",VLOOKUP(A5,'Register 2025'!B:D,3,0))</f>
        <v>45838</v>
      </c>
      <c r="F5" s="20">
        <f>IF(ISERROR(VLOOKUP(A5,'Register 2026'!B:D,3,0)),"Not due",VLOOKUP(A5,'Register 2026'!B:D,3,0))</f>
        <v>0</v>
      </c>
    </row>
    <row r="6" spans="1:6">
      <c r="A6" s="16" t="s">
        <v>8</v>
      </c>
      <c r="B6" s="16" t="s">
        <v>4</v>
      </c>
      <c r="C6" s="19">
        <f>IF(ISERROR(VLOOKUP(A6,'Register 2023'!B:D,3,0)),0,VLOOKUP(A6,'Register 2023'!B:D,3,0))</f>
        <v>45167</v>
      </c>
      <c r="D6" s="19" t="str">
        <f>IF(ISERROR(VLOOKUP(A6,'Register 2024'!B:D,3,0)),"Not due",VLOOKUP(A6,'Register 2024'!B:D,3,0))</f>
        <v>Not due</v>
      </c>
      <c r="E6" s="20" t="str">
        <f>IF(ISERROR(VLOOKUP(A6,'Register 2025'!B:D,3,0)),"Not due",VLOOKUP(A6,'Register 2025'!B:D,3,0))</f>
        <v>Not due</v>
      </c>
      <c r="F6" s="20">
        <f>IF(ISERROR(VLOOKUP(A6,'Register 2026'!B:D,3,0)),"Not due",VLOOKUP(A6,'Register 2026'!B:D,3,0))</f>
        <v>0</v>
      </c>
    </row>
    <row r="7" spans="1:6">
      <c r="A7" s="17" t="s">
        <v>9</v>
      </c>
      <c r="B7" s="16" t="s">
        <v>7</v>
      </c>
      <c r="C7" s="19">
        <f>IF(ISERROR(VLOOKUP(A7,'Register 2023'!B:D,3,0)),0,VLOOKUP(A7,'Register 2023'!B:D,3,0))</f>
        <v>45180</v>
      </c>
      <c r="D7" s="19">
        <f>IF(ISERROR(VLOOKUP(A7,'Register 2024'!B:D,3,0)),"Not due",VLOOKUP(A7,'Register 2024'!B:D,3,0))</f>
        <v>45323</v>
      </c>
      <c r="E7" s="20">
        <f>IF(ISERROR(VLOOKUP(A7,'Register 2025'!B:D,3,0)),"Not due",VLOOKUP(A7,'Register 2025'!B:D,3,0))</f>
        <v>45812</v>
      </c>
      <c r="F7" s="20">
        <f>IF(ISERROR(VLOOKUP(A7,'Register 2026'!B:D,3,0)),"Not due",VLOOKUP(A7,'Register 2026'!B:D,3,0))</f>
        <v>0</v>
      </c>
    </row>
    <row r="8" spans="1:6">
      <c r="A8" s="16" t="s">
        <v>10</v>
      </c>
      <c r="B8" s="16" t="s">
        <v>7</v>
      </c>
      <c r="C8" s="19">
        <f>IF(ISERROR(VLOOKUP(A8,'Register 2023'!B:D,3,0)),0,VLOOKUP(A8,'Register 2023'!B:D,3,0))</f>
        <v>45182</v>
      </c>
      <c r="D8" s="19">
        <f>IF(ISERROR(VLOOKUP(A8,'Register 2024'!B:D,3,0)),"Not due",VLOOKUP(A8,'Register 2024'!B:D,3,0))</f>
        <v>45589</v>
      </c>
      <c r="E8" s="20">
        <f>IF(ISERROR(VLOOKUP(A8,'Register 2025'!B:D,3,0)),"Not due",VLOOKUP(A8,'Register 2025'!B:D,3,0))</f>
        <v>45812</v>
      </c>
      <c r="F8" s="20">
        <f>IF(ISERROR(VLOOKUP(A8,'Register 2026'!B:D,3,0)),"Not due",VLOOKUP(A8,'Register 2026'!B:D,3,0))</f>
        <v>0</v>
      </c>
    </row>
    <row r="9" spans="1:6">
      <c r="A9" s="16" t="s">
        <v>11</v>
      </c>
      <c r="B9" s="16" t="s">
        <v>7</v>
      </c>
      <c r="C9" s="19">
        <f>IF(ISERROR(VLOOKUP(A9,'Register 2023'!B:D,3,0)),0,VLOOKUP(A9,'Register 2023'!B:D,3,0))</f>
        <v>45182</v>
      </c>
      <c r="D9" s="19">
        <f>IF(ISERROR(VLOOKUP(A9,'Register 2024'!B:D,3,0)),"Not due",VLOOKUP(A9,'Register 2024'!B:D,3,0))</f>
        <v>45427</v>
      </c>
      <c r="E9" s="20">
        <f>IF(ISERROR(VLOOKUP(A9,'Register 2025'!B:D,3,0)),"Not due",VLOOKUP(A9,'Register 2025'!B:D,3,0))</f>
        <v>45838</v>
      </c>
      <c r="F9" s="20">
        <f>IF(ISERROR(VLOOKUP(A9,'Register 2026'!B:D,3,0)),"Not due",VLOOKUP(A9,'Register 2026'!B:D,3,0))</f>
        <v>0</v>
      </c>
    </row>
    <row r="10" spans="1:6">
      <c r="A10" s="16" t="s">
        <v>12</v>
      </c>
      <c r="B10" s="16" t="s">
        <v>7</v>
      </c>
      <c r="C10" s="19">
        <f>IF(ISERROR(VLOOKUP(A10,'Register 2023'!B:D,3,0)),0,VLOOKUP(A10,'Register 2023'!B:D,3,0))</f>
        <v>45180</v>
      </c>
      <c r="D10" s="19">
        <f>IF(ISERROR(VLOOKUP(A10,'Register 2024'!B:D,3,0)),"Not due",VLOOKUP(A10,'Register 2024'!B:D,3,0))</f>
        <v>45602</v>
      </c>
      <c r="E10" s="20">
        <f>IF(ISERROR(VLOOKUP(A10,'Register 2025'!B:D,3,0)),"Not due",VLOOKUP(A10,'Register 2025'!B:D,3,0))</f>
        <v>45812</v>
      </c>
      <c r="F10" s="20">
        <f>IF(ISERROR(VLOOKUP(A10,'Register 2026'!B:D,3,0)),"Not due",VLOOKUP(A10,'Register 2026'!B:D,3,0))</f>
        <v>0</v>
      </c>
    </row>
    <row r="11" spans="1:6">
      <c r="A11" s="17" t="s">
        <v>13</v>
      </c>
      <c r="B11" s="16" t="s">
        <v>7</v>
      </c>
      <c r="C11" s="19">
        <f>IF(ISERROR(VLOOKUP(A11,'Register 2023'!B:D,3,0)),0,VLOOKUP(A11,'Register 2023'!B:D,3,0))</f>
        <v>45182</v>
      </c>
      <c r="D11" s="19">
        <f>IF(ISERROR(VLOOKUP(A11,'Register 2024'!B:D,3,0)),"Not due",VLOOKUP(A11,'Register 2024'!B:D,3,0))</f>
        <v>45427</v>
      </c>
      <c r="E11" s="20">
        <f>IF(ISERROR(VLOOKUP(A11,'Register 2025'!B:D,3,0)),"Not due",VLOOKUP(A11,'Register 2025'!B:D,3,0))</f>
        <v>0</v>
      </c>
      <c r="F11" s="20">
        <f>IF(ISERROR(VLOOKUP(A11,'Register 2026'!B:D,3,0)),"Not due",VLOOKUP(A11,'Register 2026'!B:D,3,0))</f>
        <v>0</v>
      </c>
    </row>
    <row r="12" spans="1:6">
      <c r="A12" s="17" t="s">
        <v>14</v>
      </c>
      <c r="B12" s="16" t="s">
        <v>7</v>
      </c>
      <c r="C12" s="19">
        <f>IF(ISERROR(VLOOKUP(A12,'Register 2023'!B:D,3,0)),0,VLOOKUP(A12,'Register 2023'!B:D,3,0))</f>
        <v>45239</v>
      </c>
      <c r="D12" s="19" t="str">
        <f>IF(ISERROR(VLOOKUP(A12,'Register 2024'!B:D,3,0)),"Not due",VLOOKUP(A12,'Register 2024'!B:D,3,0))</f>
        <v>Not due</v>
      </c>
      <c r="E12" s="20">
        <f>IF(ISERROR(VLOOKUP(A12,'Register 2025'!B:D,3,0)),"Not due",VLOOKUP(A12,'Register 2025'!B:D,3,0))</f>
        <v>0</v>
      </c>
      <c r="F12" s="20">
        <f>IF(ISERROR(VLOOKUP(A12,'Register 2026'!B:D,3,0)),"Not due",VLOOKUP(A12,'Register 2026'!B:D,3,0))</f>
        <v>0</v>
      </c>
    </row>
    <row r="13" spans="1:6">
      <c r="A13" s="16" t="s">
        <v>15</v>
      </c>
      <c r="B13" s="16" t="s">
        <v>7</v>
      </c>
      <c r="C13" s="19">
        <f>IF(ISERROR(VLOOKUP(A13,'Register 2023'!B:D,3,0)),0,VLOOKUP(A13,'Register 2023'!B:D,3,0))</f>
        <v>45187</v>
      </c>
      <c r="D13" s="19">
        <f>IF(ISERROR(VLOOKUP(A13,'Register 2024'!B:D,3,0)),"Not due",VLOOKUP(A13,'Register 2024'!B:D,3,0))</f>
        <v>45608</v>
      </c>
      <c r="E13" s="20">
        <f>IF(ISERROR(VLOOKUP(A13,'Register 2025'!B:D,3,0)),"Not due",VLOOKUP(A13,'Register 2025'!B:D,3,0))</f>
        <v>0</v>
      </c>
      <c r="F13" s="20">
        <f>IF(ISERROR(VLOOKUP(A13,'Register 2026'!B:D,3,0)),"Not due",VLOOKUP(A13,'Register 2026'!B:D,3,0))</f>
        <v>0</v>
      </c>
    </row>
    <row r="14" spans="1:6">
      <c r="A14" s="16" t="s">
        <v>16</v>
      </c>
      <c r="B14" s="16" t="s">
        <v>7</v>
      </c>
      <c r="C14" s="19">
        <f>IF(ISERROR(VLOOKUP(A14,'Register 2023'!B:D,3,0)),0,VLOOKUP(A14,'Register 2023'!B:D,3,0))</f>
        <v>45188</v>
      </c>
      <c r="D14" s="19">
        <f>IF(ISERROR(VLOOKUP(A14,'Register 2024'!B:D,3,0)),"Not due",VLOOKUP(A14,'Register 2024'!B:D,3,0))</f>
        <v>45615</v>
      </c>
      <c r="E14" s="20">
        <f>IF(ISERROR(VLOOKUP(A14,'Register 2025'!B:D,3,0)),"Not due",VLOOKUP(A14,'Register 2025'!B:D,3,0))</f>
        <v>0</v>
      </c>
      <c r="F14" s="20">
        <f>IF(ISERROR(VLOOKUP(A14,'Register 2026'!B:D,3,0)),"Not due",VLOOKUP(A14,'Register 2026'!B:D,3,0))</f>
        <v>0</v>
      </c>
    </row>
    <row r="15" spans="1:6">
      <c r="A15" s="17" t="s">
        <v>17</v>
      </c>
      <c r="B15" s="16" t="s">
        <v>4</v>
      </c>
      <c r="C15" s="19">
        <f>IF(ISERROR(VLOOKUP(A15,'Register 2023'!B:D,3,0)),0,VLOOKUP(A15,'Register 2023'!B:D,3,0))</f>
        <v>45240</v>
      </c>
      <c r="D15" s="19" t="str">
        <f>IF(ISERROR(VLOOKUP(A15,'Register 2024'!B:D,3,0)),"Not due",VLOOKUP(A15,'Register 2024'!B:D,3,0))</f>
        <v>Not due</v>
      </c>
      <c r="E15" s="20" t="str">
        <f>IF(ISERROR(VLOOKUP(A15,'Register 2025'!B:D,3,0)),"Not due",VLOOKUP(A15,'Register 2025'!B:D,3,0))</f>
        <v>Not due</v>
      </c>
      <c r="F15" s="20">
        <f>IF(ISERROR(VLOOKUP(A15,'Register 2026'!B:D,3,0)),"Not due",VLOOKUP(A15,'Register 2026'!B:D,3,0))</f>
        <v>0</v>
      </c>
    </row>
    <row r="16" spans="1:6">
      <c r="A16" s="17" t="s">
        <v>18</v>
      </c>
      <c r="B16" s="16" t="s">
        <v>7</v>
      </c>
      <c r="C16" s="19">
        <f>IF(ISERROR(VLOOKUP(A16,'Register 2023'!B:D,3,0)),0,VLOOKUP(A16,'Register 2023'!B:D,3,0))</f>
        <v>45188</v>
      </c>
      <c r="D16" s="19">
        <f>IF(ISERROR(VLOOKUP(A16,'Register 2024'!B:D,3,0)),"Not due",VLOOKUP(A16,'Register 2024'!B:D,3,0))</f>
        <v>45602</v>
      </c>
      <c r="E16" s="20">
        <f>IF(ISERROR(VLOOKUP(A16,'Register 2025'!B:D,3,0)),"Not due",VLOOKUP(A16,'Register 2025'!B:D,3,0))</f>
        <v>0</v>
      </c>
      <c r="F16" s="20">
        <f>IF(ISERROR(VLOOKUP(A16,'Register 2026'!B:D,3,0)),"Not due",VLOOKUP(A16,'Register 2026'!B:D,3,0))</f>
        <v>0</v>
      </c>
    </row>
    <row r="17" spans="1:6">
      <c r="A17" s="16" t="s">
        <v>19</v>
      </c>
      <c r="B17" s="16" t="s">
        <v>7</v>
      </c>
      <c r="C17" s="19">
        <f>IF(ISERROR(VLOOKUP(A17,'Register 2023'!B:D,3,0)),0,VLOOKUP(A17,'Register 2023'!B:D,3,0))</f>
        <v>45189</v>
      </c>
      <c r="D17" s="19">
        <f>IF(ISERROR(VLOOKUP(A17,'Register 2024'!B:D,3,0)),"Not due",VLOOKUP(A17,'Register 2024'!B:D,3,0))</f>
        <v>45608</v>
      </c>
      <c r="E17" s="20">
        <f>IF(ISERROR(VLOOKUP(A17,'Register 2025'!B:D,3,0)),"Not due",VLOOKUP(A17,'Register 2025'!B:D,3,0))</f>
        <v>0</v>
      </c>
      <c r="F17" s="20">
        <f>IF(ISERROR(VLOOKUP(A17,'Register 2026'!B:D,3,0)),"Not due",VLOOKUP(A17,'Register 2026'!B:D,3,0))</f>
        <v>0</v>
      </c>
    </row>
    <row r="18" spans="1:6">
      <c r="A18" s="16" t="s">
        <v>20</v>
      </c>
      <c r="B18" s="16" t="s">
        <v>4</v>
      </c>
      <c r="C18" s="19">
        <f>IF(ISERROR(VLOOKUP(A18,'Register 2023'!B:D,3,0)),0,VLOOKUP(A18,'Register 2023'!B:D,3,0))</f>
        <v>45244</v>
      </c>
      <c r="D18" s="19" t="str">
        <f>IF(ISERROR(VLOOKUP(A18,'Register 2024'!B:D,3,0)),"Not due",VLOOKUP(A18,'Register 2024'!B:D,3,0))</f>
        <v>Not due</v>
      </c>
      <c r="E18" s="20" t="str">
        <f>IF(ISERROR(VLOOKUP(A18,'Register 2025'!B:D,3,0)),"Not due",VLOOKUP(A18,'Register 2025'!B:D,3,0))</f>
        <v>Not due</v>
      </c>
      <c r="F18" s="20">
        <f>IF(ISERROR(VLOOKUP(A18,'Register 2026'!B:D,3,0)),"Not due",VLOOKUP(A18,'Register 2026'!B:D,3,0))</f>
        <v>0</v>
      </c>
    </row>
    <row r="19" spans="1:6">
      <c r="A19" s="16" t="s">
        <v>21</v>
      </c>
      <c r="B19" s="16" t="s">
        <v>4</v>
      </c>
      <c r="C19" s="19">
        <f>IF(ISERROR(VLOOKUP(A19,'Register 2023'!B:D,3,0)),0,VLOOKUP(A19,'Register 2023'!B:D,3,0))</f>
        <v>45190</v>
      </c>
      <c r="D19" s="19" t="str">
        <f>IF(ISERROR(VLOOKUP(A19,'Register 2024'!B:D,3,0)),"Not due",VLOOKUP(A19,'Register 2024'!B:D,3,0))</f>
        <v>Not due</v>
      </c>
      <c r="E19" s="20" t="str">
        <f>IF(ISERROR(VLOOKUP(A19,'Register 2025'!B:D,3,0)),"Not due",VLOOKUP(A19,'Register 2025'!B:D,3,0))</f>
        <v>Not due</v>
      </c>
      <c r="F19" s="20">
        <f>IF(ISERROR(VLOOKUP(A19,'Register 2026'!B:D,3,0)),"Not due",VLOOKUP(A19,'Register 2026'!B:D,3,0))</f>
        <v>0</v>
      </c>
    </row>
    <row r="20" spans="1:6">
      <c r="A20" s="17" t="s">
        <v>22</v>
      </c>
      <c r="B20" s="16" t="s">
        <v>7</v>
      </c>
      <c r="C20" s="19">
        <f>IF(ISERROR(VLOOKUP(A20,'Register 2023'!B:D,3,0)),0,VLOOKUP(A20,'Register 2023'!B:D,3,0))</f>
        <v>45195</v>
      </c>
      <c r="D20" s="19">
        <f>IF(ISERROR(VLOOKUP(A20,'Register 2024'!B:D,3,0)),"Not due",VLOOKUP(A20,'Register 2024'!B:D,3,0))</f>
        <v>45621</v>
      </c>
      <c r="E20" s="20">
        <f>IF(ISERROR(VLOOKUP(A20,'Register 2025'!B:D,3,0)),"Not due",VLOOKUP(A20,'Register 2025'!B:D,3,0))</f>
        <v>0</v>
      </c>
      <c r="F20" s="20">
        <f>IF(ISERROR(VLOOKUP(A20,'Register 2026'!B:D,3,0)),"Not due",VLOOKUP(A20,'Register 2026'!B:D,3,0))</f>
        <v>0</v>
      </c>
    </row>
    <row r="21" spans="1:6">
      <c r="A21" s="16" t="s">
        <v>23</v>
      </c>
      <c r="B21" s="16" t="s">
        <v>4</v>
      </c>
      <c r="C21" s="19">
        <f>IF(ISERROR(VLOOKUP(A21,'Register 2023'!B:D,3,0)),0,VLOOKUP(A21,'Register 2023'!B:D,3,0))</f>
        <v>45205</v>
      </c>
      <c r="D21" s="19" t="str">
        <f>IF(ISERROR(VLOOKUP(A21,'Register 2024'!B:D,3,0)),"Not due",VLOOKUP(A21,'Register 2024'!B:D,3,0))</f>
        <v>Not due</v>
      </c>
      <c r="E21" s="20" t="str">
        <f>IF(ISERROR(VLOOKUP(A21,'Register 2025'!B:D,3,0)),"Not due",VLOOKUP(A21,'Register 2025'!B:D,3,0))</f>
        <v>Not due</v>
      </c>
      <c r="F21" s="20">
        <f>IF(ISERROR(VLOOKUP(A21,'Register 2026'!B:D,3,0)),"Not due",VLOOKUP(A21,'Register 2026'!B:D,3,0))</f>
        <v>0</v>
      </c>
    </row>
    <row r="22" spans="1:6">
      <c r="A22" s="16" t="s">
        <v>24</v>
      </c>
      <c r="B22" s="16" t="s">
        <v>4</v>
      </c>
      <c r="C22" s="19">
        <f>IF(ISERROR(VLOOKUP(A22,'Register 2023'!B:D,3,0)),0,VLOOKUP(A22,'Register 2023'!B:D,3,0))</f>
        <v>45191</v>
      </c>
      <c r="D22" s="19" t="str">
        <f>IF(ISERROR(VLOOKUP(A22,'Register 2024'!B:D,3,0)),"Not due",VLOOKUP(A22,'Register 2024'!B:D,3,0))</f>
        <v>Not due</v>
      </c>
      <c r="E22" s="20" t="str">
        <f>IF(ISERROR(VLOOKUP(A22,'Register 2025'!B:D,3,0)),"Not due",VLOOKUP(A22,'Register 2025'!B:D,3,0))</f>
        <v>Not due</v>
      </c>
      <c r="F22" s="20">
        <f>IF(ISERROR(VLOOKUP(A22,'Register 2026'!B:D,3,0)),"Not due",VLOOKUP(A22,'Register 2026'!B:D,3,0))</f>
        <v>0</v>
      </c>
    </row>
    <row r="23" spans="1:6">
      <c r="A23" s="16" t="s">
        <v>25</v>
      </c>
      <c r="B23" s="16" t="s">
        <v>7</v>
      </c>
      <c r="C23" s="19">
        <f>IF(ISERROR(VLOOKUP(A23,'Register 2023'!B:D,3,0)),0,VLOOKUP(A23,'Register 2023'!B:D,3,0))</f>
        <v>45195</v>
      </c>
      <c r="D23" s="19">
        <f>IF(ISERROR(VLOOKUP(A23,'Register 2024'!B:D,3,0)),"Not due",VLOOKUP(A23,'Register 2024'!B:D,3,0))</f>
        <v>45622</v>
      </c>
      <c r="E23" s="20">
        <f>IF(ISERROR(VLOOKUP(A23,'Register 2025'!B:D,3,0)),"Not due",VLOOKUP(A23,'Register 2025'!B:D,3,0))</f>
        <v>0</v>
      </c>
      <c r="F23" s="20">
        <f>IF(ISERROR(VLOOKUP(A23,'Register 2026'!B:D,3,0)),"Not due",VLOOKUP(A23,'Register 2026'!B:D,3,0))</f>
        <v>0</v>
      </c>
    </row>
    <row r="24" spans="1:6">
      <c r="A24" s="16" t="s">
        <v>26</v>
      </c>
      <c r="B24" s="16" t="s">
        <v>7</v>
      </c>
      <c r="C24" s="19">
        <f>IF(ISERROR(VLOOKUP(A24,'Register 2023'!B:D,3,0)),0,VLOOKUP(A24,'Register 2023'!B:D,3,0))</f>
        <v>45243</v>
      </c>
      <c r="D24" s="19">
        <f>IF(ISERROR(VLOOKUP(A24,'Register 2024'!B:D,3,0)),"Not due",VLOOKUP(A24,'Register 2024'!B:D,3,0))</f>
        <v>45608</v>
      </c>
      <c r="E24" s="20">
        <f>IF(ISERROR(VLOOKUP(A24,'Register 2025'!B:D,3,0)),"Not due",VLOOKUP(A24,'Register 2025'!B:D,3,0))</f>
        <v>0</v>
      </c>
      <c r="F24" s="20">
        <f>IF(ISERROR(VLOOKUP(A24,'Register 2026'!B:D,3,0)),"Not due",VLOOKUP(A24,'Register 2026'!B:D,3,0))</f>
        <v>0</v>
      </c>
    </row>
    <row r="25" spans="1:6">
      <c r="A25" s="16" t="s">
        <v>27</v>
      </c>
      <c r="B25" s="16" t="s">
        <v>7</v>
      </c>
      <c r="C25" s="19">
        <f>IF(ISERROR(VLOOKUP(A25,'Register 2023'!B:D,3,0)),0,VLOOKUP(A25,'Register 2023'!B:D,3,0))</f>
        <v>45197</v>
      </c>
      <c r="D25" s="19">
        <f>IF(ISERROR(VLOOKUP(A25,'Register 2024'!B:D,3,0)),"Not due",VLOOKUP(A25,'Register 2024'!B:D,3,0))</f>
        <v>45609</v>
      </c>
      <c r="E25" s="20">
        <f>IF(ISERROR(VLOOKUP(A25,'Register 2025'!B:D,3,0)),"Not due",VLOOKUP(A25,'Register 2025'!B:D,3,0))</f>
        <v>0</v>
      </c>
      <c r="F25" s="20">
        <f>IF(ISERROR(VLOOKUP(A25,'Register 2026'!B:D,3,0)),"Not due",VLOOKUP(A25,'Register 2026'!B:D,3,0))</f>
        <v>0</v>
      </c>
    </row>
    <row r="26" spans="1:6">
      <c r="A26" s="17" t="s">
        <v>28</v>
      </c>
      <c r="B26" s="16" t="s">
        <v>7</v>
      </c>
      <c r="C26" s="19">
        <f>IF(ISERROR(VLOOKUP(A26,'Register 2023'!B:D,3,0)),0,VLOOKUP(A26,'Register 2023'!B:D,3,0))</f>
        <v>45196</v>
      </c>
      <c r="D26" s="19">
        <f>IF(ISERROR(VLOOKUP(A26,'Register 2024'!B:D,3,0)),"Not due",VLOOKUP(A26,'Register 2024'!B:D,3,0))</f>
        <v>45622</v>
      </c>
      <c r="E26" s="20">
        <f>IF(ISERROR(VLOOKUP(A26,'Register 2025'!B:D,3,0)),"Not due",VLOOKUP(A26,'Register 2025'!B:D,3,0))</f>
        <v>0</v>
      </c>
      <c r="F26" s="20">
        <f>IF(ISERROR(VLOOKUP(A26,'Register 2026'!B:D,3,0)),"Not due",VLOOKUP(A26,'Register 2026'!B:D,3,0))</f>
        <v>0</v>
      </c>
    </row>
    <row r="27" spans="1:6">
      <c r="A27" s="16" t="s">
        <v>29</v>
      </c>
      <c r="B27" s="16" t="s">
        <v>7</v>
      </c>
      <c r="C27" s="19">
        <f>IF(ISERROR(VLOOKUP(A27,'Register 2023'!B:D,3,0)),0,VLOOKUP(A27,'Register 2023'!B:D,3,0))</f>
        <v>45203</v>
      </c>
      <c r="D27" s="19">
        <f>IF(ISERROR(VLOOKUP(A27,'Register 2024'!B:D,3,0)),"Not due",VLOOKUP(A27,'Register 2024'!B:D,3,0))</f>
        <v>0</v>
      </c>
      <c r="E27" s="20">
        <f>IF(ISERROR(VLOOKUP(A27,'Register 2025'!B:D,3,0)),"Not due",VLOOKUP(A27,'Register 2025'!B:D,3,0))</f>
        <v>0</v>
      </c>
      <c r="F27" s="20">
        <f>IF(ISERROR(VLOOKUP(A27,'Register 2026'!B:D,3,0)),"Not due",VLOOKUP(A27,'Register 2026'!B:D,3,0))</f>
        <v>0</v>
      </c>
    </row>
    <row r="28" spans="1:6">
      <c r="A28" s="16" t="s">
        <v>30</v>
      </c>
      <c r="B28" s="16" t="s">
        <v>7</v>
      </c>
      <c r="C28" s="19">
        <f>IF(ISERROR(VLOOKUP(A28,'Register 2023'!B:D,3,0)),0,VLOOKUP(A28,'Register 2023'!B:D,3,0))</f>
        <v>45195</v>
      </c>
      <c r="D28" s="19">
        <f>IF(ISERROR(VLOOKUP(A28,'Register 2024'!B:D,3,0)),"Not due",VLOOKUP(A28,'Register 2024'!B:D,3,0))</f>
        <v>0</v>
      </c>
      <c r="E28" s="20">
        <f>IF(ISERROR(VLOOKUP(A28,'Register 2025'!B:D,3,0)),"Not due",VLOOKUP(A28,'Register 2025'!B:D,3,0))</f>
        <v>0</v>
      </c>
      <c r="F28" s="20">
        <f>IF(ISERROR(VLOOKUP(A28,'Register 2026'!B:D,3,0)),"Not due",VLOOKUP(A28,'Register 2026'!B:D,3,0))</f>
        <v>0</v>
      </c>
    </row>
    <row r="29" spans="1:6">
      <c r="A29" s="17" t="s">
        <v>31</v>
      </c>
      <c r="B29" s="16" t="s">
        <v>7</v>
      </c>
      <c r="C29" s="19">
        <f>IF(ISERROR(VLOOKUP(A29,'Register 2023'!B:D,3,0)),0,VLOOKUP(A29,'Register 2023'!B:D,3,0))</f>
        <v>45195</v>
      </c>
      <c r="D29" s="19">
        <f>IF(ISERROR(VLOOKUP(A29,'Register 2024'!B:D,3,0)),"Not due",VLOOKUP(A29,'Register 2024'!B:D,3,0))</f>
        <v>0</v>
      </c>
      <c r="E29" s="20">
        <f>IF(ISERROR(VLOOKUP(A29,'Register 2025'!B:D,3,0)),"Not due",VLOOKUP(A29,'Register 2025'!B:D,3,0))</f>
        <v>0</v>
      </c>
      <c r="F29" s="20">
        <f>IF(ISERROR(VLOOKUP(A29,'Register 2026'!B:D,3,0)),"Not due",VLOOKUP(A29,'Register 2026'!B:D,3,0))</f>
        <v>0</v>
      </c>
    </row>
    <row r="30" spans="1:6">
      <c r="A30" s="16" t="s">
        <v>32</v>
      </c>
      <c r="B30" s="16" t="s">
        <v>7</v>
      </c>
      <c r="C30" s="19">
        <f>IF(ISERROR(VLOOKUP(A30,'Register 2023'!B:D,3,0)),0,VLOOKUP(A30,'Register 2023'!B:D,3,0))</f>
        <v>45196</v>
      </c>
      <c r="D30" s="19">
        <f>IF(ISERROR(VLOOKUP(A30,'Register 2024'!B:D,3,0)),"Not due",VLOOKUP(A30,'Register 2024'!B:D,3,0))</f>
        <v>0</v>
      </c>
      <c r="E30" s="20">
        <f>IF(ISERROR(VLOOKUP(A30,'Register 2025'!B:D,3,0)),"Not due",VLOOKUP(A30,'Register 2025'!B:D,3,0))</f>
        <v>0</v>
      </c>
      <c r="F30" s="20">
        <f>IF(ISERROR(VLOOKUP(A30,'Register 2026'!B:D,3,0)),"Not due",VLOOKUP(A30,'Register 2026'!B:D,3,0))</f>
        <v>0</v>
      </c>
    </row>
  </sheetData>
  <mergeCells count="3">
    <mergeCell ref="C1:F1"/>
    <mergeCell ref="A1:A2"/>
    <mergeCell ref="B1:B2"/>
  </mergeCells>
  <conditionalFormatting sqref="A3:B30">
    <cfRule type="expression" dxfId="8" priority="3">
      <formula>ISNUMBER(SEARCH("Completed",$E3))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1F2E-9B89-514B-A786-8A13B9B2460F}">
  <sheetPr>
    <pageSetUpPr fitToPage="1"/>
  </sheetPr>
  <dimension ref="A1:N33"/>
  <sheetViews>
    <sheetView showGridLines="0" topLeftCell="A2" zoomScale="170" zoomScaleNormal="170" workbookViewId="0">
      <selection activeCell="B27" sqref="B27"/>
    </sheetView>
  </sheetViews>
  <sheetFormatPr baseColWidth="10" defaultColWidth="11" defaultRowHeight="13"/>
  <cols>
    <col min="1" max="1" width="3.83203125" style="6" bestFit="1" customWidth="1"/>
    <col min="2" max="2" width="44.83203125" style="6" bestFit="1" customWidth="1"/>
    <col min="3" max="5" width="11" style="10"/>
    <col min="6" max="6" width="11" style="6"/>
    <col min="7" max="7" width="19.33203125" style="6" customWidth="1"/>
    <col min="8" max="8" width="11" style="6"/>
    <col min="9" max="14" width="8.1640625" style="10" customWidth="1"/>
    <col min="15" max="16384" width="11" style="6"/>
  </cols>
  <sheetData>
    <row r="1" spans="1:14" ht="18" customHeight="1">
      <c r="I1" s="28" t="s">
        <v>33</v>
      </c>
      <c r="J1" s="29"/>
      <c r="K1" s="29"/>
      <c r="L1" s="29"/>
      <c r="M1" s="29"/>
      <c r="N1" s="30"/>
    </row>
    <row r="2" spans="1:14">
      <c r="I2" s="27" t="s">
        <v>34</v>
      </c>
      <c r="J2" s="26" t="s">
        <v>35</v>
      </c>
      <c r="K2" s="26"/>
      <c r="L2" s="26" t="s">
        <v>36</v>
      </c>
      <c r="M2" s="26"/>
      <c r="N2" s="26" t="s">
        <v>37</v>
      </c>
    </row>
    <row r="3" spans="1:14" ht="26">
      <c r="A3" s="8" t="s">
        <v>38</v>
      </c>
      <c r="B3" s="9" t="s">
        <v>0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12" t="s">
        <v>44</v>
      </c>
      <c r="I3" s="27"/>
      <c r="J3" s="8" t="s">
        <v>45</v>
      </c>
      <c r="K3" s="8" t="s">
        <v>46</v>
      </c>
      <c r="L3" s="8" t="s">
        <v>45</v>
      </c>
      <c r="M3" s="8" t="s">
        <v>46</v>
      </c>
      <c r="N3" s="26"/>
    </row>
    <row r="4" spans="1:14" ht="14">
      <c r="A4" s="4">
        <v>1</v>
      </c>
      <c r="B4" s="2" t="s">
        <v>3</v>
      </c>
      <c r="C4" s="14">
        <v>45169</v>
      </c>
      <c r="D4" s="14">
        <v>45152</v>
      </c>
      <c r="E4" s="14" t="s">
        <v>47</v>
      </c>
      <c r="F4" s="3" t="s">
        <v>48</v>
      </c>
      <c r="G4" s="3"/>
      <c r="H4" s="3" t="s">
        <v>49</v>
      </c>
      <c r="I4" s="13"/>
      <c r="J4" s="13"/>
      <c r="K4" s="13"/>
      <c r="L4" s="13"/>
      <c r="M4" s="13"/>
      <c r="N4" s="13">
        <f>SUM(I4:M4)</f>
        <v>0</v>
      </c>
    </row>
    <row r="5" spans="1:14" ht="14">
      <c r="A5" s="4">
        <v>2</v>
      </c>
      <c r="B5" s="2" t="s">
        <v>5</v>
      </c>
      <c r="C5" s="14">
        <v>45169</v>
      </c>
      <c r="D5" s="14">
        <v>45159</v>
      </c>
      <c r="E5" s="14" t="s">
        <v>47</v>
      </c>
      <c r="F5" s="3" t="s">
        <v>50</v>
      </c>
      <c r="G5" s="3"/>
      <c r="H5" s="3" t="s">
        <v>49</v>
      </c>
      <c r="I5" s="13"/>
      <c r="J5" s="13"/>
      <c r="K5" s="13"/>
      <c r="L5" s="13"/>
      <c r="M5" s="13"/>
      <c r="N5" s="13">
        <f t="shared" ref="N5:N31" si="0">SUM(I5:M5)</f>
        <v>0</v>
      </c>
    </row>
    <row r="6" spans="1:14" ht="14">
      <c r="A6" s="4">
        <v>3</v>
      </c>
      <c r="B6" s="2" t="s">
        <v>6</v>
      </c>
      <c r="C6" s="14">
        <v>45169</v>
      </c>
      <c r="D6" s="14">
        <v>45155</v>
      </c>
      <c r="E6" s="14" t="s">
        <v>47</v>
      </c>
      <c r="F6" s="3" t="s">
        <v>48</v>
      </c>
      <c r="G6" s="3"/>
      <c r="H6" s="3" t="s">
        <v>49</v>
      </c>
      <c r="I6" s="13"/>
      <c r="J6" s="13"/>
      <c r="K6" s="13"/>
      <c r="L6" s="13"/>
      <c r="M6" s="13"/>
      <c r="N6" s="13">
        <f t="shared" si="0"/>
        <v>0</v>
      </c>
    </row>
    <row r="7" spans="1:14" ht="14">
      <c r="A7" s="4">
        <v>4</v>
      </c>
      <c r="B7" s="2" t="s">
        <v>8</v>
      </c>
      <c r="C7" s="14">
        <v>45169</v>
      </c>
      <c r="D7" s="14">
        <v>45167</v>
      </c>
      <c r="E7" s="14" t="s">
        <v>47</v>
      </c>
      <c r="F7" s="3" t="s">
        <v>50</v>
      </c>
      <c r="G7" s="3"/>
      <c r="H7" s="3" t="s">
        <v>49</v>
      </c>
      <c r="I7" s="13"/>
      <c r="J7" s="13"/>
      <c r="K7" s="13"/>
      <c r="L7" s="13"/>
      <c r="M7" s="13"/>
      <c r="N7" s="13">
        <f t="shared" si="0"/>
        <v>0</v>
      </c>
    </row>
    <row r="8" spans="1:14" ht="14">
      <c r="A8" s="4">
        <v>5</v>
      </c>
      <c r="B8" s="5" t="s">
        <v>9</v>
      </c>
      <c r="C8" s="14">
        <v>45169</v>
      </c>
      <c r="D8" s="14">
        <v>45180</v>
      </c>
      <c r="E8" s="14" t="s">
        <v>47</v>
      </c>
      <c r="F8" s="3" t="s">
        <v>48</v>
      </c>
      <c r="G8" s="3" t="s">
        <v>50</v>
      </c>
      <c r="H8" s="3"/>
      <c r="I8" s="13"/>
      <c r="J8" s="13">
        <v>1</v>
      </c>
      <c r="K8" s="13"/>
      <c r="L8" s="13"/>
      <c r="M8" s="13"/>
      <c r="N8" s="13">
        <f t="shared" si="0"/>
        <v>1</v>
      </c>
    </row>
    <row r="9" spans="1:14" ht="14">
      <c r="A9" s="4">
        <v>6</v>
      </c>
      <c r="B9" s="2" t="s">
        <v>10</v>
      </c>
      <c r="C9" s="14">
        <v>45169</v>
      </c>
      <c r="D9" s="14">
        <v>45182</v>
      </c>
      <c r="E9" s="14" t="s">
        <v>47</v>
      </c>
      <c r="F9" s="3" t="s">
        <v>48</v>
      </c>
      <c r="G9" s="3"/>
      <c r="H9" s="3" t="s">
        <v>49</v>
      </c>
      <c r="I9" s="13"/>
      <c r="J9" s="13"/>
      <c r="K9" s="13"/>
      <c r="L9" s="13"/>
      <c r="M9" s="13"/>
      <c r="N9" s="13">
        <f t="shared" si="0"/>
        <v>0</v>
      </c>
    </row>
    <row r="10" spans="1:14" ht="14">
      <c r="A10" s="4">
        <v>7</v>
      </c>
      <c r="B10" s="2" t="s">
        <v>11</v>
      </c>
      <c r="C10" s="14">
        <v>45169</v>
      </c>
      <c r="D10" s="14">
        <v>45182</v>
      </c>
      <c r="E10" s="14" t="s">
        <v>47</v>
      </c>
      <c r="F10" s="3" t="s">
        <v>48</v>
      </c>
      <c r="G10" s="3"/>
      <c r="H10" s="3" t="s">
        <v>49</v>
      </c>
      <c r="I10" s="13"/>
      <c r="J10" s="13"/>
      <c r="K10" s="13"/>
      <c r="L10" s="13"/>
      <c r="M10" s="13"/>
      <c r="N10" s="13">
        <f t="shared" si="0"/>
        <v>0</v>
      </c>
    </row>
    <row r="11" spans="1:14" ht="14">
      <c r="A11" s="4">
        <v>8</v>
      </c>
      <c r="B11" s="2" t="s">
        <v>12</v>
      </c>
      <c r="C11" s="14">
        <v>45169</v>
      </c>
      <c r="D11" s="14">
        <v>45180</v>
      </c>
      <c r="E11" s="14" t="s">
        <v>47</v>
      </c>
      <c r="F11" s="3" t="s">
        <v>50</v>
      </c>
      <c r="G11" s="3"/>
      <c r="H11" s="3" t="s">
        <v>49</v>
      </c>
      <c r="I11" s="13"/>
      <c r="J11" s="13"/>
      <c r="K11" s="13"/>
      <c r="L11" s="13"/>
      <c r="M11" s="13"/>
      <c r="N11" s="13">
        <f t="shared" si="0"/>
        <v>0</v>
      </c>
    </row>
    <row r="12" spans="1:14" ht="14">
      <c r="A12" s="4">
        <v>9</v>
      </c>
      <c r="B12" s="2" t="s">
        <v>13</v>
      </c>
      <c r="C12" s="14">
        <v>45169</v>
      </c>
      <c r="D12" s="14">
        <v>45182</v>
      </c>
      <c r="E12" s="14" t="s">
        <v>47</v>
      </c>
      <c r="F12" s="3" t="s">
        <v>50</v>
      </c>
      <c r="G12" s="3"/>
      <c r="H12" s="3"/>
      <c r="I12" s="13">
        <v>1</v>
      </c>
      <c r="J12" s="13"/>
      <c r="K12" s="13"/>
      <c r="L12" s="13"/>
      <c r="M12" s="13"/>
      <c r="N12" s="13">
        <f t="shared" si="0"/>
        <v>1</v>
      </c>
    </row>
    <row r="13" spans="1:14" ht="14">
      <c r="A13" s="4">
        <v>10</v>
      </c>
      <c r="B13" s="2" t="s">
        <v>14</v>
      </c>
      <c r="C13" s="14">
        <v>45230</v>
      </c>
      <c r="D13" s="14">
        <v>45239</v>
      </c>
      <c r="E13" s="14" t="s">
        <v>47</v>
      </c>
      <c r="F13" s="3" t="s">
        <v>48</v>
      </c>
      <c r="G13" s="3"/>
      <c r="H13" s="3" t="s">
        <v>49</v>
      </c>
      <c r="I13" s="13"/>
      <c r="J13" s="13"/>
      <c r="K13" s="13"/>
      <c r="L13" s="13"/>
      <c r="M13" s="13"/>
      <c r="N13" s="13">
        <f t="shared" si="0"/>
        <v>0</v>
      </c>
    </row>
    <row r="14" spans="1:14" ht="14">
      <c r="A14" s="4">
        <v>11</v>
      </c>
      <c r="B14" s="2" t="s">
        <v>15</v>
      </c>
      <c r="C14" s="14">
        <v>45199</v>
      </c>
      <c r="D14" s="14">
        <v>45187</v>
      </c>
      <c r="E14" s="14" t="s">
        <v>47</v>
      </c>
      <c r="F14" s="3" t="s">
        <v>48</v>
      </c>
      <c r="G14" s="3"/>
      <c r="H14" s="3" t="s">
        <v>49</v>
      </c>
      <c r="I14" s="13"/>
      <c r="J14" s="13"/>
      <c r="K14" s="13"/>
      <c r="L14" s="13"/>
      <c r="M14" s="13"/>
      <c r="N14" s="13">
        <f t="shared" si="0"/>
        <v>0</v>
      </c>
    </row>
    <row r="15" spans="1:14" ht="14">
      <c r="A15" s="4">
        <v>12</v>
      </c>
      <c r="B15" s="2" t="s">
        <v>16</v>
      </c>
      <c r="C15" s="14">
        <v>45199</v>
      </c>
      <c r="D15" s="14">
        <v>45188</v>
      </c>
      <c r="E15" s="14" t="s">
        <v>47</v>
      </c>
      <c r="F15" s="3" t="s">
        <v>50</v>
      </c>
      <c r="G15" s="3"/>
      <c r="H15" s="3" t="s">
        <v>49</v>
      </c>
      <c r="I15" s="13"/>
      <c r="J15" s="13"/>
      <c r="K15" s="13"/>
      <c r="L15" s="13"/>
      <c r="M15" s="13"/>
      <c r="N15" s="13">
        <f t="shared" si="0"/>
        <v>0</v>
      </c>
    </row>
    <row r="16" spans="1:14" ht="14">
      <c r="A16" s="4">
        <v>13</v>
      </c>
      <c r="B16" s="2" t="s">
        <v>17</v>
      </c>
      <c r="C16" s="14">
        <v>45230</v>
      </c>
      <c r="D16" s="14">
        <v>45240</v>
      </c>
      <c r="E16" s="14" t="s">
        <v>47</v>
      </c>
      <c r="F16" s="3" t="s">
        <v>48</v>
      </c>
      <c r="G16" s="3"/>
      <c r="H16" s="3" t="s">
        <v>49</v>
      </c>
      <c r="I16" s="13"/>
      <c r="J16" s="13"/>
      <c r="K16" s="13"/>
      <c r="L16" s="13"/>
      <c r="M16" s="13"/>
      <c r="N16" s="13">
        <f t="shared" si="0"/>
        <v>0</v>
      </c>
    </row>
    <row r="17" spans="1:14" ht="14">
      <c r="A17" s="4">
        <v>14</v>
      </c>
      <c r="B17" s="2" t="s">
        <v>18</v>
      </c>
      <c r="C17" s="14">
        <v>45199</v>
      </c>
      <c r="D17" s="14">
        <v>45188</v>
      </c>
      <c r="E17" s="14" t="s">
        <v>47</v>
      </c>
      <c r="F17" s="3" t="s">
        <v>48</v>
      </c>
      <c r="G17" s="3"/>
      <c r="H17" s="3" t="s">
        <v>49</v>
      </c>
      <c r="I17" s="13"/>
      <c r="J17" s="13"/>
      <c r="K17" s="13"/>
      <c r="L17" s="13"/>
      <c r="M17" s="13"/>
      <c r="N17" s="13">
        <f t="shared" si="0"/>
        <v>0</v>
      </c>
    </row>
    <row r="18" spans="1:14" ht="14">
      <c r="A18" s="4">
        <v>15</v>
      </c>
      <c r="B18" s="2" t="s">
        <v>19</v>
      </c>
      <c r="C18" s="14">
        <v>45199</v>
      </c>
      <c r="D18" s="14">
        <v>45189</v>
      </c>
      <c r="E18" s="14" t="s">
        <v>47</v>
      </c>
      <c r="F18" s="3" t="s">
        <v>50</v>
      </c>
      <c r="G18" s="3"/>
      <c r="H18" s="3"/>
      <c r="I18" s="13"/>
      <c r="J18" s="13">
        <v>1</v>
      </c>
      <c r="K18" s="13"/>
      <c r="L18" s="13"/>
      <c r="M18" s="13"/>
      <c r="N18" s="13">
        <f t="shared" si="0"/>
        <v>1</v>
      </c>
    </row>
    <row r="19" spans="1:14" ht="14">
      <c r="A19" s="4">
        <v>16</v>
      </c>
      <c r="B19" s="2" t="s">
        <v>20</v>
      </c>
      <c r="C19" s="14">
        <v>45230</v>
      </c>
      <c r="D19" s="14">
        <v>45244</v>
      </c>
      <c r="E19" s="14" t="s">
        <v>47</v>
      </c>
      <c r="F19" s="3" t="s">
        <v>48</v>
      </c>
      <c r="G19" s="3"/>
      <c r="H19" s="3"/>
      <c r="I19" s="13"/>
      <c r="J19" s="13"/>
      <c r="K19" s="13"/>
      <c r="L19" s="13">
        <v>1</v>
      </c>
      <c r="M19" s="13"/>
      <c r="N19" s="13">
        <f t="shared" si="0"/>
        <v>1</v>
      </c>
    </row>
    <row r="20" spans="1:14" ht="14">
      <c r="A20" s="4">
        <v>17</v>
      </c>
      <c r="B20" s="2" t="s">
        <v>21</v>
      </c>
      <c r="C20" s="14">
        <v>45199</v>
      </c>
      <c r="D20" s="14">
        <v>45190</v>
      </c>
      <c r="E20" s="14" t="s">
        <v>47</v>
      </c>
      <c r="F20" s="3" t="s">
        <v>48</v>
      </c>
      <c r="G20" s="3"/>
      <c r="H20" s="3" t="s">
        <v>49</v>
      </c>
      <c r="I20" s="13"/>
      <c r="J20" s="13"/>
      <c r="K20" s="13"/>
      <c r="L20" s="13"/>
      <c r="M20" s="13"/>
      <c r="N20" s="13">
        <f t="shared" si="0"/>
        <v>0</v>
      </c>
    </row>
    <row r="21" spans="1:14" ht="14">
      <c r="A21" s="4">
        <v>18</v>
      </c>
      <c r="B21" s="2" t="s">
        <v>22</v>
      </c>
      <c r="C21" s="14">
        <v>45199</v>
      </c>
      <c r="D21" s="14">
        <v>45195</v>
      </c>
      <c r="E21" s="14" t="s">
        <v>47</v>
      </c>
      <c r="F21" s="3" t="s">
        <v>50</v>
      </c>
      <c r="G21" s="3"/>
      <c r="H21" s="3" t="s">
        <v>49</v>
      </c>
      <c r="I21" s="13"/>
      <c r="J21" s="13"/>
      <c r="K21" s="13"/>
      <c r="L21" s="13"/>
      <c r="M21" s="13"/>
      <c r="N21" s="13">
        <f t="shared" si="0"/>
        <v>0</v>
      </c>
    </row>
    <row r="22" spans="1:14" ht="14">
      <c r="A22" s="4">
        <v>19</v>
      </c>
      <c r="B22" s="2" t="s">
        <v>23</v>
      </c>
      <c r="C22" s="14">
        <v>45199</v>
      </c>
      <c r="D22" s="14">
        <v>45205</v>
      </c>
      <c r="E22" s="14" t="s">
        <v>47</v>
      </c>
      <c r="F22" s="3" t="s">
        <v>48</v>
      </c>
      <c r="G22" s="3"/>
      <c r="H22" s="3" t="s">
        <v>49</v>
      </c>
      <c r="I22" s="13"/>
      <c r="J22" s="13"/>
      <c r="K22" s="13"/>
      <c r="L22" s="13"/>
      <c r="M22" s="13"/>
      <c r="N22" s="13">
        <f t="shared" si="0"/>
        <v>0</v>
      </c>
    </row>
    <row r="23" spans="1:14" ht="14">
      <c r="A23" s="4">
        <v>20</v>
      </c>
      <c r="B23" s="2" t="s">
        <v>24</v>
      </c>
      <c r="C23" s="14">
        <v>45199</v>
      </c>
      <c r="D23" s="14">
        <v>45191</v>
      </c>
      <c r="E23" s="14" t="s">
        <v>47</v>
      </c>
      <c r="F23" s="3" t="s">
        <v>48</v>
      </c>
      <c r="G23" s="3"/>
      <c r="H23" s="3" t="s">
        <v>49</v>
      </c>
      <c r="I23" s="13"/>
      <c r="J23" s="13"/>
      <c r="K23" s="13"/>
      <c r="L23" s="13"/>
      <c r="M23" s="13"/>
      <c r="N23" s="13">
        <f t="shared" si="0"/>
        <v>0</v>
      </c>
    </row>
    <row r="24" spans="1:14" ht="14">
      <c r="A24" s="4">
        <v>21</v>
      </c>
      <c r="B24" s="2" t="s">
        <v>25</v>
      </c>
      <c r="C24" s="14">
        <v>45199</v>
      </c>
      <c r="D24" s="14">
        <v>45195</v>
      </c>
      <c r="E24" s="14" t="s">
        <v>47</v>
      </c>
      <c r="F24" s="3" t="s">
        <v>50</v>
      </c>
      <c r="G24" s="3"/>
      <c r="H24" s="3"/>
      <c r="I24" s="13">
        <v>1</v>
      </c>
      <c r="J24" s="13"/>
      <c r="K24" s="13"/>
      <c r="L24" s="13"/>
      <c r="M24" s="13"/>
      <c r="N24" s="13">
        <f t="shared" si="0"/>
        <v>1</v>
      </c>
    </row>
    <row r="25" spans="1:14" ht="14">
      <c r="A25" s="4">
        <v>22</v>
      </c>
      <c r="B25" s="2" t="s">
        <v>26</v>
      </c>
      <c r="C25" s="14">
        <v>45230</v>
      </c>
      <c r="D25" s="14">
        <v>45243</v>
      </c>
      <c r="E25" s="14" t="s">
        <v>47</v>
      </c>
      <c r="F25" s="3" t="s">
        <v>51</v>
      </c>
      <c r="G25" s="3"/>
      <c r="H25" s="3"/>
      <c r="I25" s="13">
        <v>1</v>
      </c>
      <c r="J25" s="13"/>
      <c r="K25" s="13"/>
      <c r="L25" s="13"/>
      <c r="M25" s="13"/>
      <c r="N25" s="13">
        <f t="shared" si="0"/>
        <v>1</v>
      </c>
    </row>
    <row r="26" spans="1:14" ht="14">
      <c r="A26" s="4">
        <v>23</v>
      </c>
      <c r="B26" s="2" t="s">
        <v>27</v>
      </c>
      <c r="C26" s="14">
        <v>45199</v>
      </c>
      <c r="D26" s="14">
        <v>45197</v>
      </c>
      <c r="E26" s="14" t="s">
        <v>47</v>
      </c>
      <c r="F26" s="3" t="s">
        <v>48</v>
      </c>
      <c r="G26" s="3"/>
      <c r="H26" s="3" t="s">
        <v>49</v>
      </c>
      <c r="I26" s="13"/>
      <c r="J26" s="13"/>
      <c r="K26" s="13"/>
      <c r="L26" s="13"/>
      <c r="M26" s="13"/>
      <c r="N26" s="13">
        <f t="shared" si="0"/>
        <v>0</v>
      </c>
    </row>
    <row r="27" spans="1:14" ht="14">
      <c r="A27" s="4">
        <v>24</v>
      </c>
      <c r="B27" s="2" t="s">
        <v>28</v>
      </c>
      <c r="C27" s="14">
        <v>45199</v>
      </c>
      <c r="D27" s="14">
        <v>45196</v>
      </c>
      <c r="E27" s="14" t="s">
        <v>47</v>
      </c>
      <c r="F27" s="3" t="s">
        <v>50</v>
      </c>
      <c r="G27" s="3"/>
      <c r="H27" s="3" t="s">
        <v>49</v>
      </c>
      <c r="I27" s="13"/>
      <c r="J27" s="13"/>
      <c r="K27" s="13"/>
      <c r="L27" s="13"/>
      <c r="M27" s="13"/>
      <c r="N27" s="13">
        <f t="shared" si="0"/>
        <v>0</v>
      </c>
    </row>
    <row r="28" spans="1:14" ht="14">
      <c r="A28" s="4">
        <v>25</v>
      </c>
      <c r="B28" s="2" t="s">
        <v>29</v>
      </c>
      <c r="C28" s="14">
        <v>45199</v>
      </c>
      <c r="D28" s="14">
        <v>45203</v>
      </c>
      <c r="E28" s="14" t="s">
        <v>47</v>
      </c>
      <c r="F28" s="3" t="s">
        <v>48</v>
      </c>
      <c r="G28" s="3"/>
      <c r="H28" s="3" t="s">
        <v>49</v>
      </c>
      <c r="I28" s="13"/>
      <c r="J28" s="13"/>
      <c r="K28" s="13"/>
      <c r="L28" s="13"/>
      <c r="M28" s="13"/>
      <c r="N28" s="13">
        <f t="shared" si="0"/>
        <v>0</v>
      </c>
    </row>
    <row r="29" spans="1:14" ht="14">
      <c r="A29" s="4">
        <v>26</v>
      </c>
      <c r="B29" s="2" t="s">
        <v>30</v>
      </c>
      <c r="C29" s="14">
        <v>45199</v>
      </c>
      <c r="D29" s="14">
        <v>45195</v>
      </c>
      <c r="E29" s="14" t="s">
        <v>47</v>
      </c>
      <c r="F29" s="3" t="s">
        <v>48</v>
      </c>
      <c r="G29" s="3"/>
      <c r="H29" s="3" t="s">
        <v>49</v>
      </c>
      <c r="I29" s="13"/>
      <c r="J29" s="13"/>
      <c r="K29" s="13"/>
      <c r="L29" s="13"/>
      <c r="M29" s="13"/>
      <c r="N29" s="13">
        <f t="shared" si="0"/>
        <v>0</v>
      </c>
    </row>
    <row r="30" spans="1:14" ht="14">
      <c r="A30" s="4">
        <v>28</v>
      </c>
      <c r="B30" s="2" t="s">
        <v>31</v>
      </c>
      <c r="C30" s="14">
        <v>45199</v>
      </c>
      <c r="D30" s="14">
        <v>45195</v>
      </c>
      <c r="E30" s="14" t="s">
        <v>47</v>
      </c>
      <c r="F30" s="3" t="s">
        <v>48</v>
      </c>
      <c r="G30" s="3"/>
      <c r="H30" s="3" t="s">
        <v>49</v>
      </c>
      <c r="I30" s="13"/>
      <c r="J30" s="13"/>
      <c r="K30" s="13"/>
      <c r="L30" s="13"/>
      <c r="M30" s="13"/>
      <c r="N30" s="13">
        <f t="shared" si="0"/>
        <v>0</v>
      </c>
    </row>
    <row r="31" spans="1:14" ht="14">
      <c r="A31" s="4">
        <v>29</v>
      </c>
      <c r="B31" s="2" t="s">
        <v>32</v>
      </c>
      <c r="C31" s="14">
        <v>45199</v>
      </c>
      <c r="D31" s="14">
        <v>45196</v>
      </c>
      <c r="E31" s="14" t="s">
        <v>47</v>
      </c>
      <c r="F31" s="3" t="s">
        <v>50</v>
      </c>
      <c r="G31" s="3"/>
      <c r="H31" s="3" t="s">
        <v>49</v>
      </c>
      <c r="I31" s="13"/>
      <c r="J31" s="13"/>
      <c r="K31" s="13"/>
      <c r="L31" s="13"/>
      <c r="M31" s="13"/>
      <c r="N31" s="13">
        <f t="shared" si="0"/>
        <v>0</v>
      </c>
    </row>
    <row r="33" spans="2:2" ht="14">
      <c r="B33" s="7" t="s">
        <v>52</v>
      </c>
    </row>
  </sheetData>
  <mergeCells count="5">
    <mergeCell ref="J2:K2"/>
    <mergeCell ref="L2:M2"/>
    <mergeCell ref="I2:I3"/>
    <mergeCell ref="I1:N1"/>
    <mergeCell ref="N2:N3"/>
  </mergeCells>
  <conditionalFormatting sqref="A4:N31">
    <cfRule type="expression" dxfId="7" priority="2">
      <formula>ISNUMBER(SEARCH("Completed",$E4))</formula>
    </cfRule>
  </conditionalFormatting>
  <conditionalFormatting sqref="I4:N31">
    <cfRule type="cellIs" dxfId="6" priority="1" operator="greaterThan">
      <formula>0</formula>
    </cfRule>
  </conditionalFormatting>
  <dataValidations disablePrompts="1" count="4">
    <dataValidation allowBlank="1" showInputMessage="1" showErrorMessage="1" sqref="G4:G31" xr:uid="{C09687B3-68E3-214B-88A5-1B52926FEF07}"/>
    <dataValidation type="list" allowBlank="1" showInputMessage="1" showErrorMessage="1" sqref="F4:F31" xr:uid="{65EE6487-9865-5B4B-8AD1-C03B104F3EFA}">
      <formula1>"Helen Medcalf,Lee Bullock, Paul Rye, Ian Brown, Bill Hamilton"</formula1>
    </dataValidation>
    <dataValidation type="list" allowBlank="1" showInputMessage="1" showErrorMessage="1" sqref="H4:H31" xr:uid="{E1F51365-99DE-DA4F-9754-209B9E882CAD}">
      <formula1>"Yes,No"</formula1>
    </dataValidation>
    <dataValidation type="list" allowBlank="1" showInputMessage="1" showErrorMessage="1" sqref="E4:E31" xr:uid="{CB431FD7-1C5A-AF42-B89F-69737B28C016}">
      <formula1>"Completed,Scheduled"</formula1>
    </dataValidation>
  </dataValidations>
  <pageMargins left="0.7" right="0.7" top="0.81222222222222218" bottom="0.75" header="0.3" footer="0.3"/>
  <pageSetup paperSize="9" scale="71" fitToHeight="0" orientation="landscape" horizontalDpi="0" verticalDpi="0"/>
  <headerFooter>
    <oddHeader>&amp;L&amp;"ArialMT,Bold"HSEQ INTERNAL AUDIT SCHEDULE&amp;"ArialMT,Regular"
&amp;8Document No: IMD025
Revision No: B
Issue No: 001&amp;R&amp;G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DA7A-232D-1145-95D2-343F258A29DC}">
  <sheetPr>
    <pageSetUpPr fitToPage="1"/>
  </sheetPr>
  <dimension ref="A1:O33"/>
  <sheetViews>
    <sheetView showGridLines="0" zoomScale="120" zoomScaleNormal="120" workbookViewId="0">
      <selection activeCell="C39" sqref="C39"/>
    </sheetView>
  </sheetViews>
  <sheetFormatPr baseColWidth="10" defaultColWidth="11" defaultRowHeight="13"/>
  <cols>
    <col min="1" max="1" width="3.83203125" style="1" bestFit="1" customWidth="1"/>
    <col min="2" max="2" width="44.83203125" style="1" bestFit="1" customWidth="1"/>
    <col min="3" max="5" width="11" style="11"/>
    <col min="6" max="6" width="11" style="1"/>
    <col min="7" max="7" width="19.33203125" style="1" customWidth="1"/>
    <col min="8" max="8" width="11" style="1"/>
    <col min="9" max="14" width="8.1640625" style="11" customWidth="1"/>
    <col min="15" max="16384" width="11" style="1"/>
  </cols>
  <sheetData>
    <row r="1" spans="1:15">
      <c r="B1" s="23" t="s">
        <v>53</v>
      </c>
      <c r="I1" s="31" t="s">
        <v>33</v>
      </c>
      <c r="J1" s="32"/>
      <c r="K1" s="32"/>
      <c r="L1" s="32"/>
      <c r="M1" s="32"/>
      <c r="N1" s="32"/>
    </row>
    <row r="2" spans="1:15">
      <c r="I2" s="27" t="s">
        <v>34</v>
      </c>
      <c r="J2" s="26" t="s">
        <v>35</v>
      </c>
      <c r="K2" s="26"/>
      <c r="L2" s="26" t="s">
        <v>36</v>
      </c>
      <c r="M2" s="26"/>
      <c r="N2" s="26" t="s">
        <v>37</v>
      </c>
    </row>
    <row r="3" spans="1:15" s="6" customFormat="1" ht="26">
      <c r="A3" s="8" t="s">
        <v>38</v>
      </c>
      <c r="B3" s="9" t="s">
        <v>0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12" t="s">
        <v>44</v>
      </c>
      <c r="I3" s="27"/>
      <c r="J3" s="8" t="s">
        <v>45</v>
      </c>
      <c r="K3" s="8" t="s">
        <v>46</v>
      </c>
      <c r="L3" s="8" t="s">
        <v>45</v>
      </c>
      <c r="M3" s="8" t="s">
        <v>46</v>
      </c>
      <c r="N3" s="26"/>
    </row>
    <row r="4" spans="1:15" s="6" customFormat="1" ht="14">
      <c r="A4" s="4">
        <v>30</v>
      </c>
      <c r="B4" s="2" t="s">
        <v>3</v>
      </c>
      <c r="C4" s="14">
        <v>45322</v>
      </c>
      <c r="D4" s="14">
        <v>45300</v>
      </c>
      <c r="E4" s="14" t="s">
        <v>47</v>
      </c>
      <c r="F4" s="3" t="s">
        <v>48</v>
      </c>
      <c r="G4" s="3"/>
      <c r="H4" s="3" t="s">
        <v>49</v>
      </c>
      <c r="I4" s="13"/>
      <c r="J4" s="13"/>
      <c r="K4" s="13"/>
      <c r="L4" s="13"/>
      <c r="M4" s="13"/>
      <c r="N4" s="13">
        <f>SUM(I4:M4)</f>
        <v>0</v>
      </c>
      <c r="O4" s="6" t="s">
        <v>4</v>
      </c>
    </row>
    <row r="5" spans="1:15" s="6" customFormat="1" ht="14">
      <c r="A5" s="4">
        <v>31</v>
      </c>
      <c r="B5" s="2" t="s">
        <v>6</v>
      </c>
      <c r="C5" s="14">
        <v>45351</v>
      </c>
      <c r="D5" s="14">
        <v>45602</v>
      </c>
      <c r="E5" s="14" t="s">
        <v>47</v>
      </c>
      <c r="F5" s="3" t="s">
        <v>48</v>
      </c>
      <c r="G5" s="3"/>
      <c r="H5" s="3" t="s">
        <v>49</v>
      </c>
      <c r="I5" s="13"/>
      <c r="J5" s="13"/>
      <c r="K5" s="13"/>
      <c r="L5" s="13"/>
      <c r="M5" s="13"/>
      <c r="N5" s="13">
        <f t="shared" ref="N5:N24" si="0">SUM(I5:M5)</f>
        <v>0</v>
      </c>
      <c r="O5" s="6" t="s">
        <v>7</v>
      </c>
    </row>
    <row r="6" spans="1:15" s="6" customFormat="1" ht="14">
      <c r="A6" s="4">
        <v>32</v>
      </c>
      <c r="B6" s="5" t="s">
        <v>9</v>
      </c>
      <c r="C6" s="14">
        <v>45382</v>
      </c>
      <c r="D6" s="14">
        <v>45323</v>
      </c>
      <c r="E6" s="14" t="s">
        <v>47</v>
      </c>
      <c r="F6" s="3" t="s">
        <v>50</v>
      </c>
      <c r="G6" s="3"/>
      <c r="H6" s="3" t="s">
        <v>49</v>
      </c>
      <c r="I6" s="13"/>
      <c r="J6" s="13"/>
      <c r="K6" s="13"/>
      <c r="L6" s="13"/>
      <c r="M6" s="13"/>
      <c r="N6" s="13">
        <f t="shared" si="0"/>
        <v>0</v>
      </c>
      <c r="O6" s="6" t="s">
        <v>7</v>
      </c>
    </row>
    <row r="7" spans="1:15" s="6" customFormat="1" ht="14">
      <c r="A7" s="4">
        <v>33</v>
      </c>
      <c r="B7" s="2" t="s">
        <v>10</v>
      </c>
      <c r="C7" s="14">
        <v>45382</v>
      </c>
      <c r="D7" s="14">
        <v>45589</v>
      </c>
      <c r="E7" s="14" t="s">
        <v>47</v>
      </c>
      <c r="F7" s="3" t="s">
        <v>50</v>
      </c>
      <c r="G7" s="3"/>
      <c r="H7" s="3" t="s">
        <v>49</v>
      </c>
      <c r="I7" s="13"/>
      <c r="J7" s="13"/>
      <c r="K7" s="13"/>
      <c r="L7" s="13"/>
      <c r="M7" s="13"/>
      <c r="N7" s="13">
        <f t="shared" si="0"/>
        <v>0</v>
      </c>
      <c r="O7" s="6" t="s">
        <v>7</v>
      </c>
    </row>
    <row r="8" spans="1:15" s="6" customFormat="1" ht="14">
      <c r="A8" s="4">
        <v>34</v>
      </c>
      <c r="B8" s="2" t="s">
        <v>11</v>
      </c>
      <c r="C8" s="14">
        <v>45382</v>
      </c>
      <c r="D8" s="14">
        <v>45427</v>
      </c>
      <c r="E8" s="14" t="s">
        <v>47</v>
      </c>
      <c r="F8" s="3" t="s">
        <v>48</v>
      </c>
      <c r="G8" s="3"/>
      <c r="H8" s="3" t="s">
        <v>49</v>
      </c>
      <c r="I8" s="13"/>
      <c r="J8" s="13"/>
      <c r="K8" s="13"/>
      <c r="L8" s="13"/>
      <c r="M8" s="13"/>
      <c r="N8" s="13">
        <f t="shared" si="0"/>
        <v>0</v>
      </c>
      <c r="O8" s="6" t="s">
        <v>7</v>
      </c>
    </row>
    <row r="9" spans="1:15" s="6" customFormat="1" ht="14">
      <c r="A9" s="4">
        <v>35</v>
      </c>
      <c r="B9" s="2" t="s">
        <v>12</v>
      </c>
      <c r="C9" s="14">
        <v>45412</v>
      </c>
      <c r="D9" s="14">
        <v>45602</v>
      </c>
      <c r="E9" s="14" t="s">
        <v>47</v>
      </c>
      <c r="F9" s="3" t="s">
        <v>48</v>
      </c>
      <c r="G9" s="3"/>
      <c r="H9" s="3" t="s">
        <v>49</v>
      </c>
      <c r="I9" s="13"/>
      <c r="J9" s="13"/>
      <c r="K9" s="13"/>
      <c r="L9" s="13"/>
      <c r="M9" s="13"/>
      <c r="N9" s="13">
        <f t="shared" si="0"/>
        <v>0</v>
      </c>
      <c r="O9" s="6" t="s">
        <v>7</v>
      </c>
    </row>
    <row r="10" spans="1:15" s="6" customFormat="1" ht="14">
      <c r="A10" s="4">
        <v>36</v>
      </c>
      <c r="B10" s="5" t="s">
        <v>13</v>
      </c>
      <c r="C10" s="14">
        <v>45412</v>
      </c>
      <c r="D10" s="14">
        <v>45427</v>
      </c>
      <c r="E10" s="14" t="s">
        <v>47</v>
      </c>
      <c r="F10" s="3" t="s">
        <v>50</v>
      </c>
      <c r="G10" s="3"/>
      <c r="H10" s="3" t="s">
        <v>49</v>
      </c>
      <c r="I10" s="13"/>
      <c r="J10" s="13"/>
      <c r="K10" s="13"/>
      <c r="L10" s="13"/>
      <c r="M10" s="13"/>
      <c r="N10" s="13">
        <f t="shared" si="0"/>
        <v>0</v>
      </c>
      <c r="O10" s="6" t="s">
        <v>7</v>
      </c>
    </row>
    <row r="11" spans="1:15" s="6" customFormat="1" ht="14">
      <c r="A11" s="4">
        <v>37</v>
      </c>
      <c r="B11" s="5" t="s">
        <v>55</v>
      </c>
      <c r="C11" s="14">
        <v>45443</v>
      </c>
      <c r="D11" s="14">
        <v>45589</v>
      </c>
      <c r="E11" s="14" t="s">
        <v>47</v>
      </c>
      <c r="F11" s="3" t="s">
        <v>50</v>
      </c>
      <c r="G11" s="3"/>
      <c r="H11" s="3" t="s">
        <v>49</v>
      </c>
      <c r="I11" s="13"/>
      <c r="J11" s="13"/>
      <c r="K11" s="13"/>
      <c r="L11" s="13"/>
      <c r="M11" s="13"/>
      <c r="N11" s="13">
        <f t="shared" si="0"/>
        <v>0</v>
      </c>
      <c r="O11" s="6" t="s">
        <v>7</v>
      </c>
    </row>
    <row r="12" spans="1:15" s="6" customFormat="1" ht="14">
      <c r="A12" s="4">
        <v>38</v>
      </c>
      <c r="B12" s="2" t="s">
        <v>15</v>
      </c>
      <c r="C12" s="14">
        <v>45443</v>
      </c>
      <c r="D12" s="14">
        <v>45608</v>
      </c>
      <c r="E12" s="14" t="s">
        <v>47</v>
      </c>
      <c r="F12" s="3" t="s">
        <v>48</v>
      </c>
      <c r="G12" s="3"/>
      <c r="H12" s="3" t="s">
        <v>49</v>
      </c>
      <c r="I12" s="13"/>
      <c r="J12" s="13"/>
      <c r="K12" s="13"/>
      <c r="L12" s="13"/>
      <c r="M12" s="13"/>
      <c r="N12" s="13">
        <f t="shared" si="0"/>
        <v>0</v>
      </c>
      <c r="O12" s="6" t="s">
        <v>7</v>
      </c>
    </row>
    <row r="13" spans="1:15" s="6" customFormat="1" ht="14">
      <c r="A13" s="4">
        <v>39</v>
      </c>
      <c r="B13" s="2" t="s">
        <v>16</v>
      </c>
      <c r="C13" s="14">
        <v>45443</v>
      </c>
      <c r="D13" s="14">
        <v>45615</v>
      </c>
      <c r="E13" s="14" t="s">
        <v>47</v>
      </c>
      <c r="F13" s="3" t="s">
        <v>48</v>
      </c>
      <c r="G13" s="3"/>
      <c r="H13" s="3" t="s">
        <v>49</v>
      </c>
      <c r="I13" s="13"/>
      <c r="J13" s="13"/>
      <c r="K13" s="13"/>
      <c r="L13" s="13"/>
      <c r="M13" s="13"/>
      <c r="N13" s="13">
        <f t="shared" si="0"/>
        <v>0</v>
      </c>
      <c r="O13" s="6" t="s">
        <v>7</v>
      </c>
    </row>
    <row r="14" spans="1:15" s="6" customFormat="1" ht="14">
      <c r="A14" s="4">
        <v>40</v>
      </c>
      <c r="B14" s="5" t="s">
        <v>18</v>
      </c>
      <c r="C14" s="14">
        <v>45473</v>
      </c>
      <c r="D14" s="14">
        <v>45602</v>
      </c>
      <c r="E14" s="14" t="s">
        <v>47</v>
      </c>
      <c r="F14" s="3" t="s">
        <v>50</v>
      </c>
      <c r="G14" s="3"/>
      <c r="H14" s="3" t="s">
        <v>49</v>
      </c>
      <c r="I14" s="13"/>
      <c r="J14" s="13"/>
      <c r="K14" s="13"/>
      <c r="L14" s="13"/>
      <c r="M14" s="13"/>
      <c r="N14" s="13">
        <f t="shared" si="0"/>
        <v>0</v>
      </c>
      <c r="O14" s="6" t="s">
        <v>7</v>
      </c>
    </row>
    <row r="15" spans="1:15" s="6" customFormat="1" ht="14">
      <c r="A15" s="4">
        <v>41</v>
      </c>
      <c r="B15" s="2" t="s">
        <v>19</v>
      </c>
      <c r="C15" s="14">
        <v>45473</v>
      </c>
      <c r="D15" s="14">
        <v>45608</v>
      </c>
      <c r="E15" s="14" t="s">
        <v>47</v>
      </c>
      <c r="F15" s="3" t="s">
        <v>50</v>
      </c>
      <c r="G15" s="3"/>
      <c r="H15" s="3" t="s">
        <v>49</v>
      </c>
      <c r="I15" s="13"/>
      <c r="J15" s="13"/>
      <c r="K15" s="13"/>
      <c r="L15" s="13"/>
      <c r="M15" s="13"/>
      <c r="N15" s="13">
        <f t="shared" si="0"/>
        <v>0</v>
      </c>
      <c r="O15" s="6" t="s">
        <v>7</v>
      </c>
    </row>
    <row r="16" spans="1:15" s="6" customFormat="1" ht="14">
      <c r="A16" s="4">
        <v>42</v>
      </c>
      <c r="B16" s="5" t="s">
        <v>22</v>
      </c>
      <c r="C16" s="14">
        <v>45504</v>
      </c>
      <c r="D16" s="14">
        <v>45621</v>
      </c>
      <c r="E16" s="14" t="s">
        <v>47</v>
      </c>
      <c r="F16" s="3" t="s">
        <v>48</v>
      </c>
      <c r="G16" s="3"/>
      <c r="H16" s="3" t="s">
        <v>49</v>
      </c>
      <c r="I16" s="13"/>
      <c r="J16" s="13"/>
      <c r="K16" s="13"/>
      <c r="L16" s="13"/>
      <c r="M16" s="13"/>
      <c r="N16" s="13">
        <f t="shared" si="0"/>
        <v>0</v>
      </c>
      <c r="O16" s="6" t="s">
        <v>7</v>
      </c>
    </row>
    <row r="17" spans="1:15" s="6" customFormat="1" ht="14">
      <c r="A17" s="4">
        <v>43</v>
      </c>
      <c r="B17" s="2" t="s">
        <v>25</v>
      </c>
      <c r="C17" s="14">
        <v>45565</v>
      </c>
      <c r="D17" s="14">
        <v>45622</v>
      </c>
      <c r="E17" s="14" t="s">
        <v>47</v>
      </c>
      <c r="F17" s="3" t="s">
        <v>48</v>
      </c>
      <c r="G17" s="3"/>
      <c r="H17" s="3" t="s">
        <v>49</v>
      </c>
      <c r="I17" s="13"/>
      <c r="J17" s="13"/>
      <c r="K17" s="13"/>
      <c r="L17" s="13"/>
      <c r="M17" s="13"/>
      <c r="N17" s="13">
        <f t="shared" si="0"/>
        <v>0</v>
      </c>
      <c r="O17" s="6" t="s">
        <v>7</v>
      </c>
    </row>
    <row r="18" spans="1:15" s="6" customFormat="1" ht="14">
      <c r="A18" s="4">
        <v>44</v>
      </c>
      <c r="B18" s="2" t="s">
        <v>26</v>
      </c>
      <c r="C18" s="14">
        <v>45565</v>
      </c>
      <c r="D18" s="14">
        <v>45608</v>
      </c>
      <c r="E18" s="14" t="s">
        <v>47</v>
      </c>
      <c r="F18" s="3" t="s">
        <v>50</v>
      </c>
      <c r="G18" s="3"/>
      <c r="H18" s="3" t="s">
        <v>49</v>
      </c>
      <c r="I18" s="13"/>
      <c r="J18" s="13"/>
      <c r="K18" s="13"/>
      <c r="L18" s="13"/>
      <c r="M18" s="13"/>
      <c r="N18" s="13">
        <f t="shared" si="0"/>
        <v>0</v>
      </c>
      <c r="O18" s="6" t="s">
        <v>7</v>
      </c>
    </row>
    <row r="19" spans="1:15" s="6" customFormat="1" ht="14">
      <c r="A19" s="4">
        <v>45</v>
      </c>
      <c r="B19" s="2" t="s">
        <v>27</v>
      </c>
      <c r="C19" s="14">
        <v>45565</v>
      </c>
      <c r="D19" s="14">
        <v>45609</v>
      </c>
      <c r="E19" s="14" t="s">
        <v>47</v>
      </c>
      <c r="F19" s="3" t="s">
        <v>50</v>
      </c>
      <c r="G19" s="3"/>
      <c r="H19" s="3" t="s">
        <v>49</v>
      </c>
      <c r="I19" s="13"/>
      <c r="J19" s="13"/>
      <c r="K19" s="13"/>
      <c r="L19" s="13"/>
      <c r="M19" s="13"/>
      <c r="N19" s="13">
        <f t="shared" si="0"/>
        <v>0</v>
      </c>
      <c r="O19" s="6" t="s">
        <v>7</v>
      </c>
    </row>
    <row r="20" spans="1:15" s="6" customFormat="1" ht="14">
      <c r="A20" s="4">
        <v>46</v>
      </c>
      <c r="B20" s="5" t="s">
        <v>28</v>
      </c>
      <c r="C20" s="14">
        <v>45625</v>
      </c>
      <c r="D20" s="14">
        <v>45622</v>
      </c>
      <c r="E20" s="14" t="s">
        <v>47</v>
      </c>
      <c r="F20" s="3" t="s">
        <v>48</v>
      </c>
      <c r="G20" s="3"/>
      <c r="H20" s="3" t="s">
        <v>49</v>
      </c>
      <c r="I20" s="13"/>
      <c r="J20" s="13"/>
      <c r="K20" s="13"/>
      <c r="L20" s="13"/>
      <c r="M20" s="13"/>
      <c r="N20" s="13">
        <f t="shared" si="0"/>
        <v>0</v>
      </c>
      <c r="O20" s="6" t="s">
        <v>7</v>
      </c>
    </row>
    <row r="21" spans="1:15" s="6" customFormat="1" ht="14">
      <c r="A21" s="4">
        <v>47</v>
      </c>
      <c r="B21" s="2" t="s">
        <v>30</v>
      </c>
      <c r="C21" s="14">
        <v>45657</v>
      </c>
      <c r="D21" s="14"/>
      <c r="E21" s="14" t="s">
        <v>54</v>
      </c>
      <c r="F21" s="3" t="s">
        <v>50</v>
      </c>
      <c r="G21" s="3"/>
      <c r="H21" s="3"/>
      <c r="I21" s="13"/>
      <c r="J21" s="13"/>
      <c r="K21" s="13"/>
      <c r="L21" s="13"/>
      <c r="M21" s="13"/>
      <c r="N21" s="13">
        <f t="shared" si="0"/>
        <v>0</v>
      </c>
      <c r="O21" s="6" t="s">
        <v>7</v>
      </c>
    </row>
    <row r="22" spans="1:15" s="6" customFormat="1" ht="14">
      <c r="A22" s="4">
        <v>48</v>
      </c>
      <c r="B22" s="2" t="s">
        <v>29</v>
      </c>
      <c r="C22" s="14">
        <v>45657</v>
      </c>
      <c r="D22" s="14"/>
      <c r="E22" s="14" t="s">
        <v>54</v>
      </c>
      <c r="F22" s="3" t="s">
        <v>48</v>
      </c>
      <c r="G22" s="3"/>
      <c r="H22" s="3"/>
      <c r="I22" s="13"/>
      <c r="J22" s="13"/>
      <c r="K22" s="13"/>
      <c r="L22" s="13"/>
      <c r="M22" s="13"/>
      <c r="N22" s="13">
        <f>SUM(I22:M22)</f>
        <v>0</v>
      </c>
      <c r="O22" s="6" t="s">
        <v>7</v>
      </c>
    </row>
    <row r="23" spans="1:15" s="6" customFormat="1" ht="14">
      <c r="A23" s="4">
        <v>49</v>
      </c>
      <c r="B23" s="5" t="s">
        <v>31</v>
      </c>
      <c r="C23" s="14">
        <v>45657</v>
      </c>
      <c r="D23" s="14"/>
      <c r="E23" s="14" t="s">
        <v>54</v>
      </c>
      <c r="F23" s="3" t="s">
        <v>50</v>
      </c>
      <c r="G23" s="3"/>
      <c r="H23" s="3"/>
      <c r="I23" s="13"/>
      <c r="J23" s="13"/>
      <c r="K23" s="13"/>
      <c r="L23" s="13"/>
      <c r="M23" s="13"/>
      <c r="N23" s="13">
        <f t="shared" si="0"/>
        <v>0</v>
      </c>
      <c r="O23" s="6" t="s">
        <v>7</v>
      </c>
    </row>
    <row r="24" spans="1:15" s="6" customFormat="1" ht="14">
      <c r="A24" s="4">
        <v>50</v>
      </c>
      <c r="B24" s="2" t="s">
        <v>32</v>
      </c>
      <c r="C24" s="14">
        <v>45657</v>
      </c>
      <c r="D24" s="14"/>
      <c r="E24" s="14" t="s">
        <v>54</v>
      </c>
      <c r="F24" s="3" t="s">
        <v>48</v>
      </c>
      <c r="G24" s="3"/>
      <c r="H24" s="3"/>
      <c r="I24" s="13"/>
      <c r="J24" s="13"/>
      <c r="K24" s="13"/>
      <c r="L24" s="13"/>
      <c r="M24" s="13"/>
      <c r="N24" s="13">
        <f t="shared" si="0"/>
        <v>0</v>
      </c>
      <c r="O24" s="6" t="s">
        <v>7</v>
      </c>
    </row>
    <row r="25" spans="1:15" s="6" customFormat="1">
      <c r="C25" s="10"/>
      <c r="D25" s="10"/>
      <c r="E25" s="10"/>
      <c r="I25" s="10"/>
      <c r="J25" s="10"/>
      <c r="K25" s="10"/>
      <c r="L25" s="10"/>
      <c r="M25" s="10"/>
      <c r="N25" s="10"/>
    </row>
    <row r="26" spans="1:15" s="6" customFormat="1" ht="14">
      <c r="B26" s="7" t="s">
        <v>52</v>
      </c>
      <c r="C26" s="10"/>
      <c r="D26" s="10"/>
      <c r="E26" s="10"/>
      <c r="I26" s="10"/>
      <c r="J26" s="10"/>
      <c r="K26" s="10"/>
      <c r="L26" s="10"/>
      <c r="M26" s="10"/>
      <c r="N26" s="10"/>
    </row>
    <row r="27" spans="1:15" s="6" customFormat="1">
      <c r="C27" s="10"/>
      <c r="D27" s="10"/>
      <c r="E27" s="10"/>
      <c r="I27" s="10"/>
      <c r="J27" s="10"/>
      <c r="K27" s="10"/>
      <c r="L27" s="10"/>
      <c r="M27" s="10"/>
      <c r="N27" s="10"/>
    </row>
    <row r="28" spans="1:15" s="6" customFormat="1">
      <c r="C28" s="10"/>
      <c r="D28" s="10"/>
      <c r="E28" s="10"/>
      <c r="I28" s="10"/>
      <c r="J28" s="10"/>
      <c r="K28" s="10"/>
      <c r="L28" s="10"/>
      <c r="M28" s="10"/>
      <c r="N28" s="10"/>
    </row>
    <row r="29" spans="1:15" s="6" customFormat="1">
      <c r="C29" s="10"/>
      <c r="D29" s="10"/>
      <c r="E29" s="10"/>
      <c r="I29" s="10"/>
      <c r="J29" s="10"/>
      <c r="K29" s="10"/>
      <c r="L29" s="10"/>
      <c r="M29" s="10"/>
      <c r="N29" s="10"/>
    </row>
    <row r="30" spans="1:15" s="6" customFormat="1">
      <c r="C30" s="10"/>
      <c r="D30" s="10"/>
      <c r="E30" s="10"/>
      <c r="I30" s="10"/>
      <c r="J30" s="10"/>
      <c r="K30" s="10"/>
      <c r="L30" s="10"/>
      <c r="M30" s="10"/>
      <c r="N30" s="10"/>
    </row>
    <row r="31" spans="1:15" s="6" customFormat="1">
      <c r="C31" s="10"/>
      <c r="D31" s="10"/>
      <c r="E31" s="10"/>
      <c r="I31" s="10"/>
      <c r="J31" s="10"/>
      <c r="K31" s="10"/>
      <c r="L31" s="10"/>
      <c r="M31" s="10"/>
      <c r="N31" s="10"/>
    </row>
    <row r="32" spans="1:15" s="6" customFormat="1">
      <c r="C32" s="10"/>
      <c r="D32" s="10"/>
      <c r="E32" s="10"/>
      <c r="I32" s="10"/>
      <c r="J32" s="10"/>
      <c r="K32" s="10"/>
      <c r="L32" s="10"/>
      <c r="M32" s="10"/>
      <c r="N32" s="10"/>
    </row>
    <row r="33" spans="3:14" s="6" customFormat="1">
      <c r="C33" s="10"/>
      <c r="D33" s="10"/>
      <c r="E33" s="10"/>
      <c r="I33" s="10"/>
      <c r="J33" s="10"/>
      <c r="K33" s="10"/>
      <c r="L33" s="10"/>
      <c r="M33" s="10"/>
      <c r="N33" s="10"/>
    </row>
  </sheetData>
  <mergeCells count="5">
    <mergeCell ref="I1:N1"/>
    <mergeCell ref="I2:I3"/>
    <mergeCell ref="J2:K2"/>
    <mergeCell ref="L2:M2"/>
    <mergeCell ref="N2:N3"/>
  </mergeCells>
  <conditionalFormatting sqref="A4:N24">
    <cfRule type="expression" dxfId="5" priority="2">
      <formula>ISNUMBER(SEARCH("Completed",$E4))</formula>
    </cfRule>
  </conditionalFormatting>
  <conditionalFormatting sqref="I4:N24">
    <cfRule type="cellIs" dxfId="4" priority="1" operator="greaterThan">
      <formula>0</formula>
    </cfRule>
  </conditionalFormatting>
  <dataValidations count="4">
    <dataValidation type="list" allowBlank="1" showInputMessage="1" showErrorMessage="1" sqref="E4:E24" xr:uid="{F8A1A2DD-7C86-5F4B-89FF-966633CF5E03}">
      <formula1>"Completed,Scheduled"</formula1>
    </dataValidation>
    <dataValidation type="list" allowBlank="1" showInputMessage="1" showErrorMessage="1" sqref="H4:H24" xr:uid="{BA0CBBE7-9C40-7A43-B6DC-EF2F269BC446}">
      <formula1>"Yes,No"</formula1>
    </dataValidation>
    <dataValidation type="list" allowBlank="1" showInputMessage="1" showErrorMessage="1" sqref="F4:F24" xr:uid="{96A6F330-F6D5-A740-8A2E-D885BDDDEBED}">
      <formula1>"Helen Medcalf,Lee Bullock, Paul Rye, Ian Brown, Bill Hamilton"</formula1>
    </dataValidation>
    <dataValidation allowBlank="1" showInputMessage="1" showErrorMessage="1" sqref="G4:G24" xr:uid="{A5A463BE-1252-0747-BAC2-54096F2C5C87}"/>
  </dataValidations>
  <pageMargins left="0.7" right="0.7" top="0.81222222222222218" bottom="0.75" header="0.3" footer="0.3"/>
  <pageSetup paperSize="9" scale="67" fitToHeight="0" orientation="landscape" horizontalDpi="0" verticalDpi="0"/>
  <headerFooter>
    <oddHeader>&amp;L&amp;"ArialMT,Bold"HSEQ INTERNAL AUDIT SCHEDULE&amp;"ArialMT,Regular"
&amp;8Document No: IMD025
Revision No: B
Issue No: 001&amp;R&amp;G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D5E0-63CF-EF48-8634-076F39AF71A8}">
  <sheetPr>
    <pageSetUpPr fitToPage="1"/>
  </sheetPr>
  <dimension ref="A1:O32"/>
  <sheetViews>
    <sheetView showGridLines="0" tabSelected="1" zoomScale="120" zoomScaleNormal="120" workbookViewId="0">
      <selection activeCell="A15" sqref="A9:F15"/>
    </sheetView>
  </sheetViews>
  <sheetFormatPr baseColWidth="10" defaultColWidth="11" defaultRowHeight="13"/>
  <cols>
    <col min="1" max="1" width="3.83203125" style="1" bestFit="1" customWidth="1"/>
    <col min="2" max="2" width="44.83203125" style="1" bestFit="1" customWidth="1"/>
    <col min="3" max="5" width="11" style="11"/>
    <col min="6" max="6" width="11" style="1"/>
    <col min="7" max="7" width="19.33203125" style="1" customWidth="1"/>
    <col min="8" max="8" width="11" style="1"/>
    <col min="9" max="14" width="8.1640625" style="11" customWidth="1"/>
    <col min="15" max="16384" width="11" style="1"/>
  </cols>
  <sheetData>
    <row r="1" spans="1:15">
      <c r="I1" s="31" t="s">
        <v>33</v>
      </c>
      <c r="J1" s="32"/>
      <c r="K1" s="32"/>
      <c r="L1" s="32"/>
      <c r="M1" s="32"/>
      <c r="N1" s="32"/>
    </row>
    <row r="2" spans="1:15">
      <c r="I2" s="27" t="s">
        <v>34</v>
      </c>
      <c r="J2" s="26" t="s">
        <v>35</v>
      </c>
      <c r="K2" s="26"/>
      <c r="L2" s="26" t="s">
        <v>36</v>
      </c>
      <c r="M2" s="26"/>
      <c r="N2" s="26" t="s">
        <v>37</v>
      </c>
    </row>
    <row r="3" spans="1:15" s="6" customFormat="1" ht="26">
      <c r="A3" s="8" t="s">
        <v>38</v>
      </c>
      <c r="B3" s="9" t="s">
        <v>0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12" t="s">
        <v>44</v>
      </c>
      <c r="I3" s="27"/>
      <c r="J3" s="8" t="s">
        <v>45</v>
      </c>
      <c r="K3" s="8" t="s">
        <v>46</v>
      </c>
      <c r="L3" s="8" t="s">
        <v>45</v>
      </c>
      <c r="M3" s="8" t="s">
        <v>46</v>
      </c>
      <c r="N3" s="26"/>
    </row>
    <row r="4" spans="1:15" s="6" customFormat="1" ht="14">
      <c r="A4" s="4">
        <v>51</v>
      </c>
      <c r="B4" s="2" t="s">
        <v>6</v>
      </c>
      <c r="C4" s="14">
        <v>45412</v>
      </c>
      <c r="D4" s="14">
        <v>45838</v>
      </c>
      <c r="E4" s="14" t="s">
        <v>47</v>
      </c>
      <c r="F4" s="3" t="s">
        <v>48</v>
      </c>
      <c r="G4" s="3"/>
      <c r="H4" s="3" t="s">
        <v>49</v>
      </c>
      <c r="I4" s="13"/>
      <c r="J4" s="13"/>
      <c r="K4" s="13"/>
      <c r="L4" s="13"/>
      <c r="M4" s="13"/>
      <c r="N4" s="13">
        <f t="shared" ref="N4:N23" si="0">SUM(I4:M4)</f>
        <v>0</v>
      </c>
      <c r="O4" s="6" t="s">
        <v>7</v>
      </c>
    </row>
    <row r="5" spans="1:15" s="6" customFormat="1" ht="14">
      <c r="A5" s="4">
        <v>52</v>
      </c>
      <c r="B5" s="5" t="s">
        <v>9</v>
      </c>
      <c r="C5" s="14">
        <v>45412</v>
      </c>
      <c r="D5" s="14">
        <v>45812</v>
      </c>
      <c r="E5" s="14" t="s">
        <v>47</v>
      </c>
      <c r="F5" s="3" t="s">
        <v>50</v>
      </c>
      <c r="G5" s="3"/>
      <c r="H5" s="3" t="s">
        <v>49</v>
      </c>
      <c r="I5" s="13"/>
      <c r="J5" s="13"/>
      <c r="K5" s="13"/>
      <c r="L5" s="13"/>
      <c r="M5" s="13"/>
      <c r="N5" s="13">
        <f t="shared" si="0"/>
        <v>0</v>
      </c>
      <c r="O5" s="6" t="s">
        <v>7</v>
      </c>
    </row>
    <row r="6" spans="1:15" s="6" customFormat="1" ht="14">
      <c r="A6" s="4">
        <v>53</v>
      </c>
      <c r="B6" s="2" t="s">
        <v>10</v>
      </c>
      <c r="C6" s="14">
        <v>45412</v>
      </c>
      <c r="D6" s="14">
        <v>45812</v>
      </c>
      <c r="E6" s="14" t="s">
        <v>47</v>
      </c>
      <c r="F6" s="3" t="s">
        <v>50</v>
      </c>
      <c r="G6" s="3"/>
      <c r="H6" s="3" t="s">
        <v>49</v>
      </c>
      <c r="I6" s="13"/>
      <c r="J6" s="13"/>
      <c r="K6" s="13"/>
      <c r="L6" s="13"/>
      <c r="M6" s="13"/>
      <c r="N6" s="13">
        <f t="shared" si="0"/>
        <v>0</v>
      </c>
      <c r="O6" s="6" t="s">
        <v>7</v>
      </c>
    </row>
    <row r="7" spans="1:15" s="6" customFormat="1" ht="14">
      <c r="A7" s="4">
        <v>54</v>
      </c>
      <c r="B7" s="2" t="s">
        <v>11</v>
      </c>
      <c r="C7" s="14">
        <v>45412</v>
      </c>
      <c r="D7" s="14">
        <v>45838</v>
      </c>
      <c r="E7" s="14" t="s">
        <v>47</v>
      </c>
      <c r="F7" s="3" t="s">
        <v>48</v>
      </c>
      <c r="G7" s="3"/>
      <c r="H7" s="3" t="s">
        <v>49</v>
      </c>
      <c r="I7" s="13"/>
      <c r="J7" s="13"/>
      <c r="K7" s="13"/>
      <c r="L7" s="13"/>
      <c r="M7" s="13"/>
      <c r="N7" s="13">
        <f t="shared" si="0"/>
        <v>0</v>
      </c>
      <c r="O7" s="6" t="s">
        <v>7</v>
      </c>
    </row>
    <row r="8" spans="1:15" s="6" customFormat="1" ht="14">
      <c r="A8" s="4">
        <v>55</v>
      </c>
      <c r="B8" s="2" t="s">
        <v>12</v>
      </c>
      <c r="C8" s="14">
        <v>45412</v>
      </c>
      <c r="D8" s="14">
        <v>45812</v>
      </c>
      <c r="E8" s="14" t="s">
        <v>47</v>
      </c>
      <c r="F8" s="3" t="s">
        <v>50</v>
      </c>
      <c r="G8" s="3"/>
      <c r="H8" s="3" t="s">
        <v>49</v>
      </c>
      <c r="I8" s="13"/>
      <c r="J8" s="13"/>
      <c r="K8" s="13"/>
      <c r="L8" s="13"/>
      <c r="M8" s="13"/>
      <c r="N8" s="13">
        <f t="shared" si="0"/>
        <v>0</v>
      </c>
      <c r="O8" s="6" t="s">
        <v>7</v>
      </c>
    </row>
    <row r="9" spans="1:15" s="6" customFormat="1" ht="14">
      <c r="A9" s="4">
        <v>56</v>
      </c>
      <c r="B9" s="5" t="s">
        <v>13</v>
      </c>
      <c r="C9" s="14">
        <v>45412</v>
      </c>
      <c r="D9" s="14"/>
      <c r="E9" s="14" t="s">
        <v>54</v>
      </c>
      <c r="F9" s="3" t="s">
        <v>48</v>
      </c>
      <c r="G9" s="3"/>
      <c r="H9" s="3"/>
      <c r="I9" s="13"/>
      <c r="J9" s="13"/>
      <c r="K9" s="13"/>
      <c r="L9" s="13"/>
      <c r="M9" s="13"/>
      <c r="N9" s="13">
        <f t="shared" si="0"/>
        <v>0</v>
      </c>
      <c r="O9" s="6" t="s">
        <v>7</v>
      </c>
    </row>
    <row r="10" spans="1:15" s="6" customFormat="1" ht="14">
      <c r="A10" s="4">
        <v>57</v>
      </c>
      <c r="B10" s="5" t="s">
        <v>14</v>
      </c>
      <c r="C10" s="14">
        <v>45443</v>
      </c>
      <c r="D10" s="14"/>
      <c r="E10" s="14" t="s">
        <v>54</v>
      </c>
      <c r="F10" s="3" t="s">
        <v>48</v>
      </c>
      <c r="G10" s="3"/>
      <c r="H10" s="3"/>
      <c r="I10" s="13"/>
      <c r="J10" s="13"/>
      <c r="K10" s="13"/>
      <c r="L10" s="13"/>
      <c r="M10" s="13"/>
      <c r="N10" s="13">
        <f t="shared" si="0"/>
        <v>0</v>
      </c>
      <c r="O10" s="6" t="s">
        <v>7</v>
      </c>
    </row>
    <row r="11" spans="1:15" s="6" customFormat="1" ht="14">
      <c r="A11" s="4">
        <v>58</v>
      </c>
      <c r="B11" s="2" t="s">
        <v>15</v>
      </c>
      <c r="C11" s="14">
        <v>45443</v>
      </c>
      <c r="D11" s="14"/>
      <c r="E11" s="14" t="s">
        <v>54</v>
      </c>
      <c r="F11" s="3" t="s">
        <v>50</v>
      </c>
      <c r="G11" s="3"/>
      <c r="H11" s="3"/>
      <c r="I11" s="13"/>
      <c r="J11" s="13"/>
      <c r="K11" s="13"/>
      <c r="L11" s="13"/>
      <c r="M11" s="13"/>
      <c r="N11" s="13">
        <f t="shared" si="0"/>
        <v>0</v>
      </c>
      <c r="O11" s="6" t="s">
        <v>7</v>
      </c>
    </row>
    <row r="12" spans="1:15" s="6" customFormat="1" ht="14">
      <c r="A12" s="4">
        <v>59</v>
      </c>
      <c r="B12" s="2" t="s">
        <v>16</v>
      </c>
      <c r="C12" s="14">
        <v>45443</v>
      </c>
      <c r="D12" s="14"/>
      <c r="E12" s="14" t="s">
        <v>54</v>
      </c>
      <c r="F12" s="3" t="s">
        <v>50</v>
      </c>
      <c r="G12" s="3"/>
      <c r="H12" s="3"/>
      <c r="I12" s="13"/>
      <c r="J12" s="13"/>
      <c r="K12" s="13"/>
      <c r="L12" s="13"/>
      <c r="M12" s="13"/>
      <c r="N12" s="13">
        <f t="shared" si="0"/>
        <v>0</v>
      </c>
      <c r="O12" s="6" t="s">
        <v>7</v>
      </c>
    </row>
    <row r="13" spans="1:15" s="6" customFormat="1" ht="14">
      <c r="A13" s="4">
        <v>60</v>
      </c>
      <c r="B13" s="5" t="s">
        <v>18</v>
      </c>
      <c r="C13" s="14">
        <v>45473</v>
      </c>
      <c r="D13" s="14"/>
      <c r="E13" s="14" t="s">
        <v>54</v>
      </c>
      <c r="F13" s="3" t="s">
        <v>50</v>
      </c>
      <c r="G13" s="3"/>
      <c r="H13" s="3"/>
      <c r="I13" s="13"/>
      <c r="J13" s="13"/>
      <c r="K13" s="13"/>
      <c r="L13" s="13"/>
      <c r="M13" s="13"/>
      <c r="N13" s="13">
        <f t="shared" si="0"/>
        <v>0</v>
      </c>
      <c r="O13" s="6" t="s">
        <v>7</v>
      </c>
    </row>
    <row r="14" spans="1:15" s="6" customFormat="1" ht="14">
      <c r="A14" s="4">
        <v>61</v>
      </c>
      <c r="B14" s="2" t="s">
        <v>19</v>
      </c>
      <c r="C14" s="14">
        <v>45473</v>
      </c>
      <c r="D14" s="14"/>
      <c r="E14" s="14" t="s">
        <v>54</v>
      </c>
      <c r="F14" s="3" t="s">
        <v>48</v>
      </c>
      <c r="G14" s="3"/>
      <c r="H14" s="3"/>
      <c r="I14" s="13"/>
      <c r="J14" s="13"/>
      <c r="K14" s="13"/>
      <c r="L14" s="13"/>
      <c r="M14" s="13"/>
      <c r="N14" s="13">
        <f t="shared" si="0"/>
        <v>0</v>
      </c>
      <c r="O14" s="6" t="s">
        <v>7</v>
      </c>
    </row>
    <row r="15" spans="1:15" s="6" customFormat="1" ht="14">
      <c r="A15" s="4">
        <v>62</v>
      </c>
      <c r="B15" s="5" t="s">
        <v>22</v>
      </c>
      <c r="C15" s="14">
        <v>45504</v>
      </c>
      <c r="D15" s="14"/>
      <c r="E15" s="14" t="s">
        <v>54</v>
      </c>
      <c r="F15" s="3" t="s">
        <v>50</v>
      </c>
      <c r="G15" s="3"/>
      <c r="H15" s="3"/>
      <c r="I15" s="13"/>
      <c r="J15" s="13"/>
      <c r="K15" s="13"/>
      <c r="L15" s="13"/>
      <c r="M15" s="13"/>
      <c r="N15" s="13">
        <f t="shared" si="0"/>
        <v>0</v>
      </c>
      <c r="O15" s="6" t="s">
        <v>7</v>
      </c>
    </row>
    <row r="16" spans="1:15" s="6" customFormat="1" ht="14">
      <c r="A16" s="4">
        <v>63</v>
      </c>
      <c r="B16" s="2" t="s">
        <v>25</v>
      </c>
      <c r="C16" s="14">
        <v>45596</v>
      </c>
      <c r="D16" s="14"/>
      <c r="E16" s="14" t="s">
        <v>54</v>
      </c>
      <c r="F16" s="3" t="s">
        <v>48</v>
      </c>
      <c r="G16" s="3"/>
      <c r="H16" s="3"/>
      <c r="I16" s="13"/>
      <c r="J16" s="13"/>
      <c r="K16" s="13"/>
      <c r="L16" s="13"/>
      <c r="M16" s="13"/>
      <c r="N16" s="13">
        <f t="shared" si="0"/>
        <v>0</v>
      </c>
      <c r="O16" s="6" t="s">
        <v>7</v>
      </c>
    </row>
    <row r="17" spans="1:15" s="6" customFormat="1" ht="14">
      <c r="A17" s="4">
        <v>64</v>
      </c>
      <c r="B17" s="2" t="s">
        <v>26</v>
      </c>
      <c r="C17" s="14">
        <v>45596</v>
      </c>
      <c r="D17" s="14"/>
      <c r="E17" s="14" t="s">
        <v>54</v>
      </c>
      <c r="F17" s="3" t="s">
        <v>48</v>
      </c>
      <c r="G17" s="3"/>
      <c r="H17" s="3"/>
      <c r="I17" s="13"/>
      <c r="J17" s="13"/>
      <c r="K17" s="13"/>
      <c r="L17" s="13"/>
      <c r="M17" s="13"/>
      <c r="N17" s="13">
        <f t="shared" si="0"/>
        <v>0</v>
      </c>
      <c r="O17" s="6" t="s">
        <v>7</v>
      </c>
    </row>
    <row r="18" spans="1:15" s="6" customFormat="1" ht="14">
      <c r="A18" s="4">
        <v>65</v>
      </c>
      <c r="B18" s="2" t="s">
        <v>27</v>
      </c>
      <c r="C18" s="14">
        <v>45596</v>
      </c>
      <c r="D18" s="14"/>
      <c r="E18" s="14" t="s">
        <v>54</v>
      </c>
      <c r="F18" s="3" t="s">
        <v>50</v>
      </c>
      <c r="G18" s="3"/>
      <c r="H18" s="3"/>
      <c r="I18" s="13"/>
      <c r="J18" s="13"/>
      <c r="K18" s="13"/>
      <c r="L18" s="13"/>
      <c r="M18" s="13"/>
      <c r="N18" s="13">
        <f t="shared" si="0"/>
        <v>0</v>
      </c>
      <c r="O18" s="6" t="s">
        <v>7</v>
      </c>
    </row>
    <row r="19" spans="1:15" s="6" customFormat="1" ht="14">
      <c r="A19" s="4">
        <v>66</v>
      </c>
      <c r="B19" s="5" t="s">
        <v>28</v>
      </c>
      <c r="C19" s="14">
        <v>45596</v>
      </c>
      <c r="D19" s="14"/>
      <c r="E19" s="14" t="s">
        <v>54</v>
      </c>
      <c r="F19" s="3" t="s">
        <v>50</v>
      </c>
      <c r="G19" s="3"/>
      <c r="H19" s="3"/>
      <c r="I19" s="13"/>
      <c r="J19" s="13"/>
      <c r="K19" s="13"/>
      <c r="L19" s="13"/>
      <c r="M19" s="13"/>
      <c r="N19" s="13">
        <f t="shared" si="0"/>
        <v>0</v>
      </c>
      <c r="O19" s="6" t="s">
        <v>7</v>
      </c>
    </row>
    <row r="20" spans="1:15" s="6" customFormat="1" ht="14">
      <c r="A20" s="4">
        <v>67</v>
      </c>
      <c r="B20" s="2" t="s">
        <v>29</v>
      </c>
      <c r="C20" s="14">
        <v>45596</v>
      </c>
      <c r="D20" s="14"/>
      <c r="E20" s="14" t="s">
        <v>54</v>
      </c>
      <c r="F20" s="3" t="s">
        <v>48</v>
      </c>
      <c r="G20" s="3"/>
      <c r="H20" s="3"/>
      <c r="I20" s="13"/>
      <c r="J20" s="13"/>
      <c r="K20" s="13"/>
      <c r="L20" s="13"/>
      <c r="M20" s="13"/>
      <c r="N20" s="13">
        <f t="shared" si="0"/>
        <v>0</v>
      </c>
      <c r="O20" s="6" t="s">
        <v>7</v>
      </c>
    </row>
    <row r="21" spans="1:15" s="6" customFormat="1" ht="14">
      <c r="A21" s="4">
        <v>68</v>
      </c>
      <c r="B21" s="2" t="s">
        <v>30</v>
      </c>
      <c r="C21" s="14">
        <v>45596</v>
      </c>
      <c r="D21" s="14"/>
      <c r="E21" s="14" t="s">
        <v>54</v>
      </c>
      <c r="F21" s="3" t="s">
        <v>50</v>
      </c>
      <c r="G21" s="3"/>
      <c r="H21" s="3"/>
      <c r="I21" s="13"/>
      <c r="J21" s="13"/>
      <c r="K21" s="13"/>
      <c r="L21" s="13"/>
      <c r="M21" s="13"/>
      <c r="N21" s="13">
        <f t="shared" si="0"/>
        <v>0</v>
      </c>
      <c r="O21" s="6" t="s">
        <v>7</v>
      </c>
    </row>
    <row r="22" spans="1:15" s="6" customFormat="1" ht="14">
      <c r="A22" s="4">
        <v>69</v>
      </c>
      <c r="B22" s="5" t="s">
        <v>31</v>
      </c>
      <c r="C22" s="14">
        <v>45625</v>
      </c>
      <c r="D22" s="14"/>
      <c r="E22" s="14" t="s">
        <v>54</v>
      </c>
      <c r="F22" s="3" t="s">
        <v>48</v>
      </c>
      <c r="G22" s="3"/>
      <c r="H22" s="3"/>
      <c r="I22" s="13"/>
      <c r="J22" s="13"/>
      <c r="K22" s="13"/>
      <c r="L22" s="13"/>
      <c r="M22" s="13"/>
      <c r="N22" s="13">
        <f t="shared" si="0"/>
        <v>0</v>
      </c>
      <c r="O22" s="6" t="s">
        <v>7</v>
      </c>
    </row>
    <row r="23" spans="1:15" s="6" customFormat="1" ht="14">
      <c r="A23" s="4">
        <v>70</v>
      </c>
      <c r="B23" s="2" t="s">
        <v>32</v>
      </c>
      <c r="C23" s="14">
        <v>45625</v>
      </c>
      <c r="D23" s="14"/>
      <c r="E23" s="14" t="s">
        <v>54</v>
      </c>
      <c r="F23" s="3" t="s">
        <v>50</v>
      </c>
      <c r="G23" s="3"/>
      <c r="H23" s="3"/>
      <c r="I23" s="13"/>
      <c r="J23" s="13"/>
      <c r="K23" s="13"/>
      <c r="L23" s="13"/>
      <c r="M23" s="13"/>
      <c r="N23" s="13">
        <f t="shared" si="0"/>
        <v>0</v>
      </c>
      <c r="O23" s="6" t="s">
        <v>7</v>
      </c>
    </row>
    <row r="24" spans="1:15" s="6" customFormat="1">
      <c r="C24" s="10"/>
      <c r="D24" s="10"/>
      <c r="E24" s="10"/>
      <c r="I24" s="10"/>
      <c r="J24" s="10"/>
      <c r="K24" s="10"/>
      <c r="L24" s="10"/>
      <c r="M24" s="10"/>
      <c r="N24" s="10"/>
    </row>
    <row r="25" spans="1:15" s="6" customFormat="1" ht="14">
      <c r="B25" s="7" t="s">
        <v>52</v>
      </c>
      <c r="C25" s="10"/>
      <c r="D25" s="10"/>
      <c r="E25" s="10"/>
      <c r="I25" s="10"/>
      <c r="J25" s="10"/>
      <c r="K25" s="10"/>
      <c r="L25" s="10"/>
      <c r="M25" s="10"/>
      <c r="N25" s="10"/>
    </row>
    <row r="26" spans="1:15" s="6" customFormat="1">
      <c r="C26" s="10"/>
      <c r="D26" s="10"/>
      <c r="E26" s="10"/>
      <c r="I26" s="10"/>
      <c r="J26" s="10"/>
      <c r="K26" s="10"/>
      <c r="L26" s="10"/>
      <c r="M26" s="10"/>
      <c r="N26" s="10"/>
    </row>
    <row r="27" spans="1:15" s="6" customFormat="1">
      <c r="C27" s="10"/>
      <c r="D27" s="10"/>
      <c r="E27" s="10"/>
      <c r="I27" s="10"/>
      <c r="J27" s="10"/>
      <c r="K27" s="10"/>
      <c r="L27" s="10"/>
      <c r="M27" s="10"/>
      <c r="N27" s="10"/>
    </row>
    <row r="28" spans="1:15" s="6" customFormat="1">
      <c r="C28" s="10"/>
      <c r="D28" s="10"/>
      <c r="E28" s="10"/>
      <c r="I28" s="10"/>
      <c r="J28" s="10"/>
      <c r="K28" s="10"/>
      <c r="L28" s="10"/>
      <c r="M28" s="10"/>
      <c r="N28" s="10"/>
    </row>
    <row r="29" spans="1:15" s="6" customFormat="1">
      <c r="C29" s="10"/>
      <c r="D29" s="10"/>
      <c r="E29" s="10"/>
      <c r="I29" s="10"/>
      <c r="J29" s="10"/>
      <c r="K29" s="10"/>
      <c r="L29" s="10"/>
      <c r="M29" s="10"/>
      <c r="N29" s="10"/>
    </row>
    <row r="30" spans="1:15" s="6" customFormat="1">
      <c r="C30" s="10"/>
      <c r="D30" s="10"/>
      <c r="E30" s="10"/>
      <c r="I30" s="10"/>
      <c r="J30" s="10"/>
      <c r="K30" s="10"/>
      <c r="L30" s="10"/>
      <c r="M30" s="10"/>
      <c r="N30" s="10"/>
    </row>
    <row r="31" spans="1:15" s="6" customFormat="1">
      <c r="C31" s="10"/>
      <c r="D31" s="10"/>
      <c r="E31" s="10"/>
      <c r="I31" s="10"/>
      <c r="J31" s="10"/>
      <c r="K31" s="10"/>
      <c r="L31" s="10"/>
      <c r="M31" s="10"/>
      <c r="N31" s="10"/>
    </row>
    <row r="32" spans="1:15" s="6" customFormat="1">
      <c r="C32" s="10"/>
      <c r="D32" s="10"/>
      <c r="E32" s="10"/>
      <c r="I32" s="10"/>
      <c r="J32" s="10"/>
      <c r="K32" s="10"/>
      <c r="L32" s="10"/>
      <c r="M32" s="10"/>
      <c r="N32" s="10"/>
    </row>
  </sheetData>
  <mergeCells count="5">
    <mergeCell ref="I1:N1"/>
    <mergeCell ref="I2:I3"/>
    <mergeCell ref="J2:K2"/>
    <mergeCell ref="L2:M2"/>
    <mergeCell ref="N2:N3"/>
  </mergeCells>
  <conditionalFormatting sqref="A4:N23">
    <cfRule type="expression" dxfId="3" priority="2">
      <formula>ISNUMBER(SEARCH("Completed",$E4))</formula>
    </cfRule>
  </conditionalFormatting>
  <conditionalFormatting sqref="I4:N23">
    <cfRule type="cellIs" dxfId="2" priority="1" operator="greaterThan">
      <formula>0</formula>
    </cfRule>
  </conditionalFormatting>
  <dataValidations count="4">
    <dataValidation allowBlank="1" showInputMessage="1" showErrorMessage="1" sqref="G4:G23" xr:uid="{35A1C6CF-0C2D-C34C-863C-4867BAD934AB}"/>
    <dataValidation type="list" allowBlank="1" showInputMessage="1" showErrorMessage="1" sqref="F4:F23" xr:uid="{CE4AC39D-6FF8-954C-AF30-6D1DB6BDC325}">
      <formula1>"Helen Medcalf,Lee Bullock, Paul Rye, Ian Brown, Bill Hamilton"</formula1>
    </dataValidation>
    <dataValidation type="list" allowBlank="1" showInputMessage="1" showErrorMessage="1" sqref="H4:H23" xr:uid="{C528E2B3-B9C6-7246-9D04-F2E051DB234E}">
      <formula1>"Yes,No"</formula1>
    </dataValidation>
    <dataValidation type="list" allowBlank="1" showInputMessage="1" showErrorMessage="1" sqref="E4:E23" xr:uid="{0F994E52-F72A-2B46-B889-919731CA77BA}">
      <formula1>"Completed,Scheduled"</formula1>
    </dataValidation>
  </dataValidations>
  <pageMargins left="0.7" right="0.7" top="0.81222222222222218" bottom="0.75" header="0.3" footer="0.3"/>
  <pageSetup paperSize="9" scale="67" fitToHeight="0" orientation="landscape" horizontalDpi="0" verticalDpi="0"/>
  <headerFooter>
    <oddHeader>&amp;L&amp;"ArialMT,Bold"HSEQ INTERNAL AUDIT SCHEDULE&amp;"ArialMT,Regular"
&amp;8Document No: IMD025
Revision No: B
Issue No: 001&amp;R&amp;G</oddHead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2996-725C-F640-99F6-EE2B0EC2653A}">
  <sheetPr>
    <pageSetUpPr fitToPage="1"/>
  </sheetPr>
  <dimension ref="A1:O39"/>
  <sheetViews>
    <sheetView showGridLines="0" zoomScale="120" zoomScaleNormal="120" workbookViewId="0">
      <selection activeCell="M38" sqref="M38"/>
    </sheetView>
  </sheetViews>
  <sheetFormatPr baseColWidth="10" defaultColWidth="11" defaultRowHeight="13"/>
  <cols>
    <col min="1" max="1" width="3.83203125" style="1" bestFit="1" customWidth="1"/>
    <col min="2" max="2" width="44.83203125" style="1" bestFit="1" customWidth="1"/>
    <col min="3" max="5" width="11" style="11"/>
    <col min="6" max="6" width="11" style="1"/>
    <col min="7" max="7" width="19.33203125" style="1" customWidth="1"/>
    <col min="8" max="8" width="11" style="1"/>
    <col min="9" max="14" width="8.1640625" style="11" customWidth="1"/>
    <col min="15" max="16384" width="11" style="1"/>
  </cols>
  <sheetData>
    <row r="1" spans="1:15">
      <c r="I1" s="31" t="s">
        <v>33</v>
      </c>
      <c r="J1" s="32"/>
      <c r="K1" s="32"/>
      <c r="L1" s="32"/>
      <c r="M1" s="32"/>
      <c r="N1" s="32"/>
    </row>
    <row r="2" spans="1:15">
      <c r="I2" s="27" t="s">
        <v>34</v>
      </c>
      <c r="J2" s="26" t="s">
        <v>35</v>
      </c>
      <c r="K2" s="26"/>
      <c r="L2" s="26" t="s">
        <v>36</v>
      </c>
      <c r="M2" s="26"/>
      <c r="N2" s="26" t="s">
        <v>37</v>
      </c>
    </row>
    <row r="3" spans="1:15" s="6" customFormat="1" ht="26">
      <c r="A3" s="8" t="s">
        <v>38</v>
      </c>
      <c r="B3" s="9" t="s">
        <v>0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12" t="s">
        <v>44</v>
      </c>
      <c r="I3" s="27"/>
      <c r="J3" s="8" t="s">
        <v>45</v>
      </c>
      <c r="K3" s="8" t="s">
        <v>46</v>
      </c>
      <c r="L3" s="8" t="s">
        <v>45</v>
      </c>
      <c r="M3" s="8" t="s">
        <v>46</v>
      </c>
      <c r="N3" s="26"/>
    </row>
    <row r="4" spans="1:15" s="6" customFormat="1" ht="14">
      <c r="A4" s="4">
        <v>71</v>
      </c>
      <c r="B4" s="2" t="s">
        <v>5</v>
      </c>
      <c r="C4" s="15"/>
      <c r="D4" s="14"/>
      <c r="E4" s="14" t="s">
        <v>54</v>
      </c>
      <c r="F4" s="3" t="s">
        <v>50</v>
      </c>
      <c r="G4" s="3"/>
      <c r="H4" s="3"/>
      <c r="I4" s="13"/>
      <c r="J4" s="13"/>
      <c r="K4" s="13"/>
      <c r="L4" s="13"/>
      <c r="M4" s="13"/>
      <c r="N4" s="13">
        <f t="shared" ref="N4:N30" si="0">SUM(I4:M4)</f>
        <v>0</v>
      </c>
      <c r="O4" s="6" t="s">
        <v>4</v>
      </c>
    </row>
    <row r="5" spans="1:15" s="6" customFormat="1" ht="14">
      <c r="A5" s="4">
        <v>72</v>
      </c>
      <c r="B5" s="2" t="s">
        <v>6</v>
      </c>
      <c r="C5" s="14"/>
      <c r="D5" s="14"/>
      <c r="E5" s="14" t="s">
        <v>54</v>
      </c>
      <c r="F5" s="3" t="s">
        <v>48</v>
      </c>
      <c r="G5" s="3"/>
      <c r="H5" s="3"/>
      <c r="I5" s="13"/>
      <c r="J5" s="13"/>
      <c r="K5" s="13"/>
      <c r="L5" s="13"/>
      <c r="M5" s="13"/>
      <c r="N5" s="13">
        <f t="shared" si="0"/>
        <v>0</v>
      </c>
      <c r="O5" s="6" t="s">
        <v>7</v>
      </c>
    </row>
    <row r="6" spans="1:15" s="6" customFormat="1" ht="14">
      <c r="A6" s="4">
        <v>73</v>
      </c>
      <c r="B6" s="2" t="s">
        <v>8</v>
      </c>
      <c r="C6" s="15"/>
      <c r="D6" s="14"/>
      <c r="E6" s="14" t="s">
        <v>54</v>
      </c>
      <c r="F6" s="3" t="s">
        <v>48</v>
      </c>
      <c r="G6" s="3"/>
      <c r="H6" s="3"/>
      <c r="I6" s="13"/>
      <c r="J6" s="13"/>
      <c r="K6" s="13"/>
      <c r="L6" s="13"/>
      <c r="M6" s="13"/>
      <c r="N6" s="13">
        <f t="shared" si="0"/>
        <v>0</v>
      </c>
      <c r="O6" s="6" t="s">
        <v>4</v>
      </c>
    </row>
    <row r="7" spans="1:15" s="6" customFormat="1" ht="14">
      <c r="A7" s="4">
        <v>74</v>
      </c>
      <c r="B7" s="5" t="s">
        <v>9</v>
      </c>
      <c r="C7" s="14"/>
      <c r="D7" s="14"/>
      <c r="E7" s="14" t="s">
        <v>54</v>
      </c>
      <c r="F7" s="3" t="s">
        <v>50</v>
      </c>
      <c r="G7" s="3"/>
      <c r="H7" s="3"/>
      <c r="I7" s="13"/>
      <c r="J7" s="13"/>
      <c r="K7" s="13"/>
      <c r="L7" s="13"/>
      <c r="M7" s="13"/>
      <c r="N7" s="13">
        <f t="shared" si="0"/>
        <v>0</v>
      </c>
      <c r="O7" s="6" t="s">
        <v>7</v>
      </c>
    </row>
    <row r="8" spans="1:15" s="6" customFormat="1" ht="14">
      <c r="A8" s="4">
        <v>75</v>
      </c>
      <c r="B8" s="2" t="s">
        <v>10</v>
      </c>
      <c r="C8" s="14"/>
      <c r="D8" s="14"/>
      <c r="E8" s="14" t="s">
        <v>54</v>
      </c>
      <c r="F8" s="3" t="s">
        <v>50</v>
      </c>
      <c r="G8" s="3"/>
      <c r="H8" s="3"/>
      <c r="I8" s="13"/>
      <c r="J8" s="13"/>
      <c r="K8" s="13"/>
      <c r="L8" s="13"/>
      <c r="M8" s="13"/>
      <c r="N8" s="13">
        <f t="shared" si="0"/>
        <v>0</v>
      </c>
      <c r="O8" s="6" t="s">
        <v>7</v>
      </c>
    </row>
    <row r="9" spans="1:15" s="6" customFormat="1" ht="14">
      <c r="A9" s="4">
        <v>76</v>
      </c>
      <c r="B9" s="2" t="s">
        <v>11</v>
      </c>
      <c r="C9" s="14"/>
      <c r="D9" s="14"/>
      <c r="E9" s="14" t="s">
        <v>54</v>
      </c>
      <c r="F9" s="3" t="s">
        <v>48</v>
      </c>
      <c r="G9" s="3"/>
      <c r="H9" s="3"/>
      <c r="I9" s="13"/>
      <c r="J9" s="13"/>
      <c r="K9" s="13"/>
      <c r="L9" s="13"/>
      <c r="M9" s="13"/>
      <c r="N9" s="13">
        <f t="shared" si="0"/>
        <v>0</v>
      </c>
      <c r="O9" s="6" t="s">
        <v>7</v>
      </c>
    </row>
    <row r="10" spans="1:15" s="6" customFormat="1" ht="14">
      <c r="A10" s="4">
        <v>77</v>
      </c>
      <c r="B10" s="2" t="s">
        <v>12</v>
      </c>
      <c r="C10" s="14"/>
      <c r="D10" s="14"/>
      <c r="E10" s="14" t="s">
        <v>54</v>
      </c>
      <c r="F10" s="3" t="s">
        <v>50</v>
      </c>
      <c r="G10" s="3"/>
      <c r="H10" s="3"/>
      <c r="I10" s="13"/>
      <c r="J10" s="13"/>
      <c r="K10" s="13"/>
      <c r="L10" s="13"/>
      <c r="M10" s="13"/>
      <c r="N10" s="13">
        <f t="shared" si="0"/>
        <v>0</v>
      </c>
      <c r="O10" s="6" t="s">
        <v>7</v>
      </c>
    </row>
    <row r="11" spans="1:15" s="6" customFormat="1" ht="14">
      <c r="A11" s="4">
        <v>78</v>
      </c>
      <c r="B11" s="5" t="s">
        <v>13</v>
      </c>
      <c r="C11" s="14"/>
      <c r="D11" s="14"/>
      <c r="E11" s="14" t="s">
        <v>54</v>
      </c>
      <c r="F11" s="3" t="s">
        <v>48</v>
      </c>
      <c r="G11" s="3"/>
      <c r="H11" s="3"/>
      <c r="I11" s="13"/>
      <c r="J11" s="13"/>
      <c r="K11" s="13"/>
      <c r="L11" s="13"/>
      <c r="M11" s="13"/>
      <c r="N11" s="13">
        <f t="shared" si="0"/>
        <v>0</v>
      </c>
      <c r="O11" s="6" t="s">
        <v>7</v>
      </c>
    </row>
    <row r="12" spans="1:15" s="6" customFormat="1" ht="14">
      <c r="A12" s="4">
        <v>79</v>
      </c>
      <c r="B12" s="5" t="s">
        <v>14</v>
      </c>
      <c r="C12" s="14"/>
      <c r="D12" s="14"/>
      <c r="E12" s="14" t="s">
        <v>54</v>
      </c>
      <c r="F12" s="3" t="s">
        <v>48</v>
      </c>
      <c r="G12" s="3"/>
      <c r="H12" s="3"/>
      <c r="I12" s="13"/>
      <c r="J12" s="13"/>
      <c r="K12" s="13"/>
      <c r="L12" s="13"/>
      <c r="M12" s="13"/>
      <c r="N12" s="13">
        <f t="shared" si="0"/>
        <v>0</v>
      </c>
      <c r="O12" s="6" t="s">
        <v>7</v>
      </c>
    </row>
    <row r="13" spans="1:15" s="6" customFormat="1" ht="14">
      <c r="A13" s="4">
        <v>80</v>
      </c>
      <c r="B13" s="2" t="s">
        <v>15</v>
      </c>
      <c r="C13" s="14"/>
      <c r="D13" s="14"/>
      <c r="E13" s="14" t="s">
        <v>54</v>
      </c>
      <c r="F13" s="3" t="s">
        <v>50</v>
      </c>
      <c r="G13" s="3"/>
      <c r="H13" s="3"/>
      <c r="I13" s="13"/>
      <c r="J13" s="13"/>
      <c r="K13" s="13"/>
      <c r="L13" s="13"/>
      <c r="M13" s="13"/>
      <c r="N13" s="13">
        <f t="shared" si="0"/>
        <v>0</v>
      </c>
      <c r="O13" s="6" t="s">
        <v>7</v>
      </c>
    </row>
    <row r="14" spans="1:15" s="6" customFormat="1" ht="14">
      <c r="A14" s="4">
        <v>81</v>
      </c>
      <c r="B14" s="2" t="s">
        <v>16</v>
      </c>
      <c r="C14" s="14"/>
      <c r="D14" s="14"/>
      <c r="E14" s="14" t="s">
        <v>54</v>
      </c>
      <c r="F14" s="3" t="s">
        <v>50</v>
      </c>
      <c r="G14" s="3"/>
      <c r="H14" s="3"/>
      <c r="I14" s="13"/>
      <c r="J14" s="13"/>
      <c r="K14" s="13"/>
      <c r="L14" s="13"/>
      <c r="M14" s="13"/>
      <c r="N14" s="13">
        <f t="shared" si="0"/>
        <v>0</v>
      </c>
      <c r="O14" s="6" t="s">
        <v>7</v>
      </c>
    </row>
    <row r="15" spans="1:15" s="6" customFormat="1" ht="14">
      <c r="A15" s="4">
        <v>82</v>
      </c>
      <c r="B15" s="5" t="s">
        <v>17</v>
      </c>
      <c r="C15" s="15"/>
      <c r="D15" s="14"/>
      <c r="E15" s="14" t="s">
        <v>54</v>
      </c>
      <c r="F15" s="3" t="s">
        <v>48</v>
      </c>
      <c r="G15" s="3"/>
      <c r="H15" s="3"/>
      <c r="I15" s="13"/>
      <c r="J15" s="13"/>
      <c r="K15" s="13"/>
      <c r="L15" s="13"/>
      <c r="M15" s="13"/>
      <c r="N15" s="13">
        <f t="shared" si="0"/>
        <v>0</v>
      </c>
      <c r="O15" s="6" t="s">
        <v>4</v>
      </c>
    </row>
    <row r="16" spans="1:15" s="6" customFormat="1" ht="14">
      <c r="A16" s="4">
        <v>83</v>
      </c>
      <c r="B16" s="5" t="s">
        <v>18</v>
      </c>
      <c r="C16" s="14"/>
      <c r="D16" s="14"/>
      <c r="E16" s="14" t="s">
        <v>54</v>
      </c>
      <c r="F16" s="3" t="s">
        <v>50</v>
      </c>
      <c r="G16" s="3"/>
      <c r="H16" s="3"/>
      <c r="I16" s="13"/>
      <c r="J16" s="13"/>
      <c r="K16" s="13"/>
      <c r="L16" s="13"/>
      <c r="M16" s="13"/>
      <c r="N16" s="13">
        <f t="shared" si="0"/>
        <v>0</v>
      </c>
      <c r="O16" s="6" t="s">
        <v>7</v>
      </c>
    </row>
    <row r="17" spans="1:15" s="6" customFormat="1" ht="14">
      <c r="A17" s="4">
        <v>84</v>
      </c>
      <c r="B17" s="2" t="s">
        <v>19</v>
      </c>
      <c r="C17" s="14"/>
      <c r="D17" s="14"/>
      <c r="E17" s="14" t="s">
        <v>54</v>
      </c>
      <c r="F17" s="3" t="s">
        <v>48</v>
      </c>
      <c r="G17" s="3"/>
      <c r="H17" s="3"/>
      <c r="I17" s="13"/>
      <c r="J17" s="13"/>
      <c r="K17" s="13"/>
      <c r="L17" s="13"/>
      <c r="M17" s="13"/>
      <c r="N17" s="13">
        <f t="shared" si="0"/>
        <v>0</v>
      </c>
      <c r="O17" s="6" t="s">
        <v>7</v>
      </c>
    </row>
    <row r="18" spans="1:15" s="6" customFormat="1" ht="14">
      <c r="A18" s="4">
        <v>85</v>
      </c>
      <c r="B18" s="2" t="s">
        <v>20</v>
      </c>
      <c r="C18" s="15"/>
      <c r="D18" s="14"/>
      <c r="E18" s="14" t="s">
        <v>54</v>
      </c>
      <c r="F18" s="3" t="s">
        <v>48</v>
      </c>
      <c r="G18" s="3"/>
      <c r="H18" s="3"/>
      <c r="I18" s="13"/>
      <c r="J18" s="13"/>
      <c r="K18" s="13"/>
      <c r="L18" s="13"/>
      <c r="M18" s="13"/>
      <c r="N18" s="13">
        <f t="shared" si="0"/>
        <v>0</v>
      </c>
      <c r="O18" s="6" t="s">
        <v>4</v>
      </c>
    </row>
    <row r="19" spans="1:15" s="6" customFormat="1" ht="14">
      <c r="A19" s="4">
        <v>86</v>
      </c>
      <c r="B19" s="2" t="s">
        <v>21</v>
      </c>
      <c r="C19" s="15"/>
      <c r="D19" s="14"/>
      <c r="E19" s="14" t="s">
        <v>54</v>
      </c>
      <c r="F19" s="3" t="s">
        <v>50</v>
      </c>
      <c r="G19" s="3"/>
      <c r="H19" s="3"/>
      <c r="I19" s="13"/>
      <c r="J19" s="13"/>
      <c r="K19" s="13"/>
      <c r="L19" s="13"/>
      <c r="M19" s="13"/>
      <c r="N19" s="13">
        <f t="shared" si="0"/>
        <v>0</v>
      </c>
      <c r="O19" s="6" t="s">
        <v>4</v>
      </c>
    </row>
    <row r="20" spans="1:15" s="6" customFormat="1" ht="14">
      <c r="A20" s="4">
        <v>87</v>
      </c>
      <c r="B20" s="5" t="s">
        <v>22</v>
      </c>
      <c r="C20" s="14"/>
      <c r="D20" s="14"/>
      <c r="E20" s="14" t="s">
        <v>54</v>
      </c>
      <c r="F20" s="3" t="s">
        <v>50</v>
      </c>
      <c r="G20" s="3"/>
      <c r="H20" s="3"/>
      <c r="I20" s="13"/>
      <c r="J20" s="13"/>
      <c r="K20" s="13"/>
      <c r="L20" s="13"/>
      <c r="M20" s="13"/>
      <c r="N20" s="13">
        <f t="shared" si="0"/>
        <v>0</v>
      </c>
      <c r="O20" s="6" t="s">
        <v>7</v>
      </c>
    </row>
    <row r="21" spans="1:15" s="6" customFormat="1" ht="14">
      <c r="A21" s="4">
        <v>88</v>
      </c>
      <c r="B21" s="2" t="s">
        <v>23</v>
      </c>
      <c r="C21" s="15"/>
      <c r="D21" s="14"/>
      <c r="E21" s="14" t="s">
        <v>54</v>
      </c>
      <c r="F21" s="3" t="s">
        <v>48</v>
      </c>
      <c r="G21" s="3"/>
      <c r="H21" s="3"/>
      <c r="I21" s="13"/>
      <c r="J21" s="13"/>
      <c r="K21" s="13"/>
      <c r="L21" s="13"/>
      <c r="M21" s="13"/>
      <c r="N21" s="13">
        <f t="shared" si="0"/>
        <v>0</v>
      </c>
      <c r="O21" s="6" t="s">
        <v>4</v>
      </c>
    </row>
    <row r="22" spans="1:15" s="6" customFormat="1" ht="14">
      <c r="A22" s="4">
        <v>89</v>
      </c>
      <c r="B22" s="2" t="s">
        <v>24</v>
      </c>
      <c r="C22" s="15"/>
      <c r="D22" s="14"/>
      <c r="E22" s="14" t="s">
        <v>54</v>
      </c>
      <c r="F22" s="3" t="s">
        <v>50</v>
      </c>
      <c r="G22" s="3"/>
      <c r="H22" s="3"/>
      <c r="I22" s="13"/>
      <c r="J22" s="13"/>
      <c r="K22" s="13"/>
      <c r="L22" s="13"/>
      <c r="M22" s="13"/>
      <c r="N22" s="13">
        <f t="shared" si="0"/>
        <v>0</v>
      </c>
      <c r="O22" s="6" t="s">
        <v>4</v>
      </c>
    </row>
    <row r="23" spans="1:15" s="6" customFormat="1" ht="14">
      <c r="A23" s="4">
        <v>90</v>
      </c>
      <c r="B23" s="2" t="s">
        <v>25</v>
      </c>
      <c r="C23" s="14"/>
      <c r="D23" s="14"/>
      <c r="E23" s="14" t="s">
        <v>54</v>
      </c>
      <c r="F23" s="3" t="s">
        <v>48</v>
      </c>
      <c r="G23" s="3"/>
      <c r="H23" s="3"/>
      <c r="I23" s="13"/>
      <c r="J23" s="13"/>
      <c r="K23" s="13"/>
      <c r="L23" s="13"/>
      <c r="M23" s="13"/>
      <c r="N23" s="13">
        <f t="shared" si="0"/>
        <v>0</v>
      </c>
      <c r="O23" s="6" t="s">
        <v>7</v>
      </c>
    </row>
    <row r="24" spans="1:15" s="6" customFormat="1" ht="14">
      <c r="A24" s="4">
        <v>91</v>
      </c>
      <c r="B24" s="2" t="s">
        <v>26</v>
      </c>
      <c r="C24" s="14"/>
      <c r="D24" s="14"/>
      <c r="E24" s="14" t="s">
        <v>54</v>
      </c>
      <c r="F24" s="3" t="s">
        <v>48</v>
      </c>
      <c r="G24" s="3"/>
      <c r="H24" s="3"/>
      <c r="I24" s="13"/>
      <c r="J24" s="13"/>
      <c r="K24" s="13"/>
      <c r="L24" s="13"/>
      <c r="M24" s="13"/>
      <c r="N24" s="13">
        <f t="shared" si="0"/>
        <v>0</v>
      </c>
      <c r="O24" s="6" t="s">
        <v>7</v>
      </c>
    </row>
    <row r="25" spans="1:15" s="6" customFormat="1" ht="14">
      <c r="A25" s="4">
        <v>92</v>
      </c>
      <c r="B25" s="2" t="s">
        <v>27</v>
      </c>
      <c r="C25" s="14"/>
      <c r="D25" s="14"/>
      <c r="E25" s="14" t="s">
        <v>54</v>
      </c>
      <c r="F25" s="3" t="s">
        <v>50</v>
      </c>
      <c r="G25" s="3"/>
      <c r="H25" s="3"/>
      <c r="I25" s="13"/>
      <c r="J25" s="13"/>
      <c r="K25" s="13"/>
      <c r="L25" s="13"/>
      <c r="M25" s="13"/>
      <c r="N25" s="13">
        <f t="shared" si="0"/>
        <v>0</v>
      </c>
      <c r="O25" s="6" t="s">
        <v>7</v>
      </c>
    </row>
    <row r="26" spans="1:15" s="6" customFormat="1" ht="14">
      <c r="A26" s="4">
        <v>93</v>
      </c>
      <c r="B26" s="5" t="s">
        <v>28</v>
      </c>
      <c r="C26" s="14"/>
      <c r="D26" s="14"/>
      <c r="E26" s="14" t="s">
        <v>54</v>
      </c>
      <c r="F26" s="3" t="s">
        <v>50</v>
      </c>
      <c r="G26" s="3"/>
      <c r="H26" s="3"/>
      <c r="I26" s="13"/>
      <c r="J26" s="13"/>
      <c r="K26" s="13"/>
      <c r="L26" s="13"/>
      <c r="M26" s="13"/>
      <c r="N26" s="13">
        <f t="shared" si="0"/>
        <v>0</v>
      </c>
      <c r="O26" s="6" t="s">
        <v>7</v>
      </c>
    </row>
    <row r="27" spans="1:15" s="6" customFormat="1" ht="14">
      <c r="A27" s="4">
        <v>94</v>
      </c>
      <c r="B27" s="2" t="s">
        <v>29</v>
      </c>
      <c r="C27" s="14"/>
      <c r="D27" s="14"/>
      <c r="E27" s="14" t="s">
        <v>54</v>
      </c>
      <c r="F27" s="3" t="s">
        <v>48</v>
      </c>
      <c r="G27" s="3"/>
      <c r="H27" s="3"/>
      <c r="I27" s="13"/>
      <c r="J27" s="13"/>
      <c r="K27" s="13"/>
      <c r="L27" s="13"/>
      <c r="M27" s="13"/>
      <c r="N27" s="13">
        <f t="shared" si="0"/>
        <v>0</v>
      </c>
      <c r="O27" s="6" t="s">
        <v>7</v>
      </c>
    </row>
    <row r="28" spans="1:15" s="6" customFormat="1" ht="14">
      <c r="A28" s="4">
        <v>95</v>
      </c>
      <c r="B28" s="2" t="s">
        <v>30</v>
      </c>
      <c r="C28" s="14"/>
      <c r="D28" s="14"/>
      <c r="E28" s="14" t="s">
        <v>54</v>
      </c>
      <c r="F28" s="3" t="s">
        <v>50</v>
      </c>
      <c r="G28" s="3"/>
      <c r="H28" s="3"/>
      <c r="I28" s="13"/>
      <c r="J28" s="13"/>
      <c r="K28" s="13"/>
      <c r="L28" s="13"/>
      <c r="M28" s="13"/>
      <c r="N28" s="13">
        <f t="shared" si="0"/>
        <v>0</v>
      </c>
      <c r="O28" s="6" t="s">
        <v>7</v>
      </c>
    </row>
    <row r="29" spans="1:15" s="6" customFormat="1" ht="14">
      <c r="A29" s="4">
        <v>96</v>
      </c>
      <c r="B29" s="5" t="s">
        <v>31</v>
      </c>
      <c r="C29" s="14"/>
      <c r="D29" s="14"/>
      <c r="E29" s="14" t="s">
        <v>54</v>
      </c>
      <c r="F29" s="3" t="s">
        <v>48</v>
      </c>
      <c r="G29" s="3"/>
      <c r="H29" s="3"/>
      <c r="I29" s="13"/>
      <c r="J29" s="13"/>
      <c r="K29" s="13"/>
      <c r="L29" s="13"/>
      <c r="M29" s="13"/>
      <c r="N29" s="13">
        <f t="shared" si="0"/>
        <v>0</v>
      </c>
      <c r="O29" s="6" t="s">
        <v>7</v>
      </c>
    </row>
    <row r="30" spans="1:15" s="6" customFormat="1" ht="14">
      <c r="A30" s="4">
        <v>97</v>
      </c>
      <c r="B30" s="2" t="s">
        <v>32</v>
      </c>
      <c r="C30" s="14"/>
      <c r="D30" s="14"/>
      <c r="E30" s="14" t="s">
        <v>54</v>
      </c>
      <c r="F30" s="3" t="s">
        <v>50</v>
      </c>
      <c r="G30" s="3"/>
      <c r="H30" s="3"/>
      <c r="I30" s="13"/>
      <c r="J30" s="13"/>
      <c r="K30" s="13"/>
      <c r="L30" s="13"/>
      <c r="M30" s="13"/>
      <c r="N30" s="13">
        <f t="shared" si="0"/>
        <v>0</v>
      </c>
      <c r="O30" s="6" t="s">
        <v>7</v>
      </c>
    </row>
    <row r="31" spans="1:15" s="6" customFormat="1">
      <c r="C31" s="10"/>
      <c r="D31" s="10"/>
      <c r="E31" s="10"/>
      <c r="I31" s="10"/>
      <c r="J31" s="10"/>
      <c r="K31" s="10"/>
      <c r="L31" s="10"/>
      <c r="M31" s="10"/>
      <c r="N31" s="10"/>
    </row>
    <row r="32" spans="1:15" s="6" customFormat="1" ht="14">
      <c r="B32" s="7" t="s">
        <v>52</v>
      </c>
      <c r="C32" s="10"/>
      <c r="D32" s="10"/>
      <c r="E32" s="10"/>
      <c r="I32" s="10"/>
      <c r="J32" s="10"/>
      <c r="K32" s="10"/>
      <c r="L32" s="10"/>
      <c r="M32" s="10"/>
      <c r="N32" s="10"/>
    </row>
    <row r="33" spans="3:14" s="6" customFormat="1">
      <c r="C33" s="10"/>
      <c r="D33" s="10"/>
      <c r="E33" s="10"/>
      <c r="I33" s="10"/>
      <c r="J33" s="10"/>
      <c r="K33" s="10"/>
      <c r="L33" s="10"/>
      <c r="M33" s="10"/>
      <c r="N33" s="10"/>
    </row>
    <row r="34" spans="3:14" s="6" customFormat="1">
      <c r="C34" s="10"/>
      <c r="D34" s="10"/>
      <c r="E34" s="10"/>
      <c r="I34" s="10"/>
      <c r="J34" s="10"/>
      <c r="K34" s="10"/>
      <c r="L34" s="10"/>
      <c r="M34" s="10"/>
      <c r="N34" s="10"/>
    </row>
    <row r="35" spans="3:14" s="6" customFormat="1">
      <c r="C35" s="10"/>
      <c r="D35" s="10"/>
      <c r="E35" s="10"/>
      <c r="I35" s="10"/>
      <c r="J35" s="10"/>
      <c r="K35" s="10"/>
      <c r="L35" s="10"/>
      <c r="M35" s="10"/>
      <c r="N35" s="10"/>
    </row>
    <row r="36" spans="3:14" s="6" customFormat="1">
      <c r="C36" s="10"/>
      <c r="D36" s="10"/>
      <c r="E36" s="10"/>
      <c r="I36" s="10"/>
      <c r="J36" s="10"/>
      <c r="K36" s="10"/>
      <c r="L36" s="10"/>
      <c r="M36" s="10"/>
      <c r="N36" s="10"/>
    </row>
    <row r="37" spans="3:14" s="6" customFormat="1">
      <c r="C37" s="10"/>
      <c r="D37" s="10"/>
      <c r="E37" s="10"/>
      <c r="I37" s="10"/>
      <c r="J37" s="10"/>
      <c r="K37" s="10"/>
      <c r="L37" s="10"/>
      <c r="M37" s="10"/>
      <c r="N37" s="10"/>
    </row>
    <row r="38" spans="3:14" s="6" customFormat="1">
      <c r="C38" s="10"/>
      <c r="D38" s="10"/>
      <c r="E38" s="10"/>
      <c r="I38" s="10"/>
      <c r="J38" s="10"/>
      <c r="K38" s="10"/>
      <c r="L38" s="10"/>
      <c r="M38" s="10"/>
      <c r="N38" s="10"/>
    </row>
    <row r="39" spans="3:14" s="6" customFormat="1">
      <c r="C39" s="10"/>
      <c r="D39" s="10"/>
      <c r="E39" s="10"/>
      <c r="I39" s="10"/>
      <c r="J39" s="10"/>
      <c r="K39" s="10"/>
      <c r="L39" s="10"/>
      <c r="M39" s="10"/>
      <c r="N39" s="10"/>
    </row>
  </sheetData>
  <mergeCells count="5">
    <mergeCell ref="I1:N1"/>
    <mergeCell ref="I2:I3"/>
    <mergeCell ref="J2:K2"/>
    <mergeCell ref="L2:M2"/>
    <mergeCell ref="N2:N3"/>
  </mergeCells>
  <conditionalFormatting sqref="A4:N30">
    <cfRule type="expression" dxfId="1" priority="2">
      <formula>ISNUMBER(SEARCH("Completed",$E4))</formula>
    </cfRule>
  </conditionalFormatting>
  <conditionalFormatting sqref="I4:N30">
    <cfRule type="cellIs" dxfId="0" priority="1" operator="greaterThan">
      <formula>0</formula>
    </cfRule>
  </conditionalFormatting>
  <dataValidations disablePrompts="1" count="4">
    <dataValidation allowBlank="1" showInputMessage="1" showErrorMessage="1" sqref="G4:G30" xr:uid="{90609377-14ED-AD41-9D03-6AD3A06BEA49}"/>
    <dataValidation type="list" allowBlank="1" showInputMessage="1" showErrorMessage="1" sqref="F4:F30" xr:uid="{E728DDE6-587F-2541-98E9-6D329FB06064}">
      <formula1>"Helen Medcalf,Lee Bullock, Paul Rye, Ian Brown, Bill Hamilton"</formula1>
    </dataValidation>
    <dataValidation type="list" allowBlank="1" showInputMessage="1" showErrorMessage="1" sqref="H4:H30" xr:uid="{1E2D3B7B-77D9-3447-8369-FF4F35694410}">
      <formula1>"Yes,No"</formula1>
    </dataValidation>
    <dataValidation type="list" allowBlank="1" showInputMessage="1" showErrorMessage="1" sqref="E4:E30" xr:uid="{F9D2D505-6E4C-944C-BEB1-F3593A755ACA}">
      <formula1>"Completed,Scheduled"</formula1>
    </dataValidation>
  </dataValidations>
  <pageMargins left="0.7" right="0.7" top="0.81222222222222218" bottom="0.75" header="0.3" footer="0.3"/>
  <pageSetup paperSize="9" scale="67" fitToHeight="0" orientation="landscape" horizontalDpi="0" verticalDpi="0"/>
  <headerFooter>
    <oddHeader>&amp;L&amp;"ArialMT,Bold"HSEQ INTERNAL AUDIT SCHEDULE&amp;"ArialMT,Regular"
&amp;8Document No: IMD025
Revision No: B
Issue No: 001&amp;R&amp;G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53AA7C-42AD-45DD-B217-49665B03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A0A1FE-ED92-42EB-86DA-88ABA81C0E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A3A445-2357-4698-AA00-38F4312CA060}">
  <ds:schemaRefs>
    <ds:schemaRef ds:uri="http://purl.org/dc/elements/1.1/"/>
    <ds:schemaRef ds:uri="http://schemas.openxmlformats.org/package/2006/metadata/core-properties"/>
    <ds:schemaRef ds:uri="bc00719f-a471-49ab-8b67-30e6520d633d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078ea3b5-7cd4-402a-949f-a81edf38a20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Register 2023</vt:lpstr>
      <vt:lpstr>Register 2024</vt:lpstr>
      <vt:lpstr>Register 2025</vt:lpstr>
      <vt:lpstr>Register 2026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Lee Payne</cp:lastModifiedBy>
  <cp:revision/>
  <dcterms:created xsi:type="dcterms:W3CDTF">2023-07-31T11:39:45Z</dcterms:created>
  <dcterms:modified xsi:type="dcterms:W3CDTF">2025-07-30T10:43:00Z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