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Management System/1 - Integrated Management System/05 - Records/05_10 - RIDDOR/"/>
    </mc:Choice>
  </mc:AlternateContent>
  <xr:revisionPtr revIDLastSave="95" documentId="8_{F1615FFA-8802-D34B-BB82-C76E9B29783D}" xr6:coauthVersionLast="47" xr6:coauthVersionMax="47" xr10:uidLastSave="{95A430EA-C69A-5D45-AFAB-4E1040F187BC}"/>
  <bookViews>
    <workbookView xWindow="0" yWindow="500" windowWidth="38400" windowHeight="21100" xr2:uid="{D2EDC129-DC59-0B4A-A88C-A3597E514F86}"/>
  </bookViews>
  <sheets>
    <sheet name="RIDDOR Summar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P14" i="1" l="1"/>
  <c r="O14" i="1"/>
  <c r="O13" i="1"/>
  <c r="P13" i="1"/>
  <c r="O12" i="1"/>
  <c r="P12" i="1"/>
  <c r="P3" i="1"/>
  <c r="P4" i="1"/>
  <c r="P5" i="1"/>
  <c r="P6" i="1"/>
  <c r="P7" i="1"/>
  <c r="P8" i="1"/>
  <c r="P9" i="1"/>
  <c r="P10" i="1"/>
  <c r="P11" i="1"/>
  <c r="P2" i="1"/>
  <c r="O3" i="1"/>
  <c r="O4" i="1"/>
  <c r="O5" i="1"/>
  <c r="O6" i="1"/>
  <c r="O7" i="1"/>
  <c r="O8" i="1"/>
  <c r="O9" i="1"/>
  <c r="O10" i="1"/>
  <c r="O11" i="1"/>
  <c r="O2" i="1"/>
</calcChain>
</file>

<file path=xl/sharedStrings.xml><?xml version="1.0" encoding="utf-8"?>
<sst xmlns="http://schemas.openxmlformats.org/spreadsheetml/2006/main" count="17" uniqueCount="17">
  <si>
    <t>Year</t>
  </si>
  <si>
    <t>Fatalities</t>
  </si>
  <si>
    <t>Specified Injuries</t>
  </si>
  <si>
    <t>&gt; 7 Day Incapacitations</t>
  </si>
  <si>
    <t>Employees</t>
  </si>
  <si>
    <t>Non-Reportables</t>
  </si>
  <si>
    <t>Man-Hours worked</t>
  </si>
  <si>
    <t>Prosecutions</t>
  </si>
  <si>
    <t>Prohibition notices</t>
  </si>
  <si>
    <t>Improvement notices</t>
  </si>
  <si>
    <t>Dangerous Occurrences</t>
  </si>
  <si>
    <t>Occupational Diseases</t>
  </si>
  <si>
    <t>Non-Fatal Accidents To Non-Workers</t>
  </si>
  <si>
    <t>Gas Incidents</t>
  </si>
  <si>
    <t>Riddor Incidence Rate</t>
  </si>
  <si>
    <t>Riddor Frequency Rate</t>
  </si>
  <si>
    <t>up to and including 31/07/25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</si>
</sst>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9"/>
      <color theme="1"/>
      <name val="Helvetica"/>
      <family val="2"/>
    </font>
    <font>
      <sz val="10"/>
      <color theme="1"/>
      <name val="Helvetica"/>
      <family val="2"/>
    </font>
    <font>
      <b/>
      <sz val="10"/>
      <color theme="1"/>
      <name val="Helvetica"/>
      <family val="2"/>
    </font>
    <font>
      <sz val="9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/>
    <xf numFmtId="2" fontId="1" fillId="0" borderId="0" xfId="1" applyNumberFormat="1" applyFont="1" applyAlignment="1">
      <alignment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281F-4EDC-9C42-A2DD-C8A3D917B904}">
  <dimension ref="A1:Q14"/>
  <sheetViews>
    <sheetView tabSelected="1" workbookViewId="0">
      <selection activeCell="G15" sqref="G15"/>
    </sheetView>
  </sheetViews>
  <sheetFormatPr baseColWidth="10" defaultColWidth="11" defaultRowHeight="13" x14ac:dyDescent="0.15"/>
  <cols>
    <col min="1" max="3" width="11" style="1"/>
    <col min="4" max="4" width="16.796875" style="1" customWidth="1"/>
    <col min="5" max="5" width="13.3984375" style="1" customWidth="1"/>
    <col min="6" max="6" width="15.59765625" style="1" customWidth="1"/>
    <col min="7" max="7" width="15.796875" style="1" customWidth="1"/>
    <col min="8" max="8" width="18.19921875" style="1" customWidth="1"/>
    <col min="9" max="9" width="15.19921875" style="1" customWidth="1"/>
    <col min="10" max="10" width="16.796875" style="1" customWidth="1"/>
    <col min="11" max="11" width="15.3984375" style="1" customWidth="1"/>
    <col min="12" max="12" width="15.796875" style="1" customWidth="1"/>
    <col min="13" max="13" width="16.19921875" style="1" customWidth="1"/>
    <col min="14" max="14" width="16.59765625" style="1" customWidth="1"/>
    <col min="15" max="16384" width="11" style="1"/>
  </cols>
  <sheetData>
    <row r="1" spans="1:17" ht="4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</row>
    <row r="2" spans="1:17" x14ac:dyDescent="0.15">
      <c r="A2" s="1">
        <v>2013</v>
      </c>
      <c r="B2" s="1">
        <v>0</v>
      </c>
      <c r="C2" s="1">
        <v>0</v>
      </c>
      <c r="D2" s="1">
        <v>0</v>
      </c>
      <c r="E2" s="1">
        <v>3</v>
      </c>
      <c r="F2" s="1">
        <v>0</v>
      </c>
      <c r="G2" s="1">
        <v>2820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5">
        <f>(C2/G2)*100000</f>
        <v>0</v>
      </c>
      <c r="P2" s="5">
        <f>(C2/G2)*1000000</f>
        <v>0</v>
      </c>
    </row>
    <row r="3" spans="1:17" x14ac:dyDescent="0.15">
      <c r="A3" s="1">
        <v>2014</v>
      </c>
      <c r="B3" s="1">
        <v>0</v>
      </c>
      <c r="C3" s="1">
        <v>0</v>
      </c>
      <c r="D3" s="1">
        <v>0</v>
      </c>
      <c r="E3" s="1">
        <v>4</v>
      </c>
      <c r="F3" s="1">
        <v>0</v>
      </c>
      <c r="G3" s="1">
        <v>7520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5">
        <f t="shared" ref="O3:O13" si="0">(C3/G3)*100000</f>
        <v>0</v>
      </c>
      <c r="P3" s="5">
        <f t="shared" ref="P3:P13" si="1">(C3/G3)*1000000</f>
        <v>0</v>
      </c>
    </row>
    <row r="4" spans="1:17" x14ac:dyDescent="0.15">
      <c r="A4" s="1">
        <v>2015</v>
      </c>
      <c r="B4" s="1">
        <v>0</v>
      </c>
      <c r="C4" s="1">
        <v>0</v>
      </c>
      <c r="D4" s="1">
        <v>0</v>
      </c>
      <c r="E4" s="1">
        <v>4</v>
      </c>
      <c r="F4" s="1">
        <v>0</v>
      </c>
      <c r="G4" s="1">
        <v>7520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5">
        <f t="shared" si="0"/>
        <v>0</v>
      </c>
      <c r="P4" s="5">
        <f t="shared" si="1"/>
        <v>0</v>
      </c>
    </row>
    <row r="5" spans="1:17" x14ac:dyDescent="0.15">
      <c r="A5" s="1">
        <v>2016</v>
      </c>
      <c r="B5" s="1">
        <v>0</v>
      </c>
      <c r="C5" s="1">
        <v>0</v>
      </c>
      <c r="D5" s="1">
        <v>0</v>
      </c>
      <c r="E5" s="1">
        <v>7</v>
      </c>
      <c r="F5" s="1">
        <v>0</v>
      </c>
      <c r="G5" s="1">
        <v>12502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5">
        <f t="shared" si="0"/>
        <v>0</v>
      </c>
      <c r="P5" s="5">
        <f t="shared" si="1"/>
        <v>0</v>
      </c>
    </row>
    <row r="6" spans="1:17" x14ac:dyDescent="0.15">
      <c r="A6" s="1">
        <v>2017</v>
      </c>
      <c r="B6" s="1">
        <v>0</v>
      </c>
      <c r="C6" s="1">
        <v>0</v>
      </c>
      <c r="D6" s="1">
        <v>0</v>
      </c>
      <c r="E6" s="1">
        <v>7</v>
      </c>
      <c r="F6" s="1">
        <v>0</v>
      </c>
      <c r="G6" s="1">
        <v>14560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5">
        <f t="shared" si="0"/>
        <v>0</v>
      </c>
      <c r="P6" s="5">
        <f t="shared" si="1"/>
        <v>0</v>
      </c>
    </row>
    <row r="7" spans="1:17" x14ac:dyDescent="0.15">
      <c r="A7" s="1">
        <v>2018</v>
      </c>
      <c r="B7" s="1">
        <v>0</v>
      </c>
      <c r="C7" s="1">
        <v>0</v>
      </c>
      <c r="D7" s="1">
        <v>0</v>
      </c>
      <c r="E7" s="1">
        <v>9</v>
      </c>
      <c r="F7" s="1">
        <v>0</v>
      </c>
      <c r="G7" s="1">
        <v>18720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5">
        <f t="shared" si="0"/>
        <v>0</v>
      </c>
      <c r="P7" s="5">
        <f t="shared" si="1"/>
        <v>0</v>
      </c>
    </row>
    <row r="8" spans="1:17" x14ac:dyDescent="0.15">
      <c r="A8" s="1">
        <v>2019</v>
      </c>
      <c r="B8" s="1">
        <v>0</v>
      </c>
      <c r="C8" s="1">
        <v>0</v>
      </c>
      <c r="D8" s="1">
        <v>0</v>
      </c>
      <c r="E8" s="1">
        <v>10</v>
      </c>
      <c r="F8" s="1">
        <v>0</v>
      </c>
      <c r="G8" s="1">
        <v>20577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5">
        <f t="shared" si="0"/>
        <v>0</v>
      </c>
      <c r="P8" s="5">
        <f t="shared" si="1"/>
        <v>0</v>
      </c>
    </row>
    <row r="9" spans="1:17" x14ac:dyDescent="0.15">
      <c r="A9" s="1">
        <v>2020</v>
      </c>
      <c r="B9" s="1">
        <v>0</v>
      </c>
      <c r="C9" s="1">
        <v>0</v>
      </c>
      <c r="D9" s="1">
        <v>0</v>
      </c>
      <c r="E9" s="1">
        <v>10</v>
      </c>
      <c r="F9" s="1">
        <v>0</v>
      </c>
      <c r="G9" s="1">
        <v>21345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5">
        <f t="shared" si="0"/>
        <v>0</v>
      </c>
      <c r="P9" s="5">
        <f t="shared" si="1"/>
        <v>0</v>
      </c>
    </row>
    <row r="10" spans="1:17" x14ac:dyDescent="0.15">
      <c r="A10" s="3">
        <v>2021</v>
      </c>
      <c r="B10" s="1">
        <v>0</v>
      </c>
      <c r="C10" s="1">
        <v>0</v>
      </c>
      <c r="D10" s="1">
        <v>0</v>
      </c>
      <c r="E10" s="1">
        <v>15</v>
      </c>
      <c r="F10" s="1">
        <v>0</v>
      </c>
      <c r="G10" s="1">
        <v>31236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5">
        <f t="shared" si="0"/>
        <v>0</v>
      </c>
      <c r="P10" s="5">
        <f t="shared" si="1"/>
        <v>0</v>
      </c>
    </row>
    <row r="11" spans="1:17" x14ac:dyDescent="0.15">
      <c r="A11" s="1">
        <v>2022</v>
      </c>
      <c r="B11" s="1">
        <v>0</v>
      </c>
      <c r="C11" s="1">
        <v>1</v>
      </c>
      <c r="D11" s="1">
        <v>1</v>
      </c>
      <c r="E11" s="1">
        <v>16</v>
      </c>
      <c r="F11" s="1">
        <v>0</v>
      </c>
      <c r="G11" s="1">
        <v>33586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5">
        <f t="shared" si="0"/>
        <v>2.9774310724706723</v>
      </c>
      <c r="P11" s="5">
        <f t="shared" si="1"/>
        <v>29.774310724706723</v>
      </c>
    </row>
    <row r="12" spans="1:17" x14ac:dyDescent="0.15">
      <c r="A12" s="4">
        <v>2023</v>
      </c>
      <c r="B12" s="1">
        <v>0</v>
      </c>
      <c r="C12" s="1">
        <v>0</v>
      </c>
      <c r="D12" s="1">
        <v>0</v>
      </c>
      <c r="E12" s="1">
        <v>16</v>
      </c>
      <c r="F12" s="1">
        <v>0</v>
      </c>
      <c r="G12" s="1">
        <v>32875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5">
        <f t="shared" si="0"/>
        <v>0</v>
      </c>
      <c r="P12" s="5">
        <f t="shared" si="1"/>
        <v>0</v>
      </c>
    </row>
    <row r="13" spans="1:17" x14ac:dyDescent="0.15">
      <c r="A13" s="1">
        <v>2024</v>
      </c>
      <c r="B13" s="1">
        <v>0</v>
      </c>
      <c r="C13" s="1">
        <v>0</v>
      </c>
      <c r="D13" s="1">
        <v>0</v>
      </c>
      <c r="E13" s="1">
        <v>20</v>
      </c>
      <c r="F13" s="1">
        <v>0</v>
      </c>
      <c r="G13" s="1">
        <v>36699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5">
        <f t="shared" si="0"/>
        <v>0</v>
      </c>
      <c r="P13" s="5">
        <f t="shared" si="1"/>
        <v>0</v>
      </c>
      <c r="Q13" s="4"/>
    </row>
    <row r="14" spans="1:17" x14ac:dyDescent="0.15">
      <c r="A14" s="1">
        <v>2025</v>
      </c>
      <c r="B14" s="1">
        <v>0</v>
      </c>
      <c r="C14" s="1">
        <v>0</v>
      </c>
      <c r="D14" s="1">
        <v>0</v>
      </c>
      <c r="E14" s="1">
        <v>25</v>
      </c>
      <c r="F14" s="1">
        <v>0</v>
      </c>
      <c r="G14" s="1">
        <f>ROUND((25*35.6)*30,0)</f>
        <v>26700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5">
        <f t="shared" ref="O14" si="2">(C14/G14)*100000</f>
        <v>0</v>
      </c>
      <c r="P14" s="5">
        <f t="shared" ref="P14" si="3">(C14/G14)*1000000</f>
        <v>0</v>
      </c>
      <c r="Q14" s="4" t="s">
        <v>16</v>
      </c>
    </row>
  </sheetData>
  <sortState xmlns:xlrd2="http://schemas.microsoft.com/office/spreadsheetml/2017/richdata2" ref="A2:N9">
    <sortCondition ref="A2:A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522893-FEDC-41EA-A382-EAF3C1BCEDDD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078ea3b5-7cd4-402a-949f-a81edf38a202"/>
    <ds:schemaRef ds:uri="bc00719f-a471-49ab-8b67-30e6520d633d"/>
  </ds:schemaRefs>
</ds:datastoreItem>
</file>

<file path=customXml/itemProps2.xml><?xml version="1.0" encoding="utf-8"?>
<ds:datastoreItem xmlns:ds="http://schemas.openxmlformats.org/officeDocument/2006/customXml" ds:itemID="{3022135C-1611-415C-B503-5DBB6B3A53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0719f-a471-49ab-8b67-30e6520d633d"/>
    <ds:schemaRef ds:uri="078ea3b5-7cd4-402a-949f-a81edf38a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CDC251-6B23-4CE5-8344-B983A3A6B3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RIDDOR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Lee Payne</cp:lastModifiedBy>
  <cp:revision/>
  <dcterms:created xsi:type="dcterms:W3CDTF">2021-04-08T14:35:31Z</dcterms:created>
  <dcterms:modified xsi:type="dcterms:W3CDTF">2025-08-22T11:13:03Z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