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work\accelControlsGeneric\specificJobs\diamond2\girder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C4" i="1" l="1"/>
  <c r="C23" i="1"/>
  <c r="E14" i="1"/>
  <c r="D14" i="1"/>
  <c r="C14" i="1"/>
  <c r="B14" i="1"/>
  <c r="D9" i="1"/>
  <c r="E9" i="1" s="1"/>
  <c r="A23" i="1" s="1"/>
  <c r="F9" i="1" l="1"/>
  <c r="G9" i="1" s="1"/>
  <c r="B23" i="1"/>
</calcChain>
</file>

<file path=xl/sharedStrings.xml><?xml version="1.0" encoding="utf-8"?>
<sst xmlns="http://schemas.openxmlformats.org/spreadsheetml/2006/main" count="26" uniqueCount="26">
  <si>
    <t>Jack Specification</t>
  </si>
  <si>
    <t>Vertical motion / rev (mm)</t>
  </si>
  <si>
    <t>Range (mm)</t>
  </si>
  <si>
    <t>Ratio</t>
  </si>
  <si>
    <t>Steps / rev</t>
  </si>
  <si>
    <t>Microstepping</t>
  </si>
  <si>
    <t>Steps / gb rev</t>
  </si>
  <si>
    <t>Motor / gb</t>
  </si>
  <si>
    <t>Step displacement (mm)</t>
  </si>
  <si>
    <t>Step displacement (um)</t>
  </si>
  <si>
    <t>Step displacement (nm)</t>
  </si>
  <si>
    <t>Encoder (motor mounted)</t>
  </si>
  <si>
    <t>ppr</t>
  </si>
  <si>
    <t>Encoder (linear)</t>
  </si>
  <si>
    <t>AT3018</t>
  </si>
  <si>
    <t>Resolution (mm)</t>
  </si>
  <si>
    <t>Counts / gb rev</t>
  </si>
  <si>
    <t>Count displacement (mm)</t>
  </si>
  <si>
    <t>Count displacement (um)</t>
  </si>
  <si>
    <t>Count displacement (nm)</t>
  </si>
  <si>
    <t>Motor steps / linear encoder count</t>
  </si>
  <si>
    <t>Motor steps / rotary encoder count</t>
  </si>
  <si>
    <t>Rotary counts / linear</t>
  </si>
  <si>
    <t>EQN 425</t>
  </si>
  <si>
    <t>Total rotations</t>
  </si>
  <si>
    <t>Motor revs over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</si>
</sst>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4" xfId="0" applyFill="1" applyBorder="1"/>
    <xf numFmtId="0" fontId="0" fillId="2" borderId="7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F26" sqref="F26"/>
    </sheetView>
  </sheetViews>
  <sheetFormatPr defaultRowHeight="15" x14ac:dyDescent="0.25"/>
  <cols>
    <col min="1" max="2" width="24.85546875" customWidth="1"/>
    <col min="3" max="3" width="25.28515625" customWidth="1"/>
    <col min="4" max="4" width="24.5703125" customWidth="1"/>
    <col min="5" max="5" width="25.5703125" customWidth="1"/>
    <col min="6" max="6" width="22.140625" customWidth="1"/>
    <col min="7" max="7" width="23.42578125" customWidth="1"/>
    <col min="8" max="8" width="22.5703125" customWidth="1"/>
    <col min="9" max="9" width="9.140625" customWidth="1"/>
  </cols>
  <sheetData>
    <row r="2" spans="1:8" ht="15.75" thickBot="1" x14ac:dyDescent="0.3">
      <c r="A2" s="15" t="s">
        <v>0</v>
      </c>
      <c r="B2" s="15"/>
    </row>
    <row r="3" spans="1:8" ht="15.75" thickBot="1" x14ac:dyDescent="0.3">
      <c r="A3" s="1" t="s">
        <v>2</v>
      </c>
      <c r="B3" s="1" t="s">
        <v>1</v>
      </c>
      <c r="C3" s="1" t="s">
        <v>24</v>
      </c>
    </row>
    <row r="4" spans="1:8" ht="15.75" thickBot="1" x14ac:dyDescent="0.3">
      <c r="A4" s="2">
        <v>18</v>
      </c>
      <c r="B4" s="3">
        <v>0.23</v>
      </c>
      <c r="C4" s="9">
        <f>A4/B4</f>
        <v>78.260869565217391</v>
      </c>
    </row>
    <row r="7" spans="1:8" ht="15.75" thickBot="1" x14ac:dyDescent="0.3">
      <c r="A7" t="s">
        <v>7</v>
      </c>
    </row>
    <row r="8" spans="1:8" ht="15.75" thickBot="1" x14ac:dyDescent="0.3">
      <c r="A8" s="1" t="s">
        <v>3</v>
      </c>
      <c r="B8" s="7" t="s">
        <v>4</v>
      </c>
      <c r="C8" s="8" t="s">
        <v>5</v>
      </c>
      <c r="D8" s="1" t="s">
        <v>6</v>
      </c>
      <c r="E8" s="1" t="s">
        <v>8</v>
      </c>
      <c r="F8" s="1" t="s">
        <v>9</v>
      </c>
      <c r="G8" s="1" t="s">
        <v>10</v>
      </c>
      <c r="H8" s="1" t="s">
        <v>25</v>
      </c>
    </row>
    <row r="9" spans="1:8" ht="15.75" thickBot="1" x14ac:dyDescent="0.3">
      <c r="A9" s="5">
        <v>25</v>
      </c>
      <c r="B9" s="4">
        <v>200</v>
      </c>
      <c r="C9" s="6">
        <v>1</v>
      </c>
      <c r="D9" s="9">
        <f>(B9*C9)*A9</f>
        <v>5000</v>
      </c>
      <c r="E9" s="9">
        <f>B4/D9</f>
        <v>4.6E-5</v>
      </c>
      <c r="F9" s="9">
        <f>E9*1000</f>
        <v>4.5999999999999999E-2</v>
      </c>
      <c r="G9" s="10">
        <f>F9*1000</f>
        <v>46</v>
      </c>
      <c r="H9" s="11">
        <f>C4*A9</f>
        <v>1956.5217391304348</v>
      </c>
    </row>
    <row r="12" spans="1:8" ht="15.75" thickBot="1" x14ac:dyDescent="0.3">
      <c r="A12" t="s">
        <v>11</v>
      </c>
      <c r="B12" t="s">
        <v>23</v>
      </c>
    </row>
    <row r="13" spans="1:8" ht="15.75" thickBot="1" x14ac:dyDescent="0.3">
      <c r="A13" s="1" t="s">
        <v>12</v>
      </c>
      <c r="B13" s="1" t="s">
        <v>16</v>
      </c>
      <c r="C13" s="12" t="s">
        <v>17</v>
      </c>
      <c r="D13" s="12" t="s">
        <v>18</v>
      </c>
      <c r="E13" s="13" t="s">
        <v>19</v>
      </c>
    </row>
    <row r="14" spans="1:8" ht="15.75" thickBot="1" x14ac:dyDescent="0.3">
      <c r="A14" s="5">
        <v>8192</v>
      </c>
      <c r="B14" s="9">
        <f>A14*A9</f>
        <v>204800</v>
      </c>
      <c r="C14" s="11">
        <f>B4/B14</f>
        <v>1.123046875E-6</v>
      </c>
      <c r="D14" s="11">
        <f>C14*1000</f>
        <v>1.1230468749999999E-3</v>
      </c>
      <c r="E14" s="11">
        <f>D14*1000</f>
        <v>1.123046875</v>
      </c>
    </row>
    <row r="17" spans="1:3" ht="15.75" thickBot="1" x14ac:dyDescent="0.3">
      <c r="A17" t="s">
        <v>13</v>
      </c>
      <c r="B17" t="s">
        <v>14</v>
      </c>
    </row>
    <row r="18" spans="1:3" ht="15.75" thickBot="1" x14ac:dyDescent="0.3">
      <c r="A18" s="1" t="s">
        <v>15</v>
      </c>
    </row>
    <row r="19" spans="1:3" ht="15.75" thickBot="1" x14ac:dyDescent="0.3">
      <c r="A19" s="5">
        <v>3.68E-4</v>
      </c>
    </row>
    <row r="21" spans="1:3" ht="15.75" thickBot="1" x14ac:dyDescent="0.3"/>
    <row r="22" spans="1:3" ht="27" customHeight="1" thickBot="1" x14ac:dyDescent="0.3">
      <c r="A22" s="14" t="s">
        <v>20</v>
      </c>
      <c r="B22" s="14" t="s">
        <v>21</v>
      </c>
      <c r="C22" s="1" t="s">
        <v>22</v>
      </c>
    </row>
    <row r="23" spans="1:3" ht="15.75" thickBot="1" x14ac:dyDescent="0.3">
      <c r="A23" s="9">
        <f>A19/E9</f>
        <v>8</v>
      </c>
      <c r="B23" s="9">
        <f>C14/E9</f>
        <v>2.44140625E-2</v>
      </c>
      <c r="C23" s="9">
        <f>A19/C14</f>
        <v>327.68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Diamond Light Source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Diamond Light Source Ltd.</dc:creator>
  <cp:lastModifiedBy>Diamond Light Source Ltd.</cp:lastModifiedBy>
  <dcterms:created xsi:type="dcterms:W3CDTF">2021-09-29T07:00:31Z</dcterms:created>
  <dcterms:modified xsi:type="dcterms:W3CDTF">2021-09-29T11:45:31Z</dcterms:modified>
</cp:coreProperties>
</file>