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360" yWindow="80" windowWidth="30620" windowHeight="16160"/>
  </bookViews>
  <sheets>
    <sheet name="Data &amp; Chart" sheetId="11" r:id="rId1"/>
    <sheet name="Pivot" sheetId="14" r:id="rId2"/>
  </sheets>
  <definedNames>
    <definedName name="_xlnm._FilterDatabase" localSheetId="0" hidden="1">'Data &amp; Chart'!$A$19:$M$862</definedName>
  </definedNames>
  <calcPr calcId="140001" concurrentCalc="0"/>
  <pivotCaches>
    <pivotCache cacheId="1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1" l="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20" i="11"/>
  <c r="F21" i="11"/>
  <c r="G21" i="11"/>
  <c r="H21" i="11"/>
  <c r="I21" i="11"/>
  <c r="B3" i="11"/>
  <c r="F22" i="11"/>
  <c r="G22" i="11"/>
  <c r="H22" i="11"/>
  <c r="I22" i="11"/>
  <c r="F23" i="11"/>
  <c r="G23" i="11"/>
  <c r="H23" i="11"/>
  <c r="I23" i="11"/>
  <c r="F24" i="11"/>
  <c r="G24" i="11"/>
  <c r="H24" i="11"/>
  <c r="I24" i="11"/>
  <c r="F25" i="11"/>
  <c r="G25" i="11"/>
  <c r="H25" i="11"/>
  <c r="I25" i="11"/>
  <c r="F26" i="11"/>
  <c r="G26" i="11"/>
  <c r="H26" i="11"/>
  <c r="I26" i="11"/>
  <c r="F27" i="11"/>
  <c r="G27" i="11"/>
  <c r="H27" i="11"/>
  <c r="I27" i="11"/>
  <c r="F28" i="11"/>
  <c r="G28" i="11"/>
  <c r="H28" i="11"/>
  <c r="I28" i="11"/>
  <c r="F29" i="11"/>
  <c r="G29" i="11"/>
  <c r="H29" i="11"/>
  <c r="I29" i="11"/>
  <c r="F30" i="11"/>
  <c r="G30" i="11"/>
  <c r="H30" i="11"/>
  <c r="I30" i="11"/>
  <c r="F31" i="11"/>
  <c r="G31" i="11"/>
  <c r="H31" i="11"/>
  <c r="I31" i="11"/>
  <c r="F32" i="11"/>
  <c r="G32" i="11"/>
  <c r="H32" i="11"/>
  <c r="I32" i="11"/>
  <c r="F33" i="11"/>
  <c r="G33" i="11"/>
  <c r="H33" i="11"/>
  <c r="I33" i="11"/>
  <c r="F34" i="11"/>
  <c r="G34" i="11"/>
  <c r="H34" i="11"/>
  <c r="I34" i="11"/>
  <c r="F35" i="11"/>
  <c r="G35" i="11"/>
  <c r="H35" i="11"/>
  <c r="I35" i="11"/>
  <c r="F36" i="11"/>
  <c r="G36" i="11"/>
  <c r="H36" i="11"/>
  <c r="I36" i="11"/>
  <c r="F37" i="11"/>
  <c r="G37" i="11"/>
  <c r="H37" i="11"/>
  <c r="I37" i="11"/>
  <c r="F38" i="11"/>
  <c r="G38" i="11"/>
  <c r="H38" i="11"/>
  <c r="I38" i="11"/>
  <c r="F39" i="11"/>
  <c r="G39" i="11"/>
  <c r="H39" i="11"/>
  <c r="I39" i="11"/>
  <c r="F40" i="11"/>
  <c r="G40" i="11"/>
  <c r="H40" i="11"/>
  <c r="I40" i="11"/>
  <c r="F41" i="11"/>
  <c r="G41" i="11"/>
  <c r="H41" i="11"/>
  <c r="I41" i="11"/>
  <c r="F42" i="11"/>
  <c r="G42" i="11"/>
  <c r="H42" i="11"/>
  <c r="I42" i="11"/>
  <c r="F43" i="11"/>
  <c r="G43" i="11"/>
  <c r="H43" i="11"/>
  <c r="I43" i="11"/>
  <c r="F44" i="11"/>
  <c r="G44" i="11"/>
  <c r="H44" i="11"/>
  <c r="I44" i="11"/>
  <c r="F45" i="11"/>
  <c r="G45" i="11"/>
  <c r="H45" i="11"/>
  <c r="I45" i="11"/>
  <c r="F46" i="11"/>
  <c r="G46" i="11"/>
  <c r="H46" i="11"/>
  <c r="I46" i="11"/>
  <c r="F47" i="11"/>
  <c r="G47" i="11"/>
  <c r="H47" i="11"/>
  <c r="I47" i="11"/>
  <c r="F48" i="11"/>
  <c r="G48" i="11"/>
  <c r="H48" i="11"/>
  <c r="I48" i="11"/>
  <c r="F49" i="11"/>
  <c r="G49" i="11"/>
  <c r="H49" i="11"/>
  <c r="I49" i="11"/>
  <c r="F50" i="11"/>
  <c r="G50" i="11"/>
  <c r="H50" i="11"/>
  <c r="I50" i="11"/>
  <c r="F51" i="11"/>
  <c r="G51" i="11"/>
  <c r="H51" i="11"/>
  <c r="I51" i="11"/>
  <c r="F52" i="11"/>
  <c r="G52" i="11"/>
  <c r="H52" i="11"/>
  <c r="I52" i="11"/>
  <c r="F53" i="11"/>
  <c r="G53" i="11"/>
  <c r="H53" i="11"/>
  <c r="I53" i="11"/>
  <c r="F54" i="11"/>
  <c r="G54" i="11"/>
  <c r="H54" i="11"/>
  <c r="I54" i="11"/>
  <c r="F55" i="11"/>
  <c r="G55" i="11"/>
  <c r="H55" i="11"/>
  <c r="I55" i="11"/>
  <c r="F56" i="11"/>
  <c r="G56" i="11"/>
  <c r="H56" i="11"/>
  <c r="I56" i="11"/>
  <c r="F57" i="11"/>
  <c r="G57" i="11"/>
  <c r="H57" i="11"/>
  <c r="I57" i="11"/>
  <c r="F58" i="11"/>
  <c r="G58" i="11"/>
  <c r="H58" i="11"/>
  <c r="I58" i="11"/>
  <c r="F59" i="11"/>
  <c r="G59" i="11"/>
  <c r="H59" i="11"/>
  <c r="I59" i="11"/>
  <c r="F60" i="11"/>
  <c r="G60" i="11"/>
  <c r="H60" i="11"/>
  <c r="I60" i="11"/>
  <c r="F61" i="11"/>
  <c r="G61" i="11"/>
  <c r="H61" i="11"/>
  <c r="I61" i="11"/>
  <c r="F62" i="11"/>
  <c r="G62" i="11"/>
  <c r="H62" i="11"/>
  <c r="I62" i="11"/>
  <c r="F63" i="11"/>
  <c r="G63" i="11"/>
  <c r="H63" i="11"/>
  <c r="I63" i="11"/>
  <c r="F64" i="11"/>
  <c r="G64" i="11"/>
  <c r="H64" i="11"/>
  <c r="I64" i="11"/>
  <c r="F65" i="11"/>
  <c r="G65" i="11"/>
  <c r="H65" i="11"/>
  <c r="I65" i="11"/>
  <c r="F66" i="11"/>
  <c r="G66" i="11"/>
  <c r="H66" i="11"/>
  <c r="I66" i="11"/>
  <c r="F67" i="11"/>
  <c r="G67" i="11"/>
  <c r="H67" i="11"/>
  <c r="I67" i="11"/>
  <c r="F68" i="11"/>
  <c r="G68" i="11"/>
  <c r="H68" i="11"/>
  <c r="I68" i="11"/>
  <c r="F69" i="11"/>
  <c r="G69" i="11"/>
  <c r="H69" i="11"/>
  <c r="I69" i="11"/>
  <c r="F70" i="11"/>
  <c r="G70" i="11"/>
  <c r="H70" i="11"/>
  <c r="I70" i="11"/>
  <c r="F71" i="11"/>
  <c r="G71" i="11"/>
  <c r="H71" i="11"/>
  <c r="I71" i="11"/>
  <c r="F72" i="11"/>
  <c r="G72" i="11"/>
  <c r="H72" i="11"/>
  <c r="I72" i="11"/>
  <c r="F73" i="11"/>
  <c r="G73" i="11"/>
  <c r="H73" i="11"/>
  <c r="I73" i="11"/>
  <c r="F74" i="11"/>
  <c r="G74" i="11"/>
  <c r="H74" i="11"/>
  <c r="I74" i="11"/>
  <c r="F75" i="11"/>
  <c r="G75" i="11"/>
  <c r="H75" i="11"/>
  <c r="I75" i="11"/>
  <c r="F76" i="11"/>
  <c r="G76" i="11"/>
  <c r="H76" i="11"/>
  <c r="I76" i="11"/>
  <c r="F77" i="11"/>
  <c r="G77" i="11"/>
  <c r="H77" i="11"/>
  <c r="I77" i="11"/>
  <c r="F78" i="11"/>
  <c r="G78" i="11"/>
  <c r="H78" i="11"/>
  <c r="I78" i="11"/>
  <c r="F79" i="11"/>
  <c r="G79" i="11"/>
  <c r="H79" i="11"/>
  <c r="I79" i="11"/>
  <c r="F80" i="11"/>
  <c r="G80" i="11"/>
  <c r="H80" i="11"/>
  <c r="I80" i="11"/>
  <c r="F81" i="11"/>
  <c r="G81" i="11"/>
  <c r="H81" i="11"/>
  <c r="I81" i="11"/>
  <c r="F82" i="11"/>
  <c r="G82" i="11"/>
  <c r="H82" i="11"/>
  <c r="I82" i="11"/>
  <c r="F83" i="11"/>
  <c r="G83" i="11"/>
  <c r="H83" i="11"/>
  <c r="I83" i="11"/>
  <c r="F84" i="11"/>
  <c r="G84" i="11"/>
  <c r="H84" i="11"/>
  <c r="I84" i="11"/>
  <c r="F85" i="11"/>
  <c r="G85" i="11"/>
  <c r="H85" i="11"/>
  <c r="I85" i="11"/>
  <c r="F86" i="11"/>
  <c r="G86" i="11"/>
  <c r="H86" i="11"/>
  <c r="I86" i="11"/>
  <c r="F87" i="11"/>
  <c r="G87" i="11"/>
  <c r="H87" i="11"/>
  <c r="I87" i="11"/>
  <c r="F88" i="11"/>
  <c r="G88" i="11"/>
  <c r="H88" i="11"/>
  <c r="I88" i="11"/>
  <c r="F89" i="11"/>
  <c r="G89" i="11"/>
  <c r="H89" i="11"/>
  <c r="I89" i="11"/>
  <c r="F90" i="11"/>
  <c r="G90" i="11"/>
  <c r="H90" i="11"/>
  <c r="I90" i="11"/>
  <c r="F91" i="11"/>
  <c r="G91" i="11"/>
  <c r="H91" i="11"/>
  <c r="I91" i="11"/>
  <c r="F92" i="11"/>
  <c r="G92" i="11"/>
  <c r="H92" i="11"/>
  <c r="I92" i="11"/>
  <c r="F93" i="11"/>
  <c r="G93" i="11"/>
  <c r="H93" i="11"/>
  <c r="I93" i="11"/>
  <c r="F94" i="11"/>
  <c r="G94" i="11"/>
  <c r="H94" i="11"/>
  <c r="I94" i="11"/>
  <c r="F95" i="11"/>
  <c r="G95" i="11"/>
  <c r="H95" i="11"/>
  <c r="I95" i="11"/>
  <c r="F96" i="11"/>
  <c r="G96" i="11"/>
  <c r="H96" i="11"/>
  <c r="I96" i="11"/>
  <c r="F97" i="11"/>
  <c r="G97" i="11"/>
  <c r="H97" i="11"/>
  <c r="I97" i="11"/>
  <c r="F98" i="11"/>
  <c r="G98" i="11"/>
  <c r="H98" i="11"/>
  <c r="I98" i="11"/>
  <c r="F99" i="11"/>
  <c r="G99" i="11"/>
  <c r="H99" i="11"/>
  <c r="I99" i="11"/>
  <c r="F100" i="11"/>
  <c r="G100" i="11"/>
  <c r="H100" i="11"/>
  <c r="I100" i="11"/>
  <c r="F101" i="11"/>
  <c r="G101" i="11"/>
  <c r="H101" i="11"/>
  <c r="I101" i="11"/>
  <c r="F102" i="11"/>
  <c r="G102" i="11"/>
  <c r="H102" i="11"/>
  <c r="I102" i="11"/>
  <c r="F103" i="11"/>
  <c r="G103" i="11"/>
  <c r="H103" i="11"/>
  <c r="I103" i="11"/>
  <c r="F104" i="11"/>
  <c r="G104" i="11"/>
  <c r="H104" i="11"/>
  <c r="I104" i="11"/>
  <c r="F105" i="11"/>
  <c r="G105" i="11"/>
  <c r="H105" i="11"/>
  <c r="I105" i="11"/>
  <c r="F106" i="11"/>
  <c r="G106" i="11"/>
  <c r="H106" i="11"/>
  <c r="I106" i="11"/>
  <c r="F107" i="11"/>
  <c r="G107" i="11"/>
  <c r="H107" i="11"/>
  <c r="I107" i="11"/>
  <c r="F108" i="11"/>
  <c r="G108" i="11"/>
  <c r="H108" i="11"/>
  <c r="I108" i="11"/>
  <c r="F109" i="11"/>
  <c r="G109" i="11"/>
  <c r="H109" i="11"/>
  <c r="I109" i="11"/>
  <c r="F110" i="11"/>
  <c r="G110" i="11"/>
  <c r="H110" i="11"/>
  <c r="I110" i="11"/>
  <c r="F111" i="11"/>
  <c r="G111" i="11"/>
  <c r="H111" i="11"/>
  <c r="I111" i="11"/>
  <c r="F112" i="11"/>
  <c r="G112" i="11"/>
  <c r="H112" i="11"/>
  <c r="I112" i="11"/>
  <c r="F113" i="11"/>
  <c r="G113" i="11"/>
  <c r="H113" i="11"/>
  <c r="I113" i="11"/>
  <c r="F114" i="11"/>
  <c r="G114" i="11"/>
  <c r="H114" i="11"/>
  <c r="I114" i="11"/>
  <c r="F115" i="11"/>
  <c r="G115" i="11"/>
  <c r="H115" i="11"/>
  <c r="I115" i="11"/>
  <c r="F116" i="11"/>
  <c r="G116" i="11"/>
  <c r="H116" i="11"/>
  <c r="I116" i="11"/>
  <c r="F117" i="11"/>
  <c r="G117" i="11"/>
  <c r="H117" i="11"/>
  <c r="I117" i="11"/>
  <c r="F118" i="11"/>
  <c r="G118" i="11"/>
  <c r="H118" i="11"/>
  <c r="I118" i="11"/>
  <c r="F119" i="11"/>
  <c r="G119" i="11"/>
  <c r="H119" i="11"/>
  <c r="I119" i="11"/>
  <c r="F120" i="11"/>
  <c r="G120" i="11"/>
  <c r="H120" i="11"/>
  <c r="I120" i="11"/>
  <c r="F121" i="11"/>
  <c r="G121" i="11"/>
  <c r="H121" i="11"/>
  <c r="I121" i="11"/>
  <c r="F122" i="11"/>
  <c r="G122" i="11"/>
  <c r="H122" i="11"/>
  <c r="I122" i="11"/>
  <c r="F123" i="11"/>
  <c r="G123" i="11"/>
  <c r="H123" i="11"/>
  <c r="I123" i="11"/>
  <c r="F124" i="11"/>
  <c r="G124" i="11"/>
  <c r="H124" i="11"/>
  <c r="I124" i="11"/>
  <c r="F125" i="11"/>
  <c r="G125" i="11"/>
  <c r="H125" i="11"/>
  <c r="I125" i="11"/>
  <c r="F126" i="11"/>
  <c r="G126" i="11"/>
  <c r="H126" i="11"/>
  <c r="I126" i="11"/>
  <c r="F127" i="11"/>
  <c r="G127" i="11"/>
  <c r="H127" i="11"/>
  <c r="I127" i="11"/>
  <c r="F128" i="11"/>
  <c r="G128" i="11"/>
  <c r="H128" i="11"/>
  <c r="I128" i="11"/>
  <c r="F129" i="11"/>
  <c r="G129" i="11"/>
  <c r="H129" i="11"/>
  <c r="I129" i="11"/>
  <c r="F130" i="11"/>
  <c r="G130" i="11"/>
  <c r="H130" i="11"/>
  <c r="I130" i="11"/>
  <c r="F131" i="11"/>
  <c r="G131" i="11"/>
  <c r="H131" i="11"/>
  <c r="I131" i="11"/>
  <c r="F132" i="11"/>
  <c r="G132" i="11"/>
  <c r="H132" i="11"/>
  <c r="I132" i="11"/>
  <c r="F133" i="11"/>
  <c r="G133" i="11"/>
  <c r="H133" i="11"/>
  <c r="I133" i="11"/>
  <c r="F134" i="11"/>
  <c r="G134" i="11"/>
  <c r="H134" i="11"/>
  <c r="I134" i="11"/>
  <c r="F135" i="11"/>
  <c r="G135" i="11"/>
  <c r="H135" i="11"/>
  <c r="I135" i="11"/>
  <c r="F136" i="11"/>
  <c r="G136" i="11"/>
  <c r="H136" i="11"/>
  <c r="I136" i="11"/>
  <c r="F137" i="11"/>
  <c r="G137" i="11"/>
  <c r="H137" i="11"/>
  <c r="I137" i="11"/>
  <c r="F138" i="11"/>
  <c r="G138" i="11"/>
  <c r="H138" i="11"/>
  <c r="I138" i="11"/>
  <c r="F139" i="11"/>
  <c r="G139" i="11"/>
  <c r="H139" i="11"/>
  <c r="I139" i="11"/>
  <c r="F140" i="11"/>
  <c r="G140" i="11"/>
  <c r="H140" i="11"/>
  <c r="I140" i="11"/>
  <c r="F141" i="11"/>
  <c r="G141" i="11"/>
  <c r="H141" i="11"/>
  <c r="I141" i="11"/>
  <c r="F142" i="11"/>
  <c r="G142" i="11"/>
  <c r="H142" i="11"/>
  <c r="I142" i="11"/>
  <c r="F143" i="11"/>
  <c r="G143" i="11"/>
  <c r="H143" i="11"/>
  <c r="I143" i="11"/>
  <c r="F144" i="11"/>
  <c r="G144" i="11"/>
  <c r="H144" i="11"/>
  <c r="I144" i="11"/>
  <c r="F145" i="11"/>
  <c r="G145" i="11"/>
  <c r="H145" i="11"/>
  <c r="I145" i="11"/>
  <c r="F146" i="11"/>
  <c r="G146" i="11"/>
  <c r="H146" i="11"/>
  <c r="I146" i="11"/>
  <c r="F147" i="11"/>
  <c r="G147" i="11"/>
  <c r="H147" i="11"/>
  <c r="I147" i="11"/>
  <c r="F148" i="11"/>
  <c r="G148" i="11"/>
  <c r="H148" i="11"/>
  <c r="I148" i="11"/>
  <c r="F149" i="11"/>
  <c r="G149" i="11"/>
  <c r="H149" i="11"/>
  <c r="I149" i="11"/>
  <c r="F150" i="11"/>
  <c r="G150" i="11"/>
  <c r="H150" i="11"/>
  <c r="I150" i="11"/>
  <c r="F151" i="11"/>
  <c r="G151" i="11"/>
  <c r="H151" i="11"/>
  <c r="I151" i="11"/>
  <c r="F152" i="11"/>
  <c r="G152" i="11"/>
  <c r="H152" i="11"/>
  <c r="I152" i="11"/>
  <c r="F153" i="11"/>
  <c r="G153" i="11"/>
  <c r="H153" i="11"/>
  <c r="I153" i="11"/>
  <c r="F154" i="11"/>
  <c r="G154" i="11"/>
  <c r="H154" i="11"/>
  <c r="I154" i="11"/>
  <c r="F155" i="11"/>
  <c r="G155" i="11"/>
  <c r="H155" i="11"/>
  <c r="I155" i="11"/>
  <c r="F156" i="11"/>
  <c r="G156" i="11"/>
  <c r="H156" i="11"/>
  <c r="I156" i="11"/>
  <c r="F157" i="11"/>
  <c r="G157" i="11"/>
  <c r="H157" i="11"/>
  <c r="I157" i="11"/>
  <c r="F158" i="11"/>
  <c r="G158" i="11"/>
  <c r="H158" i="11"/>
  <c r="I158" i="11"/>
  <c r="F159" i="11"/>
  <c r="G159" i="11"/>
  <c r="H159" i="11"/>
  <c r="I159" i="11"/>
  <c r="F160" i="11"/>
  <c r="G160" i="11"/>
  <c r="H160" i="11"/>
  <c r="I160" i="11"/>
  <c r="F161" i="11"/>
  <c r="G161" i="11"/>
  <c r="H161" i="11"/>
  <c r="I161" i="11"/>
  <c r="F162" i="11"/>
  <c r="G162" i="11"/>
  <c r="H162" i="11"/>
  <c r="I162" i="11"/>
  <c r="F163" i="11"/>
  <c r="G163" i="11"/>
  <c r="H163" i="11"/>
  <c r="I163" i="11"/>
  <c r="F164" i="11"/>
  <c r="G164" i="11"/>
  <c r="H164" i="11"/>
  <c r="I164" i="11"/>
  <c r="F165" i="11"/>
  <c r="G165" i="11"/>
  <c r="H165" i="11"/>
  <c r="I165" i="11"/>
  <c r="F166" i="11"/>
  <c r="G166" i="11"/>
  <c r="H166" i="11"/>
  <c r="I166" i="11"/>
  <c r="F167" i="11"/>
  <c r="G167" i="11"/>
  <c r="H167" i="11"/>
  <c r="I167" i="11"/>
  <c r="F168" i="11"/>
  <c r="G168" i="11"/>
  <c r="H168" i="11"/>
  <c r="I168" i="11"/>
  <c r="F169" i="11"/>
  <c r="G169" i="11"/>
  <c r="H169" i="11"/>
  <c r="I169" i="11"/>
  <c r="F170" i="11"/>
  <c r="G170" i="11"/>
  <c r="H170" i="11"/>
  <c r="I170" i="11"/>
  <c r="F171" i="11"/>
  <c r="G171" i="11"/>
  <c r="H171" i="11"/>
  <c r="I171" i="11"/>
  <c r="F172" i="11"/>
  <c r="G172" i="11"/>
  <c r="H172" i="11"/>
  <c r="I172" i="11"/>
  <c r="F173" i="11"/>
  <c r="G173" i="11"/>
  <c r="H173" i="11"/>
  <c r="I173" i="11"/>
  <c r="F174" i="11"/>
  <c r="G174" i="11"/>
  <c r="H174" i="11"/>
  <c r="I174" i="11"/>
  <c r="F175" i="11"/>
  <c r="G175" i="11"/>
  <c r="H175" i="11"/>
  <c r="I175" i="11"/>
  <c r="F176" i="11"/>
  <c r="G176" i="11"/>
  <c r="H176" i="11"/>
  <c r="I176" i="11"/>
  <c r="F177" i="11"/>
  <c r="G177" i="11"/>
  <c r="H177" i="11"/>
  <c r="I177" i="11"/>
  <c r="F178" i="11"/>
  <c r="G178" i="11"/>
  <c r="H178" i="11"/>
  <c r="I178" i="11"/>
  <c r="F179" i="11"/>
  <c r="G179" i="11"/>
  <c r="H179" i="11"/>
  <c r="I179" i="11"/>
  <c r="F180" i="11"/>
  <c r="G180" i="11"/>
  <c r="H180" i="11"/>
  <c r="I180" i="11"/>
  <c r="F181" i="11"/>
  <c r="G181" i="11"/>
  <c r="H181" i="11"/>
  <c r="I181" i="11"/>
  <c r="F182" i="11"/>
  <c r="G182" i="11"/>
  <c r="H182" i="11"/>
  <c r="I182" i="11"/>
  <c r="F183" i="11"/>
  <c r="G183" i="11"/>
  <c r="H183" i="11"/>
  <c r="I183" i="11"/>
  <c r="F184" i="11"/>
  <c r="G184" i="11"/>
  <c r="H184" i="11"/>
  <c r="I184" i="11"/>
  <c r="F185" i="11"/>
  <c r="G185" i="11"/>
  <c r="H185" i="11"/>
  <c r="I185" i="11"/>
  <c r="F186" i="11"/>
  <c r="G186" i="11"/>
  <c r="H186" i="11"/>
  <c r="I186" i="11"/>
  <c r="F187" i="11"/>
  <c r="G187" i="11"/>
  <c r="H187" i="11"/>
  <c r="I187" i="11"/>
  <c r="F188" i="11"/>
  <c r="G188" i="11"/>
  <c r="H188" i="11"/>
  <c r="I188" i="11"/>
  <c r="F189" i="11"/>
  <c r="G189" i="11"/>
  <c r="H189" i="11"/>
  <c r="I189" i="11"/>
  <c r="F190" i="11"/>
  <c r="G190" i="11"/>
  <c r="H190" i="11"/>
  <c r="I190" i="11"/>
  <c r="F191" i="11"/>
  <c r="G191" i="11"/>
  <c r="H191" i="11"/>
  <c r="I191" i="11"/>
  <c r="F192" i="11"/>
  <c r="G192" i="11"/>
  <c r="H192" i="11"/>
  <c r="I192" i="11"/>
  <c r="F193" i="11"/>
  <c r="G193" i="11"/>
  <c r="H193" i="11"/>
  <c r="I193" i="11"/>
  <c r="F194" i="11"/>
  <c r="G194" i="11"/>
  <c r="H194" i="11"/>
  <c r="I194" i="11"/>
  <c r="F195" i="11"/>
  <c r="G195" i="11"/>
  <c r="H195" i="11"/>
  <c r="I195" i="11"/>
  <c r="F196" i="11"/>
  <c r="G196" i="11"/>
  <c r="H196" i="11"/>
  <c r="I196" i="11"/>
  <c r="F197" i="11"/>
  <c r="G197" i="11"/>
  <c r="H197" i="11"/>
  <c r="I197" i="11"/>
  <c r="F198" i="11"/>
  <c r="G198" i="11"/>
  <c r="H198" i="11"/>
  <c r="I198" i="11"/>
  <c r="F199" i="11"/>
  <c r="G199" i="11"/>
  <c r="H199" i="11"/>
  <c r="I199" i="11"/>
  <c r="F200" i="11"/>
  <c r="G200" i="11"/>
  <c r="H200" i="11"/>
  <c r="I200" i="11"/>
  <c r="F201" i="11"/>
  <c r="G201" i="11"/>
  <c r="H201" i="11"/>
  <c r="I201" i="11"/>
  <c r="F202" i="11"/>
  <c r="G202" i="11"/>
  <c r="H202" i="11"/>
  <c r="I202" i="11"/>
  <c r="F203" i="11"/>
  <c r="G203" i="11"/>
  <c r="H203" i="11"/>
  <c r="I203" i="11"/>
  <c r="F204" i="11"/>
  <c r="G204" i="11"/>
  <c r="H204" i="11"/>
  <c r="I204" i="11"/>
  <c r="F205" i="11"/>
  <c r="G205" i="11"/>
  <c r="H205" i="11"/>
  <c r="I205" i="11"/>
  <c r="F206" i="11"/>
  <c r="G206" i="11"/>
  <c r="H206" i="11"/>
  <c r="I206" i="11"/>
  <c r="F207" i="11"/>
  <c r="G207" i="11"/>
  <c r="H207" i="11"/>
  <c r="I207" i="11"/>
  <c r="F208" i="11"/>
  <c r="G208" i="11"/>
  <c r="H208" i="11"/>
  <c r="I208" i="11"/>
  <c r="F209" i="11"/>
  <c r="G209" i="11"/>
  <c r="H209" i="11"/>
  <c r="I209" i="11"/>
  <c r="F210" i="11"/>
  <c r="G210" i="11"/>
  <c r="H210" i="11"/>
  <c r="I210" i="11"/>
  <c r="F211" i="11"/>
  <c r="G211" i="11"/>
  <c r="H211" i="11"/>
  <c r="I211" i="11"/>
  <c r="F212" i="11"/>
  <c r="G212" i="11"/>
  <c r="H212" i="11"/>
  <c r="I212" i="11"/>
  <c r="F213" i="11"/>
  <c r="G213" i="11"/>
  <c r="H213" i="11"/>
  <c r="I213" i="11"/>
  <c r="F214" i="11"/>
  <c r="G214" i="11"/>
  <c r="H214" i="11"/>
  <c r="I214" i="11"/>
  <c r="F215" i="11"/>
  <c r="G215" i="11"/>
  <c r="H215" i="11"/>
  <c r="I215" i="11"/>
  <c r="F216" i="11"/>
  <c r="G216" i="11"/>
  <c r="H216" i="11"/>
  <c r="I216" i="11"/>
  <c r="F217" i="11"/>
  <c r="G217" i="11"/>
  <c r="H217" i="11"/>
  <c r="I217" i="11"/>
  <c r="F218" i="11"/>
  <c r="G218" i="11"/>
  <c r="H218" i="11"/>
  <c r="I218" i="11"/>
  <c r="F219" i="11"/>
  <c r="G219" i="11"/>
  <c r="H219" i="11"/>
  <c r="I219" i="11"/>
  <c r="F220" i="11"/>
  <c r="G220" i="11"/>
  <c r="H220" i="11"/>
  <c r="I220" i="11"/>
  <c r="F221" i="11"/>
  <c r="G221" i="11"/>
  <c r="H221" i="11"/>
  <c r="I221" i="11"/>
  <c r="F222" i="11"/>
  <c r="G222" i="11"/>
  <c r="H222" i="11"/>
  <c r="I222" i="11"/>
  <c r="F223" i="11"/>
  <c r="G223" i="11"/>
  <c r="H223" i="11"/>
  <c r="I223" i="11"/>
  <c r="F224" i="11"/>
  <c r="G224" i="11"/>
  <c r="H224" i="11"/>
  <c r="I224" i="11"/>
  <c r="F225" i="11"/>
  <c r="G225" i="11"/>
  <c r="H225" i="11"/>
  <c r="I225" i="11"/>
  <c r="F226" i="11"/>
  <c r="G226" i="11"/>
  <c r="H226" i="11"/>
  <c r="I226" i="11"/>
  <c r="F227" i="11"/>
  <c r="G227" i="11"/>
  <c r="H227" i="11"/>
  <c r="I227" i="11"/>
  <c r="F228" i="11"/>
  <c r="G228" i="11"/>
  <c r="H228" i="11"/>
  <c r="I228" i="11"/>
  <c r="F229" i="11"/>
  <c r="G229" i="11"/>
  <c r="H229" i="11"/>
  <c r="I229" i="11"/>
  <c r="F230" i="11"/>
  <c r="G230" i="11"/>
  <c r="H230" i="11"/>
  <c r="I230" i="11"/>
  <c r="F231" i="11"/>
  <c r="G231" i="11"/>
  <c r="H231" i="11"/>
  <c r="I231" i="11"/>
  <c r="F232" i="11"/>
  <c r="G232" i="11"/>
  <c r="H232" i="11"/>
  <c r="I232" i="11"/>
  <c r="F233" i="11"/>
  <c r="G233" i="11"/>
  <c r="H233" i="11"/>
  <c r="I233" i="11"/>
  <c r="F234" i="11"/>
  <c r="G234" i="11"/>
  <c r="H234" i="11"/>
  <c r="I234" i="11"/>
  <c r="F235" i="11"/>
  <c r="G235" i="11"/>
  <c r="H235" i="11"/>
  <c r="I235" i="11"/>
  <c r="F236" i="11"/>
  <c r="G236" i="11"/>
  <c r="H236" i="11"/>
  <c r="I236" i="11"/>
  <c r="F237" i="11"/>
  <c r="G237" i="11"/>
  <c r="H237" i="11"/>
  <c r="I237" i="11"/>
  <c r="F238" i="11"/>
  <c r="G238" i="11"/>
  <c r="H238" i="11"/>
  <c r="I238" i="11"/>
  <c r="F239" i="11"/>
  <c r="G239" i="11"/>
  <c r="H239" i="11"/>
  <c r="I239" i="11"/>
  <c r="F240" i="11"/>
  <c r="G240" i="11"/>
  <c r="H240" i="11"/>
  <c r="I240" i="11"/>
  <c r="F241" i="11"/>
  <c r="G241" i="11"/>
  <c r="H241" i="11"/>
  <c r="I241" i="11"/>
  <c r="F242" i="11"/>
  <c r="G242" i="11"/>
  <c r="H242" i="11"/>
  <c r="I242" i="11"/>
  <c r="F243" i="11"/>
  <c r="G243" i="11"/>
  <c r="H243" i="11"/>
  <c r="I243" i="11"/>
  <c r="F244" i="11"/>
  <c r="G244" i="11"/>
  <c r="H244" i="11"/>
  <c r="I244" i="11"/>
  <c r="F245" i="11"/>
  <c r="G245" i="11"/>
  <c r="H245" i="11"/>
  <c r="I245" i="11"/>
  <c r="F246" i="11"/>
  <c r="G246" i="11"/>
  <c r="H246" i="11"/>
  <c r="I246" i="11"/>
  <c r="F247" i="11"/>
  <c r="G247" i="11"/>
  <c r="H247" i="11"/>
  <c r="I247" i="11"/>
  <c r="F248" i="11"/>
  <c r="G248" i="11"/>
  <c r="H248" i="11"/>
  <c r="I248" i="11"/>
  <c r="F249" i="11"/>
  <c r="G249" i="11"/>
  <c r="H249" i="11"/>
  <c r="I249" i="11"/>
  <c r="F250" i="11"/>
  <c r="G250" i="11"/>
  <c r="H250" i="11"/>
  <c r="I250" i="11"/>
  <c r="F251" i="11"/>
  <c r="G251" i="11"/>
  <c r="H251" i="11"/>
  <c r="I251" i="11"/>
  <c r="F252" i="11"/>
  <c r="G252" i="11"/>
  <c r="H252" i="11"/>
  <c r="I252" i="11"/>
  <c r="F253" i="11"/>
  <c r="G253" i="11"/>
  <c r="H253" i="11"/>
  <c r="I253" i="11"/>
  <c r="F254" i="11"/>
  <c r="G254" i="11"/>
  <c r="H254" i="11"/>
  <c r="I254" i="11"/>
  <c r="F255" i="11"/>
  <c r="G255" i="11"/>
  <c r="H255" i="11"/>
  <c r="I255" i="11"/>
  <c r="F256" i="11"/>
  <c r="G256" i="11"/>
  <c r="H256" i="11"/>
  <c r="I256" i="11"/>
  <c r="F257" i="11"/>
  <c r="G257" i="11"/>
  <c r="H257" i="11"/>
  <c r="I257" i="11"/>
  <c r="F258" i="11"/>
  <c r="G258" i="11"/>
  <c r="H258" i="11"/>
  <c r="I258" i="11"/>
  <c r="F259" i="11"/>
  <c r="G259" i="11"/>
  <c r="H259" i="11"/>
  <c r="I259" i="11"/>
  <c r="F260" i="11"/>
  <c r="G260" i="11"/>
  <c r="H260" i="11"/>
  <c r="I260" i="11"/>
  <c r="F261" i="11"/>
  <c r="G261" i="11"/>
  <c r="H261" i="11"/>
  <c r="I261" i="11"/>
  <c r="F262" i="11"/>
  <c r="G262" i="11"/>
  <c r="H262" i="11"/>
  <c r="I262" i="11"/>
  <c r="F263" i="11"/>
  <c r="G263" i="11"/>
  <c r="H263" i="11"/>
  <c r="I263" i="11"/>
  <c r="F264" i="11"/>
  <c r="G264" i="11"/>
  <c r="H264" i="11"/>
  <c r="I264" i="11"/>
  <c r="F265" i="11"/>
  <c r="G265" i="11"/>
  <c r="H265" i="11"/>
  <c r="I265" i="11"/>
  <c r="F266" i="11"/>
  <c r="G266" i="11"/>
  <c r="H266" i="11"/>
  <c r="I266" i="11"/>
  <c r="F267" i="11"/>
  <c r="G267" i="11"/>
  <c r="H267" i="11"/>
  <c r="I267" i="11"/>
  <c r="F268" i="11"/>
  <c r="G268" i="11"/>
  <c r="H268" i="11"/>
  <c r="I268" i="11"/>
  <c r="F269" i="11"/>
  <c r="G269" i="11"/>
  <c r="H269" i="11"/>
  <c r="I269" i="11"/>
  <c r="F270" i="11"/>
  <c r="G270" i="11"/>
  <c r="H270" i="11"/>
  <c r="I270" i="11"/>
  <c r="F271" i="11"/>
  <c r="G271" i="11"/>
  <c r="H271" i="11"/>
  <c r="I271" i="11"/>
  <c r="F272" i="11"/>
  <c r="G272" i="11"/>
  <c r="H272" i="11"/>
  <c r="I272" i="11"/>
  <c r="F273" i="11"/>
  <c r="G273" i="11"/>
  <c r="H273" i="11"/>
  <c r="I273" i="11"/>
  <c r="F274" i="11"/>
  <c r="G274" i="11"/>
  <c r="H274" i="11"/>
  <c r="I274" i="11"/>
  <c r="F275" i="11"/>
  <c r="G275" i="11"/>
  <c r="H275" i="11"/>
  <c r="I275" i="11"/>
  <c r="F276" i="11"/>
  <c r="G276" i="11"/>
  <c r="H276" i="11"/>
  <c r="I276" i="11"/>
  <c r="F277" i="11"/>
  <c r="G277" i="11"/>
  <c r="H277" i="11"/>
  <c r="I277" i="11"/>
  <c r="F278" i="11"/>
  <c r="G278" i="11"/>
  <c r="H278" i="11"/>
  <c r="I278" i="11"/>
  <c r="F279" i="11"/>
  <c r="G279" i="11"/>
  <c r="H279" i="11"/>
  <c r="I279" i="11"/>
  <c r="F280" i="11"/>
  <c r="G280" i="11"/>
  <c r="H280" i="11"/>
  <c r="I280" i="11"/>
  <c r="F281" i="11"/>
  <c r="G281" i="11"/>
  <c r="H281" i="11"/>
  <c r="I281" i="11"/>
  <c r="F282" i="11"/>
  <c r="G282" i="11"/>
  <c r="H282" i="11"/>
  <c r="I282" i="11"/>
  <c r="F283" i="11"/>
  <c r="G283" i="11"/>
  <c r="H283" i="11"/>
  <c r="I283" i="11"/>
  <c r="F284" i="11"/>
  <c r="G284" i="11"/>
  <c r="H284" i="11"/>
  <c r="I284" i="11"/>
  <c r="F285" i="11"/>
  <c r="G285" i="11"/>
  <c r="H285" i="11"/>
  <c r="I285" i="11"/>
  <c r="F286" i="11"/>
  <c r="G286" i="11"/>
  <c r="H286" i="11"/>
  <c r="I286" i="11"/>
  <c r="F287" i="11"/>
  <c r="G287" i="11"/>
  <c r="H287" i="11"/>
  <c r="I287" i="11"/>
  <c r="F288" i="11"/>
  <c r="G288" i="11"/>
  <c r="H288" i="11"/>
  <c r="I288" i="11"/>
  <c r="F289" i="11"/>
  <c r="G289" i="11"/>
  <c r="H289" i="11"/>
  <c r="I289" i="11"/>
  <c r="F290" i="11"/>
  <c r="G290" i="11"/>
  <c r="H290" i="11"/>
  <c r="I290" i="11"/>
  <c r="F291" i="11"/>
  <c r="G291" i="11"/>
  <c r="H291" i="11"/>
  <c r="I291" i="11"/>
  <c r="F292" i="11"/>
  <c r="G292" i="11"/>
  <c r="H292" i="11"/>
  <c r="I292" i="11"/>
  <c r="F293" i="11"/>
  <c r="G293" i="11"/>
  <c r="H293" i="11"/>
  <c r="I293" i="11"/>
  <c r="F294" i="11"/>
  <c r="G294" i="11"/>
  <c r="H294" i="11"/>
  <c r="I294" i="11"/>
  <c r="F295" i="11"/>
  <c r="G295" i="11"/>
  <c r="H295" i="11"/>
  <c r="I295" i="11"/>
  <c r="F296" i="11"/>
  <c r="G296" i="11"/>
  <c r="H296" i="11"/>
  <c r="I296" i="11"/>
  <c r="F297" i="11"/>
  <c r="G297" i="11"/>
  <c r="H297" i="11"/>
  <c r="I297" i="11"/>
  <c r="F298" i="11"/>
  <c r="G298" i="11"/>
  <c r="H298" i="11"/>
  <c r="I298" i="11"/>
  <c r="F299" i="11"/>
  <c r="G299" i="11"/>
  <c r="H299" i="11"/>
  <c r="I299" i="11"/>
  <c r="F300" i="11"/>
  <c r="G300" i="11"/>
  <c r="H300" i="11"/>
  <c r="I300" i="11"/>
  <c r="F301" i="11"/>
  <c r="G301" i="11"/>
  <c r="H301" i="11"/>
  <c r="I301" i="11"/>
  <c r="F302" i="11"/>
  <c r="G302" i="11"/>
  <c r="H302" i="11"/>
  <c r="I302" i="11"/>
  <c r="F303" i="11"/>
  <c r="G303" i="11"/>
  <c r="H303" i="11"/>
  <c r="I303" i="11"/>
  <c r="F304" i="11"/>
  <c r="G304" i="11"/>
  <c r="H304" i="11"/>
  <c r="I304" i="11"/>
  <c r="F305" i="11"/>
  <c r="G305" i="11"/>
  <c r="H305" i="11"/>
  <c r="I305" i="11"/>
  <c r="F306" i="11"/>
  <c r="G306" i="11"/>
  <c r="H306" i="11"/>
  <c r="I306" i="11"/>
  <c r="F307" i="11"/>
  <c r="G307" i="11"/>
  <c r="H307" i="11"/>
  <c r="I307" i="11"/>
  <c r="F308" i="11"/>
  <c r="G308" i="11"/>
  <c r="H308" i="11"/>
  <c r="I308" i="11"/>
  <c r="F309" i="11"/>
  <c r="G309" i="11"/>
  <c r="H309" i="11"/>
  <c r="I309" i="11"/>
  <c r="F310" i="11"/>
  <c r="G310" i="11"/>
  <c r="H310" i="11"/>
  <c r="I310" i="11"/>
  <c r="F311" i="11"/>
  <c r="G311" i="11"/>
  <c r="H311" i="11"/>
  <c r="I311" i="11"/>
  <c r="F312" i="11"/>
  <c r="G312" i="11"/>
  <c r="H312" i="11"/>
  <c r="I312" i="11"/>
  <c r="F313" i="11"/>
  <c r="G313" i="11"/>
  <c r="H313" i="11"/>
  <c r="I313" i="11"/>
  <c r="F314" i="11"/>
  <c r="G314" i="11"/>
  <c r="H314" i="11"/>
  <c r="I314" i="11"/>
  <c r="F315" i="11"/>
  <c r="G315" i="11"/>
  <c r="H315" i="11"/>
  <c r="I315" i="11"/>
  <c r="F316" i="11"/>
  <c r="G316" i="11"/>
  <c r="H316" i="11"/>
  <c r="I316" i="11"/>
  <c r="F317" i="11"/>
  <c r="G317" i="11"/>
  <c r="H317" i="11"/>
  <c r="I317" i="11"/>
  <c r="F318" i="11"/>
  <c r="G318" i="11"/>
  <c r="H318" i="11"/>
  <c r="I318" i="11"/>
  <c r="F319" i="11"/>
  <c r="G319" i="11"/>
  <c r="H319" i="11"/>
  <c r="I319" i="11"/>
  <c r="F320" i="11"/>
  <c r="G320" i="11"/>
  <c r="H320" i="11"/>
  <c r="I320" i="11"/>
  <c r="F321" i="11"/>
  <c r="G321" i="11"/>
  <c r="H321" i="11"/>
  <c r="I321" i="11"/>
  <c r="F322" i="11"/>
  <c r="G322" i="11"/>
  <c r="H322" i="11"/>
  <c r="I322" i="11"/>
  <c r="F323" i="11"/>
  <c r="G323" i="11"/>
  <c r="H323" i="11"/>
  <c r="I323" i="11"/>
  <c r="F324" i="11"/>
  <c r="G324" i="11"/>
  <c r="H324" i="11"/>
  <c r="I324" i="11"/>
  <c r="F325" i="11"/>
  <c r="G325" i="11"/>
  <c r="H325" i="11"/>
  <c r="I325" i="11"/>
  <c r="F326" i="11"/>
  <c r="G326" i="11"/>
  <c r="H326" i="11"/>
  <c r="I326" i="11"/>
  <c r="F327" i="11"/>
  <c r="G327" i="11"/>
  <c r="H327" i="11"/>
  <c r="I327" i="11"/>
  <c r="F328" i="11"/>
  <c r="G328" i="11"/>
  <c r="H328" i="11"/>
  <c r="I328" i="11"/>
  <c r="F329" i="11"/>
  <c r="G329" i="11"/>
  <c r="H329" i="11"/>
  <c r="I329" i="11"/>
  <c r="F330" i="11"/>
  <c r="G330" i="11"/>
  <c r="H330" i="11"/>
  <c r="I330" i="11"/>
  <c r="F331" i="11"/>
  <c r="G331" i="11"/>
  <c r="H331" i="11"/>
  <c r="I331" i="11"/>
  <c r="F332" i="11"/>
  <c r="G332" i="11"/>
  <c r="H332" i="11"/>
  <c r="I332" i="11"/>
  <c r="F333" i="11"/>
  <c r="G333" i="11"/>
  <c r="H333" i="11"/>
  <c r="I333" i="11"/>
  <c r="F334" i="11"/>
  <c r="G334" i="11"/>
  <c r="H334" i="11"/>
  <c r="I334" i="11"/>
  <c r="F335" i="11"/>
  <c r="G335" i="11"/>
  <c r="H335" i="11"/>
  <c r="I335" i="11"/>
  <c r="F336" i="11"/>
  <c r="G336" i="11"/>
  <c r="H336" i="11"/>
  <c r="I336" i="11"/>
  <c r="F337" i="11"/>
  <c r="G337" i="11"/>
  <c r="H337" i="11"/>
  <c r="I337" i="11"/>
  <c r="F338" i="11"/>
  <c r="G338" i="11"/>
  <c r="H338" i="11"/>
  <c r="I338" i="11"/>
  <c r="F339" i="11"/>
  <c r="G339" i="11"/>
  <c r="H339" i="11"/>
  <c r="I339" i="11"/>
  <c r="F340" i="11"/>
  <c r="G340" i="11"/>
  <c r="H340" i="11"/>
  <c r="I340" i="11"/>
  <c r="F341" i="11"/>
  <c r="G341" i="11"/>
  <c r="H341" i="11"/>
  <c r="I341" i="11"/>
  <c r="F342" i="11"/>
  <c r="G342" i="11"/>
  <c r="H342" i="11"/>
  <c r="I342" i="11"/>
  <c r="F343" i="11"/>
  <c r="G343" i="11"/>
  <c r="H343" i="11"/>
  <c r="I343" i="11"/>
  <c r="F344" i="11"/>
  <c r="G344" i="11"/>
  <c r="H344" i="11"/>
  <c r="I344" i="11"/>
  <c r="F345" i="11"/>
  <c r="G345" i="11"/>
  <c r="H345" i="11"/>
  <c r="I345" i="11"/>
  <c r="F346" i="11"/>
  <c r="G346" i="11"/>
  <c r="H346" i="11"/>
  <c r="I346" i="11"/>
  <c r="F347" i="11"/>
  <c r="G347" i="11"/>
  <c r="H347" i="11"/>
  <c r="I347" i="11"/>
  <c r="F348" i="11"/>
  <c r="G348" i="11"/>
  <c r="H348" i="11"/>
  <c r="I348" i="11"/>
  <c r="F349" i="11"/>
  <c r="G349" i="11"/>
  <c r="H349" i="11"/>
  <c r="I349" i="11"/>
  <c r="F350" i="11"/>
  <c r="G350" i="11"/>
  <c r="H350" i="11"/>
  <c r="I350" i="11"/>
  <c r="F351" i="11"/>
  <c r="G351" i="11"/>
  <c r="H351" i="11"/>
  <c r="I351" i="11"/>
  <c r="F352" i="11"/>
  <c r="G352" i="11"/>
  <c r="H352" i="11"/>
  <c r="I352" i="11"/>
  <c r="F353" i="11"/>
  <c r="G353" i="11"/>
  <c r="H353" i="11"/>
  <c r="I353" i="11"/>
  <c r="F354" i="11"/>
  <c r="G354" i="11"/>
  <c r="H354" i="11"/>
  <c r="I354" i="11"/>
  <c r="F355" i="11"/>
  <c r="G355" i="11"/>
  <c r="H355" i="11"/>
  <c r="I355" i="11"/>
  <c r="F356" i="11"/>
  <c r="G356" i="11"/>
  <c r="H356" i="11"/>
  <c r="I356" i="11"/>
  <c r="F357" i="11"/>
  <c r="G357" i="11"/>
  <c r="H357" i="11"/>
  <c r="I357" i="11"/>
  <c r="F358" i="11"/>
  <c r="G358" i="11"/>
  <c r="H358" i="11"/>
  <c r="I358" i="11"/>
  <c r="F359" i="11"/>
  <c r="G359" i="11"/>
  <c r="H359" i="11"/>
  <c r="I359" i="11"/>
  <c r="F360" i="11"/>
  <c r="G360" i="11"/>
  <c r="H360" i="11"/>
  <c r="I360" i="11"/>
  <c r="F361" i="11"/>
  <c r="G361" i="11"/>
  <c r="H361" i="11"/>
  <c r="I361" i="11"/>
  <c r="F362" i="11"/>
  <c r="G362" i="11"/>
  <c r="H362" i="11"/>
  <c r="I362" i="11"/>
  <c r="F363" i="11"/>
  <c r="G363" i="11"/>
  <c r="H363" i="11"/>
  <c r="I363" i="11"/>
  <c r="F364" i="11"/>
  <c r="G364" i="11"/>
  <c r="H364" i="11"/>
  <c r="I364" i="11"/>
  <c r="F365" i="11"/>
  <c r="G365" i="11"/>
  <c r="H365" i="11"/>
  <c r="I365" i="11"/>
  <c r="F366" i="11"/>
  <c r="G366" i="11"/>
  <c r="H366" i="11"/>
  <c r="I366" i="11"/>
  <c r="F367" i="11"/>
  <c r="G367" i="11"/>
  <c r="H367" i="11"/>
  <c r="I367" i="11"/>
  <c r="F368" i="11"/>
  <c r="G368" i="11"/>
  <c r="H368" i="11"/>
  <c r="I368" i="11"/>
  <c r="F369" i="11"/>
  <c r="G369" i="11"/>
  <c r="H369" i="11"/>
  <c r="I369" i="11"/>
  <c r="F370" i="11"/>
  <c r="G370" i="11"/>
  <c r="H370" i="11"/>
  <c r="I370" i="11"/>
  <c r="F371" i="11"/>
  <c r="G371" i="11"/>
  <c r="H371" i="11"/>
  <c r="I371" i="11"/>
  <c r="F372" i="11"/>
  <c r="G372" i="11"/>
  <c r="H372" i="11"/>
  <c r="I372" i="11"/>
  <c r="F373" i="11"/>
  <c r="G373" i="11"/>
  <c r="H373" i="11"/>
  <c r="I373" i="11"/>
  <c r="F374" i="11"/>
  <c r="G374" i="11"/>
  <c r="H374" i="11"/>
  <c r="I374" i="11"/>
  <c r="F375" i="11"/>
  <c r="G375" i="11"/>
  <c r="H375" i="11"/>
  <c r="I375" i="11"/>
  <c r="F376" i="11"/>
  <c r="G376" i="11"/>
  <c r="H376" i="11"/>
  <c r="I376" i="11"/>
  <c r="F377" i="11"/>
  <c r="G377" i="11"/>
  <c r="H377" i="11"/>
  <c r="I377" i="11"/>
  <c r="F378" i="11"/>
  <c r="G378" i="11"/>
  <c r="H378" i="11"/>
  <c r="I378" i="11"/>
  <c r="F379" i="11"/>
  <c r="G379" i="11"/>
  <c r="H379" i="11"/>
  <c r="I379" i="11"/>
  <c r="F380" i="11"/>
  <c r="G380" i="11"/>
  <c r="H380" i="11"/>
  <c r="I380" i="11"/>
  <c r="F381" i="11"/>
  <c r="G381" i="11"/>
  <c r="H381" i="11"/>
  <c r="I381" i="11"/>
  <c r="F382" i="11"/>
  <c r="G382" i="11"/>
  <c r="H382" i="11"/>
  <c r="I382" i="11"/>
  <c r="F383" i="11"/>
  <c r="G383" i="11"/>
  <c r="H383" i="11"/>
  <c r="I383" i="11"/>
  <c r="F384" i="11"/>
  <c r="G384" i="11"/>
  <c r="H384" i="11"/>
  <c r="I384" i="11"/>
  <c r="F385" i="11"/>
  <c r="G385" i="11"/>
  <c r="H385" i="11"/>
  <c r="I385" i="11"/>
  <c r="F386" i="11"/>
  <c r="G386" i="11"/>
  <c r="H386" i="11"/>
  <c r="I386" i="11"/>
  <c r="F387" i="11"/>
  <c r="G387" i="11"/>
  <c r="H387" i="11"/>
  <c r="I387" i="11"/>
  <c r="F388" i="11"/>
  <c r="G388" i="11"/>
  <c r="H388" i="11"/>
  <c r="I388" i="11"/>
  <c r="F389" i="11"/>
  <c r="G389" i="11"/>
  <c r="H389" i="11"/>
  <c r="I389" i="11"/>
  <c r="F390" i="11"/>
  <c r="G390" i="11"/>
  <c r="H390" i="11"/>
  <c r="I390" i="11"/>
  <c r="F391" i="11"/>
  <c r="G391" i="11"/>
  <c r="H391" i="11"/>
  <c r="I391" i="11"/>
  <c r="F392" i="11"/>
  <c r="G392" i="11"/>
  <c r="H392" i="11"/>
  <c r="I392" i="11"/>
  <c r="F393" i="11"/>
  <c r="G393" i="11"/>
  <c r="H393" i="11"/>
  <c r="I393" i="11"/>
  <c r="F394" i="11"/>
  <c r="G394" i="11"/>
  <c r="H394" i="11"/>
  <c r="I394" i="11"/>
  <c r="F395" i="11"/>
  <c r="G395" i="11"/>
  <c r="H395" i="11"/>
  <c r="I395" i="11"/>
  <c r="F396" i="11"/>
  <c r="G396" i="11"/>
  <c r="H396" i="11"/>
  <c r="I396" i="11"/>
  <c r="F397" i="11"/>
  <c r="G397" i="11"/>
  <c r="H397" i="11"/>
  <c r="I397" i="11"/>
  <c r="F398" i="11"/>
  <c r="G398" i="11"/>
  <c r="H398" i="11"/>
  <c r="I398" i="11"/>
  <c r="F399" i="11"/>
  <c r="G399" i="11"/>
  <c r="H399" i="11"/>
  <c r="I399" i="11"/>
  <c r="F400" i="11"/>
  <c r="G400" i="11"/>
  <c r="H400" i="11"/>
  <c r="I400" i="11"/>
  <c r="F401" i="11"/>
  <c r="G401" i="11"/>
  <c r="H401" i="11"/>
  <c r="I401" i="11"/>
  <c r="F402" i="11"/>
  <c r="G402" i="11"/>
  <c r="H402" i="11"/>
  <c r="I402" i="11"/>
  <c r="F403" i="11"/>
  <c r="G403" i="11"/>
  <c r="H403" i="11"/>
  <c r="I403" i="11"/>
  <c r="F404" i="11"/>
  <c r="G404" i="11"/>
  <c r="H404" i="11"/>
  <c r="I404" i="11"/>
  <c r="F405" i="11"/>
  <c r="G405" i="11"/>
  <c r="H405" i="11"/>
  <c r="I405" i="11"/>
  <c r="F406" i="11"/>
  <c r="G406" i="11"/>
  <c r="H406" i="11"/>
  <c r="I406" i="11"/>
  <c r="F407" i="11"/>
  <c r="G407" i="11"/>
  <c r="H407" i="11"/>
  <c r="I407" i="11"/>
  <c r="F408" i="11"/>
  <c r="G408" i="11"/>
  <c r="H408" i="11"/>
  <c r="I408" i="11"/>
  <c r="F409" i="11"/>
  <c r="G409" i="11"/>
  <c r="H409" i="11"/>
  <c r="I409" i="11"/>
  <c r="F410" i="11"/>
  <c r="G410" i="11"/>
  <c r="H410" i="11"/>
  <c r="I410" i="11"/>
  <c r="F411" i="11"/>
  <c r="G411" i="11"/>
  <c r="H411" i="11"/>
  <c r="I411" i="11"/>
  <c r="F412" i="11"/>
  <c r="G412" i="11"/>
  <c r="H412" i="11"/>
  <c r="I412" i="11"/>
  <c r="F413" i="11"/>
  <c r="G413" i="11"/>
  <c r="H413" i="11"/>
  <c r="I413" i="11"/>
  <c r="F414" i="11"/>
  <c r="G414" i="11"/>
  <c r="H414" i="11"/>
  <c r="I414" i="11"/>
  <c r="F415" i="11"/>
  <c r="G415" i="11"/>
  <c r="H415" i="11"/>
  <c r="I415" i="11"/>
  <c r="F416" i="11"/>
  <c r="G416" i="11"/>
  <c r="H416" i="11"/>
  <c r="I416" i="11"/>
  <c r="F417" i="11"/>
  <c r="G417" i="11"/>
  <c r="H417" i="11"/>
  <c r="I417" i="11"/>
  <c r="F418" i="11"/>
  <c r="G418" i="11"/>
  <c r="H418" i="11"/>
  <c r="I418" i="11"/>
  <c r="F419" i="11"/>
  <c r="G419" i="11"/>
  <c r="H419" i="11"/>
  <c r="I419" i="11"/>
  <c r="F420" i="11"/>
  <c r="G420" i="11"/>
  <c r="H420" i="11"/>
  <c r="I420" i="11"/>
  <c r="F421" i="11"/>
  <c r="G421" i="11"/>
  <c r="H421" i="11"/>
  <c r="I421" i="11"/>
  <c r="F422" i="11"/>
  <c r="G422" i="11"/>
  <c r="H422" i="11"/>
  <c r="I422" i="11"/>
  <c r="F423" i="11"/>
  <c r="G423" i="11"/>
  <c r="H423" i="11"/>
  <c r="I423" i="11"/>
  <c r="F424" i="11"/>
  <c r="G424" i="11"/>
  <c r="H424" i="11"/>
  <c r="I424" i="11"/>
  <c r="F425" i="11"/>
  <c r="G425" i="11"/>
  <c r="H425" i="11"/>
  <c r="I425" i="11"/>
  <c r="F426" i="11"/>
  <c r="G426" i="11"/>
  <c r="H426" i="11"/>
  <c r="I426" i="11"/>
  <c r="F427" i="11"/>
  <c r="G427" i="11"/>
  <c r="H427" i="11"/>
  <c r="I427" i="11"/>
  <c r="F428" i="11"/>
  <c r="G428" i="11"/>
  <c r="H428" i="11"/>
  <c r="I428" i="11"/>
  <c r="F429" i="11"/>
  <c r="G429" i="11"/>
  <c r="H429" i="11"/>
  <c r="I429" i="11"/>
  <c r="F430" i="11"/>
  <c r="G430" i="11"/>
  <c r="H430" i="11"/>
  <c r="I430" i="11"/>
  <c r="F431" i="11"/>
  <c r="G431" i="11"/>
  <c r="H431" i="11"/>
  <c r="I431" i="11"/>
  <c r="F432" i="11"/>
  <c r="G432" i="11"/>
  <c r="H432" i="11"/>
  <c r="I432" i="11"/>
  <c r="F433" i="11"/>
  <c r="G433" i="11"/>
  <c r="H433" i="11"/>
  <c r="I433" i="11"/>
  <c r="F434" i="11"/>
  <c r="G434" i="11"/>
  <c r="H434" i="11"/>
  <c r="I434" i="11"/>
  <c r="F435" i="11"/>
  <c r="G435" i="11"/>
  <c r="H435" i="11"/>
  <c r="I435" i="11"/>
  <c r="F436" i="11"/>
  <c r="G436" i="11"/>
  <c r="H436" i="11"/>
  <c r="I436" i="11"/>
  <c r="F437" i="11"/>
  <c r="G437" i="11"/>
  <c r="H437" i="11"/>
  <c r="I437" i="11"/>
  <c r="F438" i="11"/>
  <c r="G438" i="11"/>
  <c r="H438" i="11"/>
  <c r="I438" i="11"/>
  <c r="F439" i="11"/>
  <c r="G439" i="11"/>
  <c r="H439" i="11"/>
  <c r="I439" i="11"/>
  <c r="F440" i="11"/>
  <c r="G440" i="11"/>
  <c r="H440" i="11"/>
  <c r="I440" i="11"/>
  <c r="F441" i="11"/>
  <c r="G441" i="11"/>
  <c r="H441" i="11"/>
  <c r="I441" i="11"/>
  <c r="F442" i="11"/>
  <c r="G442" i="11"/>
  <c r="H442" i="11"/>
  <c r="I442" i="11"/>
  <c r="F443" i="11"/>
  <c r="G443" i="11"/>
  <c r="H443" i="11"/>
  <c r="I443" i="11"/>
  <c r="F444" i="11"/>
  <c r="G444" i="11"/>
  <c r="H444" i="11"/>
  <c r="I444" i="11"/>
  <c r="F445" i="11"/>
  <c r="G445" i="11"/>
  <c r="H445" i="11"/>
  <c r="I445" i="11"/>
  <c r="F446" i="11"/>
  <c r="G446" i="11"/>
  <c r="H446" i="11"/>
  <c r="I446" i="11"/>
  <c r="F447" i="11"/>
  <c r="G447" i="11"/>
  <c r="H447" i="11"/>
  <c r="I447" i="11"/>
  <c r="F448" i="11"/>
  <c r="G448" i="11"/>
  <c r="H448" i="11"/>
  <c r="I448" i="11"/>
  <c r="F449" i="11"/>
  <c r="G449" i="11"/>
  <c r="H449" i="11"/>
  <c r="I449" i="11"/>
  <c r="F450" i="11"/>
  <c r="G450" i="11"/>
  <c r="H450" i="11"/>
  <c r="I450" i="11"/>
  <c r="F451" i="11"/>
  <c r="G451" i="11"/>
  <c r="H451" i="11"/>
  <c r="I451" i="11"/>
  <c r="F452" i="11"/>
  <c r="G452" i="11"/>
  <c r="H452" i="11"/>
  <c r="I452" i="11"/>
  <c r="F453" i="11"/>
  <c r="G453" i="11"/>
  <c r="H453" i="11"/>
  <c r="I453" i="11"/>
  <c r="F454" i="11"/>
  <c r="G454" i="11"/>
  <c r="H454" i="11"/>
  <c r="I454" i="11"/>
  <c r="F455" i="11"/>
  <c r="G455" i="11"/>
  <c r="H455" i="11"/>
  <c r="I455" i="11"/>
  <c r="F456" i="11"/>
  <c r="G456" i="11"/>
  <c r="H456" i="11"/>
  <c r="I456" i="11"/>
  <c r="F457" i="11"/>
  <c r="G457" i="11"/>
  <c r="H457" i="11"/>
  <c r="I457" i="11"/>
  <c r="F458" i="11"/>
  <c r="G458" i="11"/>
  <c r="H458" i="11"/>
  <c r="I458" i="11"/>
  <c r="F459" i="11"/>
  <c r="G459" i="11"/>
  <c r="H459" i="11"/>
  <c r="I459" i="11"/>
  <c r="F460" i="11"/>
  <c r="G460" i="11"/>
  <c r="H460" i="11"/>
  <c r="I460" i="11"/>
  <c r="F461" i="11"/>
  <c r="G461" i="11"/>
  <c r="H461" i="11"/>
  <c r="I461" i="11"/>
  <c r="F462" i="11"/>
  <c r="G462" i="11"/>
  <c r="H462" i="11"/>
  <c r="I462" i="11"/>
  <c r="F463" i="11"/>
  <c r="G463" i="11"/>
  <c r="H463" i="11"/>
  <c r="I463" i="11"/>
  <c r="F464" i="11"/>
  <c r="G464" i="11"/>
  <c r="H464" i="11"/>
  <c r="I464" i="11"/>
  <c r="F465" i="11"/>
  <c r="G465" i="11"/>
  <c r="H465" i="11"/>
  <c r="I465" i="11"/>
  <c r="F466" i="11"/>
  <c r="G466" i="11"/>
  <c r="H466" i="11"/>
  <c r="I466" i="11"/>
  <c r="F467" i="11"/>
  <c r="G467" i="11"/>
  <c r="H467" i="11"/>
  <c r="I467" i="11"/>
  <c r="F468" i="11"/>
  <c r="G468" i="11"/>
  <c r="H468" i="11"/>
  <c r="I468" i="11"/>
  <c r="F469" i="11"/>
  <c r="G469" i="11"/>
  <c r="H469" i="11"/>
  <c r="I469" i="11"/>
  <c r="F470" i="11"/>
  <c r="G470" i="11"/>
  <c r="H470" i="11"/>
  <c r="I470" i="11"/>
  <c r="F471" i="11"/>
  <c r="G471" i="11"/>
  <c r="H471" i="11"/>
  <c r="I471" i="11"/>
  <c r="F472" i="11"/>
  <c r="G472" i="11"/>
  <c r="H472" i="11"/>
  <c r="I472" i="11"/>
  <c r="F473" i="11"/>
  <c r="G473" i="11"/>
  <c r="H473" i="11"/>
  <c r="I473" i="11"/>
  <c r="F474" i="11"/>
  <c r="G474" i="11"/>
  <c r="H474" i="11"/>
  <c r="I474" i="11"/>
  <c r="F475" i="11"/>
  <c r="G475" i="11"/>
  <c r="H475" i="11"/>
  <c r="I475" i="11"/>
  <c r="F476" i="11"/>
  <c r="G476" i="11"/>
  <c r="H476" i="11"/>
  <c r="I476" i="11"/>
  <c r="F477" i="11"/>
  <c r="G477" i="11"/>
  <c r="H477" i="11"/>
  <c r="I477" i="11"/>
  <c r="F478" i="11"/>
  <c r="G478" i="11"/>
  <c r="H478" i="11"/>
  <c r="I478" i="11"/>
  <c r="F479" i="11"/>
  <c r="G479" i="11"/>
  <c r="H479" i="11"/>
  <c r="I479" i="11"/>
  <c r="F480" i="11"/>
  <c r="G480" i="11"/>
  <c r="H480" i="11"/>
  <c r="I480" i="11"/>
  <c r="F481" i="11"/>
  <c r="G481" i="11"/>
  <c r="H481" i="11"/>
  <c r="I481" i="11"/>
  <c r="F482" i="11"/>
  <c r="G482" i="11"/>
  <c r="H482" i="11"/>
  <c r="I482" i="11"/>
  <c r="F483" i="11"/>
  <c r="G483" i="11"/>
  <c r="H483" i="11"/>
  <c r="I483" i="11"/>
  <c r="F484" i="11"/>
  <c r="G484" i="11"/>
  <c r="H484" i="11"/>
  <c r="I484" i="11"/>
  <c r="F485" i="11"/>
  <c r="G485" i="11"/>
  <c r="H485" i="11"/>
  <c r="I485" i="11"/>
  <c r="F486" i="11"/>
  <c r="G486" i="11"/>
  <c r="H486" i="11"/>
  <c r="I486" i="11"/>
  <c r="F487" i="11"/>
  <c r="G487" i="11"/>
  <c r="H487" i="11"/>
  <c r="I487" i="11"/>
  <c r="F488" i="11"/>
  <c r="G488" i="11"/>
  <c r="H488" i="11"/>
  <c r="I488" i="11"/>
  <c r="F489" i="11"/>
  <c r="G489" i="11"/>
  <c r="H489" i="11"/>
  <c r="I489" i="11"/>
  <c r="F490" i="11"/>
  <c r="G490" i="11"/>
  <c r="H490" i="11"/>
  <c r="I490" i="11"/>
  <c r="F491" i="11"/>
  <c r="G491" i="11"/>
  <c r="H491" i="11"/>
  <c r="I491" i="11"/>
  <c r="F492" i="11"/>
  <c r="G492" i="11"/>
  <c r="H492" i="11"/>
  <c r="I492" i="11"/>
  <c r="F493" i="11"/>
  <c r="G493" i="11"/>
  <c r="H493" i="11"/>
  <c r="I493" i="11"/>
  <c r="F494" i="11"/>
  <c r="G494" i="11"/>
  <c r="H494" i="11"/>
  <c r="I494" i="11"/>
  <c r="F495" i="11"/>
  <c r="G495" i="11"/>
  <c r="H495" i="11"/>
  <c r="I495" i="11"/>
  <c r="F496" i="11"/>
  <c r="G496" i="11"/>
  <c r="H496" i="11"/>
  <c r="I496" i="11"/>
  <c r="F497" i="11"/>
  <c r="G497" i="11"/>
  <c r="H497" i="11"/>
  <c r="I497" i="11"/>
  <c r="F498" i="11"/>
  <c r="G498" i="11"/>
  <c r="H498" i="11"/>
  <c r="I498" i="11"/>
  <c r="F499" i="11"/>
  <c r="G499" i="11"/>
  <c r="H499" i="11"/>
  <c r="I499" i="11"/>
  <c r="F500" i="11"/>
  <c r="G500" i="11"/>
  <c r="H500" i="11"/>
  <c r="I500" i="11"/>
  <c r="F501" i="11"/>
  <c r="G501" i="11"/>
  <c r="H501" i="11"/>
  <c r="I501" i="11"/>
  <c r="F502" i="11"/>
  <c r="G502" i="11"/>
  <c r="H502" i="11"/>
  <c r="I502" i="11"/>
  <c r="F503" i="11"/>
  <c r="G503" i="11"/>
  <c r="H503" i="11"/>
  <c r="I503" i="11"/>
  <c r="F504" i="11"/>
  <c r="G504" i="11"/>
  <c r="H504" i="11"/>
  <c r="I504" i="11"/>
  <c r="F505" i="11"/>
  <c r="G505" i="11"/>
  <c r="H505" i="11"/>
  <c r="I505" i="11"/>
  <c r="F506" i="11"/>
  <c r="G506" i="11"/>
  <c r="H506" i="11"/>
  <c r="I506" i="11"/>
  <c r="F507" i="11"/>
  <c r="G507" i="11"/>
  <c r="H507" i="11"/>
  <c r="I507" i="11"/>
  <c r="F508" i="11"/>
  <c r="G508" i="11"/>
  <c r="H508" i="11"/>
  <c r="I508" i="11"/>
  <c r="F509" i="11"/>
  <c r="G509" i="11"/>
  <c r="H509" i="11"/>
  <c r="I509" i="11"/>
  <c r="F510" i="11"/>
  <c r="G510" i="11"/>
  <c r="H510" i="11"/>
  <c r="I510" i="11"/>
  <c r="F511" i="11"/>
  <c r="G511" i="11"/>
  <c r="H511" i="11"/>
  <c r="I511" i="11"/>
  <c r="F512" i="11"/>
  <c r="G512" i="11"/>
  <c r="H512" i="11"/>
  <c r="I512" i="11"/>
  <c r="F513" i="11"/>
  <c r="G513" i="11"/>
  <c r="H513" i="11"/>
  <c r="I513" i="11"/>
  <c r="F514" i="11"/>
  <c r="G514" i="11"/>
  <c r="H514" i="11"/>
  <c r="I514" i="11"/>
  <c r="F515" i="11"/>
  <c r="G515" i="11"/>
  <c r="H515" i="11"/>
  <c r="I515" i="11"/>
  <c r="F516" i="11"/>
  <c r="G516" i="11"/>
  <c r="H516" i="11"/>
  <c r="I516" i="11"/>
  <c r="F517" i="11"/>
  <c r="G517" i="11"/>
  <c r="H517" i="11"/>
  <c r="I517" i="11"/>
  <c r="F518" i="11"/>
  <c r="G518" i="11"/>
  <c r="H518" i="11"/>
  <c r="I518" i="11"/>
  <c r="F519" i="11"/>
  <c r="G519" i="11"/>
  <c r="H519" i="11"/>
  <c r="I519" i="11"/>
  <c r="F520" i="11"/>
  <c r="G520" i="11"/>
  <c r="H520" i="11"/>
  <c r="I520" i="11"/>
  <c r="F521" i="11"/>
  <c r="G521" i="11"/>
  <c r="H521" i="11"/>
  <c r="I521" i="11"/>
  <c r="F522" i="11"/>
  <c r="G522" i="11"/>
  <c r="H522" i="11"/>
  <c r="I522" i="11"/>
  <c r="F523" i="11"/>
  <c r="G523" i="11"/>
  <c r="H523" i="11"/>
  <c r="I523" i="11"/>
  <c r="F524" i="11"/>
  <c r="G524" i="11"/>
  <c r="H524" i="11"/>
  <c r="I524" i="11"/>
  <c r="F525" i="11"/>
  <c r="G525" i="11"/>
  <c r="H525" i="11"/>
  <c r="I525" i="11"/>
  <c r="F526" i="11"/>
  <c r="G526" i="11"/>
  <c r="H526" i="11"/>
  <c r="I526" i="11"/>
  <c r="F527" i="11"/>
  <c r="G527" i="11"/>
  <c r="H527" i="11"/>
  <c r="I527" i="11"/>
  <c r="F528" i="11"/>
  <c r="G528" i="11"/>
  <c r="H528" i="11"/>
  <c r="I528" i="11"/>
  <c r="F529" i="11"/>
  <c r="G529" i="11"/>
  <c r="H529" i="11"/>
  <c r="I529" i="11"/>
  <c r="F530" i="11"/>
  <c r="G530" i="11"/>
  <c r="H530" i="11"/>
  <c r="I530" i="11"/>
  <c r="F531" i="11"/>
  <c r="G531" i="11"/>
  <c r="H531" i="11"/>
  <c r="I531" i="11"/>
  <c r="F532" i="11"/>
  <c r="G532" i="11"/>
  <c r="H532" i="11"/>
  <c r="I532" i="11"/>
  <c r="F533" i="11"/>
  <c r="G533" i="11"/>
  <c r="H533" i="11"/>
  <c r="I533" i="11"/>
  <c r="F534" i="11"/>
  <c r="G534" i="11"/>
  <c r="H534" i="11"/>
  <c r="I534" i="11"/>
  <c r="F535" i="11"/>
  <c r="G535" i="11"/>
  <c r="H535" i="11"/>
  <c r="I535" i="11"/>
  <c r="F536" i="11"/>
  <c r="G536" i="11"/>
  <c r="H536" i="11"/>
  <c r="I536" i="11"/>
  <c r="F537" i="11"/>
  <c r="G537" i="11"/>
  <c r="H537" i="11"/>
  <c r="I537" i="11"/>
  <c r="F538" i="11"/>
  <c r="G538" i="11"/>
  <c r="H538" i="11"/>
  <c r="I538" i="11"/>
  <c r="F539" i="11"/>
  <c r="G539" i="11"/>
  <c r="H539" i="11"/>
  <c r="I539" i="11"/>
  <c r="F540" i="11"/>
  <c r="G540" i="11"/>
  <c r="H540" i="11"/>
  <c r="I540" i="11"/>
  <c r="F541" i="11"/>
  <c r="G541" i="11"/>
  <c r="H541" i="11"/>
  <c r="I541" i="11"/>
  <c r="F542" i="11"/>
  <c r="G542" i="11"/>
  <c r="H542" i="11"/>
  <c r="I542" i="11"/>
  <c r="F543" i="11"/>
  <c r="G543" i="11"/>
  <c r="H543" i="11"/>
  <c r="I543" i="11"/>
  <c r="F544" i="11"/>
  <c r="G544" i="11"/>
  <c r="H544" i="11"/>
  <c r="I544" i="11"/>
  <c r="F545" i="11"/>
  <c r="G545" i="11"/>
  <c r="H545" i="11"/>
  <c r="I545" i="11"/>
  <c r="F546" i="11"/>
  <c r="G546" i="11"/>
  <c r="H546" i="11"/>
  <c r="I546" i="11"/>
  <c r="F547" i="11"/>
  <c r="G547" i="11"/>
  <c r="H547" i="11"/>
  <c r="I547" i="11"/>
  <c r="F548" i="11"/>
  <c r="G548" i="11"/>
  <c r="H548" i="11"/>
  <c r="I548" i="11"/>
  <c r="F549" i="11"/>
  <c r="G549" i="11"/>
  <c r="H549" i="11"/>
  <c r="I549" i="11"/>
  <c r="F550" i="11"/>
  <c r="G550" i="11"/>
  <c r="H550" i="11"/>
  <c r="I550" i="11"/>
  <c r="F551" i="11"/>
  <c r="G551" i="11"/>
  <c r="H551" i="11"/>
  <c r="I551" i="11"/>
  <c r="F552" i="11"/>
  <c r="G552" i="11"/>
  <c r="H552" i="11"/>
  <c r="I552" i="11"/>
  <c r="F553" i="11"/>
  <c r="G553" i="11"/>
  <c r="H553" i="11"/>
  <c r="I553" i="11"/>
  <c r="F554" i="11"/>
  <c r="G554" i="11"/>
  <c r="H554" i="11"/>
  <c r="I554" i="11"/>
  <c r="F555" i="11"/>
  <c r="G555" i="11"/>
  <c r="H555" i="11"/>
  <c r="I555" i="11"/>
  <c r="F556" i="11"/>
  <c r="G556" i="11"/>
  <c r="H556" i="11"/>
  <c r="I556" i="11"/>
  <c r="F557" i="11"/>
  <c r="G557" i="11"/>
  <c r="H557" i="11"/>
  <c r="I557" i="11"/>
  <c r="F558" i="11"/>
  <c r="G558" i="11"/>
  <c r="H558" i="11"/>
  <c r="I558" i="11"/>
  <c r="F559" i="11"/>
  <c r="G559" i="11"/>
  <c r="H559" i="11"/>
  <c r="I559" i="11"/>
  <c r="F560" i="11"/>
  <c r="G560" i="11"/>
  <c r="H560" i="11"/>
  <c r="I560" i="11"/>
  <c r="F561" i="11"/>
  <c r="G561" i="11"/>
  <c r="H561" i="11"/>
  <c r="I561" i="11"/>
  <c r="F562" i="11"/>
  <c r="G562" i="11"/>
  <c r="H562" i="11"/>
  <c r="I562" i="11"/>
  <c r="F563" i="11"/>
  <c r="G563" i="11"/>
  <c r="H563" i="11"/>
  <c r="I563" i="11"/>
  <c r="F564" i="11"/>
  <c r="G564" i="11"/>
  <c r="H564" i="11"/>
  <c r="I564" i="11"/>
  <c r="F565" i="11"/>
  <c r="G565" i="11"/>
  <c r="H565" i="11"/>
  <c r="I565" i="11"/>
  <c r="F566" i="11"/>
  <c r="G566" i="11"/>
  <c r="H566" i="11"/>
  <c r="I566" i="11"/>
  <c r="F567" i="11"/>
  <c r="G567" i="11"/>
  <c r="H567" i="11"/>
  <c r="I567" i="11"/>
  <c r="F568" i="11"/>
  <c r="G568" i="11"/>
  <c r="H568" i="11"/>
  <c r="I568" i="11"/>
  <c r="F569" i="11"/>
  <c r="G569" i="11"/>
  <c r="H569" i="11"/>
  <c r="I569" i="11"/>
  <c r="F570" i="11"/>
  <c r="G570" i="11"/>
  <c r="H570" i="11"/>
  <c r="I570" i="11"/>
  <c r="F571" i="11"/>
  <c r="G571" i="11"/>
  <c r="H571" i="11"/>
  <c r="I571" i="11"/>
  <c r="F572" i="11"/>
  <c r="G572" i="11"/>
  <c r="H572" i="11"/>
  <c r="I572" i="11"/>
  <c r="F573" i="11"/>
  <c r="G573" i="11"/>
  <c r="H573" i="11"/>
  <c r="I573" i="11"/>
  <c r="F574" i="11"/>
  <c r="G574" i="11"/>
  <c r="H574" i="11"/>
  <c r="I574" i="11"/>
  <c r="F575" i="11"/>
  <c r="G575" i="11"/>
  <c r="H575" i="11"/>
  <c r="I575" i="11"/>
  <c r="F576" i="11"/>
  <c r="G576" i="11"/>
  <c r="H576" i="11"/>
  <c r="I576" i="11"/>
  <c r="F577" i="11"/>
  <c r="G577" i="11"/>
  <c r="H577" i="11"/>
  <c r="I577" i="11"/>
  <c r="F578" i="11"/>
  <c r="G578" i="11"/>
  <c r="H578" i="11"/>
  <c r="I578" i="11"/>
  <c r="F579" i="11"/>
  <c r="G579" i="11"/>
  <c r="H579" i="11"/>
  <c r="I579" i="11"/>
  <c r="F580" i="11"/>
  <c r="G580" i="11"/>
  <c r="H580" i="11"/>
  <c r="I580" i="11"/>
  <c r="F581" i="11"/>
  <c r="G581" i="11"/>
  <c r="H581" i="11"/>
  <c r="I581" i="11"/>
  <c r="F582" i="11"/>
  <c r="G582" i="11"/>
  <c r="H582" i="11"/>
  <c r="I582" i="11"/>
  <c r="F583" i="11"/>
  <c r="G583" i="11"/>
  <c r="H583" i="11"/>
  <c r="I583" i="11"/>
  <c r="F584" i="11"/>
  <c r="G584" i="11"/>
  <c r="H584" i="11"/>
  <c r="I584" i="11"/>
  <c r="F585" i="11"/>
  <c r="G585" i="11"/>
  <c r="H585" i="11"/>
  <c r="I585" i="11"/>
  <c r="F586" i="11"/>
  <c r="G586" i="11"/>
  <c r="H586" i="11"/>
  <c r="I586" i="11"/>
  <c r="F587" i="11"/>
  <c r="G587" i="11"/>
  <c r="H587" i="11"/>
  <c r="I587" i="11"/>
  <c r="F588" i="11"/>
  <c r="G588" i="11"/>
  <c r="H588" i="11"/>
  <c r="I588" i="11"/>
  <c r="F589" i="11"/>
  <c r="G589" i="11"/>
  <c r="H589" i="11"/>
  <c r="I589" i="11"/>
  <c r="F590" i="11"/>
  <c r="G590" i="11"/>
  <c r="H590" i="11"/>
  <c r="I590" i="11"/>
  <c r="F591" i="11"/>
  <c r="G591" i="11"/>
  <c r="H591" i="11"/>
  <c r="I591" i="11"/>
  <c r="F592" i="11"/>
  <c r="G592" i="11"/>
  <c r="H592" i="11"/>
  <c r="I592" i="11"/>
  <c r="F593" i="11"/>
  <c r="G593" i="11"/>
  <c r="H593" i="11"/>
  <c r="I593" i="11"/>
  <c r="F594" i="11"/>
  <c r="G594" i="11"/>
  <c r="H594" i="11"/>
  <c r="I594" i="11"/>
  <c r="F595" i="11"/>
  <c r="G595" i="11"/>
  <c r="H595" i="11"/>
  <c r="I595" i="11"/>
  <c r="F596" i="11"/>
  <c r="G596" i="11"/>
  <c r="H596" i="11"/>
  <c r="I596" i="11"/>
  <c r="F597" i="11"/>
  <c r="G597" i="11"/>
  <c r="H597" i="11"/>
  <c r="I597" i="11"/>
  <c r="F598" i="11"/>
  <c r="G598" i="11"/>
  <c r="H598" i="11"/>
  <c r="I598" i="11"/>
  <c r="F599" i="11"/>
  <c r="G599" i="11"/>
  <c r="H599" i="11"/>
  <c r="I599" i="11"/>
  <c r="F600" i="11"/>
  <c r="G600" i="11"/>
  <c r="H600" i="11"/>
  <c r="I600" i="11"/>
  <c r="F601" i="11"/>
  <c r="G601" i="11"/>
  <c r="H601" i="11"/>
  <c r="I601" i="11"/>
  <c r="F602" i="11"/>
  <c r="G602" i="11"/>
  <c r="H602" i="11"/>
  <c r="I602" i="11"/>
  <c r="F603" i="11"/>
  <c r="G603" i="11"/>
  <c r="H603" i="11"/>
  <c r="I603" i="11"/>
  <c r="F604" i="11"/>
  <c r="G604" i="11"/>
  <c r="H604" i="11"/>
  <c r="I604" i="11"/>
  <c r="F605" i="11"/>
  <c r="G605" i="11"/>
  <c r="H605" i="11"/>
  <c r="I605" i="11"/>
  <c r="F606" i="11"/>
  <c r="G606" i="11"/>
  <c r="H606" i="11"/>
  <c r="I606" i="11"/>
  <c r="F607" i="11"/>
  <c r="G607" i="11"/>
  <c r="H607" i="11"/>
  <c r="I607" i="11"/>
  <c r="F608" i="11"/>
  <c r="G608" i="11"/>
  <c r="H608" i="11"/>
  <c r="I608" i="11"/>
  <c r="F609" i="11"/>
  <c r="G609" i="11"/>
  <c r="H609" i="11"/>
  <c r="I609" i="11"/>
  <c r="F610" i="11"/>
  <c r="G610" i="11"/>
  <c r="H610" i="11"/>
  <c r="I610" i="11"/>
  <c r="F611" i="11"/>
  <c r="G611" i="11"/>
  <c r="H611" i="11"/>
  <c r="I611" i="11"/>
  <c r="F612" i="11"/>
  <c r="G612" i="11"/>
  <c r="H612" i="11"/>
  <c r="I612" i="11"/>
  <c r="F613" i="11"/>
  <c r="G613" i="11"/>
  <c r="H613" i="11"/>
  <c r="I613" i="11"/>
  <c r="F614" i="11"/>
  <c r="G614" i="11"/>
  <c r="H614" i="11"/>
  <c r="I614" i="11"/>
  <c r="F615" i="11"/>
  <c r="G615" i="11"/>
  <c r="H615" i="11"/>
  <c r="I615" i="11"/>
  <c r="F616" i="11"/>
  <c r="G616" i="11"/>
  <c r="H616" i="11"/>
  <c r="I616" i="11"/>
  <c r="F617" i="11"/>
  <c r="G617" i="11"/>
  <c r="H617" i="11"/>
  <c r="I617" i="11"/>
  <c r="F618" i="11"/>
  <c r="G618" i="11"/>
  <c r="H618" i="11"/>
  <c r="I618" i="11"/>
  <c r="F619" i="11"/>
  <c r="G619" i="11"/>
  <c r="H619" i="11"/>
  <c r="I619" i="11"/>
  <c r="F620" i="11"/>
  <c r="G620" i="11"/>
  <c r="H620" i="11"/>
  <c r="I620" i="11"/>
  <c r="F621" i="11"/>
  <c r="G621" i="11"/>
  <c r="H621" i="11"/>
  <c r="I621" i="11"/>
  <c r="F622" i="11"/>
  <c r="G622" i="11"/>
  <c r="H622" i="11"/>
  <c r="I622" i="11"/>
  <c r="F623" i="11"/>
  <c r="G623" i="11"/>
  <c r="H623" i="11"/>
  <c r="I623" i="11"/>
  <c r="F624" i="11"/>
  <c r="G624" i="11"/>
  <c r="H624" i="11"/>
  <c r="I624" i="11"/>
  <c r="F625" i="11"/>
  <c r="G625" i="11"/>
  <c r="H625" i="11"/>
  <c r="I625" i="11"/>
  <c r="F626" i="11"/>
  <c r="G626" i="11"/>
  <c r="H626" i="11"/>
  <c r="I626" i="11"/>
  <c r="F627" i="11"/>
  <c r="G627" i="11"/>
  <c r="H627" i="11"/>
  <c r="I627" i="11"/>
  <c r="F628" i="11"/>
  <c r="G628" i="11"/>
  <c r="H628" i="11"/>
  <c r="I628" i="11"/>
  <c r="F629" i="11"/>
  <c r="G629" i="11"/>
  <c r="H629" i="11"/>
  <c r="I629" i="11"/>
  <c r="F630" i="11"/>
  <c r="G630" i="11"/>
  <c r="H630" i="11"/>
  <c r="I630" i="11"/>
  <c r="F631" i="11"/>
  <c r="G631" i="11"/>
  <c r="H631" i="11"/>
  <c r="I631" i="11"/>
  <c r="F632" i="11"/>
  <c r="G632" i="11"/>
  <c r="H632" i="11"/>
  <c r="I632" i="11"/>
  <c r="F633" i="11"/>
  <c r="G633" i="11"/>
  <c r="H633" i="11"/>
  <c r="I633" i="11"/>
  <c r="F634" i="11"/>
  <c r="G634" i="11"/>
  <c r="H634" i="11"/>
  <c r="I634" i="11"/>
  <c r="F635" i="11"/>
  <c r="G635" i="11"/>
  <c r="H635" i="11"/>
  <c r="I635" i="11"/>
  <c r="F636" i="11"/>
  <c r="G636" i="11"/>
  <c r="H636" i="11"/>
  <c r="I636" i="11"/>
  <c r="F637" i="11"/>
  <c r="G637" i="11"/>
  <c r="H637" i="11"/>
  <c r="I637" i="11"/>
  <c r="F638" i="11"/>
  <c r="G638" i="11"/>
  <c r="H638" i="11"/>
  <c r="I638" i="11"/>
  <c r="F639" i="11"/>
  <c r="G639" i="11"/>
  <c r="H639" i="11"/>
  <c r="I639" i="11"/>
  <c r="F640" i="11"/>
  <c r="G640" i="11"/>
  <c r="H640" i="11"/>
  <c r="I640" i="11"/>
  <c r="F641" i="11"/>
  <c r="G641" i="11"/>
  <c r="H641" i="11"/>
  <c r="I641" i="11"/>
  <c r="F642" i="11"/>
  <c r="G642" i="11"/>
  <c r="H642" i="11"/>
  <c r="I642" i="11"/>
  <c r="F643" i="11"/>
  <c r="G643" i="11"/>
  <c r="H643" i="11"/>
  <c r="I643" i="11"/>
  <c r="F644" i="11"/>
  <c r="G644" i="11"/>
  <c r="H644" i="11"/>
  <c r="I644" i="11"/>
  <c r="F645" i="11"/>
  <c r="G645" i="11"/>
  <c r="H645" i="11"/>
  <c r="I645" i="11"/>
  <c r="F646" i="11"/>
  <c r="G646" i="11"/>
  <c r="H646" i="11"/>
  <c r="I646" i="11"/>
  <c r="F647" i="11"/>
  <c r="G647" i="11"/>
  <c r="H647" i="11"/>
  <c r="I647" i="11"/>
  <c r="F648" i="11"/>
  <c r="G648" i="11"/>
  <c r="H648" i="11"/>
  <c r="I648" i="11"/>
  <c r="F649" i="11"/>
  <c r="G649" i="11"/>
  <c r="H649" i="11"/>
  <c r="I649" i="11"/>
  <c r="F650" i="11"/>
  <c r="G650" i="11"/>
  <c r="H650" i="11"/>
  <c r="I650" i="11"/>
  <c r="F651" i="11"/>
  <c r="G651" i="11"/>
  <c r="H651" i="11"/>
  <c r="I651" i="11"/>
  <c r="F652" i="11"/>
  <c r="G652" i="11"/>
  <c r="H652" i="11"/>
  <c r="I652" i="11"/>
  <c r="F653" i="11"/>
  <c r="G653" i="11"/>
  <c r="H653" i="11"/>
  <c r="I653" i="11"/>
  <c r="F654" i="11"/>
  <c r="G654" i="11"/>
  <c r="H654" i="11"/>
  <c r="I654" i="11"/>
  <c r="F655" i="11"/>
  <c r="G655" i="11"/>
  <c r="H655" i="11"/>
  <c r="I655" i="11"/>
  <c r="F656" i="11"/>
  <c r="G656" i="11"/>
  <c r="H656" i="11"/>
  <c r="I656" i="11"/>
  <c r="F657" i="11"/>
  <c r="G657" i="11"/>
  <c r="H657" i="11"/>
  <c r="I657" i="11"/>
  <c r="F658" i="11"/>
  <c r="G658" i="11"/>
  <c r="H658" i="11"/>
  <c r="I658" i="11"/>
  <c r="F659" i="11"/>
  <c r="G659" i="11"/>
  <c r="H659" i="11"/>
  <c r="I659" i="11"/>
  <c r="F660" i="11"/>
  <c r="G660" i="11"/>
  <c r="H660" i="11"/>
  <c r="I660" i="11"/>
  <c r="F661" i="11"/>
  <c r="G661" i="11"/>
  <c r="H661" i="11"/>
  <c r="I661" i="11"/>
  <c r="F662" i="11"/>
  <c r="G662" i="11"/>
  <c r="H662" i="11"/>
  <c r="I662" i="11"/>
  <c r="F663" i="11"/>
  <c r="G663" i="11"/>
  <c r="H663" i="11"/>
  <c r="I663" i="11"/>
  <c r="F664" i="11"/>
  <c r="G664" i="11"/>
  <c r="H664" i="11"/>
  <c r="I664" i="11"/>
  <c r="F665" i="11"/>
  <c r="G665" i="11"/>
  <c r="H665" i="11"/>
  <c r="I665" i="11"/>
  <c r="F666" i="11"/>
  <c r="G666" i="11"/>
  <c r="H666" i="11"/>
  <c r="I666" i="11"/>
  <c r="F667" i="11"/>
  <c r="G667" i="11"/>
  <c r="H667" i="11"/>
  <c r="I667" i="11"/>
  <c r="F668" i="11"/>
  <c r="G668" i="11"/>
  <c r="H668" i="11"/>
  <c r="I668" i="11"/>
  <c r="F669" i="11"/>
  <c r="G669" i="11"/>
  <c r="H669" i="11"/>
  <c r="I669" i="11"/>
  <c r="F670" i="11"/>
  <c r="G670" i="11"/>
  <c r="H670" i="11"/>
  <c r="I670" i="11"/>
  <c r="F671" i="11"/>
  <c r="G671" i="11"/>
  <c r="H671" i="11"/>
  <c r="I671" i="11"/>
  <c r="F672" i="11"/>
  <c r="G672" i="11"/>
  <c r="H672" i="11"/>
  <c r="I672" i="11"/>
  <c r="F673" i="11"/>
  <c r="G673" i="11"/>
  <c r="H673" i="11"/>
  <c r="I673" i="11"/>
  <c r="F674" i="11"/>
  <c r="G674" i="11"/>
  <c r="H674" i="11"/>
  <c r="I674" i="11"/>
  <c r="F675" i="11"/>
  <c r="G675" i="11"/>
  <c r="H675" i="11"/>
  <c r="I675" i="11"/>
  <c r="F676" i="11"/>
  <c r="G676" i="11"/>
  <c r="H676" i="11"/>
  <c r="I676" i="11"/>
  <c r="F677" i="11"/>
  <c r="G677" i="11"/>
  <c r="H677" i="11"/>
  <c r="I677" i="11"/>
  <c r="F678" i="11"/>
  <c r="G678" i="11"/>
  <c r="H678" i="11"/>
  <c r="I678" i="11"/>
  <c r="F679" i="11"/>
  <c r="G679" i="11"/>
  <c r="H679" i="11"/>
  <c r="I679" i="11"/>
  <c r="F680" i="11"/>
  <c r="G680" i="11"/>
  <c r="H680" i="11"/>
  <c r="I680" i="11"/>
  <c r="F681" i="11"/>
  <c r="G681" i="11"/>
  <c r="H681" i="11"/>
  <c r="I681" i="11"/>
  <c r="F682" i="11"/>
  <c r="G682" i="11"/>
  <c r="H682" i="11"/>
  <c r="I682" i="11"/>
  <c r="F683" i="11"/>
  <c r="G683" i="11"/>
  <c r="H683" i="11"/>
  <c r="I683" i="11"/>
  <c r="F684" i="11"/>
  <c r="G684" i="11"/>
  <c r="H684" i="11"/>
  <c r="I684" i="11"/>
  <c r="F685" i="11"/>
  <c r="G685" i="11"/>
  <c r="H685" i="11"/>
  <c r="I685" i="11"/>
  <c r="F686" i="11"/>
  <c r="G686" i="11"/>
  <c r="H686" i="11"/>
  <c r="I686" i="11"/>
  <c r="F687" i="11"/>
  <c r="G687" i="11"/>
  <c r="H687" i="11"/>
  <c r="I687" i="11"/>
  <c r="F688" i="11"/>
  <c r="G688" i="11"/>
  <c r="H688" i="11"/>
  <c r="I688" i="11"/>
  <c r="F689" i="11"/>
  <c r="G689" i="11"/>
  <c r="H689" i="11"/>
  <c r="I689" i="11"/>
  <c r="F690" i="11"/>
  <c r="G690" i="11"/>
  <c r="H690" i="11"/>
  <c r="I690" i="11"/>
  <c r="F691" i="11"/>
  <c r="G691" i="11"/>
  <c r="H691" i="11"/>
  <c r="I691" i="11"/>
  <c r="F692" i="11"/>
  <c r="G692" i="11"/>
  <c r="H692" i="11"/>
  <c r="I692" i="11"/>
  <c r="F693" i="11"/>
  <c r="G693" i="11"/>
  <c r="H693" i="11"/>
  <c r="I693" i="11"/>
  <c r="F694" i="11"/>
  <c r="G694" i="11"/>
  <c r="H694" i="11"/>
  <c r="I694" i="11"/>
  <c r="F695" i="11"/>
  <c r="G695" i="11"/>
  <c r="H695" i="11"/>
  <c r="I695" i="11"/>
  <c r="F696" i="11"/>
  <c r="G696" i="11"/>
  <c r="H696" i="11"/>
  <c r="I696" i="11"/>
  <c r="F697" i="11"/>
  <c r="G697" i="11"/>
  <c r="H697" i="11"/>
  <c r="I697" i="11"/>
  <c r="F698" i="11"/>
  <c r="G698" i="11"/>
  <c r="H698" i="11"/>
  <c r="I698" i="11"/>
  <c r="F699" i="11"/>
  <c r="G699" i="11"/>
  <c r="H699" i="11"/>
  <c r="I699" i="11"/>
  <c r="F700" i="11"/>
  <c r="G700" i="11"/>
  <c r="H700" i="11"/>
  <c r="I700" i="11"/>
  <c r="F701" i="11"/>
  <c r="G701" i="11"/>
  <c r="H701" i="11"/>
  <c r="I701" i="11"/>
  <c r="F702" i="11"/>
  <c r="G702" i="11"/>
  <c r="H702" i="11"/>
  <c r="I702" i="11"/>
  <c r="F703" i="11"/>
  <c r="G703" i="11"/>
  <c r="H703" i="11"/>
  <c r="I703" i="11"/>
  <c r="F704" i="11"/>
  <c r="G704" i="11"/>
  <c r="H704" i="11"/>
  <c r="I704" i="11"/>
  <c r="F705" i="11"/>
  <c r="G705" i="11"/>
  <c r="H705" i="11"/>
  <c r="I705" i="11"/>
  <c r="F706" i="11"/>
  <c r="G706" i="11"/>
  <c r="H706" i="11"/>
  <c r="I706" i="11"/>
  <c r="F707" i="11"/>
  <c r="G707" i="11"/>
  <c r="H707" i="11"/>
  <c r="I707" i="11"/>
  <c r="F708" i="11"/>
  <c r="G708" i="11"/>
  <c r="H708" i="11"/>
  <c r="I708" i="11"/>
  <c r="F709" i="11"/>
  <c r="G709" i="11"/>
  <c r="H709" i="11"/>
  <c r="I709" i="11"/>
  <c r="F710" i="11"/>
  <c r="G710" i="11"/>
  <c r="H710" i="11"/>
  <c r="I710" i="11"/>
  <c r="F711" i="11"/>
  <c r="G711" i="11"/>
  <c r="H711" i="11"/>
  <c r="I711" i="11"/>
  <c r="F712" i="11"/>
  <c r="G712" i="11"/>
  <c r="H712" i="11"/>
  <c r="I712" i="11"/>
  <c r="F713" i="11"/>
  <c r="G713" i="11"/>
  <c r="H713" i="11"/>
  <c r="I713" i="11"/>
  <c r="F714" i="11"/>
  <c r="G714" i="11"/>
  <c r="H714" i="11"/>
  <c r="I714" i="11"/>
  <c r="F715" i="11"/>
  <c r="G715" i="11"/>
  <c r="H715" i="11"/>
  <c r="I715" i="11"/>
  <c r="F716" i="11"/>
  <c r="G716" i="11"/>
  <c r="H716" i="11"/>
  <c r="I716" i="11"/>
  <c r="F717" i="11"/>
  <c r="G717" i="11"/>
  <c r="H717" i="11"/>
  <c r="I717" i="11"/>
  <c r="F718" i="11"/>
  <c r="G718" i="11"/>
  <c r="H718" i="11"/>
  <c r="I718" i="11"/>
  <c r="F719" i="11"/>
  <c r="G719" i="11"/>
  <c r="H719" i="11"/>
  <c r="I719" i="11"/>
  <c r="F720" i="11"/>
  <c r="G720" i="11"/>
  <c r="H720" i="11"/>
  <c r="I720" i="11"/>
  <c r="F721" i="11"/>
  <c r="G721" i="11"/>
  <c r="H721" i="11"/>
  <c r="I721" i="11"/>
  <c r="F722" i="11"/>
  <c r="G722" i="11"/>
  <c r="H722" i="11"/>
  <c r="I722" i="11"/>
  <c r="F723" i="11"/>
  <c r="G723" i="11"/>
  <c r="H723" i="11"/>
  <c r="I723" i="11"/>
  <c r="F724" i="11"/>
  <c r="G724" i="11"/>
  <c r="H724" i="11"/>
  <c r="I724" i="11"/>
  <c r="F725" i="11"/>
  <c r="G725" i="11"/>
  <c r="H725" i="11"/>
  <c r="I725" i="11"/>
  <c r="F726" i="11"/>
  <c r="G726" i="11"/>
  <c r="H726" i="11"/>
  <c r="I726" i="11"/>
  <c r="F727" i="11"/>
  <c r="G727" i="11"/>
  <c r="H727" i="11"/>
  <c r="I727" i="11"/>
  <c r="F728" i="11"/>
  <c r="G728" i="11"/>
  <c r="H728" i="11"/>
  <c r="I728" i="11"/>
  <c r="F729" i="11"/>
  <c r="G729" i="11"/>
  <c r="H729" i="11"/>
  <c r="I729" i="11"/>
  <c r="F730" i="11"/>
  <c r="G730" i="11"/>
  <c r="H730" i="11"/>
  <c r="I730" i="11"/>
  <c r="F731" i="11"/>
  <c r="G731" i="11"/>
  <c r="H731" i="11"/>
  <c r="I731" i="11"/>
  <c r="F732" i="11"/>
  <c r="G732" i="11"/>
  <c r="H732" i="11"/>
  <c r="I732" i="11"/>
  <c r="F733" i="11"/>
  <c r="G733" i="11"/>
  <c r="H733" i="11"/>
  <c r="I733" i="11"/>
  <c r="F734" i="11"/>
  <c r="G734" i="11"/>
  <c r="H734" i="11"/>
  <c r="I734" i="11"/>
  <c r="F735" i="11"/>
  <c r="G735" i="11"/>
  <c r="H735" i="11"/>
  <c r="I735" i="11"/>
  <c r="F736" i="11"/>
  <c r="G736" i="11"/>
  <c r="H736" i="11"/>
  <c r="I736" i="11"/>
  <c r="F737" i="11"/>
  <c r="G737" i="11"/>
  <c r="H737" i="11"/>
  <c r="I737" i="11"/>
  <c r="F738" i="11"/>
  <c r="G738" i="11"/>
  <c r="H738" i="11"/>
  <c r="I738" i="11"/>
  <c r="F739" i="11"/>
  <c r="G739" i="11"/>
  <c r="H739" i="11"/>
  <c r="I739" i="11"/>
  <c r="F740" i="11"/>
  <c r="G740" i="11"/>
  <c r="H740" i="11"/>
  <c r="I740" i="11"/>
  <c r="F741" i="11"/>
  <c r="G741" i="11"/>
  <c r="H741" i="11"/>
  <c r="I741" i="11"/>
  <c r="F742" i="11"/>
  <c r="G742" i="11"/>
  <c r="H742" i="11"/>
  <c r="I742" i="11"/>
  <c r="F743" i="11"/>
  <c r="G743" i="11"/>
  <c r="H743" i="11"/>
  <c r="I743" i="11"/>
  <c r="F744" i="11"/>
  <c r="G744" i="11"/>
  <c r="H744" i="11"/>
  <c r="I744" i="11"/>
  <c r="F745" i="11"/>
  <c r="G745" i="11"/>
  <c r="H745" i="11"/>
  <c r="I745" i="11"/>
  <c r="F746" i="11"/>
  <c r="G746" i="11"/>
  <c r="H746" i="11"/>
  <c r="I746" i="11"/>
  <c r="F747" i="11"/>
  <c r="G747" i="11"/>
  <c r="H747" i="11"/>
  <c r="I747" i="11"/>
  <c r="F748" i="11"/>
  <c r="G748" i="11"/>
  <c r="H748" i="11"/>
  <c r="I748" i="11"/>
  <c r="F749" i="11"/>
  <c r="G749" i="11"/>
  <c r="H749" i="11"/>
  <c r="I749" i="11"/>
  <c r="F750" i="11"/>
  <c r="G750" i="11"/>
  <c r="H750" i="11"/>
  <c r="I750" i="11"/>
  <c r="F751" i="11"/>
  <c r="G751" i="11"/>
  <c r="H751" i="11"/>
  <c r="I751" i="11"/>
  <c r="F752" i="11"/>
  <c r="G752" i="11"/>
  <c r="H752" i="11"/>
  <c r="I752" i="11"/>
  <c r="F753" i="11"/>
  <c r="G753" i="11"/>
  <c r="H753" i="11"/>
  <c r="I753" i="11"/>
  <c r="F754" i="11"/>
  <c r="G754" i="11"/>
  <c r="H754" i="11"/>
  <c r="I754" i="11"/>
  <c r="F755" i="11"/>
  <c r="G755" i="11"/>
  <c r="H755" i="11"/>
  <c r="I755" i="11"/>
  <c r="F756" i="11"/>
  <c r="G756" i="11"/>
  <c r="H756" i="11"/>
  <c r="I756" i="11"/>
  <c r="F757" i="11"/>
  <c r="G757" i="11"/>
  <c r="H757" i="11"/>
  <c r="I757" i="11"/>
  <c r="F758" i="11"/>
  <c r="G758" i="11"/>
  <c r="H758" i="11"/>
  <c r="I758" i="11"/>
  <c r="F759" i="11"/>
  <c r="G759" i="11"/>
  <c r="H759" i="11"/>
  <c r="I759" i="11"/>
  <c r="F760" i="11"/>
  <c r="G760" i="11"/>
  <c r="H760" i="11"/>
  <c r="I760" i="11"/>
  <c r="F761" i="11"/>
  <c r="G761" i="11"/>
  <c r="H761" i="11"/>
  <c r="I761" i="11"/>
  <c r="F762" i="11"/>
  <c r="G762" i="11"/>
  <c r="H762" i="11"/>
  <c r="I762" i="11"/>
  <c r="F763" i="11"/>
  <c r="G763" i="11"/>
  <c r="H763" i="11"/>
  <c r="I763" i="11"/>
  <c r="F764" i="11"/>
  <c r="G764" i="11"/>
  <c r="H764" i="11"/>
  <c r="I764" i="11"/>
  <c r="F765" i="11"/>
  <c r="G765" i="11"/>
  <c r="H765" i="11"/>
  <c r="I765" i="11"/>
  <c r="F766" i="11"/>
  <c r="G766" i="11"/>
  <c r="H766" i="11"/>
  <c r="I766" i="11"/>
  <c r="F767" i="11"/>
  <c r="G767" i="11"/>
  <c r="H767" i="11"/>
  <c r="I767" i="11"/>
  <c r="F768" i="11"/>
  <c r="G768" i="11"/>
  <c r="H768" i="11"/>
  <c r="I768" i="11"/>
  <c r="F769" i="11"/>
  <c r="G769" i="11"/>
  <c r="H769" i="11"/>
  <c r="I769" i="11"/>
  <c r="F770" i="11"/>
  <c r="G770" i="11"/>
  <c r="H770" i="11"/>
  <c r="I770" i="11"/>
  <c r="F771" i="11"/>
  <c r="G771" i="11"/>
  <c r="H771" i="11"/>
  <c r="I771" i="11"/>
  <c r="F772" i="11"/>
  <c r="G772" i="11"/>
  <c r="H772" i="11"/>
  <c r="I772" i="11"/>
  <c r="F773" i="11"/>
  <c r="G773" i="11"/>
  <c r="H773" i="11"/>
  <c r="I773" i="11"/>
  <c r="F774" i="11"/>
  <c r="G774" i="11"/>
  <c r="H774" i="11"/>
  <c r="I774" i="11"/>
  <c r="F775" i="11"/>
  <c r="G775" i="11"/>
  <c r="H775" i="11"/>
  <c r="I775" i="11"/>
  <c r="F776" i="11"/>
  <c r="G776" i="11"/>
  <c r="H776" i="11"/>
  <c r="I776" i="11"/>
  <c r="F777" i="11"/>
  <c r="G777" i="11"/>
  <c r="H777" i="11"/>
  <c r="I777" i="11"/>
  <c r="F778" i="11"/>
  <c r="G778" i="11"/>
  <c r="H778" i="11"/>
  <c r="I778" i="11"/>
  <c r="F779" i="11"/>
  <c r="G779" i="11"/>
  <c r="H779" i="11"/>
  <c r="I779" i="11"/>
  <c r="F780" i="11"/>
  <c r="G780" i="11"/>
  <c r="H780" i="11"/>
  <c r="I780" i="11"/>
  <c r="F781" i="11"/>
  <c r="G781" i="11"/>
  <c r="H781" i="11"/>
  <c r="I781" i="11"/>
  <c r="F782" i="11"/>
  <c r="G782" i="11"/>
  <c r="H782" i="11"/>
  <c r="I782" i="11"/>
  <c r="F783" i="11"/>
  <c r="G783" i="11"/>
  <c r="H783" i="11"/>
  <c r="I783" i="11"/>
  <c r="F784" i="11"/>
  <c r="G784" i="11"/>
  <c r="H784" i="11"/>
  <c r="I784" i="11"/>
  <c r="F785" i="11"/>
  <c r="G785" i="11"/>
  <c r="H785" i="11"/>
  <c r="I785" i="11"/>
  <c r="F786" i="11"/>
  <c r="G786" i="11"/>
  <c r="H786" i="11"/>
  <c r="I786" i="11"/>
  <c r="F787" i="11"/>
  <c r="G787" i="11"/>
  <c r="H787" i="11"/>
  <c r="I787" i="11"/>
  <c r="F788" i="11"/>
  <c r="G788" i="11"/>
  <c r="H788" i="11"/>
  <c r="I788" i="11"/>
  <c r="F789" i="11"/>
  <c r="G789" i="11"/>
  <c r="H789" i="11"/>
  <c r="I789" i="11"/>
  <c r="F790" i="11"/>
  <c r="G790" i="11"/>
  <c r="H790" i="11"/>
  <c r="I790" i="11"/>
  <c r="F791" i="11"/>
  <c r="G791" i="11"/>
  <c r="H791" i="11"/>
  <c r="I791" i="11"/>
  <c r="F792" i="11"/>
  <c r="G792" i="11"/>
  <c r="H792" i="11"/>
  <c r="I792" i="11"/>
  <c r="F793" i="11"/>
  <c r="G793" i="11"/>
  <c r="H793" i="11"/>
  <c r="I793" i="11"/>
  <c r="F794" i="11"/>
  <c r="G794" i="11"/>
  <c r="H794" i="11"/>
  <c r="I794" i="11"/>
  <c r="F795" i="11"/>
  <c r="G795" i="11"/>
  <c r="H795" i="11"/>
  <c r="I795" i="11"/>
  <c r="F796" i="11"/>
  <c r="G796" i="11"/>
  <c r="H796" i="11"/>
  <c r="I796" i="11"/>
  <c r="F797" i="11"/>
  <c r="G797" i="11"/>
  <c r="H797" i="11"/>
  <c r="I797" i="11"/>
  <c r="F798" i="11"/>
  <c r="G798" i="11"/>
  <c r="H798" i="11"/>
  <c r="I798" i="11"/>
  <c r="F799" i="11"/>
  <c r="G799" i="11"/>
  <c r="H799" i="11"/>
  <c r="I799" i="11"/>
  <c r="F800" i="11"/>
  <c r="G800" i="11"/>
  <c r="H800" i="11"/>
  <c r="I800" i="11"/>
  <c r="F801" i="11"/>
  <c r="G801" i="11"/>
  <c r="H801" i="11"/>
  <c r="I801" i="11"/>
  <c r="F802" i="11"/>
  <c r="G802" i="11"/>
  <c r="H802" i="11"/>
  <c r="I802" i="11"/>
  <c r="F803" i="11"/>
  <c r="G803" i="11"/>
  <c r="H803" i="11"/>
  <c r="I803" i="11"/>
  <c r="F804" i="11"/>
  <c r="G804" i="11"/>
  <c r="H804" i="11"/>
  <c r="I804" i="11"/>
  <c r="F805" i="11"/>
  <c r="G805" i="11"/>
  <c r="H805" i="11"/>
  <c r="I805" i="11"/>
  <c r="F806" i="11"/>
  <c r="G806" i="11"/>
  <c r="H806" i="11"/>
  <c r="I806" i="11"/>
  <c r="F807" i="11"/>
  <c r="G807" i="11"/>
  <c r="H807" i="11"/>
  <c r="I807" i="11"/>
  <c r="F808" i="11"/>
  <c r="G808" i="11"/>
  <c r="H808" i="11"/>
  <c r="I808" i="11"/>
  <c r="F809" i="11"/>
  <c r="G809" i="11"/>
  <c r="H809" i="11"/>
  <c r="I809" i="11"/>
  <c r="F810" i="11"/>
  <c r="G810" i="11"/>
  <c r="H810" i="11"/>
  <c r="I810" i="11"/>
  <c r="F811" i="11"/>
  <c r="G811" i="11"/>
  <c r="H811" i="11"/>
  <c r="I811" i="11"/>
  <c r="F812" i="11"/>
  <c r="G812" i="11"/>
  <c r="H812" i="11"/>
  <c r="I812" i="11"/>
  <c r="F813" i="11"/>
  <c r="G813" i="11"/>
  <c r="H813" i="11"/>
  <c r="I813" i="11"/>
  <c r="F814" i="11"/>
  <c r="G814" i="11"/>
  <c r="H814" i="11"/>
  <c r="I814" i="11"/>
  <c r="F815" i="11"/>
  <c r="G815" i="11"/>
  <c r="H815" i="11"/>
  <c r="I815" i="11"/>
  <c r="F816" i="11"/>
  <c r="G816" i="11"/>
  <c r="H816" i="11"/>
  <c r="I816" i="11"/>
  <c r="F817" i="11"/>
  <c r="G817" i="11"/>
  <c r="H817" i="11"/>
  <c r="I817" i="11"/>
  <c r="F818" i="11"/>
  <c r="G818" i="11"/>
  <c r="H818" i="11"/>
  <c r="I818" i="11"/>
  <c r="F819" i="11"/>
  <c r="G819" i="11"/>
  <c r="H819" i="11"/>
  <c r="I819" i="11"/>
  <c r="F820" i="11"/>
  <c r="G820" i="11"/>
  <c r="H820" i="11"/>
  <c r="I820" i="11"/>
  <c r="F821" i="11"/>
  <c r="G821" i="11"/>
  <c r="H821" i="11"/>
  <c r="I821" i="11"/>
  <c r="F822" i="11"/>
  <c r="G822" i="11"/>
  <c r="H822" i="11"/>
  <c r="I822" i="11"/>
  <c r="F823" i="11"/>
  <c r="G823" i="11"/>
  <c r="H823" i="11"/>
  <c r="I823" i="11"/>
  <c r="F824" i="11"/>
  <c r="G824" i="11"/>
  <c r="H824" i="11"/>
  <c r="I824" i="11"/>
  <c r="F825" i="11"/>
  <c r="G825" i="11"/>
  <c r="H825" i="11"/>
  <c r="I825" i="11"/>
  <c r="F826" i="11"/>
  <c r="G826" i="11"/>
  <c r="H826" i="11"/>
  <c r="I826" i="11"/>
  <c r="F827" i="11"/>
  <c r="G827" i="11"/>
  <c r="H827" i="11"/>
  <c r="I827" i="11"/>
  <c r="F828" i="11"/>
  <c r="G828" i="11"/>
  <c r="H828" i="11"/>
  <c r="I828" i="11"/>
  <c r="F829" i="11"/>
  <c r="G829" i="11"/>
  <c r="H829" i="11"/>
  <c r="I829" i="11"/>
  <c r="F830" i="11"/>
  <c r="G830" i="11"/>
  <c r="H830" i="11"/>
  <c r="I830" i="11"/>
  <c r="F831" i="11"/>
  <c r="G831" i="11"/>
  <c r="H831" i="11"/>
  <c r="I831" i="11"/>
  <c r="F832" i="11"/>
  <c r="G832" i="11"/>
  <c r="H832" i="11"/>
  <c r="I832" i="11"/>
  <c r="F833" i="11"/>
  <c r="G833" i="11"/>
  <c r="H833" i="11"/>
  <c r="I833" i="11"/>
  <c r="F834" i="11"/>
  <c r="G834" i="11"/>
  <c r="H834" i="11"/>
  <c r="I834" i="11"/>
  <c r="F835" i="11"/>
  <c r="G835" i="11"/>
  <c r="H835" i="11"/>
  <c r="I835" i="11"/>
  <c r="F836" i="11"/>
  <c r="G836" i="11"/>
  <c r="H836" i="11"/>
  <c r="I836" i="11"/>
  <c r="F837" i="11"/>
  <c r="G837" i="11"/>
  <c r="H837" i="11"/>
  <c r="I837" i="11"/>
  <c r="F838" i="11"/>
  <c r="G838" i="11"/>
  <c r="H838" i="11"/>
  <c r="I838" i="11"/>
  <c r="F839" i="11"/>
  <c r="G839" i="11"/>
  <c r="H839" i="11"/>
  <c r="I839" i="11"/>
  <c r="F840" i="11"/>
  <c r="G840" i="11"/>
  <c r="H840" i="11"/>
  <c r="I840" i="11"/>
  <c r="F841" i="11"/>
  <c r="G841" i="11"/>
  <c r="H841" i="11"/>
  <c r="I841" i="11"/>
  <c r="F842" i="11"/>
  <c r="G842" i="11"/>
  <c r="H842" i="11"/>
  <c r="I842" i="11"/>
  <c r="F843" i="11"/>
  <c r="G843" i="11"/>
  <c r="H843" i="11"/>
  <c r="I843" i="11"/>
  <c r="F844" i="11"/>
  <c r="G844" i="11"/>
  <c r="H844" i="11"/>
  <c r="I844" i="11"/>
  <c r="F845" i="11"/>
  <c r="G845" i="11"/>
  <c r="H845" i="11"/>
  <c r="I845" i="11"/>
  <c r="F846" i="11"/>
  <c r="G846" i="11"/>
  <c r="H846" i="11"/>
  <c r="I846" i="11"/>
  <c r="F847" i="11"/>
  <c r="G847" i="11"/>
  <c r="H847" i="11"/>
  <c r="I847" i="11"/>
  <c r="F848" i="11"/>
  <c r="G848" i="11"/>
  <c r="H848" i="11"/>
  <c r="I848" i="11"/>
  <c r="F849" i="11"/>
  <c r="G849" i="11"/>
  <c r="H849" i="11"/>
  <c r="I849" i="11"/>
  <c r="F850" i="11"/>
  <c r="G850" i="11"/>
  <c r="H850" i="11"/>
  <c r="I850" i="11"/>
  <c r="F851" i="11"/>
  <c r="G851" i="11"/>
  <c r="H851" i="11"/>
  <c r="I851" i="11"/>
  <c r="F852" i="11"/>
  <c r="G852" i="11"/>
  <c r="H852" i="11"/>
  <c r="I852" i="11"/>
  <c r="F853" i="11"/>
  <c r="G853" i="11"/>
  <c r="H853" i="11"/>
  <c r="I853" i="11"/>
  <c r="F854" i="11"/>
  <c r="G854" i="11"/>
  <c r="H854" i="11"/>
  <c r="I854" i="11"/>
  <c r="F855" i="11"/>
  <c r="G855" i="11"/>
  <c r="H855" i="11"/>
  <c r="I855" i="11"/>
  <c r="F856" i="11"/>
  <c r="G856" i="11"/>
  <c r="H856" i="11"/>
  <c r="I856" i="11"/>
  <c r="F857" i="11"/>
  <c r="G857" i="11"/>
  <c r="H857" i="11"/>
  <c r="I857" i="11"/>
  <c r="F858" i="11"/>
  <c r="G858" i="11"/>
  <c r="H858" i="11"/>
  <c r="I858" i="11"/>
  <c r="F859" i="11"/>
  <c r="G859" i="11"/>
  <c r="H859" i="11"/>
  <c r="I859" i="11"/>
  <c r="F860" i="11"/>
  <c r="G860" i="11"/>
  <c r="H860" i="11"/>
  <c r="I860" i="11"/>
  <c r="F861" i="11"/>
  <c r="G861" i="11"/>
  <c r="H861" i="11"/>
  <c r="I861" i="11"/>
  <c r="F862" i="11"/>
  <c r="G862" i="11"/>
  <c r="H862" i="11"/>
  <c r="I862" i="11"/>
  <c r="I20" i="11"/>
  <c r="H20" i="11"/>
  <c r="G20" i="11"/>
  <c r="F20" i="11"/>
  <c r="B6" i="11"/>
  <c r="B7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503" i="11"/>
  <c r="K504" i="11"/>
  <c r="K505" i="11"/>
  <c r="K506" i="11"/>
  <c r="K507" i="11"/>
  <c r="K508" i="11"/>
  <c r="K509" i="11"/>
  <c r="K510" i="11"/>
  <c r="K511" i="11"/>
  <c r="K512" i="11"/>
  <c r="K513" i="11"/>
  <c r="K514" i="11"/>
  <c r="K515" i="11"/>
  <c r="K516" i="11"/>
  <c r="K517" i="11"/>
  <c r="K518" i="11"/>
  <c r="K519" i="11"/>
  <c r="K520" i="11"/>
  <c r="K521" i="11"/>
  <c r="K522" i="11"/>
  <c r="K523" i="11"/>
  <c r="K524" i="11"/>
  <c r="K525" i="11"/>
  <c r="K526" i="11"/>
  <c r="K527" i="11"/>
  <c r="K528" i="11"/>
  <c r="K529" i="11"/>
  <c r="K530" i="11"/>
  <c r="K531" i="11"/>
  <c r="K532" i="11"/>
  <c r="K533" i="11"/>
  <c r="K534" i="11"/>
  <c r="K535" i="11"/>
  <c r="K536" i="11"/>
  <c r="K537" i="11"/>
  <c r="K538" i="11"/>
  <c r="K539" i="11"/>
  <c r="K540" i="11"/>
  <c r="K541" i="11"/>
  <c r="K542" i="11"/>
  <c r="K543" i="11"/>
  <c r="K544" i="11"/>
  <c r="K545" i="11"/>
  <c r="K546" i="11"/>
  <c r="K547" i="11"/>
  <c r="K548" i="11"/>
  <c r="K549" i="11"/>
  <c r="K550" i="11"/>
  <c r="K551" i="11"/>
  <c r="K552" i="11"/>
  <c r="K553" i="11"/>
  <c r="K554" i="11"/>
  <c r="K555" i="11"/>
  <c r="K556" i="11"/>
  <c r="K557" i="11"/>
  <c r="K558" i="11"/>
  <c r="K559" i="11"/>
  <c r="K560" i="11"/>
  <c r="K561" i="11"/>
  <c r="K562" i="11"/>
  <c r="K563" i="11"/>
  <c r="K564" i="11"/>
  <c r="K565" i="11"/>
  <c r="K566" i="11"/>
  <c r="K567" i="11"/>
  <c r="K568" i="11"/>
  <c r="K569" i="11"/>
  <c r="K570" i="11"/>
  <c r="K571" i="11"/>
  <c r="K572" i="11"/>
  <c r="K573" i="11"/>
  <c r="K574" i="11"/>
  <c r="K575" i="11"/>
  <c r="K576" i="11"/>
  <c r="K577" i="11"/>
  <c r="K578" i="11"/>
  <c r="K579" i="11"/>
  <c r="K580" i="11"/>
  <c r="K581" i="11"/>
  <c r="K582" i="11"/>
  <c r="K583" i="11"/>
  <c r="K584" i="11"/>
  <c r="K585" i="11"/>
  <c r="K586" i="11"/>
  <c r="K587" i="11"/>
  <c r="K588" i="11"/>
  <c r="K589" i="11"/>
  <c r="K590" i="11"/>
  <c r="K591" i="11"/>
  <c r="K592" i="11"/>
  <c r="K593" i="11"/>
  <c r="K594" i="11"/>
  <c r="K595" i="11"/>
  <c r="K596" i="11"/>
  <c r="K597" i="11"/>
  <c r="K598" i="11"/>
  <c r="K599" i="11"/>
  <c r="K600" i="11"/>
  <c r="K601" i="11"/>
  <c r="K602" i="11"/>
  <c r="K603" i="11"/>
  <c r="K604" i="11"/>
  <c r="K605" i="11"/>
  <c r="K606" i="11"/>
  <c r="K607" i="11"/>
  <c r="K608" i="11"/>
  <c r="K609" i="11"/>
  <c r="K610" i="11"/>
  <c r="K611" i="11"/>
  <c r="K612" i="11"/>
  <c r="K613" i="11"/>
  <c r="K614" i="11"/>
  <c r="K615" i="11"/>
  <c r="K616" i="11"/>
  <c r="K617" i="11"/>
  <c r="K618" i="11"/>
  <c r="K619" i="11"/>
  <c r="K620" i="11"/>
  <c r="K621" i="11"/>
  <c r="K622" i="11"/>
  <c r="K623" i="11"/>
  <c r="K624" i="11"/>
  <c r="K625" i="11"/>
  <c r="K626" i="11"/>
  <c r="K627" i="11"/>
  <c r="K628" i="11"/>
  <c r="K629" i="11"/>
  <c r="K630" i="11"/>
  <c r="K631" i="11"/>
  <c r="K632" i="11"/>
  <c r="K633" i="11"/>
  <c r="K634" i="11"/>
  <c r="K635" i="11"/>
  <c r="K636" i="11"/>
  <c r="K637" i="11"/>
  <c r="K638" i="11"/>
  <c r="K639" i="11"/>
  <c r="K640" i="11"/>
  <c r="K641" i="11"/>
  <c r="K642" i="11"/>
  <c r="K643" i="11"/>
  <c r="K644" i="11"/>
  <c r="K645" i="11"/>
  <c r="K646" i="11"/>
  <c r="K647" i="11"/>
  <c r="K648" i="11"/>
  <c r="K649" i="11"/>
  <c r="K650" i="11"/>
  <c r="K651" i="11"/>
  <c r="K652" i="11"/>
  <c r="K653" i="11"/>
  <c r="K654" i="11"/>
  <c r="K655" i="11"/>
  <c r="K656" i="11"/>
  <c r="K657" i="11"/>
  <c r="K658" i="11"/>
  <c r="K659" i="11"/>
  <c r="K660" i="11"/>
  <c r="K661" i="11"/>
  <c r="K662" i="11"/>
  <c r="K663" i="11"/>
  <c r="K664" i="11"/>
  <c r="K665" i="11"/>
  <c r="K666" i="11"/>
  <c r="K667" i="11"/>
  <c r="K668" i="11"/>
  <c r="K669" i="11"/>
  <c r="K670" i="11"/>
  <c r="K671" i="11"/>
  <c r="K672" i="11"/>
  <c r="K673" i="11"/>
  <c r="K674" i="11"/>
  <c r="K675" i="11"/>
  <c r="K676" i="11"/>
  <c r="K677" i="11"/>
  <c r="K678" i="11"/>
  <c r="K679" i="11"/>
  <c r="K680" i="11"/>
  <c r="K681" i="11"/>
  <c r="K682" i="11"/>
  <c r="K683" i="11"/>
  <c r="K684" i="11"/>
  <c r="K685" i="11"/>
  <c r="K686" i="11"/>
  <c r="K687" i="11"/>
  <c r="K688" i="11"/>
  <c r="K689" i="11"/>
  <c r="K690" i="11"/>
  <c r="K691" i="11"/>
  <c r="K692" i="11"/>
  <c r="K693" i="11"/>
  <c r="K694" i="11"/>
  <c r="K695" i="11"/>
  <c r="K696" i="11"/>
  <c r="K697" i="11"/>
  <c r="K698" i="11"/>
  <c r="K699" i="11"/>
  <c r="K700" i="11"/>
  <c r="K701" i="11"/>
  <c r="K702" i="11"/>
  <c r="K703" i="11"/>
  <c r="K704" i="11"/>
  <c r="K705" i="11"/>
  <c r="K706" i="11"/>
  <c r="K707" i="11"/>
  <c r="K708" i="11"/>
  <c r="K709" i="11"/>
  <c r="K710" i="11"/>
  <c r="K711" i="11"/>
  <c r="K712" i="11"/>
  <c r="K713" i="11"/>
  <c r="K714" i="11"/>
  <c r="K715" i="11"/>
  <c r="K716" i="11"/>
  <c r="K717" i="11"/>
  <c r="K718" i="11"/>
  <c r="K719" i="11"/>
  <c r="K720" i="11"/>
  <c r="K721" i="11"/>
  <c r="K722" i="11"/>
  <c r="K723" i="11"/>
  <c r="K724" i="11"/>
  <c r="K725" i="11"/>
  <c r="K726" i="11"/>
  <c r="K727" i="11"/>
  <c r="K728" i="11"/>
  <c r="K729" i="11"/>
  <c r="K730" i="11"/>
  <c r="K731" i="11"/>
  <c r="K732" i="11"/>
  <c r="K733" i="11"/>
  <c r="K734" i="11"/>
  <c r="K735" i="11"/>
  <c r="K736" i="11"/>
  <c r="K737" i="11"/>
  <c r="K738" i="11"/>
  <c r="K739" i="11"/>
  <c r="K740" i="11"/>
  <c r="K741" i="11"/>
  <c r="K742" i="11"/>
  <c r="K743" i="11"/>
  <c r="K744" i="11"/>
  <c r="K745" i="11"/>
  <c r="K746" i="11"/>
  <c r="K747" i="11"/>
  <c r="K748" i="11"/>
  <c r="K749" i="11"/>
  <c r="K750" i="11"/>
  <c r="K751" i="11"/>
  <c r="K752" i="11"/>
  <c r="K753" i="11"/>
  <c r="K754" i="11"/>
  <c r="K755" i="11"/>
  <c r="K756" i="11"/>
  <c r="K757" i="11"/>
  <c r="K758" i="11"/>
  <c r="K759" i="11"/>
  <c r="K760" i="11"/>
  <c r="K761" i="11"/>
  <c r="K762" i="11"/>
  <c r="K763" i="11"/>
  <c r="K764" i="11"/>
  <c r="K765" i="11"/>
  <c r="K766" i="11"/>
  <c r="K767" i="11"/>
  <c r="K768" i="11"/>
  <c r="K769" i="11"/>
  <c r="K770" i="11"/>
  <c r="K771" i="11"/>
  <c r="K772" i="11"/>
  <c r="K773" i="11"/>
  <c r="K774" i="11"/>
  <c r="K775" i="11"/>
  <c r="K776" i="11"/>
  <c r="K777" i="11"/>
  <c r="K778" i="11"/>
  <c r="K779" i="11"/>
  <c r="K780" i="11"/>
  <c r="K781" i="11"/>
  <c r="K782" i="11"/>
  <c r="K783" i="11"/>
  <c r="K784" i="11"/>
  <c r="K785" i="11"/>
  <c r="K786" i="11"/>
  <c r="K787" i="11"/>
  <c r="K788" i="11"/>
  <c r="K789" i="11"/>
  <c r="K790" i="11"/>
  <c r="K791" i="11"/>
  <c r="K792" i="11"/>
  <c r="K793" i="11"/>
  <c r="K794" i="11"/>
  <c r="K795" i="11"/>
  <c r="K796" i="11"/>
  <c r="K797" i="11"/>
  <c r="K798" i="11"/>
  <c r="K799" i="11"/>
  <c r="K800" i="11"/>
  <c r="K801" i="11"/>
  <c r="K802" i="11"/>
  <c r="K803" i="11"/>
  <c r="K804" i="11"/>
  <c r="K805" i="11"/>
  <c r="K806" i="11"/>
  <c r="K807" i="11"/>
  <c r="K808" i="11"/>
  <c r="K809" i="11"/>
  <c r="K810" i="11"/>
  <c r="K811" i="11"/>
  <c r="K812" i="11"/>
  <c r="K813" i="11"/>
  <c r="K814" i="11"/>
  <c r="K815" i="11"/>
  <c r="K816" i="11"/>
  <c r="K817" i="11"/>
  <c r="K818" i="11"/>
  <c r="K819" i="11"/>
  <c r="K820" i="11"/>
  <c r="K821" i="11"/>
  <c r="K822" i="11"/>
  <c r="K823" i="11"/>
  <c r="K824" i="11"/>
  <c r="K825" i="11"/>
  <c r="K826" i="11"/>
  <c r="K827" i="11"/>
  <c r="K828" i="11"/>
  <c r="K829" i="11"/>
  <c r="K830" i="11"/>
  <c r="K831" i="11"/>
  <c r="K832" i="11"/>
  <c r="K833" i="11"/>
  <c r="K834" i="11"/>
  <c r="K835" i="11"/>
  <c r="K836" i="11"/>
  <c r="K837" i="11"/>
  <c r="K838" i="11"/>
  <c r="K839" i="11"/>
  <c r="K840" i="11"/>
  <c r="K841" i="11"/>
  <c r="K842" i="11"/>
  <c r="K843" i="11"/>
  <c r="K844" i="11"/>
  <c r="K845" i="11"/>
  <c r="K846" i="11"/>
  <c r="K847" i="11"/>
  <c r="K848" i="11"/>
  <c r="K849" i="11"/>
  <c r="K850" i="11"/>
  <c r="K851" i="11"/>
  <c r="K852" i="11"/>
  <c r="K853" i="11"/>
  <c r="K854" i="11"/>
  <c r="K855" i="11"/>
  <c r="K856" i="11"/>
  <c r="K857" i="11"/>
  <c r="K858" i="11"/>
  <c r="K859" i="11"/>
  <c r="K860" i="11"/>
  <c r="K861" i="11"/>
  <c r="K862" i="11"/>
  <c r="K20" i="11"/>
  <c r="L21" i="11"/>
  <c r="M21" i="11"/>
  <c r="L23" i="11"/>
  <c r="M23" i="11"/>
  <c r="L24" i="11"/>
  <c r="M24" i="11"/>
  <c r="L25" i="11"/>
  <c r="M25" i="11"/>
  <c r="L26" i="11"/>
  <c r="M26" i="11"/>
  <c r="L27" i="11"/>
  <c r="M27" i="11"/>
  <c r="L28" i="11"/>
  <c r="M28" i="11"/>
  <c r="L29" i="11"/>
  <c r="M29" i="11"/>
  <c r="L30" i="11"/>
  <c r="M30" i="11"/>
  <c r="L31" i="11"/>
  <c r="M31" i="11"/>
  <c r="L33" i="11"/>
  <c r="M33" i="11"/>
  <c r="L34" i="11"/>
  <c r="M34" i="11"/>
  <c r="L35" i="11"/>
  <c r="M35" i="11"/>
  <c r="L36" i="11"/>
  <c r="M36" i="11"/>
  <c r="L37" i="11"/>
  <c r="M37" i="11"/>
  <c r="L38" i="11"/>
  <c r="M38" i="11"/>
  <c r="L39" i="11"/>
  <c r="M39" i="11"/>
  <c r="L40" i="11"/>
  <c r="M40" i="11"/>
  <c r="L41" i="11"/>
  <c r="M41" i="11"/>
  <c r="L42" i="11"/>
  <c r="M42" i="11"/>
  <c r="L43" i="11"/>
  <c r="M43" i="11"/>
  <c r="L44" i="11"/>
  <c r="M44" i="11"/>
  <c r="L45" i="11"/>
  <c r="M45" i="11"/>
  <c r="L46" i="11"/>
  <c r="M46" i="11"/>
  <c r="L47" i="11"/>
  <c r="M47" i="11"/>
  <c r="L48" i="11"/>
  <c r="M48" i="11"/>
  <c r="L50" i="11"/>
  <c r="M50" i="11"/>
  <c r="L51" i="11"/>
  <c r="M51" i="11"/>
  <c r="L52" i="11"/>
  <c r="M52" i="11"/>
  <c r="L53" i="11"/>
  <c r="M53" i="11"/>
  <c r="L54" i="11"/>
  <c r="M54" i="11"/>
  <c r="L55" i="11"/>
  <c r="M55" i="11"/>
  <c r="L56" i="11"/>
  <c r="M56" i="11"/>
  <c r="L57" i="11"/>
  <c r="M57" i="11"/>
  <c r="L58" i="11"/>
  <c r="M58" i="11"/>
  <c r="L59" i="11"/>
  <c r="M59" i="11"/>
  <c r="L60" i="11"/>
  <c r="M60" i="11"/>
  <c r="L61" i="11"/>
  <c r="M61" i="11"/>
  <c r="L62" i="11"/>
  <c r="M62" i="11"/>
  <c r="L63" i="11"/>
  <c r="M63" i="11"/>
  <c r="L64" i="11"/>
  <c r="M64" i="11"/>
  <c r="L65" i="11"/>
  <c r="M65" i="11"/>
  <c r="L66" i="11"/>
  <c r="M66" i="11"/>
  <c r="L67" i="11"/>
  <c r="M67" i="11"/>
  <c r="L68" i="11"/>
  <c r="M68" i="11"/>
  <c r="L69" i="11"/>
  <c r="M69" i="11"/>
  <c r="L70" i="11"/>
  <c r="M70" i="11"/>
  <c r="L71" i="11"/>
  <c r="M71" i="11"/>
  <c r="L72" i="11"/>
  <c r="M72" i="11"/>
  <c r="L73" i="11"/>
  <c r="M73" i="11"/>
  <c r="L74" i="11"/>
  <c r="M74" i="11"/>
  <c r="L75" i="11"/>
  <c r="M75" i="11"/>
  <c r="L76" i="11"/>
  <c r="M76" i="11"/>
  <c r="L77" i="11"/>
  <c r="M77" i="11"/>
  <c r="L78" i="11"/>
  <c r="M78" i="11"/>
  <c r="L79" i="11"/>
  <c r="M79" i="11"/>
  <c r="L80" i="11"/>
  <c r="M80" i="11"/>
  <c r="L81" i="11"/>
  <c r="M81" i="11"/>
  <c r="L82" i="11"/>
  <c r="M82" i="11"/>
  <c r="L83" i="11"/>
  <c r="M83" i="11"/>
  <c r="L84" i="11"/>
  <c r="M84" i="11"/>
  <c r="L85" i="11"/>
  <c r="M85" i="11"/>
  <c r="L86" i="11"/>
  <c r="M86" i="11"/>
  <c r="L87" i="11"/>
  <c r="M87" i="11"/>
  <c r="L88" i="11"/>
  <c r="M88" i="11"/>
  <c r="L89" i="11"/>
  <c r="M89" i="11"/>
  <c r="L90" i="11"/>
  <c r="M90" i="11"/>
  <c r="L91" i="11"/>
  <c r="M91" i="11"/>
  <c r="L92" i="11"/>
  <c r="M92" i="11"/>
  <c r="L93" i="11"/>
  <c r="M93" i="11"/>
  <c r="L94" i="11"/>
  <c r="M94" i="11"/>
  <c r="L95" i="11"/>
  <c r="M95" i="11"/>
  <c r="L96" i="11"/>
  <c r="M96" i="11"/>
  <c r="L97" i="11"/>
  <c r="M97" i="11"/>
  <c r="L98" i="11"/>
  <c r="M98" i="11"/>
  <c r="L99" i="11"/>
  <c r="M99" i="11"/>
  <c r="L100" i="11"/>
  <c r="M100" i="11"/>
  <c r="L101" i="11"/>
  <c r="M101" i="11"/>
  <c r="L102" i="11"/>
  <c r="M102" i="11"/>
  <c r="L103" i="11"/>
  <c r="M103" i="11"/>
  <c r="L104" i="11"/>
  <c r="M104" i="11"/>
  <c r="L105" i="11"/>
  <c r="M105" i="11"/>
  <c r="L106" i="11"/>
  <c r="M106" i="11"/>
  <c r="L107" i="11"/>
  <c r="M107" i="11"/>
  <c r="L108" i="11"/>
  <c r="M108" i="11"/>
  <c r="L109" i="11"/>
  <c r="M109" i="11"/>
  <c r="L110" i="11"/>
  <c r="M110" i="11"/>
  <c r="L112" i="11"/>
  <c r="M112" i="11"/>
  <c r="L113" i="11"/>
  <c r="M113" i="11"/>
  <c r="L114" i="11"/>
  <c r="M114" i="11"/>
  <c r="L115" i="11"/>
  <c r="M115" i="11"/>
  <c r="L116" i="11"/>
  <c r="M116" i="11"/>
  <c r="L117" i="11"/>
  <c r="M117" i="11"/>
  <c r="L118" i="11"/>
  <c r="M118" i="11"/>
  <c r="L119" i="11"/>
  <c r="M119" i="11"/>
  <c r="L120" i="11"/>
  <c r="M120" i="11"/>
  <c r="L121" i="11"/>
  <c r="M121" i="11"/>
  <c r="L122" i="11"/>
  <c r="M122" i="11"/>
  <c r="L123" i="11"/>
  <c r="M123" i="11"/>
  <c r="L124" i="11"/>
  <c r="M124" i="11"/>
  <c r="L125" i="11"/>
  <c r="M125" i="11"/>
  <c r="L126" i="11"/>
  <c r="M126" i="11"/>
  <c r="L127" i="11"/>
  <c r="M127" i="11"/>
  <c r="L128" i="11"/>
  <c r="M128" i="11"/>
  <c r="L129" i="11"/>
  <c r="M129" i="11"/>
  <c r="L130" i="11"/>
  <c r="M130" i="11"/>
  <c r="L131" i="11"/>
  <c r="M131" i="11"/>
  <c r="L132" i="11"/>
  <c r="M132" i="11"/>
  <c r="L133" i="11"/>
  <c r="M133" i="11"/>
  <c r="L134" i="11"/>
  <c r="M134" i="11"/>
  <c r="L135" i="11"/>
  <c r="M135" i="11"/>
  <c r="L136" i="11"/>
  <c r="M136" i="11"/>
  <c r="L137" i="11"/>
  <c r="M137" i="11"/>
  <c r="L138" i="11"/>
  <c r="M138" i="11"/>
  <c r="L139" i="11"/>
  <c r="M139" i="11"/>
  <c r="L140" i="11"/>
  <c r="M140" i="11"/>
  <c r="L141" i="11"/>
  <c r="M141" i="11"/>
  <c r="L142" i="11"/>
  <c r="M142" i="11"/>
  <c r="L143" i="11"/>
  <c r="M143" i="11"/>
  <c r="L144" i="11"/>
  <c r="M144" i="11"/>
  <c r="L145" i="11"/>
  <c r="M145" i="11"/>
  <c r="L146" i="11"/>
  <c r="M146" i="11"/>
  <c r="L147" i="11"/>
  <c r="M147" i="11"/>
  <c r="L148" i="11"/>
  <c r="M148" i="11"/>
  <c r="L149" i="11"/>
  <c r="M149" i="11"/>
  <c r="L150" i="11"/>
  <c r="M150" i="11"/>
  <c r="L151" i="11"/>
  <c r="M151" i="11"/>
  <c r="L152" i="11"/>
  <c r="M152" i="11"/>
  <c r="L153" i="11"/>
  <c r="M153" i="11"/>
  <c r="L154" i="11"/>
  <c r="M154" i="11"/>
  <c r="L155" i="11"/>
  <c r="M155" i="11"/>
  <c r="L156" i="11"/>
  <c r="M156" i="11"/>
  <c r="L157" i="11"/>
  <c r="M157" i="11"/>
  <c r="L158" i="11"/>
  <c r="M158" i="11"/>
  <c r="L159" i="11"/>
  <c r="M159" i="11"/>
  <c r="L160" i="11"/>
  <c r="M160" i="11"/>
  <c r="L161" i="11"/>
  <c r="M161" i="11"/>
  <c r="L162" i="11"/>
  <c r="M162" i="11"/>
  <c r="L163" i="11"/>
  <c r="M163" i="11"/>
  <c r="L164" i="11"/>
  <c r="M164" i="11"/>
  <c r="L165" i="11"/>
  <c r="M165" i="11"/>
  <c r="L166" i="11"/>
  <c r="M166" i="11"/>
  <c r="L167" i="11"/>
  <c r="M167" i="11"/>
  <c r="L168" i="11"/>
  <c r="M168" i="11"/>
  <c r="L169" i="11"/>
  <c r="M169" i="11"/>
  <c r="L170" i="11"/>
  <c r="M170" i="11"/>
  <c r="L171" i="11"/>
  <c r="M171" i="11"/>
  <c r="L172" i="11"/>
  <c r="M172" i="11"/>
  <c r="L173" i="11"/>
  <c r="M173" i="11"/>
  <c r="L174" i="11"/>
  <c r="M174" i="11"/>
  <c r="L175" i="11"/>
  <c r="M175" i="11"/>
  <c r="L176" i="11"/>
  <c r="M176" i="11"/>
  <c r="L178" i="11"/>
  <c r="M178" i="11"/>
  <c r="L179" i="11"/>
  <c r="M179" i="11"/>
  <c r="L180" i="11"/>
  <c r="M180" i="11"/>
  <c r="L181" i="11"/>
  <c r="M181" i="11"/>
  <c r="L182" i="11"/>
  <c r="M182" i="11"/>
  <c r="L183" i="11"/>
  <c r="M183" i="11"/>
  <c r="L184" i="11"/>
  <c r="M184" i="11"/>
  <c r="L185" i="11"/>
  <c r="M185" i="11"/>
  <c r="L186" i="11"/>
  <c r="M186" i="11"/>
  <c r="L187" i="11"/>
  <c r="M187" i="11"/>
  <c r="L189" i="11"/>
  <c r="M189" i="11"/>
  <c r="L190" i="11"/>
  <c r="M190" i="11"/>
  <c r="L191" i="11"/>
  <c r="M191" i="11"/>
  <c r="L192" i="11"/>
  <c r="M192" i="11"/>
  <c r="L193" i="11"/>
  <c r="M193" i="11"/>
  <c r="L194" i="11"/>
  <c r="M194" i="11"/>
  <c r="L196" i="11"/>
  <c r="M196" i="11"/>
  <c r="L197" i="11"/>
  <c r="M197" i="11"/>
  <c r="L198" i="11"/>
  <c r="M198" i="11"/>
  <c r="L199" i="11"/>
  <c r="M199" i="11"/>
  <c r="L200" i="11"/>
  <c r="M200" i="11"/>
  <c r="L201" i="11"/>
  <c r="M201" i="11"/>
  <c r="L202" i="11"/>
  <c r="M202" i="11"/>
  <c r="L203" i="11"/>
  <c r="M203" i="11"/>
  <c r="L204" i="11"/>
  <c r="M204" i="11"/>
  <c r="L205" i="11"/>
  <c r="M205" i="11"/>
  <c r="L206" i="11"/>
  <c r="M206" i="11"/>
  <c r="L207" i="11"/>
  <c r="M207" i="11"/>
  <c r="L208" i="11"/>
  <c r="M208" i="11"/>
  <c r="L209" i="11"/>
  <c r="M209" i="11"/>
  <c r="L210" i="11"/>
  <c r="M210" i="11"/>
  <c r="L211" i="11"/>
  <c r="M211" i="11"/>
  <c r="L212" i="11"/>
  <c r="M212" i="11"/>
  <c r="L213" i="11"/>
  <c r="M213" i="11"/>
  <c r="L214" i="11"/>
  <c r="M214" i="11"/>
  <c r="L215" i="11"/>
  <c r="M215" i="11"/>
  <c r="L216" i="11"/>
  <c r="M216" i="11"/>
  <c r="L217" i="11"/>
  <c r="M217" i="11"/>
  <c r="L218" i="11"/>
  <c r="M218" i="11"/>
  <c r="L219" i="11"/>
  <c r="M219" i="11"/>
  <c r="L220" i="11"/>
  <c r="M220" i="11"/>
  <c r="L221" i="11"/>
  <c r="M221" i="11"/>
  <c r="L222" i="11"/>
  <c r="M222" i="11"/>
  <c r="L223" i="11"/>
  <c r="M223" i="11"/>
  <c r="L224" i="11"/>
  <c r="M224" i="11"/>
  <c r="L225" i="11"/>
  <c r="M225" i="11"/>
  <c r="L226" i="11"/>
  <c r="M226" i="11"/>
  <c r="L227" i="11"/>
  <c r="M227" i="11"/>
  <c r="L228" i="11"/>
  <c r="M228" i="11"/>
  <c r="L229" i="11"/>
  <c r="M229" i="11"/>
  <c r="L230" i="11"/>
  <c r="M230" i="11"/>
  <c r="L231" i="11"/>
  <c r="M231" i="11"/>
  <c r="L232" i="11"/>
  <c r="M232" i="11"/>
  <c r="L233" i="11"/>
  <c r="M233" i="11"/>
  <c r="L234" i="11"/>
  <c r="M234" i="11"/>
  <c r="L235" i="11"/>
  <c r="M235" i="11"/>
  <c r="L236" i="11"/>
  <c r="M236" i="11"/>
  <c r="L237" i="11"/>
  <c r="M237" i="11"/>
  <c r="L238" i="11"/>
  <c r="M238" i="11"/>
  <c r="L239" i="11"/>
  <c r="M239" i="11"/>
  <c r="L240" i="11"/>
  <c r="M240" i="11"/>
  <c r="L241" i="11"/>
  <c r="M241" i="11"/>
  <c r="L242" i="11"/>
  <c r="M242" i="11"/>
  <c r="L243" i="11"/>
  <c r="M243" i="11"/>
  <c r="L244" i="11"/>
  <c r="M244" i="11"/>
  <c r="L245" i="11"/>
  <c r="M245" i="11"/>
  <c r="L246" i="11"/>
  <c r="M246" i="11"/>
  <c r="L247" i="11"/>
  <c r="M247" i="11"/>
  <c r="L248" i="11"/>
  <c r="M248" i="11"/>
  <c r="L249" i="11"/>
  <c r="M249" i="11"/>
  <c r="L250" i="11"/>
  <c r="M250" i="11"/>
  <c r="L251" i="11"/>
  <c r="M251" i="11"/>
  <c r="L252" i="11"/>
  <c r="M252" i="11"/>
  <c r="L253" i="11"/>
  <c r="M253" i="11"/>
  <c r="L254" i="11"/>
  <c r="M254" i="11"/>
  <c r="L255" i="11"/>
  <c r="M255" i="11"/>
  <c r="L256" i="11"/>
  <c r="M256" i="11"/>
  <c r="L257" i="11"/>
  <c r="M257" i="11"/>
  <c r="L258" i="11"/>
  <c r="M258" i="11"/>
  <c r="L259" i="11"/>
  <c r="M259" i="11"/>
  <c r="L260" i="11"/>
  <c r="M260" i="11"/>
  <c r="L261" i="11"/>
  <c r="M261" i="11"/>
  <c r="L262" i="11"/>
  <c r="M262" i="11"/>
  <c r="L263" i="11"/>
  <c r="M263" i="11"/>
  <c r="L264" i="11"/>
  <c r="M264" i="11"/>
  <c r="L265" i="11"/>
  <c r="M265" i="11"/>
  <c r="L266" i="11"/>
  <c r="M266" i="11"/>
  <c r="L267" i="11"/>
  <c r="M267" i="11"/>
  <c r="L268" i="11"/>
  <c r="M268" i="11"/>
  <c r="L269" i="11"/>
  <c r="M269" i="11"/>
  <c r="L270" i="11"/>
  <c r="M270" i="11"/>
  <c r="L271" i="11"/>
  <c r="M271" i="11"/>
  <c r="L272" i="11"/>
  <c r="M272" i="11"/>
  <c r="L273" i="11"/>
  <c r="M273" i="11"/>
  <c r="L274" i="11"/>
  <c r="M274" i="11"/>
  <c r="L275" i="11"/>
  <c r="M275" i="11"/>
  <c r="L276" i="11"/>
  <c r="M276" i="11"/>
  <c r="L277" i="11"/>
  <c r="M277" i="11"/>
  <c r="L278" i="11"/>
  <c r="M278" i="11"/>
  <c r="L280" i="11"/>
  <c r="M280" i="11"/>
  <c r="L281" i="11"/>
  <c r="M281" i="11"/>
  <c r="L282" i="11"/>
  <c r="M282" i="11"/>
  <c r="L283" i="11"/>
  <c r="M283" i="11"/>
  <c r="L284" i="11"/>
  <c r="M284" i="11"/>
  <c r="L285" i="11"/>
  <c r="M285" i="11"/>
  <c r="L286" i="11"/>
  <c r="M286" i="11"/>
  <c r="L287" i="11"/>
  <c r="M287" i="11"/>
  <c r="L288" i="11"/>
  <c r="M288" i="11"/>
  <c r="L289" i="11"/>
  <c r="M289" i="11"/>
  <c r="L290" i="11"/>
  <c r="M290" i="11"/>
  <c r="L291" i="11"/>
  <c r="M291" i="11"/>
  <c r="L292" i="11"/>
  <c r="M292" i="11"/>
  <c r="L293" i="11"/>
  <c r="M293" i="11"/>
  <c r="L294" i="11"/>
  <c r="M294" i="11"/>
  <c r="L295" i="11"/>
  <c r="M295" i="11"/>
  <c r="L296" i="11"/>
  <c r="M296" i="11"/>
  <c r="L297" i="11"/>
  <c r="M297" i="11"/>
  <c r="L298" i="11"/>
  <c r="M298" i="11"/>
  <c r="L299" i="11"/>
  <c r="M299" i="11"/>
  <c r="L300" i="11"/>
  <c r="M300" i="11"/>
  <c r="L301" i="11"/>
  <c r="M301" i="11"/>
  <c r="L302" i="11"/>
  <c r="M302" i="11"/>
  <c r="L303" i="11"/>
  <c r="M303" i="11"/>
  <c r="L304" i="11"/>
  <c r="M304" i="11"/>
  <c r="L305" i="11"/>
  <c r="M305" i="11"/>
  <c r="L306" i="11"/>
  <c r="M306" i="11"/>
  <c r="L307" i="11"/>
  <c r="M307" i="11"/>
  <c r="L308" i="11"/>
  <c r="M308" i="11"/>
  <c r="L310" i="11"/>
  <c r="M310" i="11"/>
  <c r="L311" i="11"/>
  <c r="M311" i="11"/>
  <c r="L312" i="11"/>
  <c r="M312" i="11"/>
  <c r="L313" i="11"/>
  <c r="M313" i="11"/>
  <c r="L315" i="11"/>
  <c r="M315" i="11"/>
  <c r="L316" i="11"/>
  <c r="M316" i="11"/>
  <c r="L317" i="11"/>
  <c r="M317" i="11"/>
  <c r="L318" i="11"/>
  <c r="M318" i="11"/>
  <c r="L319" i="11"/>
  <c r="M319" i="11"/>
  <c r="L320" i="11"/>
  <c r="M320" i="11"/>
  <c r="L321" i="11"/>
  <c r="M321" i="11"/>
  <c r="L322" i="11"/>
  <c r="M322" i="11"/>
  <c r="L323" i="11"/>
  <c r="M323" i="11"/>
  <c r="L324" i="11"/>
  <c r="M324" i="11"/>
  <c r="L325" i="11"/>
  <c r="M325" i="11"/>
  <c r="L326" i="11"/>
  <c r="M326" i="11"/>
  <c r="L327" i="11"/>
  <c r="M327" i="11"/>
  <c r="L328" i="11"/>
  <c r="M328" i="11"/>
  <c r="L329" i="11"/>
  <c r="M329" i="11"/>
  <c r="L330" i="11"/>
  <c r="M330" i="11"/>
  <c r="L331" i="11"/>
  <c r="M331" i="11"/>
  <c r="L332" i="11"/>
  <c r="M332" i="11"/>
  <c r="L333" i="11"/>
  <c r="M333" i="11"/>
  <c r="L334" i="11"/>
  <c r="M334" i="11"/>
  <c r="L335" i="11"/>
  <c r="M335" i="11"/>
  <c r="L336" i="11"/>
  <c r="M336" i="11"/>
  <c r="L337" i="11"/>
  <c r="M337" i="11"/>
  <c r="L338" i="11"/>
  <c r="M338" i="11"/>
  <c r="L339" i="11"/>
  <c r="M339" i="11"/>
  <c r="L340" i="11"/>
  <c r="M340" i="11"/>
  <c r="L341" i="11"/>
  <c r="M341" i="11"/>
  <c r="L343" i="11"/>
  <c r="M343" i="11"/>
  <c r="L344" i="11"/>
  <c r="M344" i="11"/>
  <c r="L345" i="11"/>
  <c r="M345" i="11"/>
  <c r="L346" i="11"/>
  <c r="M346" i="11"/>
  <c r="L347" i="11"/>
  <c r="M347" i="11"/>
  <c r="L348" i="11"/>
  <c r="M348" i="11"/>
  <c r="L349" i="11"/>
  <c r="M349" i="11"/>
  <c r="L350" i="11"/>
  <c r="M350" i="11"/>
  <c r="L351" i="11"/>
  <c r="M351" i="11"/>
  <c r="L352" i="11"/>
  <c r="M352" i="11"/>
  <c r="L353" i="11"/>
  <c r="M353" i="11"/>
  <c r="L354" i="11"/>
  <c r="M354" i="11"/>
  <c r="L355" i="11"/>
  <c r="M355" i="11"/>
  <c r="L356" i="11"/>
  <c r="M356" i="11"/>
  <c r="L357" i="11"/>
  <c r="M357" i="11"/>
  <c r="L358" i="11"/>
  <c r="M358" i="11"/>
  <c r="L359" i="11"/>
  <c r="M359" i="11"/>
  <c r="L360" i="11"/>
  <c r="M360" i="11"/>
  <c r="L361" i="11"/>
  <c r="M361" i="11"/>
  <c r="L362" i="11"/>
  <c r="M362" i="11"/>
  <c r="L363" i="11"/>
  <c r="M363" i="11"/>
  <c r="L365" i="11"/>
  <c r="M365" i="11"/>
  <c r="L367" i="11"/>
  <c r="M367" i="11"/>
  <c r="L368" i="11"/>
  <c r="M368" i="11"/>
  <c r="L369" i="11"/>
  <c r="M369" i="11"/>
  <c r="L370" i="11"/>
  <c r="M370" i="11"/>
  <c r="L371" i="11"/>
  <c r="M371" i="11"/>
  <c r="L372" i="11"/>
  <c r="M372" i="11"/>
  <c r="L374" i="11"/>
  <c r="M374" i="11"/>
  <c r="L376" i="11"/>
  <c r="M376" i="11"/>
  <c r="L377" i="11"/>
  <c r="M377" i="11"/>
  <c r="L378" i="11"/>
  <c r="M378" i="11"/>
  <c r="L379" i="11"/>
  <c r="M379" i="11"/>
  <c r="L380" i="11"/>
  <c r="M380" i="11"/>
  <c r="L381" i="11"/>
  <c r="M381" i="11"/>
  <c r="L382" i="11"/>
  <c r="M382" i="11"/>
  <c r="L383" i="11"/>
  <c r="M383" i="11"/>
  <c r="L384" i="11"/>
  <c r="M384" i="11"/>
  <c r="L385" i="11"/>
  <c r="M385" i="11"/>
  <c r="L386" i="11"/>
  <c r="M386" i="11"/>
  <c r="L387" i="11"/>
  <c r="M387" i="11"/>
  <c r="L388" i="11"/>
  <c r="M388" i="11"/>
  <c r="L389" i="11"/>
  <c r="M389" i="11"/>
  <c r="L390" i="11"/>
  <c r="M390" i="11"/>
  <c r="L391" i="11"/>
  <c r="M391" i="11"/>
  <c r="L392" i="11"/>
  <c r="M392" i="11"/>
  <c r="L395" i="11"/>
  <c r="M395" i="11"/>
  <c r="L396" i="11"/>
  <c r="M396" i="11"/>
  <c r="L397" i="11"/>
  <c r="M397" i="11"/>
  <c r="L398" i="11"/>
  <c r="M398" i="11"/>
  <c r="L399" i="11"/>
  <c r="M399" i="11"/>
  <c r="L400" i="11"/>
  <c r="M400" i="11"/>
  <c r="L401" i="11"/>
  <c r="M401" i="11"/>
  <c r="L402" i="11"/>
  <c r="M402" i="11"/>
  <c r="L403" i="11"/>
  <c r="M403" i="11"/>
  <c r="L404" i="11"/>
  <c r="M404" i="11"/>
  <c r="L405" i="11"/>
  <c r="M405" i="11"/>
  <c r="L406" i="11"/>
  <c r="M406" i="11"/>
  <c r="L407" i="11"/>
  <c r="M407" i="11"/>
  <c r="L408" i="11"/>
  <c r="M408" i="11"/>
  <c r="L409" i="11"/>
  <c r="M409" i="11"/>
  <c r="L410" i="11"/>
  <c r="M410" i="11"/>
  <c r="L411" i="11"/>
  <c r="M411" i="11"/>
  <c r="L412" i="11"/>
  <c r="M412" i="11"/>
  <c r="L413" i="11"/>
  <c r="M413" i="11"/>
  <c r="L414" i="11"/>
  <c r="M414" i="11"/>
  <c r="L415" i="11"/>
  <c r="M415" i="11"/>
  <c r="L416" i="11"/>
  <c r="M416" i="11"/>
  <c r="L417" i="11"/>
  <c r="M417" i="11"/>
  <c r="L418" i="11"/>
  <c r="M418" i="11"/>
  <c r="L419" i="11"/>
  <c r="M419" i="11"/>
  <c r="L420" i="11"/>
  <c r="M420" i="11"/>
  <c r="L421" i="11"/>
  <c r="M421" i="11"/>
  <c r="L422" i="11"/>
  <c r="M422" i="11"/>
  <c r="L423" i="11"/>
  <c r="M423" i="11"/>
  <c r="L424" i="11"/>
  <c r="M424" i="11"/>
  <c r="L425" i="11"/>
  <c r="M425" i="11"/>
  <c r="L426" i="11"/>
  <c r="M426" i="11"/>
  <c r="L427" i="11"/>
  <c r="M427" i="11"/>
  <c r="L428" i="11"/>
  <c r="M428" i="11"/>
  <c r="L429" i="11"/>
  <c r="M429" i="11"/>
  <c r="L430" i="11"/>
  <c r="M430" i="11"/>
  <c r="L431" i="11"/>
  <c r="M431" i="11"/>
  <c r="L432" i="11"/>
  <c r="M432" i="11"/>
  <c r="L434" i="11"/>
  <c r="M434" i="11"/>
  <c r="L435" i="11"/>
  <c r="M435" i="11"/>
  <c r="L436" i="11"/>
  <c r="M436" i="11"/>
  <c r="L437" i="11"/>
  <c r="M437" i="11"/>
  <c r="L438" i="11"/>
  <c r="M438" i="11"/>
  <c r="L439" i="11"/>
  <c r="M439" i="11"/>
  <c r="L440" i="11"/>
  <c r="M440" i="11"/>
  <c r="L441" i="11"/>
  <c r="M441" i="11"/>
  <c r="L442" i="11"/>
  <c r="M442" i="11"/>
  <c r="L443" i="11"/>
  <c r="M443" i="11"/>
  <c r="L444" i="11"/>
  <c r="M444" i="11"/>
  <c r="L445" i="11"/>
  <c r="M445" i="11"/>
  <c r="L446" i="11"/>
  <c r="M446" i="11"/>
  <c r="L447" i="11"/>
  <c r="M447" i="11"/>
  <c r="L450" i="11"/>
  <c r="M450" i="11"/>
  <c r="L451" i="11"/>
  <c r="M451" i="11"/>
  <c r="L452" i="11"/>
  <c r="M452" i="11"/>
  <c r="L453" i="11"/>
  <c r="M453" i="11"/>
  <c r="L454" i="11"/>
  <c r="M454" i="11"/>
  <c r="L455" i="11"/>
  <c r="M455" i="11"/>
  <c r="L456" i="11"/>
  <c r="M456" i="11"/>
  <c r="L457" i="11"/>
  <c r="M457" i="11"/>
  <c r="L458" i="11"/>
  <c r="M458" i="11"/>
  <c r="L459" i="11"/>
  <c r="M459" i="11"/>
  <c r="L460" i="11"/>
  <c r="M460" i="11"/>
  <c r="L461" i="11"/>
  <c r="M461" i="11"/>
  <c r="L462" i="11"/>
  <c r="M462" i="11"/>
  <c r="L463" i="11"/>
  <c r="M463" i="11"/>
  <c r="L464" i="11"/>
  <c r="M464" i="11"/>
  <c r="L465" i="11"/>
  <c r="M465" i="11"/>
  <c r="L466" i="11"/>
  <c r="M466" i="11"/>
  <c r="L467" i="11"/>
  <c r="M467" i="11"/>
  <c r="L470" i="11"/>
  <c r="M470" i="11"/>
  <c r="L471" i="11"/>
  <c r="M471" i="11"/>
  <c r="L472" i="11"/>
  <c r="M472" i="11"/>
  <c r="L473" i="11"/>
  <c r="M473" i="11"/>
  <c r="L474" i="11"/>
  <c r="M474" i="11"/>
  <c r="L475" i="11"/>
  <c r="M475" i="11"/>
  <c r="L476" i="11"/>
  <c r="M476" i="11"/>
  <c r="L477" i="11"/>
  <c r="M477" i="11"/>
  <c r="L478" i="11"/>
  <c r="M478" i="11"/>
  <c r="L479" i="11"/>
  <c r="M479" i="11"/>
  <c r="L480" i="11"/>
  <c r="M480" i="11"/>
  <c r="L481" i="11"/>
  <c r="M481" i="11"/>
  <c r="L482" i="11"/>
  <c r="M482" i="11"/>
  <c r="L483" i="11"/>
  <c r="M483" i="11"/>
  <c r="L484" i="11"/>
  <c r="M484" i="11"/>
  <c r="L485" i="11"/>
  <c r="M485" i="11"/>
  <c r="L487" i="11"/>
  <c r="M487" i="11"/>
  <c r="L488" i="11"/>
  <c r="M488" i="11"/>
  <c r="L489" i="11"/>
  <c r="M489" i="11"/>
  <c r="L490" i="11"/>
  <c r="M490" i="11"/>
  <c r="L491" i="11"/>
  <c r="M491" i="11"/>
  <c r="L492" i="11"/>
  <c r="M492" i="11"/>
  <c r="L493" i="11"/>
  <c r="M493" i="11"/>
  <c r="L494" i="11"/>
  <c r="M494" i="11"/>
  <c r="L496" i="11"/>
  <c r="M496" i="11"/>
  <c r="L497" i="11"/>
  <c r="M497" i="11"/>
  <c r="L498" i="11"/>
  <c r="M498" i="11"/>
  <c r="L499" i="11"/>
  <c r="M499" i="11"/>
  <c r="L500" i="11"/>
  <c r="M500" i="11"/>
  <c r="L501" i="11"/>
  <c r="M501" i="11"/>
  <c r="L502" i="11"/>
  <c r="M502" i="11"/>
  <c r="L503" i="11"/>
  <c r="M503" i="11"/>
  <c r="L504" i="11"/>
  <c r="M504" i="11"/>
  <c r="L505" i="11"/>
  <c r="M505" i="11"/>
  <c r="L506" i="11"/>
  <c r="M506" i="11"/>
  <c r="L507" i="11"/>
  <c r="M507" i="11"/>
  <c r="L508" i="11"/>
  <c r="M508" i="11"/>
  <c r="L509" i="11"/>
  <c r="M509" i="11"/>
  <c r="L510" i="11"/>
  <c r="M510" i="11"/>
  <c r="L511" i="11"/>
  <c r="M511" i="11"/>
  <c r="L512" i="11"/>
  <c r="M512" i="11"/>
  <c r="L513" i="11"/>
  <c r="M513" i="11"/>
  <c r="L514" i="11"/>
  <c r="M514" i="11"/>
  <c r="L515" i="11"/>
  <c r="M515" i="11"/>
  <c r="L516" i="11"/>
  <c r="M516" i="11"/>
  <c r="L517" i="11"/>
  <c r="M517" i="11"/>
  <c r="L518" i="11"/>
  <c r="M518" i="11"/>
  <c r="L519" i="11"/>
  <c r="M519" i="11"/>
  <c r="L520" i="11"/>
  <c r="M520" i="11"/>
  <c r="L521" i="11"/>
  <c r="M521" i="11"/>
  <c r="L522" i="11"/>
  <c r="M522" i="11"/>
  <c r="L523" i="11"/>
  <c r="M523" i="11"/>
  <c r="L524" i="11"/>
  <c r="M524" i="11"/>
  <c r="L525" i="11"/>
  <c r="M525" i="11"/>
  <c r="L526" i="11"/>
  <c r="M526" i="11"/>
  <c r="L527" i="11"/>
  <c r="M527" i="11"/>
  <c r="L528" i="11"/>
  <c r="M528" i="11"/>
  <c r="L529" i="11"/>
  <c r="M529" i="11"/>
  <c r="L530" i="11"/>
  <c r="M530" i="11"/>
  <c r="L531" i="11"/>
  <c r="M531" i="11"/>
  <c r="L532" i="11"/>
  <c r="M532" i="11"/>
  <c r="L533" i="11"/>
  <c r="M533" i="11"/>
  <c r="L534" i="11"/>
  <c r="M534" i="11"/>
  <c r="L535" i="11"/>
  <c r="M535" i="11"/>
  <c r="L536" i="11"/>
  <c r="M536" i="11"/>
  <c r="L537" i="11"/>
  <c r="M537" i="11"/>
  <c r="L538" i="11"/>
  <c r="M538" i="11"/>
  <c r="L539" i="11"/>
  <c r="M539" i="11"/>
  <c r="L540" i="11"/>
  <c r="M540" i="11"/>
  <c r="L541" i="11"/>
  <c r="M541" i="11"/>
  <c r="L542" i="11"/>
  <c r="M542" i="11"/>
  <c r="L543" i="11"/>
  <c r="M543" i="11"/>
  <c r="L544" i="11"/>
  <c r="M544" i="11"/>
  <c r="L545" i="11"/>
  <c r="M545" i="11"/>
  <c r="L546" i="11"/>
  <c r="M546" i="11"/>
  <c r="L547" i="11"/>
  <c r="M547" i="11"/>
  <c r="L548" i="11"/>
  <c r="M548" i="11"/>
  <c r="L549" i="11"/>
  <c r="M549" i="11"/>
  <c r="L550" i="11"/>
  <c r="M550" i="11"/>
  <c r="L551" i="11"/>
  <c r="M551" i="11"/>
  <c r="L552" i="11"/>
  <c r="M552" i="11"/>
  <c r="L553" i="11"/>
  <c r="M553" i="11"/>
  <c r="L554" i="11"/>
  <c r="M554" i="11"/>
  <c r="L555" i="11"/>
  <c r="M555" i="11"/>
  <c r="L556" i="11"/>
  <c r="M556" i="11"/>
  <c r="L557" i="11"/>
  <c r="M557" i="11"/>
  <c r="L558" i="11"/>
  <c r="M558" i="11"/>
  <c r="L559" i="11"/>
  <c r="M559" i="11"/>
  <c r="L560" i="11"/>
  <c r="M560" i="11"/>
  <c r="L561" i="11"/>
  <c r="M561" i="11"/>
  <c r="L562" i="11"/>
  <c r="M562" i="11"/>
  <c r="L563" i="11"/>
  <c r="M563" i="11"/>
  <c r="L564" i="11"/>
  <c r="M564" i="11"/>
  <c r="L565" i="11"/>
  <c r="M565" i="11"/>
  <c r="L566" i="11"/>
  <c r="M566" i="11"/>
  <c r="L567" i="11"/>
  <c r="M567" i="11"/>
  <c r="L568" i="11"/>
  <c r="M568" i="11"/>
  <c r="L569" i="11"/>
  <c r="M569" i="11"/>
  <c r="L570" i="11"/>
  <c r="M570" i="11"/>
  <c r="L571" i="11"/>
  <c r="M571" i="11"/>
  <c r="L572" i="11"/>
  <c r="M572" i="11"/>
  <c r="L573" i="11"/>
  <c r="M573" i="11"/>
  <c r="L574" i="11"/>
  <c r="M574" i="11"/>
  <c r="L575" i="11"/>
  <c r="M575" i="11"/>
  <c r="L576" i="11"/>
  <c r="M576" i="11"/>
  <c r="L577" i="11"/>
  <c r="M577" i="11"/>
  <c r="L578" i="11"/>
  <c r="M578" i="11"/>
  <c r="L579" i="11"/>
  <c r="M579" i="11"/>
  <c r="L580" i="11"/>
  <c r="M580" i="11"/>
  <c r="L581" i="11"/>
  <c r="M581" i="11"/>
  <c r="L582" i="11"/>
  <c r="M582" i="11"/>
  <c r="L583" i="11"/>
  <c r="M583" i="11"/>
  <c r="L584" i="11"/>
  <c r="M584" i="11"/>
  <c r="L585" i="11"/>
  <c r="M585" i="11"/>
  <c r="L586" i="11"/>
  <c r="M586" i="11"/>
  <c r="L587" i="11"/>
  <c r="M587" i="11"/>
  <c r="L588" i="11"/>
  <c r="M588" i="11"/>
  <c r="L589" i="11"/>
  <c r="M589" i="11"/>
  <c r="L590" i="11"/>
  <c r="M590" i="11"/>
  <c r="L591" i="11"/>
  <c r="M591" i="11"/>
  <c r="L592" i="11"/>
  <c r="M592" i="11"/>
  <c r="L593" i="11"/>
  <c r="M593" i="11"/>
  <c r="L594" i="11"/>
  <c r="M594" i="11"/>
  <c r="L595" i="11"/>
  <c r="M595" i="11"/>
  <c r="L596" i="11"/>
  <c r="M596" i="11"/>
  <c r="L597" i="11"/>
  <c r="M597" i="11"/>
  <c r="L598" i="11"/>
  <c r="M598" i="11"/>
  <c r="L599" i="11"/>
  <c r="M599" i="11"/>
  <c r="L600" i="11"/>
  <c r="M600" i="11"/>
  <c r="L601" i="11"/>
  <c r="M601" i="11"/>
  <c r="L602" i="11"/>
  <c r="M602" i="11"/>
  <c r="L603" i="11"/>
  <c r="M603" i="11"/>
  <c r="L604" i="11"/>
  <c r="M604" i="11"/>
  <c r="L605" i="11"/>
  <c r="M605" i="11"/>
  <c r="L606" i="11"/>
  <c r="M606" i="11"/>
  <c r="L607" i="11"/>
  <c r="M607" i="11"/>
  <c r="L608" i="11"/>
  <c r="M608" i="11"/>
  <c r="L609" i="11"/>
  <c r="M609" i="11"/>
  <c r="L610" i="11"/>
  <c r="M610" i="11"/>
  <c r="L611" i="11"/>
  <c r="M611" i="11"/>
  <c r="L612" i="11"/>
  <c r="M612" i="11"/>
  <c r="L613" i="11"/>
  <c r="M613" i="11"/>
  <c r="L614" i="11"/>
  <c r="M614" i="11"/>
  <c r="L615" i="11"/>
  <c r="M615" i="11"/>
  <c r="L616" i="11"/>
  <c r="M616" i="11"/>
  <c r="L617" i="11"/>
  <c r="M617" i="11"/>
  <c r="L618" i="11"/>
  <c r="M618" i="11"/>
  <c r="L619" i="11"/>
  <c r="M619" i="11"/>
  <c r="L620" i="11"/>
  <c r="M620" i="11"/>
  <c r="L621" i="11"/>
  <c r="M621" i="11"/>
  <c r="L622" i="11"/>
  <c r="M622" i="11"/>
  <c r="L623" i="11"/>
  <c r="M623" i="11"/>
  <c r="L624" i="11"/>
  <c r="M624" i="11"/>
  <c r="L625" i="11"/>
  <c r="M625" i="11"/>
  <c r="L626" i="11"/>
  <c r="M626" i="11"/>
  <c r="L627" i="11"/>
  <c r="M627" i="11"/>
  <c r="L628" i="11"/>
  <c r="M628" i="11"/>
  <c r="L629" i="11"/>
  <c r="M629" i="11"/>
  <c r="L630" i="11"/>
  <c r="M630" i="11"/>
  <c r="L631" i="11"/>
  <c r="M631" i="11"/>
  <c r="L632" i="11"/>
  <c r="M632" i="11"/>
  <c r="L633" i="11"/>
  <c r="M633" i="11"/>
  <c r="L634" i="11"/>
  <c r="M634" i="11"/>
  <c r="L635" i="11"/>
  <c r="M635" i="11"/>
  <c r="L636" i="11"/>
  <c r="M636" i="11"/>
  <c r="L637" i="11"/>
  <c r="M637" i="11"/>
  <c r="L638" i="11"/>
  <c r="M638" i="11"/>
  <c r="L639" i="11"/>
  <c r="M639" i="11"/>
  <c r="L640" i="11"/>
  <c r="M640" i="11"/>
  <c r="L641" i="11"/>
  <c r="M641" i="11"/>
  <c r="L642" i="11"/>
  <c r="M642" i="11"/>
  <c r="L643" i="11"/>
  <c r="M643" i="11"/>
  <c r="L644" i="11"/>
  <c r="M644" i="11"/>
  <c r="L645" i="11"/>
  <c r="M645" i="11"/>
  <c r="L646" i="11"/>
  <c r="M646" i="11"/>
  <c r="L647" i="11"/>
  <c r="M647" i="11"/>
  <c r="L648" i="11"/>
  <c r="M648" i="11"/>
  <c r="L649" i="11"/>
  <c r="M649" i="11"/>
  <c r="L650" i="11"/>
  <c r="M650" i="11"/>
  <c r="L651" i="11"/>
  <c r="M651" i="11"/>
  <c r="L652" i="11"/>
  <c r="M652" i="11"/>
  <c r="L653" i="11"/>
  <c r="M653" i="11"/>
  <c r="L654" i="11"/>
  <c r="M654" i="11"/>
  <c r="L655" i="11"/>
  <c r="M655" i="11"/>
  <c r="L656" i="11"/>
  <c r="M656" i="11"/>
  <c r="L657" i="11"/>
  <c r="M657" i="11"/>
  <c r="L658" i="11"/>
  <c r="M658" i="11"/>
  <c r="L659" i="11"/>
  <c r="M659" i="11"/>
  <c r="L660" i="11"/>
  <c r="M660" i="11"/>
  <c r="L661" i="11"/>
  <c r="M661" i="11"/>
  <c r="L662" i="11"/>
  <c r="M662" i="11"/>
  <c r="L663" i="11"/>
  <c r="M663" i="11"/>
  <c r="L664" i="11"/>
  <c r="M664" i="11"/>
  <c r="L665" i="11"/>
  <c r="M665" i="11"/>
  <c r="L666" i="11"/>
  <c r="M666" i="11"/>
  <c r="L667" i="11"/>
  <c r="M667" i="11"/>
  <c r="L668" i="11"/>
  <c r="M668" i="11"/>
  <c r="L669" i="11"/>
  <c r="M669" i="11"/>
  <c r="L670" i="11"/>
  <c r="M670" i="11"/>
  <c r="L671" i="11"/>
  <c r="M671" i="11"/>
  <c r="L672" i="11"/>
  <c r="M672" i="11"/>
  <c r="L673" i="11"/>
  <c r="M673" i="11"/>
  <c r="L674" i="11"/>
  <c r="M674" i="11"/>
  <c r="L675" i="11"/>
  <c r="M675" i="11"/>
  <c r="L676" i="11"/>
  <c r="M676" i="11"/>
  <c r="L677" i="11"/>
  <c r="M677" i="11"/>
  <c r="L678" i="11"/>
  <c r="M678" i="11"/>
  <c r="L679" i="11"/>
  <c r="M679" i="11"/>
  <c r="L680" i="11"/>
  <c r="M680" i="11"/>
  <c r="L681" i="11"/>
  <c r="M681" i="11"/>
  <c r="L682" i="11"/>
  <c r="M682" i="11"/>
  <c r="L683" i="11"/>
  <c r="M683" i="11"/>
  <c r="L684" i="11"/>
  <c r="M684" i="11"/>
  <c r="L685" i="11"/>
  <c r="M685" i="11"/>
  <c r="L686" i="11"/>
  <c r="M686" i="11"/>
  <c r="L687" i="11"/>
  <c r="M687" i="11"/>
  <c r="L688" i="11"/>
  <c r="M688" i="11"/>
  <c r="L689" i="11"/>
  <c r="M689" i="11"/>
  <c r="L690" i="11"/>
  <c r="M690" i="11"/>
  <c r="L691" i="11"/>
  <c r="M691" i="11"/>
  <c r="L692" i="11"/>
  <c r="M692" i="11"/>
  <c r="L693" i="11"/>
  <c r="M693" i="11"/>
  <c r="L694" i="11"/>
  <c r="M694" i="11"/>
  <c r="L695" i="11"/>
  <c r="M695" i="11"/>
  <c r="L697" i="11"/>
  <c r="M697" i="11"/>
  <c r="L698" i="11"/>
  <c r="M698" i="11"/>
  <c r="L699" i="11"/>
  <c r="M699" i="11"/>
  <c r="L701" i="11"/>
  <c r="M701" i="11"/>
  <c r="L702" i="11"/>
  <c r="M702" i="11"/>
  <c r="L704" i="11"/>
  <c r="M704" i="11"/>
  <c r="L705" i="11"/>
  <c r="M705" i="11"/>
  <c r="L706" i="11"/>
  <c r="M706" i="11"/>
  <c r="L707" i="11"/>
  <c r="M707" i="11"/>
  <c r="L708" i="11"/>
  <c r="M708" i="11"/>
  <c r="L709" i="11"/>
  <c r="M709" i="11"/>
  <c r="L710" i="11"/>
  <c r="M710" i="11"/>
  <c r="L711" i="11"/>
  <c r="M711" i="11"/>
  <c r="L712" i="11"/>
  <c r="M712" i="11"/>
  <c r="L713" i="11"/>
  <c r="M713" i="11"/>
  <c r="L714" i="11"/>
  <c r="M714" i="11"/>
  <c r="L715" i="11"/>
  <c r="M715" i="11"/>
  <c r="L716" i="11"/>
  <c r="M716" i="11"/>
  <c r="L717" i="11"/>
  <c r="M717" i="11"/>
  <c r="L718" i="11"/>
  <c r="M718" i="11"/>
  <c r="L719" i="11"/>
  <c r="M719" i="11"/>
  <c r="L720" i="11"/>
  <c r="M720" i="11"/>
  <c r="L721" i="11"/>
  <c r="M721" i="11"/>
  <c r="L722" i="11"/>
  <c r="M722" i="11"/>
  <c r="L723" i="11"/>
  <c r="M723" i="11"/>
  <c r="L724" i="11"/>
  <c r="M724" i="11"/>
  <c r="L725" i="11"/>
  <c r="M725" i="11"/>
  <c r="L726" i="11"/>
  <c r="M726" i="11"/>
  <c r="L727" i="11"/>
  <c r="M727" i="11"/>
  <c r="L728" i="11"/>
  <c r="M728" i="11"/>
  <c r="L729" i="11"/>
  <c r="M729" i="11"/>
  <c r="L730" i="11"/>
  <c r="M730" i="11"/>
  <c r="L731" i="11"/>
  <c r="M731" i="11"/>
  <c r="L732" i="11"/>
  <c r="M732" i="11"/>
  <c r="L733" i="11"/>
  <c r="M733" i="11"/>
  <c r="L734" i="11"/>
  <c r="M734" i="11"/>
  <c r="L735" i="11"/>
  <c r="M735" i="11"/>
  <c r="L736" i="11"/>
  <c r="M736" i="11"/>
  <c r="L737" i="11"/>
  <c r="M737" i="11"/>
  <c r="L738" i="11"/>
  <c r="M738" i="11"/>
  <c r="L739" i="11"/>
  <c r="M739" i="11"/>
  <c r="L740" i="11"/>
  <c r="M740" i="11"/>
  <c r="L741" i="11"/>
  <c r="M741" i="11"/>
  <c r="L742" i="11"/>
  <c r="M742" i="11"/>
  <c r="L743" i="11"/>
  <c r="M743" i="11"/>
  <c r="L744" i="11"/>
  <c r="M744" i="11"/>
  <c r="L745" i="11"/>
  <c r="M745" i="11"/>
  <c r="L746" i="11"/>
  <c r="M746" i="11"/>
  <c r="L747" i="11"/>
  <c r="M747" i="11"/>
  <c r="L748" i="11"/>
  <c r="M748" i="11"/>
  <c r="L751" i="11"/>
  <c r="M751" i="11"/>
  <c r="L752" i="11"/>
  <c r="M752" i="11"/>
  <c r="L753" i="11"/>
  <c r="M753" i="11"/>
  <c r="L754" i="11"/>
  <c r="M754" i="11"/>
  <c r="L755" i="11"/>
  <c r="M755" i="11"/>
  <c r="L756" i="11"/>
  <c r="M756" i="11"/>
  <c r="L758" i="11"/>
  <c r="M758" i="11"/>
  <c r="L759" i="11"/>
  <c r="M759" i="11"/>
  <c r="L760" i="11"/>
  <c r="M760" i="11"/>
  <c r="L761" i="11"/>
  <c r="M761" i="11"/>
  <c r="L762" i="11"/>
  <c r="M762" i="11"/>
  <c r="L763" i="11"/>
  <c r="M763" i="11"/>
  <c r="L764" i="11"/>
  <c r="M764" i="11"/>
  <c r="L765" i="11"/>
  <c r="M765" i="11"/>
  <c r="L766" i="11"/>
  <c r="M766" i="11"/>
  <c r="L767" i="11"/>
  <c r="M767" i="11"/>
  <c r="L768" i="11"/>
  <c r="M768" i="11"/>
  <c r="L769" i="11"/>
  <c r="M769" i="11"/>
  <c r="L770" i="11"/>
  <c r="M770" i="11"/>
  <c r="L771" i="11"/>
  <c r="M771" i="11"/>
  <c r="L772" i="11"/>
  <c r="M772" i="11"/>
  <c r="L773" i="11"/>
  <c r="M773" i="11"/>
  <c r="L774" i="11"/>
  <c r="M774" i="11"/>
  <c r="L775" i="11"/>
  <c r="M775" i="11"/>
  <c r="L776" i="11"/>
  <c r="M776" i="11"/>
  <c r="L777" i="11"/>
  <c r="M777" i="11"/>
  <c r="L778" i="11"/>
  <c r="M778" i="11"/>
  <c r="L779" i="11"/>
  <c r="M779" i="11"/>
  <c r="L780" i="11"/>
  <c r="M780" i="11"/>
  <c r="L781" i="11"/>
  <c r="M781" i="11"/>
  <c r="L782" i="11"/>
  <c r="M782" i="11"/>
  <c r="L783" i="11"/>
  <c r="M783" i="11"/>
  <c r="L784" i="11"/>
  <c r="M784" i="11"/>
  <c r="L785" i="11"/>
  <c r="M785" i="11"/>
  <c r="L786" i="11"/>
  <c r="M786" i="11"/>
  <c r="L787" i="11"/>
  <c r="M787" i="11"/>
  <c r="L788" i="11"/>
  <c r="M788" i="11"/>
  <c r="L789" i="11"/>
  <c r="M789" i="11"/>
  <c r="L790" i="11"/>
  <c r="M790" i="11"/>
  <c r="L791" i="11"/>
  <c r="M791" i="11"/>
  <c r="L792" i="11"/>
  <c r="M792" i="11"/>
  <c r="L793" i="11"/>
  <c r="M793" i="11"/>
  <c r="L794" i="11"/>
  <c r="M794" i="11"/>
  <c r="L795" i="11"/>
  <c r="M795" i="11"/>
  <c r="L796" i="11"/>
  <c r="M796" i="11"/>
  <c r="L797" i="11"/>
  <c r="M797" i="11"/>
  <c r="L798" i="11"/>
  <c r="M798" i="11"/>
  <c r="L799" i="11"/>
  <c r="M799" i="11"/>
  <c r="L800" i="11"/>
  <c r="M800" i="11"/>
  <c r="L801" i="11"/>
  <c r="M801" i="11"/>
  <c r="L802" i="11"/>
  <c r="M802" i="11"/>
  <c r="L803" i="11"/>
  <c r="M803" i="11"/>
  <c r="L804" i="11"/>
  <c r="M804" i="11"/>
  <c r="L805" i="11"/>
  <c r="M805" i="11"/>
  <c r="L806" i="11"/>
  <c r="M806" i="11"/>
  <c r="L807" i="11"/>
  <c r="M807" i="11"/>
  <c r="L808" i="11"/>
  <c r="M808" i="11"/>
  <c r="L809" i="11"/>
  <c r="M809" i="11"/>
  <c r="L810" i="11"/>
  <c r="M810" i="11"/>
  <c r="L811" i="11"/>
  <c r="M811" i="11"/>
  <c r="L812" i="11"/>
  <c r="M812" i="11"/>
  <c r="L813" i="11"/>
  <c r="M813" i="11"/>
  <c r="L814" i="11"/>
  <c r="M814" i="11"/>
  <c r="L815" i="11"/>
  <c r="M815" i="11"/>
  <c r="L816" i="11"/>
  <c r="M816" i="11"/>
  <c r="L817" i="11"/>
  <c r="M817" i="11"/>
  <c r="L818" i="11"/>
  <c r="M818" i="11"/>
  <c r="L819" i="11"/>
  <c r="M819" i="11"/>
  <c r="L820" i="11"/>
  <c r="M820" i="11"/>
  <c r="L821" i="11"/>
  <c r="M821" i="11"/>
  <c r="L822" i="11"/>
  <c r="M822" i="11"/>
  <c r="L823" i="11"/>
  <c r="M823" i="11"/>
  <c r="L824" i="11"/>
  <c r="M824" i="11"/>
  <c r="L825" i="11"/>
  <c r="M825" i="11"/>
  <c r="L826" i="11"/>
  <c r="M826" i="11"/>
  <c r="L827" i="11"/>
  <c r="M827" i="11"/>
  <c r="L828" i="11"/>
  <c r="M828" i="11"/>
  <c r="L829" i="11"/>
  <c r="M829" i="11"/>
  <c r="L830" i="11"/>
  <c r="M830" i="11"/>
  <c r="L831" i="11"/>
  <c r="M831" i="11"/>
  <c r="L833" i="11"/>
  <c r="M833" i="11"/>
  <c r="L834" i="11"/>
  <c r="M834" i="11"/>
  <c r="L835" i="11"/>
  <c r="M835" i="11"/>
  <c r="L836" i="11"/>
  <c r="M836" i="11"/>
  <c r="L837" i="11"/>
  <c r="M837" i="11"/>
  <c r="L838" i="11"/>
  <c r="M838" i="11"/>
  <c r="L839" i="11"/>
  <c r="M839" i="11"/>
  <c r="L840" i="11"/>
  <c r="M840" i="11"/>
  <c r="L841" i="11"/>
  <c r="M841" i="11"/>
  <c r="L843" i="11"/>
  <c r="M843" i="11"/>
  <c r="L844" i="11"/>
  <c r="M844" i="11"/>
  <c r="L845" i="11"/>
  <c r="M845" i="11"/>
  <c r="L846" i="11"/>
  <c r="M846" i="11"/>
  <c r="L847" i="11"/>
  <c r="M847" i="11"/>
  <c r="L848" i="11"/>
  <c r="M848" i="11"/>
  <c r="L849" i="11"/>
  <c r="M849" i="11"/>
  <c r="L851" i="11"/>
  <c r="M851" i="11"/>
  <c r="L852" i="11"/>
  <c r="M852" i="11"/>
  <c r="L853" i="11"/>
  <c r="M853" i="11"/>
  <c r="L855" i="11"/>
  <c r="M855" i="11"/>
  <c r="L856" i="11"/>
  <c r="M856" i="11"/>
  <c r="L857" i="11"/>
  <c r="M857" i="11"/>
  <c r="L858" i="11"/>
  <c r="M858" i="11"/>
  <c r="L859" i="11"/>
  <c r="M859" i="11"/>
  <c r="L860" i="11"/>
  <c r="M860" i="11"/>
  <c r="L861" i="11"/>
  <c r="M861" i="11"/>
  <c r="L862" i="11"/>
  <c r="M862" i="11"/>
  <c r="L22" i="11"/>
  <c r="M22" i="11"/>
  <c r="L279" i="11"/>
  <c r="M279" i="11"/>
  <c r="L177" i="11"/>
  <c r="M177" i="11"/>
  <c r="L394" i="11"/>
  <c r="M394" i="11"/>
  <c r="L750" i="11"/>
  <c r="M750" i="11"/>
  <c r="L393" i="11"/>
  <c r="M393" i="11"/>
  <c r="L314" i="11"/>
  <c r="M314" i="11"/>
  <c r="L700" i="11"/>
  <c r="M700" i="11"/>
  <c r="L703" i="11"/>
  <c r="M703" i="11"/>
  <c r="L342" i="11"/>
  <c r="M342" i="11"/>
  <c r="L850" i="11"/>
  <c r="M850" i="11"/>
  <c r="L32" i="11"/>
  <c r="M32" i="11"/>
  <c r="L366" i="11"/>
  <c r="M366" i="11"/>
  <c r="L854" i="11"/>
  <c r="M854" i="11"/>
  <c r="L495" i="11"/>
  <c r="M495" i="11"/>
  <c r="L757" i="11"/>
  <c r="M757" i="11"/>
  <c r="L111" i="11"/>
  <c r="M111" i="11"/>
  <c r="L832" i="11"/>
  <c r="M832" i="11"/>
  <c r="L375" i="11"/>
  <c r="M375" i="11"/>
  <c r="L188" i="11"/>
  <c r="M188" i="11"/>
  <c r="L842" i="11"/>
  <c r="M842" i="11"/>
  <c r="L486" i="11"/>
  <c r="M486" i="11"/>
  <c r="L373" i="11"/>
  <c r="M373" i="11"/>
  <c r="L749" i="11"/>
  <c r="M749" i="11"/>
  <c r="L433" i="11"/>
  <c r="M433" i="11"/>
  <c r="L469" i="11"/>
  <c r="M469" i="11"/>
  <c r="L309" i="11"/>
  <c r="M309" i="11"/>
  <c r="L195" i="11"/>
  <c r="M195" i="11"/>
  <c r="L448" i="11"/>
  <c r="M448" i="11"/>
  <c r="L449" i="11"/>
  <c r="M449" i="11"/>
  <c r="L696" i="11"/>
  <c r="M696" i="11"/>
  <c r="L468" i="11"/>
  <c r="M468" i="11"/>
  <c r="L49" i="11"/>
  <c r="M49" i="11"/>
  <c r="L364" i="11"/>
  <c r="M364" i="11"/>
  <c r="M20" i="11"/>
  <c r="L20" i="11"/>
  <c r="B2" i="11"/>
  <c r="B4" i="11"/>
</calcChain>
</file>

<file path=xl/sharedStrings.xml><?xml version="1.0" encoding="utf-8"?>
<sst xmlns="http://schemas.openxmlformats.org/spreadsheetml/2006/main" count="1714" uniqueCount="29">
  <si>
    <t>n</t>
  </si>
  <si>
    <t>Mean</t>
  </si>
  <si>
    <t>SAMPLE_NUMBER</t>
  </si>
  <si>
    <t>REPORTED_NAME</t>
  </si>
  <si>
    <t>REPORTED_UNITS</t>
  </si>
  <si>
    <t>ENTRY</t>
  </si>
  <si>
    <t>LCL</t>
  </si>
  <si>
    <t>LWL</t>
  </si>
  <si>
    <t>UWL</t>
  </si>
  <si>
    <t>UCL</t>
  </si>
  <si>
    <t>Omit</t>
  </si>
  <si>
    <t>No</t>
  </si>
  <si>
    <t>Fat</t>
  </si>
  <si>
    <t>PCT_M-M</t>
  </si>
  <si>
    <t>Row Labels</t>
  </si>
  <si>
    <t>Grand Total</t>
  </si>
  <si>
    <t>Year</t>
  </si>
  <si>
    <t>Month</t>
  </si>
  <si>
    <t>Average of ENTRY</t>
  </si>
  <si>
    <t>Values</t>
  </si>
  <si>
    <t>StdDev of ENTRY</t>
  </si>
  <si>
    <t>Count of ENTRY</t>
  </si>
  <si>
    <t>Median</t>
  </si>
  <si>
    <t>IQR</t>
  </si>
  <si>
    <t>Applied Mean</t>
  </si>
  <si>
    <t>Applied sd</t>
  </si>
  <si>
    <t>Actual Mean</t>
  </si>
  <si>
    <t>Actual sd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</si>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</sst>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Light16"/>
  <colors>
    <mruColors>
      <color rgb="FF006600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54824116956783"/>
          <c:y val="0.0372291193662143"/>
          <c:w val="0.8400831688222"/>
          <c:h val="0.852130170845209"/>
        </c:manualLayout>
      </c:layout>
      <c:lineChart>
        <c:grouping val="standard"/>
        <c:varyColors val="0"/>
        <c:ser>
          <c:idx val="0"/>
          <c:order val="0"/>
          <c:tx>
            <c:strRef>
              <c:f>'Data &amp; Chart'!$E$19</c:f>
              <c:strCache>
                <c:ptCount val="1"/>
                <c:pt idx="0">
                  <c:v>ENTRY</c:v>
                </c:pt>
              </c:strCache>
            </c:strRef>
          </c:tx>
          <c:marker>
            <c:symbol val="none"/>
          </c:marker>
          <c:val>
            <c:numRef>
              <c:f>'Data &amp; Chart'!$E$20:$E$862</c:f>
              <c:numCache>
                <c:formatCode>0.00</c:formatCode>
                <c:ptCount val="775"/>
                <c:pt idx="0">
                  <c:v>27.96101949</c:v>
                </c:pt>
                <c:pt idx="1">
                  <c:v>27.99774817</c:v>
                </c:pt>
                <c:pt idx="2">
                  <c:v>27.576765109</c:v>
                </c:pt>
                <c:pt idx="3">
                  <c:v>27.082405345</c:v>
                </c:pt>
                <c:pt idx="4">
                  <c:v>27.24886421</c:v>
                </c:pt>
                <c:pt idx="5">
                  <c:v>27.685340159</c:v>
                </c:pt>
                <c:pt idx="6">
                  <c:v>26.98912164</c:v>
                </c:pt>
                <c:pt idx="7">
                  <c:v>27.168528412</c:v>
                </c:pt>
                <c:pt idx="8">
                  <c:v>27.560448201</c:v>
                </c:pt>
                <c:pt idx="9">
                  <c:v>26.923442701</c:v>
                </c:pt>
                <c:pt idx="10">
                  <c:v>27.912341407</c:v>
                </c:pt>
                <c:pt idx="11">
                  <c:v>27.413273002</c:v>
                </c:pt>
                <c:pt idx="12">
                  <c:v>27.489925158</c:v>
                </c:pt>
                <c:pt idx="13">
                  <c:v>27.750164119</c:v>
                </c:pt>
                <c:pt idx="14">
                  <c:v>27.460087083</c:v>
                </c:pt>
                <c:pt idx="15">
                  <c:v>27.08882198</c:v>
                </c:pt>
                <c:pt idx="16">
                  <c:v>27.373358349</c:v>
                </c:pt>
                <c:pt idx="17">
                  <c:v>26.993266322</c:v>
                </c:pt>
                <c:pt idx="18">
                  <c:v>27.097767513</c:v>
                </c:pt>
                <c:pt idx="19">
                  <c:v>27.00228833</c:v>
                </c:pt>
                <c:pt idx="20">
                  <c:v>27.505271844</c:v>
                </c:pt>
                <c:pt idx="21">
                  <c:v>27.13</c:v>
                </c:pt>
                <c:pt idx="22">
                  <c:v>27.580340265</c:v>
                </c:pt>
                <c:pt idx="23">
                  <c:v>27.491213071</c:v>
                </c:pt>
                <c:pt idx="24">
                  <c:v>27.797168897</c:v>
                </c:pt>
                <c:pt idx="25">
                  <c:v>27.169525732</c:v>
                </c:pt>
                <c:pt idx="26">
                  <c:v>27.56869773</c:v>
                </c:pt>
                <c:pt idx="27">
                  <c:v>27.732892047</c:v>
                </c:pt>
                <c:pt idx="28">
                  <c:v>27.45986408</c:v>
                </c:pt>
                <c:pt idx="29">
                  <c:v>27.079227434</c:v>
                </c:pt>
                <c:pt idx="30">
                  <c:v>27.656278476</c:v>
                </c:pt>
                <c:pt idx="31">
                  <c:v>27.431513146</c:v>
                </c:pt>
                <c:pt idx="32">
                  <c:v>27.614845575</c:v>
                </c:pt>
                <c:pt idx="33">
                  <c:v>27.419066357</c:v>
                </c:pt>
                <c:pt idx="34">
                  <c:v>27.103506628</c:v>
                </c:pt>
                <c:pt idx="35">
                  <c:v>27.213801356</c:v>
                </c:pt>
                <c:pt idx="36">
                  <c:v>27.6469462</c:v>
                </c:pt>
                <c:pt idx="37">
                  <c:v>27.736906639</c:v>
                </c:pt>
                <c:pt idx="38">
                  <c:v>27.517971085</c:v>
                </c:pt>
                <c:pt idx="39">
                  <c:v>26.998689384</c:v>
                </c:pt>
                <c:pt idx="40">
                  <c:v>27.308865674</c:v>
                </c:pt>
                <c:pt idx="41">
                  <c:v>27.41020794</c:v>
                </c:pt>
                <c:pt idx="42">
                  <c:v>27.238983535</c:v>
                </c:pt>
                <c:pt idx="43">
                  <c:v>27.626918536</c:v>
                </c:pt>
                <c:pt idx="44">
                  <c:v>27.005220693</c:v>
                </c:pt>
                <c:pt idx="45">
                  <c:v>27.059382423</c:v>
                </c:pt>
                <c:pt idx="46">
                  <c:v>27.449133384</c:v>
                </c:pt>
                <c:pt idx="47">
                  <c:v>27.58037225</c:v>
                </c:pt>
                <c:pt idx="48">
                  <c:v>27.283476205</c:v>
                </c:pt>
                <c:pt idx="49">
                  <c:v>27.269151342</c:v>
                </c:pt>
                <c:pt idx="50">
                  <c:v>27.445759369</c:v>
                </c:pt>
                <c:pt idx="51">
                  <c:v>27.683615819</c:v>
                </c:pt>
                <c:pt idx="52">
                  <c:v>27.755942354</c:v>
                </c:pt>
                <c:pt idx="53">
                  <c:v>27.480637813</c:v>
                </c:pt>
                <c:pt idx="54">
                  <c:v>27.013743515</c:v>
                </c:pt>
                <c:pt idx="55">
                  <c:v>27.416537267</c:v>
                </c:pt>
                <c:pt idx="56">
                  <c:v>27.536097742</c:v>
                </c:pt>
                <c:pt idx="57">
                  <c:v>27.048675293</c:v>
                </c:pt>
                <c:pt idx="58">
                  <c:v>27.375475095</c:v>
                </c:pt>
                <c:pt idx="59">
                  <c:v>27.305412496</c:v>
                </c:pt>
                <c:pt idx="60">
                  <c:v>27.415685887</c:v>
                </c:pt>
                <c:pt idx="61">
                  <c:v>27.160056657</c:v>
                </c:pt>
                <c:pt idx="62">
                  <c:v>27.413744477</c:v>
                </c:pt>
                <c:pt idx="63">
                  <c:v>27.234299517</c:v>
                </c:pt>
                <c:pt idx="64">
                  <c:v>27.281235377</c:v>
                </c:pt>
                <c:pt idx="65">
                  <c:v>27.260111023</c:v>
                </c:pt>
                <c:pt idx="66">
                  <c:v>27.206747744</c:v>
                </c:pt>
                <c:pt idx="67">
                  <c:v>27.536940992</c:v>
                </c:pt>
                <c:pt idx="68">
                  <c:v>27.387599177</c:v>
                </c:pt>
                <c:pt idx="69">
                  <c:v>27.230874718</c:v>
                </c:pt>
                <c:pt idx="70">
                  <c:v>27.401894452</c:v>
                </c:pt>
                <c:pt idx="71">
                  <c:v>27.650125507</c:v>
                </c:pt>
                <c:pt idx="72">
                  <c:v>27.28811965</c:v>
                </c:pt>
                <c:pt idx="73">
                  <c:v>27.102976521</c:v>
                </c:pt>
                <c:pt idx="74">
                  <c:v>27.818627451</c:v>
                </c:pt>
                <c:pt idx="75">
                  <c:v>27.461372619</c:v>
                </c:pt>
                <c:pt idx="76">
                  <c:v>27.35176491</c:v>
                </c:pt>
                <c:pt idx="77">
                  <c:v>27.300880674</c:v>
                </c:pt>
                <c:pt idx="78">
                  <c:v>27.193675889</c:v>
                </c:pt>
                <c:pt idx="79">
                  <c:v>27.312138728</c:v>
                </c:pt>
                <c:pt idx="80">
                  <c:v>27.058257102</c:v>
                </c:pt>
                <c:pt idx="81">
                  <c:v>27.423900789</c:v>
                </c:pt>
                <c:pt idx="82">
                  <c:v>27.366592686</c:v>
                </c:pt>
                <c:pt idx="83">
                  <c:v>27.648097293</c:v>
                </c:pt>
                <c:pt idx="84">
                  <c:v>27.15290765</c:v>
                </c:pt>
                <c:pt idx="85">
                  <c:v>27.385434843</c:v>
                </c:pt>
                <c:pt idx="86">
                  <c:v>27.253608642</c:v>
                </c:pt>
                <c:pt idx="87">
                  <c:v>27.131711794</c:v>
                </c:pt>
                <c:pt idx="88">
                  <c:v>27.505578733</c:v>
                </c:pt>
                <c:pt idx="89">
                  <c:v>27.729130181</c:v>
                </c:pt>
                <c:pt idx="90">
                  <c:v>27.536965769</c:v>
                </c:pt>
                <c:pt idx="91">
                  <c:v>27.671281505</c:v>
                </c:pt>
                <c:pt idx="92">
                  <c:v>27.725652092</c:v>
                </c:pt>
                <c:pt idx="93">
                  <c:v>27.264079148</c:v>
                </c:pt>
                <c:pt idx="94">
                  <c:v>27.243066884</c:v>
                </c:pt>
                <c:pt idx="95">
                  <c:v>27.08836311</c:v>
                </c:pt>
                <c:pt idx="96">
                  <c:v>27.32761979</c:v>
                </c:pt>
                <c:pt idx="97">
                  <c:v>27.582938389</c:v>
                </c:pt>
                <c:pt idx="98">
                  <c:v>27.06094894</c:v>
                </c:pt>
                <c:pt idx="99">
                  <c:v>27.715745647</c:v>
                </c:pt>
                <c:pt idx="100">
                  <c:v>27.378351539</c:v>
                </c:pt>
                <c:pt idx="101">
                  <c:v>27.409364183</c:v>
                </c:pt>
                <c:pt idx="102">
                  <c:v>27.697649573</c:v>
                </c:pt>
                <c:pt idx="103">
                  <c:v>27.768980748</c:v>
                </c:pt>
                <c:pt idx="104">
                  <c:v>27.058217414</c:v>
                </c:pt>
                <c:pt idx="105">
                  <c:v>27.861858812</c:v>
                </c:pt>
                <c:pt idx="106">
                  <c:v>27.762803235</c:v>
                </c:pt>
                <c:pt idx="107">
                  <c:v>27.504780115</c:v>
                </c:pt>
                <c:pt idx="108">
                  <c:v>27.225915176</c:v>
                </c:pt>
                <c:pt idx="109">
                  <c:v>27.292556575</c:v>
                </c:pt>
                <c:pt idx="110">
                  <c:v>27.453881819</c:v>
                </c:pt>
                <c:pt idx="111">
                  <c:v>27.756030951</c:v>
                </c:pt>
                <c:pt idx="112">
                  <c:v>27.619789638</c:v>
                </c:pt>
                <c:pt idx="113">
                  <c:v>27.281497202</c:v>
                </c:pt>
                <c:pt idx="114">
                  <c:v>27.402685212</c:v>
                </c:pt>
                <c:pt idx="115">
                  <c:v>27.735555352</c:v>
                </c:pt>
                <c:pt idx="116">
                  <c:v>27.898445796</c:v>
                </c:pt>
                <c:pt idx="117">
                  <c:v>27.881960971</c:v>
                </c:pt>
                <c:pt idx="118">
                  <c:v>27.735555352</c:v>
                </c:pt>
                <c:pt idx="119">
                  <c:v>27.881960971</c:v>
                </c:pt>
                <c:pt idx="120">
                  <c:v>27.642928786</c:v>
                </c:pt>
                <c:pt idx="121">
                  <c:v>27.514819881</c:v>
                </c:pt>
                <c:pt idx="122">
                  <c:v>27.656491499</c:v>
                </c:pt>
                <c:pt idx="123">
                  <c:v>27.792472024</c:v>
                </c:pt>
                <c:pt idx="124">
                  <c:v>27.839643653</c:v>
                </c:pt>
                <c:pt idx="125">
                  <c:v>27.432277757</c:v>
                </c:pt>
                <c:pt idx="126">
                  <c:v>27.462686567</c:v>
                </c:pt>
                <c:pt idx="127">
                  <c:v>27.329438558</c:v>
                </c:pt>
                <c:pt idx="128">
                  <c:v>27.468284611</c:v>
                </c:pt>
                <c:pt idx="129">
                  <c:v>27.649678377</c:v>
                </c:pt>
                <c:pt idx="130">
                  <c:v>27.490774908</c:v>
                </c:pt>
                <c:pt idx="131">
                  <c:v>27.574967405</c:v>
                </c:pt>
                <c:pt idx="132">
                  <c:v>27.535669223</c:v>
                </c:pt>
                <c:pt idx="133">
                  <c:v>27.294311022</c:v>
                </c:pt>
                <c:pt idx="134">
                  <c:v>27.536917834</c:v>
                </c:pt>
                <c:pt idx="135">
                  <c:v>27.904150026</c:v>
                </c:pt>
                <c:pt idx="136">
                  <c:v>27.563329312</c:v>
                </c:pt>
                <c:pt idx="137">
                  <c:v>27.523566379</c:v>
                </c:pt>
                <c:pt idx="138">
                  <c:v>27.433119187</c:v>
                </c:pt>
                <c:pt idx="139">
                  <c:v>27.277089932</c:v>
                </c:pt>
                <c:pt idx="140">
                  <c:v>27.696582956</c:v>
                </c:pt>
                <c:pt idx="141">
                  <c:v>27.437149575</c:v>
                </c:pt>
                <c:pt idx="142">
                  <c:v>26.991676576</c:v>
                </c:pt>
                <c:pt idx="143">
                  <c:v>27.795163585</c:v>
                </c:pt>
                <c:pt idx="144">
                  <c:v>27.566589087</c:v>
                </c:pt>
                <c:pt idx="145">
                  <c:v>26.993865031</c:v>
                </c:pt>
                <c:pt idx="146">
                  <c:v>27.337409672</c:v>
                </c:pt>
                <c:pt idx="147">
                  <c:v>27.48526896</c:v>
                </c:pt>
                <c:pt idx="148">
                  <c:v>27.027830049</c:v>
                </c:pt>
                <c:pt idx="149">
                  <c:v>27.206454121</c:v>
                </c:pt>
                <c:pt idx="150">
                  <c:v>27.802176819</c:v>
                </c:pt>
                <c:pt idx="151">
                  <c:v>27.37775122</c:v>
                </c:pt>
                <c:pt idx="152">
                  <c:v>27.082415161</c:v>
                </c:pt>
                <c:pt idx="153">
                  <c:v>27.623829294</c:v>
                </c:pt>
                <c:pt idx="154">
                  <c:v>27.444675619</c:v>
                </c:pt>
                <c:pt idx="155">
                  <c:v>27.660790853</c:v>
                </c:pt>
                <c:pt idx="156">
                  <c:v>27.331689047</c:v>
                </c:pt>
                <c:pt idx="157">
                  <c:v>27.639442231</c:v>
                </c:pt>
                <c:pt idx="158">
                  <c:v>27.190243902</c:v>
                </c:pt>
                <c:pt idx="159">
                  <c:v>27.486861862</c:v>
                </c:pt>
                <c:pt idx="160">
                  <c:v>27.54605326</c:v>
                </c:pt>
                <c:pt idx="161">
                  <c:v>27.094588408</c:v>
                </c:pt>
                <c:pt idx="162">
                  <c:v>27.074632286</c:v>
                </c:pt>
                <c:pt idx="163">
                  <c:v>27.519230769</c:v>
                </c:pt>
                <c:pt idx="164">
                  <c:v>27.760007754</c:v>
                </c:pt>
                <c:pt idx="165">
                  <c:v>27.189429012</c:v>
                </c:pt>
                <c:pt idx="166">
                  <c:v>27.23847298</c:v>
                </c:pt>
                <c:pt idx="167">
                  <c:v>27.223846807</c:v>
                </c:pt>
                <c:pt idx="168">
                  <c:v>27.358848049</c:v>
                </c:pt>
                <c:pt idx="169">
                  <c:v>27.509753545</c:v>
                </c:pt>
                <c:pt idx="170">
                  <c:v>27.272727273</c:v>
                </c:pt>
                <c:pt idx="171">
                  <c:v>27.482028366</c:v>
                </c:pt>
                <c:pt idx="172">
                  <c:v>27.478127103</c:v>
                </c:pt>
                <c:pt idx="173">
                  <c:v>27.017613693</c:v>
                </c:pt>
                <c:pt idx="174">
                  <c:v>27.434448253</c:v>
                </c:pt>
                <c:pt idx="175">
                  <c:v>27.201112141</c:v>
                </c:pt>
                <c:pt idx="176">
                  <c:v>27.392833381</c:v>
                </c:pt>
                <c:pt idx="177">
                  <c:v>27.018810564</c:v>
                </c:pt>
                <c:pt idx="178">
                  <c:v>27.523703291</c:v>
                </c:pt>
                <c:pt idx="179">
                  <c:v>27.170731707</c:v>
                </c:pt>
                <c:pt idx="180">
                  <c:v>27.32380483</c:v>
                </c:pt>
                <c:pt idx="181">
                  <c:v>27.73982774</c:v>
                </c:pt>
                <c:pt idx="182">
                  <c:v>27.485002307</c:v>
                </c:pt>
                <c:pt idx="183">
                  <c:v>27.559357878</c:v>
                </c:pt>
                <c:pt idx="184">
                  <c:v>27.701503689</c:v>
                </c:pt>
                <c:pt idx="185">
                  <c:v>27.788797582</c:v>
                </c:pt>
                <c:pt idx="186">
                  <c:v>27.781065089</c:v>
                </c:pt>
                <c:pt idx="187">
                  <c:v>27.233032748</c:v>
                </c:pt>
                <c:pt idx="188">
                  <c:v>27.293558517</c:v>
                </c:pt>
                <c:pt idx="189">
                  <c:v>27.613412229</c:v>
                </c:pt>
                <c:pt idx="190">
                  <c:v>27.226955848</c:v>
                </c:pt>
                <c:pt idx="191">
                  <c:v>27.525554839</c:v>
                </c:pt>
                <c:pt idx="192">
                  <c:v>27.839477368</c:v>
                </c:pt>
                <c:pt idx="193">
                  <c:v>27.422604873</c:v>
                </c:pt>
                <c:pt idx="194">
                  <c:v>27.52677702</c:v>
                </c:pt>
                <c:pt idx="195">
                  <c:v>27.233717936</c:v>
                </c:pt>
                <c:pt idx="196">
                  <c:v>26.933620521</c:v>
                </c:pt>
                <c:pt idx="197">
                  <c:v>27.191396212</c:v>
                </c:pt>
                <c:pt idx="198">
                  <c:v>27.725856698</c:v>
                </c:pt>
                <c:pt idx="199">
                  <c:v>27.617763221</c:v>
                </c:pt>
                <c:pt idx="200">
                  <c:v>26.989383462</c:v>
                </c:pt>
                <c:pt idx="201">
                  <c:v>27.199220653</c:v>
                </c:pt>
                <c:pt idx="202">
                  <c:v>27.282357473</c:v>
                </c:pt>
                <c:pt idx="203">
                  <c:v>27.412561802</c:v>
                </c:pt>
                <c:pt idx="204">
                  <c:v>27.733383473</c:v>
                </c:pt>
                <c:pt idx="205">
                  <c:v>27.325915979</c:v>
                </c:pt>
                <c:pt idx="206">
                  <c:v>27.669021191</c:v>
                </c:pt>
                <c:pt idx="207">
                  <c:v>27.516925093</c:v>
                </c:pt>
                <c:pt idx="208">
                  <c:v>27.145766657</c:v>
                </c:pt>
                <c:pt idx="209">
                  <c:v>27.163768543</c:v>
                </c:pt>
                <c:pt idx="210">
                  <c:v>27.043966324</c:v>
                </c:pt>
                <c:pt idx="211">
                  <c:v>27.435565728</c:v>
                </c:pt>
                <c:pt idx="212">
                  <c:v>27.777777778</c:v>
                </c:pt>
                <c:pt idx="213">
                  <c:v>27.532192966</c:v>
                </c:pt>
                <c:pt idx="214">
                  <c:v>27.440110869</c:v>
                </c:pt>
                <c:pt idx="215">
                  <c:v>27.49244713</c:v>
                </c:pt>
                <c:pt idx="216">
                  <c:v>27.440607868</c:v>
                </c:pt>
                <c:pt idx="217">
                  <c:v>27.58948068</c:v>
                </c:pt>
                <c:pt idx="218">
                  <c:v>26.971342948</c:v>
                </c:pt>
                <c:pt idx="219">
                  <c:v>27.513593673</c:v>
                </c:pt>
                <c:pt idx="220">
                  <c:v>27.455170491</c:v>
                </c:pt>
                <c:pt idx="221">
                  <c:v>27.825223436</c:v>
                </c:pt>
                <c:pt idx="222">
                  <c:v>27.486133122</c:v>
                </c:pt>
                <c:pt idx="223">
                  <c:v>27.635327635</c:v>
                </c:pt>
                <c:pt idx="224">
                  <c:v>27.378006533</c:v>
                </c:pt>
                <c:pt idx="225">
                  <c:v>27.386132869</c:v>
                </c:pt>
                <c:pt idx="226">
                  <c:v>27.580104322</c:v>
                </c:pt>
                <c:pt idx="227">
                  <c:v>27.792308437</c:v>
                </c:pt>
                <c:pt idx="228">
                  <c:v>27.0951417</c:v>
                </c:pt>
                <c:pt idx="229">
                  <c:v>27.563441304</c:v>
                </c:pt>
                <c:pt idx="230">
                  <c:v>27.591089296</c:v>
                </c:pt>
                <c:pt idx="231">
                  <c:v>27.077625571</c:v>
                </c:pt>
                <c:pt idx="232">
                  <c:v>27.225908686</c:v>
                </c:pt>
                <c:pt idx="233">
                  <c:v>27.550637659</c:v>
                </c:pt>
                <c:pt idx="234">
                  <c:v>27.697368421</c:v>
                </c:pt>
                <c:pt idx="235">
                  <c:v>27.741431501</c:v>
                </c:pt>
                <c:pt idx="236">
                  <c:v>27.590117456</c:v>
                </c:pt>
                <c:pt idx="237">
                  <c:v>27.034349299</c:v>
                </c:pt>
                <c:pt idx="238">
                  <c:v>27.660510114</c:v>
                </c:pt>
                <c:pt idx="239">
                  <c:v>27.551605505</c:v>
                </c:pt>
                <c:pt idx="240">
                  <c:v>27.436923936</c:v>
                </c:pt>
                <c:pt idx="241">
                  <c:v>27.867950481</c:v>
                </c:pt>
                <c:pt idx="242">
                  <c:v>27.774086379</c:v>
                </c:pt>
                <c:pt idx="243">
                  <c:v>27.087272365</c:v>
                </c:pt>
                <c:pt idx="244">
                  <c:v>27.328288708</c:v>
                </c:pt>
                <c:pt idx="245">
                  <c:v>27.227011494</c:v>
                </c:pt>
                <c:pt idx="246">
                  <c:v>27.630927631</c:v>
                </c:pt>
                <c:pt idx="247">
                  <c:v>27.463210213</c:v>
                </c:pt>
                <c:pt idx="248">
                  <c:v>27.678395911</c:v>
                </c:pt>
                <c:pt idx="249">
                  <c:v>27.148919372</c:v>
                </c:pt>
                <c:pt idx="250">
                  <c:v>27.897397491</c:v>
                </c:pt>
                <c:pt idx="251">
                  <c:v>27.078406403</c:v>
                </c:pt>
                <c:pt idx="252">
                  <c:v>26.985702939</c:v>
                </c:pt>
                <c:pt idx="253">
                  <c:v>27.450980392</c:v>
                </c:pt>
                <c:pt idx="254">
                  <c:v>27.525894079</c:v>
                </c:pt>
                <c:pt idx="255">
                  <c:v>27.742888807</c:v>
                </c:pt>
                <c:pt idx="256">
                  <c:v>27.475199378</c:v>
                </c:pt>
                <c:pt idx="257">
                  <c:v>27.335510966</c:v>
                </c:pt>
                <c:pt idx="258">
                  <c:v>27.692307692</c:v>
                </c:pt>
                <c:pt idx="259">
                  <c:v>27.381177807</c:v>
                </c:pt>
                <c:pt idx="260">
                  <c:v>26.993926118</c:v>
                </c:pt>
                <c:pt idx="261">
                  <c:v>27.555822569</c:v>
                </c:pt>
                <c:pt idx="262">
                  <c:v>27.470780739</c:v>
                </c:pt>
                <c:pt idx="263">
                  <c:v>27.705214987</c:v>
                </c:pt>
                <c:pt idx="264">
                  <c:v>27.714528462</c:v>
                </c:pt>
                <c:pt idx="265">
                  <c:v>27.576733611</c:v>
                </c:pt>
                <c:pt idx="266">
                  <c:v>27.65240191</c:v>
                </c:pt>
                <c:pt idx="267">
                  <c:v>27.580937828</c:v>
                </c:pt>
                <c:pt idx="268">
                  <c:v>27.001719855</c:v>
                </c:pt>
                <c:pt idx="269">
                  <c:v>27.168926496</c:v>
                </c:pt>
                <c:pt idx="270">
                  <c:v>27.409750651</c:v>
                </c:pt>
                <c:pt idx="271">
                  <c:v>27.02579111</c:v>
                </c:pt>
                <c:pt idx="272">
                  <c:v>27.442445347</c:v>
                </c:pt>
                <c:pt idx="273">
                  <c:v>27.615537284</c:v>
                </c:pt>
                <c:pt idx="274">
                  <c:v>27.204055263</c:v>
                </c:pt>
                <c:pt idx="275">
                  <c:v>27.762522488</c:v>
                </c:pt>
                <c:pt idx="276">
                  <c:v>27.622789784</c:v>
                </c:pt>
                <c:pt idx="277">
                  <c:v>27.374940448</c:v>
                </c:pt>
                <c:pt idx="278">
                  <c:v>27.155471773</c:v>
                </c:pt>
                <c:pt idx="279">
                  <c:v>27.007590891</c:v>
                </c:pt>
                <c:pt idx="280">
                  <c:v>27.3710888</c:v>
                </c:pt>
                <c:pt idx="281">
                  <c:v>27.381942519</c:v>
                </c:pt>
                <c:pt idx="282">
                  <c:v>27.406623027</c:v>
                </c:pt>
                <c:pt idx="283">
                  <c:v>27.581687108</c:v>
                </c:pt>
                <c:pt idx="284">
                  <c:v>27.373090192</c:v>
                </c:pt>
                <c:pt idx="285">
                  <c:v>27.381187143</c:v>
                </c:pt>
                <c:pt idx="286">
                  <c:v>27.264409881</c:v>
                </c:pt>
                <c:pt idx="287">
                  <c:v>27.218105347</c:v>
                </c:pt>
                <c:pt idx="288">
                  <c:v>27.574204776</c:v>
                </c:pt>
                <c:pt idx="289">
                  <c:v>27.386727689</c:v>
                </c:pt>
                <c:pt idx="290">
                  <c:v>27.252312944</c:v>
                </c:pt>
                <c:pt idx="291">
                  <c:v>27.446993901</c:v>
                </c:pt>
                <c:pt idx="292">
                  <c:v>27.501832845</c:v>
                </c:pt>
                <c:pt idx="293">
                  <c:v>28.003473898</c:v>
                </c:pt>
                <c:pt idx="294">
                  <c:v>27.671666822</c:v>
                </c:pt>
                <c:pt idx="295">
                  <c:v>27.313727333</c:v>
                </c:pt>
                <c:pt idx="296">
                  <c:v>27.312197092</c:v>
                </c:pt>
                <c:pt idx="297">
                  <c:v>27.361563518</c:v>
                </c:pt>
                <c:pt idx="298">
                  <c:v>26.998664377</c:v>
                </c:pt>
                <c:pt idx="299">
                  <c:v>27.809976247</c:v>
                </c:pt>
                <c:pt idx="300">
                  <c:v>27.17737404</c:v>
                </c:pt>
                <c:pt idx="301">
                  <c:v>27.201923077</c:v>
                </c:pt>
                <c:pt idx="302">
                  <c:v>27.335138271</c:v>
                </c:pt>
                <c:pt idx="303">
                  <c:v>27.806395179</c:v>
                </c:pt>
                <c:pt idx="304">
                  <c:v>27.631708518</c:v>
                </c:pt>
                <c:pt idx="305">
                  <c:v>27.553349876</c:v>
                </c:pt>
                <c:pt idx="306">
                  <c:v>27.294096375</c:v>
                </c:pt>
                <c:pt idx="307">
                  <c:v>27.335417433</c:v>
                </c:pt>
                <c:pt idx="308">
                  <c:v>27.504911591</c:v>
                </c:pt>
                <c:pt idx="309">
                  <c:v>26.979839877</c:v>
                </c:pt>
                <c:pt idx="310">
                  <c:v>27.701260912</c:v>
                </c:pt>
                <c:pt idx="311">
                  <c:v>27.683944865</c:v>
                </c:pt>
                <c:pt idx="312">
                  <c:v>27.01902369</c:v>
                </c:pt>
                <c:pt idx="313">
                  <c:v>27.491638796</c:v>
                </c:pt>
                <c:pt idx="314">
                  <c:v>27.161663036</c:v>
                </c:pt>
                <c:pt idx="315">
                  <c:v>27.343457068</c:v>
                </c:pt>
                <c:pt idx="316">
                  <c:v>27.658266749</c:v>
                </c:pt>
                <c:pt idx="317">
                  <c:v>27.304929647</c:v>
                </c:pt>
                <c:pt idx="318">
                  <c:v>27.173913043</c:v>
                </c:pt>
                <c:pt idx="319">
                  <c:v>27.46728972</c:v>
                </c:pt>
                <c:pt idx="320">
                  <c:v>26.921194322</c:v>
                </c:pt>
                <c:pt idx="321">
                  <c:v>27.353515625</c:v>
                </c:pt>
                <c:pt idx="322">
                  <c:v>27.394413036</c:v>
                </c:pt>
                <c:pt idx="323">
                  <c:v>27.178783722</c:v>
                </c:pt>
                <c:pt idx="324">
                  <c:v>27.35050771</c:v>
                </c:pt>
                <c:pt idx="325">
                  <c:v>27.482253158</c:v>
                </c:pt>
                <c:pt idx="326">
                  <c:v>27.003220307</c:v>
                </c:pt>
                <c:pt idx="327">
                  <c:v>27.68350989</c:v>
                </c:pt>
                <c:pt idx="328">
                  <c:v>27.62760011</c:v>
                </c:pt>
                <c:pt idx="329">
                  <c:v>27.106518283</c:v>
                </c:pt>
                <c:pt idx="330">
                  <c:v>27.014642893</c:v>
                </c:pt>
                <c:pt idx="331">
                  <c:v>27.241697417</c:v>
                </c:pt>
                <c:pt idx="332">
                  <c:v>27.587544864</c:v>
                </c:pt>
                <c:pt idx="333">
                  <c:v>27.155559996</c:v>
                </c:pt>
                <c:pt idx="334">
                  <c:v>27.826167532</c:v>
                </c:pt>
                <c:pt idx="335">
                  <c:v>27.551616673</c:v>
                </c:pt>
                <c:pt idx="336">
                  <c:v>27.277772639</c:v>
                </c:pt>
                <c:pt idx="337">
                  <c:v>27.457359755</c:v>
                </c:pt>
                <c:pt idx="338">
                  <c:v>27.44065945</c:v>
                </c:pt>
                <c:pt idx="339">
                  <c:v>27.096358955</c:v>
                </c:pt>
                <c:pt idx="340">
                  <c:v>27.341843439</c:v>
                </c:pt>
                <c:pt idx="341">
                  <c:v>27.212132921</c:v>
                </c:pt>
                <c:pt idx="342">
                  <c:v>27.537655534</c:v>
                </c:pt>
                <c:pt idx="343">
                  <c:v>27.608944954</c:v>
                </c:pt>
                <c:pt idx="344">
                  <c:v>27.613014685</c:v>
                </c:pt>
                <c:pt idx="345">
                  <c:v>27.121527122</c:v>
                </c:pt>
                <c:pt idx="346">
                  <c:v>27.245731255</c:v>
                </c:pt>
                <c:pt idx="347">
                  <c:v>27.626345911</c:v>
                </c:pt>
                <c:pt idx="348">
                  <c:v>27.366708146</c:v>
                </c:pt>
                <c:pt idx="349">
                  <c:v>27.184827073</c:v>
                </c:pt>
                <c:pt idx="350">
                  <c:v>27.094527363</c:v>
                </c:pt>
                <c:pt idx="351">
                  <c:v>27.304721869</c:v>
                </c:pt>
                <c:pt idx="352">
                  <c:v>27.321643937</c:v>
                </c:pt>
                <c:pt idx="353">
                  <c:v>27.421236873</c:v>
                </c:pt>
                <c:pt idx="354">
                  <c:v>27.48164394</c:v>
                </c:pt>
                <c:pt idx="355">
                  <c:v>27.285263987</c:v>
                </c:pt>
                <c:pt idx="356">
                  <c:v>27.511874315</c:v>
                </c:pt>
                <c:pt idx="357">
                  <c:v>27.554779911</c:v>
                </c:pt>
                <c:pt idx="358">
                  <c:v>27.482068705</c:v>
                </c:pt>
                <c:pt idx="359">
                  <c:v>27.221526909</c:v>
                </c:pt>
                <c:pt idx="360">
                  <c:v>27.260486794</c:v>
                </c:pt>
                <c:pt idx="361">
                  <c:v>27.405522571</c:v>
                </c:pt>
                <c:pt idx="362">
                  <c:v>27.792444242</c:v>
                </c:pt>
                <c:pt idx="363">
                  <c:v>27.560613558</c:v>
                </c:pt>
                <c:pt idx="364">
                  <c:v>27.383646561</c:v>
                </c:pt>
                <c:pt idx="365">
                  <c:v>27.515340411</c:v>
                </c:pt>
                <c:pt idx="366">
                  <c:v>27.202369578</c:v>
                </c:pt>
                <c:pt idx="367">
                  <c:v>27.437794217</c:v>
                </c:pt>
                <c:pt idx="368">
                  <c:v>27.130228743</c:v>
                </c:pt>
                <c:pt idx="369">
                  <c:v>27.471010491</c:v>
                </c:pt>
                <c:pt idx="370">
                  <c:v>27.505289479</c:v>
                </c:pt>
                <c:pt idx="371">
                  <c:v>27.343213269</c:v>
                </c:pt>
                <c:pt idx="372">
                  <c:v>27.354965585</c:v>
                </c:pt>
                <c:pt idx="373">
                  <c:v>27.121559633</c:v>
                </c:pt>
                <c:pt idx="374">
                  <c:v>27.444422585</c:v>
                </c:pt>
                <c:pt idx="375">
                  <c:v>27.009553218</c:v>
                </c:pt>
                <c:pt idx="376">
                  <c:v>27.146711322</c:v>
                </c:pt>
                <c:pt idx="377">
                  <c:v>27.509045896</c:v>
                </c:pt>
                <c:pt idx="378">
                  <c:v>27.381824844</c:v>
                </c:pt>
                <c:pt idx="379">
                  <c:v>27.623724244</c:v>
                </c:pt>
                <c:pt idx="380">
                  <c:v>27.202848127</c:v>
                </c:pt>
                <c:pt idx="381">
                  <c:v>27.221630003</c:v>
                </c:pt>
                <c:pt idx="382">
                  <c:v>27.393464552</c:v>
                </c:pt>
                <c:pt idx="383">
                  <c:v>27.866242038</c:v>
                </c:pt>
                <c:pt idx="384">
                  <c:v>27.516448984</c:v>
                </c:pt>
                <c:pt idx="385">
                  <c:v>27.063153816</c:v>
                </c:pt>
                <c:pt idx="386">
                  <c:v>26.94908886</c:v>
                </c:pt>
                <c:pt idx="387">
                  <c:v>27.252419955</c:v>
                </c:pt>
                <c:pt idx="388">
                  <c:v>27.484747097</c:v>
                </c:pt>
                <c:pt idx="389">
                  <c:v>27.653826041</c:v>
                </c:pt>
                <c:pt idx="390">
                  <c:v>27.366906475</c:v>
                </c:pt>
                <c:pt idx="391">
                  <c:v>27.237198116</c:v>
                </c:pt>
                <c:pt idx="392">
                  <c:v>27.554993187</c:v>
                </c:pt>
                <c:pt idx="393">
                  <c:v>27.256020892</c:v>
                </c:pt>
                <c:pt idx="394">
                  <c:v>27.184939524</c:v>
                </c:pt>
                <c:pt idx="395">
                  <c:v>27.359572029</c:v>
                </c:pt>
                <c:pt idx="396">
                  <c:v>27.369362209</c:v>
                </c:pt>
                <c:pt idx="397">
                  <c:v>27.54491018</c:v>
                </c:pt>
                <c:pt idx="398">
                  <c:v>27.711544054</c:v>
                </c:pt>
                <c:pt idx="399">
                  <c:v>27.546450691</c:v>
                </c:pt>
                <c:pt idx="400">
                  <c:v>27.584285316</c:v>
                </c:pt>
                <c:pt idx="401">
                  <c:v>27.467939159</c:v>
                </c:pt>
                <c:pt idx="402">
                  <c:v>27.223719677</c:v>
                </c:pt>
                <c:pt idx="403">
                  <c:v>27.071665876</c:v>
                </c:pt>
                <c:pt idx="404">
                  <c:v>27.283029559</c:v>
                </c:pt>
                <c:pt idx="405">
                  <c:v>27.364291773</c:v>
                </c:pt>
                <c:pt idx="406">
                  <c:v>27.004256829</c:v>
                </c:pt>
                <c:pt idx="407">
                  <c:v>27.682321497</c:v>
                </c:pt>
                <c:pt idx="408">
                  <c:v>27.73965889</c:v>
                </c:pt>
                <c:pt idx="409">
                  <c:v>27.663934426</c:v>
                </c:pt>
                <c:pt idx="410">
                  <c:v>27.395449825</c:v>
                </c:pt>
                <c:pt idx="411">
                  <c:v>27.186421174</c:v>
                </c:pt>
                <c:pt idx="412">
                  <c:v>27.40554625</c:v>
                </c:pt>
                <c:pt idx="413">
                  <c:v>27.423850289</c:v>
                </c:pt>
                <c:pt idx="414">
                  <c:v>27.225944266</c:v>
                </c:pt>
                <c:pt idx="415">
                  <c:v>27.210265737</c:v>
                </c:pt>
                <c:pt idx="416">
                  <c:v>27.511483923</c:v>
                </c:pt>
                <c:pt idx="417">
                  <c:v>27.210951349</c:v>
                </c:pt>
                <c:pt idx="418">
                  <c:v>27.517410126</c:v>
                </c:pt>
                <c:pt idx="419">
                  <c:v>27.318557976</c:v>
                </c:pt>
                <c:pt idx="420">
                  <c:v>27.573638065</c:v>
                </c:pt>
                <c:pt idx="421">
                  <c:v>27.646167345</c:v>
                </c:pt>
                <c:pt idx="422">
                  <c:v>27.555467512</c:v>
                </c:pt>
                <c:pt idx="423">
                  <c:v>27.460177856</c:v>
                </c:pt>
                <c:pt idx="424">
                  <c:v>27.328646749</c:v>
                </c:pt>
                <c:pt idx="425">
                  <c:v>27.50922151</c:v>
                </c:pt>
                <c:pt idx="426">
                  <c:v>27.375771683</c:v>
                </c:pt>
                <c:pt idx="427">
                  <c:v>27.004341534</c:v>
                </c:pt>
                <c:pt idx="428">
                  <c:v>27.688832138</c:v>
                </c:pt>
                <c:pt idx="429">
                  <c:v>27.364303178</c:v>
                </c:pt>
                <c:pt idx="430">
                  <c:v>27.195736987</c:v>
                </c:pt>
                <c:pt idx="431">
                  <c:v>27.403141361</c:v>
                </c:pt>
                <c:pt idx="432">
                  <c:v>27.006802721</c:v>
                </c:pt>
                <c:pt idx="433">
                  <c:v>27.091709745</c:v>
                </c:pt>
                <c:pt idx="434">
                  <c:v>27.271884273</c:v>
                </c:pt>
                <c:pt idx="435">
                  <c:v>27.729091255</c:v>
                </c:pt>
                <c:pt idx="436">
                  <c:v>27.183043563</c:v>
                </c:pt>
                <c:pt idx="437">
                  <c:v>27.39192399</c:v>
                </c:pt>
                <c:pt idx="438">
                  <c:v>27.359033372</c:v>
                </c:pt>
                <c:pt idx="439">
                  <c:v>27.526485491</c:v>
                </c:pt>
                <c:pt idx="440">
                  <c:v>27.445704401</c:v>
                </c:pt>
                <c:pt idx="441">
                  <c:v>27.71188062</c:v>
                </c:pt>
                <c:pt idx="442">
                  <c:v>27.606475236</c:v>
                </c:pt>
                <c:pt idx="443">
                  <c:v>26.959828393</c:v>
                </c:pt>
                <c:pt idx="444">
                  <c:v>27.273615317</c:v>
                </c:pt>
                <c:pt idx="445">
                  <c:v>27.175960814</c:v>
                </c:pt>
                <c:pt idx="446">
                  <c:v>27.223661485</c:v>
                </c:pt>
                <c:pt idx="447">
                  <c:v>27.79294032</c:v>
                </c:pt>
                <c:pt idx="448">
                  <c:v>27.792541006</c:v>
                </c:pt>
                <c:pt idx="449">
                  <c:v>27.263403263</c:v>
                </c:pt>
                <c:pt idx="450">
                  <c:v>27.144376753</c:v>
                </c:pt>
                <c:pt idx="451">
                  <c:v>27.544110634</c:v>
                </c:pt>
                <c:pt idx="452">
                  <c:v>27.570313235</c:v>
                </c:pt>
                <c:pt idx="453">
                  <c:v>27.663954514</c:v>
                </c:pt>
                <c:pt idx="454">
                  <c:v>27.382999045</c:v>
                </c:pt>
                <c:pt idx="455">
                  <c:v>27.485822306</c:v>
                </c:pt>
                <c:pt idx="456">
                  <c:v>27.292230202</c:v>
                </c:pt>
                <c:pt idx="457">
                  <c:v>27.573942344</c:v>
                </c:pt>
                <c:pt idx="458">
                  <c:v>27.412240397</c:v>
                </c:pt>
                <c:pt idx="459">
                  <c:v>27.514483807</c:v>
                </c:pt>
                <c:pt idx="460">
                  <c:v>27.688119774</c:v>
                </c:pt>
                <c:pt idx="461">
                  <c:v>27.502887948</c:v>
                </c:pt>
                <c:pt idx="462">
                  <c:v>27.051761464</c:v>
                </c:pt>
                <c:pt idx="463">
                  <c:v>27.266490248</c:v>
                </c:pt>
                <c:pt idx="464">
                  <c:v>27.7109593</c:v>
                </c:pt>
                <c:pt idx="465">
                  <c:v>27.449937976</c:v>
                </c:pt>
                <c:pt idx="466">
                  <c:v>27.391269134</c:v>
                </c:pt>
                <c:pt idx="467">
                  <c:v>27.722956619</c:v>
                </c:pt>
                <c:pt idx="468">
                  <c:v>27.388535032</c:v>
                </c:pt>
                <c:pt idx="469">
                  <c:v>27.714495683</c:v>
                </c:pt>
                <c:pt idx="470">
                  <c:v>27.626459144</c:v>
                </c:pt>
                <c:pt idx="471">
                  <c:v>27.690900777</c:v>
                </c:pt>
                <c:pt idx="472">
                  <c:v>27.476856411</c:v>
                </c:pt>
                <c:pt idx="473">
                  <c:v>27.552150637</c:v>
                </c:pt>
                <c:pt idx="474">
                  <c:v>27.333444649</c:v>
                </c:pt>
                <c:pt idx="475">
                  <c:v>27.519339866</c:v>
                </c:pt>
                <c:pt idx="476">
                  <c:v>27.684709984</c:v>
                </c:pt>
                <c:pt idx="477">
                  <c:v>27.629864085</c:v>
                </c:pt>
                <c:pt idx="478">
                  <c:v>27.477610471</c:v>
                </c:pt>
                <c:pt idx="479">
                  <c:v>27.313966675</c:v>
                </c:pt>
                <c:pt idx="480">
                  <c:v>27.706875257</c:v>
                </c:pt>
                <c:pt idx="481">
                  <c:v>27.426992897</c:v>
                </c:pt>
                <c:pt idx="482">
                  <c:v>27.381867076</c:v>
                </c:pt>
                <c:pt idx="483">
                  <c:v>27.418726883</c:v>
                </c:pt>
                <c:pt idx="484">
                  <c:v>27.407546461</c:v>
                </c:pt>
                <c:pt idx="485">
                  <c:v>27.110045199</c:v>
                </c:pt>
                <c:pt idx="486">
                  <c:v>27.618069815</c:v>
                </c:pt>
                <c:pt idx="487">
                  <c:v>27.967416602</c:v>
                </c:pt>
                <c:pt idx="488">
                  <c:v>27.991249762</c:v>
                </c:pt>
                <c:pt idx="489">
                  <c:v>27.414903404</c:v>
                </c:pt>
                <c:pt idx="490">
                  <c:v>27.3988006</c:v>
                </c:pt>
                <c:pt idx="491">
                  <c:v>27.61327504</c:v>
                </c:pt>
                <c:pt idx="492">
                  <c:v>27.779992029</c:v>
                </c:pt>
                <c:pt idx="493">
                  <c:v>27.623743952</c:v>
                </c:pt>
                <c:pt idx="494">
                  <c:v>27.648746183</c:v>
                </c:pt>
                <c:pt idx="495">
                  <c:v>27.720720721</c:v>
                </c:pt>
                <c:pt idx="496">
                  <c:v>27.087420043</c:v>
                </c:pt>
                <c:pt idx="497">
                  <c:v>27.081699859</c:v>
                </c:pt>
                <c:pt idx="498">
                  <c:v>27.607189665</c:v>
                </c:pt>
                <c:pt idx="499">
                  <c:v>27.243754498</c:v>
                </c:pt>
                <c:pt idx="500">
                  <c:v>26.930711788</c:v>
                </c:pt>
                <c:pt idx="501">
                  <c:v>27.4354972</c:v>
                </c:pt>
                <c:pt idx="502">
                  <c:v>27.509085826</c:v>
                </c:pt>
                <c:pt idx="503">
                  <c:v>27.425320057</c:v>
                </c:pt>
                <c:pt idx="504">
                  <c:v>27.396141676</c:v>
                </c:pt>
                <c:pt idx="505">
                  <c:v>27.622731878</c:v>
                </c:pt>
                <c:pt idx="506">
                  <c:v>27.729764892</c:v>
                </c:pt>
                <c:pt idx="507">
                  <c:v>27.264850294</c:v>
                </c:pt>
                <c:pt idx="508">
                  <c:v>27.441061373</c:v>
                </c:pt>
                <c:pt idx="509">
                  <c:v>27.462373785</c:v>
                </c:pt>
                <c:pt idx="510">
                  <c:v>27.583819602</c:v>
                </c:pt>
                <c:pt idx="511">
                  <c:v>27.592332866</c:v>
                </c:pt>
                <c:pt idx="512">
                  <c:v>27.684133382</c:v>
                </c:pt>
                <c:pt idx="513">
                  <c:v>27.643596509</c:v>
                </c:pt>
                <c:pt idx="514">
                  <c:v>27.813599062</c:v>
                </c:pt>
                <c:pt idx="515">
                  <c:v>27.465914433</c:v>
                </c:pt>
                <c:pt idx="516">
                  <c:v>27.486136784</c:v>
                </c:pt>
                <c:pt idx="517">
                  <c:v>27.551436138</c:v>
                </c:pt>
                <c:pt idx="518">
                  <c:v>27.49733553</c:v>
                </c:pt>
                <c:pt idx="519">
                  <c:v>27.78405879</c:v>
                </c:pt>
                <c:pt idx="520">
                  <c:v>27.297972785</c:v>
                </c:pt>
                <c:pt idx="521">
                  <c:v>27.633419948</c:v>
                </c:pt>
                <c:pt idx="522">
                  <c:v>27.800947867</c:v>
                </c:pt>
                <c:pt idx="523">
                  <c:v>27.689888965</c:v>
                </c:pt>
                <c:pt idx="524">
                  <c:v>27.401513681</c:v>
                </c:pt>
                <c:pt idx="525">
                  <c:v>27.766241471</c:v>
                </c:pt>
                <c:pt idx="526">
                  <c:v>27.514407883</c:v>
                </c:pt>
                <c:pt idx="527">
                  <c:v>27.786102266</c:v>
                </c:pt>
                <c:pt idx="528">
                  <c:v>27.400839944</c:v>
                </c:pt>
                <c:pt idx="529">
                  <c:v>27.508960573</c:v>
                </c:pt>
                <c:pt idx="530">
                  <c:v>27.423638778</c:v>
                </c:pt>
                <c:pt idx="531">
                  <c:v>27.38005997</c:v>
                </c:pt>
                <c:pt idx="532">
                  <c:v>27.472527473</c:v>
                </c:pt>
                <c:pt idx="533">
                  <c:v>27.587519026</c:v>
                </c:pt>
                <c:pt idx="534">
                  <c:v>27.668316369</c:v>
                </c:pt>
                <c:pt idx="535">
                  <c:v>27.567567568</c:v>
                </c:pt>
                <c:pt idx="536">
                  <c:v>27.67607539</c:v>
                </c:pt>
                <c:pt idx="537">
                  <c:v>27.588834905</c:v>
                </c:pt>
                <c:pt idx="538">
                  <c:v>27.32894866</c:v>
                </c:pt>
                <c:pt idx="539">
                  <c:v>27.476808905</c:v>
                </c:pt>
                <c:pt idx="540">
                  <c:v>27.256670075</c:v>
                </c:pt>
                <c:pt idx="541">
                  <c:v>27.774190573</c:v>
                </c:pt>
                <c:pt idx="542">
                  <c:v>27.54895341</c:v>
                </c:pt>
                <c:pt idx="543">
                  <c:v>27.765346824</c:v>
                </c:pt>
                <c:pt idx="544">
                  <c:v>27.512437811</c:v>
                </c:pt>
                <c:pt idx="545">
                  <c:v>27.26231386</c:v>
                </c:pt>
                <c:pt idx="546">
                  <c:v>27.542206517</c:v>
                </c:pt>
                <c:pt idx="547">
                  <c:v>27.417923691</c:v>
                </c:pt>
                <c:pt idx="548">
                  <c:v>27.660859934</c:v>
                </c:pt>
                <c:pt idx="549">
                  <c:v>27.407550077</c:v>
                </c:pt>
                <c:pt idx="550">
                  <c:v>27.538892647</c:v>
                </c:pt>
                <c:pt idx="551">
                  <c:v>27.590372642</c:v>
                </c:pt>
                <c:pt idx="552">
                  <c:v>27.573385519</c:v>
                </c:pt>
                <c:pt idx="553">
                  <c:v>27.500259632</c:v>
                </c:pt>
                <c:pt idx="554">
                  <c:v>27.174135461</c:v>
                </c:pt>
                <c:pt idx="555">
                  <c:v>27.299981263</c:v>
                </c:pt>
                <c:pt idx="556">
                  <c:v>27.375389408</c:v>
                </c:pt>
                <c:pt idx="557">
                  <c:v>27.717179587</c:v>
                </c:pt>
                <c:pt idx="558">
                  <c:v>27.697293176</c:v>
                </c:pt>
                <c:pt idx="559">
                  <c:v>27.677873339</c:v>
                </c:pt>
                <c:pt idx="560">
                  <c:v>27.859778598</c:v>
                </c:pt>
                <c:pt idx="561">
                  <c:v>27.700018914</c:v>
                </c:pt>
                <c:pt idx="562">
                  <c:v>27.738072243</c:v>
                </c:pt>
                <c:pt idx="563">
                  <c:v>27.386839102</c:v>
                </c:pt>
                <c:pt idx="564">
                  <c:v>27.646145887</c:v>
                </c:pt>
                <c:pt idx="565">
                  <c:v>27.810823988</c:v>
                </c:pt>
                <c:pt idx="566">
                  <c:v>27.379757233</c:v>
                </c:pt>
                <c:pt idx="567">
                  <c:v>27.644517967</c:v>
                </c:pt>
                <c:pt idx="568">
                  <c:v>27.592647203</c:v>
                </c:pt>
                <c:pt idx="569">
                  <c:v>27.285935684</c:v>
                </c:pt>
                <c:pt idx="570">
                  <c:v>27.339330428</c:v>
                </c:pt>
                <c:pt idx="571">
                  <c:v>27.310117905</c:v>
                </c:pt>
                <c:pt idx="572">
                  <c:v>27.653603288</c:v>
                </c:pt>
                <c:pt idx="573">
                  <c:v>27.434748734</c:v>
                </c:pt>
                <c:pt idx="574">
                  <c:v>27.578653923</c:v>
                </c:pt>
                <c:pt idx="575">
                  <c:v>27.192579668</c:v>
                </c:pt>
                <c:pt idx="576">
                  <c:v>27.582335329</c:v>
                </c:pt>
                <c:pt idx="577">
                  <c:v>27.726809378</c:v>
                </c:pt>
                <c:pt idx="578">
                  <c:v>27.630444157</c:v>
                </c:pt>
                <c:pt idx="579">
                  <c:v>27.589913995</c:v>
                </c:pt>
                <c:pt idx="580">
                  <c:v>27.64150043</c:v>
                </c:pt>
                <c:pt idx="581">
                  <c:v>27.655712648</c:v>
                </c:pt>
                <c:pt idx="582">
                  <c:v>27.758224943</c:v>
                </c:pt>
                <c:pt idx="583">
                  <c:v>27.54868794</c:v>
                </c:pt>
                <c:pt idx="584">
                  <c:v>27.729441482</c:v>
                </c:pt>
                <c:pt idx="585">
                  <c:v>27.361436378</c:v>
                </c:pt>
                <c:pt idx="586">
                  <c:v>27.449478019</c:v>
                </c:pt>
                <c:pt idx="587">
                  <c:v>27.361436378</c:v>
                </c:pt>
                <c:pt idx="588">
                  <c:v>27.449478019</c:v>
                </c:pt>
                <c:pt idx="589">
                  <c:v>27.442943642</c:v>
                </c:pt>
                <c:pt idx="590">
                  <c:v>27.54590985</c:v>
                </c:pt>
                <c:pt idx="591">
                  <c:v>27.606612812</c:v>
                </c:pt>
                <c:pt idx="592">
                  <c:v>27.656221027</c:v>
                </c:pt>
                <c:pt idx="593">
                  <c:v>27.78551532</c:v>
                </c:pt>
                <c:pt idx="594">
                  <c:v>27.565234452</c:v>
                </c:pt>
                <c:pt idx="595">
                  <c:v>27.307362606</c:v>
                </c:pt>
                <c:pt idx="596">
                  <c:v>27.414460605</c:v>
                </c:pt>
                <c:pt idx="597">
                  <c:v>27.609061233</c:v>
                </c:pt>
                <c:pt idx="598">
                  <c:v>27.666605471</c:v>
                </c:pt>
                <c:pt idx="599">
                  <c:v>27.36294896</c:v>
                </c:pt>
                <c:pt idx="600">
                  <c:v>27.304443628</c:v>
                </c:pt>
                <c:pt idx="601">
                  <c:v>27.373271889</c:v>
                </c:pt>
                <c:pt idx="602">
                  <c:v>27.532333161</c:v>
                </c:pt>
                <c:pt idx="603">
                  <c:v>27.35695864</c:v>
                </c:pt>
                <c:pt idx="604">
                  <c:v>27.601263471</c:v>
                </c:pt>
                <c:pt idx="605">
                  <c:v>27.417498081</c:v>
                </c:pt>
                <c:pt idx="606">
                  <c:v>27.864256019</c:v>
                </c:pt>
                <c:pt idx="607">
                  <c:v>27.622641509</c:v>
                </c:pt>
                <c:pt idx="608">
                  <c:v>27.442474538</c:v>
                </c:pt>
                <c:pt idx="609">
                  <c:v>27.487972833</c:v>
                </c:pt>
                <c:pt idx="610">
                  <c:v>27.36575291</c:v>
                </c:pt>
                <c:pt idx="611">
                  <c:v>27.571860817</c:v>
                </c:pt>
                <c:pt idx="612">
                  <c:v>27.600297177</c:v>
                </c:pt>
                <c:pt idx="613">
                  <c:v>27.734624874</c:v>
                </c:pt>
                <c:pt idx="614">
                  <c:v>27.367636092</c:v>
                </c:pt>
                <c:pt idx="615">
                  <c:v>27.704979408</c:v>
                </c:pt>
                <c:pt idx="616">
                  <c:v>27.493848192</c:v>
                </c:pt>
                <c:pt idx="617">
                  <c:v>27.628905872</c:v>
                </c:pt>
                <c:pt idx="618">
                  <c:v>27.614015573</c:v>
                </c:pt>
                <c:pt idx="619">
                  <c:v>27.84309946</c:v>
                </c:pt>
                <c:pt idx="620">
                  <c:v>27.661250615</c:v>
                </c:pt>
                <c:pt idx="621">
                  <c:v>27.51720487</c:v>
                </c:pt>
                <c:pt idx="622">
                  <c:v>27.668785116</c:v>
                </c:pt>
                <c:pt idx="623">
                  <c:v>27.213736648</c:v>
                </c:pt>
                <c:pt idx="624">
                  <c:v>27.642730744</c:v>
                </c:pt>
                <c:pt idx="625">
                  <c:v>27.975959674</c:v>
                </c:pt>
                <c:pt idx="626">
                  <c:v>27.366192924</c:v>
                </c:pt>
                <c:pt idx="627">
                  <c:v>27.495152802</c:v>
                </c:pt>
                <c:pt idx="628">
                  <c:v>27.496395097</c:v>
                </c:pt>
                <c:pt idx="629">
                  <c:v>27.819770295</c:v>
                </c:pt>
                <c:pt idx="630">
                  <c:v>27.265578927</c:v>
                </c:pt>
                <c:pt idx="631">
                  <c:v>27.625233737</c:v>
                </c:pt>
                <c:pt idx="632">
                  <c:v>27.482852579</c:v>
                </c:pt>
                <c:pt idx="633">
                  <c:v>27.630340674</c:v>
                </c:pt>
                <c:pt idx="634">
                  <c:v>27.589427477</c:v>
                </c:pt>
                <c:pt idx="635">
                  <c:v>27.766739519</c:v>
                </c:pt>
                <c:pt idx="636">
                  <c:v>27.566177871</c:v>
                </c:pt>
                <c:pt idx="637">
                  <c:v>27.098935751</c:v>
                </c:pt>
                <c:pt idx="638">
                  <c:v>27.336711712</c:v>
                </c:pt>
                <c:pt idx="639">
                  <c:v>27.877185848</c:v>
                </c:pt>
                <c:pt idx="640">
                  <c:v>27.631853242</c:v>
                </c:pt>
                <c:pt idx="641">
                  <c:v>27.388215629</c:v>
                </c:pt>
                <c:pt idx="642">
                  <c:v>27.301587302</c:v>
                </c:pt>
                <c:pt idx="643">
                  <c:v>27.28212842</c:v>
                </c:pt>
                <c:pt idx="644">
                  <c:v>27.427794056</c:v>
                </c:pt>
                <c:pt idx="645">
                  <c:v>27.474864656</c:v>
                </c:pt>
                <c:pt idx="646">
                  <c:v>27.51639578</c:v>
                </c:pt>
                <c:pt idx="647">
                  <c:v>27.78516624</c:v>
                </c:pt>
                <c:pt idx="648">
                  <c:v>27.614900822</c:v>
                </c:pt>
                <c:pt idx="649">
                  <c:v>27.298878128</c:v>
                </c:pt>
                <c:pt idx="650">
                  <c:v>27.199307759</c:v>
                </c:pt>
                <c:pt idx="651">
                  <c:v>27.417982415</c:v>
                </c:pt>
                <c:pt idx="652">
                  <c:v>27.648428405</c:v>
                </c:pt>
                <c:pt idx="653">
                  <c:v>27.817324582</c:v>
                </c:pt>
                <c:pt idx="654">
                  <c:v>27.692008933</c:v>
                </c:pt>
                <c:pt idx="655">
                  <c:v>27.338129496</c:v>
                </c:pt>
                <c:pt idx="656">
                  <c:v>27.898977987</c:v>
                </c:pt>
                <c:pt idx="657">
                  <c:v>27.736940116</c:v>
                </c:pt>
                <c:pt idx="658">
                  <c:v>27.426626185</c:v>
                </c:pt>
                <c:pt idx="659">
                  <c:v>27.909552377</c:v>
                </c:pt>
                <c:pt idx="660">
                  <c:v>27.943795765</c:v>
                </c:pt>
                <c:pt idx="661">
                  <c:v>27.525554839</c:v>
                </c:pt>
                <c:pt idx="662">
                  <c:v>27.580291623</c:v>
                </c:pt>
                <c:pt idx="663">
                  <c:v>27.640930776</c:v>
                </c:pt>
                <c:pt idx="664">
                  <c:v>27.752405014</c:v>
                </c:pt>
                <c:pt idx="665">
                  <c:v>27.245368193</c:v>
                </c:pt>
                <c:pt idx="666">
                  <c:v>27.698968312</c:v>
                </c:pt>
                <c:pt idx="667">
                  <c:v>27.576733611</c:v>
                </c:pt>
                <c:pt idx="668">
                  <c:v>27.533735286</c:v>
                </c:pt>
                <c:pt idx="669">
                  <c:v>27.1582388</c:v>
                </c:pt>
                <c:pt idx="670">
                  <c:v>27.948180606</c:v>
                </c:pt>
                <c:pt idx="671">
                  <c:v>27.820361635</c:v>
                </c:pt>
                <c:pt idx="672">
                  <c:v>27.500267408</c:v>
                </c:pt>
                <c:pt idx="673">
                  <c:v>27.548893081</c:v>
                </c:pt>
                <c:pt idx="674">
                  <c:v>27.702265372</c:v>
                </c:pt>
                <c:pt idx="675">
                  <c:v>27.3261021</c:v>
                </c:pt>
                <c:pt idx="676">
                  <c:v>27.547931382</c:v>
                </c:pt>
                <c:pt idx="677">
                  <c:v>27.331887202</c:v>
                </c:pt>
                <c:pt idx="678">
                  <c:v>27.542754275</c:v>
                </c:pt>
                <c:pt idx="679">
                  <c:v>27.342007435</c:v>
                </c:pt>
                <c:pt idx="680">
                  <c:v>27.756797583</c:v>
                </c:pt>
                <c:pt idx="681">
                  <c:v>27.065111759</c:v>
                </c:pt>
                <c:pt idx="682">
                  <c:v>27.097484854</c:v>
                </c:pt>
                <c:pt idx="683">
                  <c:v>27.720864185</c:v>
                </c:pt>
                <c:pt idx="684">
                  <c:v>27.441947918</c:v>
                </c:pt>
                <c:pt idx="685">
                  <c:v>27.353581228</c:v>
                </c:pt>
                <c:pt idx="686">
                  <c:v>27.649387718</c:v>
                </c:pt>
                <c:pt idx="687">
                  <c:v>27.63309077</c:v>
                </c:pt>
                <c:pt idx="688">
                  <c:v>28.008773603</c:v>
                </c:pt>
                <c:pt idx="689">
                  <c:v>27.554094769</c:v>
                </c:pt>
                <c:pt idx="690">
                  <c:v>27.750884379</c:v>
                </c:pt>
                <c:pt idx="691">
                  <c:v>27.624259006</c:v>
                </c:pt>
                <c:pt idx="692">
                  <c:v>27.757876366</c:v>
                </c:pt>
                <c:pt idx="693">
                  <c:v>27.53117207</c:v>
                </c:pt>
                <c:pt idx="694">
                  <c:v>27.305246423</c:v>
                </c:pt>
                <c:pt idx="695">
                  <c:v>27.80672667</c:v>
                </c:pt>
                <c:pt idx="696">
                  <c:v>27.541336464</c:v>
                </c:pt>
                <c:pt idx="697">
                  <c:v>27.955968875</c:v>
                </c:pt>
                <c:pt idx="698">
                  <c:v>27.819623389</c:v>
                </c:pt>
                <c:pt idx="699">
                  <c:v>27.411804046</c:v>
                </c:pt>
                <c:pt idx="700">
                  <c:v>27.345047644</c:v>
                </c:pt>
                <c:pt idx="701">
                  <c:v>27.366997295</c:v>
                </c:pt>
                <c:pt idx="702">
                  <c:v>27.519076502</c:v>
                </c:pt>
                <c:pt idx="703">
                  <c:v>27.668909038</c:v>
                </c:pt>
                <c:pt idx="704">
                  <c:v>27.471582768</c:v>
                </c:pt>
                <c:pt idx="705">
                  <c:v>27.272727273</c:v>
                </c:pt>
                <c:pt idx="706">
                  <c:v>27.053731062</c:v>
                </c:pt>
                <c:pt idx="707">
                  <c:v>27.535566774</c:v>
                </c:pt>
                <c:pt idx="708">
                  <c:v>27.594270681</c:v>
                </c:pt>
                <c:pt idx="709">
                  <c:v>27.671967456</c:v>
                </c:pt>
                <c:pt idx="710">
                  <c:v>27.828167049</c:v>
                </c:pt>
                <c:pt idx="711">
                  <c:v>27.818433544</c:v>
                </c:pt>
                <c:pt idx="712">
                  <c:v>27.27004717</c:v>
                </c:pt>
                <c:pt idx="713">
                  <c:v>27.180274393</c:v>
                </c:pt>
                <c:pt idx="714">
                  <c:v>27.035242709</c:v>
                </c:pt>
                <c:pt idx="715">
                  <c:v>27.290855569</c:v>
                </c:pt>
                <c:pt idx="716">
                  <c:v>27.744292237</c:v>
                </c:pt>
                <c:pt idx="717">
                  <c:v>27.558662007</c:v>
                </c:pt>
                <c:pt idx="718">
                  <c:v>27.550522308</c:v>
                </c:pt>
                <c:pt idx="719">
                  <c:v>27.442445347</c:v>
                </c:pt>
                <c:pt idx="720">
                  <c:v>27.624784854</c:v>
                </c:pt>
                <c:pt idx="721">
                  <c:v>27.591940532</c:v>
                </c:pt>
                <c:pt idx="722">
                  <c:v>27.510917031</c:v>
                </c:pt>
                <c:pt idx="723">
                  <c:v>27.120449264</c:v>
                </c:pt>
                <c:pt idx="724">
                  <c:v>27.339608352</c:v>
                </c:pt>
                <c:pt idx="725">
                  <c:v>27.292641641</c:v>
                </c:pt>
                <c:pt idx="726">
                  <c:v>27.778311401</c:v>
                </c:pt>
                <c:pt idx="727">
                  <c:v>27.906976744</c:v>
                </c:pt>
                <c:pt idx="728">
                  <c:v>27.427019688</c:v>
                </c:pt>
                <c:pt idx="729">
                  <c:v>27.519306837</c:v>
                </c:pt>
                <c:pt idx="730">
                  <c:v>27.247905094</c:v>
                </c:pt>
                <c:pt idx="731">
                  <c:v>27.005926065</c:v>
                </c:pt>
                <c:pt idx="732">
                  <c:v>27.458732826</c:v>
                </c:pt>
                <c:pt idx="733">
                  <c:v>26.98019802</c:v>
                </c:pt>
                <c:pt idx="734">
                  <c:v>27.417690648</c:v>
                </c:pt>
                <c:pt idx="735">
                  <c:v>27.979937057</c:v>
                </c:pt>
                <c:pt idx="736">
                  <c:v>27.559965321</c:v>
                </c:pt>
                <c:pt idx="737">
                  <c:v>27.805334581</c:v>
                </c:pt>
                <c:pt idx="738">
                  <c:v>27.317312408</c:v>
                </c:pt>
                <c:pt idx="739">
                  <c:v>27.158053281</c:v>
                </c:pt>
                <c:pt idx="740">
                  <c:v>27.56951694</c:v>
                </c:pt>
                <c:pt idx="741">
                  <c:v>27.38664626</c:v>
                </c:pt>
                <c:pt idx="742">
                  <c:v>27.404942966</c:v>
                </c:pt>
                <c:pt idx="743">
                  <c:v>27.587591607</c:v>
                </c:pt>
                <c:pt idx="744">
                  <c:v>27.240603919</c:v>
                </c:pt>
                <c:pt idx="745">
                  <c:v>27.427519558</c:v>
                </c:pt>
                <c:pt idx="746">
                  <c:v>27.452096376</c:v>
                </c:pt>
                <c:pt idx="747">
                  <c:v>27.387877651</c:v>
                </c:pt>
                <c:pt idx="748">
                  <c:v>27.877697842</c:v>
                </c:pt>
                <c:pt idx="749">
                  <c:v>27.479281125</c:v>
                </c:pt>
                <c:pt idx="750">
                  <c:v>27.754038562</c:v>
                </c:pt>
                <c:pt idx="751">
                  <c:v>27.548368467</c:v>
                </c:pt>
                <c:pt idx="752">
                  <c:v>27.508215736</c:v>
                </c:pt>
                <c:pt idx="753">
                  <c:v>27.506302114</c:v>
                </c:pt>
                <c:pt idx="754">
                  <c:v>27.495211747</c:v>
                </c:pt>
                <c:pt idx="755">
                  <c:v>27.361275089</c:v>
                </c:pt>
                <c:pt idx="756">
                  <c:v>27.381426863</c:v>
                </c:pt>
                <c:pt idx="757">
                  <c:v>27.543942993</c:v>
                </c:pt>
                <c:pt idx="758">
                  <c:v>27.142418347</c:v>
                </c:pt>
                <c:pt idx="759">
                  <c:v>27.732667083</c:v>
                </c:pt>
                <c:pt idx="760">
                  <c:v>27.878604557</c:v>
                </c:pt>
                <c:pt idx="761">
                  <c:v>27.907732294</c:v>
                </c:pt>
                <c:pt idx="762">
                  <c:v>27.808592648</c:v>
                </c:pt>
                <c:pt idx="763">
                  <c:v>27.860118183</c:v>
                </c:pt>
                <c:pt idx="764">
                  <c:v>27.343184871</c:v>
                </c:pt>
                <c:pt idx="765">
                  <c:v>27.371864776</c:v>
                </c:pt>
                <c:pt idx="766">
                  <c:v>27.54233324</c:v>
                </c:pt>
                <c:pt idx="767">
                  <c:v>27.232395696</c:v>
                </c:pt>
                <c:pt idx="768">
                  <c:v>27.538058761</c:v>
                </c:pt>
                <c:pt idx="769">
                  <c:v>27.770373191</c:v>
                </c:pt>
                <c:pt idx="770">
                  <c:v>27.138752433</c:v>
                </c:pt>
                <c:pt idx="771">
                  <c:v>27.208580299</c:v>
                </c:pt>
                <c:pt idx="772">
                  <c:v>27.802447742</c:v>
                </c:pt>
                <c:pt idx="773">
                  <c:v>27.817644576</c:v>
                </c:pt>
                <c:pt idx="774">
                  <c:v>27.307326356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'Data &amp; Chart'!$F$19</c:f>
              <c:strCache>
                <c:ptCount val="1"/>
                <c:pt idx="0">
                  <c:v>LCL</c:v>
                </c:pt>
              </c:strCache>
            </c:strRef>
          </c:tx>
          <c:spPr>
            <a:ln w="22225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'Data &amp; Chart'!$F$20:$F$862</c:f>
              <c:numCache>
                <c:formatCode>General</c:formatCode>
                <c:ptCount val="775"/>
                <c:pt idx="0">
                  <c:v>26.77</c:v>
                </c:pt>
                <c:pt idx="1">
                  <c:v>26.77</c:v>
                </c:pt>
                <c:pt idx="2">
                  <c:v>26.77</c:v>
                </c:pt>
                <c:pt idx="3">
                  <c:v>26.77</c:v>
                </c:pt>
                <c:pt idx="4">
                  <c:v>26.77</c:v>
                </c:pt>
                <c:pt idx="5">
                  <c:v>26.77</c:v>
                </c:pt>
                <c:pt idx="6">
                  <c:v>26.77</c:v>
                </c:pt>
                <c:pt idx="7">
                  <c:v>26.77</c:v>
                </c:pt>
                <c:pt idx="8">
                  <c:v>26.77</c:v>
                </c:pt>
                <c:pt idx="9">
                  <c:v>26.77</c:v>
                </c:pt>
                <c:pt idx="10">
                  <c:v>26.77</c:v>
                </c:pt>
                <c:pt idx="11">
                  <c:v>26.77</c:v>
                </c:pt>
                <c:pt idx="12">
                  <c:v>26.77</c:v>
                </c:pt>
                <c:pt idx="13">
                  <c:v>26.77</c:v>
                </c:pt>
                <c:pt idx="14">
                  <c:v>26.77</c:v>
                </c:pt>
                <c:pt idx="15">
                  <c:v>26.77</c:v>
                </c:pt>
                <c:pt idx="16">
                  <c:v>26.77</c:v>
                </c:pt>
                <c:pt idx="17">
                  <c:v>26.77</c:v>
                </c:pt>
                <c:pt idx="18">
                  <c:v>26.77</c:v>
                </c:pt>
                <c:pt idx="19">
                  <c:v>26.77</c:v>
                </c:pt>
                <c:pt idx="20">
                  <c:v>26.77</c:v>
                </c:pt>
                <c:pt idx="21">
                  <c:v>26.77</c:v>
                </c:pt>
                <c:pt idx="22">
                  <c:v>26.77</c:v>
                </c:pt>
                <c:pt idx="23">
                  <c:v>26.77</c:v>
                </c:pt>
                <c:pt idx="24">
                  <c:v>26.77</c:v>
                </c:pt>
                <c:pt idx="25">
                  <c:v>26.77</c:v>
                </c:pt>
                <c:pt idx="26">
                  <c:v>26.77</c:v>
                </c:pt>
                <c:pt idx="27">
                  <c:v>26.77</c:v>
                </c:pt>
                <c:pt idx="28">
                  <c:v>26.77</c:v>
                </c:pt>
                <c:pt idx="29">
                  <c:v>26.77</c:v>
                </c:pt>
                <c:pt idx="30">
                  <c:v>26.77</c:v>
                </c:pt>
                <c:pt idx="31">
                  <c:v>26.77</c:v>
                </c:pt>
                <c:pt idx="32">
                  <c:v>26.77</c:v>
                </c:pt>
                <c:pt idx="33">
                  <c:v>26.77</c:v>
                </c:pt>
                <c:pt idx="34">
                  <c:v>26.77</c:v>
                </c:pt>
                <c:pt idx="35">
                  <c:v>26.77</c:v>
                </c:pt>
                <c:pt idx="36">
                  <c:v>26.77</c:v>
                </c:pt>
                <c:pt idx="37">
                  <c:v>26.77</c:v>
                </c:pt>
                <c:pt idx="38">
                  <c:v>26.77</c:v>
                </c:pt>
                <c:pt idx="39">
                  <c:v>26.77</c:v>
                </c:pt>
                <c:pt idx="40">
                  <c:v>26.77</c:v>
                </c:pt>
                <c:pt idx="41">
                  <c:v>26.77</c:v>
                </c:pt>
                <c:pt idx="42">
                  <c:v>26.77</c:v>
                </c:pt>
                <c:pt idx="43">
                  <c:v>26.77</c:v>
                </c:pt>
                <c:pt idx="44">
                  <c:v>26.77</c:v>
                </c:pt>
                <c:pt idx="45">
                  <c:v>26.77</c:v>
                </c:pt>
                <c:pt idx="46">
                  <c:v>26.77</c:v>
                </c:pt>
                <c:pt idx="47">
                  <c:v>26.77</c:v>
                </c:pt>
                <c:pt idx="48">
                  <c:v>26.77</c:v>
                </c:pt>
                <c:pt idx="49">
                  <c:v>26.77</c:v>
                </c:pt>
                <c:pt idx="50">
                  <c:v>26.77</c:v>
                </c:pt>
                <c:pt idx="51">
                  <c:v>26.77</c:v>
                </c:pt>
                <c:pt idx="52">
                  <c:v>26.77</c:v>
                </c:pt>
                <c:pt idx="53">
                  <c:v>26.77</c:v>
                </c:pt>
                <c:pt idx="54">
                  <c:v>26.77</c:v>
                </c:pt>
                <c:pt idx="55">
                  <c:v>26.77</c:v>
                </c:pt>
                <c:pt idx="56">
                  <c:v>26.77</c:v>
                </c:pt>
                <c:pt idx="57">
                  <c:v>26.77</c:v>
                </c:pt>
                <c:pt idx="58">
                  <c:v>26.77</c:v>
                </c:pt>
                <c:pt idx="59">
                  <c:v>26.77</c:v>
                </c:pt>
                <c:pt idx="60">
                  <c:v>26.77</c:v>
                </c:pt>
                <c:pt idx="61">
                  <c:v>26.77</c:v>
                </c:pt>
                <c:pt idx="62">
                  <c:v>26.77</c:v>
                </c:pt>
                <c:pt idx="63">
                  <c:v>26.77</c:v>
                </c:pt>
                <c:pt idx="64">
                  <c:v>26.77</c:v>
                </c:pt>
                <c:pt idx="65">
                  <c:v>26.77</c:v>
                </c:pt>
                <c:pt idx="66">
                  <c:v>26.77</c:v>
                </c:pt>
                <c:pt idx="67">
                  <c:v>26.77</c:v>
                </c:pt>
                <c:pt idx="68">
                  <c:v>26.77</c:v>
                </c:pt>
                <c:pt idx="69">
                  <c:v>26.77</c:v>
                </c:pt>
                <c:pt idx="70">
                  <c:v>26.77</c:v>
                </c:pt>
                <c:pt idx="71">
                  <c:v>26.77</c:v>
                </c:pt>
                <c:pt idx="72">
                  <c:v>26.77</c:v>
                </c:pt>
                <c:pt idx="73">
                  <c:v>26.77</c:v>
                </c:pt>
                <c:pt idx="74">
                  <c:v>26.77</c:v>
                </c:pt>
                <c:pt idx="75">
                  <c:v>26.77</c:v>
                </c:pt>
                <c:pt idx="76">
                  <c:v>26.77</c:v>
                </c:pt>
                <c:pt idx="77">
                  <c:v>26.77</c:v>
                </c:pt>
                <c:pt idx="78">
                  <c:v>26.77</c:v>
                </c:pt>
                <c:pt idx="79">
                  <c:v>26.77</c:v>
                </c:pt>
                <c:pt idx="80">
                  <c:v>26.77</c:v>
                </c:pt>
                <c:pt idx="81">
                  <c:v>26.77</c:v>
                </c:pt>
                <c:pt idx="82">
                  <c:v>26.77</c:v>
                </c:pt>
                <c:pt idx="83">
                  <c:v>26.77</c:v>
                </c:pt>
                <c:pt idx="84">
                  <c:v>26.77</c:v>
                </c:pt>
                <c:pt idx="85">
                  <c:v>26.77</c:v>
                </c:pt>
                <c:pt idx="86">
                  <c:v>26.77</c:v>
                </c:pt>
                <c:pt idx="87">
                  <c:v>26.77</c:v>
                </c:pt>
                <c:pt idx="88">
                  <c:v>26.77</c:v>
                </c:pt>
                <c:pt idx="89">
                  <c:v>26.77</c:v>
                </c:pt>
                <c:pt idx="90">
                  <c:v>26.77</c:v>
                </c:pt>
                <c:pt idx="91">
                  <c:v>26.77</c:v>
                </c:pt>
                <c:pt idx="92">
                  <c:v>26.77</c:v>
                </c:pt>
                <c:pt idx="93">
                  <c:v>26.77</c:v>
                </c:pt>
                <c:pt idx="94">
                  <c:v>26.77</c:v>
                </c:pt>
                <c:pt idx="95">
                  <c:v>26.77</c:v>
                </c:pt>
                <c:pt idx="96">
                  <c:v>26.77</c:v>
                </c:pt>
                <c:pt idx="97">
                  <c:v>26.77</c:v>
                </c:pt>
                <c:pt idx="98">
                  <c:v>26.77</c:v>
                </c:pt>
                <c:pt idx="99">
                  <c:v>26.77</c:v>
                </c:pt>
                <c:pt idx="100">
                  <c:v>26.77</c:v>
                </c:pt>
                <c:pt idx="101">
                  <c:v>26.77</c:v>
                </c:pt>
                <c:pt idx="102">
                  <c:v>26.77</c:v>
                </c:pt>
                <c:pt idx="103">
                  <c:v>26.77</c:v>
                </c:pt>
                <c:pt idx="104">
                  <c:v>26.77</c:v>
                </c:pt>
                <c:pt idx="105">
                  <c:v>26.77</c:v>
                </c:pt>
                <c:pt idx="106">
                  <c:v>26.77</c:v>
                </c:pt>
                <c:pt idx="107">
                  <c:v>26.77</c:v>
                </c:pt>
                <c:pt idx="108">
                  <c:v>26.77</c:v>
                </c:pt>
                <c:pt idx="109">
                  <c:v>26.77</c:v>
                </c:pt>
                <c:pt idx="110">
                  <c:v>26.77</c:v>
                </c:pt>
                <c:pt idx="111">
                  <c:v>26.77</c:v>
                </c:pt>
                <c:pt idx="112">
                  <c:v>26.77</c:v>
                </c:pt>
                <c:pt idx="113">
                  <c:v>26.77</c:v>
                </c:pt>
                <c:pt idx="114">
                  <c:v>26.77</c:v>
                </c:pt>
                <c:pt idx="115">
                  <c:v>26.77</c:v>
                </c:pt>
                <c:pt idx="116">
                  <c:v>26.77</c:v>
                </c:pt>
                <c:pt idx="117">
                  <c:v>26.77</c:v>
                </c:pt>
                <c:pt idx="118">
                  <c:v>26.77</c:v>
                </c:pt>
                <c:pt idx="119">
                  <c:v>26.77</c:v>
                </c:pt>
                <c:pt idx="120">
                  <c:v>26.77</c:v>
                </c:pt>
                <c:pt idx="121">
                  <c:v>26.77</c:v>
                </c:pt>
                <c:pt idx="122">
                  <c:v>26.77</c:v>
                </c:pt>
                <c:pt idx="123">
                  <c:v>26.77</c:v>
                </c:pt>
                <c:pt idx="124">
                  <c:v>26.77</c:v>
                </c:pt>
                <c:pt idx="125">
                  <c:v>26.77</c:v>
                </c:pt>
                <c:pt idx="126">
                  <c:v>26.77</c:v>
                </c:pt>
                <c:pt idx="127">
                  <c:v>26.77</c:v>
                </c:pt>
                <c:pt idx="128">
                  <c:v>26.77</c:v>
                </c:pt>
                <c:pt idx="129">
                  <c:v>26.77</c:v>
                </c:pt>
                <c:pt idx="130">
                  <c:v>26.77</c:v>
                </c:pt>
                <c:pt idx="131">
                  <c:v>26.77</c:v>
                </c:pt>
                <c:pt idx="132">
                  <c:v>26.77</c:v>
                </c:pt>
                <c:pt idx="133">
                  <c:v>26.77</c:v>
                </c:pt>
                <c:pt idx="134">
                  <c:v>26.77</c:v>
                </c:pt>
                <c:pt idx="135">
                  <c:v>26.77</c:v>
                </c:pt>
                <c:pt idx="136">
                  <c:v>26.77</c:v>
                </c:pt>
                <c:pt idx="137">
                  <c:v>26.77</c:v>
                </c:pt>
                <c:pt idx="138">
                  <c:v>26.77</c:v>
                </c:pt>
                <c:pt idx="139">
                  <c:v>26.77</c:v>
                </c:pt>
                <c:pt idx="140">
                  <c:v>26.77</c:v>
                </c:pt>
                <c:pt idx="141">
                  <c:v>26.77</c:v>
                </c:pt>
                <c:pt idx="142">
                  <c:v>26.77</c:v>
                </c:pt>
                <c:pt idx="143">
                  <c:v>26.77</c:v>
                </c:pt>
                <c:pt idx="144">
                  <c:v>26.77</c:v>
                </c:pt>
                <c:pt idx="145">
                  <c:v>26.77</c:v>
                </c:pt>
                <c:pt idx="146">
                  <c:v>26.77</c:v>
                </c:pt>
                <c:pt idx="147">
                  <c:v>26.77</c:v>
                </c:pt>
                <c:pt idx="148">
                  <c:v>26.77</c:v>
                </c:pt>
                <c:pt idx="149">
                  <c:v>26.77</c:v>
                </c:pt>
                <c:pt idx="150">
                  <c:v>26.77</c:v>
                </c:pt>
                <c:pt idx="151">
                  <c:v>26.77</c:v>
                </c:pt>
                <c:pt idx="152">
                  <c:v>26.77</c:v>
                </c:pt>
                <c:pt idx="153">
                  <c:v>26.77</c:v>
                </c:pt>
                <c:pt idx="154">
                  <c:v>26.77</c:v>
                </c:pt>
                <c:pt idx="155">
                  <c:v>26.77</c:v>
                </c:pt>
                <c:pt idx="156">
                  <c:v>26.77</c:v>
                </c:pt>
                <c:pt idx="157">
                  <c:v>26.77</c:v>
                </c:pt>
                <c:pt idx="158">
                  <c:v>26.77</c:v>
                </c:pt>
                <c:pt idx="159">
                  <c:v>26.77</c:v>
                </c:pt>
                <c:pt idx="160">
                  <c:v>26.77</c:v>
                </c:pt>
                <c:pt idx="161">
                  <c:v>26.77</c:v>
                </c:pt>
                <c:pt idx="162">
                  <c:v>26.77</c:v>
                </c:pt>
                <c:pt idx="163">
                  <c:v>26.77</c:v>
                </c:pt>
                <c:pt idx="164">
                  <c:v>26.77</c:v>
                </c:pt>
                <c:pt idx="165">
                  <c:v>26.77</c:v>
                </c:pt>
                <c:pt idx="166">
                  <c:v>26.77</c:v>
                </c:pt>
                <c:pt idx="167">
                  <c:v>26.77</c:v>
                </c:pt>
                <c:pt idx="168">
                  <c:v>26.77</c:v>
                </c:pt>
                <c:pt idx="169">
                  <c:v>26.77</c:v>
                </c:pt>
                <c:pt idx="170">
                  <c:v>26.77</c:v>
                </c:pt>
                <c:pt idx="171">
                  <c:v>26.77</c:v>
                </c:pt>
                <c:pt idx="172">
                  <c:v>26.77</c:v>
                </c:pt>
                <c:pt idx="173">
                  <c:v>26.77</c:v>
                </c:pt>
                <c:pt idx="174">
                  <c:v>26.77</c:v>
                </c:pt>
                <c:pt idx="175">
                  <c:v>26.77</c:v>
                </c:pt>
                <c:pt idx="176">
                  <c:v>26.77</c:v>
                </c:pt>
                <c:pt idx="177">
                  <c:v>26.77</c:v>
                </c:pt>
                <c:pt idx="178">
                  <c:v>26.77</c:v>
                </c:pt>
                <c:pt idx="179">
                  <c:v>26.77</c:v>
                </c:pt>
                <c:pt idx="180">
                  <c:v>26.77</c:v>
                </c:pt>
                <c:pt idx="181">
                  <c:v>26.77</c:v>
                </c:pt>
                <c:pt idx="182">
                  <c:v>26.77</c:v>
                </c:pt>
                <c:pt idx="183">
                  <c:v>26.77</c:v>
                </c:pt>
                <c:pt idx="184">
                  <c:v>26.77</c:v>
                </c:pt>
                <c:pt idx="185">
                  <c:v>26.77</c:v>
                </c:pt>
                <c:pt idx="186">
                  <c:v>26.77</c:v>
                </c:pt>
                <c:pt idx="187">
                  <c:v>26.77</c:v>
                </c:pt>
                <c:pt idx="188">
                  <c:v>26.77</c:v>
                </c:pt>
                <c:pt idx="189">
                  <c:v>26.77</c:v>
                </c:pt>
                <c:pt idx="190">
                  <c:v>26.77</c:v>
                </c:pt>
                <c:pt idx="191">
                  <c:v>26.77</c:v>
                </c:pt>
                <c:pt idx="192">
                  <c:v>26.77</c:v>
                </c:pt>
                <c:pt idx="193">
                  <c:v>26.77</c:v>
                </c:pt>
                <c:pt idx="194">
                  <c:v>26.77</c:v>
                </c:pt>
                <c:pt idx="195">
                  <c:v>26.77</c:v>
                </c:pt>
                <c:pt idx="196">
                  <c:v>26.77</c:v>
                </c:pt>
                <c:pt idx="197">
                  <c:v>26.77</c:v>
                </c:pt>
                <c:pt idx="198">
                  <c:v>26.77</c:v>
                </c:pt>
                <c:pt idx="199">
                  <c:v>26.77</c:v>
                </c:pt>
                <c:pt idx="200">
                  <c:v>26.77</c:v>
                </c:pt>
                <c:pt idx="201">
                  <c:v>26.77</c:v>
                </c:pt>
                <c:pt idx="202">
                  <c:v>26.77</c:v>
                </c:pt>
                <c:pt idx="203">
                  <c:v>26.77</c:v>
                </c:pt>
                <c:pt idx="204">
                  <c:v>26.77</c:v>
                </c:pt>
                <c:pt idx="205">
                  <c:v>26.77</c:v>
                </c:pt>
                <c:pt idx="206">
                  <c:v>26.77</c:v>
                </c:pt>
                <c:pt idx="207">
                  <c:v>26.77</c:v>
                </c:pt>
                <c:pt idx="208">
                  <c:v>26.77</c:v>
                </c:pt>
                <c:pt idx="209">
                  <c:v>26.77</c:v>
                </c:pt>
                <c:pt idx="210">
                  <c:v>26.77</c:v>
                </c:pt>
                <c:pt idx="211">
                  <c:v>26.77</c:v>
                </c:pt>
                <c:pt idx="212">
                  <c:v>26.77</c:v>
                </c:pt>
                <c:pt idx="213">
                  <c:v>26.77</c:v>
                </c:pt>
                <c:pt idx="214">
                  <c:v>26.77</c:v>
                </c:pt>
                <c:pt idx="215">
                  <c:v>26.77</c:v>
                </c:pt>
                <c:pt idx="216">
                  <c:v>26.77</c:v>
                </c:pt>
                <c:pt idx="217">
                  <c:v>26.77</c:v>
                </c:pt>
                <c:pt idx="218">
                  <c:v>26.77</c:v>
                </c:pt>
                <c:pt idx="219">
                  <c:v>26.77</c:v>
                </c:pt>
                <c:pt idx="220">
                  <c:v>26.77</c:v>
                </c:pt>
                <c:pt idx="221">
                  <c:v>26.77</c:v>
                </c:pt>
                <c:pt idx="222">
                  <c:v>26.77</c:v>
                </c:pt>
                <c:pt idx="223">
                  <c:v>26.77</c:v>
                </c:pt>
                <c:pt idx="224">
                  <c:v>26.77</c:v>
                </c:pt>
                <c:pt idx="225">
                  <c:v>26.77</c:v>
                </c:pt>
                <c:pt idx="226">
                  <c:v>26.77</c:v>
                </c:pt>
                <c:pt idx="227">
                  <c:v>26.77</c:v>
                </c:pt>
                <c:pt idx="228">
                  <c:v>26.77</c:v>
                </c:pt>
                <c:pt idx="229">
                  <c:v>26.77</c:v>
                </c:pt>
                <c:pt idx="230">
                  <c:v>26.77</c:v>
                </c:pt>
                <c:pt idx="231">
                  <c:v>26.77</c:v>
                </c:pt>
                <c:pt idx="232">
                  <c:v>26.77</c:v>
                </c:pt>
                <c:pt idx="233">
                  <c:v>26.77</c:v>
                </c:pt>
                <c:pt idx="234">
                  <c:v>26.77</c:v>
                </c:pt>
                <c:pt idx="235">
                  <c:v>26.77</c:v>
                </c:pt>
                <c:pt idx="236">
                  <c:v>26.77</c:v>
                </c:pt>
                <c:pt idx="237">
                  <c:v>26.77</c:v>
                </c:pt>
                <c:pt idx="238">
                  <c:v>26.77</c:v>
                </c:pt>
                <c:pt idx="239">
                  <c:v>26.77</c:v>
                </c:pt>
                <c:pt idx="240">
                  <c:v>26.77</c:v>
                </c:pt>
                <c:pt idx="241">
                  <c:v>26.77</c:v>
                </c:pt>
                <c:pt idx="242">
                  <c:v>26.77</c:v>
                </c:pt>
                <c:pt idx="243">
                  <c:v>26.77</c:v>
                </c:pt>
                <c:pt idx="244">
                  <c:v>26.77</c:v>
                </c:pt>
                <c:pt idx="245">
                  <c:v>26.77</c:v>
                </c:pt>
                <c:pt idx="246">
                  <c:v>26.77</c:v>
                </c:pt>
                <c:pt idx="247">
                  <c:v>26.77</c:v>
                </c:pt>
                <c:pt idx="248">
                  <c:v>26.77</c:v>
                </c:pt>
                <c:pt idx="249">
                  <c:v>26.77</c:v>
                </c:pt>
                <c:pt idx="250">
                  <c:v>26.77</c:v>
                </c:pt>
                <c:pt idx="251">
                  <c:v>26.77</c:v>
                </c:pt>
                <c:pt idx="252">
                  <c:v>26.77</c:v>
                </c:pt>
                <c:pt idx="253">
                  <c:v>26.77</c:v>
                </c:pt>
                <c:pt idx="254">
                  <c:v>26.77</c:v>
                </c:pt>
                <c:pt idx="255">
                  <c:v>26.77</c:v>
                </c:pt>
                <c:pt idx="256">
                  <c:v>26.77</c:v>
                </c:pt>
                <c:pt idx="257">
                  <c:v>26.77</c:v>
                </c:pt>
                <c:pt idx="258">
                  <c:v>26.77</c:v>
                </c:pt>
                <c:pt idx="259">
                  <c:v>26.77</c:v>
                </c:pt>
                <c:pt idx="260">
                  <c:v>26.77</c:v>
                </c:pt>
                <c:pt idx="261">
                  <c:v>26.77</c:v>
                </c:pt>
                <c:pt idx="262">
                  <c:v>26.77</c:v>
                </c:pt>
                <c:pt idx="263">
                  <c:v>26.77</c:v>
                </c:pt>
                <c:pt idx="264">
                  <c:v>26.77</c:v>
                </c:pt>
                <c:pt idx="265">
                  <c:v>26.77</c:v>
                </c:pt>
                <c:pt idx="266">
                  <c:v>26.77</c:v>
                </c:pt>
                <c:pt idx="267">
                  <c:v>26.77</c:v>
                </c:pt>
                <c:pt idx="268">
                  <c:v>26.77</c:v>
                </c:pt>
                <c:pt idx="269">
                  <c:v>26.77</c:v>
                </c:pt>
                <c:pt idx="270">
                  <c:v>26.77</c:v>
                </c:pt>
                <c:pt idx="271">
                  <c:v>26.77</c:v>
                </c:pt>
                <c:pt idx="272">
                  <c:v>26.77</c:v>
                </c:pt>
                <c:pt idx="273">
                  <c:v>26.77</c:v>
                </c:pt>
                <c:pt idx="274">
                  <c:v>26.77</c:v>
                </c:pt>
                <c:pt idx="275">
                  <c:v>26.77</c:v>
                </c:pt>
                <c:pt idx="276">
                  <c:v>26.77</c:v>
                </c:pt>
                <c:pt idx="277">
                  <c:v>26.77</c:v>
                </c:pt>
                <c:pt idx="278">
                  <c:v>26.77</c:v>
                </c:pt>
                <c:pt idx="279">
                  <c:v>26.77</c:v>
                </c:pt>
                <c:pt idx="280">
                  <c:v>26.77</c:v>
                </c:pt>
                <c:pt idx="281">
                  <c:v>26.77</c:v>
                </c:pt>
                <c:pt idx="282">
                  <c:v>26.77</c:v>
                </c:pt>
                <c:pt idx="283">
                  <c:v>26.77</c:v>
                </c:pt>
                <c:pt idx="284">
                  <c:v>26.77</c:v>
                </c:pt>
                <c:pt idx="285">
                  <c:v>26.77</c:v>
                </c:pt>
                <c:pt idx="286">
                  <c:v>26.77</c:v>
                </c:pt>
                <c:pt idx="287">
                  <c:v>26.77</c:v>
                </c:pt>
                <c:pt idx="288">
                  <c:v>26.77</c:v>
                </c:pt>
                <c:pt idx="289">
                  <c:v>26.77</c:v>
                </c:pt>
                <c:pt idx="290">
                  <c:v>26.77</c:v>
                </c:pt>
                <c:pt idx="291">
                  <c:v>26.77</c:v>
                </c:pt>
                <c:pt idx="292">
                  <c:v>26.77</c:v>
                </c:pt>
                <c:pt idx="293">
                  <c:v>26.77</c:v>
                </c:pt>
                <c:pt idx="294">
                  <c:v>26.77</c:v>
                </c:pt>
                <c:pt idx="295">
                  <c:v>26.77</c:v>
                </c:pt>
                <c:pt idx="296">
                  <c:v>26.77</c:v>
                </c:pt>
                <c:pt idx="297">
                  <c:v>26.77</c:v>
                </c:pt>
                <c:pt idx="298">
                  <c:v>26.77</c:v>
                </c:pt>
                <c:pt idx="299">
                  <c:v>26.77</c:v>
                </c:pt>
                <c:pt idx="300">
                  <c:v>26.77</c:v>
                </c:pt>
                <c:pt idx="301">
                  <c:v>26.77</c:v>
                </c:pt>
                <c:pt idx="302">
                  <c:v>26.77</c:v>
                </c:pt>
                <c:pt idx="303">
                  <c:v>26.77</c:v>
                </c:pt>
                <c:pt idx="304">
                  <c:v>26.77</c:v>
                </c:pt>
                <c:pt idx="305">
                  <c:v>26.77</c:v>
                </c:pt>
                <c:pt idx="306">
                  <c:v>26.77</c:v>
                </c:pt>
                <c:pt idx="307">
                  <c:v>26.77</c:v>
                </c:pt>
                <c:pt idx="308">
                  <c:v>26.77</c:v>
                </c:pt>
                <c:pt idx="309">
                  <c:v>26.77</c:v>
                </c:pt>
                <c:pt idx="310">
                  <c:v>26.77</c:v>
                </c:pt>
                <c:pt idx="311">
                  <c:v>26.77</c:v>
                </c:pt>
                <c:pt idx="312">
                  <c:v>26.77</c:v>
                </c:pt>
                <c:pt idx="313">
                  <c:v>26.77</c:v>
                </c:pt>
                <c:pt idx="314">
                  <c:v>26.77</c:v>
                </c:pt>
                <c:pt idx="315">
                  <c:v>26.77</c:v>
                </c:pt>
                <c:pt idx="316">
                  <c:v>26.77</c:v>
                </c:pt>
                <c:pt idx="317">
                  <c:v>26.77</c:v>
                </c:pt>
                <c:pt idx="318">
                  <c:v>26.77</c:v>
                </c:pt>
                <c:pt idx="319">
                  <c:v>26.77</c:v>
                </c:pt>
                <c:pt idx="320">
                  <c:v>26.77</c:v>
                </c:pt>
                <c:pt idx="321">
                  <c:v>26.77</c:v>
                </c:pt>
                <c:pt idx="322">
                  <c:v>26.77</c:v>
                </c:pt>
                <c:pt idx="323">
                  <c:v>26.77</c:v>
                </c:pt>
                <c:pt idx="324">
                  <c:v>26.77</c:v>
                </c:pt>
                <c:pt idx="325">
                  <c:v>26.77</c:v>
                </c:pt>
                <c:pt idx="326">
                  <c:v>26.77</c:v>
                </c:pt>
                <c:pt idx="327">
                  <c:v>26.77</c:v>
                </c:pt>
                <c:pt idx="328">
                  <c:v>26.77</c:v>
                </c:pt>
                <c:pt idx="329">
                  <c:v>26.77</c:v>
                </c:pt>
                <c:pt idx="330">
                  <c:v>26.77</c:v>
                </c:pt>
                <c:pt idx="331">
                  <c:v>26.77</c:v>
                </c:pt>
                <c:pt idx="332">
                  <c:v>26.77</c:v>
                </c:pt>
                <c:pt idx="333">
                  <c:v>26.77</c:v>
                </c:pt>
                <c:pt idx="334">
                  <c:v>26.77</c:v>
                </c:pt>
                <c:pt idx="335">
                  <c:v>26.77</c:v>
                </c:pt>
                <c:pt idx="336">
                  <c:v>26.77</c:v>
                </c:pt>
                <c:pt idx="337">
                  <c:v>26.77</c:v>
                </c:pt>
                <c:pt idx="338">
                  <c:v>26.77</c:v>
                </c:pt>
                <c:pt idx="339">
                  <c:v>26.77</c:v>
                </c:pt>
                <c:pt idx="340">
                  <c:v>26.77</c:v>
                </c:pt>
                <c:pt idx="341">
                  <c:v>26.77</c:v>
                </c:pt>
                <c:pt idx="342">
                  <c:v>26.77</c:v>
                </c:pt>
                <c:pt idx="343">
                  <c:v>26.77</c:v>
                </c:pt>
                <c:pt idx="344">
                  <c:v>26.77</c:v>
                </c:pt>
                <c:pt idx="345">
                  <c:v>26.77</c:v>
                </c:pt>
                <c:pt idx="346">
                  <c:v>26.77</c:v>
                </c:pt>
                <c:pt idx="347">
                  <c:v>26.77</c:v>
                </c:pt>
                <c:pt idx="348">
                  <c:v>26.77</c:v>
                </c:pt>
                <c:pt idx="349">
                  <c:v>26.77</c:v>
                </c:pt>
                <c:pt idx="350">
                  <c:v>26.77</c:v>
                </c:pt>
                <c:pt idx="351">
                  <c:v>26.77</c:v>
                </c:pt>
                <c:pt idx="352">
                  <c:v>26.77</c:v>
                </c:pt>
                <c:pt idx="353">
                  <c:v>26.77</c:v>
                </c:pt>
                <c:pt idx="354">
                  <c:v>26.77</c:v>
                </c:pt>
                <c:pt idx="355">
                  <c:v>26.77</c:v>
                </c:pt>
                <c:pt idx="356">
                  <c:v>26.77</c:v>
                </c:pt>
                <c:pt idx="357">
                  <c:v>26.77</c:v>
                </c:pt>
                <c:pt idx="358">
                  <c:v>26.77</c:v>
                </c:pt>
                <c:pt idx="359">
                  <c:v>26.77</c:v>
                </c:pt>
                <c:pt idx="360">
                  <c:v>26.77</c:v>
                </c:pt>
                <c:pt idx="361">
                  <c:v>26.77</c:v>
                </c:pt>
                <c:pt idx="362">
                  <c:v>26.77</c:v>
                </c:pt>
                <c:pt idx="363">
                  <c:v>26.77</c:v>
                </c:pt>
                <c:pt idx="364">
                  <c:v>26.77</c:v>
                </c:pt>
                <c:pt idx="365">
                  <c:v>26.77</c:v>
                </c:pt>
                <c:pt idx="366">
                  <c:v>26.77</c:v>
                </c:pt>
                <c:pt idx="367">
                  <c:v>26.77</c:v>
                </c:pt>
                <c:pt idx="368">
                  <c:v>26.77</c:v>
                </c:pt>
                <c:pt idx="369">
                  <c:v>26.77</c:v>
                </c:pt>
                <c:pt idx="370">
                  <c:v>26.77</c:v>
                </c:pt>
                <c:pt idx="371">
                  <c:v>26.77</c:v>
                </c:pt>
                <c:pt idx="372">
                  <c:v>26.77</c:v>
                </c:pt>
                <c:pt idx="373">
                  <c:v>26.77</c:v>
                </c:pt>
                <c:pt idx="374">
                  <c:v>26.77</c:v>
                </c:pt>
                <c:pt idx="375">
                  <c:v>26.77</c:v>
                </c:pt>
                <c:pt idx="376">
                  <c:v>26.77</c:v>
                </c:pt>
                <c:pt idx="377">
                  <c:v>26.77</c:v>
                </c:pt>
                <c:pt idx="378">
                  <c:v>26.77</c:v>
                </c:pt>
                <c:pt idx="379">
                  <c:v>26.77</c:v>
                </c:pt>
                <c:pt idx="380">
                  <c:v>26.77</c:v>
                </c:pt>
                <c:pt idx="381">
                  <c:v>26.77</c:v>
                </c:pt>
                <c:pt idx="382">
                  <c:v>26.77</c:v>
                </c:pt>
                <c:pt idx="383">
                  <c:v>26.77</c:v>
                </c:pt>
                <c:pt idx="384">
                  <c:v>26.77</c:v>
                </c:pt>
                <c:pt idx="385">
                  <c:v>26.77</c:v>
                </c:pt>
                <c:pt idx="386">
                  <c:v>26.77</c:v>
                </c:pt>
                <c:pt idx="387">
                  <c:v>26.77</c:v>
                </c:pt>
                <c:pt idx="388">
                  <c:v>26.77</c:v>
                </c:pt>
                <c:pt idx="389">
                  <c:v>26.77</c:v>
                </c:pt>
                <c:pt idx="390">
                  <c:v>26.77</c:v>
                </c:pt>
                <c:pt idx="391">
                  <c:v>26.77</c:v>
                </c:pt>
                <c:pt idx="392">
                  <c:v>26.77</c:v>
                </c:pt>
                <c:pt idx="393">
                  <c:v>26.77</c:v>
                </c:pt>
                <c:pt idx="394">
                  <c:v>26.77</c:v>
                </c:pt>
                <c:pt idx="395">
                  <c:v>26.77</c:v>
                </c:pt>
                <c:pt idx="396">
                  <c:v>26.77</c:v>
                </c:pt>
                <c:pt idx="397">
                  <c:v>26.77</c:v>
                </c:pt>
                <c:pt idx="398">
                  <c:v>26.77</c:v>
                </c:pt>
                <c:pt idx="399">
                  <c:v>26.77</c:v>
                </c:pt>
                <c:pt idx="400">
                  <c:v>26.77</c:v>
                </c:pt>
                <c:pt idx="401">
                  <c:v>26.77</c:v>
                </c:pt>
                <c:pt idx="402">
                  <c:v>26.77</c:v>
                </c:pt>
                <c:pt idx="403">
                  <c:v>26.77</c:v>
                </c:pt>
                <c:pt idx="404">
                  <c:v>26.77</c:v>
                </c:pt>
                <c:pt idx="405">
                  <c:v>26.77</c:v>
                </c:pt>
                <c:pt idx="406">
                  <c:v>26.77</c:v>
                </c:pt>
                <c:pt idx="407">
                  <c:v>26.77</c:v>
                </c:pt>
                <c:pt idx="408">
                  <c:v>26.77</c:v>
                </c:pt>
                <c:pt idx="409">
                  <c:v>26.77</c:v>
                </c:pt>
                <c:pt idx="410">
                  <c:v>26.77</c:v>
                </c:pt>
                <c:pt idx="411">
                  <c:v>26.77</c:v>
                </c:pt>
                <c:pt idx="412">
                  <c:v>26.77</c:v>
                </c:pt>
                <c:pt idx="413">
                  <c:v>26.77</c:v>
                </c:pt>
                <c:pt idx="414">
                  <c:v>26.77</c:v>
                </c:pt>
                <c:pt idx="415">
                  <c:v>26.77</c:v>
                </c:pt>
                <c:pt idx="416">
                  <c:v>26.77</c:v>
                </c:pt>
                <c:pt idx="417">
                  <c:v>26.77</c:v>
                </c:pt>
                <c:pt idx="418">
                  <c:v>26.77</c:v>
                </c:pt>
                <c:pt idx="419">
                  <c:v>26.77</c:v>
                </c:pt>
                <c:pt idx="420">
                  <c:v>26.77</c:v>
                </c:pt>
                <c:pt idx="421">
                  <c:v>26.77</c:v>
                </c:pt>
                <c:pt idx="422">
                  <c:v>26.77</c:v>
                </c:pt>
                <c:pt idx="423">
                  <c:v>26.77</c:v>
                </c:pt>
                <c:pt idx="424">
                  <c:v>26.77</c:v>
                </c:pt>
                <c:pt idx="425">
                  <c:v>26.77</c:v>
                </c:pt>
                <c:pt idx="426">
                  <c:v>26.77</c:v>
                </c:pt>
                <c:pt idx="427">
                  <c:v>26.77</c:v>
                </c:pt>
                <c:pt idx="428">
                  <c:v>26.77</c:v>
                </c:pt>
                <c:pt idx="429">
                  <c:v>26.77</c:v>
                </c:pt>
                <c:pt idx="430">
                  <c:v>26.77</c:v>
                </c:pt>
                <c:pt idx="431">
                  <c:v>26.77</c:v>
                </c:pt>
                <c:pt idx="432">
                  <c:v>26.77</c:v>
                </c:pt>
                <c:pt idx="433">
                  <c:v>26.77</c:v>
                </c:pt>
                <c:pt idx="434">
                  <c:v>26.77</c:v>
                </c:pt>
                <c:pt idx="435">
                  <c:v>26.77</c:v>
                </c:pt>
                <c:pt idx="436">
                  <c:v>26.77</c:v>
                </c:pt>
                <c:pt idx="437">
                  <c:v>26.77</c:v>
                </c:pt>
                <c:pt idx="438">
                  <c:v>26.77</c:v>
                </c:pt>
                <c:pt idx="439">
                  <c:v>26.77</c:v>
                </c:pt>
                <c:pt idx="440">
                  <c:v>26.77</c:v>
                </c:pt>
                <c:pt idx="441">
                  <c:v>26.77</c:v>
                </c:pt>
                <c:pt idx="442">
                  <c:v>26.77</c:v>
                </c:pt>
                <c:pt idx="443">
                  <c:v>26.77</c:v>
                </c:pt>
                <c:pt idx="444">
                  <c:v>26.77</c:v>
                </c:pt>
                <c:pt idx="445">
                  <c:v>26.77</c:v>
                </c:pt>
                <c:pt idx="446">
                  <c:v>26.77</c:v>
                </c:pt>
                <c:pt idx="447">
                  <c:v>26.77</c:v>
                </c:pt>
                <c:pt idx="448">
                  <c:v>26.77</c:v>
                </c:pt>
                <c:pt idx="449">
                  <c:v>26.77</c:v>
                </c:pt>
                <c:pt idx="450">
                  <c:v>26.77</c:v>
                </c:pt>
                <c:pt idx="451">
                  <c:v>26.77</c:v>
                </c:pt>
                <c:pt idx="452">
                  <c:v>26.77</c:v>
                </c:pt>
                <c:pt idx="453">
                  <c:v>26.77</c:v>
                </c:pt>
                <c:pt idx="454">
                  <c:v>26.77</c:v>
                </c:pt>
                <c:pt idx="455">
                  <c:v>26.77</c:v>
                </c:pt>
                <c:pt idx="456">
                  <c:v>26.77</c:v>
                </c:pt>
                <c:pt idx="457">
                  <c:v>26.77</c:v>
                </c:pt>
                <c:pt idx="458">
                  <c:v>26.77</c:v>
                </c:pt>
                <c:pt idx="459">
                  <c:v>26.77</c:v>
                </c:pt>
                <c:pt idx="460">
                  <c:v>26.77</c:v>
                </c:pt>
                <c:pt idx="461">
                  <c:v>26.77</c:v>
                </c:pt>
                <c:pt idx="462">
                  <c:v>26.77</c:v>
                </c:pt>
                <c:pt idx="463">
                  <c:v>26.77</c:v>
                </c:pt>
                <c:pt idx="464">
                  <c:v>26.77</c:v>
                </c:pt>
                <c:pt idx="465">
                  <c:v>26.77</c:v>
                </c:pt>
                <c:pt idx="466">
                  <c:v>26.77</c:v>
                </c:pt>
                <c:pt idx="467">
                  <c:v>26.77</c:v>
                </c:pt>
                <c:pt idx="468">
                  <c:v>26.77</c:v>
                </c:pt>
                <c:pt idx="469">
                  <c:v>26.77</c:v>
                </c:pt>
                <c:pt idx="470">
                  <c:v>26.77</c:v>
                </c:pt>
                <c:pt idx="471">
                  <c:v>26.77</c:v>
                </c:pt>
                <c:pt idx="472">
                  <c:v>26.77</c:v>
                </c:pt>
                <c:pt idx="473">
                  <c:v>26.77</c:v>
                </c:pt>
                <c:pt idx="474">
                  <c:v>26.77</c:v>
                </c:pt>
                <c:pt idx="475">
                  <c:v>26.77</c:v>
                </c:pt>
                <c:pt idx="476">
                  <c:v>26.77</c:v>
                </c:pt>
                <c:pt idx="477">
                  <c:v>26.77</c:v>
                </c:pt>
                <c:pt idx="478">
                  <c:v>26.77</c:v>
                </c:pt>
                <c:pt idx="479">
                  <c:v>26.77</c:v>
                </c:pt>
                <c:pt idx="480">
                  <c:v>26.77</c:v>
                </c:pt>
                <c:pt idx="481">
                  <c:v>26.77</c:v>
                </c:pt>
                <c:pt idx="482">
                  <c:v>26.77</c:v>
                </c:pt>
                <c:pt idx="483">
                  <c:v>26.77</c:v>
                </c:pt>
                <c:pt idx="484">
                  <c:v>26.77</c:v>
                </c:pt>
                <c:pt idx="485">
                  <c:v>26.77</c:v>
                </c:pt>
                <c:pt idx="486">
                  <c:v>26.77</c:v>
                </c:pt>
                <c:pt idx="487">
                  <c:v>26.77</c:v>
                </c:pt>
                <c:pt idx="488">
                  <c:v>26.77</c:v>
                </c:pt>
                <c:pt idx="489">
                  <c:v>26.77</c:v>
                </c:pt>
                <c:pt idx="490">
                  <c:v>26.77</c:v>
                </c:pt>
                <c:pt idx="491">
                  <c:v>26.77</c:v>
                </c:pt>
                <c:pt idx="492">
                  <c:v>26.77</c:v>
                </c:pt>
                <c:pt idx="493">
                  <c:v>26.77</c:v>
                </c:pt>
                <c:pt idx="494">
                  <c:v>26.77</c:v>
                </c:pt>
                <c:pt idx="495">
                  <c:v>26.77</c:v>
                </c:pt>
                <c:pt idx="496">
                  <c:v>26.77</c:v>
                </c:pt>
                <c:pt idx="497">
                  <c:v>26.77</c:v>
                </c:pt>
                <c:pt idx="498">
                  <c:v>26.77</c:v>
                </c:pt>
                <c:pt idx="499">
                  <c:v>26.77</c:v>
                </c:pt>
                <c:pt idx="500">
                  <c:v>26.77</c:v>
                </c:pt>
                <c:pt idx="501">
                  <c:v>26.77</c:v>
                </c:pt>
                <c:pt idx="502">
                  <c:v>26.77</c:v>
                </c:pt>
                <c:pt idx="503">
                  <c:v>26.77</c:v>
                </c:pt>
                <c:pt idx="504">
                  <c:v>26.77</c:v>
                </c:pt>
                <c:pt idx="505">
                  <c:v>26.77</c:v>
                </c:pt>
                <c:pt idx="506">
                  <c:v>26.77</c:v>
                </c:pt>
                <c:pt idx="507">
                  <c:v>26.77</c:v>
                </c:pt>
                <c:pt idx="508">
                  <c:v>26.77</c:v>
                </c:pt>
                <c:pt idx="509">
                  <c:v>26.77</c:v>
                </c:pt>
                <c:pt idx="510">
                  <c:v>26.77</c:v>
                </c:pt>
                <c:pt idx="511">
                  <c:v>26.77</c:v>
                </c:pt>
                <c:pt idx="512">
                  <c:v>26.77</c:v>
                </c:pt>
                <c:pt idx="513">
                  <c:v>26.77</c:v>
                </c:pt>
                <c:pt idx="514">
                  <c:v>26.77</c:v>
                </c:pt>
                <c:pt idx="515">
                  <c:v>26.77</c:v>
                </c:pt>
                <c:pt idx="516">
                  <c:v>26.77</c:v>
                </c:pt>
                <c:pt idx="517">
                  <c:v>26.77</c:v>
                </c:pt>
                <c:pt idx="518">
                  <c:v>26.77</c:v>
                </c:pt>
                <c:pt idx="519">
                  <c:v>26.77</c:v>
                </c:pt>
                <c:pt idx="520">
                  <c:v>26.77</c:v>
                </c:pt>
                <c:pt idx="521">
                  <c:v>26.77</c:v>
                </c:pt>
                <c:pt idx="522">
                  <c:v>26.77</c:v>
                </c:pt>
                <c:pt idx="523">
                  <c:v>26.77</c:v>
                </c:pt>
                <c:pt idx="524">
                  <c:v>26.77</c:v>
                </c:pt>
                <c:pt idx="525">
                  <c:v>26.77</c:v>
                </c:pt>
                <c:pt idx="526">
                  <c:v>26.77</c:v>
                </c:pt>
                <c:pt idx="527">
                  <c:v>26.77</c:v>
                </c:pt>
                <c:pt idx="528">
                  <c:v>26.77</c:v>
                </c:pt>
                <c:pt idx="529">
                  <c:v>26.77</c:v>
                </c:pt>
                <c:pt idx="530">
                  <c:v>26.77</c:v>
                </c:pt>
                <c:pt idx="531">
                  <c:v>26.77</c:v>
                </c:pt>
                <c:pt idx="532">
                  <c:v>26.77</c:v>
                </c:pt>
                <c:pt idx="533">
                  <c:v>26.77</c:v>
                </c:pt>
                <c:pt idx="534">
                  <c:v>26.77</c:v>
                </c:pt>
                <c:pt idx="535">
                  <c:v>26.77</c:v>
                </c:pt>
                <c:pt idx="536">
                  <c:v>26.77</c:v>
                </c:pt>
                <c:pt idx="537">
                  <c:v>26.77</c:v>
                </c:pt>
                <c:pt idx="538">
                  <c:v>26.77</c:v>
                </c:pt>
                <c:pt idx="539">
                  <c:v>26.77</c:v>
                </c:pt>
                <c:pt idx="540">
                  <c:v>26.77</c:v>
                </c:pt>
                <c:pt idx="541">
                  <c:v>26.77</c:v>
                </c:pt>
                <c:pt idx="542">
                  <c:v>26.77</c:v>
                </c:pt>
                <c:pt idx="543">
                  <c:v>26.77</c:v>
                </c:pt>
                <c:pt idx="544">
                  <c:v>26.77</c:v>
                </c:pt>
                <c:pt idx="545">
                  <c:v>26.77</c:v>
                </c:pt>
                <c:pt idx="546">
                  <c:v>26.77</c:v>
                </c:pt>
                <c:pt idx="547">
                  <c:v>26.77</c:v>
                </c:pt>
                <c:pt idx="548">
                  <c:v>26.77</c:v>
                </c:pt>
                <c:pt idx="549">
                  <c:v>26.77</c:v>
                </c:pt>
                <c:pt idx="550">
                  <c:v>26.77</c:v>
                </c:pt>
                <c:pt idx="551">
                  <c:v>26.77</c:v>
                </c:pt>
                <c:pt idx="552">
                  <c:v>26.77</c:v>
                </c:pt>
                <c:pt idx="553">
                  <c:v>26.77</c:v>
                </c:pt>
                <c:pt idx="554">
                  <c:v>26.77</c:v>
                </c:pt>
                <c:pt idx="555">
                  <c:v>26.77</c:v>
                </c:pt>
                <c:pt idx="556">
                  <c:v>26.77</c:v>
                </c:pt>
                <c:pt idx="557">
                  <c:v>26.77</c:v>
                </c:pt>
                <c:pt idx="558">
                  <c:v>26.77</c:v>
                </c:pt>
                <c:pt idx="559">
                  <c:v>26.77</c:v>
                </c:pt>
                <c:pt idx="560">
                  <c:v>26.77</c:v>
                </c:pt>
                <c:pt idx="561">
                  <c:v>26.77</c:v>
                </c:pt>
                <c:pt idx="562">
                  <c:v>26.77</c:v>
                </c:pt>
                <c:pt idx="563">
                  <c:v>26.77</c:v>
                </c:pt>
                <c:pt idx="564">
                  <c:v>26.77</c:v>
                </c:pt>
                <c:pt idx="565">
                  <c:v>26.77</c:v>
                </c:pt>
                <c:pt idx="566">
                  <c:v>26.77</c:v>
                </c:pt>
                <c:pt idx="567">
                  <c:v>26.77</c:v>
                </c:pt>
                <c:pt idx="568">
                  <c:v>26.77</c:v>
                </c:pt>
                <c:pt idx="569">
                  <c:v>26.77</c:v>
                </c:pt>
                <c:pt idx="570">
                  <c:v>26.77</c:v>
                </c:pt>
                <c:pt idx="571">
                  <c:v>26.77</c:v>
                </c:pt>
                <c:pt idx="572">
                  <c:v>26.77</c:v>
                </c:pt>
                <c:pt idx="573">
                  <c:v>26.77</c:v>
                </c:pt>
                <c:pt idx="574">
                  <c:v>26.77</c:v>
                </c:pt>
                <c:pt idx="575">
                  <c:v>26.77</c:v>
                </c:pt>
                <c:pt idx="576">
                  <c:v>26.77</c:v>
                </c:pt>
                <c:pt idx="577">
                  <c:v>26.77</c:v>
                </c:pt>
                <c:pt idx="578">
                  <c:v>26.77</c:v>
                </c:pt>
                <c:pt idx="579">
                  <c:v>26.77</c:v>
                </c:pt>
                <c:pt idx="580">
                  <c:v>26.77</c:v>
                </c:pt>
                <c:pt idx="581">
                  <c:v>26.77</c:v>
                </c:pt>
                <c:pt idx="582">
                  <c:v>26.77</c:v>
                </c:pt>
                <c:pt idx="583">
                  <c:v>26.77</c:v>
                </c:pt>
                <c:pt idx="584">
                  <c:v>26.77</c:v>
                </c:pt>
                <c:pt idx="585">
                  <c:v>26.77</c:v>
                </c:pt>
                <c:pt idx="586">
                  <c:v>26.77</c:v>
                </c:pt>
                <c:pt idx="587">
                  <c:v>26.77</c:v>
                </c:pt>
                <c:pt idx="588">
                  <c:v>26.77</c:v>
                </c:pt>
                <c:pt idx="589">
                  <c:v>26.77</c:v>
                </c:pt>
                <c:pt idx="590">
                  <c:v>26.77</c:v>
                </c:pt>
                <c:pt idx="591">
                  <c:v>26.77</c:v>
                </c:pt>
                <c:pt idx="592">
                  <c:v>26.77</c:v>
                </c:pt>
                <c:pt idx="593">
                  <c:v>26.77</c:v>
                </c:pt>
                <c:pt idx="594">
                  <c:v>26.77</c:v>
                </c:pt>
                <c:pt idx="595">
                  <c:v>26.77</c:v>
                </c:pt>
                <c:pt idx="596">
                  <c:v>26.77</c:v>
                </c:pt>
                <c:pt idx="597">
                  <c:v>26.77</c:v>
                </c:pt>
                <c:pt idx="598">
                  <c:v>26.77</c:v>
                </c:pt>
                <c:pt idx="599">
                  <c:v>26.77</c:v>
                </c:pt>
                <c:pt idx="600">
                  <c:v>26.77</c:v>
                </c:pt>
                <c:pt idx="601">
                  <c:v>26.77</c:v>
                </c:pt>
                <c:pt idx="602">
                  <c:v>26.77</c:v>
                </c:pt>
                <c:pt idx="603">
                  <c:v>26.77</c:v>
                </c:pt>
                <c:pt idx="604">
                  <c:v>26.77</c:v>
                </c:pt>
                <c:pt idx="605">
                  <c:v>26.77</c:v>
                </c:pt>
                <c:pt idx="606">
                  <c:v>26.77</c:v>
                </c:pt>
                <c:pt idx="607">
                  <c:v>26.77</c:v>
                </c:pt>
                <c:pt idx="608">
                  <c:v>26.77</c:v>
                </c:pt>
                <c:pt idx="609">
                  <c:v>26.77</c:v>
                </c:pt>
                <c:pt idx="610">
                  <c:v>26.77</c:v>
                </c:pt>
                <c:pt idx="611">
                  <c:v>26.77</c:v>
                </c:pt>
                <c:pt idx="612">
                  <c:v>26.77</c:v>
                </c:pt>
                <c:pt idx="613">
                  <c:v>26.77</c:v>
                </c:pt>
                <c:pt idx="614">
                  <c:v>26.77</c:v>
                </c:pt>
                <c:pt idx="615">
                  <c:v>26.77</c:v>
                </c:pt>
                <c:pt idx="616">
                  <c:v>26.77</c:v>
                </c:pt>
                <c:pt idx="617">
                  <c:v>26.77</c:v>
                </c:pt>
                <c:pt idx="618">
                  <c:v>26.77</c:v>
                </c:pt>
                <c:pt idx="619">
                  <c:v>26.77</c:v>
                </c:pt>
                <c:pt idx="620">
                  <c:v>26.77</c:v>
                </c:pt>
                <c:pt idx="621">
                  <c:v>26.77</c:v>
                </c:pt>
                <c:pt idx="622">
                  <c:v>26.77</c:v>
                </c:pt>
                <c:pt idx="623">
                  <c:v>26.77</c:v>
                </c:pt>
                <c:pt idx="624">
                  <c:v>26.77</c:v>
                </c:pt>
                <c:pt idx="625">
                  <c:v>26.77</c:v>
                </c:pt>
                <c:pt idx="626">
                  <c:v>26.77</c:v>
                </c:pt>
                <c:pt idx="627">
                  <c:v>26.77</c:v>
                </c:pt>
                <c:pt idx="628">
                  <c:v>26.77</c:v>
                </c:pt>
                <c:pt idx="629">
                  <c:v>26.77</c:v>
                </c:pt>
                <c:pt idx="630">
                  <c:v>26.77</c:v>
                </c:pt>
                <c:pt idx="631">
                  <c:v>26.77</c:v>
                </c:pt>
                <c:pt idx="632">
                  <c:v>26.77</c:v>
                </c:pt>
                <c:pt idx="633">
                  <c:v>26.77</c:v>
                </c:pt>
                <c:pt idx="634">
                  <c:v>26.77</c:v>
                </c:pt>
                <c:pt idx="635">
                  <c:v>26.77</c:v>
                </c:pt>
                <c:pt idx="636">
                  <c:v>26.77</c:v>
                </c:pt>
                <c:pt idx="637">
                  <c:v>26.77</c:v>
                </c:pt>
                <c:pt idx="638">
                  <c:v>26.77</c:v>
                </c:pt>
                <c:pt idx="639">
                  <c:v>26.77</c:v>
                </c:pt>
                <c:pt idx="640">
                  <c:v>26.77</c:v>
                </c:pt>
                <c:pt idx="641">
                  <c:v>26.77</c:v>
                </c:pt>
                <c:pt idx="642">
                  <c:v>26.77</c:v>
                </c:pt>
                <c:pt idx="643">
                  <c:v>26.77</c:v>
                </c:pt>
                <c:pt idx="644">
                  <c:v>26.77</c:v>
                </c:pt>
                <c:pt idx="645">
                  <c:v>26.77</c:v>
                </c:pt>
                <c:pt idx="646">
                  <c:v>26.77</c:v>
                </c:pt>
                <c:pt idx="647">
                  <c:v>26.77</c:v>
                </c:pt>
                <c:pt idx="648">
                  <c:v>26.77</c:v>
                </c:pt>
                <c:pt idx="649">
                  <c:v>26.77</c:v>
                </c:pt>
                <c:pt idx="650">
                  <c:v>26.77</c:v>
                </c:pt>
                <c:pt idx="651">
                  <c:v>26.77</c:v>
                </c:pt>
                <c:pt idx="652">
                  <c:v>26.77</c:v>
                </c:pt>
                <c:pt idx="653">
                  <c:v>26.77</c:v>
                </c:pt>
                <c:pt idx="654">
                  <c:v>26.77</c:v>
                </c:pt>
                <c:pt idx="655">
                  <c:v>26.77</c:v>
                </c:pt>
                <c:pt idx="656">
                  <c:v>26.77</c:v>
                </c:pt>
                <c:pt idx="657">
                  <c:v>26.77</c:v>
                </c:pt>
                <c:pt idx="658">
                  <c:v>26.77</c:v>
                </c:pt>
                <c:pt idx="659">
                  <c:v>26.77</c:v>
                </c:pt>
                <c:pt idx="660">
                  <c:v>26.77</c:v>
                </c:pt>
                <c:pt idx="661">
                  <c:v>26.77</c:v>
                </c:pt>
                <c:pt idx="662">
                  <c:v>26.77</c:v>
                </c:pt>
                <c:pt idx="663">
                  <c:v>26.77</c:v>
                </c:pt>
                <c:pt idx="664">
                  <c:v>26.77</c:v>
                </c:pt>
                <c:pt idx="665">
                  <c:v>26.77</c:v>
                </c:pt>
                <c:pt idx="666">
                  <c:v>26.77</c:v>
                </c:pt>
                <c:pt idx="667">
                  <c:v>26.77</c:v>
                </c:pt>
                <c:pt idx="668">
                  <c:v>26.77</c:v>
                </c:pt>
                <c:pt idx="669">
                  <c:v>26.77</c:v>
                </c:pt>
                <c:pt idx="670">
                  <c:v>26.77</c:v>
                </c:pt>
                <c:pt idx="671">
                  <c:v>26.77</c:v>
                </c:pt>
                <c:pt idx="672">
                  <c:v>26.77</c:v>
                </c:pt>
                <c:pt idx="673">
                  <c:v>26.77</c:v>
                </c:pt>
                <c:pt idx="674">
                  <c:v>26.77</c:v>
                </c:pt>
                <c:pt idx="675">
                  <c:v>26.77</c:v>
                </c:pt>
                <c:pt idx="676">
                  <c:v>26.77</c:v>
                </c:pt>
                <c:pt idx="677">
                  <c:v>26.77</c:v>
                </c:pt>
                <c:pt idx="678">
                  <c:v>26.77</c:v>
                </c:pt>
                <c:pt idx="679">
                  <c:v>26.77</c:v>
                </c:pt>
                <c:pt idx="680">
                  <c:v>26.77</c:v>
                </c:pt>
                <c:pt idx="681">
                  <c:v>26.77</c:v>
                </c:pt>
                <c:pt idx="682">
                  <c:v>26.77</c:v>
                </c:pt>
                <c:pt idx="683">
                  <c:v>26.77</c:v>
                </c:pt>
                <c:pt idx="684">
                  <c:v>26.77</c:v>
                </c:pt>
                <c:pt idx="685">
                  <c:v>26.77</c:v>
                </c:pt>
                <c:pt idx="686">
                  <c:v>26.77</c:v>
                </c:pt>
                <c:pt idx="687">
                  <c:v>26.77</c:v>
                </c:pt>
                <c:pt idx="688">
                  <c:v>26.77</c:v>
                </c:pt>
                <c:pt idx="689">
                  <c:v>26.77</c:v>
                </c:pt>
                <c:pt idx="690">
                  <c:v>26.77</c:v>
                </c:pt>
                <c:pt idx="691">
                  <c:v>26.77</c:v>
                </c:pt>
                <c:pt idx="692">
                  <c:v>26.77</c:v>
                </c:pt>
                <c:pt idx="693">
                  <c:v>26.77</c:v>
                </c:pt>
                <c:pt idx="694">
                  <c:v>26.77</c:v>
                </c:pt>
                <c:pt idx="695">
                  <c:v>26.77</c:v>
                </c:pt>
                <c:pt idx="696">
                  <c:v>26.77</c:v>
                </c:pt>
                <c:pt idx="697">
                  <c:v>26.77</c:v>
                </c:pt>
                <c:pt idx="698">
                  <c:v>26.77</c:v>
                </c:pt>
                <c:pt idx="699">
                  <c:v>26.77</c:v>
                </c:pt>
                <c:pt idx="700">
                  <c:v>26.77</c:v>
                </c:pt>
                <c:pt idx="701">
                  <c:v>26.77</c:v>
                </c:pt>
                <c:pt idx="702">
                  <c:v>26.77</c:v>
                </c:pt>
                <c:pt idx="703">
                  <c:v>26.77</c:v>
                </c:pt>
                <c:pt idx="704">
                  <c:v>26.77</c:v>
                </c:pt>
                <c:pt idx="705">
                  <c:v>26.77</c:v>
                </c:pt>
                <c:pt idx="706">
                  <c:v>26.77</c:v>
                </c:pt>
                <c:pt idx="707">
                  <c:v>26.77</c:v>
                </c:pt>
                <c:pt idx="708">
                  <c:v>26.77</c:v>
                </c:pt>
                <c:pt idx="709">
                  <c:v>26.77</c:v>
                </c:pt>
                <c:pt idx="710">
                  <c:v>26.77</c:v>
                </c:pt>
                <c:pt idx="711">
                  <c:v>26.77</c:v>
                </c:pt>
                <c:pt idx="712">
                  <c:v>26.77</c:v>
                </c:pt>
                <c:pt idx="713">
                  <c:v>26.77</c:v>
                </c:pt>
                <c:pt idx="714">
                  <c:v>26.77</c:v>
                </c:pt>
                <c:pt idx="715">
                  <c:v>26.77</c:v>
                </c:pt>
                <c:pt idx="716">
                  <c:v>26.77</c:v>
                </c:pt>
                <c:pt idx="717">
                  <c:v>26.77</c:v>
                </c:pt>
                <c:pt idx="718">
                  <c:v>26.77</c:v>
                </c:pt>
                <c:pt idx="719">
                  <c:v>26.77</c:v>
                </c:pt>
                <c:pt idx="720">
                  <c:v>26.77</c:v>
                </c:pt>
                <c:pt idx="721">
                  <c:v>26.77</c:v>
                </c:pt>
                <c:pt idx="722">
                  <c:v>26.77</c:v>
                </c:pt>
                <c:pt idx="723">
                  <c:v>26.77</c:v>
                </c:pt>
                <c:pt idx="724">
                  <c:v>26.77</c:v>
                </c:pt>
                <c:pt idx="725">
                  <c:v>26.77</c:v>
                </c:pt>
                <c:pt idx="726">
                  <c:v>26.77</c:v>
                </c:pt>
                <c:pt idx="727">
                  <c:v>26.77</c:v>
                </c:pt>
                <c:pt idx="728">
                  <c:v>26.77</c:v>
                </c:pt>
                <c:pt idx="729">
                  <c:v>26.77</c:v>
                </c:pt>
                <c:pt idx="730">
                  <c:v>26.77</c:v>
                </c:pt>
                <c:pt idx="731">
                  <c:v>26.77</c:v>
                </c:pt>
                <c:pt idx="732">
                  <c:v>26.77</c:v>
                </c:pt>
                <c:pt idx="733">
                  <c:v>26.77</c:v>
                </c:pt>
                <c:pt idx="734">
                  <c:v>26.77</c:v>
                </c:pt>
                <c:pt idx="735">
                  <c:v>26.77</c:v>
                </c:pt>
                <c:pt idx="736">
                  <c:v>26.77</c:v>
                </c:pt>
                <c:pt idx="737">
                  <c:v>26.77</c:v>
                </c:pt>
                <c:pt idx="738">
                  <c:v>26.77</c:v>
                </c:pt>
                <c:pt idx="739">
                  <c:v>26.77</c:v>
                </c:pt>
                <c:pt idx="740">
                  <c:v>26.77</c:v>
                </c:pt>
                <c:pt idx="741">
                  <c:v>26.77</c:v>
                </c:pt>
                <c:pt idx="742">
                  <c:v>26.77</c:v>
                </c:pt>
                <c:pt idx="743">
                  <c:v>26.77</c:v>
                </c:pt>
                <c:pt idx="744">
                  <c:v>26.77</c:v>
                </c:pt>
                <c:pt idx="745">
                  <c:v>26.77</c:v>
                </c:pt>
                <c:pt idx="746">
                  <c:v>26.77</c:v>
                </c:pt>
                <c:pt idx="747">
                  <c:v>26.77</c:v>
                </c:pt>
                <c:pt idx="748">
                  <c:v>26.77</c:v>
                </c:pt>
                <c:pt idx="749">
                  <c:v>26.77</c:v>
                </c:pt>
                <c:pt idx="750">
                  <c:v>26.77</c:v>
                </c:pt>
                <c:pt idx="751">
                  <c:v>26.77</c:v>
                </c:pt>
                <c:pt idx="752">
                  <c:v>26.77</c:v>
                </c:pt>
                <c:pt idx="753">
                  <c:v>26.77</c:v>
                </c:pt>
                <c:pt idx="754">
                  <c:v>26.77</c:v>
                </c:pt>
                <c:pt idx="755">
                  <c:v>26.77</c:v>
                </c:pt>
                <c:pt idx="756">
                  <c:v>26.77</c:v>
                </c:pt>
                <c:pt idx="757">
                  <c:v>26.77</c:v>
                </c:pt>
                <c:pt idx="758">
                  <c:v>26.77</c:v>
                </c:pt>
                <c:pt idx="759">
                  <c:v>26.77</c:v>
                </c:pt>
                <c:pt idx="760">
                  <c:v>26.77</c:v>
                </c:pt>
                <c:pt idx="761">
                  <c:v>26.77</c:v>
                </c:pt>
                <c:pt idx="762">
                  <c:v>26.77</c:v>
                </c:pt>
                <c:pt idx="763">
                  <c:v>26.77</c:v>
                </c:pt>
                <c:pt idx="764">
                  <c:v>26.77</c:v>
                </c:pt>
                <c:pt idx="765">
                  <c:v>26.77</c:v>
                </c:pt>
                <c:pt idx="766">
                  <c:v>26.77</c:v>
                </c:pt>
                <c:pt idx="767">
                  <c:v>26.77</c:v>
                </c:pt>
                <c:pt idx="768">
                  <c:v>26.77</c:v>
                </c:pt>
                <c:pt idx="769">
                  <c:v>26.77</c:v>
                </c:pt>
                <c:pt idx="770">
                  <c:v>26.77</c:v>
                </c:pt>
                <c:pt idx="771">
                  <c:v>26.77</c:v>
                </c:pt>
                <c:pt idx="772">
                  <c:v>26.77</c:v>
                </c:pt>
                <c:pt idx="773">
                  <c:v>26.77</c:v>
                </c:pt>
                <c:pt idx="774">
                  <c:v>26.77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'Data &amp; Chart'!$G$19</c:f>
              <c:strCache>
                <c:ptCount val="1"/>
                <c:pt idx="0">
                  <c:v>LWL</c:v>
                </c:pt>
              </c:strCache>
            </c:strRef>
          </c:tx>
          <c:spPr>
            <a:ln w="22225">
              <a:solidFill>
                <a:srgbClr val="006600"/>
              </a:solidFill>
              <a:prstDash val="dash"/>
            </a:ln>
          </c:spPr>
          <c:marker>
            <c:symbol val="none"/>
          </c:marker>
          <c:val>
            <c:numRef>
              <c:f>'Data &amp; Chart'!$G$20:$G$862</c:f>
              <c:numCache>
                <c:formatCode>General</c:formatCode>
                <c:ptCount val="775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27.0</c:v>
                </c:pt>
                <c:pt idx="4">
                  <c:v>27.0</c:v>
                </c:pt>
                <c:pt idx="5">
                  <c:v>27.0</c:v>
                </c:pt>
                <c:pt idx="6">
                  <c:v>27.0</c:v>
                </c:pt>
                <c:pt idx="7">
                  <c:v>27.0</c:v>
                </c:pt>
                <c:pt idx="8">
                  <c:v>27.0</c:v>
                </c:pt>
                <c:pt idx="9">
                  <c:v>27.0</c:v>
                </c:pt>
                <c:pt idx="10">
                  <c:v>27.0</c:v>
                </c:pt>
                <c:pt idx="11">
                  <c:v>27.0</c:v>
                </c:pt>
                <c:pt idx="12">
                  <c:v>27.0</c:v>
                </c:pt>
                <c:pt idx="13">
                  <c:v>27.0</c:v>
                </c:pt>
                <c:pt idx="14">
                  <c:v>27.0</c:v>
                </c:pt>
                <c:pt idx="15">
                  <c:v>27.0</c:v>
                </c:pt>
                <c:pt idx="16">
                  <c:v>27.0</c:v>
                </c:pt>
                <c:pt idx="17">
                  <c:v>27.0</c:v>
                </c:pt>
                <c:pt idx="18">
                  <c:v>27.0</c:v>
                </c:pt>
                <c:pt idx="19">
                  <c:v>27.0</c:v>
                </c:pt>
                <c:pt idx="20">
                  <c:v>27.0</c:v>
                </c:pt>
                <c:pt idx="21">
                  <c:v>27.0</c:v>
                </c:pt>
                <c:pt idx="22">
                  <c:v>27.0</c:v>
                </c:pt>
                <c:pt idx="23">
                  <c:v>27.0</c:v>
                </c:pt>
                <c:pt idx="24">
                  <c:v>27.0</c:v>
                </c:pt>
                <c:pt idx="25">
                  <c:v>27.0</c:v>
                </c:pt>
                <c:pt idx="26">
                  <c:v>27.0</c:v>
                </c:pt>
                <c:pt idx="27">
                  <c:v>27.0</c:v>
                </c:pt>
                <c:pt idx="28">
                  <c:v>27.0</c:v>
                </c:pt>
                <c:pt idx="29">
                  <c:v>27.0</c:v>
                </c:pt>
                <c:pt idx="30">
                  <c:v>27.0</c:v>
                </c:pt>
                <c:pt idx="31">
                  <c:v>27.0</c:v>
                </c:pt>
                <c:pt idx="32">
                  <c:v>27.0</c:v>
                </c:pt>
                <c:pt idx="33">
                  <c:v>27.0</c:v>
                </c:pt>
                <c:pt idx="34">
                  <c:v>27.0</c:v>
                </c:pt>
                <c:pt idx="35">
                  <c:v>27.0</c:v>
                </c:pt>
                <c:pt idx="36">
                  <c:v>27.0</c:v>
                </c:pt>
                <c:pt idx="37">
                  <c:v>27.0</c:v>
                </c:pt>
                <c:pt idx="38">
                  <c:v>27.0</c:v>
                </c:pt>
                <c:pt idx="39">
                  <c:v>27.0</c:v>
                </c:pt>
                <c:pt idx="40">
                  <c:v>27.0</c:v>
                </c:pt>
                <c:pt idx="41">
                  <c:v>27.0</c:v>
                </c:pt>
                <c:pt idx="42">
                  <c:v>27.0</c:v>
                </c:pt>
                <c:pt idx="43">
                  <c:v>27.0</c:v>
                </c:pt>
                <c:pt idx="44">
                  <c:v>27.0</c:v>
                </c:pt>
                <c:pt idx="45">
                  <c:v>27.0</c:v>
                </c:pt>
                <c:pt idx="46">
                  <c:v>27.0</c:v>
                </c:pt>
                <c:pt idx="47">
                  <c:v>27.0</c:v>
                </c:pt>
                <c:pt idx="48">
                  <c:v>27.0</c:v>
                </c:pt>
                <c:pt idx="49">
                  <c:v>27.0</c:v>
                </c:pt>
                <c:pt idx="50">
                  <c:v>27.0</c:v>
                </c:pt>
                <c:pt idx="51">
                  <c:v>27.0</c:v>
                </c:pt>
                <c:pt idx="52">
                  <c:v>27.0</c:v>
                </c:pt>
                <c:pt idx="53">
                  <c:v>27.0</c:v>
                </c:pt>
                <c:pt idx="54">
                  <c:v>27.0</c:v>
                </c:pt>
                <c:pt idx="55">
                  <c:v>27.0</c:v>
                </c:pt>
                <c:pt idx="56">
                  <c:v>27.0</c:v>
                </c:pt>
                <c:pt idx="57">
                  <c:v>27.0</c:v>
                </c:pt>
                <c:pt idx="58">
                  <c:v>27.0</c:v>
                </c:pt>
                <c:pt idx="59">
                  <c:v>27.0</c:v>
                </c:pt>
                <c:pt idx="60">
                  <c:v>27.0</c:v>
                </c:pt>
                <c:pt idx="61">
                  <c:v>27.0</c:v>
                </c:pt>
                <c:pt idx="62">
                  <c:v>27.0</c:v>
                </c:pt>
                <c:pt idx="63">
                  <c:v>27.0</c:v>
                </c:pt>
                <c:pt idx="64">
                  <c:v>27.0</c:v>
                </c:pt>
                <c:pt idx="65">
                  <c:v>27.0</c:v>
                </c:pt>
                <c:pt idx="66">
                  <c:v>27.0</c:v>
                </c:pt>
                <c:pt idx="67">
                  <c:v>27.0</c:v>
                </c:pt>
                <c:pt idx="68">
                  <c:v>27.0</c:v>
                </c:pt>
                <c:pt idx="69">
                  <c:v>27.0</c:v>
                </c:pt>
                <c:pt idx="70">
                  <c:v>27.0</c:v>
                </c:pt>
                <c:pt idx="71">
                  <c:v>27.0</c:v>
                </c:pt>
                <c:pt idx="72">
                  <c:v>27.0</c:v>
                </c:pt>
                <c:pt idx="73">
                  <c:v>27.0</c:v>
                </c:pt>
                <c:pt idx="74">
                  <c:v>27.0</c:v>
                </c:pt>
                <c:pt idx="75">
                  <c:v>27.0</c:v>
                </c:pt>
                <c:pt idx="76">
                  <c:v>27.0</c:v>
                </c:pt>
                <c:pt idx="77">
                  <c:v>27.0</c:v>
                </c:pt>
                <c:pt idx="78">
                  <c:v>27.0</c:v>
                </c:pt>
                <c:pt idx="79">
                  <c:v>27.0</c:v>
                </c:pt>
                <c:pt idx="80">
                  <c:v>27.0</c:v>
                </c:pt>
                <c:pt idx="81">
                  <c:v>27.0</c:v>
                </c:pt>
                <c:pt idx="82">
                  <c:v>27.0</c:v>
                </c:pt>
                <c:pt idx="83">
                  <c:v>27.0</c:v>
                </c:pt>
                <c:pt idx="84">
                  <c:v>27.0</c:v>
                </c:pt>
                <c:pt idx="85">
                  <c:v>27.0</c:v>
                </c:pt>
                <c:pt idx="86">
                  <c:v>27.0</c:v>
                </c:pt>
                <c:pt idx="87">
                  <c:v>27.0</c:v>
                </c:pt>
                <c:pt idx="88">
                  <c:v>27.0</c:v>
                </c:pt>
                <c:pt idx="89">
                  <c:v>27.0</c:v>
                </c:pt>
                <c:pt idx="90">
                  <c:v>27.0</c:v>
                </c:pt>
                <c:pt idx="91">
                  <c:v>27.0</c:v>
                </c:pt>
                <c:pt idx="92">
                  <c:v>27.0</c:v>
                </c:pt>
                <c:pt idx="93">
                  <c:v>27.0</c:v>
                </c:pt>
                <c:pt idx="94">
                  <c:v>27.0</c:v>
                </c:pt>
                <c:pt idx="95">
                  <c:v>27.0</c:v>
                </c:pt>
                <c:pt idx="96">
                  <c:v>27.0</c:v>
                </c:pt>
                <c:pt idx="97">
                  <c:v>27.0</c:v>
                </c:pt>
                <c:pt idx="98">
                  <c:v>27.0</c:v>
                </c:pt>
                <c:pt idx="99">
                  <c:v>27.0</c:v>
                </c:pt>
                <c:pt idx="100">
                  <c:v>27.0</c:v>
                </c:pt>
                <c:pt idx="101">
                  <c:v>27.0</c:v>
                </c:pt>
                <c:pt idx="102">
                  <c:v>27.0</c:v>
                </c:pt>
                <c:pt idx="103">
                  <c:v>27.0</c:v>
                </c:pt>
                <c:pt idx="104">
                  <c:v>27.0</c:v>
                </c:pt>
                <c:pt idx="105">
                  <c:v>27.0</c:v>
                </c:pt>
                <c:pt idx="106">
                  <c:v>27.0</c:v>
                </c:pt>
                <c:pt idx="107">
                  <c:v>27.0</c:v>
                </c:pt>
                <c:pt idx="108">
                  <c:v>27.0</c:v>
                </c:pt>
                <c:pt idx="109">
                  <c:v>27.0</c:v>
                </c:pt>
                <c:pt idx="110">
                  <c:v>27.0</c:v>
                </c:pt>
                <c:pt idx="111">
                  <c:v>27.0</c:v>
                </c:pt>
                <c:pt idx="112">
                  <c:v>27.0</c:v>
                </c:pt>
                <c:pt idx="113">
                  <c:v>27.0</c:v>
                </c:pt>
                <c:pt idx="114">
                  <c:v>27.0</c:v>
                </c:pt>
                <c:pt idx="115">
                  <c:v>27.0</c:v>
                </c:pt>
                <c:pt idx="116">
                  <c:v>27.0</c:v>
                </c:pt>
                <c:pt idx="117">
                  <c:v>27.0</c:v>
                </c:pt>
                <c:pt idx="118">
                  <c:v>27.0</c:v>
                </c:pt>
                <c:pt idx="119">
                  <c:v>27.0</c:v>
                </c:pt>
                <c:pt idx="120">
                  <c:v>27.0</c:v>
                </c:pt>
                <c:pt idx="121">
                  <c:v>27.0</c:v>
                </c:pt>
                <c:pt idx="122">
                  <c:v>27.0</c:v>
                </c:pt>
                <c:pt idx="123">
                  <c:v>27.0</c:v>
                </c:pt>
                <c:pt idx="124">
                  <c:v>27.0</c:v>
                </c:pt>
                <c:pt idx="125">
                  <c:v>27.0</c:v>
                </c:pt>
                <c:pt idx="126">
                  <c:v>27.0</c:v>
                </c:pt>
                <c:pt idx="127">
                  <c:v>27.0</c:v>
                </c:pt>
                <c:pt idx="128">
                  <c:v>27.0</c:v>
                </c:pt>
                <c:pt idx="129">
                  <c:v>27.0</c:v>
                </c:pt>
                <c:pt idx="130">
                  <c:v>27.0</c:v>
                </c:pt>
                <c:pt idx="131">
                  <c:v>27.0</c:v>
                </c:pt>
                <c:pt idx="132">
                  <c:v>27.0</c:v>
                </c:pt>
                <c:pt idx="133">
                  <c:v>27.0</c:v>
                </c:pt>
                <c:pt idx="134">
                  <c:v>27.0</c:v>
                </c:pt>
                <c:pt idx="135">
                  <c:v>27.0</c:v>
                </c:pt>
                <c:pt idx="136">
                  <c:v>27.0</c:v>
                </c:pt>
                <c:pt idx="137">
                  <c:v>27.0</c:v>
                </c:pt>
                <c:pt idx="138">
                  <c:v>27.0</c:v>
                </c:pt>
                <c:pt idx="139">
                  <c:v>27.0</c:v>
                </c:pt>
                <c:pt idx="140">
                  <c:v>27.0</c:v>
                </c:pt>
                <c:pt idx="141">
                  <c:v>27.0</c:v>
                </c:pt>
                <c:pt idx="142">
                  <c:v>27.0</c:v>
                </c:pt>
                <c:pt idx="143">
                  <c:v>27.0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27.0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27.0</c:v>
                </c:pt>
                <c:pt idx="156">
                  <c:v>27.0</c:v>
                </c:pt>
                <c:pt idx="157">
                  <c:v>27.0</c:v>
                </c:pt>
                <c:pt idx="158">
                  <c:v>27.0</c:v>
                </c:pt>
                <c:pt idx="159">
                  <c:v>27.0</c:v>
                </c:pt>
                <c:pt idx="160">
                  <c:v>27.0</c:v>
                </c:pt>
                <c:pt idx="161">
                  <c:v>27.0</c:v>
                </c:pt>
                <c:pt idx="162">
                  <c:v>27.0</c:v>
                </c:pt>
                <c:pt idx="163">
                  <c:v>27.0</c:v>
                </c:pt>
                <c:pt idx="164">
                  <c:v>27.0</c:v>
                </c:pt>
                <c:pt idx="165">
                  <c:v>27.0</c:v>
                </c:pt>
                <c:pt idx="166">
                  <c:v>27.0</c:v>
                </c:pt>
                <c:pt idx="167">
                  <c:v>27.0</c:v>
                </c:pt>
                <c:pt idx="168">
                  <c:v>27.0</c:v>
                </c:pt>
                <c:pt idx="169">
                  <c:v>27.0</c:v>
                </c:pt>
                <c:pt idx="170">
                  <c:v>27.0</c:v>
                </c:pt>
                <c:pt idx="171">
                  <c:v>27.0</c:v>
                </c:pt>
                <c:pt idx="172">
                  <c:v>27.0</c:v>
                </c:pt>
                <c:pt idx="173">
                  <c:v>27.0</c:v>
                </c:pt>
                <c:pt idx="174">
                  <c:v>27.0</c:v>
                </c:pt>
                <c:pt idx="175">
                  <c:v>27.0</c:v>
                </c:pt>
                <c:pt idx="176">
                  <c:v>27.0</c:v>
                </c:pt>
                <c:pt idx="177">
                  <c:v>27.0</c:v>
                </c:pt>
                <c:pt idx="178">
                  <c:v>27.0</c:v>
                </c:pt>
                <c:pt idx="179">
                  <c:v>27.0</c:v>
                </c:pt>
                <c:pt idx="180">
                  <c:v>27.0</c:v>
                </c:pt>
                <c:pt idx="181">
                  <c:v>27.0</c:v>
                </c:pt>
                <c:pt idx="182">
                  <c:v>27.0</c:v>
                </c:pt>
                <c:pt idx="183">
                  <c:v>27.0</c:v>
                </c:pt>
                <c:pt idx="184">
                  <c:v>27.0</c:v>
                </c:pt>
                <c:pt idx="185">
                  <c:v>27.0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27.0</c:v>
                </c:pt>
                <c:pt idx="194">
                  <c:v>27.0</c:v>
                </c:pt>
                <c:pt idx="195">
                  <c:v>27.0</c:v>
                </c:pt>
                <c:pt idx="196">
                  <c:v>27.0</c:v>
                </c:pt>
                <c:pt idx="197">
                  <c:v>27.0</c:v>
                </c:pt>
                <c:pt idx="198">
                  <c:v>27.0</c:v>
                </c:pt>
                <c:pt idx="199">
                  <c:v>27.0</c:v>
                </c:pt>
                <c:pt idx="200">
                  <c:v>27.0</c:v>
                </c:pt>
                <c:pt idx="201">
                  <c:v>27.0</c:v>
                </c:pt>
                <c:pt idx="202">
                  <c:v>27.0</c:v>
                </c:pt>
                <c:pt idx="203">
                  <c:v>27.0</c:v>
                </c:pt>
                <c:pt idx="204">
                  <c:v>27.0</c:v>
                </c:pt>
                <c:pt idx="205">
                  <c:v>27.0</c:v>
                </c:pt>
                <c:pt idx="206">
                  <c:v>27.0</c:v>
                </c:pt>
                <c:pt idx="207">
                  <c:v>27.0</c:v>
                </c:pt>
                <c:pt idx="208">
                  <c:v>27.0</c:v>
                </c:pt>
                <c:pt idx="209">
                  <c:v>27.0</c:v>
                </c:pt>
                <c:pt idx="210">
                  <c:v>27.0</c:v>
                </c:pt>
                <c:pt idx="211">
                  <c:v>27.0</c:v>
                </c:pt>
                <c:pt idx="212">
                  <c:v>27.0</c:v>
                </c:pt>
                <c:pt idx="213">
                  <c:v>27.0</c:v>
                </c:pt>
                <c:pt idx="214">
                  <c:v>27.0</c:v>
                </c:pt>
                <c:pt idx="215">
                  <c:v>27.0</c:v>
                </c:pt>
                <c:pt idx="216">
                  <c:v>27.0</c:v>
                </c:pt>
                <c:pt idx="217">
                  <c:v>27.0</c:v>
                </c:pt>
                <c:pt idx="218">
                  <c:v>27.0</c:v>
                </c:pt>
                <c:pt idx="219">
                  <c:v>27.0</c:v>
                </c:pt>
                <c:pt idx="220">
                  <c:v>27.0</c:v>
                </c:pt>
                <c:pt idx="221">
                  <c:v>27.0</c:v>
                </c:pt>
                <c:pt idx="222">
                  <c:v>27.0</c:v>
                </c:pt>
                <c:pt idx="223">
                  <c:v>27.0</c:v>
                </c:pt>
                <c:pt idx="224">
                  <c:v>27.0</c:v>
                </c:pt>
                <c:pt idx="225">
                  <c:v>27.0</c:v>
                </c:pt>
                <c:pt idx="226">
                  <c:v>27.0</c:v>
                </c:pt>
                <c:pt idx="227">
                  <c:v>27.0</c:v>
                </c:pt>
                <c:pt idx="228">
                  <c:v>27.0</c:v>
                </c:pt>
                <c:pt idx="229">
                  <c:v>27.0</c:v>
                </c:pt>
                <c:pt idx="230">
                  <c:v>27.0</c:v>
                </c:pt>
                <c:pt idx="231">
                  <c:v>27.0</c:v>
                </c:pt>
                <c:pt idx="232">
                  <c:v>27.0</c:v>
                </c:pt>
                <c:pt idx="233">
                  <c:v>27.0</c:v>
                </c:pt>
                <c:pt idx="234">
                  <c:v>27.0</c:v>
                </c:pt>
                <c:pt idx="235">
                  <c:v>27.0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27.0</c:v>
                </c:pt>
                <c:pt idx="240">
                  <c:v>27.0</c:v>
                </c:pt>
                <c:pt idx="241">
                  <c:v>27.0</c:v>
                </c:pt>
                <c:pt idx="242">
                  <c:v>27.0</c:v>
                </c:pt>
                <c:pt idx="243">
                  <c:v>27.0</c:v>
                </c:pt>
                <c:pt idx="244">
                  <c:v>27.0</c:v>
                </c:pt>
                <c:pt idx="245">
                  <c:v>27.0</c:v>
                </c:pt>
                <c:pt idx="246">
                  <c:v>27.0</c:v>
                </c:pt>
                <c:pt idx="247">
                  <c:v>27.0</c:v>
                </c:pt>
                <c:pt idx="248">
                  <c:v>27.0</c:v>
                </c:pt>
                <c:pt idx="249">
                  <c:v>27.0</c:v>
                </c:pt>
                <c:pt idx="250">
                  <c:v>27.0</c:v>
                </c:pt>
                <c:pt idx="251">
                  <c:v>27.0</c:v>
                </c:pt>
                <c:pt idx="252">
                  <c:v>27.0</c:v>
                </c:pt>
                <c:pt idx="253">
                  <c:v>27.0</c:v>
                </c:pt>
                <c:pt idx="254">
                  <c:v>27.0</c:v>
                </c:pt>
                <c:pt idx="255">
                  <c:v>27.0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27.0</c:v>
                </c:pt>
                <c:pt idx="262">
                  <c:v>27.0</c:v>
                </c:pt>
                <c:pt idx="263">
                  <c:v>27.0</c:v>
                </c:pt>
                <c:pt idx="264">
                  <c:v>27.0</c:v>
                </c:pt>
                <c:pt idx="265">
                  <c:v>27.0</c:v>
                </c:pt>
                <c:pt idx="266">
                  <c:v>27.0</c:v>
                </c:pt>
                <c:pt idx="267">
                  <c:v>27.0</c:v>
                </c:pt>
                <c:pt idx="268">
                  <c:v>27.0</c:v>
                </c:pt>
                <c:pt idx="269">
                  <c:v>27.0</c:v>
                </c:pt>
                <c:pt idx="270">
                  <c:v>27.0</c:v>
                </c:pt>
                <c:pt idx="271">
                  <c:v>27.0</c:v>
                </c:pt>
                <c:pt idx="272">
                  <c:v>27.0</c:v>
                </c:pt>
                <c:pt idx="273">
                  <c:v>27.0</c:v>
                </c:pt>
                <c:pt idx="274">
                  <c:v>27.0</c:v>
                </c:pt>
                <c:pt idx="275">
                  <c:v>27.0</c:v>
                </c:pt>
                <c:pt idx="276">
                  <c:v>27.0</c:v>
                </c:pt>
                <c:pt idx="277">
                  <c:v>27.0</c:v>
                </c:pt>
                <c:pt idx="278">
                  <c:v>27.0</c:v>
                </c:pt>
                <c:pt idx="279">
                  <c:v>27.0</c:v>
                </c:pt>
                <c:pt idx="280">
                  <c:v>27.0</c:v>
                </c:pt>
                <c:pt idx="281">
                  <c:v>27.0</c:v>
                </c:pt>
                <c:pt idx="282">
                  <c:v>27.0</c:v>
                </c:pt>
                <c:pt idx="283">
                  <c:v>27.0</c:v>
                </c:pt>
                <c:pt idx="284">
                  <c:v>27.0</c:v>
                </c:pt>
                <c:pt idx="285">
                  <c:v>27.0</c:v>
                </c:pt>
                <c:pt idx="286">
                  <c:v>27.0</c:v>
                </c:pt>
                <c:pt idx="287">
                  <c:v>27.0</c:v>
                </c:pt>
                <c:pt idx="288">
                  <c:v>27.0</c:v>
                </c:pt>
                <c:pt idx="289">
                  <c:v>27.0</c:v>
                </c:pt>
                <c:pt idx="290">
                  <c:v>27.0</c:v>
                </c:pt>
                <c:pt idx="291">
                  <c:v>27.0</c:v>
                </c:pt>
                <c:pt idx="292">
                  <c:v>27.0</c:v>
                </c:pt>
                <c:pt idx="293">
                  <c:v>27.0</c:v>
                </c:pt>
                <c:pt idx="294">
                  <c:v>27.0</c:v>
                </c:pt>
                <c:pt idx="295">
                  <c:v>27.0</c:v>
                </c:pt>
                <c:pt idx="296">
                  <c:v>27.0</c:v>
                </c:pt>
                <c:pt idx="297">
                  <c:v>27.0</c:v>
                </c:pt>
                <c:pt idx="298">
                  <c:v>27.0</c:v>
                </c:pt>
                <c:pt idx="299">
                  <c:v>27.0</c:v>
                </c:pt>
                <c:pt idx="300">
                  <c:v>27.0</c:v>
                </c:pt>
                <c:pt idx="301">
                  <c:v>27.0</c:v>
                </c:pt>
                <c:pt idx="302">
                  <c:v>27.0</c:v>
                </c:pt>
                <c:pt idx="303">
                  <c:v>27.0</c:v>
                </c:pt>
                <c:pt idx="304">
                  <c:v>27.0</c:v>
                </c:pt>
                <c:pt idx="305">
                  <c:v>27.0</c:v>
                </c:pt>
                <c:pt idx="306">
                  <c:v>27.0</c:v>
                </c:pt>
                <c:pt idx="307">
                  <c:v>27.0</c:v>
                </c:pt>
                <c:pt idx="308">
                  <c:v>27.0</c:v>
                </c:pt>
                <c:pt idx="309">
                  <c:v>27.0</c:v>
                </c:pt>
                <c:pt idx="310">
                  <c:v>27.0</c:v>
                </c:pt>
                <c:pt idx="311">
                  <c:v>27.0</c:v>
                </c:pt>
                <c:pt idx="312">
                  <c:v>27.0</c:v>
                </c:pt>
                <c:pt idx="313">
                  <c:v>27.0</c:v>
                </c:pt>
                <c:pt idx="314">
                  <c:v>27.0</c:v>
                </c:pt>
                <c:pt idx="315">
                  <c:v>27.0</c:v>
                </c:pt>
                <c:pt idx="316">
                  <c:v>27.0</c:v>
                </c:pt>
                <c:pt idx="317">
                  <c:v>27.0</c:v>
                </c:pt>
                <c:pt idx="318">
                  <c:v>27.0</c:v>
                </c:pt>
                <c:pt idx="319">
                  <c:v>27.0</c:v>
                </c:pt>
                <c:pt idx="320">
                  <c:v>27.0</c:v>
                </c:pt>
                <c:pt idx="321">
                  <c:v>27.0</c:v>
                </c:pt>
                <c:pt idx="322">
                  <c:v>27.0</c:v>
                </c:pt>
                <c:pt idx="323">
                  <c:v>27.0</c:v>
                </c:pt>
                <c:pt idx="324">
                  <c:v>27.0</c:v>
                </c:pt>
                <c:pt idx="325">
                  <c:v>27.0</c:v>
                </c:pt>
                <c:pt idx="326">
                  <c:v>27.0</c:v>
                </c:pt>
                <c:pt idx="327">
                  <c:v>27.0</c:v>
                </c:pt>
                <c:pt idx="328">
                  <c:v>27.0</c:v>
                </c:pt>
                <c:pt idx="329">
                  <c:v>27.0</c:v>
                </c:pt>
                <c:pt idx="330">
                  <c:v>27.0</c:v>
                </c:pt>
                <c:pt idx="331">
                  <c:v>27.0</c:v>
                </c:pt>
                <c:pt idx="332">
                  <c:v>27.0</c:v>
                </c:pt>
                <c:pt idx="333">
                  <c:v>27.0</c:v>
                </c:pt>
                <c:pt idx="334">
                  <c:v>27.0</c:v>
                </c:pt>
                <c:pt idx="335">
                  <c:v>27.0</c:v>
                </c:pt>
                <c:pt idx="336">
                  <c:v>27.0</c:v>
                </c:pt>
                <c:pt idx="337">
                  <c:v>27.0</c:v>
                </c:pt>
                <c:pt idx="338">
                  <c:v>27.0</c:v>
                </c:pt>
                <c:pt idx="339">
                  <c:v>27.0</c:v>
                </c:pt>
                <c:pt idx="340">
                  <c:v>27.0</c:v>
                </c:pt>
                <c:pt idx="341">
                  <c:v>27.0</c:v>
                </c:pt>
                <c:pt idx="342">
                  <c:v>27.0</c:v>
                </c:pt>
                <c:pt idx="343">
                  <c:v>27.0</c:v>
                </c:pt>
                <c:pt idx="344">
                  <c:v>27.0</c:v>
                </c:pt>
                <c:pt idx="345">
                  <c:v>27.0</c:v>
                </c:pt>
                <c:pt idx="346">
                  <c:v>27.0</c:v>
                </c:pt>
                <c:pt idx="347">
                  <c:v>27.0</c:v>
                </c:pt>
                <c:pt idx="348">
                  <c:v>27.0</c:v>
                </c:pt>
                <c:pt idx="349">
                  <c:v>27.0</c:v>
                </c:pt>
                <c:pt idx="350">
                  <c:v>27.0</c:v>
                </c:pt>
                <c:pt idx="351">
                  <c:v>27.0</c:v>
                </c:pt>
                <c:pt idx="352">
                  <c:v>27.0</c:v>
                </c:pt>
                <c:pt idx="353">
                  <c:v>27.0</c:v>
                </c:pt>
                <c:pt idx="354">
                  <c:v>27.0</c:v>
                </c:pt>
                <c:pt idx="355">
                  <c:v>27.0</c:v>
                </c:pt>
                <c:pt idx="356">
                  <c:v>27.0</c:v>
                </c:pt>
                <c:pt idx="357">
                  <c:v>27.0</c:v>
                </c:pt>
                <c:pt idx="358">
                  <c:v>27.0</c:v>
                </c:pt>
                <c:pt idx="359">
                  <c:v>27.0</c:v>
                </c:pt>
                <c:pt idx="360">
                  <c:v>27.0</c:v>
                </c:pt>
                <c:pt idx="361">
                  <c:v>27.0</c:v>
                </c:pt>
                <c:pt idx="362">
                  <c:v>27.0</c:v>
                </c:pt>
                <c:pt idx="363">
                  <c:v>27.0</c:v>
                </c:pt>
                <c:pt idx="364">
                  <c:v>27.0</c:v>
                </c:pt>
                <c:pt idx="365">
                  <c:v>27.0</c:v>
                </c:pt>
                <c:pt idx="366">
                  <c:v>27.0</c:v>
                </c:pt>
                <c:pt idx="367">
                  <c:v>27.0</c:v>
                </c:pt>
                <c:pt idx="368">
                  <c:v>27.0</c:v>
                </c:pt>
                <c:pt idx="369">
                  <c:v>27.0</c:v>
                </c:pt>
                <c:pt idx="370">
                  <c:v>27.0</c:v>
                </c:pt>
                <c:pt idx="371">
                  <c:v>27.0</c:v>
                </c:pt>
                <c:pt idx="372">
                  <c:v>27.0</c:v>
                </c:pt>
                <c:pt idx="373">
                  <c:v>27.0</c:v>
                </c:pt>
                <c:pt idx="374">
                  <c:v>27.0</c:v>
                </c:pt>
                <c:pt idx="375">
                  <c:v>27.0</c:v>
                </c:pt>
                <c:pt idx="376">
                  <c:v>27.0</c:v>
                </c:pt>
                <c:pt idx="377">
                  <c:v>27.0</c:v>
                </c:pt>
                <c:pt idx="378">
                  <c:v>27.0</c:v>
                </c:pt>
                <c:pt idx="379">
                  <c:v>27.0</c:v>
                </c:pt>
                <c:pt idx="380">
                  <c:v>27.0</c:v>
                </c:pt>
                <c:pt idx="381">
                  <c:v>27.0</c:v>
                </c:pt>
                <c:pt idx="382">
                  <c:v>27.0</c:v>
                </c:pt>
                <c:pt idx="383">
                  <c:v>27.0</c:v>
                </c:pt>
                <c:pt idx="384">
                  <c:v>27.0</c:v>
                </c:pt>
                <c:pt idx="385">
                  <c:v>27.0</c:v>
                </c:pt>
                <c:pt idx="386">
                  <c:v>27.0</c:v>
                </c:pt>
                <c:pt idx="387">
                  <c:v>27.0</c:v>
                </c:pt>
                <c:pt idx="388">
                  <c:v>27.0</c:v>
                </c:pt>
                <c:pt idx="389">
                  <c:v>27.0</c:v>
                </c:pt>
                <c:pt idx="390">
                  <c:v>27.0</c:v>
                </c:pt>
                <c:pt idx="391">
                  <c:v>27.0</c:v>
                </c:pt>
                <c:pt idx="392">
                  <c:v>27.0</c:v>
                </c:pt>
                <c:pt idx="393">
                  <c:v>27.0</c:v>
                </c:pt>
                <c:pt idx="394">
                  <c:v>27.0</c:v>
                </c:pt>
                <c:pt idx="395">
                  <c:v>27.0</c:v>
                </c:pt>
                <c:pt idx="396">
                  <c:v>27.0</c:v>
                </c:pt>
                <c:pt idx="397">
                  <c:v>27.0</c:v>
                </c:pt>
                <c:pt idx="398">
                  <c:v>27.0</c:v>
                </c:pt>
                <c:pt idx="399">
                  <c:v>27.0</c:v>
                </c:pt>
                <c:pt idx="400">
                  <c:v>27.0</c:v>
                </c:pt>
                <c:pt idx="401">
                  <c:v>27.0</c:v>
                </c:pt>
                <c:pt idx="402">
                  <c:v>27.0</c:v>
                </c:pt>
                <c:pt idx="403">
                  <c:v>27.0</c:v>
                </c:pt>
                <c:pt idx="404">
                  <c:v>27.0</c:v>
                </c:pt>
                <c:pt idx="405">
                  <c:v>27.0</c:v>
                </c:pt>
                <c:pt idx="406">
                  <c:v>27.0</c:v>
                </c:pt>
                <c:pt idx="407">
                  <c:v>27.0</c:v>
                </c:pt>
                <c:pt idx="408">
                  <c:v>27.0</c:v>
                </c:pt>
                <c:pt idx="409">
                  <c:v>27.0</c:v>
                </c:pt>
                <c:pt idx="410">
                  <c:v>27.0</c:v>
                </c:pt>
                <c:pt idx="411">
                  <c:v>27.0</c:v>
                </c:pt>
                <c:pt idx="412">
                  <c:v>27.0</c:v>
                </c:pt>
                <c:pt idx="413">
                  <c:v>27.0</c:v>
                </c:pt>
                <c:pt idx="414">
                  <c:v>27.0</c:v>
                </c:pt>
                <c:pt idx="415">
                  <c:v>27.0</c:v>
                </c:pt>
                <c:pt idx="416">
                  <c:v>27.0</c:v>
                </c:pt>
                <c:pt idx="417">
                  <c:v>27.0</c:v>
                </c:pt>
                <c:pt idx="418">
                  <c:v>27.0</c:v>
                </c:pt>
                <c:pt idx="419">
                  <c:v>27.0</c:v>
                </c:pt>
                <c:pt idx="420">
                  <c:v>27.0</c:v>
                </c:pt>
                <c:pt idx="421">
                  <c:v>27.0</c:v>
                </c:pt>
                <c:pt idx="422">
                  <c:v>27.0</c:v>
                </c:pt>
                <c:pt idx="423">
                  <c:v>27.0</c:v>
                </c:pt>
                <c:pt idx="424">
                  <c:v>27.0</c:v>
                </c:pt>
                <c:pt idx="425">
                  <c:v>27.0</c:v>
                </c:pt>
                <c:pt idx="426">
                  <c:v>27.0</c:v>
                </c:pt>
                <c:pt idx="427">
                  <c:v>27.0</c:v>
                </c:pt>
                <c:pt idx="428">
                  <c:v>27.0</c:v>
                </c:pt>
                <c:pt idx="429">
                  <c:v>27.0</c:v>
                </c:pt>
                <c:pt idx="430">
                  <c:v>27.0</c:v>
                </c:pt>
                <c:pt idx="431">
                  <c:v>27.0</c:v>
                </c:pt>
                <c:pt idx="432">
                  <c:v>27.0</c:v>
                </c:pt>
                <c:pt idx="433">
                  <c:v>27.0</c:v>
                </c:pt>
                <c:pt idx="434">
                  <c:v>27.0</c:v>
                </c:pt>
                <c:pt idx="435">
                  <c:v>27.0</c:v>
                </c:pt>
                <c:pt idx="436">
                  <c:v>27.0</c:v>
                </c:pt>
                <c:pt idx="437">
                  <c:v>27.0</c:v>
                </c:pt>
                <c:pt idx="438">
                  <c:v>27.0</c:v>
                </c:pt>
                <c:pt idx="439">
                  <c:v>27.0</c:v>
                </c:pt>
                <c:pt idx="440">
                  <c:v>27.0</c:v>
                </c:pt>
                <c:pt idx="441">
                  <c:v>27.0</c:v>
                </c:pt>
                <c:pt idx="442">
                  <c:v>27.0</c:v>
                </c:pt>
                <c:pt idx="443">
                  <c:v>27.0</c:v>
                </c:pt>
                <c:pt idx="444">
                  <c:v>27.0</c:v>
                </c:pt>
                <c:pt idx="445">
                  <c:v>27.0</c:v>
                </c:pt>
                <c:pt idx="446">
                  <c:v>27.0</c:v>
                </c:pt>
                <c:pt idx="447">
                  <c:v>27.0</c:v>
                </c:pt>
                <c:pt idx="448">
                  <c:v>27.0</c:v>
                </c:pt>
                <c:pt idx="449">
                  <c:v>27.0</c:v>
                </c:pt>
                <c:pt idx="450">
                  <c:v>27.0</c:v>
                </c:pt>
                <c:pt idx="451">
                  <c:v>27.0</c:v>
                </c:pt>
                <c:pt idx="452">
                  <c:v>27.0</c:v>
                </c:pt>
                <c:pt idx="453">
                  <c:v>27.0</c:v>
                </c:pt>
                <c:pt idx="454">
                  <c:v>27.0</c:v>
                </c:pt>
                <c:pt idx="455">
                  <c:v>27.0</c:v>
                </c:pt>
                <c:pt idx="456">
                  <c:v>27.0</c:v>
                </c:pt>
                <c:pt idx="457">
                  <c:v>27.0</c:v>
                </c:pt>
                <c:pt idx="458">
                  <c:v>27.0</c:v>
                </c:pt>
                <c:pt idx="459">
                  <c:v>27.0</c:v>
                </c:pt>
                <c:pt idx="460">
                  <c:v>27.0</c:v>
                </c:pt>
                <c:pt idx="461">
                  <c:v>27.0</c:v>
                </c:pt>
                <c:pt idx="462">
                  <c:v>27.0</c:v>
                </c:pt>
                <c:pt idx="463">
                  <c:v>27.0</c:v>
                </c:pt>
                <c:pt idx="464">
                  <c:v>27.0</c:v>
                </c:pt>
                <c:pt idx="465">
                  <c:v>27.0</c:v>
                </c:pt>
                <c:pt idx="466">
                  <c:v>27.0</c:v>
                </c:pt>
                <c:pt idx="467">
                  <c:v>27.0</c:v>
                </c:pt>
                <c:pt idx="468">
                  <c:v>27.0</c:v>
                </c:pt>
                <c:pt idx="469">
                  <c:v>27.0</c:v>
                </c:pt>
                <c:pt idx="470">
                  <c:v>27.0</c:v>
                </c:pt>
                <c:pt idx="471">
                  <c:v>27.0</c:v>
                </c:pt>
                <c:pt idx="472">
                  <c:v>27.0</c:v>
                </c:pt>
                <c:pt idx="473">
                  <c:v>27.0</c:v>
                </c:pt>
                <c:pt idx="474">
                  <c:v>27.0</c:v>
                </c:pt>
                <c:pt idx="475">
                  <c:v>27.0</c:v>
                </c:pt>
                <c:pt idx="476">
                  <c:v>27.0</c:v>
                </c:pt>
                <c:pt idx="477">
                  <c:v>27.0</c:v>
                </c:pt>
                <c:pt idx="478">
                  <c:v>27.0</c:v>
                </c:pt>
                <c:pt idx="479">
                  <c:v>27.0</c:v>
                </c:pt>
                <c:pt idx="480">
                  <c:v>27.0</c:v>
                </c:pt>
                <c:pt idx="481">
                  <c:v>27.0</c:v>
                </c:pt>
                <c:pt idx="482">
                  <c:v>27.0</c:v>
                </c:pt>
                <c:pt idx="483">
                  <c:v>27.0</c:v>
                </c:pt>
                <c:pt idx="484">
                  <c:v>27.0</c:v>
                </c:pt>
                <c:pt idx="485">
                  <c:v>27.0</c:v>
                </c:pt>
                <c:pt idx="486">
                  <c:v>27.0</c:v>
                </c:pt>
                <c:pt idx="487">
                  <c:v>27.0</c:v>
                </c:pt>
                <c:pt idx="488">
                  <c:v>27.0</c:v>
                </c:pt>
                <c:pt idx="489">
                  <c:v>27.0</c:v>
                </c:pt>
                <c:pt idx="490">
                  <c:v>27.0</c:v>
                </c:pt>
                <c:pt idx="491">
                  <c:v>27.0</c:v>
                </c:pt>
                <c:pt idx="492">
                  <c:v>27.0</c:v>
                </c:pt>
                <c:pt idx="493">
                  <c:v>27.0</c:v>
                </c:pt>
                <c:pt idx="494">
                  <c:v>27.0</c:v>
                </c:pt>
                <c:pt idx="495">
                  <c:v>27.0</c:v>
                </c:pt>
                <c:pt idx="496">
                  <c:v>27.0</c:v>
                </c:pt>
                <c:pt idx="497">
                  <c:v>27.0</c:v>
                </c:pt>
                <c:pt idx="498">
                  <c:v>27.0</c:v>
                </c:pt>
                <c:pt idx="499">
                  <c:v>27.0</c:v>
                </c:pt>
                <c:pt idx="500">
                  <c:v>27.0</c:v>
                </c:pt>
                <c:pt idx="501">
                  <c:v>27.0</c:v>
                </c:pt>
                <c:pt idx="502">
                  <c:v>27.0</c:v>
                </c:pt>
                <c:pt idx="503">
                  <c:v>27.0</c:v>
                </c:pt>
                <c:pt idx="504">
                  <c:v>27.0</c:v>
                </c:pt>
                <c:pt idx="505">
                  <c:v>27.0</c:v>
                </c:pt>
                <c:pt idx="506">
                  <c:v>27.0</c:v>
                </c:pt>
                <c:pt idx="507">
                  <c:v>27.0</c:v>
                </c:pt>
                <c:pt idx="508">
                  <c:v>27.0</c:v>
                </c:pt>
                <c:pt idx="509">
                  <c:v>27.0</c:v>
                </c:pt>
                <c:pt idx="510">
                  <c:v>27.0</c:v>
                </c:pt>
                <c:pt idx="511">
                  <c:v>27.0</c:v>
                </c:pt>
                <c:pt idx="512">
                  <c:v>27.0</c:v>
                </c:pt>
                <c:pt idx="513">
                  <c:v>27.0</c:v>
                </c:pt>
                <c:pt idx="514">
                  <c:v>27.0</c:v>
                </c:pt>
                <c:pt idx="515">
                  <c:v>27.0</c:v>
                </c:pt>
                <c:pt idx="516">
                  <c:v>27.0</c:v>
                </c:pt>
                <c:pt idx="517">
                  <c:v>27.0</c:v>
                </c:pt>
                <c:pt idx="518">
                  <c:v>27.0</c:v>
                </c:pt>
                <c:pt idx="519">
                  <c:v>27.0</c:v>
                </c:pt>
                <c:pt idx="520">
                  <c:v>27.0</c:v>
                </c:pt>
                <c:pt idx="521">
                  <c:v>27.0</c:v>
                </c:pt>
                <c:pt idx="522">
                  <c:v>27.0</c:v>
                </c:pt>
                <c:pt idx="523">
                  <c:v>27.0</c:v>
                </c:pt>
                <c:pt idx="524">
                  <c:v>27.0</c:v>
                </c:pt>
                <c:pt idx="525">
                  <c:v>27.0</c:v>
                </c:pt>
                <c:pt idx="526">
                  <c:v>27.0</c:v>
                </c:pt>
                <c:pt idx="527">
                  <c:v>27.0</c:v>
                </c:pt>
                <c:pt idx="528">
                  <c:v>27.0</c:v>
                </c:pt>
                <c:pt idx="529">
                  <c:v>27.0</c:v>
                </c:pt>
                <c:pt idx="530">
                  <c:v>27.0</c:v>
                </c:pt>
                <c:pt idx="531">
                  <c:v>27.0</c:v>
                </c:pt>
                <c:pt idx="532">
                  <c:v>27.0</c:v>
                </c:pt>
                <c:pt idx="533">
                  <c:v>27.0</c:v>
                </c:pt>
                <c:pt idx="534">
                  <c:v>27.0</c:v>
                </c:pt>
                <c:pt idx="535">
                  <c:v>27.0</c:v>
                </c:pt>
                <c:pt idx="536">
                  <c:v>27.0</c:v>
                </c:pt>
                <c:pt idx="537">
                  <c:v>27.0</c:v>
                </c:pt>
                <c:pt idx="538">
                  <c:v>27.0</c:v>
                </c:pt>
                <c:pt idx="539">
                  <c:v>27.0</c:v>
                </c:pt>
                <c:pt idx="540">
                  <c:v>27.0</c:v>
                </c:pt>
                <c:pt idx="541">
                  <c:v>27.0</c:v>
                </c:pt>
                <c:pt idx="542">
                  <c:v>27.0</c:v>
                </c:pt>
                <c:pt idx="543">
                  <c:v>27.0</c:v>
                </c:pt>
                <c:pt idx="544">
                  <c:v>27.0</c:v>
                </c:pt>
                <c:pt idx="545">
                  <c:v>27.0</c:v>
                </c:pt>
                <c:pt idx="546">
                  <c:v>27.0</c:v>
                </c:pt>
                <c:pt idx="547">
                  <c:v>27.0</c:v>
                </c:pt>
                <c:pt idx="548">
                  <c:v>27.0</c:v>
                </c:pt>
                <c:pt idx="549">
                  <c:v>27.0</c:v>
                </c:pt>
                <c:pt idx="550">
                  <c:v>27.0</c:v>
                </c:pt>
                <c:pt idx="551">
                  <c:v>27.0</c:v>
                </c:pt>
                <c:pt idx="552">
                  <c:v>27.0</c:v>
                </c:pt>
                <c:pt idx="553">
                  <c:v>27.0</c:v>
                </c:pt>
                <c:pt idx="554">
                  <c:v>27.0</c:v>
                </c:pt>
                <c:pt idx="555">
                  <c:v>27.0</c:v>
                </c:pt>
                <c:pt idx="556">
                  <c:v>27.0</c:v>
                </c:pt>
                <c:pt idx="557">
                  <c:v>27.0</c:v>
                </c:pt>
                <c:pt idx="558">
                  <c:v>27.0</c:v>
                </c:pt>
                <c:pt idx="559">
                  <c:v>27.0</c:v>
                </c:pt>
                <c:pt idx="560">
                  <c:v>27.0</c:v>
                </c:pt>
                <c:pt idx="561">
                  <c:v>27.0</c:v>
                </c:pt>
                <c:pt idx="562">
                  <c:v>27.0</c:v>
                </c:pt>
                <c:pt idx="563">
                  <c:v>27.0</c:v>
                </c:pt>
                <c:pt idx="564">
                  <c:v>27.0</c:v>
                </c:pt>
                <c:pt idx="565">
                  <c:v>27.0</c:v>
                </c:pt>
                <c:pt idx="566">
                  <c:v>27.0</c:v>
                </c:pt>
                <c:pt idx="567">
                  <c:v>27.0</c:v>
                </c:pt>
                <c:pt idx="568">
                  <c:v>27.0</c:v>
                </c:pt>
                <c:pt idx="569">
                  <c:v>27.0</c:v>
                </c:pt>
                <c:pt idx="570">
                  <c:v>27.0</c:v>
                </c:pt>
                <c:pt idx="571">
                  <c:v>27.0</c:v>
                </c:pt>
                <c:pt idx="572">
                  <c:v>27.0</c:v>
                </c:pt>
                <c:pt idx="573">
                  <c:v>27.0</c:v>
                </c:pt>
                <c:pt idx="574">
                  <c:v>27.0</c:v>
                </c:pt>
                <c:pt idx="575">
                  <c:v>27.0</c:v>
                </c:pt>
                <c:pt idx="576">
                  <c:v>27.0</c:v>
                </c:pt>
                <c:pt idx="577">
                  <c:v>27.0</c:v>
                </c:pt>
                <c:pt idx="578">
                  <c:v>27.0</c:v>
                </c:pt>
                <c:pt idx="579">
                  <c:v>27.0</c:v>
                </c:pt>
                <c:pt idx="580">
                  <c:v>27.0</c:v>
                </c:pt>
                <c:pt idx="581">
                  <c:v>27.0</c:v>
                </c:pt>
                <c:pt idx="582">
                  <c:v>27.0</c:v>
                </c:pt>
                <c:pt idx="583">
                  <c:v>27.0</c:v>
                </c:pt>
                <c:pt idx="584">
                  <c:v>27.0</c:v>
                </c:pt>
                <c:pt idx="585">
                  <c:v>27.0</c:v>
                </c:pt>
                <c:pt idx="586">
                  <c:v>27.0</c:v>
                </c:pt>
                <c:pt idx="587">
                  <c:v>27.0</c:v>
                </c:pt>
                <c:pt idx="588">
                  <c:v>27.0</c:v>
                </c:pt>
                <c:pt idx="589">
                  <c:v>27.0</c:v>
                </c:pt>
                <c:pt idx="590">
                  <c:v>27.0</c:v>
                </c:pt>
                <c:pt idx="591">
                  <c:v>27.0</c:v>
                </c:pt>
                <c:pt idx="592">
                  <c:v>27.0</c:v>
                </c:pt>
                <c:pt idx="593">
                  <c:v>27.0</c:v>
                </c:pt>
                <c:pt idx="594">
                  <c:v>27.0</c:v>
                </c:pt>
                <c:pt idx="595">
                  <c:v>27.0</c:v>
                </c:pt>
                <c:pt idx="596">
                  <c:v>27.0</c:v>
                </c:pt>
                <c:pt idx="597">
                  <c:v>27.0</c:v>
                </c:pt>
                <c:pt idx="598">
                  <c:v>27.0</c:v>
                </c:pt>
                <c:pt idx="599">
                  <c:v>27.0</c:v>
                </c:pt>
                <c:pt idx="600">
                  <c:v>27.0</c:v>
                </c:pt>
                <c:pt idx="601">
                  <c:v>27.0</c:v>
                </c:pt>
                <c:pt idx="602">
                  <c:v>27.0</c:v>
                </c:pt>
                <c:pt idx="603">
                  <c:v>27.0</c:v>
                </c:pt>
                <c:pt idx="604">
                  <c:v>27.0</c:v>
                </c:pt>
                <c:pt idx="605">
                  <c:v>27.0</c:v>
                </c:pt>
                <c:pt idx="606">
                  <c:v>27.0</c:v>
                </c:pt>
                <c:pt idx="607">
                  <c:v>27.0</c:v>
                </c:pt>
                <c:pt idx="608">
                  <c:v>27.0</c:v>
                </c:pt>
                <c:pt idx="609">
                  <c:v>27.0</c:v>
                </c:pt>
                <c:pt idx="610">
                  <c:v>27.0</c:v>
                </c:pt>
                <c:pt idx="611">
                  <c:v>27.0</c:v>
                </c:pt>
                <c:pt idx="612">
                  <c:v>27.0</c:v>
                </c:pt>
                <c:pt idx="613">
                  <c:v>27.0</c:v>
                </c:pt>
                <c:pt idx="614">
                  <c:v>27.0</c:v>
                </c:pt>
                <c:pt idx="615">
                  <c:v>27.0</c:v>
                </c:pt>
                <c:pt idx="616">
                  <c:v>27.0</c:v>
                </c:pt>
                <c:pt idx="617">
                  <c:v>27.0</c:v>
                </c:pt>
                <c:pt idx="618">
                  <c:v>27.0</c:v>
                </c:pt>
                <c:pt idx="619">
                  <c:v>27.0</c:v>
                </c:pt>
                <c:pt idx="620">
                  <c:v>27.0</c:v>
                </c:pt>
                <c:pt idx="621">
                  <c:v>27.0</c:v>
                </c:pt>
                <c:pt idx="622">
                  <c:v>27.0</c:v>
                </c:pt>
                <c:pt idx="623">
                  <c:v>27.0</c:v>
                </c:pt>
                <c:pt idx="624">
                  <c:v>27.0</c:v>
                </c:pt>
                <c:pt idx="625">
                  <c:v>27.0</c:v>
                </c:pt>
                <c:pt idx="626">
                  <c:v>27.0</c:v>
                </c:pt>
                <c:pt idx="627">
                  <c:v>27.0</c:v>
                </c:pt>
                <c:pt idx="628">
                  <c:v>27.0</c:v>
                </c:pt>
                <c:pt idx="629">
                  <c:v>27.0</c:v>
                </c:pt>
                <c:pt idx="630">
                  <c:v>27.0</c:v>
                </c:pt>
                <c:pt idx="631">
                  <c:v>27.0</c:v>
                </c:pt>
                <c:pt idx="632">
                  <c:v>27.0</c:v>
                </c:pt>
                <c:pt idx="633">
                  <c:v>27.0</c:v>
                </c:pt>
                <c:pt idx="634">
                  <c:v>27.0</c:v>
                </c:pt>
                <c:pt idx="635">
                  <c:v>27.0</c:v>
                </c:pt>
                <c:pt idx="636">
                  <c:v>27.0</c:v>
                </c:pt>
                <c:pt idx="637">
                  <c:v>27.0</c:v>
                </c:pt>
                <c:pt idx="638">
                  <c:v>27.0</c:v>
                </c:pt>
                <c:pt idx="639">
                  <c:v>27.0</c:v>
                </c:pt>
                <c:pt idx="640">
                  <c:v>27.0</c:v>
                </c:pt>
                <c:pt idx="641">
                  <c:v>27.0</c:v>
                </c:pt>
                <c:pt idx="642">
                  <c:v>27.0</c:v>
                </c:pt>
                <c:pt idx="643">
                  <c:v>27.0</c:v>
                </c:pt>
                <c:pt idx="644">
                  <c:v>27.0</c:v>
                </c:pt>
                <c:pt idx="645">
                  <c:v>27.0</c:v>
                </c:pt>
                <c:pt idx="646">
                  <c:v>27.0</c:v>
                </c:pt>
                <c:pt idx="647">
                  <c:v>27.0</c:v>
                </c:pt>
                <c:pt idx="648">
                  <c:v>27.0</c:v>
                </c:pt>
                <c:pt idx="649">
                  <c:v>27.0</c:v>
                </c:pt>
                <c:pt idx="650">
                  <c:v>27.0</c:v>
                </c:pt>
                <c:pt idx="651">
                  <c:v>27.0</c:v>
                </c:pt>
                <c:pt idx="652">
                  <c:v>27.0</c:v>
                </c:pt>
                <c:pt idx="653">
                  <c:v>27.0</c:v>
                </c:pt>
                <c:pt idx="654">
                  <c:v>27.0</c:v>
                </c:pt>
                <c:pt idx="655">
                  <c:v>27.0</c:v>
                </c:pt>
                <c:pt idx="656">
                  <c:v>27.0</c:v>
                </c:pt>
                <c:pt idx="657">
                  <c:v>27.0</c:v>
                </c:pt>
                <c:pt idx="658">
                  <c:v>27.0</c:v>
                </c:pt>
                <c:pt idx="659">
                  <c:v>27.0</c:v>
                </c:pt>
                <c:pt idx="660">
                  <c:v>27.0</c:v>
                </c:pt>
                <c:pt idx="661">
                  <c:v>27.0</c:v>
                </c:pt>
                <c:pt idx="662">
                  <c:v>27.0</c:v>
                </c:pt>
                <c:pt idx="663">
                  <c:v>27.0</c:v>
                </c:pt>
                <c:pt idx="664">
                  <c:v>27.0</c:v>
                </c:pt>
                <c:pt idx="665">
                  <c:v>27.0</c:v>
                </c:pt>
                <c:pt idx="666">
                  <c:v>27.0</c:v>
                </c:pt>
                <c:pt idx="667">
                  <c:v>27.0</c:v>
                </c:pt>
                <c:pt idx="668">
                  <c:v>27.0</c:v>
                </c:pt>
                <c:pt idx="669">
                  <c:v>27.0</c:v>
                </c:pt>
                <c:pt idx="670">
                  <c:v>27.0</c:v>
                </c:pt>
                <c:pt idx="671">
                  <c:v>27.0</c:v>
                </c:pt>
                <c:pt idx="672">
                  <c:v>27.0</c:v>
                </c:pt>
                <c:pt idx="673">
                  <c:v>27.0</c:v>
                </c:pt>
                <c:pt idx="674">
                  <c:v>27.0</c:v>
                </c:pt>
                <c:pt idx="675">
                  <c:v>27.0</c:v>
                </c:pt>
                <c:pt idx="676">
                  <c:v>27.0</c:v>
                </c:pt>
                <c:pt idx="677">
                  <c:v>27.0</c:v>
                </c:pt>
                <c:pt idx="678">
                  <c:v>27.0</c:v>
                </c:pt>
                <c:pt idx="679">
                  <c:v>27.0</c:v>
                </c:pt>
                <c:pt idx="680">
                  <c:v>27.0</c:v>
                </c:pt>
                <c:pt idx="681">
                  <c:v>27.0</c:v>
                </c:pt>
                <c:pt idx="682">
                  <c:v>27.0</c:v>
                </c:pt>
                <c:pt idx="683">
                  <c:v>27.0</c:v>
                </c:pt>
                <c:pt idx="684">
                  <c:v>27.0</c:v>
                </c:pt>
                <c:pt idx="685">
                  <c:v>27.0</c:v>
                </c:pt>
                <c:pt idx="686">
                  <c:v>27.0</c:v>
                </c:pt>
                <c:pt idx="687">
                  <c:v>27.0</c:v>
                </c:pt>
                <c:pt idx="688">
                  <c:v>27.0</c:v>
                </c:pt>
                <c:pt idx="689">
                  <c:v>27.0</c:v>
                </c:pt>
                <c:pt idx="690">
                  <c:v>27.0</c:v>
                </c:pt>
                <c:pt idx="691">
                  <c:v>27.0</c:v>
                </c:pt>
                <c:pt idx="692">
                  <c:v>27.0</c:v>
                </c:pt>
                <c:pt idx="693">
                  <c:v>27.0</c:v>
                </c:pt>
                <c:pt idx="694">
                  <c:v>27.0</c:v>
                </c:pt>
                <c:pt idx="695">
                  <c:v>27.0</c:v>
                </c:pt>
                <c:pt idx="696">
                  <c:v>27.0</c:v>
                </c:pt>
                <c:pt idx="697">
                  <c:v>27.0</c:v>
                </c:pt>
                <c:pt idx="698">
                  <c:v>27.0</c:v>
                </c:pt>
                <c:pt idx="699">
                  <c:v>27.0</c:v>
                </c:pt>
                <c:pt idx="700">
                  <c:v>27.0</c:v>
                </c:pt>
                <c:pt idx="701">
                  <c:v>27.0</c:v>
                </c:pt>
                <c:pt idx="702">
                  <c:v>27.0</c:v>
                </c:pt>
                <c:pt idx="703">
                  <c:v>27.0</c:v>
                </c:pt>
                <c:pt idx="704">
                  <c:v>27.0</c:v>
                </c:pt>
                <c:pt idx="705">
                  <c:v>27.0</c:v>
                </c:pt>
                <c:pt idx="706">
                  <c:v>27.0</c:v>
                </c:pt>
                <c:pt idx="707">
                  <c:v>27.0</c:v>
                </c:pt>
                <c:pt idx="708">
                  <c:v>27.0</c:v>
                </c:pt>
                <c:pt idx="709">
                  <c:v>27.0</c:v>
                </c:pt>
                <c:pt idx="710">
                  <c:v>27.0</c:v>
                </c:pt>
                <c:pt idx="711">
                  <c:v>27.0</c:v>
                </c:pt>
                <c:pt idx="712">
                  <c:v>27.0</c:v>
                </c:pt>
                <c:pt idx="713">
                  <c:v>27.0</c:v>
                </c:pt>
                <c:pt idx="714">
                  <c:v>27.0</c:v>
                </c:pt>
                <c:pt idx="715">
                  <c:v>27.0</c:v>
                </c:pt>
                <c:pt idx="716">
                  <c:v>27.0</c:v>
                </c:pt>
                <c:pt idx="717">
                  <c:v>27.0</c:v>
                </c:pt>
                <c:pt idx="718">
                  <c:v>27.0</c:v>
                </c:pt>
                <c:pt idx="719">
                  <c:v>27.0</c:v>
                </c:pt>
                <c:pt idx="720">
                  <c:v>27.0</c:v>
                </c:pt>
                <c:pt idx="721">
                  <c:v>27.0</c:v>
                </c:pt>
                <c:pt idx="722">
                  <c:v>27.0</c:v>
                </c:pt>
                <c:pt idx="723">
                  <c:v>27.0</c:v>
                </c:pt>
                <c:pt idx="724">
                  <c:v>27.0</c:v>
                </c:pt>
                <c:pt idx="725">
                  <c:v>27.0</c:v>
                </c:pt>
                <c:pt idx="726">
                  <c:v>27.0</c:v>
                </c:pt>
                <c:pt idx="727">
                  <c:v>27.0</c:v>
                </c:pt>
                <c:pt idx="728">
                  <c:v>27.0</c:v>
                </c:pt>
                <c:pt idx="729">
                  <c:v>27.0</c:v>
                </c:pt>
                <c:pt idx="730">
                  <c:v>27.0</c:v>
                </c:pt>
                <c:pt idx="731">
                  <c:v>27.0</c:v>
                </c:pt>
                <c:pt idx="732">
                  <c:v>27.0</c:v>
                </c:pt>
                <c:pt idx="733">
                  <c:v>27.0</c:v>
                </c:pt>
                <c:pt idx="734">
                  <c:v>27.0</c:v>
                </c:pt>
                <c:pt idx="735">
                  <c:v>27.0</c:v>
                </c:pt>
                <c:pt idx="736">
                  <c:v>27.0</c:v>
                </c:pt>
                <c:pt idx="737">
                  <c:v>27.0</c:v>
                </c:pt>
                <c:pt idx="738">
                  <c:v>27.0</c:v>
                </c:pt>
                <c:pt idx="739">
                  <c:v>27.0</c:v>
                </c:pt>
                <c:pt idx="740">
                  <c:v>27.0</c:v>
                </c:pt>
                <c:pt idx="741">
                  <c:v>27.0</c:v>
                </c:pt>
                <c:pt idx="742">
                  <c:v>27.0</c:v>
                </c:pt>
                <c:pt idx="743">
                  <c:v>27.0</c:v>
                </c:pt>
                <c:pt idx="744">
                  <c:v>27.0</c:v>
                </c:pt>
                <c:pt idx="745">
                  <c:v>27.0</c:v>
                </c:pt>
                <c:pt idx="746">
                  <c:v>27.0</c:v>
                </c:pt>
                <c:pt idx="747">
                  <c:v>27.0</c:v>
                </c:pt>
                <c:pt idx="748">
                  <c:v>27.0</c:v>
                </c:pt>
                <c:pt idx="749">
                  <c:v>27.0</c:v>
                </c:pt>
                <c:pt idx="750">
                  <c:v>27.0</c:v>
                </c:pt>
                <c:pt idx="751">
                  <c:v>27.0</c:v>
                </c:pt>
                <c:pt idx="752">
                  <c:v>27.0</c:v>
                </c:pt>
                <c:pt idx="753">
                  <c:v>27.0</c:v>
                </c:pt>
                <c:pt idx="754">
                  <c:v>27.0</c:v>
                </c:pt>
                <c:pt idx="755">
                  <c:v>27.0</c:v>
                </c:pt>
                <c:pt idx="756">
                  <c:v>27.0</c:v>
                </c:pt>
                <c:pt idx="757">
                  <c:v>27.0</c:v>
                </c:pt>
                <c:pt idx="758">
                  <c:v>27.0</c:v>
                </c:pt>
                <c:pt idx="759">
                  <c:v>27.0</c:v>
                </c:pt>
                <c:pt idx="760">
                  <c:v>27.0</c:v>
                </c:pt>
                <c:pt idx="761">
                  <c:v>27.0</c:v>
                </c:pt>
                <c:pt idx="762">
                  <c:v>27.0</c:v>
                </c:pt>
                <c:pt idx="763">
                  <c:v>27.0</c:v>
                </c:pt>
                <c:pt idx="764">
                  <c:v>27.0</c:v>
                </c:pt>
                <c:pt idx="765">
                  <c:v>27.0</c:v>
                </c:pt>
                <c:pt idx="766">
                  <c:v>27.0</c:v>
                </c:pt>
                <c:pt idx="767">
                  <c:v>27.0</c:v>
                </c:pt>
                <c:pt idx="768">
                  <c:v>27.0</c:v>
                </c:pt>
                <c:pt idx="769">
                  <c:v>27.0</c:v>
                </c:pt>
                <c:pt idx="770">
                  <c:v>27.0</c:v>
                </c:pt>
                <c:pt idx="771">
                  <c:v>27.0</c:v>
                </c:pt>
                <c:pt idx="772">
                  <c:v>27.0</c:v>
                </c:pt>
                <c:pt idx="773">
                  <c:v>27.0</c:v>
                </c:pt>
                <c:pt idx="774">
                  <c:v>27.0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'Data &amp; Chart'!$H$19</c:f>
              <c:strCache>
                <c:ptCount val="1"/>
                <c:pt idx="0">
                  <c:v>Mean</c:v>
                </c:pt>
              </c:strCache>
            </c:strRef>
          </c:tx>
          <c:spPr>
            <a:ln w="22225">
              <a:prstDash val="sysDash"/>
            </a:ln>
          </c:spPr>
          <c:marker>
            <c:symbol val="none"/>
          </c:marker>
          <c:val>
            <c:numRef>
              <c:f>'Data &amp; Chart'!$H$20:$H$862</c:f>
              <c:numCache>
                <c:formatCode>0.00</c:formatCode>
                <c:ptCount val="775"/>
                <c:pt idx="0">
                  <c:v>27.46</c:v>
                </c:pt>
                <c:pt idx="1">
                  <c:v>27.46</c:v>
                </c:pt>
                <c:pt idx="2">
                  <c:v>27.46</c:v>
                </c:pt>
                <c:pt idx="3">
                  <c:v>27.46</c:v>
                </c:pt>
                <c:pt idx="4">
                  <c:v>27.46</c:v>
                </c:pt>
                <c:pt idx="5">
                  <c:v>27.46</c:v>
                </c:pt>
                <c:pt idx="6">
                  <c:v>27.46</c:v>
                </c:pt>
                <c:pt idx="7">
                  <c:v>27.46</c:v>
                </c:pt>
                <c:pt idx="8">
                  <c:v>27.46</c:v>
                </c:pt>
                <c:pt idx="9">
                  <c:v>27.46</c:v>
                </c:pt>
                <c:pt idx="10">
                  <c:v>27.46</c:v>
                </c:pt>
                <c:pt idx="11">
                  <c:v>27.46</c:v>
                </c:pt>
                <c:pt idx="12">
                  <c:v>27.46</c:v>
                </c:pt>
                <c:pt idx="13">
                  <c:v>27.46</c:v>
                </c:pt>
                <c:pt idx="14">
                  <c:v>27.46</c:v>
                </c:pt>
                <c:pt idx="15">
                  <c:v>27.46</c:v>
                </c:pt>
                <c:pt idx="16">
                  <c:v>27.46</c:v>
                </c:pt>
                <c:pt idx="17">
                  <c:v>27.46</c:v>
                </c:pt>
                <c:pt idx="18">
                  <c:v>27.46</c:v>
                </c:pt>
                <c:pt idx="19">
                  <c:v>27.46</c:v>
                </c:pt>
                <c:pt idx="20">
                  <c:v>27.46</c:v>
                </c:pt>
                <c:pt idx="21">
                  <c:v>27.46</c:v>
                </c:pt>
                <c:pt idx="22">
                  <c:v>27.46</c:v>
                </c:pt>
                <c:pt idx="23">
                  <c:v>27.46</c:v>
                </c:pt>
                <c:pt idx="24">
                  <c:v>27.46</c:v>
                </c:pt>
                <c:pt idx="25">
                  <c:v>27.46</c:v>
                </c:pt>
                <c:pt idx="26">
                  <c:v>27.46</c:v>
                </c:pt>
                <c:pt idx="27">
                  <c:v>27.46</c:v>
                </c:pt>
                <c:pt idx="28">
                  <c:v>27.46</c:v>
                </c:pt>
                <c:pt idx="29">
                  <c:v>27.46</c:v>
                </c:pt>
                <c:pt idx="30">
                  <c:v>27.46</c:v>
                </c:pt>
                <c:pt idx="31">
                  <c:v>27.46</c:v>
                </c:pt>
                <c:pt idx="32">
                  <c:v>27.46</c:v>
                </c:pt>
                <c:pt idx="33">
                  <c:v>27.46</c:v>
                </c:pt>
                <c:pt idx="34">
                  <c:v>27.46</c:v>
                </c:pt>
                <c:pt idx="35">
                  <c:v>27.46</c:v>
                </c:pt>
                <c:pt idx="36">
                  <c:v>27.46</c:v>
                </c:pt>
                <c:pt idx="37">
                  <c:v>27.46</c:v>
                </c:pt>
                <c:pt idx="38">
                  <c:v>27.46</c:v>
                </c:pt>
                <c:pt idx="39">
                  <c:v>27.46</c:v>
                </c:pt>
                <c:pt idx="40">
                  <c:v>27.46</c:v>
                </c:pt>
                <c:pt idx="41">
                  <c:v>27.46</c:v>
                </c:pt>
                <c:pt idx="42">
                  <c:v>27.46</c:v>
                </c:pt>
                <c:pt idx="43">
                  <c:v>27.46</c:v>
                </c:pt>
                <c:pt idx="44">
                  <c:v>27.46</c:v>
                </c:pt>
                <c:pt idx="45">
                  <c:v>27.46</c:v>
                </c:pt>
                <c:pt idx="46">
                  <c:v>27.46</c:v>
                </c:pt>
                <c:pt idx="47">
                  <c:v>27.46</c:v>
                </c:pt>
                <c:pt idx="48">
                  <c:v>27.46</c:v>
                </c:pt>
                <c:pt idx="49">
                  <c:v>27.46</c:v>
                </c:pt>
                <c:pt idx="50">
                  <c:v>27.46</c:v>
                </c:pt>
                <c:pt idx="51">
                  <c:v>27.46</c:v>
                </c:pt>
                <c:pt idx="52">
                  <c:v>27.46</c:v>
                </c:pt>
                <c:pt idx="53">
                  <c:v>27.46</c:v>
                </c:pt>
                <c:pt idx="54">
                  <c:v>27.46</c:v>
                </c:pt>
                <c:pt idx="55">
                  <c:v>27.46</c:v>
                </c:pt>
                <c:pt idx="56">
                  <c:v>27.46</c:v>
                </c:pt>
                <c:pt idx="57">
                  <c:v>27.46</c:v>
                </c:pt>
                <c:pt idx="58">
                  <c:v>27.46</c:v>
                </c:pt>
                <c:pt idx="59">
                  <c:v>27.46</c:v>
                </c:pt>
                <c:pt idx="60">
                  <c:v>27.46</c:v>
                </c:pt>
                <c:pt idx="61">
                  <c:v>27.46</c:v>
                </c:pt>
                <c:pt idx="62">
                  <c:v>27.46</c:v>
                </c:pt>
                <c:pt idx="63">
                  <c:v>27.46</c:v>
                </c:pt>
                <c:pt idx="64">
                  <c:v>27.46</c:v>
                </c:pt>
                <c:pt idx="65">
                  <c:v>27.46</c:v>
                </c:pt>
                <c:pt idx="66">
                  <c:v>27.46</c:v>
                </c:pt>
                <c:pt idx="67">
                  <c:v>27.46</c:v>
                </c:pt>
                <c:pt idx="68">
                  <c:v>27.46</c:v>
                </c:pt>
                <c:pt idx="69">
                  <c:v>27.46</c:v>
                </c:pt>
                <c:pt idx="70">
                  <c:v>27.46</c:v>
                </c:pt>
                <c:pt idx="71">
                  <c:v>27.46</c:v>
                </c:pt>
                <c:pt idx="72">
                  <c:v>27.46</c:v>
                </c:pt>
                <c:pt idx="73">
                  <c:v>27.46</c:v>
                </c:pt>
                <c:pt idx="74">
                  <c:v>27.46</c:v>
                </c:pt>
                <c:pt idx="75">
                  <c:v>27.46</c:v>
                </c:pt>
                <c:pt idx="76">
                  <c:v>27.46</c:v>
                </c:pt>
                <c:pt idx="77">
                  <c:v>27.46</c:v>
                </c:pt>
                <c:pt idx="78">
                  <c:v>27.46</c:v>
                </c:pt>
                <c:pt idx="79">
                  <c:v>27.46</c:v>
                </c:pt>
                <c:pt idx="80">
                  <c:v>27.46</c:v>
                </c:pt>
                <c:pt idx="81">
                  <c:v>27.46</c:v>
                </c:pt>
                <c:pt idx="82">
                  <c:v>27.46</c:v>
                </c:pt>
                <c:pt idx="83">
                  <c:v>27.46</c:v>
                </c:pt>
                <c:pt idx="84">
                  <c:v>27.46</c:v>
                </c:pt>
                <c:pt idx="85">
                  <c:v>27.46</c:v>
                </c:pt>
                <c:pt idx="86">
                  <c:v>27.46</c:v>
                </c:pt>
                <c:pt idx="87">
                  <c:v>27.46</c:v>
                </c:pt>
                <c:pt idx="88">
                  <c:v>27.46</c:v>
                </c:pt>
                <c:pt idx="89">
                  <c:v>27.46</c:v>
                </c:pt>
                <c:pt idx="90">
                  <c:v>27.46</c:v>
                </c:pt>
                <c:pt idx="91">
                  <c:v>27.46</c:v>
                </c:pt>
                <c:pt idx="92">
                  <c:v>27.46</c:v>
                </c:pt>
                <c:pt idx="93">
                  <c:v>27.46</c:v>
                </c:pt>
                <c:pt idx="94">
                  <c:v>27.46</c:v>
                </c:pt>
                <c:pt idx="95">
                  <c:v>27.46</c:v>
                </c:pt>
                <c:pt idx="96">
                  <c:v>27.46</c:v>
                </c:pt>
                <c:pt idx="97">
                  <c:v>27.46</c:v>
                </c:pt>
                <c:pt idx="98">
                  <c:v>27.46</c:v>
                </c:pt>
                <c:pt idx="99">
                  <c:v>27.46</c:v>
                </c:pt>
                <c:pt idx="100">
                  <c:v>27.46</c:v>
                </c:pt>
                <c:pt idx="101">
                  <c:v>27.46</c:v>
                </c:pt>
                <c:pt idx="102">
                  <c:v>27.46</c:v>
                </c:pt>
                <c:pt idx="103">
                  <c:v>27.46</c:v>
                </c:pt>
                <c:pt idx="104">
                  <c:v>27.46</c:v>
                </c:pt>
                <c:pt idx="105">
                  <c:v>27.46</c:v>
                </c:pt>
                <c:pt idx="106">
                  <c:v>27.46</c:v>
                </c:pt>
                <c:pt idx="107">
                  <c:v>27.46</c:v>
                </c:pt>
                <c:pt idx="108">
                  <c:v>27.46</c:v>
                </c:pt>
                <c:pt idx="109">
                  <c:v>27.46</c:v>
                </c:pt>
                <c:pt idx="110">
                  <c:v>27.46</c:v>
                </c:pt>
                <c:pt idx="111">
                  <c:v>27.46</c:v>
                </c:pt>
                <c:pt idx="112">
                  <c:v>27.46</c:v>
                </c:pt>
                <c:pt idx="113">
                  <c:v>27.46</c:v>
                </c:pt>
                <c:pt idx="114">
                  <c:v>27.46</c:v>
                </c:pt>
                <c:pt idx="115">
                  <c:v>27.46</c:v>
                </c:pt>
                <c:pt idx="116">
                  <c:v>27.46</c:v>
                </c:pt>
                <c:pt idx="117">
                  <c:v>27.46</c:v>
                </c:pt>
                <c:pt idx="118">
                  <c:v>27.46</c:v>
                </c:pt>
                <c:pt idx="119">
                  <c:v>27.46</c:v>
                </c:pt>
                <c:pt idx="120">
                  <c:v>27.46</c:v>
                </c:pt>
                <c:pt idx="121">
                  <c:v>27.46</c:v>
                </c:pt>
                <c:pt idx="122">
                  <c:v>27.46</c:v>
                </c:pt>
                <c:pt idx="123">
                  <c:v>27.46</c:v>
                </c:pt>
                <c:pt idx="124">
                  <c:v>27.46</c:v>
                </c:pt>
                <c:pt idx="125">
                  <c:v>27.46</c:v>
                </c:pt>
                <c:pt idx="126">
                  <c:v>27.46</c:v>
                </c:pt>
                <c:pt idx="127">
                  <c:v>27.46</c:v>
                </c:pt>
                <c:pt idx="128">
                  <c:v>27.46</c:v>
                </c:pt>
                <c:pt idx="129">
                  <c:v>27.46</c:v>
                </c:pt>
                <c:pt idx="130">
                  <c:v>27.46</c:v>
                </c:pt>
                <c:pt idx="131">
                  <c:v>27.46</c:v>
                </c:pt>
                <c:pt idx="132">
                  <c:v>27.46</c:v>
                </c:pt>
                <c:pt idx="133">
                  <c:v>27.46</c:v>
                </c:pt>
                <c:pt idx="134">
                  <c:v>27.46</c:v>
                </c:pt>
                <c:pt idx="135">
                  <c:v>27.46</c:v>
                </c:pt>
                <c:pt idx="136">
                  <c:v>27.46</c:v>
                </c:pt>
                <c:pt idx="137">
                  <c:v>27.46</c:v>
                </c:pt>
                <c:pt idx="138">
                  <c:v>27.46</c:v>
                </c:pt>
                <c:pt idx="139">
                  <c:v>27.46</c:v>
                </c:pt>
                <c:pt idx="140">
                  <c:v>27.46</c:v>
                </c:pt>
                <c:pt idx="141">
                  <c:v>27.46</c:v>
                </c:pt>
                <c:pt idx="142">
                  <c:v>27.46</c:v>
                </c:pt>
                <c:pt idx="143">
                  <c:v>27.46</c:v>
                </c:pt>
                <c:pt idx="144">
                  <c:v>27.46</c:v>
                </c:pt>
                <c:pt idx="145">
                  <c:v>27.46</c:v>
                </c:pt>
                <c:pt idx="146">
                  <c:v>27.46</c:v>
                </c:pt>
                <c:pt idx="147">
                  <c:v>27.46</c:v>
                </c:pt>
                <c:pt idx="148">
                  <c:v>27.46</c:v>
                </c:pt>
                <c:pt idx="149">
                  <c:v>27.46</c:v>
                </c:pt>
                <c:pt idx="150">
                  <c:v>27.46</c:v>
                </c:pt>
                <c:pt idx="151">
                  <c:v>27.46</c:v>
                </c:pt>
                <c:pt idx="152">
                  <c:v>27.46</c:v>
                </c:pt>
                <c:pt idx="153">
                  <c:v>27.46</c:v>
                </c:pt>
                <c:pt idx="154">
                  <c:v>27.46</c:v>
                </c:pt>
                <c:pt idx="155">
                  <c:v>27.46</c:v>
                </c:pt>
                <c:pt idx="156">
                  <c:v>27.46</c:v>
                </c:pt>
                <c:pt idx="157">
                  <c:v>27.46</c:v>
                </c:pt>
                <c:pt idx="158">
                  <c:v>27.46</c:v>
                </c:pt>
                <c:pt idx="159">
                  <c:v>27.46</c:v>
                </c:pt>
                <c:pt idx="160">
                  <c:v>27.46</c:v>
                </c:pt>
                <c:pt idx="161">
                  <c:v>27.46</c:v>
                </c:pt>
                <c:pt idx="162">
                  <c:v>27.46</c:v>
                </c:pt>
                <c:pt idx="163">
                  <c:v>27.46</c:v>
                </c:pt>
                <c:pt idx="164">
                  <c:v>27.46</c:v>
                </c:pt>
                <c:pt idx="165">
                  <c:v>27.46</c:v>
                </c:pt>
                <c:pt idx="166">
                  <c:v>27.46</c:v>
                </c:pt>
                <c:pt idx="167">
                  <c:v>27.46</c:v>
                </c:pt>
                <c:pt idx="168">
                  <c:v>27.46</c:v>
                </c:pt>
                <c:pt idx="169">
                  <c:v>27.46</c:v>
                </c:pt>
                <c:pt idx="170">
                  <c:v>27.46</c:v>
                </c:pt>
                <c:pt idx="171">
                  <c:v>27.46</c:v>
                </c:pt>
                <c:pt idx="172">
                  <c:v>27.46</c:v>
                </c:pt>
                <c:pt idx="173">
                  <c:v>27.46</c:v>
                </c:pt>
                <c:pt idx="174">
                  <c:v>27.46</c:v>
                </c:pt>
                <c:pt idx="175">
                  <c:v>27.46</c:v>
                </c:pt>
                <c:pt idx="176">
                  <c:v>27.46</c:v>
                </c:pt>
                <c:pt idx="177">
                  <c:v>27.46</c:v>
                </c:pt>
                <c:pt idx="178">
                  <c:v>27.46</c:v>
                </c:pt>
                <c:pt idx="179">
                  <c:v>27.46</c:v>
                </c:pt>
                <c:pt idx="180">
                  <c:v>27.46</c:v>
                </c:pt>
                <c:pt idx="181">
                  <c:v>27.46</c:v>
                </c:pt>
                <c:pt idx="182">
                  <c:v>27.46</c:v>
                </c:pt>
                <c:pt idx="183">
                  <c:v>27.46</c:v>
                </c:pt>
                <c:pt idx="184">
                  <c:v>27.46</c:v>
                </c:pt>
                <c:pt idx="185">
                  <c:v>27.46</c:v>
                </c:pt>
                <c:pt idx="186">
                  <c:v>27.46</c:v>
                </c:pt>
                <c:pt idx="187">
                  <c:v>27.46</c:v>
                </c:pt>
                <c:pt idx="188">
                  <c:v>27.46</c:v>
                </c:pt>
                <c:pt idx="189">
                  <c:v>27.46</c:v>
                </c:pt>
                <c:pt idx="190">
                  <c:v>27.46</c:v>
                </c:pt>
                <c:pt idx="191">
                  <c:v>27.46</c:v>
                </c:pt>
                <c:pt idx="192">
                  <c:v>27.46</c:v>
                </c:pt>
                <c:pt idx="193">
                  <c:v>27.46</c:v>
                </c:pt>
                <c:pt idx="194">
                  <c:v>27.46</c:v>
                </c:pt>
                <c:pt idx="195">
                  <c:v>27.46</c:v>
                </c:pt>
                <c:pt idx="196">
                  <c:v>27.46</c:v>
                </c:pt>
                <c:pt idx="197">
                  <c:v>27.46</c:v>
                </c:pt>
                <c:pt idx="198">
                  <c:v>27.46</c:v>
                </c:pt>
                <c:pt idx="199">
                  <c:v>27.46</c:v>
                </c:pt>
                <c:pt idx="200">
                  <c:v>27.46</c:v>
                </c:pt>
                <c:pt idx="201">
                  <c:v>27.46</c:v>
                </c:pt>
                <c:pt idx="202">
                  <c:v>27.46</c:v>
                </c:pt>
                <c:pt idx="203">
                  <c:v>27.46</c:v>
                </c:pt>
                <c:pt idx="204">
                  <c:v>27.46</c:v>
                </c:pt>
                <c:pt idx="205">
                  <c:v>27.46</c:v>
                </c:pt>
                <c:pt idx="206">
                  <c:v>27.46</c:v>
                </c:pt>
                <c:pt idx="207">
                  <c:v>27.46</c:v>
                </c:pt>
                <c:pt idx="208">
                  <c:v>27.46</c:v>
                </c:pt>
                <c:pt idx="209">
                  <c:v>27.46</c:v>
                </c:pt>
                <c:pt idx="210">
                  <c:v>27.46</c:v>
                </c:pt>
                <c:pt idx="211">
                  <c:v>27.46</c:v>
                </c:pt>
                <c:pt idx="212">
                  <c:v>27.46</c:v>
                </c:pt>
                <c:pt idx="213">
                  <c:v>27.46</c:v>
                </c:pt>
                <c:pt idx="214">
                  <c:v>27.46</c:v>
                </c:pt>
                <c:pt idx="215">
                  <c:v>27.46</c:v>
                </c:pt>
                <c:pt idx="216">
                  <c:v>27.46</c:v>
                </c:pt>
                <c:pt idx="217">
                  <c:v>27.46</c:v>
                </c:pt>
                <c:pt idx="218">
                  <c:v>27.46</c:v>
                </c:pt>
                <c:pt idx="219">
                  <c:v>27.46</c:v>
                </c:pt>
                <c:pt idx="220">
                  <c:v>27.46</c:v>
                </c:pt>
                <c:pt idx="221">
                  <c:v>27.46</c:v>
                </c:pt>
                <c:pt idx="222">
                  <c:v>27.46</c:v>
                </c:pt>
                <c:pt idx="223">
                  <c:v>27.46</c:v>
                </c:pt>
                <c:pt idx="224">
                  <c:v>27.46</c:v>
                </c:pt>
                <c:pt idx="225">
                  <c:v>27.46</c:v>
                </c:pt>
                <c:pt idx="226">
                  <c:v>27.46</c:v>
                </c:pt>
                <c:pt idx="227">
                  <c:v>27.46</c:v>
                </c:pt>
                <c:pt idx="228">
                  <c:v>27.46</c:v>
                </c:pt>
                <c:pt idx="229">
                  <c:v>27.46</c:v>
                </c:pt>
                <c:pt idx="230">
                  <c:v>27.46</c:v>
                </c:pt>
                <c:pt idx="231">
                  <c:v>27.46</c:v>
                </c:pt>
                <c:pt idx="232">
                  <c:v>27.46</c:v>
                </c:pt>
                <c:pt idx="233">
                  <c:v>27.46</c:v>
                </c:pt>
                <c:pt idx="234">
                  <c:v>27.46</c:v>
                </c:pt>
                <c:pt idx="235">
                  <c:v>27.46</c:v>
                </c:pt>
                <c:pt idx="236">
                  <c:v>27.46</c:v>
                </c:pt>
                <c:pt idx="237">
                  <c:v>27.46</c:v>
                </c:pt>
                <c:pt idx="238">
                  <c:v>27.46</c:v>
                </c:pt>
                <c:pt idx="239">
                  <c:v>27.46</c:v>
                </c:pt>
                <c:pt idx="240">
                  <c:v>27.46</c:v>
                </c:pt>
                <c:pt idx="241">
                  <c:v>27.46</c:v>
                </c:pt>
                <c:pt idx="242">
                  <c:v>27.46</c:v>
                </c:pt>
                <c:pt idx="243">
                  <c:v>27.46</c:v>
                </c:pt>
                <c:pt idx="244">
                  <c:v>27.46</c:v>
                </c:pt>
                <c:pt idx="245">
                  <c:v>27.46</c:v>
                </c:pt>
                <c:pt idx="246">
                  <c:v>27.46</c:v>
                </c:pt>
                <c:pt idx="247">
                  <c:v>27.46</c:v>
                </c:pt>
                <c:pt idx="248">
                  <c:v>27.46</c:v>
                </c:pt>
                <c:pt idx="249">
                  <c:v>27.46</c:v>
                </c:pt>
                <c:pt idx="250">
                  <c:v>27.46</c:v>
                </c:pt>
                <c:pt idx="251">
                  <c:v>27.46</c:v>
                </c:pt>
                <c:pt idx="252">
                  <c:v>27.46</c:v>
                </c:pt>
                <c:pt idx="253">
                  <c:v>27.46</c:v>
                </c:pt>
                <c:pt idx="254">
                  <c:v>27.46</c:v>
                </c:pt>
                <c:pt idx="255">
                  <c:v>27.46</c:v>
                </c:pt>
                <c:pt idx="256">
                  <c:v>27.46</c:v>
                </c:pt>
                <c:pt idx="257">
                  <c:v>27.46</c:v>
                </c:pt>
                <c:pt idx="258">
                  <c:v>27.46</c:v>
                </c:pt>
                <c:pt idx="259">
                  <c:v>27.46</c:v>
                </c:pt>
                <c:pt idx="260">
                  <c:v>27.46</c:v>
                </c:pt>
                <c:pt idx="261">
                  <c:v>27.46</c:v>
                </c:pt>
                <c:pt idx="262">
                  <c:v>27.46</c:v>
                </c:pt>
                <c:pt idx="263">
                  <c:v>27.46</c:v>
                </c:pt>
                <c:pt idx="264">
                  <c:v>27.46</c:v>
                </c:pt>
                <c:pt idx="265">
                  <c:v>27.46</c:v>
                </c:pt>
                <c:pt idx="266">
                  <c:v>27.46</c:v>
                </c:pt>
                <c:pt idx="267">
                  <c:v>27.46</c:v>
                </c:pt>
                <c:pt idx="268">
                  <c:v>27.46</c:v>
                </c:pt>
                <c:pt idx="269">
                  <c:v>27.46</c:v>
                </c:pt>
                <c:pt idx="270">
                  <c:v>27.46</c:v>
                </c:pt>
                <c:pt idx="271">
                  <c:v>27.46</c:v>
                </c:pt>
                <c:pt idx="272">
                  <c:v>27.46</c:v>
                </c:pt>
                <c:pt idx="273">
                  <c:v>27.46</c:v>
                </c:pt>
                <c:pt idx="274">
                  <c:v>27.46</c:v>
                </c:pt>
                <c:pt idx="275">
                  <c:v>27.46</c:v>
                </c:pt>
                <c:pt idx="276">
                  <c:v>27.46</c:v>
                </c:pt>
                <c:pt idx="277">
                  <c:v>27.46</c:v>
                </c:pt>
                <c:pt idx="278">
                  <c:v>27.46</c:v>
                </c:pt>
                <c:pt idx="279">
                  <c:v>27.46</c:v>
                </c:pt>
                <c:pt idx="280">
                  <c:v>27.46</c:v>
                </c:pt>
                <c:pt idx="281">
                  <c:v>27.46</c:v>
                </c:pt>
                <c:pt idx="282">
                  <c:v>27.46</c:v>
                </c:pt>
                <c:pt idx="283">
                  <c:v>27.46</c:v>
                </c:pt>
                <c:pt idx="284">
                  <c:v>27.46</c:v>
                </c:pt>
                <c:pt idx="285">
                  <c:v>27.46</c:v>
                </c:pt>
                <c:pt idx="286">
                  <c:v>27.46</c:v>
                </c:pt>
                <c:pt idx="287">
                  <c:v>27.46</c:v>
                </c:pt>
                <c:pt idx="288">
                  <c:v>27.46</c:v>
                </c:pt>
                <c:pt idx="289">
                  <c:v>27.46</c:v>
                </c:pt>
                <c:pt idx="290">
                  <c:v>27.46</c:v>
                </c:pt>
                <c:pt idx="291">
                  <c:v>27.46</c:v>
                </c:pt>
                <c:pt idx="292">
                  <c:v>27.46</c:v>
                </c:pt>
                <c:pt idx="293">
                  <c:v>27.46</c:v>
                </c:pt>
                <c:pt idx="294">
                  <c:v>27.46</c:v>
                </c:pt>
                <c:pt idx="295">
                  <c:v>27.46</c:v>
                </c:pt>
                <c:pt idx="296">
                  <c:v>27.46</c:v>
                </c:pt>
                <c:pt idx="297">
                  <c:v>27.46</c:v>
                </c:pt>
                <c:pt idx="298">
                  <c:v>27.46</c:v>
                </c:pt>
                <c:pt idx="299">
                  <c:v>27.46</c:v>
                </c:pt>
                <c:pt idx="300">
                  <c:v>27.46</c:v>
                </c:pt>
                <c:pt idx="301">
                  <c:v>27.46</c:v>
                </c:pt>
                <c:pt idx="302">
                  <c:v>27.46</c:v>
                </c:pt>
                <c:pt idx="303">
                  <c:v>27.46</c:v>
                </c:pt>
                <c:pt idx="304">
                  <c:v>27.46</c:v>
                </c:pt>
                <c:pt idx="305">
                  <c:v>27.46</c:v>
                </c:pt>
                <c:pt idx="306">
                  <c:v>27.46</c:v>
                </c:pt>
                <c:pt idx="307">
                  <c:v>27.46</c:v>
                </c:pt>
                <c:pt idx="308">
                  <c:v>27.46</c:v>
                </c:pt>
                <c:pt idx="309">
                  <c:v>27.46</c:v>
                </c:pt>
                <c:pt idx="310">
                  <c:v>27.46</c:v>
                </c:pt>
                <c:pt idx="311">
                  <c:v>27.46</c:v>
                </c:pt>
                <c:pt idx="312">
                  <c:v>27.46</c:v>
                </c:pt>
                <c:pt idx="313">
                  <c:v>27.46</c:v>
                </c:pt>
                <c:pt idx="314">
                  <c:v>27.46</c:v>
                </c:pt>
                <c:pt idx="315">
                  <c:v>27.46</c:v>
                </c:pt>
                <c:pt idx="316">
                  <c:v>27.46</c:v>
                </c:pt>
                <c:pt idx="317">
                  <c:v>27.46</c:v>
                </c:pt>
                <c:pt idx="318">
                  <c:v>27.46</c:v>
                </c:pt>
                <c:pt idx="319">
                  <c:v>27.46</c:v>
                </c:pt>
                <c:pt idx="320">
                  <c:v>27.46</c:v>
                </c:pt>
                <c:pt idx="321">
                  <c:v>27.46</c:v>
                </c:pt>
                <c:pt idx="322">
                  <c:v>27.46</c:v>
                </c:pt>
                <c:pt idx="323">
                  <c:v>27.46</c:v>
                </c:pt>
                <c:pt idx="324">
                  <c:v>27.46</c:v>
                </c:pt>
                <c:pt idx="325">
                  <c:v>27.46</c:v>
                </c:pt>
                <c:pt idx="326">
                  <c:v>27.46</c:v>
                </c:pt>
                <c:pt idx="327">
                  <c:v>27.46</c:v>
                </c:pt>
                <c:pt idx="328">
                  <c:v>27.46</c:v>
                </c:pt>
                <c:pt idx="329">
                  <c:v>27.46</c:v>
                </c:pt>
                <c:pt idx="330">
                  <c:v>27.46</c:v>
                </c:pt>
                <c:pt idx="331">
                  <c:v>27.46</c:v>
                </c:pt>
                <c:pt idx="332">
                  <c:v>27.46</c:v>
                </c:pt>
                <c:pt idx="333">
                  <c:v>27.46</c:v>
                </c:pt>
                <c:pt idx="334">
                  <c:v>27.46</c:v>
                </c:pt>
                <c:pt idx="335">
                  <c:v>27.46</c:v>
                </c:pt>
                <c:pt idx="336">
                  <c:v>27.46</c:v>
                </c:pt>
                <c:pt idx="337">
                  <c:v>27.46</c:v>
                </c:pt>
                <c:pt idx="338">
                  <c:v>27.46</c:v>
                </c:pt>
                <c:pt idx="339">
                  <c:v>27.46</c:v>
                </c:pt>
                <c:pt idx="340">
                  <c:v>27.46</c:v>
                </c:pt>
                <c:pt idx="341">
                  <c:v>27.46</c:v>
                </c:pt>
                <c:pt idx="342">
                  <c:v>27.46</c:v>
                </c:pt>
                <c:pt idx="343">
                  <c:v>27.46</c:v>
                </c:pt>
                <c:pt idx="344">
                  <c:v>27.46</c:v>
                </c:pt>
                <c:pt idx="345">
                  <c:v>27.46</c:v>
                </c:pt>
                <c:pt idx="346">
                  <c:v>27.46</c:v>
                </c:pt>
                <c:pt idx="347">
                  <c:v>27.46</c:v>
                </c:pt>
                <c:pt idx="348">
                  <c:v>27.46</c:v>
                </c:pt>
                <c:pt idx="349">
                  <c:v>27.46</c:v>
                </c:pt>
                <c:pt idx="350">
                  <c:v>27.46</c:v>
                </c:pt>
                <c:pt idx="351">
                  <c:v>27.46</c:v>
                </c:pt>
                <c:pt idx="352">
                  <c:v>27.46</c:v>
                </c:pt>
                <c:pt idx="353">
                  <c:v>27.46</c:v>
                </c:pt>
                <c:pt idx="354">
                  <c:v>27.46</c:v>
                </c:pt>
                <c:pt idx="355">
                  <c:v>27.46</c:v>
                </c:pt>
                <c:pt idx="356">
                  <c:v>27.46</c:v>
                </c:pt>
                <c:pt idx="357">
                  <c:v>27.46</c:v>
                </c:pt>
                <c:pt idx="358">
                  <c:v>27.46</c:v>
                </c:pt>
                <c:pt idx="359">
                  <c:v>27.46</c:v>
                </c:pt>
                <c:pt idx="360">
                  <c:v>27.46</c:v>
                </c:pt>
                <c:pt idx="361">
                  <c:v>27.46</c:v>
                </c:pt>
                <c:pt idx="362">
                  <c:v>27.46</c:v>
                </c:pt>
                <c:pt idx="363">
                  <c:v>27.46</c:v>
                </c:pt>
                <c:pt idx="364">
                  <c:v>27.46</c:v>
                </c:pt>
                <c:pt idx="365">
                  <c:v>27.46</c:v>
                </c:pt>
                <c:pt idx="366">
                  <c:v>27.46</c:v>
                </c:pt>
                <c:pt idx="367">
                  <c:v>27.46</c:v>
                </c:pt>
                <c:pt idx="368">
                  <c:v>27.46</c:v>
                </c:pt>
                <c:pt idx="369">
                  <c:v>27.46</c:v>
                </c:pt>
                <c:pt idx="370">
                  <c:v>27.46</c:v>
                </c:pt>
                <c:pt idx="371">
                  <c:v>27.46</c:v>
                </c:pt>
                <c:pt idx="372">
                  <c:v>27.46</c:v>
                </c:pt>
                <c:pt idx="373">
                  <c:v>27.46</c:v>
                </c:pt>
                <c:pt idx="374">
                  <c:v>27.46</c:v>
                </c:pt>
                <c:pt idx="375">
                  <c:v>27.46</c:v>
                </c:pt>
                <c:pt idx="376">
                  <c:v>27.46</c:v>
                </c:pt>
                <c:pt idx="377">
                  <c:v>27.46</c:v>
                </c:pt>
                <c:pt idx="378">
                  <c:v>27.46</c:v>
                </c:pt>
                <c:pt idx="379">
                  <c:v>27.46</c:v>
                </c:pt>
                <c:pt idx="380">
                  <c:v>27.46</c:v>
                </c:pt>
                <c:pt idx="381">
                  <c:v>27.46</c:v>
                </c:pt>
                <c:pt idx="382">
                  <c:v>27.46</c:v>
                </c:pt>
                <c:pt idx="383">
                  <c:v>27.46</c:v>
                </c:pt>
                <c:pt idx="384">
                  <c:v>27.46</c:v>
                </c:pt>
                <c:pt idx="385">
                  <c:v>27.46</c:v>
                </c:pt>
                <c:pt idx="386">
                  <c:v>27.46</c:v>
                </c:pt>
                <c:pt idx="387">
                  <c:v>27.46</c:v>
                </c:pt>
                <c:pt idx="388">
                  <c:v>27.46</c:v>
                </c:pt>
                <c:pt idx="389">
                  <c:v>27.46</c:v>
                </c:pt>
                <c:pt idx="390">
                  <c:v>27.46</c:v>
                </c:pt>
                <c:pt idx="391">
                  <c:v>27.46</c:v>
                </c:pt>
                <c:pt idx="392">
                  <c:v>27.46</c:v>
                </c:pt>
                <c:pt idx="393">
                  <c:v>27.46</c:v>
                </c:pt>
                <c:pt idx="394">
                  <c:v>27.46</c:v>
                </c:pt>
                <c:pt idx="395">
                  <c:v>27.46</c:v>
                </c:pt>
                <c:pt idx="396">
                  <c:v>27.46</c:v>
                </c:pt>
                <c:pt idx="397">
                  <c:v>27.46</c:v>
                </c:pt>
                <c:pt idx="398">
                  <c:v>27.46</c:v>
                </c:pt>
                <c:pt idx="399">
                  <c:v>27.46</c:v>
                </c:pt>
                <c:pt idx="400">
                  <c:v>27.46</c:v>
                </c:pt>
                <c:pt idx="401">
                  <c:v>27.46</c:v>
                </c:pt>
                <c:pt idx="402">
                  <c:v>27.46</c:v>
                </c:pt>
                <c:pt idx="403">
                  <c:v>27.46</c:v>
                </c:pt>
                <c:pt idx="404">
                  <c:v>27.46</c:v>
                </c:pt>
                <c:pt idx="405">
                  <c:v>27.46</c:v>
                </c:pt>
                <c:pt idx="406">
                  <c:v>27.46</c:v>
                </c:pt>
                <c:pt idx="407">
                  <c:v>27.46</c:v>
                </c:pt>
                <c:pt idx="408">
                  <c:v>27.46</c:v>
                </c:pt>
                <c:pt idx="409">
                  <c:v>27.46</c:v>
                </c:pt>
                <c:pt idx="410">
                  <c:v>27.46</c:v>
                </c:pt>
                <c:pt idx="411">
                  <c:v>27.46</c:v>
                </c:pt>
                <c:pt idx="412">
                  <c:v>27.46</c:v>
                </c:pt>
                <c:pt idx="413">
                  <c:v>27.46</c:v>
                </c:pt>
                <c:pt idx="414">
                  <c:v>27.46</c:v>
                </c:pt>
                <c:pt idx="415">
                  <c:v>27.46</c:v>
                </c:pt>
                <c:pt idx="416">
                  <c:v>27.46</c:v>
                </c:pt>
                <c:pt idx="417">
                  <c:v>27.46</c:v>
                </c:pt>
                <c:pt idx="418">
                  <c:v>27.46</c:v>
                </c:pt>
                <c:pt idx="419">
                  <c:v>27.46</c:v>
                </c:pt>
                <c:pt idx="420">
                  <c:v>27.46</c:v>
                </c:pt>
                <c:pt idx="421">
                  <c:v>27.46</c:v>
                </c:pt>
                <c:pt idx="422">
                  <c:v>27.46</c:v>
                </c:pt>
                <c:pt idx="423">
                  <c:v>27.46</c:v>
                </c:pt>
                <c:pt idx="424">
                  <c:v>27.46</c:v>
                </c:pt>
                <c:pt idx="425">
                  <c:v>27.46</c:v>
                </c:pt>
                <c:pt idx="426">
                  <c:v>27.46</c:v>
                </c:pt>
                <c:pt idx="427">
                  <c:v>27.46</c:v>
                </c:pt>
                <c:pt idx="428">
                  <c:v>27.46</c:v>
                </c:pt>
                <c:pt idx="429">
                  <c:v>27.46</c:v>
                </c:pt>
                <c:pt idx="430">
                  <c:v>27.46</c:v>
                </c:pt>
                <c:pt idx="431">
                  <c:v>27.46</c:v>
                </c:pt>
                <c:pt idx="432">
                  <c:v>27.46</c:v>
                </c:pt>
                <c:pt idx="433">
                  <c:v>27.46</c:v>
                </c:pt>
                <c:pt idx="434">
                  <c:v>27.46</c:v>
                </c:pt>
                <c:pt idx="435">
                  <c:v>27.46</c:v>
                </c:pt>
                <c:pt idx="436">
                  <c:v>27.46</c:v>
                </c:pt>
                <c:pt idx="437">
                  <c:v>27.46</c:v>
                </c:pt>
                <c:pt idx="438">
                  <c:v>27.46</c:v>
                </c:pt>
                <c:pt idx="439">
                  <c:v>27.46</c:v>
                </c:pt>
                <c:pt idx="440">
                  <c:v>27.46</c:v>
                </c:pt>
                <c:pt idx="441">
                  <c:v>27.46</c:v>
                </c:pt>
                <c:pt idx="442">
                  <c:v>27.46</c:v>
                </c:pt>
                <c:pt idx="443">
                  <c:v>27.46</c:v>
                </c:pt>
                <c:pt idx="444">
                  <c:v>27.46</c:v>
                </c:pt>
                <c:pt idx="445">
                  <c:v>27.46</c:v>
                </c:pt>
                <c:pt idx="446">
                  <c:v>27.46</c:v>
                </c:pt>
                <c:pt idx="447">
                  <c:v>27.46</c:v>
                </c:pt>
                <c:pt idx="448">
                  <c:v>27.46</c:v>
                </c:pt>
                <c:pt idx="449">
                  <c:v>27.46</c:v>
                </c:pt>
                <c:pt idx="450">
                  <c:v>27.46</c:v>
                </c:pt>
                <c:pt idx="451">
                  <c:v>27.46</c:v>
                </c:pt>
                <c:pt idx="452">
                  <c:v>27.46</c:v>
                </c:pt>
                <c:pt idx="453">
                  <c:v>27.46</c:v>
                </c:pt>
                <c:pt idx="454">
                  <c:v>27.46</c:v>
                </c:pt>
                <c:pt idx="455">
                  <c:v>27.46</c:v>
                </c:pt>
                <c:pt idx="456">
                  <c:v>27.46</c:v>
                </c:pt>
                <c:pt idx="457">
                  <c:v>27.46</c:v>
                </c:pt>
                <c:pt idx="458">
                  <c:v>27.46</c:v>
                </c:pt>
                <c:pt idx="459">
                  <c:v>27.46</c:v>
                </c:pt>
                <c:pt idx="460">
                  <c:v>27.46</c:v>
                </c:pt>
                <c:pt idx="461">
                  <c:v>27.46</c:v>
                </c:pt>
                <c:pt idx="462">
                  <c:v>27.46</c:v>
                </c:pt>
                <c:pt idx="463">
                  <c:v>27.46</c:v>
                </c:pt>
                <c:pt idx="464">
                  <c:v>27.46</c:v>
                </c:pt>
                <c:pt idx="465">
                  <c:v>27.46</c:v>
                </c:pt>
                <c:pt idx="466">
                  <c:v>27.46</c:v>
                </c:pt>
                <c:pt idx="467">
                  <c:v>27.46</c:v>
                </c:pt>
                <c:pt idx="468">
                  <c:v>27.46</c:v>
                </c:pt>
                <c:pt idx="469">
                  <c:v>27.46</c:v>
                </c:pt>
                <c:pt idx="470">
                  <c:v>27.46</c:v>
                </c:pt>
                <c:pt idx="471">
                  <c:v>27.46</c:v>
                </c:pt>
                <c:pt idx="472">
                  <c:v>27.46</c:v>
                </c:pt>
                <c:pt idx="473">
                  <c:v>27.46</c:v>
                </c:pt>
                <c:pt idx="474">
                  <c:v>27.46</c:v>
                </c:pt>
                <c:pt idx="475">
                  <c:v>27.46</c:v>
                </c:pt>
                <c:pt idx="476">
                  <c:v>27.46</c:v>
                </c:pt>
                <c:pt idx="477">
                  <c:v>27.46</c:v>
                </c:pt>
                <c:pt idx="478">
                  <c:v>27.46</c:v>
                </c:pt>
                <c:pt idx="479">
                  <c:v>27.46</c:v>
                </c:pt>
                <c:pt idx="480">
                  <c:v>27.46</c:v>
                </c:pt>
                <c:pt idx="481">
                  <c:v>27.46</c:v>
                </c:pt>
                <c:pt idx="482">
                  <c:v>27.46</c:v>
                </c:pt>
                <c:pt idx="483">
                  <c:v>27.46</c:v>
                </c:pt>
                <c:pt idx="484">
                  <c:v>27.46</c:v>
                </c:pt>
                <c:pt idx="485">
                  <c:v>27.46</c:v>
                </c:pt>
                <c:pt idx="486">
                  <c:v>27.46</c:v>
                </c:pt>
                <c:pt idx="487">
                  <c:v>27.46</c:v>
                </c:pt>
                <c:pt idx="488">
                  <c:v>27.46</c:v>
                </c:pt>
                <c:pt idx="489">
                  <c:v>27.46</c:v>
                </c:pt>
                <c:pt idx="490">
                  <c:v>27.46</c:v>
                </c:pt>
                <c:pt idx="491">
                  <c:v>27.46</c:v>
                </c:pt>
                <c:pt idx="492">
                  <c:v>27.46</c:v>
                </c:pt>
                <c:pt idx="493">
                  <c:v>27.46</c:v>
                </c:pt>
                <c:pt idx="494">
                  <c:v>27.46</c:v>
                </c:pt>
                <c:pt idx="495">
                  <c:v>27.46</c:v>
                </c:pt>
                <c:pt idx="496">
                  <c:v>27.46</c:v>
                </c:pt>
                <c:pt idx="497">
                  <c:v>27.46</c:v>
                </c:pt>
                <c:pt idx="498">
                  <c:v>27.46</c:v>
                </c:pt>
                <c:pt idx="499">
                  <c:v>27.46</c:v>
                </c:pt>
                <c:pt idx="500">
                  <c:v>27.46</c:v>
                </c:pt>
                <c:pt idx="501">
                  <c:v>27.46</c:v>
                </c:pt>
                <c:pt idx="502">
                  <c:v>27.46</c:v>
                </c:pt>
                <c:pt idx="503">
                  <c:v>27.46</c:v>
                </c:pt>
                <c:pt idx="504">
                  <c:v>27.46</c:v>
                </c:pt>
                <c:pt idx="505">
                  <c:v>27.46</c:v>
                </c:pt>
                <c:pt idx="506">
                  <c:v>27.46</c:v>
                </c:pt>
                <c:pt idx="507">
                  <c:v>27.46</c:v>
                </c:pt>
                <c:pt idx="508">
                  <c:v>27.46</c:v>
                </c:pt>
                <c:pt idx="509">
                  <c:v>27.46</c:v>
                </c:pt>
                <c:pt idx="510">
                  <c:v>27.46</c:v>
                </c:pt>
                <c:pt idx="511">
                  <c:v>27.46</c:v>
                </c:pt>
                <c:pt idx="512">
                  <c:v>27.46</c:v>
                </c:pt>
                <c:pt idx="513">
                  <c:v>27.46</c:v>
                </c:pt>
                <c:pt idx="514">
                  <c:v>27.46</c:v>
                </c:pt>
                <c:pt idx="515">
                  <c:v>27.46</c:v>
                </c:pt>
                <c:pt idx="516">
                  <c:v>27.46</c:v>
                </c:pt>
                <c:pt idx="517">
                  <c:v>27.46</c:v>
                </c:pt>
                <c:pt idx="518">
                  <c:v>27.46</c:v>
                </c:pt>
                <c:pt idx="519">
                  <c:v>27.46</c:v>
                </c:pt>
                <c:pt idx="520">
                  <c:v>27.46</c:v>
                </c:pt>
                <c:pt idx="521">
                  <c:v>27.46</c:v>
                </c:pt>
                <c:pt idx="522">
                  <c:v>27.46</c:v>
                </c:pt>
                <c:pt idx="523">
                  <c:v>27.46</c:v>
                </c:pt>
                <c:pt idx="524">
                  <c:v>27.46</c:v>
                </c:pt>
                <c:pt idx="525">
                  <c:v>27.46</c:v>
                </c:pt>
                <c:pt idx="526">
                  <c:v>27.46</c:v>
                </c:pt>
                <c:pt idx="527">
                  <c:v>27.46</c:v>
                </c:pt>
                <c:pt idx="528">
                  <c:v>27.46</c:v>
                </c:pt>
                <c:pt idx="529">
                  <c:v>27.46</c:v>
                </c:pt>
                <c:pt idx="530">
                  <c:v>27.46</c:v>
                </c:pt>
                <c:pt idx="531">
                  <c:v>27.46</c:v>
                </c:pt>
                <c:pt idx="532">
                  <c:v>27.46</c:v>
                </c:pt>
                <c:pt idx="533">
                  <c:v>27.46</c:v>
                </c:pt>
                <c:pt idx="534">
                  <c:v>27.46</c:v>
                </c:pt>
                <c:pt idx="535">
                  <c:v>27.46</c:v>
                </c:pt>
                <c:pt idx="536">
                  <c:v>27.46</c:v>
                </c:pt>
                <c:pt idx="537">
                  <c:v>27.46</c:v>
                </c:pt>
                <c:pt idx="538">
                  <c:v>27.46</c:v>
                </c:pt>
                <c:pt idx="539">
                  <c:v>27.46</c:v>
                </c:pt>
                <c:pt idx="540">
                  <c:v>27.46</c:v>
                </c:pt>
                <c:pt idx="541">
                  <c:v>27.46</c:v>
                </c:pt>
                <c:pt idx="542">
                  <c:v>27.46</c:v>
                </c:pt>
                <c:pt idx="543">
                  <c:v>27.46</c:v>
                </c:pt>
                <c:pt idx="544">
                  <c:v>27.46</c:v>
                </c:pt>
                <c:pt idx="545">
                  <c:v>27.46</c:v>
                </c:pt>
                <c:pt idx="546">
                  <c:v>27.46</c:v>
                </c:pt>
                <c:pt idx="547">
                  <c:v>27.46</c:v>
                </c:pt>
                <c:pt idx="548">
                  <c:v>27.46</c:v>
                </c:pt>
                <c:pt idx="549">
                  <c:v>27.46</c:v>
                </c:pt>
                <c:pt idx="550">
                  <c:v>27.46</c:v>
                </c:pt>
                <c:pt idx="551">
                  <c:v>27.46</c:v>
                </c:pt>
                <c:pt idx="552">
                  <c:v>27.46</c:v>
                </c:pt>
                <c:pt idx="553">
                  <c:v>27.46</c:v>
                </c:pt>
                <c:pt idx="554">
                  <c:v>27.46</c:v>
                </c:pt>
                <c:pt idx="555">
                  <c:v>27.46</c:v>
                </c:pt>
                <c:pt idx="556">
                  <c:v>27.46</c:v>
                </c:pt>
                <c:pt idx="557">
                  <c:v>27.46</c:v>
                </c:pt>
                <c:pt idx="558">
                  <c:v>27.46</c:v>
                </c:pt>
                <c:pt idx="559">
                  <c:v>27.46</c:v>
                </c:pt>
                <c:pt idx="560">
                  <c:v>27.46</c:v>
                </c:pt>
                <c:pt idx="561">
                  <c:v>27.46</c:v>
                </c:pt>
                <c:pt idx="562">
                  <c:v>27.46</c:v>
                </c:pt>
                <c:pt idx="563">
                  <c:v>27.46</c:v>
                </c:pt>
                <c:pt idx="564">
                  <c:v>27.46</c:v>
                </c:pt>
                <c:pt idx="565">
                  <c:v>27.46</c:v>
                </c:pt>
                <c:pt idx="566">
                  <c:v>27.46</c:v>
                </c:pt>
                <c:pt idx="567">
                  <c:v>27.46</c:v>
                </c:pt>
                <c:pt idx="568">
                  <c:v>27.46</c:v>
                </c:pt>
                <c:pt idx="569">
                  <c:v>27.46</c:v>
                </c:pt>
                <c:pt idx="570">
                  <c:v>27.46</c:v>
                </c:pt>
                <c:pt idx="571">
                  <c:v>27.46</c:v>
                </c:pt>
                <c:pt idx="572">
                  <c:v>27.46</c:v>
                </c:pt>
                <c:pt idx="573">
                  <c:v>27.46</c:v>
                </c:pt>
                <c:pt idx="574">
                  <c:v>27.46</c:v>
                </c:pt>
                <c:pt idx="575">
                  <c:v>27.46</c:v>
                </c:pt>
                <c:pt idx="576">
                  <c:v>27.46</c:v>
                </c:pt>
                <c:pt idx="577">
                  <c:v>27.46</c:v>
                </c:pt>
                <c:pt idx="578">
                  <c:v>27.46</c:v>
                </c:pt>
                <c:pt idx="579">
                  <c:v>27.46</c:v>
                </c:pt>
                <c:pt idx="580">
                  <c:v>27.46</c:v>
                </c:pt>
                <c:pt idx="581">
                  <c:v>27.46</c:v>
                </c:pt>
                <c:pt idx="582">
                  <c:v>27.46</c:v>
                </c:pt>
                <c:pt idx="583">
                  <c:v>27.46</c:v>
                </c:pt>
                <c:pt idx="584">
                  <c:v>27.46</c:v>
                </c:pt>
                <c:pt idx="585">
                  <c:v>27.46</c:v>
                </c:pt>
                <c:pt idx="586">
                  <c:v>27.46</c:v>
                </c:pt>
                <c:pt idx="587">
                  <c:v>27.46</c:v>
                </c:pt>
                <c:pt idx="588">
                  <c:v>27.46</c:v>
                </c:pt>
                <c:pt idx="589">
                  <c:v>27.46</c:v>
                </c:pt>
                <c:pt idx="590">
                  <c:v>27.46</c:v>
                </c:pt>
                <c:pt idx="591">
                  <c:v>27.46</c:v>
                </c:pt>
                <c:pt idx="592">
                  <c:v>27.46</c:v>
                </c:pt>
                <c:pt idx="593">
                  <c:v>27.46</c:v>
                </c:pt>
                <c:pt idx="594">
                  <c:v>27.46</c:v>
                </c:pt>
                <c:pt idx="595">
                  <c:v>27.46</c:v>
                </c:pt>
                <c:pt idx="596">
                  <c:v>27.46</c:v>
                </c:pt>
                <c:pt idx="597">
                  <c:v>27.46</c:v>
                </c:pt>
                <c:pt idx="598">
                  <c:v>27.46</c:v>
                </c:pt>
                <c:pt idx="599">
                  <c:v>27.46</c:v>
                </c:pt>
                <c:pt idx="600">
                  <c:v>27.46</c:v>
                </c:pt>
                <c:pt idx="601">
                  <c:v>27.46</c:v>
                </c:pt>
                <c:pt idx="602">
                  <c:v>27.46</c:v>
                </c:pt>
                <c:pt idx="603">
                  <c:v>27.46</c:v>
                </c:pt>
                <c:pt idx="604">
                  <c:v>27.46</c:v>
                </c:pt>
                <c:pt idx="605">
                  <c:v>27.46</c:v>
                </c:pt>
                <c:pt idx="606">
                  <c:v>27.46</c:v>
                </c:pt>
                <c:pt idx="607">
                  <c:v>27.46</c:v>
                </c:pt>
                <c:pt idx="608">
                  <c:v>27.46</c:v>
                </c:pt>
                <c:pt idx="609">
                  <c:v>27.46</c:v>
                </c:pt>
                <c:pt idx="610">
                  <c:v>27.46</c:v>
                </c:pt>
                <c:pt idx="611">
                  <c:v>27.46</c:v>
                </c:pt>
                <c:pt idx="612">
                  <c:v>27.46</c:v>
                </c:pt>
                <c:pt idx="613">
                  <c:v>27.46</c:v>
                </c:pt>
                <c:pt idx="614">
                  <c:v>27.46</c:v>
                </c:pt>
                <c:pt idx="615">
                  <c:v>27.46</c:v>
                </c:pt>
                <c:pt idx="616">
                  <c:v>27.46</c:v>
                </c:pt>
                <c:pt idx="617">
                  <c:v>27.46</c:v>
                </c:pt>
                <c:pt idx="618">
                  <c:v>27.46</c:v>
                </c:pt>
                <c:pt idx="619">
                  <c:v>27.46</c:v>
                </c:pt>
                <c:pt idx="620">
                  <c:v>27.46</c:v>
                </c:pt>
                <c:pt idx="621">
                  <c:v>27.46</c:v>
                </c:pt>
                <c:pt idx="622">
                  <c:v>27.46</c:v>
                </c:pt>
                <c:pt idx="623">
                  <c:v>27.46</c:v>
                </c:pt>
                <c:pt idx="624">
                  <c:v>27.46</c:v>
                </c:pt>
                <c:pt idx="625">
                  <c:v>27.46</c:v>
                </c:pt>
                <c:pt idx="626">
                  <c:v>27.46</c:v>
                </c:pt>
                <c:pt idx="627">
                  <c:v>27.46</c:v>
                </c:pt>
                <c:pt idx="628">
                  <c:v>27.46</c:v>
                </c:pt>
                <c:pt idx="629">
                  <c:v>27.46</c:v>
                </c:pt>
                <c:pt idx="630">
                  <c:v>27.46</c:v>
                </c:pt>
                <c:pt idx="631">
                  <c:v>27.46</c:v>
                </c:pt>
                <c:pt idx="632">
                  <c:v>27.46</c:v>
                </c:pt>
                <c:pt idx="633">
                  <c:v>27.46</c:v>
                </c:pt>
                <c:pt idx="634">
                  <c:v>27.46</c:v>
                </c:pt>
                <c:pt idx="635">
                  <c:v>27.46</c:v>
                </c:pt>
                <c:pt idx="636">
                  <c:v>27.46</c:v>
                </c:pt>
                <c:pt idx="637">
                  <c:v>27.46</c:v>
                </c:pt>
                <c:pt idx="638">
                  <c:v>27.46</c:v>
                </c:pt>
                <c:pt idx="639">
                  <c:v>27.46</c:v>
                </c:pt>
                <c:pt idx="640">
                  <c:v>27.46</c:v>
                </c:pt>
                <c:pt idx="641">
                  <c:v>27.46</c:v>
                </c:pt>
                <c:pt idx="642">
                  <c:v>27.46</c:v>
                </c:pt>
                <c:pt idx="643">
                  <c:v>27.46</c:v>
                </c:pt>
                <c:pt idx="644">
                  <c:v>27.46</c:v>
                </c:pt>
                <c:pt idx="645">
                  <c:v>27.46</c:v>
                </c:pt>
                <c:pt idx="646">
                  <c:v>27.46</c:v>
                </c:pt>
                <c:pt idx="647">
                  <c:v>27.46</c:v>
                </c:pt>
                <c:pt idx="648">
                  <c:v>27.46</c:v>
                </c:pt>
                <c:pt idx="649">
                  <c:v>27.46</c:v>
                </c:pt>
                <c:pt idx="650">
                  <c:v>27.46</c:v>
                </c:pt>
                <c:pt idx="651">
                  <c:v>27.46</c:v>
                </c:pt>
                <c:pt idx="652">
                  <c:v>27.46</c:v>
                </c:pt>
                <c:pt idx="653">
                  <c:v>27.46</c:v>
                </c:pt>
                <c:pt idx="654">
                  <c:v>27.46</c:v>
                </c:pt>
                <c:pt idx="655">
                  <c:v>27.46</c:v>
                </c:pt>
                <c:pt idx="656">
                  <c:v>27.46</c:v>
                </c:pt>
                <c:pt idx="657">
                  <c:v>27.46</c:v>
                </c:pt>
                <c:pt idx="658">
                  <c:v>27.46</c:v>
                </c:pt>
                <c:pt idx="659">
                  <c:v>27.46</c:v>
                </c:pt>
                <c:pt idx="660">
                  <c:v>27.46</c:v>
                </c:pt>
                <c:pt idx="661">
                  <c:v>27.46</c:v>
                </c:pt>
                <c:pt idx="662">
                  <c:v>27.46</c:v>
                </c:pt>
                <c:pt idx="663">
                  <c:v>27.46</c:v>
                </c:pt>
                <c:pt idx="664">
                  <c:v>27.46</c:v>
                </c:pt>
                <c:pt idx="665">
                  <c:v>27.46</c:v>
                </c:pt>
                <c:pt idx="666">
                  <c:v>27.46</c:v>
                </c:pt>
                <c:pt idx="667">
                  <c:v>27.46</c:v>
                </c:pt>
                <c:pt idx="668">
                  <c:v>27.46</c:v>
                </c:pt>
                <c:pt idx="669">
                  <c:v>27.46</c:v>
                </c:pt>
                <c:pt idx="670">
                  <c:v>27.46</c:v>
                </c:pt>
                <c:pt idx="671">
                  <c:v>27.46</c:v>
                </c:pt>
                <c:pt idx="672">
                  <c:v>27.46</c:v>
                </c:pt>
                <c:pt idx="673">
                  <c:v>27.46</c:v>
                </c:pt>
                <c:pt idx="674">
                  <c:v>27.46</c:v>
                </c:pt>
                <c:pt idx="675">
                  <c:v>27.46</c:v>
                </c:pt>
                <c:pt idx="676">
                  <c:v>27.46</c:v>
                </c:pt>
                <c:pt idx="677">
                  <c:v>27.46</c:v>
                </c:pt>
                <c:pt idx="678">
                  <c:v>27.46</c:v>
                </c:pt>
                <c:pt idx="679">
                  <c:v>27.46</c:v>
                </c:pt>
                <c:pt idx="680">
                  <c:v>27.46</c:v>
                </c:pt>
                <c:pt idx="681">
                  <c:v>27.46</c:v>
                </c:pt>
                <c:pt idx="682">
                  <c:v>27.46</c:v>
                </c:pt>
                <c:pt idx="683">
                  <c:v>27.46</c:v>
                </c:pt>
                <c:pt idx="684">
                  <c:v>27.46</c:v>
                </c:pt>
                <c:pt idx="685">
                  <c:v>27.46</c:v>
                </c:pt>
                <c:pt idx="686">
                  <c:v>27.46</c:v>
                </c:pt>
                <c:pt idx="687">
                  <c:v>27.46</c:v>
                </c:pt>
                <c:pt idx="688">
                  <c:v>27.46</c:v>
                </c:pt>
                <c:pt idx="689">
                  <c:v>27.46</c:v>
                </c:pt>
                <c:pt idx="690">
                  <c:v>27.46</c:v>
                </c:pt>
                <c:pt idx="691">
                  <c:v>27.46</c:v>
                </c:pt>
                <c:pt idx="692">
                  <c:v>27.46</c:v>
                </c:pt>
                <c:pt idx="693">
                  <c:v>27.46</c:v>
                </c:pt>
                <c:pt idx="694">
                  <c:v>27.46</c:v>
                </c:pt>
                <c:pt idx="695">
                  <c:v>27.46</c:v>
                </c:pt>
                <c:pt idx="696">
                  <c:v>27.46</c:v>
                </c:pt>
                <c:pt idx="697">
                  <c:v>27.46</c:v>
                </c:pt>
                <c:pt idx="698">
                  <c:v>27.46</c:v>
                </c:pt>
                <c:pt idx="699">
                  <c:v>27.46</c:v>
                </c:pt>
                <c:pt idx="700">
                  <c:v>27.46</c:v>
                </c:pt>
                <c:pt idx="701">
                  <c:v>27.46</c:v>
                </c:pt>
                <c:pt idx="702">
                  <c:v>27.46</c:v>
                </c:pt>
                <c:pt idx="703">
                  <c:v>27.46</c:v>
                </c:pt>
                <c:pt idx="704">
                  <c:v>27.46</c:v>
                </c:pt>
                <c:pt idx="705">
                  <c:v>27.46</c:v>
                </c:pt>
                <c:pt idx="706">
                  <c:v>27.46</c:v>
                </c:pt>
                <c:pt idx="707">
                  <c:v>27.46</c:v>
                </c:pt>
                <c:pt idx="708">
                  <c:v>27.46</c:v>
                </c:pt>
                <c:pt idx="709">
                  <c:v>27.46</c:v>
                </c:pt>
                <c:pt idx="710">
                  <c:v>27.46</c:v>
                </c:pt>
                <c:pt idx="711">
                  <c:v>27.46</c:v>
                </c:pt>
                <c:pt idx="712">
                  <c:v>27.46</c:v>
                </c:pt>
                <c:pt idx="713">
                  <c:v>27.46</c:v>
                </c:pt>
                <c:pt idx="714">
                  <c:v>27.46</c:v>
                </c:pt>
                <c:pt idx="715">
                  <c:v>27.46</c:v>
                </c:pt>
                <c:pt idx="716">
                  <c:v>27.46</c:v>
                </c:pt>
                <c:pt idx="717">
                  <c:v>27.46</c:v>
                </c:pt>
                <c:pt idx="718">
                  <c:v>27.46</c:v>
                </c:pt>
                <c:pt idx="719">
                  <c:v>27.46</c:v>
                </c:pt>
                <c:pt idx="720">
                  <c:v>27.46</c:v>
                </c:pt>
                <c:pt idx="721">
                  <c:v>27.46</c:v>
                </c:pt>
                <c:pt idx="722">
                  <c:v>27.46</c:v>
                </c:pt>
                <c:pt idx="723">
                  <c:v>27.46</c:v>
                </c:pt>
                <c:pt idx="724">
                  <c:v>27.46</c:v>
                </c:pt>
                <c:pt idx="725">
                  <c:v>27.46</c:v>
                </c:pt>
                <c:pt idx="726">
                  <c:v>27.46</c:v>
                </c:pt>
                <c:pt idx="727">
                  <c:v>27.46</c:v>
                </c:pt>
                <c:pt idx="728">
                  <c:v>27.46</c:v>
                </c:pt>
                <c:pt idx="729">
                  <c:v>27.46</c:v>
                </c:pt>
                <c:pt idx="730">
                  <c:v>27.46</c:v>
                </c:pt>
                <c:pt idx="731">
                  <c:v>27.46</c:v>
                </c:pt>
                <c:pt idx="732">
                  <c:v>27.46</c:v>
                </c:pt>
                <c:pt idx="733">
                  <c:v>27.46</c:v>
                </c:pt>
                <c:pt idx="734">
                  <c:v>27.46</c:v>
                </c:pt>
                <c:pt idx="735">
                  <c:v>27.46</c:v>
                </c:pt>
                <c:pt idx="736">
                  <c:v>27.46</c:v>
                </c:pt>
                <c:pt idx="737">
                  <c:v>27.46</c:v>
                </c:pt>
                <c:pt idx="738">
                  <c:v>27.46</c:v>
                </c:pt>
                <c:pt idx="739">
                  <c:v>27.46</c:v>
                </c:pt>
                <c:pt idx="740">
                  <c:v>27.46</c:v>
                </c:pt>
                <c:pt idx="741">
                  <c:v>27.46</c:v>
                </c:pt>
                <c:pt idx="742">
                  <c:v>27.46</c:v>
                </c:pt>
                <c:pt idx="743">
                  <c:v>27.46</c:v>
                </c:pt>
                <c:pt idx="744">
                  <c:v>27.46</c:v>
                </c:pt>
                <c:pt idx="745">
                  <c:v>27.46</c:v>
                </c:pt>
                <c:pt idx="746">
                  <c:v>27.46</c:v>
                </c:pt>
                <c:pt idx="747">
                  <c:v>27.46</c:v>
                </c:pt>
                <c:pt idx="748">
                  <c:v>27.46</c:v>
                </c:pt>
                <c:pt idx="749">
                  <c:v>27.46</c:v>
                </c:pt>
                <c:pt idx="750">
                  <c:v>27.46</c:v>
                </c:pt>
                <c:pt idx="751">
                  <c:v>27.46</c:v>
                </c:pt>
                <c:pt idx="752">
                  <c:v>27.46</c:v>
                </c:pt>
                <c:pt idx="753">
                  <c:v>27.46</c:v>
                </c:pt>
                <c:pt idx="754">
                  <c:v>27.46</c:v>
                </c:pt>
                <c:pt idx="755">
                  <c:v>27.46</c:v>
                </c:pt>
                <c:pt idx="756">
                  <c:v>27.46</c:v>
                </c:pt>
                <c:pt idx="757">
                  <c:v>27.46</c:v>
                </c:pt>
                <c:pt idx="758">
                  <c:v>27.46</c:v>
                </c:pt>
                <c:pt idx="759">
                  <c:v>27.46</c:v>
                </c:pt>
                <c:pt idx="760">
                  <c:v>27.46</c:v>
                </c:pt>
                <c:pt idx="761">
                  <c:v>27.46</c:v>
                </c:pt>
                <c:pt idx="762">
                  <c:v>27.46</c:v>
                </c:pt>
                <c:pt idx="763">
                  <c:v>27.46</c:v>
                </c:pt>
                <c:pt idx="764">
                  <c:v>27.46</c:v>
                </c:pt>
                <c:pt idx="765">
                  <c:v>27.46</c:v>
                </c:pt>
                <c:pt idx="766">
                  <c:v>27.46</c:v>
                </c:pt>
                <c:pt idx="767">
                  <c:v>27.46</c:v>
                </c:pt>
                <c:pt idx="768">
                  <c:v>27.46</c:v>
                </c:pt>
                <c:pt idx="769">
                  <c:v>27.46</c:v>
                </c:pt>
                <c:pt idx="770">
                  <c:v>27.46</c:v>
                </c:pt>
                <c:pt idx="771">
                  <c:v>27.46</c:v>
                </c:pt>
                <c:pt idx="772">
                  <c:v>27.46</c:v>
                </c:pt>
                <c:pt idx="773">
                  <c:v>27.46</c:v>
                </c:pt>
                <c:pt idx="774">
                  <c:v>27.46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'Data &amp; Chart'!$I$19</c:f>
              <c:strCache>
                <c:ptCount val="1"/>
                <c:pt idx="0">
                  <c:v>UWL</c:v>
                </c:pt>
              </c:strCache>
            </c:strRef>
          </c:tx>
          <c:spPr>
            <a:ln w="22225">
              <a:solidFill>
                <a:srgbClr val="006600"/>
              </a:solidFill>
              <a:prstDash val="dash"/>
            </a:ln>
          </c:spPr>
          <c:marker>
            <c:symbol val="none"/>
          </c:marker>
          <c:val>
            <c:numRef>
              <c:f>'Data &amp; Chart'!$I$20:$I$862</c:f>
              <c:numCache>
                <c:formatCode>General</c:formatCode>
                <c:ptCount val="775"/>
                <c:pt idx="0">
                  <c:v>27.92</c:v>
                </c:pt>
                <c:pt idx="1">
                  <c:v>27.92</c:v>
                </c:pt>
                <c:pt idx="2">
                  <c:v>27.92</c:v>
                </c:pt>
                <c:pt idx="3">
                  <c:v>27.92</c:v>
                </c:pt>
                <c:pt idx="4">
                  <c:v>27.92</c:v>
                </c:pt>
                <c:pt idx="5">
                  <c:v>27.92</c:v>
                </c:pt>
                <c:pt idx="6">
                  <c:v>27.92</c:v>
                </c:pt>
                <c:pt idx="7">
                  <c:v>27.92</c:v>
                </c:pt>
                <c:pt idx="8">
                  <c:v>27.92</c:v>
                </c:pt>
                <c:pt idx="9">
                  <c:v>27.92</c:v>
                </c:pt>
                <c:pt idx="10">
                  <c:v>27.92</c:v>
                </c:pt>
                <c:pt idx="11">
                  <c:v>27.92</c:v>
                </c:pt>
                <c:pt idx="12">
                  <c:v>27.92</c:v>
                </c:pt>
                <c:pt idx="13">
                  <c:v>27.92</c:v>
                </c:pt>
                <c:pt idx="14">
                  <c:v>27.92</c:v>
                </c:pt>
                <c:pt idx="15">
                  <c:v>27.92</c:v>
                </c:pt>
                <c:pt idx="16">
                  <c:v>27.92</c:v>
                </c:pt>
                <c:pt idx="17">
                  <c:v>27.92</c:v>
                </c:pt>
                <c:pt idx="18">
                  <c:v>27.92</c:v>
                </c:pt>
                <c:pt idx="19">
                  <c:v>27.92</c:v>
                </c:pt>
                <c:pt idx="20">
                  <c:v>27.92</c:v>
                </c:pt>
                <c:pt idx="21">
                  <c:v>27.92</c:v>
                </c:pt>
                <c:pt idx="22">
                  <c:v>27.92</c:v>
                </c:pt>
                <c:pt idx="23">
                  <c:v>27.92</c:v>
                </c:pt>
                <c:pt idx="24">
                  <c:v>27.92</c:v>
                </c:pt>
                <c:pt idx="25">
                  <c:v>27.92</c:v>
                </c:pt>
                <c:pt idx="26">
                  <c:v>27.92</c:v>
                </c:pt>
                <c:pt idx="27">
                  <c:v>27.92</c:v>
                </c:pt>
                <c:pt idx="28">
                  <c:v>27.92</c:v>
                </c:pt>
                <c:pt idx="29">
                  <c:v>27.92</c:v>
                </c:pt>
                <c:pt idx="30">
                  <c:v>27.92</c:v>
                </c:pt>
                <c:pt idx="31">
                  <c:v>27.92</c:v>
                </c:pt>
                <c:pt idx="32">
                  <c:v>27.92</c:v>
                </c:pt>
                <c:pt idx="33">
                  <c:v>27.92</c:v>
                </c:pt>
                <c:pt idx="34">
                  <c:v>27.92</c:v>
                </c:pt>
                <c:pt idx="35">
                  <c:v>27.92</c:v>
                </c:pt>
                <c:pt idx="36">
                  <c:v>27.92</c:v>
                </c:pt>
                <c:pt idx="37">
                  <c:v>27.92</c:v>
                </c:pt>
                <c:pt idx="38">
                  <c:v>27.92</c:v>
                </c:pt>
                <c:pt idx="39">
                  <c:v>27.92</c:v>
                </c:pt>
                <c:pt idx="40">
                  <c:v>27.92</c:v>
                </c:pt>
                <c:pt idx="41">
                  <c:v>27.92</c:v>
                </c:pt>
                <c:pt idx="42">
                  <c:v>27.92</c:v>
                </c:pt>
                <c:pt idx="43">
                  <c:v>27.92</c:v>
                </c:pt>
                <c:pt idx="44">
                  <c:v>27.92</c:v>
                </c:pt>
                <c:pt idx="45">
                  <c:v>27.92</c:v>
                </c:pt>
                <c:pt idx="46">
                  <c:v>27.92</c:v>
                </c:pt>
                <c:pt idx="47">
                  <c:v>27.92</c:v>
                </c:pt>
                <c:pt idx="48">
                  <c:v>27.92</c:v>
                </c:pt>
                <c:pt idx="49">
                  <c:v>27.92</c:v>
                </c:pt>
                <c:pt idx="50">
                  <c:v>27.92</c:v>
                </c:pt>
                <c:pt idx="51">
                  <c:v>27.92</c:v>
                </c:pt>
                <c:pt idx="52">
                  <c:v>27.92</c:v>
                </c:pt>
                <c:pt idx="53">
                  <c:v>27.92</c:v>
                </c:pt>
                <c:pt idx="54">
                  <c:v>27.92</c:v>
                </c:pt>
                <c:pt idx="55">
                  <c:v>27.92</c:v>
                </c:pt>
                <c:pt idx="56">
                  <c:v>27.92</c:v>
                </c:pt>
                <c:pt idx="57">
                  <c:v>27.92</c:v>
                </c:pt>
                <c:pt idx="58">
                  <c:v>27.92</c:v>
                </c:pt>
                <c:pt idx="59">
                  <c:v>27.92</c:v>
                </c:pt>
                <c:pt idx="60">
                  <c:v>27.92</c:v>
                </c:pt>
                <c:pt idx="61">
                  <c:v>27.92</c:v>
                </c:pt>
                <c:pt idx="62">
                  <c:v>27.92</c:v>
                </c:pt>
                <c:pt idx="63">
                  <c:v>27.92</c:v>
                </c:pt>
                <c:pt idx="64">
                  <c:v>27.92</c:v>
                </c:pt>
                <c:pt idx="65">
                  <c:v>27.92</c:v>
                </c:pt>
                <c:pt idx="66">
                  <c:v>27.92</c:v>
                </c:pt>
                <c:pt idx="67">
                  <c:v>27.92</c:v>
                </c:pt>
                <c:pt idx="68">
                  <c:v>27.92</c:v>
                </c:pt>
                <c:pt idx="69">
                  <c:v>27.92</c:v>
                </c:pt>
                <c:pt idx="70">
                  <c:v>27.92</c:v>
                </c:pt>
                <c:pt idx="71">
                  <c:v>27.92</c:v>
                </c:pt>
                <c:pt idx="72">
                  <c:v>27.92</c:v>
                </c:pt>
                <c:pt idx="73">
                  <c:v>27.92</c:v>
                </c:pt>
                <c:pt idx="74">
                  <c:v>27.92</c:v>
                </c:pt>
                <c:pt idx="75">
                  <c:v>27.92</c:v>
                </c:pt>
                <c:pt idx="76">
                  <c:v>27.92</c:v>
                </c:pt>
                <c:pt idx="77">
                  <c:v>27.92</c:v>
                </c:pt>
                <c:pt idx="78">
                  <c:v>27.92</c:v>
                </c:pt>
                <c:pt idx="79">
                  <c:v>27.92</c:v>
                </c:pt>
                <c:pt idx="80">
                  <c:v>27.92</c:v>
                </c:pt>
                <c:pt idx="81">
                  <c:v>27.92</c:v>
                </c:pt>
                <c:pt idx="82">
                  <c:v>27.92</c:v>
                </c:pt>
                <c:pt idx="83">
                  <c:v>27.92</c:v>
                </c:pt>
                <c:pt idx="84">
                  <c:v>27.92</c:v>
                </c:pt>
                <c:pt idx="85">
                  <c:v>27.92</c:v>
                </c:pt>
                <c:pt idx="86">
                  <c:v>27.92</c:v>
                </c:pt>
                <c:pt idx="87">
                  <c:v>27.92</c:v>
                </c:pt>
                <c:pt idx="88">
                  <c:v>27.92</c:v>
                </c:pt>
                <c:pt idx="89">
                  <c:v>27.92</c:v>
                </c:pt>
                <c:pt idx="90">
                  <c:v>27.92</c:v>
                </c:pt>
                <c:pt idx="91">
                  <c:v>27.92</c:v>
                </c:pt>
                <c:pt idx="92">
                  <c:v>27.92</c:v>
                </c:pt>
                <c:pt idx="93">
                  <c:v>27.92</c:v>
                </c:pt>
                <c:pt idx="94">
                  <c:v>27.92</c:v>
                </c:pt>
                <c:pt idx="95">
                  <c:v>27.92</c:v>
                </c:pt>
                <c:pt idx="96">
                  <c:v>27.92</c:v>
                </c:pt>
                <c:pt idx="97">
                  <c:v>27.92</c:v>
                </c:pt>
                <c:pt idx="98">
                  <c:v>27.92</c:v>
                </c:pt>
                <c:pt idx="99">
                  <c:v>27.92</c:v>
                </c:pt>
                <c:pt idx="100">
                  <c:v>27.92</c:v>
                </c:pt>
                <c:pt idx="101">
                  <c:v>27.92</c:v>
                </c:pt>
                <c:pt idx="102">
                  <c:v>27.92</c:v>
                </c:pt>
                <c:pt idx="103">
                  <c:v>27.92</c:v>
                </c:pt>
                <c:pt idx="104">
                  <c:v>27.92</c:v>
                </c:pt>
                <c:pt idx="105">
                  <c:v>27.92</c:v>
                </c:pt>
                <c:pt idx="106">
                  <c:v>27.92</c:v>
                </c:pt>
                <c:pt idx="107">
                  <c:v>27.92</c:v>
                </c:pt>
                <c:pt idx="108">
                  <c:v>27.92</c:v>
                </c:pt>
                <c:pt idx="109">
                  <c:v>27.92</c:v>
                </c:pt>
                <c:pt idx="110">
                  <c:v>27.92</c:v>
                </c:pt>
                <c:pt idx="111">
                  <c:v>27.92</c:v>
                </c:pt>
                <c:pt idx="112">
                  <c:v>27.92</c:v>
                </c:pt>
                <c:pt idx="113">
                  <c:v>27.92</c:v>
                </c:pt>
                <c:pt idx="114">
                  <c:v>27.92</c:v>
                </c:pt>
                <c:pt idx="115">
                  <c:v>27.92</c:v>
                </c:pt>
                <c:pt idx="116">
                  <c:v>27.92</c:v>
                </c:pt>
                <c:pt idx="117">
                  <c:v>27.92</c:v>
                </c:pt>
                <c:pt idx="118">
                  <c:v>27.92</c:v>
                </c:pt>
                <c:pt idx="119">
                  <c:v>27.92</c:v>
                </c:pt>
                <c:pt idx="120">
                  <c:v>27.92</c:v>
                </c:pt>
                <c:pt idx="121">
                  <c:v>27.92</c:v>
                </c:pt>
                <c:pt idx="122">
                  <c:v>27.92</c:v>
                </c:pt>
                <c:pt idx="123">
                  <c:v>27.92</c:v>
                </c:pt>
                <c:pt idx="124">
                  <c:v>27.92</c:v>
                </c:pt>
                <c:pt idx="125">
                  <c:v>27.92</c:v>
                </c:pt>
                <c:pt idx="126">
                  <c:v>27.92</c:v>
                </c:pt>
                <c:pt idx="127">
                  <c:v>27.92</c:v>
                </c:pt>
                <c:pt idx="128">
                  <c:v>27.92</c:v>
                </c:pt>
                <c:pt idx="129">
                  <c:v>27.92</c:v>
                </c:pt>
                <c:pt idx="130">
                  <c:v>27.92</c:v>
                </c:pt>
                <c:pt idx="131">
                  <c:v>27.92</c:v>
                </c:pt>
                <c:pt idx="132">
                  <c:v>27.92</c:v>
                </c:pt>
                <c:pt idx="133">
                  <c:v>27.92</c:v>
                </c:pt>
                <c:pt idx="134">
                  <c:v>27.92</c:v>
                </c:pt>
                <c:pt idx="135">
                  <c:v>27.92</c:v>
                </c:pt>
                <c:pt idx="136">
                  <c:v>27.92</c:v>
                </c:pt>
                <c:pt idx="137">
                  <c:v>27.92</c:v>
                </c:pt>
                <c:pt idx="138">
                  <c:v>27.92</c:v>
                </c:pt>
                <c:pt idx="139">
                  <c:v>27.92</c:v>
                </c:pt>
                <c:pt idx="140">
                  <c:v>27.92</c:v>
                </c:pt>
                <c:pt idx="141">
                  <c:v>27.92</c:v>
                </c:pt>
                <c:pt idx="142">
                  <c:v>27.92</c:v>
                </c:pt>
                <c:pt idx="143">
                  <c:v>27.92</c:v>
                </c:pt>
                <c:pt idx="144">
                  <c:v>27.92</c:v>
                </c:pt>
                <c:pt idx="145">
                  <c:v>27.92</c:v>
                </c:pt>
                <c:pt idx="146">
                  <c:v>27.92</c:v>
                </c:pt>
                <c:pt idx="147">
                  <c:v>27.92</c:v>
                </c:pt>
                <c:pt idx="148">
                  <c:v>27.92</c:v>
                </c:pt>
                <c:pt idx="149">
                  <c:v>27.92</c:v>
                </c:pt>
                <c:pt idx="150">
                  <c:v>27.92</c:v>
                </c:pt>
                <c:pt idx="151">
                  <c:v>27.92</c:v>
                </c:pt>
                <c:pt idx="152">
                  <c:v>27.92</c:v>
                </c:pt>
                <c:pt idx="153">
                  <c:v>27.92</c:v>
                </c:pt>
                <c:pt idx="154">
                  <c:v>27.92</c:v>
                </c:pt>
                <c:pt idx="155">
                  <c:v>27.92</c:v>
                </c:pt>
                <c:pt idx="156">
                  <c:v>27.92</c:v>
                </c:pt>
                <c:pt idx="157">
                  <c:v>27.92</c:v>
                </c:pt>
                <c:pt idx="158">
                  <c:v>27.92</c:v>
                </c:pt>
                <c:pt idx="159">
                  <c:v>27.92</c:v>
                </c:pt>
                <c:pt idx="160">
                  <c:v>27.92</c:v>
                </c:pt>
                <c:pt idx="161">
                  <c:v>27.92</c:v>
                </c:pt>
                <c:pt idx="162">
                  <c:v>27.92</c:v>
                </c:pt>
                <c:pt idx="163">
                  <c:v>27.92</c:v>
                </c:pt>
                <c:pt idx="164">
                  <c:v>27.92</c:v>
                </c:pt>
                <c:pt idx="165">
                  <c:v>27.92</c:v>
                </c:pt>
                <c:pt idx="166">
                  <c:v>27.92</c:v>
                </c:pt>
                <c:pt idx="167">
                  <c:v>27.92</c:v>
                </c:pt>
                <c:pt idx="168">
                  <c:v>27.92</c:v>
                </c:pt>
                <c:pt idx="169">
                  <c:v>27.92</c:v>
                </c:pt>
                <c:pt idx="170">
                  <c:v>27.92</c:v>
                </c:pt>
                <c:pt idx="171">
                  <c:v>27.92</c:v>
                </c:pt>
                <c:pt idx="172">
                  <c:v>27.92</c:v>
                </c:pt>
                <c:pt idx="173">
                  <c:v>27.92</c:v>
                </c:pt>
                <c:pt idx="174">
                  <c:v>27.92</c:v>
                </c:pt>
                <c:pt idx="175">
                  <c:v>27.92</c:v>
                </c:pt>
                <c:pt idx="176">
                  <c:v>27.92</c:v>
                </c:pt>
                <c:pt idx="177">
                  <c:v>27.92</c:v>
                </c:pt>
                <c:pt idx="178">
                  <c:v>27.92</c:v>
                </c:pt>
                <c:pt idx="179">
                  <c:v>27.92</c:v>
                </c:pt>
                <c:pt idx="180">
                  <c:v>27.92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27.92</c:v>
                </c:pt>
                <c:pt idx="185">
                  <c:v>27.92</c:v>
                </c:pt>
                <c:pt idx="186">
                  <c:v>27.92</c:v>
                </c:pt>
                <c:pt idx="187">
                  <c:v>27.92</c:v>
                </c:pt>
                <c:pt idx="188">
                  <c:v>27.92</c:v>
                </c:pt>
                <c:pt idx="189">
                  <c:v>27.92</c:v>
                </c:pt>
                <c:pt idx="190">
                  <c:v>27.92</c:v>
                </c:pt>
                <c:pt idx="191">
                  <c:v>27.92</c:v>
                </c:pt>
                <c:pt idx="192">
                  <c:v>27.92</c:v>
                </c:pt>
                <c:pt idx="193">
                  <c:v>27.92</c:v>
                </c:pt>
                <c:pt idx="194">
                  <c:v>27.92</c:v>
                </c:pt>
                <c:pt idx="195">
                  <c:v>27.92</c:v>
                </c:pt>
                <c:pt idx="196">
                  <c:v>27.92</c:v>
                </c:pt>
                <c:pt idx="197">
                  <c:v>27.92</c:v>
                </c:pt>
                <c:pt idx="198">
                  <c:v>27.92</c:v>
                </c:pt>
                <c:pt idx="199">
                  <c:v>27.92</c:v>
                </c:pt>
                <c:pt idx="200">
                  <c:v>27.92</c:v>
                </c:pt>
                <c:pt idx="201">
                  <c:v>27.92</c:v>
                </c:pt>
                <c:pt idx="202">
                  <c:v>27.92</c:v>
                </c:pt>
                <c:pt idx="203">
                  <c:v>27.92</c:v>
                </c:pt>
                <c:pt idx="204">
                  <c:v>27.92</c:v>
                </c:pt>
                <c:pt idx="205">
                  <c:v>27.92</c:v>
                </c:pt>
                <c:pt idx="206">
                  <c:v>27.92</c:v>
                </c:pt>
                <c:pt idx="207">
                  <c:v>27.92</c:v>
                </c:pt>
                <c:pt idx="208">
                  <c:v>27.92</c:v>
                </c:pt>
                <c:pt idx="209">
                  <c:v>27.92</c:v>
                </c:pt>
                <c:pt idx="210">
                  <c:v>27.92</c:v>
                </c:pt>
                <c:pt idx="211">
                  <c:v>27.92</c:v>
                </c:pt>
                <c:pt idx="212">
                  <c:v>27.92</c:v>
                </c:pt>
                <c:pt idx="213">
                  <c:v>27.92</c:v>
                </c:pt>
                <c:pt idx="214">
                  <c:v>27.92</c:v>
                </c:pt>
                <c:pt idx="215">
                  <c:v>27.92</c:v>
                </c:pt>
                <c:pt idx="216">
                  <c:v>27.92</c:v>
                </c:pt>
                <c:pt idx="217">
                  <c:v>27.92</c:v>
                </c:pt>
                <c:pt idx="218">
                  <c:v>27.92</c:v>
                </c:pt>
                <c:pt idx="219">
                  <c:v>27.92</c:v>
                </c:pt>
                <c:pt idx="220">
                  <c:v>27.92</c:v>
                </c:pt>
                <c:pt idx="221">
                  <c:v>27.92</c:v>
                </c:pt>
                <c:pt idx="222">
                  <c:v>27.92</c:v>
                </c:pt>
                <c:pt idx="223">
                  <c:v>27.92</c:v>
                </c:pt>
                <c:pt idx="224">
                  <c:v>27.92</c:v>
                </c:pt>
                <c:pt idx="225">
                  <c:v>27.92</c:v>
                </c:pt>
                <c:pt idx="226">
                  <c:v>27.92</c:v>
                </c:pt>
                <c:pt idx="227">
                  <c:v>27.92</c:v>
                </c:pt>
                <c:pt idx="228">
                  <c:v>27.92</c:v>
                </c:pt>
                <c:pt idx="229">
                  <c:v>27.92</c:v>
                </c:pt>
                <c:pt idx="230">
                  <c:v>27.92</c:v>
                </c:pt>
                <c:pt idx="231">
                  <c:v>27.92</c:v>
                </c:pt>
                <c:pt idx="232">
                  <c:v>27.92</c:v>
                </c:pt>
                <c:pt idx="233">
                  <c:v>27.92</c:v>
                </c:pt>
                <c:pt idx="234">
                  <c:v>27.92</c:v>
                </c:pt>
                <c:pt idx="235">
                  <c:v>27.92</c:v>
                </c:pt>
                <c:pt idx="236">
                  <c:v>27.92</c:v>
                </c:pt>
                <c:pt idx="237">
                  <c:v>27.92</c:v>
                </c:pt>
                <c:pt idx="238">
                  <c:v>27.92</c:v>
                </c:pt>
                <c:pt idx="239">
                  <c:v>27.92</c:v>
                </c:pt>
                <c:pt idx="240">
                  <c:v>27.92</c:v>
                </c:pt>
                <c:pt idx="241">
                  <c:v>27.92</c:v>
                </c:pt>
                <c:pt idx="242">
                  <c:v>27.92</c:v>
                </c:pt>
                <c:pt idx="243">
                  <c:v>27.92</c:v>
                </c:pt>
                <c:pt idx="244">
                  <c:v>27.92</c:v>
                </c:pt>
                <c:pt idx="245">
                  <c:v>27.92</c:v>
                </c:pt>
                <c:pt idx="246">
                  <c:v>27.92</c:v>
                </c:pt>
                <c:pt idx="247">
                  <c:v>27.92</c:v>
                </c:pt>
                <c:pt idx="248">
                  <c:v>27.92</c:v>
                </c:pt>
                <c:pt idx="249">
                  <c:v>27.92</c:v>
                </c:pt>
                <c:pt idx="250">
                  <c:v>27.92</c:v>
                </c:pt>
                <c:pt idx="251">
                  <c:v>27.92</c:v>
                </c:pt>
                <c:pt idx="252">
                  <c:v>27.92</c:v>
                </c:pt>
                <c:pt idx="253">
                  <c:v>27.92</c:v>
                </c:pt>
                <c:pt idx="254">
                  <c:v>27.92</c:v>
                </c:pt>
                <c:pt idx="255">
                  <c:v>27.92</c:v>
                </c:pt>
                <c:pt idx="256">
                  <c:v>27.92</c:v>
                </c:pt>
                <c:pt idx="257">
                  <c:v>27.92</c:v>
                </c:pt>
                <c:pt idx="258">
                  <c:v>27.92</c:v>
                </c:pt>
                <c:pt idx="259">
                  <c:v>27.92</c:v>
                </c:pt>
                <c:pt idx="260">
                  <c:v>27.92</c:v>
                </c:pt>
                <c:pt idx="261">
                  <c:v>27.92</c:v>
                </c:pt>
                <c:pt idx="262">
                  <c:v>27.92</c:v>
                </c:pt>
                <c:pt idx="263">
                  <c:v>27.92</c:v>
                </c:pt>
                <c:pt idx="264">
                  <c:v>27.92</c:v>
                </c:pt>
                <c:pt idx="265">
                  <c:v>27.92</c:v>
                </c:pt>
                <c:pt idx="266">
                  <c:v>27.92</c:v>
                </c:pt>
                <c:pt idx="267">
                  <c:v>27.92</c:v>
                </c:pt>
                <c:pt idx="268">
                  <c:v>27.92</c:v>
                </c:pt>
                <c:pt idx="269">
                  <c:v>27.92</c:v>
                </c:pt>
                <c:pt idx="270">
                  <c:v>27.92</c:v>
                </c:pt>
                <c:pt idx="271">
                  <c:v>27.92</c:v>
                </c:pt>
                <c:pt idx="272">
                  <c:v>27.92</c:v>
                </c:pt>
                <c:pt idx="273">
                  <c:v>27.92</c:v>
                </c:pt>
                <c:pt idx="274">
                  <c:v>27.92</c:v>
                </c:pt>
                <c:pt idx="275">
                  <c:v>27.92</c:v>
                </c:pt>
                <c:pt idx="276">
                  <c:v>27.92</c:v>
                </c:pt>
                <c:pt idx="277">
                  <c:v>27.92</c:v>
                </c:pt>
                <c:pt idx="278">
                  <c:v>27.92</c:v>
                </c:pt>
                <c:pt idx="279">
                  <c:v>27.92</c:v>
                </c:pt>
                <c:pt idx="280">
                  <c:v>27.92</c:v>
                </c:pt>
                <c:pt idx="281">
                  <c:v>27.92</c:v>
                </c:pt>
                <c:pt idx="282">
                  <c:v>27.92</c:v>
                </c:pt>
                <c:pt idx="283">
                  <c:v>27.92</c:v>
                </c:pt>
                <c:pt idx="284">
                  <c:v>27.92</c:v>
                </c:pt>
                <c:pt idx="285">
                  <c:v>27.92</c:v>
                </c:pt>
                <c:pt idx="286">
                  <c:v>27.92</c:v>
                </c:pt>
                <c:pt idx="287">
                  <c:v>27.92</c:v>
                </c:pt>
                <c:pt idx="288">
                  <c:v>27.92</c:v>
                </c:pt>
                <c:pt idx="289">
                  <c:v>27.92</c:v>
                </c:pt>
                <c:pt idx="290">
                  <c:v>27.92</c:v>
                </c:pt>
                <c:pt idx="291">
                  <c:v>27.92</c:v>
                </c:pt>
                <c:pt idx="292">
                  <c:v>27.92</c:v>
                </c:pt>
                <c:pt idx="293">
                  <c:v>27.92</c:v>
                </c:pt>
                <c:pt idx="294">
                  <c:v>27.92</c:v>
                </c:pt>
                <c:pt idx="295">
                  <c:v>27.92</c:v>
                </c:pt>
                <c:pt idx="296">
                  <c:v>27.92</c:v>
                </c:pt>
                <c:pt idx="297">
                  <c:v>27.92</c:v>
                </c:pt>
                <c:pt idx="298">
                  <c:v>27.92</c:v>
                </c:pt>
                <c:pt idx="299">
                  <c:v>27.92</c:v>
                </c:pt>
                <c:pt idx="300">
                  <c:v>27.92</c:v>
                </c:pt>
                <c:pt idx="301">
                  <c:v>27.92</c:v>
                </c:pt>
                <c:pt idx="302">
                  <c:v>27.92</c:v>
                </c:pt>
                <c:pt idx="303">
                  <c:v>27.92</c:v>
                </c:pt>
                <c:pt idx="304">
                  <c:v>27.92</c:v>
                </c:pt>
                <c:pt idx="305">
                  <c:v>27.92</c:v>
                </c:pt>
                <c:pt idx="306">
                  <c:v>27.92</c:v>
                </c:pt>
                <c:pt idx="307">
                  <c:v>27.92</c:v>
                </c:pt>
                <c:pt idx="308">
                  <c:v>27.92</c:v>
                </c:pt>
                <c:pt idx="309">
                  <c:v>27.92</c:v>
                </c:pt>
                <c:pt idx="310">
                  <c:v>27.92</c:v>
                </c:pt>
                <c:pt idx="311">
                  <c:v>27.92</c:v>
                </c:pt>
                <c:pt idx="312">
                  <c:v>27.92</c:v>
                </c:pt>
                <c:pt idx="313">
                  <c:v>27.92</c:v>
                </c:pt>
                <c:pt idx="314">
                  <c:v>27.92</c:v>
                </c:pt>
                <c:pt idx="315">
                  <c:v>27.92</c:v>
                </c:pt>
                <c:pt idx="316">
                  <c:v>27.92</c:v>
                </c:pt>
                <c:pt idx="317">
                  <c:v>27.92</c:v>
                </c:pt>
                <c:pt idx="318">
                  <c:v>27.92</c:v>
                </c:pt>
                <c:pt idx="319">
                  <c:v>27.92</c:v>
                </c:pt>
                <c:pt idx="320">
                  <c:v>27.92</c:v>
                </c:pt>
                <c:pt idx="321">
                  <c:v>27.92</c:v>
                </c:pt>
                <c:pt idx="322">
                  <c:v>27.92</c:v>
                </c:pt>
                <c:pt idx="323">
                  <c:v>27.92</c:v>
                </c:pt>
                <c:pt idx="324">
                  <c:v>27.92</c:v>
                </c:pt>
                <c:pt idx="325">
                  <c:v>27.92</c:v>
                </c:pt>
                <c:pt idx="326">
                  <c:v>27.92</c:v>
                </c:pt>
                <c:pt idx="327">
                  <c:v>27.92</c:v>
                </c:pt>
                <c:pt idx="328">
                  <c:v>27.92</c:v>
                </c:pt>
                <c:pt idx="329">
                  <c:v>27.92</c:v>
                </c:pt>
                <c:pt idx="330">
                  <c:v>27.92</c:v>
                </c:pt>
                <c:pt idx="331">
                  <c:v>27.92</c:v>
                </c:pt>
                <c:pt idx="332">
                  <c:v>27.92</c:v>
                </c:pt>
                <c:pt idx="333">
                  <c:v>27.92</c:v>
                </c:pt>
                <c:pt idx="334">
                  <c:v>27.92</c:v>
                </c:pt>
                <c:pt idx="335">
                  <c:v>27.92</c:v>
                </c:pt>
                <c:pt idx="336">
                  <c:v>27.92</c:v>
                </c:pt>
                <c:pt idx="337">
                  <c:v>27.92</c:v>
                </c:pt>
                <c:pt idx="338">
                  <c:v>27.92</c:v>
                </c:pt>
                <c:pt idx="339">
                  <c:v>27.92</c:v>
                </c:pt>
                <c:pt idx="340">
                  <c:v>27.92</c:v>
                </c:pt>
                <c:pt idx="341">
                  <c:v>27.92</c:v>
                </c:pt>
                <c:pt idx="342">
                  <c:v>27.92</c:v>
                </c:pt>
                <c:pt idx="343">
                  <c:v>27.92</c:v>
                </c:pt>
                <c:pt idx="344">
                  <c:v>27.92</c:v>
                </c:pt>
                <c:pt idx="345">
                  <c:v>27.92</c:v>
                </c:pt>
                <c:pt idx="346">
                  <c:v>27.92</c:v>
                </c:pt>
                <c:pt idx="347">
                  <c:v>27.92</c:v>
                </c:pt>
                <c:pt idx="348">
                  <c:v>27.92</c:v>
                </c:pt>
                <c:pt idx="349">
                  <c:v>27.92</c:v>
                </c:pt>
                <c:pt idx="350">
                  <c:v>27.92</c:v>
                </c:pt>
                <c:pt idx="351">
                  <c:v>27.92</c:v>
                </c:pt>
                <c:pt idx="352">
                  <c:v>27.92</c:v>
                </c:pt>
                <c:pt idx="353">
                  <c:v>27.92</c:v>
                </c:pt>
                <c:pt idx="354">
                  <c:v>27.92</c:v>
                </c:pt>
                <c:pt idx="355">
                  <c:v>27.92</c:v>
                </c:pt>
                <c:pt idx="356">
                  <c:v>27.92</c:v>
                </c:pt>
                <c:pt idx="357">
                  <c:v>27.92</c:v>
                </c:pt>
                <c:pt idx="358">
                  <c:v>27.92</c:v>
                </c:pt>
                <c:pt idx="359">
                  <c:v>27.92</c:v>
                </c:pt>
                <c:pt idx="360">
                  <c:v>27.92</c:v>
                </c:pt>
                <c:pt idx="361">
                  <c:v>27.92</c:v>
                </c:pt>
                <c:pt idx="362">
                  <c:v>27.92</c:v>
                </c:pt>
                <c:pt idx="363">
                  <c:v>27.92</c:v>
                </c:pt>
                <c:pt idx="364">
                  <c:v>27.92</c:v>
                </c:pt>
                <c:pt idx="365">
                  <c:v>27.92</c:v>
                </c:pt>
                <c:pt idx="366">
                  <c:v>27.92</c:v>
                </c:pt>
                <c:pt idx="367">
                  <c:v>27.92</c:v>
                </c:pt>
                <c:pt idx="368">
                  <c:v>27.92</c:v>
                </c:pt>
                <c:pt idx="369">
                  <c:v>27.92</c:v>
                </c:pt>
                <c:pt idx="370">
                  <c:v>27.92</c:v>
                </c:pt>
                <c:pt idx="371">
                  <c:v>27.92</c:v>
                </c:pt>
                <c:pt idx="372">
                  <c:v>27.92</c:v>
                </c:pt>
                <c:pt idx="373">
                  <c:v>27.92</c:v>
                </c:pt>
                <c:pt idx="374">
                  <c:v>27.92</c:v>
                </c:pt>
                <c:pt idx="375">
                  <c:v>27.92</c:v>
                </c:pt>
                <c:pt idx="376">
                  <c:v>27.92</c:v>
                </c:pt>
                <c:pt idx="377">
                  <c:v>27.92</c:v>
                </c:pt>
                <c:pt idx="378">
                  <c:v>27.92</c:v>
                </c:pt>
                <c:pt idx="379">
                  <c:v>27.92</c:v>
                </c:pt>
                <c:pt idx="380">
                  <c:v>27.92</c:v>
                </c:pt>
                <c:pt idx="381">
                  <c:v>27.92</c:v>
                </c:pt>
                <c:pt idx="382">
                  <c:v>27.92</c:v>
                </c:pt>
                <c:pt idx="383">
                  <c:v>27.92</c:v>
                </c:pt>
                <c:pt idx="384">
                  <c:v>27.92</c:v>
                </c:pt>
                <c:pt idx="385">
                  <c:v>27.92</c:v>
                </c:pt>
                <c:pt idx="386">
                  <c:v>27.92</c:v>
                </c:pt>
                <c:pt idx="387">
                  <c:v>27.92</c:v>
                </c:pt>
                <c:pt idx="388">
                  <c:v>27.92</c:v>
                </c:pt>
                <c:pt idx="389">
                  <c:v>27.92</c:v>
                </c:pt>
                <c:pt idx="390">
                  <c:v>27.92</c:v>
                </c:pt>
                <c:pt idx="391">
                  <c:v>27.92</c:v>
                </c:pt>
                <c:pt idx="392">
                  <c:v>27.92</c:v>
                </c:pt>
                <c:pt idx="393">
                  <c:v>27.92</c:v>
                </c:pt>
                <c:pt idx="394">
                  <c:v>27.92</c:v>
                </c:pt>
                <c:pt idx="395">
                  <c:v>27.92</c:v>
                </c:pt>
                <c:pt idx="396">
                  <c:v>27.92</c:v>
                </c:pt>
                <c:pt idx="397">
                  <c:v>27.92</c:v>
                </c:pt>
                <c:pt idx="398">
                  <c:v>27.92</c:v>
                </c:pt>
                <c:pt idx="399">
                  <c:v>27.92</c:v>
                </c:pt>
                <c:pt idx="400">
                  <c:v>27.92</c:v>
                </c:pt>
                <c:pt idx="401">
                  <c:v>27.92</c:v>
                </c:pt>
                <c:pt idx="402">
                  <c:v>27.92</c:v>
                </c:pt>
                <c:pt idx="403">
                  <c:v>27.92</c:v>
                </c:pt>
                <c:pt idx="404">
                  <c:v>27.92</c:v>
                </c:pt>
                <c:pt idx="405">
                  <c:v>27.92</c:v>
                </c:pt>
                <c:pt idx="406">
                  <c:v>27.92</c:v>
                </c:pt>
                <c:pt idx="407">
                  <c:v>27.92</c:v>
                </c:pt>
                <c:pt idx="408">
                  <c:v>27.92</c:v>
                </c:pt>
                <c:pt idx="409">
                  <c:v>27.92</c:v>
                </c:pt>
                <c:pt idx="410">
                  <c:v>27.92</c:v>
                </c:pt>
                <c:pt idx="411">
                  <c:v>27.92</c:v>
                </c:pt>
                <c:pt idx="412">
                  <c:v>27.92</c:v>
                </c:pt>
                <c:pt idx="413">
                  <c:v>27.92</c:v>
                </c:pt>
                <c:pt idx="414">
                  <c:v>27.92</c:v>
                </c:pt>
                <c:pt idx="415">
                  <c:v>27.92</c:v>
                </c:pt>
                <c:pt idx="416">
                  <c:v>27.92</c:v>
                </c:pt>
                <c:pt idx="417">
                  <c:v>27.92</c:v>
                </c:pt>
                <c:pt idx="418">
                  <c:v>27.92</c:v>
                </c:pt>
                <c:pt idx="419">
                  <c:v>27.92</c:v>
                </c:pt>
                <c:pt idx="420">
                  <c:v>27.92</c:v>
                </c:pt>
                <c:pt idx="421">
                  <c:v>27.92</c:v>
                </c:pt>
                <c:pt idx="422">
                  <c:v>27.92</c:v>
                </c:pt>
                <c:pt idx="423">
                  <c:v>27.92</c:v>
                </c:pt>
                <c:pt idx="424">
                  <c:v>27.92</c:v>
                </c:pt>
                <c:pt idx="425">
                  <c:v>27.92</c:v>
                </c:pt>
                <c:pt idx="426">
                  <c:v>27.92</c:v>
                </c:pt>
                <c:pt idx="427">
                  <c:v>27.92</c:v>
                </c:pt>
                <c:pt idx="428">
                  <c:v>27.92</c:v>
                </c:pt>
                <c:pt idx="429">
                  <c:v>27.92</c:v>
                </c:pt>
                <c:pt idx="430">
                  <c:v>27.92</c:v>
                </c:pt>
                <c:pt idx="431">
                  <c:v>27.92</c:v>
                </c:pt>
                <c:pt idx="432">
                  <c:v>27.92</c:v>
                </c:pt>
                <c:pt idx="433">
                  <c:v>27.92</c:v>
                </c:pt>
                <c:pt idx="434">
                  <c:v>27.92</c:v>
                </c:pt>
                <c:pt idx="435">
                  <c:v>27.92</c:v>
                </c:pt>
                <c:pt idx="436">
                  <c:v>27.92</c:v>
                </c:pt>
                <c:pt idx="437">
                  <c:v>27.92</c:v>
                </c:pt>
                <c:pt idx="438">
                  <c:v>27.92</c:v>
                </c:pt>
                <c:pt idx="439">
                  <c:v>27.92</c:v>
                </c:pt>
                <c:pt idx="440">
                  <c:v>27.92</c:v>
                </c:pt>
                <c:pt idx="441">
                  <c:v>27.92</c:v>
                </c:pt>
                <c:pt idx="442">
                  <c:v>27.92</c:v>
                </c:pt>
                <c:pt idx="443">
                  <c:v>27.92</c:v>
                </c:pt>
                <c:pt idx="444">
                  <c:v>27.92</c:v>
                </c:pt>
                <c:pt idx="445">
                  <c:v>27.92</c:v>
                </c:pt>
                <c:pt idx="446">
                  <c:v>27.92</c:v>
                </c:pt>
                <c:pt idx="447">
                  <c:v>27.92</c:v>
                </c:pt>
                <c:pt idx="448">
                  <c:v>27.92</c:v>
                </c:pt>
                <c:pt idx="449">
                  <c:v>27.92</c:v>
                </c:pt>
                <c:pt idx="450">
                  <c:v>27.92</c:v>
                </c:pt>
                <c:pt idx="451">
                  <c:v>27.92</c:v>
                </c:pt>
                <c:pt idx="452">
                  <c:v>27.92</c:v>
                </c:pt>
                <c:pt idx="453">
                  <c:v>27.92</c:v>
                </c:pt>
                <c:pt idx="454">
                  <c:v>27.92</c:v>
                </c:pt>
                <c:pt idx="455">
                  <c:v>27.92</c:v>
                </c:pt>
                <c:pt idx="456">
                  <c:v>27.92</c:v>
                </c:pt>
                <c:pt idx="457">
                  <c:v>27.92</c:v>
                </c:pt>
                <c:pt idx="458">
                  <c:v>27.92</c:v>
                </c:pt>
                <c:pt idx="459">
                  <c:v>27.92</c:v>
                </c:pt>
                <c:pt idx="460">
                  <c:v>27.92</c:v>
                </c:pt>
                <c:pt idx="461">
                  <c:v>27.92</c:v>
                </c:pt>
                <c:pt idx="462">
                  <c:v>27.92</c:v>
                </c:pt>
                <c:pt idx="463">
                  <c:v>27.92</c:v>
                </c:pt>
                <c:pt idx="464">
                  <c:v>27.92</c:v>
                </c:pt>
                <c:pt idx="465">
                  <c:v>27.92</c:v>
                </c:pt>
                <c:pt idx="466">
                  <c:v>27.92</c:v>
                </c:pt>
                <c:pt idx="467">
                  <c:v>27.92</c:v>
                </c:pt>
                <c:pt idx="468">
                  <c:v>27.92</c:v>
                </c:pt>
                <c:pt idx="469">
                  <c:v>27.92</c:v>
                </c:pt>
                <c:pt idx="470">
                  <c:v>27.92</c:v>
                </c:pt>
                <c:pt idx="471">
                  <c:v>27.92</c:v>
                </c:pt>
                <c:pt idx="472">
                  <c:v>27.92</c:v>
                </c:pt>
                <c:pt idx="473">
                  <c:v>27.92</c:v>
                </c:pt>
                <c:pt idx="474">
                  <c:v>27.92</c:v>
                </c:pt>
                <c:pt idx="475">
                  <c:v>27.92</c:v>
                </c:pt>
                <c:pt idx="476">
                  <c:v>27.92</c:v>
                </c:pt>
                <c:pt idx="477">
                  <c:v>27.92</c:v>
                </c:pt>
                <c:pt idx="478">
                  <c:v>27.92</c:v>
                </c:pt>
                <c:pt idx="479">
                  <c:v>27.92</c:v>
                </c:pt>
                <c:pt idx="480">
                  <c:v>27.92</c:v>
                </c:pt>
                <c:pt idx="481">
                  <c:v>27.92</c:v>
                </c:pt>
                <c:pt idx="482">
                  <c:v>27.92</c:v>
                </c:pt>
                <c:pt idx="483">
                  <c:v>27.92</c:v>
                </c:pt>
                <c:pt idx="484">
                  <c:v>27.92</c:v>
                </c:pt>
                <c:pt idx="485">
                  <c:v>27.92</c:v>
                </c:pt>
                <c:pt idx="486">
                  <c:v>27.92</c:v>
                </c:pt>
                <c:pt idx="487">
                  <c:v>27.92</c:v>
                </c:pt>
                <c:pt idx="488">
                  <c:v>27.92</c:v>
                </c:pt>
                <c:pt idx="489">
                  <c:v>27.92</c:v>
                </c:pt>
                <c:pt idx="490">
                  <c:v>27.92</c:v>
                </c:pt>
                <c:pt idx="491">
                  <c:v>27.92</c:v>
                </c:pt>
                <c:pt idx="492">
                  <c:v>27.92</c:v>
                </c:pt>
                <c:pt idx="493">
                  <c:v>27.92</c:v>
                </c:pt>
                <c:pt idx="494">
                  <c:v>27.92</c:v>
                </c:pt>
                <c:pt idx="495">
                  <c:v>27.92</c:v>
                </c:pt>
                <c:pt idx="496">
                  <c:v>27.92</c:v>
                </c:pt>
                <c:pt idx="497">
                  <c:v>27.92</c:v>
                </c:pt>
                <c:pt idx="498">
                  <c:v>27.92</c:v>
                </c:pt>
                <c:pt idx="499">
                  <c:v>27.92</c:v>
                </c:pt>
                <c:pt idx="500">
                  <c:v>27.92</c:v>
                </c:pt>
                <c:pt idx="501">
                  <c:v>27.92</c:v>
                </c:pt>
                <c:pt idx="502">
                  <c:v>27.92</c:v>
                </c:pt>
                <c:pt idx="503">
                  <c:v>27.92</c:v>
                </c:pt>
                <c:pt idx="504">
                  <c:v>27.92</c:v>
                </c:pt>
                <c:pt idx="505">
                  <c:v>27.92</c:v>
                </c:pt>
                <c:pt idx="506">
                  <c:v>27.92</c:v>
                </c:pt>
                <c:pt idx="507">
                  <c:v>27.92</c:v>
                </c:pt>
                <c:pt idx="508">
                  <c:v>27.92</c:v>
                </c:pt>
                <c:pt idx="509">
                  <c:v>27.92</c:v>
                </c:pt>
                <c:pt idx="510">
                  <c:v>27.92</c:v>
                </c:pt>
                <c:pt idx="511">
                  <c:v>27.92</c:v>
                </c:pt>
                <c:pt idx="512">
                  <c:v>27.92</c:v>
                </c:pt>
                <c:pt idx="513">
                  <c:v>27.92</c:v>
                </c:pt>
                <c:pt idx="514">
                  <c:v>27.92</c:v>
                </c:pt>
                <c:pt idx="515">
                  <c:v>27.92</c:v>
                </c:pt>
                <c:pt idx="516">
                  <c:v>27.92</c:v>
                </c:pt>
                <c:pt idx="517">
                  <c:v>27.92</c:v>
                </c:pt>
                <c:pt idx="518">
                  <c:v>27.92</c:v>
                </c:pt>
                <c:pt idx="519">
                  <c:v>27.92</c:v>
                </c:pt>
                <c:pt idx="520">
                  <c:v>27.92</c:v>
                </c:pt>
                <c:pt idx="521">
                  <c:v>27.92</c:v>
                </c:pt>
                <c:pt idx="522">
                  <c:v>27.92</c:v>
                </c:pt>
                <c:pt idx="523">
                  <c:v>27.92</c:v>
                </c:pt>
                <c:pt idx="524">
                  <c:v>27.92</c:v>
                </c:pt>
                <c:pt idx="525">
                  <c:v>27.92</c:v>
                </c:pt>
                <c:pt idx="526">
                  <c:v>27.92</c:v>
                </c:pt>
                <c:pt idx="527">
                  <c:v>27.92</c:v>
                </c:pt>
                <c:pt idx="528">
                  <c:v>27.92</c:v>
                </c:pt>
                <c:pt idx="529">
                  <c:v>27.92</c:v>
                </c:pt>
                <c:pt idx="530">
                  <c:v>27.92</c:v>
                </c:pt>
                <c:pt idx="531">
                  <c:v>27.92</c:v>
                </c:pt>
                <c:pt idx="532">
                  <c:v>27.92</c:v>
                </c:pt>
                <c:pt idx="533">
                  <c:v>27.92</c:v>
                </c:pt>
                <c:pt idx="534">
                  <c:v>27.92</c:v>
                </c:pt>
                <c:pt idx="535">
                  <c:v>27.92</c:v>
                </c:pt>
                <c:pt idx="536">
                  <c:v>27.92</c:v>
                </c:pt>
                <c:pt idx="537">
                  <c:v>27.92</c:v>
                </c:pt>
                <c:pt idx="538">
                  <c:v>27.92</c:v>
                </c:pt>
                <c:pt idx="539">
                  <c:v>27.92</c:v>
                </c:pt>
                <c:pt idx="540">
                  <c:v>27.92</c:v>
                </c:pt>
                <c:pt idx="541">
                  <c:v>27.92</c:v>
                </c:pt>
                <c:pt idx="542">
                  <c:v>27.92</c:v>
                </c:pt>
                <c:pt idx="543">
                  <c:v>27.92</c:v>
                </c:pt>
                <c:pt idx="544">
                  <c:v>27.92</c:v>
                </c:pt>
                <c:pt idx="545">
                  <c:v>27.92</c:v>
                </c:pt>
                <c:pt idx="546">
                  <c:v>27.92</c:v>
                </c:pt>
                <c:pt idx="547">
                  <c:v>27.92</c:v>
                </c:pt>
                <c:pt idx="548">
                  <c:v>27.92</c:v>
                </c:pt>
                <c:pt idx="549">
                  <c:v>27.92</c:v>
                </c:pt>
                <c:pt idx="550">
                  <c:v>27.92</c:v>
                </c:pt>
                <c:pt idx="551">
                  <c:v>27.92</c:v>
                </c:pt>
                <c:pt idx="552">
                  <c:v>27.92</c:v>
                </c:pt>
                <c:pt idx="553">
                  <c:v>27.92</c:v>
                </c:pt>
                <c:pt idx="554">
                  <c:v>27.92</c:v>
                </c:pt>
                <c:pt idx="555">
                  <c:v>27.92</c:v>
                </c:pt>
                <c:pt idx="556">
                  <c:v>27.92</c:v>
                </c:pt>
                <c:pt idx="557">
                  <c:v>27.92</c:v>
                </c:pt>
                <c:pt idx="558">
                  <c:v>27.92</c:v>
                </c:pt>
                <c:pt idx="559">
                  <c:v>27.92</c:v>
                </c:pt>
                <c:pt idx="560">
                  <c:v>27.92</c:v>
                </c:pt>
                <c:pt idx="561">
                  <c:v>27.92</c:v>
                </c:pt>
                <c:pt idx="562">
                  <c:v>27.92</c:v>
                </c:pt>
                <c:pt idx="563">
                  <c:v>27.92</c:v>
                </c:pt>
                <c:pt idx="564">
                  <c:v>27.92</c:v>
                </c:pt>
                <c:pt idx="565">
                  <c:v>27.92</c:v>
                </c:pt>
                <c:pt idx="566">
                  <c:v>27.92</c:v>
                </c:pt>
                <c:pt idx="567">
                  <c:v>27.92</c:v>
                </c:pt>
                <c:pt idx="568">
                  <c:v>27.92</c:v>
                </c:pt>
                <c:pt idx="569">
                  <c:v>27.92</c:v>
                </c:pt>
                <c:pt idx="570">
                  <c:v>27.92</c:v>
                </c:pt>
                <c:pt idx="571">
                  <c:v>27.92</c:v>
                </c:pt>
                <c:pt idx="572">
                  <c:v>27.92</c:v>
                </c:pt>
                <c:pt idx="573">
                  <c:v>27.92</c:v>
                </c:pt>
                <c:pt idx="574">
                  <c:v>27.92</c:v>
                </c:pt>
                <c:pt idx="575">
                  <c:v>27.92</c:v>
                </c:pt>
                <c:pt idx="576">
                  <c:v>27.92</c:v>
                </c:pt>
                <c:pt idx="577">
                  <c:v>27.92</c:v>
                </c:pt>
                <c:pt idx="578">
                  <c:v>27.92</c:v>
                </c:pt>
                <c:pt idx="579">
                  <c:v>27.92</c:v>
                </c:pt>
                <c:pt idx="580">
                  <c:v>27.92</c:v>
                </c:pt>
                <c:pt idx="581">
                  <c:v>27.92</c:v>
                </c:pt>
                <c:pt idx="582">
                  <c:v>27.92</c:v>
                </c:pt>
                <c:pt idx="583">
                  <c:v>27.92</c:v>
                </c:pt>
                <c:pt idx="584">
                  <c:v>27.92</c:v>
                </c:pt>
                <c:pt idx="585">
                  <c:v>27.92</c:v>
                </c:pt>
                <c:pt idx="586">
                  <c:v>27.92</c:v>
                </c:pt>
                <c:pt idx="587">
                  <c:v>27.92</c:v>
                </c:pt>
                <c:pt idx="588">
                  <c:v>27.92</c:v>
                </c:pt>
                <c:pt idx="589">
                  <c:v>27.92</c:v>
                </c:pt>
                <c:pt idx="590">
                  <c:v>27.92</c:v>
                </c:pt>
                <c:pt idx="591">
                  <c:v>27.92</c:v>
                </c:pt>
                <c:pt idx="592">
                  <c:v>27.92</c:v>
                </c:pt>
                <c:pt idx="593">
                  <c:v>27.92</c:v>
                </c:pt>
                <c:pt idx="594">
                  <c:v>27.92</c:v>
                </c:pt>
                <c:pt idx="595">
                  <c:v>27.92</c:v>
                </c:pt>
                <c:pt idx="596">
                  <c:v>27.92</c:v>
                </c:pt>
                <c:pt idx="597">
                  <c:v>27.92</c:v>
                </c:pt>
                <c:pt idx="598">
                  <c:v>27.92</c:v>
                </c:pt>
                <c:pt idx="599">
                  <c:v>27.92</c:v>
                </c:pt>
                <c:pt idx="600">
                  <c:v>27.92</c:v>
                </c:pt>
                <c:pt idx="601">
                  <c:v>27.92</c:v>
                </c:pt>
                <c:pt idx="602">
                  <c:v>27.92</c:v>
                </c:pt>
                <c:pt idx="603">
                  <c:v>27.92</c:v>
                </c:pt>
                <c:pt idx="604">
                  <c:v>27.92</c:v>
                </c:pt>
                <c:pt idx="605">
                  <c:v>27.92</c:v>
                </c:pt>
                <c:pt idx="606">
                  <c:v>27.92</c:v>
                </c:pt>
                <c:pt idx="607">
                  <c:v>27.92</c:v>
                </c:pt>
                <c:pt idx="608">
                  <c:v>27.92</c:v>
                </c:pt>
                <c:pt idx="609">
                  <c:v>27.92</c:v>
                </c:pt>
                <c:pt idx="610">
                  <c:v>27.92</c:v>
                </c:pt>
                <c:pt idx="611">
                  <c:v>27.92</c:v>
                </c:pt>
                <c:pt idx="612">
                  <c:v>27.92</c:v>
                </c:pt>
                <c:pt idx="613">
                  <c:v>27.92</c:v>
                </c:pt>
                <c:pt idx="614">
                  <c:v>27.92</c:v>
                </c:pt>
                <c:pt idx="615">
                  <c:v>27.92</c:v>
                </c:pt>
                <c:pt idx="616">
                  <c:v>27.92</c:v>
                </c:pt>
                <c:pt idx="617">
                  <c:v>27.92</c:v>
                </c:pt>
                <c:pt idx="618">
                  <c:v>27.92</c:v>
                </c:pt>
                <c:pt idx="619">
                  <c:v>27.92</c:v>
                </c:pt>
                <c:pt idx="620">
                  <c:v>27.92</c:v>
                </c:pt>
                <c:pt idx="621">
                  <c:v>27.92</c:v>
                </c:pt>
                <c:pt idx="622">
                  <c:v>27.92</c:v>
                </c:pt>
                <c:pt idx="623">
                  <c:v>27.92</c:v>
                </c:pt>
                <c:pt idx="624">
                  <c:v>27.92</c:v>
                </c:pt>
                <c:pt idx="625">
                  <c:v>27.92</c:v>
                </c:pt>
                <c:pt idx="626">
                  <c:v>27.92</c:v>
                </c:pt>
                <c:pt idx="627">
                  <c:v>27.92</c:v>
                </c:pt>
                <c:pt idx="628">
                  <c:v>27.92</c:v>
                </c:pt>
                <c:pt idx="629">
                  <c:v>27.92</c:v>
                </c:pt>
                <c:pt idx="630">
                  <c:v>27.92</c:v>
                </c:pt>
                <c:pt idx="631">
                  <c:v>27.92</c:v>
                </c:pt>
                <c:pt idx="632">
                  <c:v>27.92</c:v>
                </c:pt>
                <c:pt idx="633">
                  <c:v>27.92</c:v>
                </c:pt>
                <c:pt idx="634">
                  <c:v>27.92</c:v>
                </c:pt>
                <c:pt idx="635">
                  <c:v>27.92</c:v>
                </c:pt>
                <c:pt idx="636">
                  <c:v>27.92</c:v>
                </c:pt>
                <c:pt idx="637">
                  <c:v>27.92</c:v>
                </c:pt>
                <c:pt idx="638">
                  <c:v>27.92</c:v>
                </c:pt>
                <c:pt idx="639">
                  <c:v>27.92</c:v>
                </c:pt>
                <c:pt idx="640">
                  <c:v>27.92</c:v>
                </c:pt>
                <c:pt idx="641">
                  <c:v>27.92</c:v>
                </c:pt>
                <c:pt idx="642">
                  <c:v>27.92</c:v>
                </c:pt>
                <c:pt idx="643">
                  <c:v>27.92</c:v>
                </c:pt>
                <c:pt idx="644">
                  <c:v>27.92</c:v>
                </c:pt>
                <c:pt idx="645">
                  <c:v>27.92</c:v>
                </c:pt>
                <c:pt idx="646">
                  <c:v>27.92</c:v>
                </c:pt>
                <c:pt idx="647">
                  <c:v>27.92</c:v>
                </c:pt>
                <c:pt idx="648">
                  <c:v>27.92</c:v>
                </c:pt>
                <c:pt idx="649">
                  <c:v>27.92</c:v>
                </c:pt>
                <c:pt idx="650">
                  <c:v>27.92</c:v>
                </c:pt>
                <c:pt idx="651">
                  <c:v>27.92</c:v>
                </c:pt>
                <c:pt idx="652">
                  <c:v>27.92</c:v>
                </c:pt>
                <c:pt idx="653">
                  <c:v>27.92</c:v>
                </c:pt>
                <c:pt idx="654">
                  <c:v>27.92</c:v>
                </c:pt>
                <c:pt idx="655">
                  <c:v>27.92</c:v>
                </c:pt>
                <c:pt idx="656">
                  <c:v>27.92</c:v>
                </c:pt>
                <c:pt idx="657">
                  <c:v>27.92</c:v>
                </c:pt>
                <c:pt idx="658">
                  <c:v>27.92</c:v>
                </c:pt>
                <c:pt idx="659">
                  <c:v>27.92</c:v>
                </c:pt>
                <c:pt idx="660">
                  <c:v>27.92</c:v>
                </c:pt>
                <c:pt idx="661">
                  <c:v>27.92</c:v>
                </c:pt>
                <c:pt idx="662">
                  <c:v>27.92</c:v>
                </c:pt>
                <c:pt idx="663">
                  <c:v>27.92</c:v>
                </c:pt>
                <c:pt idx="664">
                  <c:v>27.92</c:v>
                </c:pt>
                <c:pt idx="665">
                  <c:v>27.92</c:v>
                </c:pt>
                <c:pt idx="666">
                  <c:v>27.92</c:v>
                </c:pt>
                <c:pt idx="667">
                  <c:v>27.92</c:v>
                </c:pt>
                <c:pt idx="668">
                  <c:v>27.92</c:v>
                </c:pt>
                <c:pt idx="669">
                  <c:v>27.92</c:v>
                </c:pt>
                <c:pt idx="670">
                  <c:v>27.92</c:v>
                </c:pt>
                <c:pt idx="671">
                  <c:v>27.92</c:v>
                </c:pt>
                <c:pt idx="672">
                  <c:v>27.92</c:v>
                </c:pt>
                <c:pt idx="673">
                  <c:v>27.92</c:v>
                </c:pt>
                <c:pt idx="674">
                  <c:v>27.92</c:v>
                </c:pt>
                <c:pt idx="675">
                  <c:v>27.92</c:v>
                </c:pt>
                <c:pt idx="676">
                  <c:v>27.92</c:v>
                </c:pt>
                <c:pt idx="677">
                  <c:v>27.92</c:v>
                </c:pt>
                <c:pt idx="678">
                  <c:v>27.92</c:v>
                </c:pt>
                <c:pt idx="679">
                  <c:v>27.92</c:v>
                </c:pt>
                <c:pt idx="680">
                  <c:v>27.92</c:v>
                </c:pt>
                <c:pt idx="681">
                  <c:v>27.92</c:v>
                </c:pt>
                <c:pt idx="682">
                  <c:v>27.92</c:v>
                </c:pt>
                <c:pt idx="683">
                  <c:v>27.92</c:v>
                </c:pt>
                <c:pt idx="684">
                  <c:v>27.92</c:v>
                </c:pt>
                <c:pt idx="685">
                  <c:v>27.92</c:v>
                </c:pt>
                <c:pt idx="686">
                  <c:v>27.92</c:v>
                </c:pt>
                <c:pt idx="687">
                  <c:v>27.92</c:v>
                </c:pt>
                <c:pt idx="688">
                  <c:v>27.92</c:v>
                </c:pt>
                <c:pt idx="689">
                  <c:v>27.92</c:v>
                </c:pt>
                <c:pt idx="690">
                  <c:v>27.92</c:v>
                </c:pt>
                <c:pt idx="691">
                  <c:v>27.92</c:v>
                </c:pt>
                <c:pt idx="692">
                  <c:v>27.92</c:v>
                </c:pt>
                <c:pt idx="693">
                  <c:v>27.92</c:v>
                </c:pt>
                <c:pt idx="694">
                  <c:v>27.92</c:v>
                </c:pt>
                <c:pt idx="695">
                  <c:v>27.92</c:v>
                </c:pt>
                <c:pt idx="696">
                  <c:v>27.92</c:v>
                </c:pt>
                <c:pt idx="697">
                  <c:v>27.92</c:v>
                </c:pt>
                <c:pt idx="698">
                  <c:v>27.92</c:v>
                </c:pt>
                <c:pt idx="699">
                  <c:v>27.92</c:v>
                </c:pt>
                <c:pt idx="700">
                  <c:v>27.92</c:v>
                </c:pt>
                <c:pt idx="701">
                  <c:v>27.92</c:v>
                </c:pt>
                <c:pt idx="702">
                  <c:v>27.92</c:v>
                </c:pt>
                <c:pt idx="703">
                  <c:v>27.92</c:v>
                </c:pt>
                <c:pt idx="704">
                  <c:v>27.92</c:v>
                </c:pt>
                <c:pt idx="705">
                  <c:v>27.92</c:v>
                </c:pt>
                <c:pt idx="706">
                  <c:v>27.92</c:v>
                </c:pt>
                <c:pt idx="707">
                  <c:v>27.92</c:v>
                </c:pt>
                <c:pt idx="708">
                  <c:v>27.92</c:v>
                </c:pt>
                <c:pt idx="709">
                  <c:v>27.92</c:v>
                </c:pt>
                <c:pt idx="710">
                  <c:v>27.92</c:v>
                </c:pt>
                <c:pt idx="711">
                  <c:v>27.92</c:v>
                </c:pt>
                <c:pt idx="712">
                  <c:v>27.92</c:v>
                </c:pt>
                <c:pt idx="713">
                  <c:v>27.92</c:v>
                </c:pt>
                <c:pt idx="714">
                  <c:v>27.92</c:v>
                </c:pt>
                <c:pt idx="715">
                  <c:v>27.92</c:v>
                </c:pt>
                <c:pt idx="716">
                  <c:v>27.92</c:v>
                </c:pt>
                <c:pt idx="717">
                  <c:v>27.92</c:v>
                </c:pt>
                <c:pt idx="718">
                  <c:v>27.92</c:v>
                </c:pt>
                <c:pt idx="719">
                  <c:v>27.92</c:v>
                </c:pt>
                <c:pt idx="720">
                  <c:v>27.92</c:v>
                </c:pt>
                <c:pt idx="721">
                  <c:v>27.92</c:v>
                </c:pt>
                <c:pt idx="722">
                  <c:v>27.92</c:v>
                </c:pt>
                <c:pt idx="723">
                  <c:v>27.92</c:v>
                </c:pt>
                <c:pt idx="724">
                  <c:v>27.92</c:v>
                </c:pt>
                <c:pt idx="725">
                  <c:v>27.92</c:v>
                </c:pt>
                <c:pt idx="726">
                  <c:v>27.92</c:v>
                </c:pt>
                <c:pt idx="727">
                  <c:v>27.92</c:v>
                </c:pt>
                <c:pt idx="728">
                  <c:v>27.92</c:v>
                </c:pt>
                <c:pt idx="729">
                  <c:v>27.92</c:v>
                </c:pt>
                <c:pt idx="730">
                  <c:v>27.92</c:v>
                </c:pt>
                <c:pt idx="731">
                  <c:v>27.92</c:v>
                </c:pt>
                <c:pt idx="732">
                  <c:v>27.92</c:v>
                </c:pt>
                <c:pt idx="733">
                  <c:v>27.92</c:v>
                </c:pt>
                <c:pt idx="734">
                  <c:v>27.92</c:v>
                </c:pt>
                <c:pt idx="735">
                  <c:v>27.92</c:v>
                </c:pt>
                <c:pt idx="736">
                  <c:v>27.92</c:v>
                </c:pt>
                <c:pt idx="737">
                  <c:v>27.92</c:v>
                </c:pt>
                <c:pt idx="738">
                  <c:v>27.92</c:v>
                </c:pt>
                <c:pt idx="739">
                  <c:v>27.92</c:v>
                </c:pt>
                <c:pt idx="740">
                  <c:v>27.92</c:v>
                </c:pt>
                <c:pt idx="741">
                  <c:v>27.92</c:v>
                </c:pt>
                <c:pt idx="742">
                  <c:v>27.92</c:v>
                </c:pt>
                <c:pt idx="743">
                  <c:v>27.92</c:v>
                </c:pt>
                <c:pt idx="744">
                  <c:v>27.92</c:v>
                </c:pt>
                <c:pt idx="745">
                  <c:v>27.92</c:v>
                </c:pt>
                <c:pt idx="746">
                  <c:v>27.92</c:v>
                </c:pt>
                <c:pt idx="747">
                  <c:v>27.92</c:v>
                </c:pt>
                <c:pt idx="748">
                  <c:v>27.92</c:v>
                </c:pt>
                <c:pt idx="749">
                  <c:v>27.92</c:v>
                </c:pt>
                <c:pt idx="750">
                  <c:v>27.92</c:v>
                </c:pt>
                <c:pt idx="751">
                  <c:v>27.92</c:v>
                </c:pt>
                <c:pt idx="752">
                  <c:v>27.92</c:v>
                </c:pt>
                <c:pt idx="753">
                  <c:v>27.92</c:v>
                </c:pt>
                <c:pt idx="754">
                  <c:v>27.92</c:v>
                </c:pt>
                <c:pt idx="755">
                  <c:v>27.92</c:v>
                </c:pt>
                <c:pt idx="756">
                  <c:v>27.92</c:v>
                </c:pt>
                <c:pt idx="757">
                  <c:v>27.92</c:v>
                </c:pt>
                <c:pt idx="758">
                  <c:v>27.92</c:v>
                </c:pt>
                <c:pt idx="759">
                  <c:v>27.92</c:v>
                </c:pt>
                <c:pt idx="760">
                  <c:v>27.92</c:v>
                </c:pt>
                <c:pt idx="761">
                  <c:v>27.92</c:v>
                </c:pt>
                <c:pt idx="762">
                  <c:v>27.92</c:v>
                </c:pt>
                <c:pt idx="763">
                  <c:v>27.92</c:v>
                </c:pt>
                <c:pt idx="764">
                  <c:v>27.92</c:v>
                </c:pt>
                <c:pt idx="765">
                  <c:v>27.92</c:v>
                </c:pt>
                <c:pt idx="766">
                  <c:v>27.92</c:v>
                </c:pt>
                <c:pt idx="767">
                  <c:v>27.92</c:v>
                </c:pt>
                <c:pt idx="768">
                  <c:v>27.92</c:v>
                </c:pt>
                <c:pt idx="769">
                  <c:v>27.92</c:v>
                </c:pt>
                <c:pt idx="770">
                  <c:v>27.92</c:v>
                </c:pt>
                <c:pt idx="771">
                  <c:v>27.92</c:v>
                </c:pt>
                <c:pt idx="772">
                  <c:v>27.92</c:v>
                </c:pt>
                <c:pt idx="773">
                  <c:v>27.92</c:v>
                </c:pt>
                <c:pt idx="774">
                  <c:v>27.92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'Data &amp; Chart'!$J$19</c:f>
              <c:strCache>
                <c:ptCount val="1"/>
                <c:pt idx="0">
                  <c:v>UCL</c:v>
                </c:pt>
              </c:strCache>
            </c:strRef>
          </c:tx>
          <c:spPr>
            <a:ln w="22225">
              <a:solidFill>
                <a:srgbClr val="FF0000"/>
              </a:solidFill>
              <a:prstDash val="lgDash"/>
            </a:ln>
          </c:spPr>
          <c:marker>
            <c:symbol val="none"/>
          </c:marker>
          <c:val>
            <c:numRef>
              <c:f>'Data &amp; Chart'!$J$20:$J$862</c:f>
              <c:numCache>
                <c:formatCode>General</c:formatCode>
                <c:ptCount val="775"/>
                <c:pt idx="0">
                  <c:v>28.15</c:v>
                </c:pt>
                <c:pt idx="1">
                  <c:v>28.15</c:v>
                </c:pt>
                <c:pt idx="2">
                  <c:v>28.15</c:v>
                </c:pt>
                <c:pt idx="3">
                  <c:v>28.15</c:v>
                </c:pt>
                <c:pt idx="4">
                  <c:v>28.15</c:v>
                </c:pt>
                <c:pt idx="5">
                  <c:v>28.15</c:v>
                </c:pt>
                <c:pt idx="6">
                  <c:v>28.15</c:v>
                </c:pt>
                <c:pt idx="7">
                  <c:v>28.15</c:v>
                </c:pt>
                <c:pt idx="8">
                  <c:v>28.15</c:v>
                </c:pt>
                <c:pt idx="9">
                  <c:v>28.15</c:v>
                </c:pt>
                <c:pt idx="10">
                  <c:v>28.15</c:v>
                </c:pt>
                <c:pt idx="11">
                  <c:v>28.15</c:v>
                </c:pt>
                <c:pt idx="12">
                  <c:v>28.15</c:v>
                </c:pt>
                <c:pt idx="13">
                  <c:v>28.15</c:v>
                </c:pt>
                <c:pt idx="14">
                  <c:v>28.15</c:v>
                </c:pt>
                <c:pt idx="15">
                  <c:v>28.15</c:v>
                </c:pt>
                <c:pt idx="16">
                  <c:v>28.15</c:v>
                </c:pt>
                <c:pt idx="17">
                  <c:v>28.15</c:v>
                </c:pt>
                <c:pt idx="18">
                  <c:v>28.15</c:v>
                </c:pt>
                <c:pt idx="19">
                  <c:v>28.15</c:v>
                </c:pt>
                <c:pt idx="20">
                  <c:v>28.15</c:v>
                </c:pt>
                <c:pt idx="21">
                  <c:v>28.15</c:v>
                </c:pt>
                <c:pt idx="22">
                  <c:v>28.15</c:v>
                </c:pt>
                <c:pt idx="23">
                  <c:v>28.15</c:v>
                </c:pt>
                <c:pt idx="24">
                  <c:v>28.15</c:v>
                </c:pt>
                <c:pt idx="25">
                  <c:v>28.15</c:v>
                </c:pt>
                <c:pt idx="26">
                  <c:v>28.15</c:v>
                </c:pt>
                <c:pt idx="27">
                  <c:v>28.15</c:v>
                </c:pt>
                <c:pt idx="28">
                  <c:v>28.15</c:v>
                </c:pt>
                <c:pt idx="29">
                  <c:v>28.15</c:v>
                </c:pt>
                <c:pt idx="30">
                  <c:v>28.15</c:v>
                </c:pt>
                <c:pt idx="31">
                  <c:v>28.15</c:v>
                </c:pt>
                <c:pt idx="32">
                  <c:v>28.15</c:v>
                </c:pt>
                <c:pt idx="33">
                  <c:v>28.15</c:v>
                </c:pt>
                <c:pt idx="34">
                  <c:v>28.15</c:v>
                </c:pt>
                <c:pt idx="35">
                  <c:v>28.15</c:v>
                </c:pt>
                <c:pt idx="36">
                  <c:v>28.15</c:v>
                </c:pt>
                <c:pt idx="37">
                  <c:v>28.15</c:v>
                </c:pt>
                <c:pt idx="38">
                  <c:v>28.15</c:v>
                </c:pt>
                <c:pt idx="39">
                  <c:v>28.15</c:v>
                </c:pt>
                <c:pt idx="40">
                  <c:v>28.15</c:v>
                </c:pt>
                <c:pt idx="41">
                  <c:v>28.15</c:v>
                </c:pt>
                <c:pt idx="42">
                  <c:v>28.15</c:v>
                </c:pt>
                <c:pt idx="43">
                  <c:v>28.15</c:v>
                </c:pt>
                <c:pt idx="44">
                  <c:v>28.15</c:v>
                </c:pt>
                <c:pt idx="45">
                  <c:v>28.15</c:v>
                </c:pt>
                <c:pt idx="46">
                  <c:v>28.15</c:v>
                </c:pt>
                <c:pt idx="47">
                  <c:v>28.15</c:v>
                </c:pt>
                <c:pt idx="48">
                  <c:v>28.15</c:v>
                </c:pt>
                <c:pt idx="49">
                  <c:v>28.15</c:v>
                </c:pt>
                <c:pt idx="50">
                  <c:v>28.15</c:v>
                </c:pt>
                <c:pt idx="51">
                  <c:v>28.15</c:v>
                </c:pt>
                <c:pt idx="52">
                  <c:v>28.15</c:v>
                </c:pt>
                <c:pt idx="53">
                  <c:v>28.15</c:v>
                </c:pt>
                <c:pt idx="54">
                  <c:v>28.15</c:v>
                </c:pt>
                <c:pt idx="55">
                  <c:v>28.15</c:v>
                </c:pt>
                <c:pt idx="56">
                  <c:v>28.15</c:v>
                </c:pt>
                <c:pt idx="57">
                  <c:v>28.15</c:v>
                </c:pt>
                <c:pt idx="58">
                  <c:v>28.15</c:v>
                </c:pt>
                <c:pt idx="59">
                  <c:v>28.15</c:v>
                </c:pt>
                <c:pt idx="60">
                  <c:v>28.15</c:v>
                </c:pt>
                <c:pt idx="61">
                  <c:v>28.15</c:v>
                </c:pt>
                <c:pt idx="62">
                  <c:v>28.15</c:v>
                </c:pt>
                <c:pt idx="63">
                  <c:v>28.15</c:v>
                </c:pt>
                <c:pt idx="64">
                  <c:v>28.15</c:v>
                </c:pt>
                <c:pt idx="65">
                  <c:v>28.15</c:v>
                </c:pt>
                <c:pt idx="66">
                  <c:v>28.15</c:v>
                </c:pt>
                <c:pt idx="67">
                  <c:v>28.15</c:v>
                </c:pt>
                <c:pt idx="68">
                  <c:v>28.15</c:v>
                </c:pt>
                <c:pt idx="69">
                  <c:v>28.15</c:v>
                </c:pt>
                <c:pt idx="70">
                  <c:v>28.15</c:v>
                </c:pt>
                <c:pt idx="71">
                  <c:v>28.15</c:v>
                </c:pt>
                <c:pt idx="72">
                  <c:v>28.15</c:v>
                </c:pt>
                <c:pt idx="73">
                  <c:v>28.15</c:v>
                </c:pt>
                <c:pt idx="74">
                  <c:v>28.15</c:v>
                </c:pt>
                <c:pt idx="75">
                  <c:v>28.15</c:v>
                </c:pt>
                <c:pt idx="76">
                  <c:v>28.15</c:v>
                </c:pt>
                <c:pt idx="77">
                  <c:v>28.15</c:v>
                </c:pt>
                <c:pt idx="78">
                  <c:v>28.15</c:v>
                </c:pt>
                <c:pt idx="79">
                  <c:v>28.15</c:v>
                </c:pt>
                <c:pt idx="80">
                  <c:v>28.15</c:v>
                </c:pt>
                <c:pt idx="81">
                  <c:v>28.15</c:v>
                </c:pt>
                <c:pt idx="82">
                  <c:v>28.15</c:v>
                </c:pt>
                <c:pt idx="83">
                  <c:v>28.15</c:v>
                </c:pt>
                <c:pt idx="84">
                  <c:v>28.15</c:v>
                </c:pt>
                <c:pt idx="85">
                  <c:v>28.15</c:v>
                </c:pt>
                <c:pt idx="86">
                  <c:v>28.15</c:v>
                </c:pt>
                <c:pt idx="87">
                  <c:v>28.15</c:v>
                </c:pt>
                <c:pt idx="88">
                  <c:v>28.15</c:v>
                </c:pt>
                <c:pt idx="89">
                  <c:v>28.15</c:v>
                </c:pt>
                <c:pt idx="90">
                  <c:v>28.15</c:v>
                </c:pt>
                <c:pt idx="91">
                  <c:v>28.15</c:v>
                </c:pt>
                <c:pt idx="92">
                  <c:v>28.15</c:v>
                </c:pt>
                <c:pt idx="93">
                  <c:v>28.15</c:v>
                </c:pt>
                <c:pt idx="94">
                  <c:v>28.15</c:v>
                </c:pt>
                <c:pt idx="95">
                  <c:v>28.15</c:v>
                </c:pt>
                <c:pt idx="96">
                  <c:v>28.15</c:v>
                </c:pt>
                <c:pt idx="97">
                  <c:v>28.15</c:v>
                </c:pt>
                <c:pt idx="98">
                  <c:v>28.15</c:v>
                </c:pt>
                <c:pt idx="99">
                  <c:v>28.15</c:v>
                </c:pt>
                <c:pt idx="100">
                  <c:v>28.15</c:v>
                </c:pt>
                <c:pt idx="101">
                  <c:v>28.15</c:v>
                </c:pt>
                <c:pt idx="102">
                  <c:v>28.15</c:v>
                </c:pt>
                <c:pt idx="103">
                  <c:v>28.15</c:v>
                </c:pt>
                <c:pt idx="104">
                  <c:v>28.15</c:v>
                </c:pt>
                <c:pt idx="105">
                  <c:v>28.15</c:v>
                </c:pt>
                <c:pt idx="106">
                  <c:v>28.15</c:v>
                </c:pt>
                <c:pt idx="107">
                  <c:v>28.15</c:v>
                </c:pt>
                <c:pt idx="108">
                  <c:v>28.15</c:v>
                </c:pt>
                <c:pt idx="109">
                  <c:v>28.15</c:v>
                </c:pt>
                <c:pt idx="110">
                  <c:v>28.15</c:v>
                </c:pt>
                <c:pt idx="111">
                  <c:v>28.15</c:v>
                </c:pt>
                <c:pt idx="112">
                  <c:v>28.15</c:v>
                </c:pt>
                <c:pt idx="113">
                  <c:v>28.15</c:v>
                </c:pt>
                <c:pt idx="114">
                  <c:v>28.15</c:v>
                </c:pt>
                <c:pt idx="115">
                  <c:v>28.15</c:v>
                </c:pt>
                <c:pt idx="116">
                  <c:v>28.15</c:v>
                </c:pt>
                <c:pt idx="117">
                  <c:v>28.15</c:v>
                </c:pt>
                <c:pt idx="118">
                  <c:v>28.15</c:v>
                </c:pt>
                <c:pt idx="119">
                  <c:v>28.15</c:v>
                </c:pt>
                <c:pt idx="120">
                  <c:v>28.15</c:v>
                </c:pt>
                <c:pt idx="121">
                  <c:v>28.15</c:v>
                </c:pt>
                <c:pt idx="122">
                  <c:v>28.15</c:v>
                </c:pt>
                <c:pt idx="123">
                  <c:v>28.15</c:v>
                </c:pt>
                <c:pt idx="124">
                  <c:v>28.15</c:v>
                </c:pt>
                <c:pt idx="125">
                  <c:v>28.15</c:v>
                </c:pt>
                <c:pt idx="126">
                  <c:v>28.15</c:v>
                </c:pt>
                <c:pt idx="127">
                  <c:v>28.15</c:v>
                </c:pt>
                <c:pt idx="128">
                  <c:v>28.15</c:v>
                </c:pt>
                <c:pt idx="129">
                  <c:v>28.15</c:v>
                </c:pt>
                <c:pt idx="130">
                  <c:v>28.15</c:v>
                </c:pt>
                <c:pt idx="131">
                  <c:v>28.15</c:v>
                </c:pt>
                <c:pt idx="132">
                  <c:v>28.15</c:v>
                </c:pt>
                <c:pt idx="133">
                  <c:v>28.15</c:v>
                </c:pt>
                <c:pt idx="134">
                  <c:v>28.15</c:v>
                </c:pt>
                <c:pt idx="135">
                  <c:v>28.15</c:v>
                </c:pt>
                <c:pt idx="136">
                  <c:v>28.15</c:v>
                </c:pt>
                <c:pt idx="137">
                  <c:v>28.15</c:v>
                </c:pt>
                <c:pt idx="138">
                  <c:v>28.15</c:v>
                </c:pt>
                <c:pt idx="139">
                  <c:v>28.15</c:v>
                </c:pt>
                <c:pt idx="140">
                  <c:v>28.15</c:v>
                </c:pt>
                <c:pt idx="141">
                  <c:v>28.15</c:v>
                </c:pt>
                <c:pt idx="142">
                  <c:v>28.15</c:v>
                </c:pt>
                <c:pt idx="143">
                  <c:v>28.15</c:v>
                </c:pt>
                <c:pt idx="144">
                  <c:v>28.15</c:v>
                </c:pt>
                <c:pt idx="145">
                  <c:v>28.15</c:v>
                </c:pt>
                <c:pt idx="146">
                  <c:v>28.15</c:v>
                </c:pt>
                <c:pt idx="147">
                  <c:v>28.15</c:v>
                </c:pt>
                <c:pt idx="148">
                  <c:v>28.15</c:v>
                </c:pt>
                <c:pt idx="149">
                  <c:v>28.15</c:v>
                </c:pt>
                <c:pt idx="150">
                  <c:v>28.15</c:v>
                </c:pt>
                <c:pt idx="151">
                  <c:v>28.15</c:v>
                </c:pt>
                <c:pt idx="152">
                  <c:v>28.15</c:v>
                </c:pt>
                <c:pt idx="153">
                  <c:v>28.15</c:v>
                </c:pt>
                <c:pt idx="154">
                  <c:v>28.15</c:v>
                </c:pt>
                <c:pt idx="155">
                  <c:v>28.15</c:v>
                </c:pt>
                <c:pt idx="156">
                  <c:v>28.15</c:v>
                </c:pt>
                <c:pt idx="157">
                  <c:v>28.15</c:v>
                </c:pt>
                <c:pt idx="158">
                  <c:v>28.15</c:v>
                </c:pt>
                <c:pt idx="159">
                  <c:v>28.15</c:v>
                </c:pt>
                <c:pt idx="160">
                  <c:v>28.15</c:v>
                </c:pt>
                <c:pt idx="161">
                  <c:v>28.15</c:v>
                </c:pt>
                <c:pt idx="162">
                  <c:v>28.15</c:v>
                </c:pt>
                <c:pt idx="163">
                  <c:v>28.15</c:v>
                </c:pt>
                <c:pt idx="164">
                  <c:v>28.15</c:v>
                </c:pt>
                <c:pt idx="165">
                  <c:v>28.15</c:v>
                </c:pt>
                <c:pt idx="166">
                  <c:v>28.15</c:v>
                </c:pt>
                <c:pt idx="167">
                  <c:v>28.15</c:v>
                </c:pt>
                <c:pt idx="168">
                  <c:v>28.15</c:v>
                </c:pt>
                <c:pt idx="169">
                  <c:v>28.15</c:v>
                </c:pt>
                <c:pt idx="170">
                  <c:v>28.15</c:v>
                </c:pt>
                <c:pt idx="171">
                  <c:v>28.15</c:v>
                </c:pt>
                <c:pt idx="172">
                  <c:v>28.15</c:v>
                </c:pt>
                <c:pt idx="173">
                  <c:v>28.15</c:v>
                </c:pt>
                <c:pt idx="174">
                  <c:v>28.15</c:v>
                </c:pt>
                <c:pt idx="175">
                  <c:v>28.15</c:v>
                </c:pt>
                <c:pt idx="176">
                  <c:v>28.15</c:v>
                </c:pt>
                <c:pt idx="177">
                  <c:v>28.15</c:v>
                </c:pt>
                <c:pt idx="178">
                  <c:v>28.15</c:v>
                </c:pt>
                <c:pt idx="179">
                  <c:v>28.15</c:v>
                </c:pt>
                <c:pt idx="180">
                  <c:v>28.15</c:v>
                </c:pt>
                <c:pt idx="181">
                  <c:v>28.15</c:v>
                </c:pt>
                <c:pt idx="182">
                  <c:v>28.15</c:v>
                </c:pt>
                <c:pt idx="183">
                  <c:v>28.15</c:v>
                </c:pt>
                <c:pt idx="184">
                  <c:v>28.15</c:v>
                </c:pt>
                <c:pt idx="185">
                  <c:v>28.15</c:v>
                </c:pt>
                <c:pt idx="186">
                  <c:v>28.15</c:v>
                </c:pt>
                <c:pt idx="187">
                  <c:v>28.15</c:v>
                </c:pt>
                <c:pt idx="188">
                  <c:v>28.15</c:v>
                </c:pt>
                <c:pt idx="189">
                  <c:v>28.15</c:v>
                </c:pt>
                <c:pt idx="190">
                  <c:v>28.15</c:v>
                </c:pt>
                <c:pt idx="191">
                  <c:v>28.15</c:v>
                </c:pt>
                <c:pt idx="192">
                  <c:v>28.15</c:v>
                </c:pt>
                <c:pt idx="193">
                  <c:v>28.15</c:v>
                </c:pt>
                <c:pt idx="194">
                  <c:v>28.15</c:v>
                </c:pt>
                <c:pt idx="195">
                  <c:v>28.15</c:v>
                </c:pt>
                <c:pt idx="196">
                  <c:v>28.15</c:v>
                </c:pt>
                <c:pt idx="197">
                  <c:v>28.15</c:v>
                </c:pt>
                <c:pt idx="198">
                  <c:v>28.15</c:v>
                </c:pt>
                <c:pt idx="199">
                  <c:v>28.15</c:v>
                </c:pt>
                <c:pt idx="200">
                  <c:v>28.15</c:v>
                </c:pt>
                <c:pt idx="201">
                  <c:v>28.15</c:v>
                </c:pt>
                <c:pt idx="202">
                  <c:v>28.15</c:v>
                </c:pt>
                <c:pt idx="203">
                  <c:v>28.15</c:v>
                </c:pt>
                <c:pt idx="204">
                  <c:v>28.15</c:v>
                </c:pt>
                <c:pt idx="205">
                  <c:v>28.15</c:v>
                </c:pt>
                <c:pt idx="206">
                  <c:v>28.15</c:v>
                </c:pt>
                <c:pt idx="207">
                  <c:v>28.15</c:v>
                </c:pt>
                <c:pt idx="208">
                  <c:v>28.15</c:v>
                </c:pt>
                <c:pt idx="209">
                  <c:v>28.15</c:v>
                </c:pt>
                <c:pt idx="210">
                  <c:v>28.15</c:v>
                </c:pt>
                <c:pt idx="211">
                  <c:v>28.15</c:v>
                </c:pt>
                <c:pt idx="212">
                  <c:v>28.15</c:v>
                </c:pt>
                <c:pt idx="213">
                  <c:v>28.15</c:v>
                </c:pt>
                <c:pt idx="214">
                  <c:v>28.15</c:v>
                </c:pt>
                <c:pt idx="215">
                  <c:v>28.15</c:v>
                </c:pt>
                <c:pt idx="216">
                  <c:v>28.15</c:v>
                </c:pt>
                <c:pt idx="217">
                  <c:v>28.15</c:v>
                </c:pt>
                <c:pt idx="218">
                  <c:v>28.15</c:v>
                </c:pt>
                <c:pt idx="219">
                  <c:v>28.15</c:v>
                </c:pt>
                <c:pt idx="220">
                  <c:v>28.15</c:v>
                </c:pt>
                <c:pt idx="221">
                  <c:v>28.15</c:v>
                </c:pt>
                <c:pt idx="222">
                  <c:v>28.15</c:v>
                </c:pt>
                <c:pt idx="223">
                  <c:v>28.15</c:v>
                </c:pt>
                <c:pt idx="224">
                  <c:v>28.15</c:v>
                </c:pt>
                <c:pt idx="225">
                  <c:v>28.15</c:v>
                </c:pt>
                <c:pt idx="226">
                  <c:v>28.15</c:v>
                </c:pt>
                <c:pt idx="227">
                  <c:v>28.15</c:v>
                </c:pt>
                <c:pt idx="228">
                  <c:v>28.15</c:v>
                </c:pt>
                <c:pt idx="229">
                  <c:v>28.15</c:v>
                </c:pt>
                <c:pt idx="230">
                  <c:v>28.15</c:v>
                </c:pt>
                <c:pt idx="231">
                  <c:v>28.15</c:v>
                </c:pt>
                <c:pt idx="232">
                  <c:v>28.15</c:v>
                </c:pt>
                <c:pt idx="233">
                  <c:v>28.15</c:v>
                </c:pt>
                <c:pt idx="234">
                  <c:v>28.15</c:v>
                </c:pt>
                <c:pt idx="235">
                  <c:v>28.15</c:v>
                </c:pt>
                <c:pt idx="236">
                  <c:v>28.15</c:v>
                </c:pt>
                <c:pt idx="237">
                  <c:v>28.15</c:v>
                </c:pt>
                <c:pt idx="238">
                  <c:v>28.15</c:v>
                </c:pt>
                <c:pt idx="239">
                  <c:v>28.15</c:v>
                </c:pt>
                <c:pt idx="240">
                  <c:v>28.15</c:v>
                </c:pt>
                <c:pt idx="241">
                  <c:v>28.15</c:v>
                </c:pt>
                <c:pt idx="242">
                  <c:v>28.15</c:v>
                </c:pt>
                <c:pt idx="243">
                  <c:v>28.15</c:v>
                </c:pt>
                <c:pt idx="244">
                  <c:v>28.15</c:v>
                </c:pt>
                <c:pt idx="245">
                  <c:v>28.15</c:v>
                </c:pt>
                <c:pt idx="246">
                  <c:v>28.15</c:v>
                </c:pt>
                <c:pt idx="247">
                  <c:v>28.15</c:v>
                </c:pt>
                <c:pt idx="248">
                  <c:v>28.15</c:v>
                </c:pt>
                <c:pt idx="249">
                  <c:v>28.15</c:v>
                </c:pt>
                <c:pt idx="250">
                  <c:v>28.15</c:v>
                </c:pt>
                <c:pt idx="251">
                  <c:v>28.15</c:v>
                </c:pt>
                <c:pt idx="252">
                  <c:v>28.15</c:v>
                </c:pt>
                <c:pt idx="253">
                  <c:v>28.15</c:v>
                </c:pt>
                <c:pt idx="254">
                  <c:v>28.15</c:v>
                </c:pt>
                <c:pt idx="255">
                  <c:v>28.15</c:v>
                </c:pt>
                <c:pt idx="256">
                  <c:v>28.15</c:v>
                </c:pt>
                <c:pt idx="257">
                  <c:v>28.15</c:v>
                </c:pt>
                <c:pt idx="258">
                  <c:v>28.15</c:v>
                </c:pt>
                <c:pt idx="259">
                  <c:v>28.15</c:v>
                </c:pt>
                <c:pt idx="260">
                  <c:v>28.15</c:v>
                </c:pt>
                <c:pt idx="261">
                  <c:v>28.15</c:v>
                </c:pt>
                <c:pt idx="262">
                  <c:v>28.15</c:v>
                </c:pt>
                <c:pt idx="263">
                  <c:v>28.15</c:v>
                </c:pt>
                <c:pt idx="264">
                  <c:v>28.15</c:v>
                </c:pt>
                <c:pt idx="265">
                  <c:v>28.15</c:v>
                </c:pt>
                <c:pt idx="266">
                  <c:v>28.15</c:v>
                </c:pt>
                <c:pt idx="267">
                  <c:v>28.15</c:v>
                </c:pt>
                <c:pt idx="268">
                  <c:v>28.15</c:v>
                </c:pt>
                <c:pt idx="269">
                  <c:v>28.15</c:v>
                </c:pt>
                <c:pt idx="270">
                  <c:v>28.15</c:v>
                </c:pt>
                <c:pt idx="271">
                  <c:v>28.15</c:v>
                </c:pt>
                <c:pt idx="272">
                  <c:v>28.15</c:v>
                </c:pt>
                <c:pt idx="273">
                  <c:v>28.15</c:v>
                </c:pt>
                <c:pt idx="274">
                  <c:v>28.15</c:v>
                </c:pt>
                <c:pt idx="275">
                  <c:v>28.15</c:v>
                </c:pt>
                <c:pt idx="276">
                  <c:v>28.15</c:v>
                </c:pt>
                <c:pt idx="277">
                  <c:v>28.15</c:v>
                </c:pt>
                <c:pt idx="278">
                  <c:v>28.15</c:v>
                </c:pt>
                <c:pt idx="279">
                  <c:v>28.15</c:v>
                </c:pt>
                <c:pt idx="280">
                  <c:v>28.15</c:v>
                </c:pt>
                <c:pt idx="281">
                  <c:v>28.15</c:v>
                </c:pt>
                <c:pt idx="282">
                  <c:v>28.15</c:v>
                </c:pt>
                <c:pt idx="283">
                  <c:v>28.15</c:v>
                </c:pt>
                <c:pt idx="284">
                  <c:v>28.15</c:v>
                </c:pt>
                <c:pt idx="285">
                  <c:v>28.15</c:v>
                </c:pt>
                <c:pt idx="286">
                  <c:v>28.15</c:v>
                </c:pt>
                <c:pt idx="287">
                  <c:v>28.15</c:v>
                </c:pt>
                <c:pt idx="288">
                  <c:v>28.15</c:v>
                </c:pt>
                <c:pt idx="289">
                  <c:v>28.15</c:v>
                </c:pt>
                <c:pt idx="290">
                  <c:v>28.15</c:v>
                </c:pt>
                <c:pt idx="291">
                  <c:v>28.15</c:v>
                </c:pt>
                <c:pt idx="292">
                  <c:v>28.15</c:v>
                </c:pt>
                <c:pt idx="293">
                  <c:v>28.15</c:v>
                </c:pt>
                <c:pt idx="294">
                  <c:v>28.15</c:v>
                </c:pt>
                <c:pt idx="295">
                  <c:v>28.15</c:v>
                </c:pt>
                <c:pt idx="296">
                  <c:v>28.15</c:v>
                </c:pt>
                <c:pt idx="297">
                  <c:v>28.15</c:v>
                </c:pt>
                <c:pt idx="298">
                  <c:v>28.15</c:v>
                </c:pt>
                <c:pt idx="299">
                  <c:v>28.15</c:v>
                </c:pt>
                <c:pt idx="300">
                  <c:v>28.15</c:v>
                </c:pt>
                <c:pt idx="301">
                  <c:v>28.15</c:v>
                </c:pt>
                <c:pt idx="302">
                  <c:v>28.15</c:v>
                </c:pt>
                <c:pt idx="303">
                  <c:v>28.15</c:v>
                </c:pt>
                <c:pt idx="304">
                  <c:v>28.15</c:v>
                </c:pt>
                <c:pt idx="305">
                  <c:v>28.15</c:v>
                </c:pt>
                <c:pt idx="306">
                  <c:v>28.15</c:v>
                </c:pt>
                <c:pt idx="307">
                  <c:v>28.15</c:v>
                </c:pt>
                <c:pt idx="308">
                  <c:v>28.15</c:v>
                </c:pt>
                <c:pt idx="309">
                  <c:v>28.15</c:v>
                </c:pt>
                <c:pt idx="310">
                  <c:v>28.15</c:v>
                </c:pt>
                <c:pt idx="311">
                  <c:v>28.15</c:v>
                </c:pt>
                <c:pt idx="312">
                  <c:v>28.15</c:v>
                </c:pt>
                <c:pt idx="313">
                  <c:v>28.15</c:v>
                </c:pt>
                <c:pt idx="314">
                  <c:v>28.15</c:v>
                </c:pt>
                <c:pt idx="315">
                  <c:v>28.15</c:v>
                </c:pt>
                <c:pt idx="316">
                  <c:v>28.15</c:v>
                </c:pt>
                <c:pt idx="317">
                  <c:v>28.15</c:v>
                </c:pt>
                <c:pt idx="318">
                  <c:v>28.15</c:v>
                </c:pt>
                <c:pt idx="319">
                  <c:v>28.15</c:v>
                </c:pt>
                <c:pt idx="320">
                  <c:v>28.15</c:v>
                </c:pt>
                <c:pt idx="321">
                  <c:v>28.15</c:v>
                </c:pt>
                <c:pt idx="322">
                  <c:v>28.15</c:v>
                </c:pt>
                <c:pt idx="323">
                  <c:v>28.15</c:v>
                </c:pt>
                <c:pt idx="324">
                  <c:v>28.15</c:v>
                </c:pt>
                <c:pt idx="325">
                  <c:v>28.15</c:v>
                </c:pt>
                <c:pt idx="326">
                  <c:v>28.15</c:v>
                </c:pt>
                <c:pt idx="327">
                  <c:v>28.15</c:v>
                </c:pt>
                <c:pt idx="328">
                  <c:v>28.15</c:v>
                </c:pt>
                <c:pt idx="329">
                  <c:v>28.15</c:v>
                </c:pt>
                <c:pt idx="330">
                  <c:v>28.15</c:v>
                </c:pt>
                <c:pt idx="331">
                  <c:v>28.15</c:v>
                </c:pt>
                <c:pt idx="332">
                  <c:v>28.15</c:v>
                </c:pt>
                <c:pt idx="333">
                  <c:v>28.15</c:v>
                </c:pt>
                <c:pt idx="334">
                  <c:v>28.15</c:v>
                </c:pt>
                <c:pt idx="335">
                  <c:v>28.15</c:v>
                </c:pt>
                <c:pt idx="336">
                  <c:v>28.15</c:v>
                </c:pt>
                <c:pt idx="337">
                  <c:v>28.15</c:v>
                </c:pt>
                <c:pt idx="338">
                  <c:v>28.15</c:v>
                </c:pt>
                <c:pt idx="339">
                  <c:v>28.15</c:v>
                </c:pt>
                <c:pt idx="340">
                  <c:v>28.15</c:v>
                </c:pt>
                <c:pt idx="341">
                  <c:v>28.15</c:v>
                </c:pt>
                <c:pt idx="342">
                  <c:v>28.15</c:v>
                </c:pt>
                <c:pt idx="343">
                  <c:v>28.15</c:v>
                </c:pt>
                <c:pt idx="344">
                  <c:v>28.15</c:v>
                </c:pt>
                <c:pt idx="345">
                  <c:v>28.15</c:v>
                </c:pt>
                <c:pt idx="346">
                  <c:v>28.15</c:v>
                </c:pt>
                <c:pt idx="347">
                  <c:v>28.15</c:v>
                </c:pt>
                <c:pt idx="348">
                  <c:v>28.15</c:v>
                </c:pt>
                <c:pt idx="349">
                  <c:v>28.15</c:v>
                </c:pt>
                <c:pt idx="350">
                  <c:v>28.15</c:v>
                </c:pt>
                <c:pt idx="351">
                  <c:v>28.15</c:v>
                </c:pt>
                <c:pt idx="352">
                  <c:v>28.15</c:v>
                </c:pt>
                <c:pt idx="353">
                  <c:v>28.15</c:v>
                </c:pt>
                <c:pt idx="354">
                  <c:v>28.15</c:v>
                </c:pt>
                <c:pt idx="355">
                  <c:v>28.15</c:v>
                </c:pt>
                <c:pt idx="356">
                  <c:v>28.15</c:v>
                </c:pt>
                <c:pt idx="357">
                  <c:v>28.15</c:v>
                </c:pt>
                <c:pt idx="358">
                  <c:v>28.15</c:v>
                </c:pt>
                <c:pt idx="359">
                  <c:v>28.15</c:v>
                </c:pt>
                <c:pt idx="360">
                  <c:v>28.15</c:v>
                </c:pt>
                <c:pt idx="361">
                  <c:v>28.15</c:v>
                </c:pt>
                <c:pt idx="362">
                  <c:v>28.15</c:v>
                </c:pt>
                <c:pt idx="363">
                  <c:v>28.15</c:v>
                </c:pt>
                <c:pt idx="364">
                  <c:v>28.15</c:v>
                </c:pt>
                <c:pt idx="365">
                  <c:v>28.15</c:v>
                </c:pt>
                <c:pt idx="366">
                  <c:v>28.15</c:v>
                </c:pt>
                <c:pt idx="367">
                  <c:v>28.15</c:v>
                </c:pt>
                <c:pt idx="368">
                  <c:v>28.15</c:v>
                </c:pt>
                <c:pt idx="369">
                  <c:v>28.15</c:v>
                </c:pt>
                <c:pt idx="370">
                  <c:v>28.15</c:v>
                </c:pt>
                <c:pt idx="371">
                  <c:v>28.15</c:v>
                </c:pt>
                <c:pt idx="372">
                  <c:v>28.15</c:v>
                </c:pt>
                <c:pt idx="373">
                  <c:v>28.15</c:v>
                </c:pt>
                <c:pt idx="374">
                  <c:v>28.15</c:v>
                </c:pt>
                <c:pt idx="375">
                  <c:v>28.15</c:v>
                </c:pt>
                <c:pt idx="376">
                  <c:v>28.15</c:v>
                </c:pt>
                <c:pt idx="377">
                  <c:v>28.15</c:v>
                </c:pt>
                <c:pt idx="378">
                  <c:v>28.15</c:v>
                </c:pt>
                <c:pt idx="379">
                  <c:v>28.15</c:v>
                </c:pt>
                <c:pt idx="380">
                  <c:v>28.15</c:v>
                </c:pt>
                <c:pt idx="381">
                  <c:v>28.15</c:v>
                </c:pt>
                <c:pt idx="382">
                  <c:v>28.15</c:v>
                </c:pt>
                <c:pt idx="383">
                  <c:v>28.15</c:v>
                </c:pt>
                <c:pt idx="384">
                  <c:v>28.15</c:v>
                </c:pt>
                <c:pt idx="385">
                  <c:v>28.15</c:v>
                </c:pt>
                <c:pt idx="386">
                  <c:v>28.15</c:v>
                </c:pt>
                <c:pt idx="387">
                  <c:v>28.15</c:v>
                </c:pt>
                <c:pt idx="388">
                  <c:v>28.15</c:v>
                </c:pt>
                <c:pt idx="389">
                  <c:v>28.15</c:v>
                </c:pt>
                <c:pt idx="390">
                  <c:v>28.15</c:v>
                </c:pt>
                <c:pt idx="391">
                  <c:v>28.15</c:v>
                </c:pt>
                <c:pt idx="392">
                  <c:v>28.15</c:v>
                </c:pt>
                <c:pt idx="393">
                  <c:v>28.15</c:v>
                </c:pt>
                <c:pt idx="394">
                  <c:v>28.15</c:v>
                </c:pt>
                <c:pt idx="395">
                  <c:v>28.15</c:v>
                </c:pt>
                <c:pt idx="396">
                  <c:v>28.15</c:v>
                </c:pt>
                <c:pt idx="397">
                  <c:v>28.15</c:v>
                </c:pt>
                <c:pt idx="398">
                  <c:v>28.15</c:v>
                </c:pt>
                <c:pt idx="399">
                  <c:v>28.15</c:v>
                </c:pt>
                <c:pt idx="400">
                  <c:v>28.15</c:v>
                </c:pt>
                <c:pt idx="401">
                  <c:v>28.15</c:v>
                </c:pt>
                <c:pt idx="402">
                  <c:v>28.15</c:v>
                </c:pt>
                <c:pt idx="403">
                  <c:v>28.15</c:v>
                </c:pt>
                <c:pt idx="404">
                  <c:v>28.15</c:v>
                </c:pt>
                <c:pt idx="405">
                  <c:v>28.15</c:v>
                </c:pt>
                <c:pt idx="406">
                  <c:v>28.15</c:v>
                </c:pt>
                <c:pt idx="407">
                  <c:v>28.15</c:v>
                </c:pt>
                <c:pt idx="408">
                  <c:v>28.15</c:v>
                </c:pt>
                <c:pt idx="409">
                  <c:v>28.15</c:v>
                </c:pt>
                <c:pt idx="410">
                  <c:v>28.15</c:v>
                </c:pt>
                <c:pt idx="411">
                  <c:v>28.15</c:v>
                </c:pt>
                <c:pt idx="412">
                  <c:v>28.15</c:v>
                </c:pt>
                <c:pt idx="413">
                  <c:v>28.15</c:v>
                </c:pt>
                <c:pt idx="414">
                  <c:v>28.15</c:v>
                </c:pt>
                <c:pt idx="415">
                  <c:v>28.15</c:v>
                </c:pt>
                <c:pt idx="416">
                  <c:v>28.15</c:v>
                </c:pt>
                <c:pt idx="417">
                  <c:v>28.15</c:v>
                </c:pt>
                <c:pt idx="418">
                  <c:v>28.15</c:v>
                </c:pt>
                <c:pt idx="419">
                  <c:v>28.15</c:v>
                </c:pt>
                <c:pt idx="420">
                  <c:v>28.15</c:v>
                </c:pt>
                <c:pt idx="421">
                  <c:v>28.15</c:v>
                </c:pt>
                <c:pt idx="422">
                  <c:v>28.15</c:v>
                </c:pt>
                <c:pt idx="423">
                  <c:v>28.15</c:v>
                </c:pt>
                <c:pt idx="424">
                  <c:v>28.15</c:v>
                </c:pt>
                <c:pt idx="425">
                  <c:v>28.15</c:v>
                </c:pt>
                <c:pt idx="426">
                  <c:v>28.15</c:v>
                </c:pt>
                <c:pt idx="427">
                  <c:v>28.15</c:v>
                </c:pt>
                <c:pt idx="428">
                  <c:v>28.15</c:v>
                </c:pt>
                <c:pt idx="429">
                  <c:v>28.15</c:v>
                </c:pt>
                <c:pt idx="430">
                  <c:v>28.15</c:v>
                </c:pt>
                <c:pt idx="431">
                  <c:v>28.15</c:v>
                </c:pt>
                <c:pt idx="432">
                  <c:v>28.15</c:v>
                </c:pt>
                <c:pt idx="433">
                  <c:v>28.15</c:v>
                </c:pt>
                <c:pt idx="434">
                  <c:v>28.15</c:v>
                </c:pt>
                <c:pt idx="435">
                  <c:v>28.15</c:v>
                </c:pt>
                <c:pt idx="436">
                  <c:v>28.15</c:v>
                </c:pt>
                <c:pt idx="437">
                  <c:v>28.15</c:v>
                </c:pt>
                <c:pt idx="438">
                  <c:v>28.15</c:v>
                </c:pt>
                <c:pt idx="439">
                  <c:v>28.15</c:v>
                </c:pt>
                <c:pt idx="440">
                  <c:v>28.15</c:v>
                </c:pt>
                <c:pt idx="441">
                  <c:v>28.15</c:v>
                </c:pt>
                <c:pt idx="442">
                  <c:v>28.15</c:v>
                </c:pt>
                <c:pt idx="443">
                  <c:v>28.15</c:v>
                </c:pt>
                <c:pt idx="444">
                  <c:v>28.15</c:v>
                </c:pt>
                <c:pt idx="445">
                  <c:v>28.15</c:v>
                </c:pt>
                <c:pt idx="446">
                  <c:v>28.15</c:v>
                </c:pt>
                <c:pt idx="447">
                  <c:v>28.15</c:v>
                </c:pt>
                <c:pt idx="448">
                  <c:v>28.15</c:v>
                </c:pt>
                <c:pt idx="449">
                  <c:v>28.15</c:v>
                </c:pt>
                <c:pt idx="450">
                  <c:v>28.15</c:v>
                </c:pt>
                <c:pt idx="451">
                  <c:v>28.15</c:v>
                </c:pt>
                <c:pt idx="452">
                  <c:v>28.15</c:v>
                </c:pt>
                <c:pt idx="453">
                  <c:v>28.15</c:v>
                </c:pt>
                <c:pt idx="454">
                  <c:v>28.15</c:v>
                </c:pt>
                <c:pt idx="455">
                  <c:v>28.15</c:v>
                </c:pt>
                <c:pt idx="456">
                  <c:v>28.15</c:v>
                </c:pt>
                <c:pt idx="457">
                  <c:v>28.15</c:v>
                </c:pt>
                <c:pt idx="458">
                  <c:v>28.15</c:v>
                </c:pt>
                <c:pt idx="459">
                  <c:v>28.15</c:v>
                </c:pt>
                <c:pt idx="460">
                  <c:v>28.15</c:v>
                </c:pt>
                <c:pt idx="461">
                  <c:v>28.15</c:v>
                </c:pt>
                <c:pt idx="462">
                  <c:v>28.15</c:v>
                </c:pt>
                <c:pt idx="463">
                  <c:v>28.15</c:v>
                </c:pt>
                <c:pt idx="464">
                  <c:v>28.15</c:v>
                </c:pt>
                <c:pt idx="465">
                  <c:v>28.15</c:v>
                </c:pt>
                <c:pt idx="466">
                  <c:v>28.15</c:v>
                </c:pt>
                <c:pt idx="467">
                  <c:v>28.15</c:v>
                </c:pt>
                <c:pt idx="468">
                  <c:v>28.15</c:v>
                </c:pt>
                <c:pt idx="469">
                  <c:v>28.15</c:v>
                </c:pt>
                <c:pt idx="470">
                  <c:v>28.15</c:v>
                </c:pt>
                <c:pt idx="471">
                  <c:v>28.15</c:v>
                </c:pt>
                <c:pt idx="472">
                  <c:v>28.15</c:v>
                </c:pt>
                <c:pt idx="473">
                  <c:v>28.15</c:v>
                </c:pt>
                <c:pt idx="474">
                  <c:v>28.15</c:v>
                </c:pt>
                <c:pt idx="475">
                  <c:v>28.15</c:v>
                </c:pt>
                <c:pt idx="476">
                  <c:v>28.15</c:v>
                </c:pt>
                <c:pt idx="477">
                  <c:v>28.15</c:v>
                </c:pt>
                <c:pt idx="478">
                  <c:v>28.15</c:v>
                </c:pt>
                <c:pt idx="479">
                  <c:v>28.15</c:v>
                </c:pt>
                <c:pt idx="480">
                  <c:v>28.15</c:v>
                </c:pt>
                <c:pt idx="481">
                  <c:v>28.15</c:v>
                </c:pt>
                <c:pt idx="482">
                  <c:v>28.15</c:v>
                </c:pt>
                <c:pt idx="483">
                  <c:v>28.15</c:v>
                </c:pt>
                <c:pt idx="484">
                  <c:v>28.15</c:v>
                </c:pt>
                <c:pt idx="485">
                  <c:v>28.15</c:v>
                </c:pt>
                <c:pt idx="486">
                  <c:v>28.15</c:v>
                </c:pt>
                <c:pt idx="487">
                  <c:v>28.15</c:v>
                </c:pt>
                <c:pt idx="488">
                  <c:v>28.15</c:v>
                </c:pt>
                <c:pt idx="489">
                  <c:v>28.15</c:v>
                </c:pt>
                <c:pt idx="490">
                  <c:v>28.15</c:v>
                </c:pt>
                <c:pt idx="491">
                  <c:v>28.15</c:v>
                </c:pt>
                <c:pt idx="492">
                  <c:v>28.15</c:v>
                </c:pt>
                <c:pt idx="493">
                  <c:v>28.15</c:v>
                </c:pt>
                <c:pt idx="494">
                  <c:v>28.15</c:v>
                </c:pt>
                <c:pt idx="495">
                  <c:v>28.15</c:v>
                </c:pt>
                <c:pt idx="496">
                  <c:v>28.15</c:v>
                </c:pt>
                <c:pt idx="497">
                  <c:v>28.15</c:v>
                </c:pt>
                <c:pt idx="498">
                  <c:v>28.15</c:v>
                </c:pt>
                <c:pt idx="499">
                  <c:v>28.15</c:v>
                </c:pt>
                <c:pt idx="500">
                  <c:v>28.15</c:v>
                </c:pt>
                <c:pt idx="501">
                  <c:v>28.15</c:v>
                </c:pt>
                <c:pt idx="502">
                  <c:v>28.15</c:v>
                </c:pt>
                <c:pt idx="503">
                  <c:v>28.15</c:v>
                </c:pt>
                <c:pt idx="504">
                  <c:v>28.15</c:v>
                </c:pt>
                <c:pt idx="505">
                  <c:v>28.15</c:v>
                </c:pt>
                <c:pt idx="506">
                  <c:v>28.15</c:v>
                </c:pt>
                <c:pt idx="507">
                  <c:v>28.15</c:v>
                </c:pt>
                <c:pt idx="508">
                  <c:v>28.15</c:v>
                </c:pt>
                <c:pt idx="509">
                  <c:v>28.15</c:v>
                </c:pt>
                <c:pt idx="510">
                  <c:v>28.15</c:v>
                </c:pt>
                <c:pt idx="511">
                  <c:v>28.15</c:v>
                </c:pt>
                <c:pt idx="512">
                  <c:v>28.15</c:v>
                </c:pt>
                <c:pt idx="513">
                  <c:v>28.15</c:v>
                </c:pt>
                <c:pt idx="514">
                  <c:v>28.15</c:v>
                </c:pt>
                <c:pt idx="515">
                  <c:v>28.15</c:v>
                </c:pt>
                <c:pt idx="516">
                  <c:v>28.15</c:v>
                </c:pt>
                <c:pt idx="517">
                  <c:v>28.15</c:v>
                </c:pt>
                <c:pt idx="518">
                  <c:v>28.15</c:v>
                </c:pt>
                <c:pt idx="519">
                  <c:v>28.15</c:v>
                </c:pt>
                <c:pt idx="520">
                  <c:v>28.15</c:v>
                </c:pt>
                <c:pt idx="521">
                  <c:v>28.15</c:v>
                </c:pt>
                <c:pt idx="522">
                  <c:v>28.15</c:v>
                </c:pt>
                <c:pt idx="523">
                  <c:v>28.15</c:v>
                </c:pt>
                <c:pt idx="524">
                  <c:v>28.15</c:v>
                </c:pt>
                <c:pt idx="525">
                  <c:v>28.15</c:v>
                </c:pt>
                <c:pt idx="526">
                  <c:v>28.15</c:v>
                </c:pt>
                <c:pt idx="527">
                  <c:v>28.15</c:v>
                </c:pt>
                <c:pt idx="528">
                  <c:v>28.15</c:v>
                </c:pt>
                <c:pt idx="529">
                  <c:v>28.15</c:v>
                </c:pt>
                <c:pt idx="530">
                  <c:v>28.15</c:v>
                </c:pt>
                <c:pt idx="531">
                  <c:v>28.15</c:v>
                </c:pt>
                <c:pt idx="532">
                  <c:v>28.15</c:v>
                </c:pt>
                <c:pt idx="533">
                  <c:v>28.15</c:v>
                </c:pt>
                <c:pt idx="534">
                  <c:v>28.15</c:v>
                </c:pt>
                <c:pt idx="535">
                  <c:v>28.15</c:v>
                </c:pt>
                <c:pt idx="536">
                  <c:v>28.15</c:v>
                </c:pt>
                <c:pt idx="537">
                  <c:v>28.15</c:v>
                </c:pt>
                <c:pt idx="538">
                  <c:v>28.15</c:v>
                </c:pt>
                <c:pt idx="539">
                  <c:v>28.15</c:v>
                </c:pt>
                <c:pt idx="540">
                  <c:v>28.15</c:v>
                </c:pt>
                <c:pt idx="541">
                  <c:v>28.15</c:v>
                </c:pt>
                <c:pt idx="542">
                  <c:v>28.15</c:v>
                </c:pt>
                <c:pt idx="543">
                  <c:v>28.15</c:v>
                </c:pt>
                <c:pt idx="544">
                  <c:v>28.15</c:v>
                </c:pt>
                <c:pt idx="545">
                  <c:v>28.15</c:v>
                </c:pt>
                <c:pt idx="546">
                  <c:v>28.15</c:v>
                </c:pt>
                <c:pt idx="547">
                  <c:v>28.15</c:v>
                </c:pt>
                <c:pt idx="548">
                  <c:v>28.15</c:v>
                </c:pt>
                <c:pt idx="549">
                  <c:v>28.15</c:v>
                </c:pt>
                <c:pt idx="550">
                  <c:v>28.15</c:v>
                </c:pt>
                <c:pt idx="551">
                  <c:v>28.15</c:v>
                </c:pt>
                <c:pt idx="552">
                  <c:v>28.15</c:v>
                </c:pt>
                <c:pt idx="553">
                  <c:v>28.15</c:v>
                </c:pt>
                <c:pt idx="554">
                  <c:v>28.15</c:v>
                </c:pt>
                <c:pt idx="555">
                  <c:v>28.15</c:v>
                </c:pt>
                <c:pt idx="556">
                  <c:v>28.15</c:v>
                </c:pt>
                <c:pt idx="557">
                  <c:v>28.15</c:v>
                </c:pt>
                <c:pt idx="558">
                  <c:v>28.15</c:v>
                </c:pt>
                <c:pt idx="559">
                  <c:v>28.15</c:v>
                </c:pt>
                <c:pt idx="560">
                  <c:v>28.15</c:v>
                </c:pt>
                <c:pt idx="561">
                  <c:v>28.15</c:v>
                </c:pt>
                <c:pt idx="562">
                  <c:v>28.15</c:v>
                </c:pt>
                <c:pt idx="563">
                  <c:v>28.15</c:v>
                </c:pt>
                <c:pt idx="564">
                  <c:v>28.15</c:v>
                </c:pt>
                <c:pt idx="565">
                  <c:v>28.15</c:v>
                </c:pt>
                <c:pt idx="566">
                  <c:v>28.15</c:v>
                </c:pt>
                <c:pt idx="567">
                  <c:v>28.15</c:v>
                </c:pt>
                <c:pt idx="568">
                  <c:v>28.15</c:v>
                </c:pt>
                <c:pt idx="569">
                  <c:v>28.15</c:v>
                </c:pt>
                <c:pt idx="570">
                  <c:v>28.15</c:v>
                </c:pt>
                <c:pt idx="571">
                  <c:v>28.15</c:v>
                </c:pt>
                <c:pt idx="572">
                  <c:v>28.15</c:v>
                </c:pt>
                <c:pt idx="573">
                  <c:v>28.15</c:v>
                </c:pt>
                <c:pt idx="574">
                  <c:v>28.15</c:v>
                </c:pt>
                <c:pt idx="575">
                  <c:v>28.15</c:v>
                </c:pt>
                <c:pt idx="576">
                  <c:v>28.15</c:v>
                </c:pt>
                <c:pt idx="577">
                  <c:v>28.15</c:v>
                </c:pt>
                <c:pt idx="578">
                  <c:v>28.15</c:v>
                </c:pt>
                <c:pt idx="579">
                  <c:v>28.15</c:v>
                </c:pt>
                <c:pt idx="580">
                  <c:v>28.15</c:v>
                </c:pt>
                <c:pt idx="581">
                  <c:v>28.15</c:v>
                </c:pt>
                <c:pt idx="582">
                  <c:v>28.15</c:v>
                </c:pt>
                <c:pt idx="583">
                  <c:v>28.15</c:v>
                </c:pt>
                <c:pt idx="584">
                  <c:v>28.15</c:v>
                </c:pt>
                <c:pt idx="585">
                  <c:v>28.15</c:v>
                </c:pt>
                <c:pt idx="586">
                  <c:v>28.15</c:v>
                </c:pt>
                <c:pt idx="587">
                  <c:v>28.15</c:v>
                </c:pt>
                <c:pt idx="588">
                  <c:v>28.15</c:v>
                </c:pt>
                <c:pt idx="589">
                  <c:v>28.15</c:v>
                </c:pt>
                <c:pt idx="590">
                  <c:v>28.15</c:v>
                </c:pt>
                <c:pt idx="591">
                  <c:v>28.15</c:v>
                </c:pt>
                <c:pt idx="592">
                  <c:v>28.15</c:v>
                </c:pt>
                <c:pt idx="593">
                  <c:v>28.15</c:v>
                </c:pt>
                <c:pt idx="594">
                  <c:v>28.15</c:v>
                </c:pt>
                <c:pt idx="595">
                  <c:v>28.15</c:v>
                </c:pt>
                <c:pt idx="596">
                  <c:v>28.15</c:v>
                </c:pt>
                <c:pt idx="597">
                  <c:v>28.15</c:v>
                </c:pt>
                <c:pt idx="598">
                  <c:v>28.15</c:v>
                </c:pt>
                <c:pt idx="599">
                  <c:v>28.15</c:v>
                </c:pt>
                <c:pt idx="600">
                  <c:v>28.15</c:v>
                </c:pt>
                <c:pt idx="601">
                  <c:v>28.15</c:v>
                </c:pt>
                <c:pt idx="602">
                  <c:v>28.15</c:v>
                </c:pt>
                <c:pt idx="603">
                  <c:v>28.15</c:v>
                </c:pt>
                <c:pt idx="604">
                  <c:v>28.15</c:v>
                </c:pt>
                <c:pt idx="605">
                  <c:v>28.15</c:v>
                </c:pt>
                <c:pt idx="606">
                  <c:v>28.15</c:v>
                </c:pt>
                <c:pt idx="607">
                  <c:v>28.15</c:v>
                </c:pt>
                <c:pt idx="608">
                  <c:v>28.15</c:v>
                </c:pt>
                <c:pt idx="609">
                  <c:v>28.15</c:v>
                </c:pt>
                <c:pt idx="610">
                  <c:v>28.15</c:v>
                </c:pt>
                <c:pt idx="611">
                  <c:v>28.15</c:v>
                </c:pt>
                <c:pt idx="612">
                  <c:v>28.15</c:v>
                </c:pt>
                <c:pt idx="613">
                  <c:v>28.15</c:v>
                </c:pt>
                <c:pt idx="614">
                  <c:v>28.15</c:v>
                </c:pt>
                <c:pt idx="615">
                  <c:v>28.15</c:v>
                </c:pt>
                <c:pt idx="616">
                  <c:v>28.15</c:v>
                </c:pt>
                <c:pt idx="617">
                  <c:v>28.15</c:v>
                </c:pt>
                <c:pt idx="618">
                  <c:v>28.15</c:v>
                </c:pt>
                <c:pt idx="619">
                  <c:v>28.15</c:v>
                </c:pt>
                <c:pt idx="620">
                  <c:v>28.15</c:v>
                </c:pt>
                <c:pt idx="621">
                  <c:v>28.15</c:v>
                </c:pt>
                <c:pt idx="622">
                  <c:v>28.15</c:v>
                </c:pt>
                <c:pt idx="623">
                  <c:v>28.15</c:v>
                </c:pt>
                <c:pt idx="624">
                  <c:v>28.15</c:v>
                </c:pt>
                <c:pt idx="625">
                  <c:v>28.15</c:v>
                </c:pt>
                <c:pt idx="626">
                  <c:v>28.15</c:v>
                </c:pt>
                <c:pt idx="627">
                  <c:v>28.15</c:v>
                </c:pt>
                <c:pt idx="628">
                  <c:v>28.15</c:v>
                </c:pt>
                <c:pt idx="629">
                  <c:v>28.15</c:v>
                </c:pt>
                <c:pt idx="630">
                  <c:v>28.15</c:v>
                </c:pt>
                <c:pt idx="631">
                  <c:v>28.15</c:v>
                </c:pt>
                <c:pt idx="632">
                  <c:v>28.15</c:v>
                </c:pt>
                <c:pt idx="633">
                  <c:v>28.15</c:v>
                </c:pt>
                <c:pt idx="634">
                  <c:v>28.15</c:v>
                </c:pt>
                <c:pt idx="635">
                  <c:v>28.15</c:v>
                </c:pt>
                <c:pt idx="636">
                  <c:v>28.15</c:v>
                </c:pt>
                <c:pt idx="637">
                  <c:v>28.15</c:v>
                </c:pt>
                <c:pt idx="638">
                  <c:v>28.15</c:v>
                </c:pt>
                <c:pt idx="639">
                  <c:v>28.15</c:v>
                </c:pt>
                <c:pt idx="640">
                  <c:v>28.15</c:v>
                </c:pt>
                <c:pt idx="641">
                  <c:v>28.15</c:v>
                </c:pt>
                <c:pt idx="642">
                  <c:v>28.15</c:v>
                </c:pt>
                <c:pt idx="643">
                  <c:v>28.15</c:v>
                </c:pt>
                <c:pt idx="644">
                  <c:v>28.15</c:v>
                </c:pt>
                <c:pt idx="645">
                  <c:v>28.15</c:v>
                </c:pt>
                <c:pt idx="646">
                  <c:v>28.15</c:v>
                </c:pt>
                <c:pt idx="647">
                  <c:v>28.15</c:v>
                </c:pt>
                <c:pt idx="648">
                  <c:v>28.15</c:v>
                </c:pt>
                <c:pt idx="649">
                  <c:v>28.15</c:v>
                </c:pt>
                <c:pt idx="650">
                  <c:v>28.15</c:v>
                </c:pt>
                <c:pt idx="651">
                  <c:v>28.15</c:v>
                </c:pt>
                <c:pt idx="652">
                  <c:v>28.15</c:v>
                </c:pt>
                <c:pt idx="653">
                  <c:v>28.15</c:v>
                </c:pt>
                <c:pt idx="654">
                  <c:v>28.15</c:v>
                </c:pt>
                <c:pt idx="655">
                  <c:v>28.15</c:v>
                </c:pt>
                <c:pt idx="656">
                  <c:v>28.15</c:v>
                </c:pt>
                <c:pt idx="657">
                  <c:v>28.15</c:v>
                </c:pt>
                <c:pt idx="658">
                  <c:v>28.15</c:v>
                </c:pt>
                <c:pt idx="659">
                  <c:v>28.15</c:v>
                </c:pt>
                <c:pt idx="660">
                  <c:v>28.15</c:v>
                </c:pt>
                <c:pt idx="661">
                  <c:v>28.15</c:v>
                </c:pt>
                <c:pt idx="662">
                  <c:v>28.15</c:v>
                </c:pt>
                <c:pt idx="663">
                  <c:v>28.15</c:v>
                </c:pt>
                <c:pt idx="664">
                  <c:v>28.15</c:v>
                </c:pt>
                <c:pt idx="665">
                  <c:v>28.15</c:v>
                </c:pt>
                <c:pt idx="666">
                  <c:v>28.15</c:v>
                </c:pt>
                <c:pt idx="667">
                  <c:v>28.15</c:v>
                </c:pt>
                <c:pt idx="668">
                  <c:v>28.15</c:v>
                </c:pt>
                <c:pt idx="669">
                  <c:v>28.15</c:v>
                </c:pt>
                <c:pt idx="670">
                  <c:v>28.15</c:v>
                </c:pt>
                <c:pt idx="671">
                  <c:v>28.15</c:v>
                </c:pt>
                <c:pt idx="672">
                  <c:v>28.15</c:v>
                </c:pt>
                <c:pt idx="673">
                  <c:v>28.15</c:v>
                </c:pt>
                <c:pt idx="674">
                  <c:v>28.15</c:v>
                </c:pt>
                <c:pt idx="675">
                  <c:v>28.15</c:v>
                </c:pt>
                <c:pt idx="676">
                  <c:v>28.15</c:v>
                </c:pt>
                <c:pt idx="677">
                  <c:v>28.15</c:v>
                </c:pt>
                <c:pt idx="678">
                  <c:v>28.15</c:v>
                </c:pt>
                <c:pt idx="679">
                  <c:v>28.15</c:v>
                </c:pt>
                <c:pt idx="680">
                  <c:v>28.15</c:v>
                </c:pt>
                <c:pt idx="681">
                  <c:v>28.15</c:v>
                </c:pt>
                <c:pt idx="682">
                  <c:v>28.15</c:v>
                </c:pt>
                <c:pt idx="683">
                  <c:v>28.15</c:v>
                </c:pt>
                <c:pt idx="684">
                  <c:v>28.15</c:v>
                </c:pt>
                <c:pt idx="685">
                  <c:v>28.15</c:v>
                </c:pt>
                <c:pt idx="686">
                  <c:v>28.15</c:v>
                </c:pt>
                <c:pt idx="687">
                  <c:v>28.15</c:v>
                </c:pt>
                <c:pt idx="688">
                  <c:v>28.15</c:v>
                </c:pt>
                <c:pt idx="689">
                  <c:v>28.15</c:v>
                </c:pt>
                <c:pt idx="690">
                  <c:v>28.15</c:v>
                </c:pt>
                <c:pt idx="691">
                  <c:v>28.15</c:v>
                </c:pt>
                <c:pt idx="692">
                  <c:v>28.15</c:v>
                </c:pt>
                <c:pt idx="693">
                  <c:v>28.15</c:v>
                </c:pt>
                <c:pt idx="694">
                  <c:v>28.15</c:v>
                </c:pt>
                <c:pt idx="695">
                  <c:v>28.15</c:v>
                </c:pt>
                <c:pt idx="696">
                  <c:v>28.15</c:v>
                </c:pt>
                <c:pt idx="697">
                  <c:v>28.15</c:v>
                </c:pt>
                <c:pt idx="698">
                  <c:v>28.15</c:v>
                </c:pt>
                <c:pt idx="699">
                  <c:v>28.15</c:v>
                </c:pt>
                <c:pt idx="700">
                  <c:v>28.15</c:v>
                </c:pt>
                <c:pt idx="701">
                  <c:v>28.15</c:v>
                </c:pt>
                <c:pt idx="702">
                  <c:v>28.15</c:v>
                </c:pt>
                <c:pt idx="703">
                  <c:v>28.15</c:v>
                </c:pt>
                <c:pt idx="704">
                  <c:v>28.15</c:v>
                </c:pt>
                <c:pt idx="705">
                  <c:v>28.15</c:v>
                </c:pt>
                <c:pt idx="706">
                  <c:v>28.15</c:v>
                </c:pt>
                <c:pt idx="707">
                  <c:v>28.15</c:v>
                </c:pt>
                <c:pt idx="708">
                  <c:v>28.15</c:v>
                </c:pt>
                <c:pt idx="709">
                  <c:v>28.15</c:v>
                </c:pt>
                <c:pt idx="710">
                  <c:v>28.15</c:v>
                </c:pt>
                <c:pt idx="711">
                  <c:v>28.15</c:v>
                </c:pt>
                <c:pt idx="712">
                  <c:v>28.15</c:v>
                </c:pt>
                <c:pt idx="713">
                  <c:v>28.15</c:v>
                </c:pt>
                <c:pt idx="714">
                  <c:v>28.15</c:v>
                </c:pt>
                <c:pt idx="715">
                  <c:v>28.15</c:v>
                </c:pt>
                <c:pt idx="716">
                  <c:v>28.15</c:v>
                </c:pt>
                <c:pt idx="717">
                  <c:v>28.15</c:v>
                </c:pt>
                <c:pt idx="718">
                  <c:v>28.15</c:v>
                </c:pt>
                <c:pt idx="719">
                  <c:v>28.15</c:v>
                </c:pt>
                <c:pt idx="720">
                  <c:v>28.15</c:v>
                </c:pt>
                <c:pt idx="721">
                  <c:v>28.15</c:v>
                </c:pt>
                <c:pt idx="722">
                  <c:v>28.15</c:v>
                </c:pt>
                <c:pt idx="723">
                  <c:v>28.15</c:v>
                </c:pt>
                <c:pt idx="724">
                  <c:v>28.15</c:v>
                </c:pt>
                <c:pt idx="725">
                  <c:v>28.15</c:v>
                </c:pt>
                <c:pt idx="726">
                  <c:v>28.15</c:v>
                </c:pt>
                <c:pt idx="727">
                  <c:v>28.15</c:v>
                </c:pt>
                <c:pt idx="728">
                  <c:v>28.15</c:v>
                </c:pt>
                <c:pt idx="729">
                  <c:v>28.15</c:v>
                </c:pt>
                <c:pt idx="730">
                  <c:v>28.15</c:v>
                </c:pt>
                <c:pt idx="731">
                  <c:v>28.15</c:v>
                </c:pt>
                <c:pt idx="732">
                  <c:v>28.15</c:v>
                </c:pt>
                <c:pt idx="733">
                  <c:v>28.15</c:v>
                </c:pt>
                <c:pt idx="734">
                  <c:v>28.15</c:v>
                </c:pt>
                <c:pt idx="735">
                  <c:v>28.15</c:v>
                </c:pt>
                <c:pt idx="736">
                  <c:v>28.15</c:v>
                </c:pt>
                <c:pt idx="737">
                  <c:v>28.15</c:v>
                </c:pt>
                <c:pt idx="738">
                  <c:v>28.15</c:v>
                </c:pt>
                <c:pt idx="739">
                  <c:v>28.15</c:v>
                </c:pt>
                <c:pt idx="740">
                  <c:v>28.15</c:v>
                </c:pt>
                <c:pt idx="741">
                  <c:v>28.15</c:v>
                </c:pt>
                <c:pt idx="742">
                  <c:v>28.15</c:v>
                </c:pt>
                <c:pt idx="743">
                  <c:v>28.15</c:v>
                </c:pt>
                <c:pt idx="744">
                  <c:v>28.15</c:v>
                </c:pt>
                <c:pt idx="745">
                  <c:v>28.15</c:v>
                </c:pt>
                <c:pt idx="746">
                  <c:v>28.15</c:v>
                </c:pt>
                <c:pt idx="747">
                  <c:v>28.15</c:v>
                </c:pt>
                <c:pt idx="748">
                  <c:v>28.15</c:v>
                </c:pt>
                <c:pt idx="749">
                  <c:v>28.15</c:v>
                </c:pt>
                <c:pt idx="750">
                  <c:v>28.15</c:v>
                </c:pt>
                <c:pt idx="751">
                  <c:v>28.15</c:v>
                </c:pt>
                <c:pt idx="752">
                  <c:v>28.15</c:v>
                </c:pt>
                <c:pt idx="753">
                  <c:v>28.15</c:v>
                </c:pt>
                <c:pt idx="754">
                  <c:v>28.15</c:v>
                </c:pt>
                <c:pt idx="755">
                  <c:v>28.15</c:v>
                </c:pt>
                <c:pt idx="756">
                  <c:v>28.15</c:v>
                </c:pt>
                <c:pt idx="757">
                  <c:v>28.15</c:v>
                </c:pt>
                <c:pt idx="758">
                  <c:v>28.15</c:v>
                </c:pt>
                <c:pt idx="759">
                  <c:v>28.15</c:v>
                </c:pt>
                <c:pt idx="760">
                  <c:v>28.15</c:v>
                </c:pt>
                <c:pt idx="761">
                  <c:v>28.15</c:v>
                </c:pt>
                <c:pt idx="762">
                  <c:v>28.15</c:v>
                </c:pt>
                <c:pt idx="763">
                  <c:v>28.15</c:v>
                </c:pt>
                <c:pt idx="764">
                  <c:v>28.15</c:v>
                </c:pt>
                <c:pt idx="765">
                  <c:v>28.15</c:v>
                </c:pt>
                <c:pt idx="766">
                  <c:v>28.15</c:v>
                </c:pt>
                <c:pt idx="767">
                  <c:v>28.15</c:v>
                </c:pt>
                <c:pt idx="768">
                  <c:v>28.15</c:v>
                </c:pt>
                <c:pt idx="769">
                  <c:v>28.15</c:v>
                </c:pt>
                <c:pt idx="770">
                  <c:v>28.15</c:v>
                </c:pt>
                <c:pt idx="771">
                  <c:v>28.15</c:v>
                </c:pt>
                <c:pt idx="772">
                  <c:v>28.15</c:v>
                </c:pt>
                <c:pt idx="773">
                  <c:v>28.15</c:v>
                </c:pt>
                <c:pt idx="774">
                  <c:v>28.15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669192"/>
        <c:axId val="2136777352"/>
      </c:lineChart>
      <c:catAx>
        <c:axId val="213666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77352"/>
        <c:crosses val="autoZero"/>
        <c:auto val="1"/>
        <c:lblAlgn val="ctr"/>
        <c:lblOffset val="100"/>
        <c:noMultiLvlLbl val="0"/>
      </c:catAx>
      <c:valAx>
        <c:axId val="2136777352"/>
        <c:scaling>
          <c:orientation val="minMax"/>
          <c:max val="29.0"/>
          <c:min val="26.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6669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0</xdr:row>
      <xdr:rowOff>171450</xdr:rowOff>
    </xdr:from>
    <xdr:to>
      <xdr:col>22</xdr:col>
      <xdr:colOff>47624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e Kennedy" refreshedDate="42119.442928472221" createdVersion="3" refreshedVersion="4" minRefreshableVersion="3" recordCount="835">
  <cacheSource type="worksheet">
    <worksheetSource ref="A19:M854" sheet="Data &amp; Chart"/>
  </cacheSource>
  <cacheFields count="13">
    <cacheField name="SAMPLE_NUMBER" numFmtId="0">
      <sharedItems containsSemiMixedTypes="0" containsString="0" containsNumber="1" containsInteger="1" minValue="5933655" maxValue="6419045"/>
    </cacheField>
    <cacheField name="DATE" numFmtId="14">
      <sharedItems containsSemiMixedTypes="0" containsNonDate="0" containsDate="1" containsString="0" minDate="2014-02-07T08:43:22" maxDate="2014-07-23T08:39:34"/>
    </cacheField>
    <cacheField name="REPORTED_NAME" numFmtId="0">
      <sharedItems/>
    </cacheField>
    <cacheField name="REPORTED_UNITS" numFmtId="0">
      <sharedItems/>
    </cacheField>
    <cacheField name="ENTRY" numFmtId="2">
      <sharedItems containsSemiMixedTypes="0" containsString="0" containsNumber="1" minValue="8.9285714289999998" maxValue="28.511156947"/>
    </cacheField>
    <cacheField name="LCL" numFmtId="0">
      <sharedItems containsSemiMixedTypes="0" containsString="0" containsNumber="1" minValue="26.77" maxValue="26.77"/>
    </cacheField>
    <cacheField name="LWL" numFmtId="0">
      <sharedItems containsSemiMixedTypes="0" containsString="0" containsNumber="1" containsInteger="1" minValue="27" maxValue="27"/>
    </cacheField>
    <cacheField name="Mean" numFmtId="2">
      <sharedItems containsSemiMixedTypes="0" containsString="0" containsNumber="1" minValue="27.46" maxValue="27.46"/>
    </cacheField>
    <cacheField name="UWL" numFmtId="0">
      <sharedItems containsSemiMixedTypes="0" containsString="0" containsNumber="1" minValue="27.92" maxValue="27.92"/>
    </cacheField>
    <cacheField name="UCL" numFmtId="0">
      <sharedItems containsSemiMixedTypes="0" containsString="0" containsNumber="1" minValue="28.150000000000002" maxValue="28.150000000000002"/>
    </cacheField>
    <cacheField name="Omit" numFmtId="0">
      <sharedItems count="2">
        <s v="Yes"/>
        <s v="No"/>
      </sharedItems>
    </cacheField>
    <cacheField name="Year" numFmtId="0">
      <sharedItems containsSemiMixedTypes="0" containsString="0" containsNumber="1" containsInteger="1" minValue="2014" maxValue="2014"/>
    </cacheField>
    <cacheField name="Month" numFmtId="0">
      <sharedItems containsSemiMixedTypes="0" containsString="0" containsNumber="1" containsInteger="1" minValue="2" maxValue="7" count="6">
        <n v="2"/>
        <n v="3"/>
        <n v="4"/>
        <n v="5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5">
  <r>
    <n v="5933655"/>
    <d v="2014-02-07T08:43:22"/>
    <s v="Fat"/>
    <s v="PCT_M-M"/>
    <n v="28.056481319"/>
    <n v="26.77"/>
    <n v="27"/>
    <n v="27.46"/>
    <n v="27.92"/>
    <n v="28.150000000000002"/>
    <x v="0"/>
    <n v="2014"/>
    <x v="0"/>
  </r>
  <r>
    <n v="5933663"/>
    <d v="2014-02-07T08:45:54"/>
    <s v="Fat"/>
    <s v="PCT_M-M"/>
    <n v="28.036418247"/>
    <n v="26.77"/>
    <n v="27"/>
    <n v="27.46"/>
    <n v="27.92"/>
    <n v="28.150000000000002"/>
    <x v="0"/>
    <n v="2014"/>
    <x v="0"/>
  </r>
  <r>
    <n v="5939699"/>
    <d v="2014-02-10T09:16:35"/>
    <s v="Fat"/>
    <s v="PCT_M-M"/>
    <n v="28.151869385000001"/>
    <n v="26.77"/>
    <n v="27"/>
    <n v="27.46"/>
    <n v="27.92"/>
    <n v="28.150000000000002"/>
    <x v="0"/>
    <n v="2014"/>
    <x v="0"/>
  </r>
  <r>
    <n v="5939720"/>
    <d v="2014-02-10T09:19:51"/>
    <s v="Fat"/>
    <s v="PCT_M-M"/>
    <n v="28.014521565999999"/>
    <n v="26.77"/>
    <n v="27"/>
    <n v="27.46"/>
    <n v="27.92"/>
    <n v="28.150000000000002"/>
    <x v="0"/>
    <n v="2014"/>
    <x v="0"/>
  </r>
  <r>
    <n v="5985674"/>
    <d v="2014-02-25T06:56:28"/>
    <s v="Fat"/>
    <s v="PCT_M-M"/>
    <n v="27.961019490000002"/>
    <n v="26.77"/>
    <n v="27"/>
    <n v="27.46"/>
    <n v="27.92"/>
    <n v="28.150000000000002"/>
    <x v="1"/>
    <n v="2014"/>
    <x v="0"/>
  </r>
  <r>
    <n v="5986340"/>
    <d v="2014-02-25T09:11:37"/>
    <s v="Fat"/>
    <s v="PCT_M-M"/>
    <n v="27.997748170000001"/>
    <n v="26.77"/>
    <n v="27"/>
    <n v="27.46"/>
    <n v="27.92"/>
    <n v="28.150000000000002"/>
    <x v="1"/>
    <n v="2014"/>
    <x v="0"/>
  </r>
  <r>
    <n v="5986369"/>
    <d v="2014-02-25T09:20:27"/>
    <s v="Fat"/>
    <s v="PCT_M-M"/>
    <n v="28.078194904"/>
    <n v="26.77"/>
    <n v="27"/>
    <n v="27.46"/>
    <n v="27.92"/>
    <n v="28.150000000000002"/>
    <x v="0"/>
    <n v="2014"/>
    <x v="0"/>
  </r>
  <r>
    <n v="5987884"/>
    <d v="2014-02-25T13:24:51"/>
    <s v="Fat"/>
    <s v="PCT_M-M"/>
    <n v="27.576765109"/>
    <n v="26.77"/>
    <n v="27"/>
    <n v="27.46"/>
    <n v="27.92"/>
    <n v="28.150000000000002"/>
    <x v="1"/>
    <n v="2014"/>
    <x v="0"/>
  </r>
  <r>
    <n v="5991930"/>
    <d v="2014-02-26T14:10:34"/>
    <s v="Fat"/>
    <s v="PCT_M-M"/>
    <n v="27.082405345000002"/>
    <n v="26.77"/>
    <n v="27"/>
    <n v="27.46"/>
    <n v="27.92"/>
    <n v="28.150000000000002"/>
    <x v="1"/>
    <n v="2014"/>
    <x v="0"/>
  </r>
  <r>
    <n v="5994308"/>
    <d v="2014-02-27T09:52:58"/>
    <s v="Fat"/>
    <s v="PCT_M-M"/>
    <n v="27.248864210000001"/>
    <n v="26.77"/>
    <n v="27"/>
    <n v="27.46"/>
    <n v="27.92"/>
    <n v="28.150000000000002"/>
    <x v="1"/>
    <n v="2014"/>
    <x v="0"/>
  </r>
  <r>
    <n v="5994508"/>
    <d v="2014-02-27T10:29:43"/>
    <s v="Fat"/>
    <s v="PCT_M-M"/>
    <n v="27.685340158999999"/>
    <n v="26.77"/>
    <n v="27"/>
    <n v="27.46"/>
    <n v="27.92"/>
    <n v="28.150000000000002"/>
    <x v="1"/>
    <n v="2014"/>
    <x v="0"/>
  </r>
  <r>
    <n v="5995486"/>
    <d v="2014-02-27T13:18:26"/>
    <s v="Fat"/>
    <s v="PCT_M-M"/>
    <n v="26.98912164"/>
    <n v="26.77"/>
    <n v="27"/>
    <n v="27.46"/>
    <n v="27.92"/>
    <n v="28.150000000000002"/>
    <x v="1"/>
    <n v="2014"/>
    <x v="0"/>
  </r>
  <r>
    <n v="5997365"/>
    <d v="2014-02-28T07:13:27"/>
    <s v="Fat"/>
    <s v="PCT_M-M"/>
    <n v="20.929544108999998"/>
    <n v="26.77"/>
    <n v="27"/>
    <n v="27.46"/>
    <n v="27.92"/>
    <n v="28.150000000000002"/>
    <x v="0"/>
    <n v="2014"/>
    <x v="0"/>
  </r>
  <r>
    <n v="5997930"/>
    <d v="2014-02-28T09:21:05"/>
    <s v="Fat"/>
    <s v="PCT_M-M"/>
    <n v="27.168528412000001"/>
    <n v="26.77"/>
    <n v="27"/>
    <n v="27.46"/>
    <n v="27.92"/>
    <n v="28.150000000000002"/>
    <x v="1"/>
    <n v="2014"/>
    <x v="0"/>
  </r>
  <r>
    <n v="6000260"/>
    <d v="2014-02-28T15:17:54"/>
    <s v="Fat"/>
    <s v="PCT_M-M"/>
    <n v="26.785163874999999"/>
    <n v="26.77"/>
    <n v="27"/>
    <n v="27.46"/>
    <n v="27.92"/>
    <n v="28.150000000000002"/>
    <x v="0"/>
    <n v="2014"/>
    <x v="0"/>
  </r>
  <r>
    <n v="6003596"/>
    <d v="2014-03-03T06:52:14"/>
    <s v="Fat"/>
    <s v="PCT_M-M"/>
    <n v="27.560448201"/>
    <n v="26.77"/>
    <n v="27"/>
    <n v="27.46"/>
    <n v="27.92"/>
    <n v="28.150000000000002"/>
    <x v="1"/>
    <n v="2014"/>
    <x v="1"/>
  </r>
  <r>
    <n v="6004059"/>
    <d v="2014-03-03T08:39:43"/>
    <s v="Fat"/>
    <s v="PCT_M-M"/>
    <n v="26.923442700999999"/>
    <n v="26.77"/>
    <n v="27"/>
    <n v="27.46"/>
    <n v="27.92"/>
    <n v="28.150000000000002"/>
    <x v="1"/>
    <n v="2014"/>
    <x v="1"/>
  </r>
  <r>
    <n v="6004150"/>
    <d v="2014-03-03T09:02:29"/>
    <s v="Fat"/>
    <s v="PCT_M-M"/>
    <n v="28.064425507999999"/>
    <n v="26.77"/>
    <n v="27"/>
    <n v="27.46"/>
    <n v="27.92"/>
    <n v="28.150000000000002"/>
    <x v="0"/>
    <n v="2014"/>
    <x v="1"/>
  </r>
  <r>
    <n v="6005530"/>
    <d v="2014-03-03T13:51:39"/>
    <s v="Fat"/>
    <s v="PCT_M-M"/>
    <n v="27.912341407"/>
    <n v="26.77"/>
    <n v="27"/>
    <n v="27.46"/>
    <n v="27.92"/>
    <n v="28.150000000000002"/>
    <x v="1"/>
    <n v="2014"/>
    <x v="1"/>
  </r>
  <r>
    <n v="6005531"/>
    <d v="2014-03-03T13:51:48"/>
    <s v="Fat"/>
    <s v="PCT_M-M"/>
    <n v="27.413273002"/>
    <n v="26.77"/>
    <n v="27"/>
    <n v="27.46"/>
    <n v="27.92"/>
    <n v="28.150000000000002"/>
    <x v="1"/>
    <n v="2014"/>
    <x v="1"/>
  </r>
  <r>
    <n v="6005997"/>
    <d v="2014-03-03T16:11:56"/>
    <s v="Fat"/>
    <s v="PCT_M-M"/>
    <n v="27.489925157999998"/>
    <n v="26.77"/>
    <n v="27"/>
    <n v="27.46"/>
    <n v="27.92"/>
    <n v="28.150000000000002"/>
    <x v="1"/>
    <n v="2014"/>
    <x v="1"/>
  </r>
  <r>
    <n v="6005999"/>
    <d v="2014-03-03T16:14:02"/>
    <s v="Fat"/>
    <s v="PCT_M-M"/>
    <n v="27.750164119000001"/>
    <n v="26.77"/>
    <n v="27"/>
    <n v="27.46"/>
    <n v="27.92"/>
    <n v="28.150000000000002"/>
    <x v="1"/>
    <n v="2014"/>
    <x v="1"/>
  </r>
  <r>
    <n v="6006076"/>
    <d v="2014-03-03T16:32:55"/>
    <s v="Fat"/>
    <s v="PCT_M-M"/>
    <n v="27.460087083000001"/>
    <n v="26.77"/>
    <n v="27"/>
    <n v="27.46"/>
    <n v="27.92"/>
    <n v="28.150000000000002"/>
    <x v="1"/>
    <n v="2014"/>
    <x v="1"/>
  </r>
  <r>
    <n v="6006079"/>
    <d v="2014-03-03T16:33:35"/>
    <s v="Fat"/>
    <s v="PCT_M-M"/>
    <n v="27.088821979999999"/>
    <n v="26.77"/>
    <n v="27"/>
    <n v="27.46"/>
    <n v="27.92"/>
    <n v="28.150000000000002"/>
    <x v="1"/>
    <n v="2014"/>
    <x v="1"/>
  </r>
  <r>
    <n v="6006873"/>
    <d v="2014-03-04T07:54:01"/>
    <s v="Fat"/>
    <s v="PCT_M-M"/>
    <n v="27.373358349"/>
    <n v="26.77"/>
    <n v="27"/>
    <n v="27.46"/>
    <n v="27.92"/>
    <n v="28.150000000000002"/>
    <x v="1"/>
    <n v="2014"/>
    <x v="1"/>
  </r>
  <r>
    <n v="6007238"/>
    <d v="2014-03-04T08:51:51"/>
    <s v="Fat"/>
    <s v="PCT_M-M"/>
    <n v="26.993266322"/>
    <n v="26.77"/>
    <n v="27"/>
    <n v="27.46"/>
    <n v="27.92"/>
    <n v="28.150000000000002"/>
    <x v="1"/>
    <n v="2014"/>
    <x v="1"/>
  </r>
  <r>
    <n v="6007255"/>
    <d v="2014-03-04T08:56:12"/>
    <s v="Fat"/>
    <s v="PCT_M-M"/>
    <n v="27.097767513000001"/>
    <n v="26.77"/>
    <n v="27"/>
    <n v="27.46"/>
    <n v="27.92"/>
    <n v="28.150000000000002"/>
    <x v="1"/>
    <n v="2014"/>
    <x v="1"/>
  </r>
  <r>
    <n v="6008654"/>
    <d v="2014-03-04T13:14:10"/>
    <s v="Fat"/>
    <s v="PCT_M-M"/>
    <n v="27.002288329999999"/>
    <n v="26.77"/>
    <n v="27"/>
    <n v="27.46"/>
    <n v="27.92"/>
    <n v="28.150000000000002"/>
    <x v="1"/>
    <n v="2014"/>
    <x v="1"/>
  </r>
  <r>
    <n v="6008666"/>
    <d v="2014-03-04T13:17:21"/>
    <s v="Fat"/>
    <s v="PCT_M-M"/>
    <n v="27.505271843999999"/>
    <n v="26.77"/>
    <n v="27"/>
    <n v="27.46"/>
    <n v="27.92"/>
    <n v="28.150000000000002"/>
    <x v="1"/>
    <n v="2014"/>
    <x v="1"/>
  </r>
  <r>
    <n v="6008690"/>
    <d v="2014-03-04T13:25:53"/>
    <s v="Fat"/>
    <s v="PCT_M-M"/>
    <n v="26.742543822999998"/>
    <n v="26.77"/>
    <n v="27"/>
    <n v="27.46"/>
    <n v="27.92"/>
    <n v="28.150000000000002"/>
    <x v="0"/>
    <n v="2014"/>
    <x v="1"/>
  </r>
  <r>
    <n v="6010089"/>
    <d v="2014-03-05T06:45:00"/>
    <s v="Fat"/>
    <s v="PCT_M-M"/>
    <n v="27.13"/>
    <n v="26.77"/>
    <n v="27"/>
    <n v="27.46"/>
    <n v="27.92"/>
    <n v="28.150000000000002"/>
    <x v="1"/>
    <n v="2014"/>
    <x v="1"/>
  </r>
  <r>
    <n v="6010097"/>
    <d v="2014-03-05T06:50:43"/>
    <s v="Fat"/>
    <s v="PCT_M-M"/>
    <n v="27.580340265"/>
    <n v="26.77"/>
    <n v="27"/>
    <n v="27.46"/>
    <n v="27.92"/>
    <n v="28.150000000000002"/>
    <x v="1"/>
    <n v="2014"/>
    <x v="1"/>
  </r>
  <r>
    <n v="6011310"/>
    <d v="2014-03-05T09:55:29"/>
    <s v="Fat"/>
    <s v="PCT_M-M"/>
    <n v="27.491213071000001"/>
    <n v="26.77"/>
    <n v="27"/>
    <n v="27.46"/>
    <n v="27.92"/>
    <n v="28.150000000000002"/>
    <x v="1"/>
    <n v="2014"/>
    <x v="1"/>
  </r>
  <r>
    <n v="6011350"/>
    <d v="2014-03-05T09:59:51"/>
    <s v="Fat"/>
    <s v="PCT_M-M"/>
    <n v="27.797168896999999"/>
    <n v="26.77"/>
    <n v="27"/>
    <n v="27.46"/>
    <n v="27.92"/>
    <n v="28.150000000000002"/>
    <x v="1"/>
    <n v="2014"/>
    <x v="1"/>
  </r>
  <r>
    <n v="6011358"/>
    <d v="2014-03-05T10:00:33"/>
    <s v="Fat"/>
    <s v="PCT_M-M"/>
    <n v="27.169525732"/>
    <n v="26.77"/>
    <n v="27"/>
    <n v="27.46"/>
    <n v="27.92"/>
    <n v="28.150000000000002"/>
    <x v="1"/>
    <n v="2014"/>
    <x v="1"/>
  </r>
  <r>
    <n v="6014008"/>
    <d v="2014-03-05T17:42:31"/>
    <s v="Fat"/>
    <s v="PCT_M-M"/>
    <n v="27.56869773"/>
    <n v="26.77"/>
    <n v="27"/>
    <n v="27.46"/>
    <n v="27.92"/>
    <n v="28.150000000000002"/>
    <x v="1"/>
    <n v="2014"/>
    <x v="1"/>
  </r>
  <r>
    <n v="6014009"/>
    <d v="2014-03-05T17:42:39"/>
    <s v="Fat"/>
    <s v="PCT_M-M"/>
    <n v="27.732892047"/>
    <n v="26.77"/>
    <n v="27"/>
    <n v="27.46"/>
    <n v="27.92"/>
    <n v="28.150000000000002"/>
    <x v="1"/>
    <n v="2014"/>
    <x v="1"/>
  </r>
  <r>
    <n v="6014765"/>
    <d v="2014-03-06T09:00:04"/>
    <s v="Fat"/>
    <s v="PCT_M-M"/>
    <n v="27.459864079999999"/>
    <n v="26.77"/>
    <n v="27"/>
    <n v="27.46"/>
    <n v="27.92"/>
    <n v="28.150000000000002"/>
    <x v="1"/>
    <n v="2014"/>
    <x v="1"/>
  </r>
  <r>
    <n v="6014805"/>
    <d v="2014-03-06T09:03:10"/>
    <s v="Fat"/>
    <s v="PCT_M-M"/>
    <n v="27.079227434"/>
    <n v="26.77"/>
    <n v="27"/>
    <n v="27.46"/>
    <n v="27.92"/>
    <n v="28.150000000000002"/>
    <x v="1"/>
    <n v="2014"/>
    <x v="1"/>
  </r>
  <r>
    <n v="6014825"/>
    <d v="2014-03-06T09:07:49"/>
    <s v="Fat"/>
    <s v="PCT_M-M"/>
    <n v="27.656278476000001"/>
    <n v="26.77"/>
    <n v="27"/>
    <n v="27.46"/>
    <n v="27.92"/>
    <n v="28.150000000000002"/>
    <x v="1"/>
    <n v="2014"/>
    <x v="1"/>
  </r>
  <r>
    <n v="6014831"/>
    <d v="2014-03-06T09:11:35"/>
    <s v="Fat"/>
    <s v="PCT_M-M"/>
    <n v="27.431513146"/>
    <n v="26.77"/>
    <n v="27"/>
    <n v="27.46"/>
    <n v="27.92"/>
    <n v="28.150000000000002"/>
    <x v="1"/>
    <n v="2014"/>
    <x v="1"/>
  </r>
  <r>
    <n v="6015365"/>
    <d v="2014-03-06T10:25:44"/>
    <s v="Fat"/>
    <s v="PCT_M-M"/>
    <n v="27.614845575"/>
    <n v="26.77"/>
    <n v="27"/>
    <n v="27.46"/>
    <n v="27.92"/>
    <n v="28.150000000000002"/>
    <x v="1"/>
    <n v="2014"/>
    <x v="1"/>
  </r>
  <r>
    <n v="6015389"/>
    <d v="2014-03-06T10:29:01"/>
    <s v="Fat"/>
    <s v="PCT_M-M"/>
    <n v="27.419066356999998"/>
    <n v="26.77"/>
    <n v="27"/>
    <n v="27.46"/>
    <n v="27.92"/>
    <n v="28.150000000000002"/>
    <x v="1"/>
    <n v="2014"/>
    <x v="1"/>
  </r>
  <r>
    <n v="6018583"/>
    <d v="2014-03-07T08:35:08"/>
    <s v="Fat"/>
    <s v="PCT_M-M"/>
    <n v="27.103506628000002"/>
    <n v="26.77"/>
    <n v="27"/>
    <n v="27.46"/>
    <n v="27.92"/>
    <n v="28.150000000000002"/>
    <x v="1"/>
    <n v="2014"/>
    <x v="1"/>
  </r>
  <r>
    <n v="6018633"/>
    <d v="2014-03-07T08:39:44"/>
    <s v="Fat"/>
    <s v="PCT_M-M"/>
    <n v="27.213801356000001"/>
    <n v="26.77"/>
    <n v="27"/>
    <n v="27.46"/>
    <n v="27.92"/>
    <n v="28.150000000000002"/>
    <x v="1"/>
    <n v="2014"/>
    <x v="1"/>
  </r>
  <r>
    <n v="6019112"/>
    <d v="2014-03-07T10:00:29"/>
    <s v="Fat"/>
    <s v="PCT_M-M"/>
    <n v="27.646946199999999"/>
    <n v="26.77"/>
    <n v="27"/>
    <n v="27.46"/>
    <n v="27.92"/>
    <n v="28.150000000000002"/>
    <x v="1"/>
    <n v="2014"/>
    <x v="1"/>
  </r>
  <r>
    <n v="6019224"/>
    <d v="2014-03-07T10:20:09"/>
    <s v="Fat"/>
    <s v="PCT_M-M"/>
    <n v="27.736906639000001"/>
    <n v="26.77"/>
    <n v="27"/>
    <n v="27.46"/>
    <n v="27.92"/>
    <n v="28.150000000000002"/>
    <x v="1"/>
    <n v="2014"/>
    <x v="1"/>
  </r>
  <r>
    <n v="6019235"/>
    <d v="2014-03-07T10:23:21"/>
    <s v="Fat"/>
    <s v="PCT_M-M"/>
    <n v="27.517971084999999"/>
    <n v="26.77"/>
    <n v="27"/>
    <n v="27.46"/>
    <n v="27.92"/>
    <n v="28.150000000000002"/>
    <x v="1"/>
    <n v="2014"/>
    <x v="1"/>
  </r>
  <r>
    <n v="6020404"/>
    <d v="2014-03-07T13:18:48"/>
    <s v="Fat"/>
    <s v="PCT_M-M"/>
    <n v="26.998689383999999"/>
    <n v="26.77"/>
    <n v="27"/>
    <n v="27.46"/>
    <n v="27.92"/>
    <n v="28.150000000000002"/>
    <x v="1"/>
    <n v="2014"/>
    <x v="1"/>
  </r>
  <r>
    <n v="6020432"/>
    <d v="2014-03-07T13:23:51"/>
    <s v="Fat"/>
    <s v="PCT_M-M"/>
    <n v="27.308865674"/>
    <n v="26.77"/>
    <n v="27"/>
    <n v="27.46"/>
    <n v="27.92"/>
    <n v="28.150000000000002"/>
    <x v="1"/>
    <n v="2014"/>
    <x v="1"/>
  </r>
  <r>
    <n v="6020586"/>
    <d v="2014-03-07T13:49:44"/>
    <s v="Fat"/>
    <s v="PCT_M-M"/>
    <n v="27.410207939999999"/>
    <n v="26.77"/>
    <n v="27"/>
    <n v="27.46"/>
    <n v="27.92"/>
    <n v="28.150000000000002"/>
    <x v="1"/>
    <n v="2014"/>
    <x v="1"/>
  </r>
  <r>
    <n v="6021792"/>
    <d v="2014-03-07T18:13:37"/>
    <s v="Fat"/>
    <s v="PCT_M-M"/>
    <n v="27.238983534999999"/>
    <n v="26.77"/>
    <n v="27"/>
    <n v="27.46"/>
    <n v="27.92"/>
    <n v="28.150000000000002"/>
    <x v="1"/>
    <n v="2014"/>
    <x v="1"/>
  </r>
  <r>
    <n v="6022261"/>
    <d v="2014-03-08T08:38:04"/>
    <s v="Fat"/>
    <s v="PCT_M-M"/>
    <n v="27.626918536000002"/>
    <n v="26.77"/>
    <n v="27"/>
    <n v="27.46"/>
    <n v="27.92"/>
    <n v="28.150000000000002"/>
    <x v="1"/>
    <n v="2014"/>
    <x v="1"/>
  </r>
  <r>
    <n v="6022276"/>
    <d v="2014-03-08T08:43:15"/>
    <s v="Fat"/>
    <s v="PCT_M-M"/>
    <n v="27.005220692999998"/>
    <n v="26.77"/>
    <n v="27"/>
    <n v="27.46"/>
    <n v="27.92"/>
    <n v="28.150000000000002"/>
    <x v="1"/>
    <n v="2014"/>
    <x v="1"/>
  </r>
  <r>
    <n v="6023521"/>
    <d v="2014-03-09T08:11:14"/>
    <s v="Fat"/>
    <s v="PCT_M-M"/>
    <n v="27.059382422999999"/>
    <n v="26.77"/>
    <n v="27"/>
    <n v="27.46"/>
    <n v="27.92"/>
    <n v="28.150000000000002"/>
    <x v="1"/>
    <n v="2014"/>
    <x v="1"/>
  </r>
  <r>
    <n v="6023527"/>
    <d v="2014-03-09T08:17:35"/>
    <s v="Fat"/>
    <s v="PCT_M-M"/>
    <n v="27.449133384"/>
    <n v="26.77"/>
    <n v="27"/>
    <n v="27.46"/>
    <n v="27.92"/>
    <n v="28.150000000000002"/>
    <x v="1"/>
    <n v="2014"/>
    <x v="1"/>
  </r>
  <r>
    <n v="6024319"/>
    <d v="2014-03-10T08:18:03"/>
    <s v="Fat"/>
    <s v="PCT_M-M"/>
    <n v="27.58037225"/>
    <n v="26.77"/>
    <n v="27"/>
    <n v="27.46"/>
    <n v="27.92"/>
    <n v="28.150000000000002"/>
    <x v="1"/>
    <n v="2014"/>
    <x v="1"/>
  </r>
  <r>
    <n v="6024323"/>
    <d v="2014-03-10T08:23:37"/>
    <s v="Fat"/>
    <s v="PCT_M-M"/>
    <n v="27.283476204999999"/>
    <n v="26.77"/>
    <n v="27"/>
    <n v="27.46"/>
    <n v="27.92"/>
    <n v="28.150000000000002"/>
    <x v="1"/>
    <n v="2014"/>
    <x v="1"/>
  </r>
  <r>
    <n v="6025549"/>
    <d v="2014-03-11T06:32:29"/>
    <s v="Fat"/>
    <s v="PCT_M-M"/>
    <n v="27.269151342000001"/>
    <n v="26.77"/>
    <n v="27"/>
    <n v="27.46"/>
    <n v="27.92"/>
    <n v="28.150000000000002"/>
    <x v="1"/>
    <n v="2014"/>
    <x v="1"/>
  </r>
  <r>
    <n v="6025553"/>
    <d v="2014-03-11T06:34:17"/>
    <s v="Fat"/>
    <s v="PCT_M-M"/>
    <n v="27.445759369000001"/>
    <n v="26.77"/>
    <n v="27"/>
    <n v="27.46"/>
    <n v="27.92"/>
    <n v="28.150000000000002"/>
    <x v="1"/>
    <n v="2014"/>
    <x v="1"/>
  </r>
  <r>
    <n v="6025798"/>
    <d v="2014-03-11T08:11:17"/>
    <s v="Fat"/>
    <s v="PCT_M-M"/>
    <n v="27.683615819"/>
    <n v="26.77"/>
    <n v="27"/>
    <n v="27.46"/>
    <n v="27.92"/>
    <n v="28.150000000000002"/>
    <x v="1"/>
    <n v="2014"/>
    <x v="1"/>
  </r>
  <r>
    <n v="6025799"/>
    <d v="2014-03-11T08:11:45"/>
    <s v="Fat"/>
    <s v="PCT_M-M"/>
    <n v="27.755942353999998"/>
    <n v="26.77"/>
    <n v="27"/>
    <n v="27.46"/>
    <n v="27.92"/>
    <n v="28.150000000000002"/>
    <x v="1"/>
    <n v="2014"/>
    <x v="1"/>
  </r>
  <r>
    <n v="6025900"/>
    <d v="2014-03-11T08:45:14"/>
    <s v="Fat"/>
    <s v="PCT_M-M"/>
    <n v="27.480637813000001"/>
    <n v="26.77"/>
    <n v="27"/>
    <n v="27.46"/>
    <n v="27.92"/>
    <n v="28.150000000000002"/>
    <x v="1"/>
    <n v="2014"/>
    <x v="1"/>
  </r>
  <r>
    <n v="6026108"/>
    <d v="2014-03-11T09:20:41"/>
    <s v="Fat"/>
    <s v="PCT_M-M"/>
    <n v="26.814571350000001"/>
    <n v="26.77"/>
    <n v="27"/>
    <n v="27.46"/>
    <n v="27.92"/>
    <n v="28.150000000000002"/>
    <x v="0"/>
    <n v="2014"/>
    <x v="1"/>
  </r>
  <r>
    <n v="6026121"/>
    <d v="2014-03-11T09:23:36"/>
    <s v="Fat"/>
    <s v="PCT_M-M"/>
    <n v="27.013743515000002"/>
    <n v="26.77"/>
    <n v="27"/>
    <n v="27.46"/>
    <n v="27.92"/>
    <n v="28.150000000000002"/>
    <x v="1"/>
    <n v="2014"/>
    <x v="1"/>
  </r>
  <r>
    <n v="6029160"/>
    <d v="2014-03-12T06:39:15"/>
    <s v="Fat"/>
    <s v="PCT_M-M"/>
    <n v="27.416537266999999"/>
    <n v="26.77"/>
    <n v="27"/>
    <n v="27.46"/>
    <n v="27.92"/>
    <n v="28.150000000000002"/>
    <x v="1"/>
    <n v="2014"/>
    <x v="1"/>
  </r>
  <r>
    <n v="6029166"/>
    <d v="2014-03-12T06:42:01"/>
    <s v="Fat"/>
    <s v="PCT_M-M"/>
    <n v="27.536097741999999"/>
    <n v="26.77"/>
    <n v="27"/>
    <n v="27.46"/>
    <n v="27.92"/>
    <n v="28.150000000000002"/>
    <x v="1"/>
    <n v="2014"/>
    <x v="1"/>
  </r>
  <r>
    <n v="6029370"/>
    <d v="2014-03-12T07:33:01"/>
    <s v="Fat"/>
    <s v="PCT_M-M"/>
    <n v="27.048675292999999"/>
    <n v="26.77"/>
    <n v="27"/>
    <n v="27.46"/>
    <n v="27.92"/>
    <n v="28.150000000000002"/>
    <x v="1"/>
    <n v="2014"/>
    <x v="1"/>
  </r>
  <r>
    <n v="6029378"/>
    <d v="2014-03-12T07:35:40"/>
    <s v="Fat"/>
    <s v="PCT_M-M"/>
    <n v="27.375475094999999"/>
    <n v="26.77"/>
    <n v="27"/>
    <n v="27.46"/>
    <n v="27.92"/>
    <n v="28.150000000000002"/>
    <x v="1"/>
    <n v="2014"/>
    <x v="1"/>
  </r>
  <r>
    <n v="6029662"/>
    <d v="2014-03-12T08:55:56"/>
    <s v="Fat"/>
    <s v="PCT_M-M"/>
    <n v="27.305412495999999"/>
    <n v="26.77"/>
    <n v="27"/>
    <n v="27.46"/>
    <n v="27.92"/>
    <n v="28.150000000000002"/>
    <x v="1"/>
    <n v="2014"/>
    <x v="1"/>
  </r>
  <r>
    <n v="6029667"/>
    <d v="2014-03-12T08:56:13"/>
    <s v="Fat"/>
    <s v="PCT_M-M"/>
    <n v="27.415685886999999"/>
    <n v="26.77"/>
    <n v="27"/>
    <n v="27.46"/>
    <n v="27.92"/>
    <n v="28.150000000000002"/>
    <x v="1"/>
    <n v="2014"/>
    <x v="1"/>
  </r>
  <r>
    <n v="6029808"/>
    <d v="2014-03-12T09:11:39"/>
    <s v="Fat"/>
    <s v="PCT_M-M"/>
    <n v="27.160056656999998"/>
    <n v="26.77"/>
    <n v="27"/>
    <n v="27.46"/>
    <n v="27.92"/>
    <n v="28.150000000000002"/>
    <x v="1"/>
    <n v="2014"/>
    <x v="1"/>
  </r>
  <r>
    <n v="6029826"/>
    <d v="2014-03-12T09:19:57"/>
    <s v="Fat"/>
    <s v="PCT_M-M"/>
    <n v="27.413744477000002"/>
    <n v="26.77"/>
    <n v="27"/>
    <n v="27.46"/>
    <n v="27.92"/>
    <n v="28.150000000000002"/>
    <x v="1"/>
    <n v="2014"/>
    <x v="1"/>
  </r>
  <r>
    <n v="6029896"/>
    <d v="2014-03-12T09:28:38"/>
    <s v="Fat"/>
    <s v="PCT_M-M"/>
    <n v="27.234299517"/>
    <n v="26.77"/>
    <n v="27"/>
    <n v="27.46"/>
    <n v="27.92"/>
    <n v="28.150000000000002"/>
    <x v="1"/>
    <n v="2014"/>
    <x v="1"/>
  </r>
  <r>
    <n v="6030025"/>
    <d v="2014-03-12T09:35:06"/>
    <s v="Fat"/>
    <s v="PCT_M-M"/>
    <n v="27.281235377000002"/>
    <n v="26.77"/>
    <n v="27"/>
    <n v="27.46"/>
    <n v="27.92"/>
    <n v="28.150000000000002"/>
    <x v="1"/>
    <n v="2014"/>
    <x v="1"/>
  </r>
  <r>
    <n v="6033326"/>
    <d v="2014-03-13T06:42:45"/>
    <s v="Fat"/>
    <s v="PCT_M-M"/>
    <n v="27.260111023"/>
    <n v="26.77"/>
    <n v="27"/>
    <n v="27.46"/>
    <n v="27.92"/>
    <n v="28.150000000000002"/>
    <x v="1"/>
    <n v="2014"/>
    <x v="1"/>
  </r>
  <r>
    <n v="6033328"/>
    <d v="2014-03-13T06:44:30"/>
    <s v="Fat"/>
    <s v="PCT_M-M"/>
    <n v="27.206747744000001"/>
    <n v="26.77"/>
    <n v="27"/>
    <n v="27.46"/>
    <n v="27.92"/>
    <n v="28.150000000000002"/>
    <x v="1"/>
    <n v="2014"/>
    <x v="1"/>
  </r>
  <r>
    <n v="6033340"/>
    <d v="2014-03-13T06:48:59"/>
    <s v="Fat"/>
    <s v="PCT_M-M"/>
    <n v="27.536940992000002"/>
    <n v="26.77"/>
    <n v="27"/>
    <n v="27.46"/>
    <n v="27.92"/>
    <n v="28.150000000000002"/>
    <x v="1"/>
    <n v="2014"/>
    <x v="1"/>
  </r>
  <r>
    <n v="6033354"/>
    <d v="2014-03-13T06:49:33"/>
    <s v="Fat"/>
    <s v="PCT_M-M"/>
    <n v="27.387599176999998"/>
    <n v="26.77"/>
    <n v="27"/>
    <n v="27.46"/>
    <n v="27.92"/>
    <n v="28.150000000000002"/>
    <x v="1"/>
    <n v="2014"/>
    <x v="1"/>
  </r>
  <r>
    <n v="6034446"/>
    <d v="2014-03-13T10:18:47"/>
    <s v="Fat"/>
    <s v="PCT_M-M"/>
    <n v="27.230874717999999"/>
    <n v="26.77"/>
    <n v="27"/>
    <n v="27.46"/>
    <n v="27.92"/>
    <n v="28.150000000000002"/>
    <x v="1"/>
    <n v="2014"/>
    <x v="1"/>
  </r>
  <r>
    <n v="6034451"/>
    <d v="2014-03-13T10:19:17"/>
    <s v="Fat"/>
    <s v="PCT_M-M"/>
    <n v="27.401894452000001"/>
    <n v="26.77"/>
    <n v="27"/>
    <n v="27.46"/>
    <n v="27.92"/>
    <n v="28.150000000000002"/>
    <x v="1"/>
    <n v="2014"/>
    <x v="1"/>
  </r>
  <r>
    <n v="6035474"/>
    <d v="2014-03-13T13:01:40"/>
    <s v="Fat"/>
    <s v="PCT_M-M"/>
    <n v="27.650125506999998"/>
    <n v="26.77"/>
    <n v="27"/>
    <n v="27.46"/>
    <n v="27.92"/>
    <n v="28.150000000000002"/>
    <x v="1"/>
    <n v="2014"/>
    <x v="1"/>
  </r>
  <r>
    <n v="6035490"/>
    <d v="2014-03-13T13:03:35"/>
    <s v="Fat"/>
    <s v="PCT_M-M"/>
    <n v="27.288119649999999"/>
    <n v="26.77"/>
    <n v="27"/>
    <n v="27.46"/>
    <n v="27.92"/>
    <n v="28.150000000000002"/>
    <x v="1"/>
    <n v="2014"/>
    <x v="1"/>
  </r>
  <r>
    <n v="6038203"/>
    <d v="2014-03-14T09:38:55"/>
    <s v="Fat"/>
    <s v="PCT_M-M"/>
    <n v="27.102976520999999"/>
    <n v="26.77"/>
    <n v="27"/>
    <n v="27.46"/>
    <n v="27.92"/>
    <n v="28.150000000000002"/>
    <x v="1"/>
    <n v="2014"/>
    <x v="1"/>
  </r>
  <r>
    <n v="6038226"/>
    <d v="2014-03-14T09:44:41"/>
    <s v="Fat"/>
    <s v="PCT_M-M"/>
    <n v="27.818627451000001"/>
    <n v="26.77"/>
    <n v="27"/>
    <n v="27.46"/>
    <n v="27.92"/>
    <n v="28.150000000000002"/>
    <x v="1"/>
    <n v="2014"/>
    <x v="1"/>
  </r>
  <r>
    <n v="6039617"/>
    <d v="2014-03-14T13:18:35"/>
    <s v="Fat"/>
    <s v="PCT_M-M"/>
    <n v="27.461372618999999"/>
    <n v="26.77"/>
    <n v="27"/>
    <n v="27.46"/>
    <n v="27.92"/>
    <n v="28.150000000000002"/>
    <x v="1"/>
    <n v="2014"/>
    <x v="1"/>
  </r>
  <r>
    <n v="6041375"/>
    <d v="2014-03-14T20:45:49"/>
    <s v="Fat"/>
    <s v="PCT_M-M"/>
    <n v="27.35176491"/>
    <n v="26.77"/>
    <n v="27"/>
    <n v="27.46"/>
    <n v="27.92"/>
    <n v="28.150000000000002"/>
    <x v="1"/>
    <n v="2014"/>
    <x v="1"/>
  </r>
  <r>
    <n v="6041579"/>
    <d v="2014-03-15T08:34:25"/>
    <s v="Fat"/>
    <s v="PCT_M-M"/>
    <n v="27.300880673999998"/>
    <n v="26.77"/>
    <n v="27"/>
    <n v="27.46"/>
    <n v="27.92"/>
    <n v="28.150000000000002"/>
    <x v="1"/>
    <n v="2014"/>
    <x v="1"/>
  </r>
  <r>
    <n v="6041589"/>
    <d v="2014-03-15T08:40:03"/>
    <s v="Fat"/>
    <s v="PCT_M-M"/>
    <n v="27.193675889000001"/>
    <n v="26.77"/>
    <n v="27"/>
    <n v="27.46"/>
    <n v="27.92"/>
    <n v="28.150000000000002"/>
    <x v="1"/>
    <n v="2014"/>
    <x v="1"/>
  </r>
  <r>
    <n v="6043243"/>
    <d v="2014-03-16T08:14:39"/>
    <s v="Fat"/>
    <s v="PCT_M-M"/>
    <n v="27.312138728000001"/>
    <n v="26.77"/>
    <n v="27"/>
    <n v="27.46"/>
    <n v="27.92"/>
    <n v="28.150000000000002"/>
    <x v="1"/>
    <n v="2014"/>
    <x v="1"/>
  </r>
  <r>
    <n v="6043245"/>
    <d v="2014-03-16T08:17:18"/>
    <s v="Fat"/>
    <s v="PCT_M-M"/>
    <n v="27.058257101999999"/>
    <n v="26.77"/>
    <n v="27"/>
    <n v="27.46"/>
    <n v="27.92"/>
    <n v="28.150000000000002"/>
    <x v="1"/>
    <n v="2014"/>
    <x v="1"/>
  </r>
  <r>
    <n v="6044017"/>
    <d v="2014-03-17T06:40:46"/>
    <s v="Fat"/>
    <s v="PCT_M-M"/>
    <n v="25.350413069999998"/>
    <n v="26.77"/>
    <n v="27"/>
    <n v="27.46"/>
    <n v="27.92"/>
    <n v="28.150000000000002"/>
    <x v="0"/>
    <n v="2014"/>
    <x v="1"/>
  </r>
  <r>
    <n v="6044021"/>
    <d v="2014-03-17T06:42:28"/>
    <s v="Fat"/>
    <s v="PCT_M-M"/>
    <n v="27.423900789000001"/>
    <n v="26.77"/>
    <n v="27"/>
    <n v="27.46"/>
    <n v="27.92"/>
    <n v="28.150000000000002"/>
    <x v="1"/>
    <n v="2014"/>
    <x v="1"/>
  </r>
  <r>
    <n v="6044277"/>
    <d v="2014-03-17T08:09:40"/>
    <s v="Fat"/>
    <s v="PCT_M-M"/>
    <n v="27.366592686000001"/>
    <n v="26.77"/>
    <n v="27"/>
    <n v="27.46"/>
    <n v="27.92"/>
    <n v="28.150000000000002"/>
    <x v="1"/>
    <n v="2014"/>
    <x v="1"/>
  </r>
  <r>
    <n v="6044289"/>
    <d v="2014-03-17T08:20:20"/>
    <s v="Fat"/>
    <s v="PCT_M-M"/>
    <n v="27.648097292999999"/>
    <n v="26.77"/>
    <n v="27"/>
    <n v="27.46"/>
    <n v="27.92"/>
    <n v="28.150000000000002"/>
    <x v="1"/>
    <n v="2014"/>
    <x v="1"/>
  </r>
  <r>
    <n v="6044601"/>
    <d v="2014-03-17T09:23:01"/>
    <s v="Fat"/>
    <s v="PCT_M-M"/>
    <n v="27.15290765"/>
    <n v="26.77"/>
    <n v="27"/>
    <n v="27.46"/>
    <n v="27.92"/>
    <n v="28.150000000000002"/>
    <x v="1"/>
    <n v="2014"/>
    <x v="1"/>
  </r>
  <r>
    <n v="6044604"/>
    <d v="2014-03-17T09:23:25"/>
    <s v="Fat"/>
    <s v="PCT_M-M"/>
    <n v="27.385434842999999"/>
    <n v="26.77"/>
    <n v="27"/>
    <n v="27.46"/>
    <n v="27.92"/>
    <n v="28.150000000000002"/>
    <x v="1"/>
    <n v="2014"/>
    <x v="1"/>
  </r>
  <r>
    <n v="6044647"/>
    <d v="2014-03-17T09:42:24"/>
    <s v="Fat"/>
    <s v="PCT_M-M"/>
    <n v="27.253608642"/>
    <n v="26.77"/>
    <n v="27"/>
    <n v="27.46"/>
    <n v="27.92"/>
    <n v="28.150000000000002"/>
    <x v="1"/>
    <n v="2014"/>
    <x v="1"/>
  </r>
  <r>
    <n v="6044650"/>
    <d v="2014-03-17T09:42:38"/>
    <s v="Fat"/>
    <s v="PCT_M-M"/>
    <n v="27.131711794000001"/>
    <n v="26.77"/>
    <n v="27"/>
    <n v="27.46"/>
    <n v="27.92"/>
    <n v="28.150000000000002"/>
    <x v="1"/>
    <n v="2014"/>
    <x v="1"/>
  </r>
  <r>
    <n v="6045626"/>
    <d v="2014-03-17T12:38:19"/>
    <s v="Fat"/>
    <s v="PCT_M-M"/>
    <n v="27.505578733"/>
    <n v="26.77"/>
    <n v="27"/>
    <n v="27.46"/>
    <n v="27.92"/>
    <n v="28.150000000000002"/>
    <x v="1"/>
    <n v="2014"/>
    <x v="1"/>
  </r>
  <r>
    <n v="6045630"/>
    <d v="2014-03-17T12:42:01"/>
    <s v="Fat"/>
    <s v="PCT_M-M"/>
    <n v="27.729130180999999"/>
    <n v="26.77"/>
    <n v="27"/>
    <n v="27.46"/>
    <n v="27.92"/>
    <n v="28.150000000000002"/>
    <x v="1"/>
    <n v="2014"/>
    <x v="1"/>
  </r>
  <r>
    <n v="6045642"/>
    <d v="2014-03-17T12:46:15"/>
    <s v="Fat"/>
    <s v="PCT_M-M"/>
    <n v="27.536965768999998"/>
    <n v="26.77"/>
    <n v="27"/>
    <n v="27.46"/>
    <n v="27.92"/>
    <n v="28.150000000000002"/>
    <x v="1"/>
    <n v="2014"/>
    <x v="1"/>
  </r>
  <r>
    <n v="6045648"/>
    <d v="2014-03-17T12:49:43"/>
    <s v="Fat"/>
    <s v="PCT_M-M"/>
    <n v="27.671281505"/>
    <n v="26.77"/>
    <n v="27"/>
    <n v="27.46"/>
    <n v="27.92"/>
    <n v="28.150000000000002"/>
    <x v="1"/>
    <n v="2014"/>
    <x v="1"/>
  </r>
  <r>
    <n v="6047431"/>
    <d v="2014-03-18T06:44:53"/>
    <s v="Fat"/>
    <s v="PCT_M-M"/>
    <n v="27.725652092000001"/>
    <n v="26.77"/>
    <n v="27"/>
    <n v="27.46"/>
    <n v="27.92"/>
    <n v="28.150000000000002"/>
    <x v="1"/>
    <n v="2014"/>
    <x v="1"/>
  </r>
  <r>
    <n v="6047433"/>
    <d v="2014-03-18T06:47:45"/>
    <s v="Fat"/>
    <s v="PCT_M-M"/>
    <n v="27.264079148"/>
    <n v="26.77"/>
    <n v="27"/>
    <n v="27.46"/>
    <n v="27.92"/>
    <n v="28.150000000000002"/>
    <x v="1"/>
    <n v="2014"/>
    <x v="1"/>
  </r>
  <r>
    <n v="6047792"/>
    <d v="2014-03-18T08:12:07"/>
    <s v="Fat"/>
    <s v="PCT_M-M"/>
    <n v="27.243066884000001"/>
    <n v="26.77"/>
    <n v="27"/>
    <n v="27.46"/>
    <n v="27.92"/>
    <n v="28.150000000000002"/>
    <x v="1"/>
    <n v="2014"/>
    <x v="1"/>
  </r>
  <r>
    <n v="6047907"/>
    <d v="2014-03-18T08:38:15"/>
    <s v="Fat"/>
    <s v="PCT_M-M"/>
    <n v="27.08836311"/>
    <n v="26.77"/>
    <n v="27"/>
    <n v="27.46"/>
    <n v="27.92"/>
    <n v="28.150000000000002"/>
    <x v="1"/>
    <n v="2014"/>
    <x v="1"/>
  </r>
  <r>
    <n v="6048280"/>
    <d v="2014-03-18T09:45:22"/>
    <s v="Fat"/>
    <s v="PCT_M-M"/>
    <n v="27.32761979"/>
    <n v="26.77"/>
    <n v="27"/>
    <n v="27.46"/>
    <n v="27.92"/>
    <n v="28.150000000000002"/>
    <x v="1"/>
    <n v="2014"/>
    <x v="1"/>
  </r>
  <r>
    <n v="6048301"/>
    <d v="2014-03-18T09:49:57"/>
    <s v="Fat"/>
    <s v="PCT_M-M"/>
    <n v="27.582938388999999"/>
    <n v="26.77"/>
    <n v="27"/>
    <n v="27.46"/>
    <n v="27.92"/>
    <n v="28.150000000000002"/>
    <x v="1"/>
    <n v="2014"/>
    <x v="1"/>
  </r>
  <r>
    <n v="6051391"/>
    <d v="2014-03-19T06:42:59"/>
    <s v="Fat"/>
    <s v="PCT_M-M"/>
    <n v="27.060948939999999"/>
    <n v="26.77"/>
    <n v="27"/>
    <n v="27.46"/>
    <n v="27.92"/>
    <n v="28.150000000000002"/>
    <x v="1"/>
    <n v="2014"/>
    <x v="1"/>
  </r>
  <r>
    <n v="6051396"/>
    <d v="2014-03-19T06:45:08"/>
    <s v="Fat"/>
    <s v="PCT_M-M"/>
    <n v="27.715745646999999"/>
    <n v="26.77"/>
    <n v="27"/>
    <n v="27.46"/>
    <n v="27.92"/>
    <n v="28.150000000000002"/>
    <x v="1"/>
    <n v="2014"/>
    <x v="1"/>
  </r>
  <r>
    <n v="6051875"/>
    <d v="2014-03-19T08:48:27"/>
    <s v="Fat"/>
    <s v="PCT_M-M"/>
    <n v="27.378351539000001"/>
    <n v="26.77"/>
    <n v="27"/>
    <n v="27.46"/>
    <n v="27.92"/>
    <n v="28.150000000000002"/>
    <x v="1"/>
    <n v="2014"/>
    <x v="1"/>
  </r>
  <r>
    <n v="6052103"/>
    <d v="2014-03-19T09:06:59"/>
    <s v="Fat"/>
    <s v="PCT_M-M"/>
    <n v="27.409364183000001"/>
    <n v="26.77"/>
    <n v="27"/>
    <n v="27.46"/>
    <n v="27.92"/>
    <n v="28.150000000000002"/>
    <x v="1"/>
    <n v="2014"/>
    <x v="1"/>
  </r>
  <r>
    <n v="6052646"/>
    <d v="2014-03-19T10:27:20"/>
    <s v="Fat"/>
    <s v="PCT_M-M"/>
    <n v="27.697649573"/>
    <n v="26.77"/>
    <n v="27"/>
    <n v="27.46"/>
    <n v="27.92"/>
    <n v="28.150000000000002"/>
    <x v="1"/>
    <n v="2014"/>
    <x v="1"/>
  </r>
  <r>
    <n v="6052689"/>
    <d v="2014-03-19T10:31:53"/>
    <s v="Fat"/>
    <s v="PCT_M-M"/>
    <n v="27.768980748000001"/>
    <n v="26.77"/>
    <n v="27"/>
    <n v="27.46"/>
    <n v="27.92"/>
    <n v="28.150000000000002"/>
    <x v="1"/>
    <n v="2014"/>
    <x v="1"/>
  </r>
  <r>
    <n v="6053895"/>
    <d v="2014-03-19T14:17:56"/>
    <s v="Fat"/>
    <s v="PCT_M-M"/>
    <n v="27.058217414000001"/>
    <n v="26.77"/>
    <n v="27"/>
    <n v="27.46"/>
    <n v="27.92"/>
    <n v="28.150000000000002"/>
    <x v="1"/>
    <n v="2014"/>
    <x v="1"/>
  </r>
  <r>
    <n v="6053924"/>
    <d v="2014-03-19T14:19:19"/>
    <s v="Fat"/>
    <s v="PCT_M-M"/>
    <n v="27.861858812000001"/>
    <n v="26.77"/>
    <n v="27"/>
    <n v="27.46"/>
    <n v="27.92"/>
    <n v="28.150000000000002"/>
    <x v="1"/>
    <n v="2014"/>
    <x v="1"/>
  </r>
  <r>
    <n v="6055361"/>
    <d v="2014-03-20T06:35:49"/>
    <s v="Fat"/>
    <s v="PCT_M-M"/>
    <n v="27.762803235"/>
    <n v="26.77"/>
    <n v="27"/>
    <n v="27.46"/>
    <n v="27.92"/>
    <n v="28.150000000000002"/>
    <x v="1"/>
    <n v="2014"/>
    <x v="1"/>
  </r>
  <r>
    <n v="6055374"/>
    <d v="2014-03-20T06:40:29"/>
    <s v="Fat"/>
    <s v="PCT_M-M"/>
    <n v="27.504780114999999"/>
    <n v="26.77"/>
    <n v="27"/>
    <n v="27.46"/>
    <n v="27.92"/>
    <n v="28.150000000000002"/>
    <x v="1"/>
    <n v="2014"/>
    <x v="1"/>
  </r>
  <r>
    <n v="6055965"/>
    <d v="2014-03-20T09:02:54"/>
    <s v="Fat"/>
    <s v="PCT_M-M"/>
    <n v="26.84159378"/>
    <n v="26.77"/>
    <n v="27"/>
    <n v="27.46"/>
    <n v="27.92"/>
    <n v="28.150000000000002"/>
    <x v="0"/>
    <n v="2014"/>
    <x v="1"/>
  </r>
  <r>
    <n v="6056000"/>
    <d v="2014-03-20T09:06:57"/>
    <s v="Fat"/>
    <s v="PCT_M-M"/>
    <n v="26.830819553000001"/>
    <n v="26.77"/>
    <n v="27"/>
    <n v="27.46"/>
    <n v="27.92"/>
    <n v="28.150000000000002"/>
    <x v="0"/>
    <n v="2014"/>
    <x v="1"/>
  </r>
  <r>
    <n v="6056050"/>
    <d v="2014-03-20T09:09:56"/>
    <s v="Fat"/>
    <s v="PCT_M-M"/>
    <n v="27.225915176000001"/>
    <n v="26.77"/>
    <n v="27"/>
    <n v="27.46"/>
    <n v="27.92"/>
    <n v="28.150000000000002"/>
    <x v="1"/>
    <n v="2014"/>
    <x v="1"/>
  </r>
  <r>
    <n v="6056090"/>
    <d v="2014-03-20T09:15:02"/>
    <s v="Fat"/>
    <s v="PCT_M-M"/>
    <n v="27.292556574999999"/>
    <n v="26.77"/>
    <n v="27"/>
    <n v="27.46"/>
    <n v="27.92"/>
    <n v="28.150000000000002"/>
    <x v="1"/>
    <n v="2014"/>
    <x v="1"/>
  </r>
  <r>
    <n v="6056211"/>
    <d v="2014-03-20T09:32:37"/>
    <s v="Fat"/>
    <s v="PCT_M-M"/>
    <n v="27.453881818999999"/>
    <n v="26.77"/>
    <n v="27"/>
    <n v="27.46"/>
    <n v="27.92"/>
    <n v="28.150000000000002"/>
    <x v="1"/>
    <n v="2014"/>
    <x v="1"/>
  </r>
  <r>
    <n v="6056415"/>
    <d v="2014-03-20T10:19:26"/>
    <s v="Fat"/>
    <s v="PCT_M-M"/>
    <n v="27.756030951"/>
    <n v="26.77"/>
    <n v="27"/>
    <n v="27.46"/>
    <n v="27.92"/>
    <n v="28.150000000000002"/>
    <x v="1"/>
    <n v="2014"/>
    <x v="1"/>
  </r>
  <r>
    <n v="6056440"/>
    <d v="2014-03-20T10:22:33"/>
    <s v="Fat"/>
    <s v="PCT_M-M"/>
    <n v="27.619789638"/>
    <n v="26.77"/>
    <n v="27"/>
    <n v="27.46"/>
    <n v="27.92"/>
    <n v="28.150000000000002"/>
    <x v="1"/>
    <n v="2014"/>
    <x v="1"/>
  </r>
  <r>
    <n v="6059235"/>
    <d v="2014-03-21T06:47:19"/>
    <s v="Fat"/>
    <s v="PCT_M-M"/>
    <n v="27.281497202000001"/>
    <n v="26.77"/>
    <n v="27"/>
    <n v="27.46"/>
    <n v="27.92"/>
    <n v="28.150000000000002"/>
    <x v="1"/>
    <n v="2014"/>
    <x v="1"/>
  </r>
  <r>
    <n v="6059299"/>
    <d v="2014-03-21T07:02:22"/>
    <s v="Fat"/>
    <s v="PCT_M-M"/>
    <n v="27.402685212000002"/>
    <n v="26.77"/>
    <n v="27"/>
    <n v="27.46"/>
    <n v="27.92"/>
    <n v="28.150000000000002"/>
    <x v="1"/>
    <n v="2014"/>
    <x v="1"/>
  </r>
  <r>
    <n v="6059623"/>
    <d v="2014-03-21T08:08:13"/>
    <s v="Fat"/>
    <s v="PCT_M-M"/>
    <n v="27.735555351999999"/>
    <n v="26.77"/>
    <n v="27"/>
    <n v="27.46"/>
    <n v="27.92"/>
    <n v="28.150000000000002"/>
    <x v="1"/>
    <n v="2014"/>
    <x v="1"/>
  </r>
  <r>
    <n v="6059634"/>
    <d v="2014-03-21T08:14:29"/>
    <s v="Fat"/>
    <s v="PCT_M-M"/>
    <n v="27.898445796000001"/>
    <n v="26.77"/>
    <n v="27"/>
    <n v="27.46"/>
    <n v="27.92"/>
    <n v="28.150000000000002"/>
    <x v="1"/>
    <n v="2014"/>
    <x v="1"/>
  </r>
  <r>
    <n v="6059651"/>
    <d v="2014-03-21T08:20:57"/>
    <s v="Fat"/>
    <s v="PCT_M-M"/>
    <n v="27.881960971000002"/>
    <n v="26.77"/>
    <n v="27"/>
    <n v="27.46"/>
    <n v="27.92"/>
    <n v="28.150000000000002"/>
    <x v="1"/>
    <n v="2014"/>
    <x v="1"/>
  </r>
  <r>
    <n v="6059652"/>
    <d v="2014-03-21T08:21:12"/>
    <s v="Fat"/>
    <s v="PCT_M-M"/>
    <n v="28.085341181"/>
    <n v="26.77"/>
    <n v="27"/>
    <n v="27.46"/>
    <n v="27.92"/>
    <n v="28.150000000000002"/>
    <x v="0"/>
    <n v="2014"/>
    <x v="1"/>
  </r>
  <r>
    <n v="6059849"/>
    <d v="2014-03-21T09:04:37"/>
    <s v="Fat"/>
    <s v="PCT_M-M"/>
    <n v="27.735555351999999"/>
    <n v="26.77"/>
    <n v="27"/>
    <n v="27.46"/>
    <n v="27.92"/>
    <n v="28.150000000000002"/>
    <x v="1"/>
    <n v="2014"/>
    <x v="1"/>
  </r>
  <r>
    <n v="6059905"/>
    <d v="2014-03-21T09:19:18"/>
    <s v="Fat"/>
    <s v="PCT_M-M"/>
    <n v="27.881960971000002"/>
    <n v="26.77"/>
    <n v="27"/>
    <n v="27.46"/>
    <n v="27.92"/>
    <n v="28.150000000000002"/>
    <x v="1"/>
    <n v="2014"/>
    <x v="1"/>
  </r>
  <r>
    <n v="6061002"/>
    <d v="2014-03-21T12:30:11"/>
    <s v="Fat"/>
    <s v="PCT_M-M"/>
    <n v="27.642928785999999"/>
    <n v="26.77"/>
    <n v="27"/>
    <n v="27.46"/>
    <n v="27.92"/>
    <n v="28.150000000000002"/>
    <x v="1"/>
    <n v="2014"/>
    <x v="1"/>
  </r>
  <r>
    <n v="6061016"/>
    <d v="2014-03-21T12:33:08"/>
    <s v="Fat"/>
    <s v="PCT_M-M"/>
    <n v="27.514819881000001"/>
    <n v="26.77"/>
    <n v="27"/>
    <n v="27.46"/>
    <n v="27.92"/>
    <n v="28.150000000000002"/>
    <x v="1"/>
    <n v="2014"/>
    <x v="1"/>
  </r>
  <r>
    <n v="6062015"/>
    <d v="2014-03-21T15:09:00"/>
    <s v="Fat"/>
    <s v="PCT_M-M"/>
    <n v="27.656491499000001"/>
    <n v="26.77"/>
    <n v="27"/>
    <n v="27.46"/>
    <n v="27.92"/>
    <n v="28.150000000000002"/>
    <x v="1"/>
    <n v="2014"/>
    <x v="1"/>
  </r>
  <r>
    <n v="6063091"/>
    <d v="2014-03-22T08:14:59"/>
    <s v="Fat"/>
    <s v="PCT_M-M"/>
    <n v="27.792472023999998"/>
    <n v="26.77"/>
    <n v="27"/>
    <n v="27.46"/>
    <n v="27.92"/>
    <n v="28.150000000000002"/>
    <x v="1"/>
    <n v="2014"/>
    <x v="1"/>
  </r>
  <r>
    <n v="6063112"/>
    <d v="2014-03-22T08:21:28"/>
    <s v="Fat"/>
    <s v="PCT_M-M"/>
    <n v="27.839643653"/>
    <n v="26.77"/>
    <n v="27"/>
    <n v="27.46"/>
    <n v="27.92"/>
    <n v="28.150000000000002"/>
    <x v="1"/>
    <n v="2014"/>
    <x v="1"/>
  </r>
  <r>
    <n v="6063376"/>
    <d v="2014-03-22T10:42:17"/>
    <s v="Fat"/>
    <s v="PCT_M-M"/>
    <n v="27.432277757000001"/>
    <n v="26.77"/>
    <n v="27"/>
    <n v="27.46"/>
    <n v="27.92"/>
    <n v="28.150000000000002"/>
    <x v="1"/>
    <n v="2014"/>
    <x v="1"/>
  </r>
  <r>
    <n v="6063389"/>
    <d v="2014-03-22T10:47:02"/>
    <s v="Fat"/>
    <s v="PCT_M-M"/>
    <n v="27.462686566999999"/>
    <n v="26.77"/>
    <n v="27"/>
    <n v="27.46"/>
    <n v="27.92"/>
    <n v="28.150000000000002"/>
    <x v="1"/>
    <n v="2014"/>
    <x v="1"/>
  </r>
  <r>
    <n v="6064941"/>
    <d v="2014-03-24T06:40:03"/>
    <s v="Fat"/>
    <s v="PCT_M-M"/>
    <n v="27.329438558"/>
    <n v="26.77"/>
    <n v="27"/>
    <n v="27.46"/>
    <n v="27.92"/>
    <n v="28.150000000000002"/>
    <x v="1"/>
    <n v="2014"/>
    <x v="1"/>
  </r>
  <r>
    <n v="6064944"/>
    <d v="2014-03-24T06:41:49"/>
    <s v="Fat"/>
    <s v="PCT_M-M"/>
    <n v="27.468284611000001"/>
    <n v="26.77"/>
    <n v="27"/>
    <n v="27.46"/>
    <n v="27.92"/>
    <n v="28.150000000000002"/>
    <x v="1"/>
    <n v="2014"/>
    <x v="1"/>
  </r>
  <r>
    <n v="6065231"/>
    <d v="2014-03-24T08:23:28"/>
    <s v="Fat"/>
    <s v="PCT_M-M"/>
    <n v="27.649678377000001"/>
    <n v="26.77"/>
    <n v="27"/>
    <n v="27.46"/>
    <n v="27.92"/>
    <n v="28.150000000000002"/>
    <x v="1"/>
    <n v="2014"/>
    <x v="1"/>
  </r>
  <r>
    <n v="6065261"/>
    <d v="2014-03-24T08:35:30"/>
    <s v="Fat"/>
    <s v="PCT_M-M"/>
    <n v="27.490774907999999"/>
    <n v="26.77"/>
    <n v="27"/>
    <n v="27.46"/>
    <n v="27.92"/>
    <n v="28.150000000000002"/>
    <x v="1"/>
    <n v="2014"/>
    <x v="1"/>
  </r>
  <r>
    <n v="6065406"/>
    <d v="2014-03-24T09:10:33"/>
    <s v="Fat"/>
    <s v="PCT_M-M"/>
    <n v="27.574967404999999"/>
    <n v="26.77"/>
    <n v="27"/>
    <n v="27.46"/>
    <n v="27.92"/>
    <n v="28.150000000000002"/>
    <x v="1"/>
    <n v="2014"/>
    <x v="1"/>
  </r>
  <r>
    <n v="6065425"/>
    <d v="2014-03-24T09:20:48"/>
    <s v="Fat"/>
    <s v="PCT_M-M"/>
    <n v="27.535669222999999"/>
    <n v="26.77"/>
    <n v="27"/>
    <n v="27.46"/>
    <n v="27.92"/>
    <n v="28.150000000000002"/>
    <x v="1"/>
    <n v="2014"/>
    <x v="1"/>
  </r>
  <r>
    <n v="6065568"/>
    <d v="2014-03-24T09:59:33"/>
    <s v="Fat"/>
    <s v="PCT_M-M"/>
    <n v="27.294311021999999"/>
    <n v="26.77"/>
    <n v="27"/>
    <n v="27.46"/>
    <n v="27.92"/>
    <n v="28.150000000000002"/>
    <x v="1"/>
    <n v="2014"/>
    <x v="1"/>
  </r>
  <r>
    <n v="6065603"/>
    <d v="2014-03-24T10:02:51"/>
    <s v="Fat"/>
    <s v="PCT_M-M"/>
    <n v="27.536917834"/>
    <n v="26.77"/>
    <n v="27"/>
    <n v="27.46"/>
    <n v="27.92"/>
    <n v="28.150000000000002"/>
    <x v="1"/>
    <n v="2014"/>
    <x v="1"/>
  </r>
  <r>
    <n v="6065735"/>
    <d v="2014-03-24T10:34:47"/>
    <s v="Fat"/>
    <s v="PCT_M-M"/>
    <n v="28.039653998999999"/>
    <n v="26.77"/>
    <n v="27"/>
    <n v="27.46"/>
    <n v="27.92"/>
    <n v="28.150000000000002"/>
    <x v="0"/>
    <n v="2014"/>
    <x v="1"/>
  </r>
  <r>
    <n v="6065756"/>
    <d v="2014-03-24T10:38:40"/>
    <s v="Fat"/>
    <s v="PCT_M-M"/>
    <n v="27.904150026"/>
    <n v="26.77"/>
    <n v="27"/>
    <n v="27.46"/>
    <n v="27.92"/>
    <n v="28.150000000000002"/>
    <x v="1"/>
    <n v="2014"/>
    <x v="1"/>
  </r>
  <r>
    <n v="6067552"/>
    <d v="2014-03-24T17:18:10"/>
    <s v="Fat"/>
    <s v="PCT_M-M"/>
    <n v="27.563329312"/>
    <n v="26.77"/>
    <n v="27"/>
    <n v="27.46"/>
    <n v="27.92"/>
    <n v="28.150000000000002"/>
    <x v="1"/>
    <n v="2014"/>
    <x v="1"/>
  </r>
  <r>
    <n v="6067572"/>
    <d v="2014-03-24T17:20:47"/>
    <s v="Fat"/>
    <s v="PCT_M-M"/>
    <n v="27.523566378999998"/>
    <n v="26.77"/>
    <n v="27"/>
    <n v="27.46"/>
    <n v="27.92"/>
    <n v="28.150000000000002"/>
    <x v="1"/>
    <n v="2014"/>
    <x v="1"/>
  </r>
  <r>
    <n v="6067900"/>
    <d v="2014-03-25T06:37:31"/>
    <s v="Fat"/>
    <s v="PCT_M-M"/>
    <n v="27.433119186999999"/>
    <n v="26.77"/>
    <n v="27"/>
    <n v="27.46"/>
    <n v="27.92"/>
    <n v="28.150000000000002"/>
    <x v="1"/>
    <n v="2014"/>
    <x v="1"/>
  </r>
  <r>
    <n v="6067902"/>
    <d v="2014-03-25T06:39:23"/>
    <s v="Fat"/>
    <s v="PCT_M-M"/>
    <n v="27.277089931999999"/>
    <n v="26.77"/>
    <n v="27"/>
    <n v="27.46"/>
    <n v="27.92"/>
    <n v="28.150000000000002"/>
    <x v="1"/>
    <n v="2014"/>
    <x v="1"/>
  </r>
  <r>
    <n v="6068391"/>
    <d v="2014-03-25T08:57:05"/>
    <s v="Fat"/>
    <s v="PCT_M-M"/>
    <n v="27.696582956"/>
    <n v="26.77"/>
    <n v="27"/>
    <n v="27.46"/>
    <n v="27.92"/>
    <n v="28.150000000000002"/>
    <x v="1"/>
    <n v="2014"/>
    <x v="1"/>
  </r>
  <r>
    <n v="6068420"/>
    <d v="2014-03-25T09:01:27"/>
    <s v="Fat"/>
    <s v="PCT_M-M"/>
    <n v="27.437149574999999"/>
    <n v="26.77"/>
    <n v="27"/>
    <n v="27.46"/>
    <n v="27.92"/>
    <n v="28.150000000000002"/>
    <x v="1"/>
    <n v="2014"/>
    <x v="1"/>
  </r>
  <r>
    <n v="6068561"/>
    <d v="2014-03-25T09:26:16"/>
    <s v="Fat"/>
    <s v="PCT_M-M"/>
    <n v="28.164936101999999"/>
    <n v="26.77"/>
    <n v="27"/>
    <n v="27.46"/>
    <n v="27.92"/>
    <n v="28.150000000000002"/>
    <x v="0"/>
    <n v="2014"/>
    <x v="1"/>
  </r>
  <r>
    <n v="6068606"/>
    <d v="2014-03-25T09:37:48"/>
    <s v="Fat"/>
    <s v="PCT_M-M"/>
    <n v="26.991676576"/>
    <n v="26.77"/>
    <n v="27"/>
    <n v="27.46"/>
    <n v="27.92"/>
    <n v="28.150000000000002"/>
    <x v="1"/>
    <n v="2014"/>
    <x v="1"/>
  </r>
  <r>
    <n v="6069029"/>
    <d v="2014-03-25T10:24:50"/>
    <s v="Fat"/>
    <s v="PCT_M-M"/>
    <n v="27.795163585000001"/>
    <n v="26.77"/>
    <n v="27"/>
    <n v="27.46"/>
    <n v="27.92"/>
    <n v="28.150000000000002"/>
    <x v="1"/>
    <n v="2014"/>
    <x v="1"/>
  </r>
  <r>
    <n v="6069078"/>
    <d v="2014-03-25T10:29:40"/>
    <s v="Fat"/>
    <s v="PCT_M-M"/>
    <n v="27.566589087000001"/>
    <n v="26.77"/>
    <n v="27"/>
    <n v="27.46"/>
    <n v="27.92"/>
    <n v="28.150000000000002"/>
    <x v="1"/>
    <n v="2014"/>
    <x v="1"/>
  </r>
  <r>
    <n v="6070092"/>
    <d v="2014-03-25T13:35:38"/>
    <s v="Fat"/>
    <s v="PCT_M-M"/>
    <n v="26.993865030999999"/>
    <n v="26.77"/>
    <n v="27"/>
    <n v="27.46"/>
    <n v="27.92"/>
    <n v="28.150000000000002"/>
    <x v="1"/>
    <n v="2014"/>
    <x v="1"/>
  </r>
  <r>
    <n v="6070122"/>
    <d v="2014-03-25T13:37:22"/>
    <s v="Fat"/>
    <s v="PCT_M-M"/>
    <n v="27.337409672"/>
    <n v="26.77"/>
    <n v="27"/>
    <n v="27.46"/>
    <n v="27.92"/>
    <n v="28.150000000000002"/>
    <x v="1"/>
    <n v="2014"/>
    <x v="1"/>
  </r>
  <r>
    <n v="6071759"/>
    <d v="2014-03-26T07:00:46"/>
    <s v="Fat"/>
    <s v="PCT_M-M"/>
    <n v="27.485268959999999"/>
    <n v="26.77"/>
    <n v="27"/>
    <n v="27.46"/>
    <n v="27.92"/>
    <n v="28.150000000000002"/>
    <x v="1"/>
    <n v="2014"/>
    <x v="1"/>
  </r>
  <r>
    <n v="6071787"/>
    <d v="2014-03-26T07:05:51"/>
    <s v="Fat"/>
    <s v="PCT_M-M"/>
    <n v="27.027830048999999"/>
    <n v="26.77"/>
    <n v="27"/>
    <n v="27.46"/>
    <n v="27.92"/>
    <n v="28.150000000000002"/>
    <x v="1"/>
    <n v="2014"/>
    <x v="1"/>
  </r>
  <r>
    <n v="6072340"/>
    <d v="2014-03-26T08:51:14"/>
    <s v="Fat"/>
    <s v="PCT_M-M"/>
    <n v="27.206454121"/>
    <n v="26.77"/>
    <n v="27"/>
    <n v="27.46"/>
    <n v="27.92"/>
    <n v="28.150000000000002"/>
    <x v="1"/>
    <n v="2014"/>
    <x v="1"/>
  </r>
  <r>
    <n v="6072358"/>
    <d v="2014-03-26T08:55:27"/>
    <s v="Fat"/>
    <s v="PCT_M-M"/>
    <n v="27.802176819"/>
    <n v="26.77"/>
    <n v="27"/>
    <n v="27.46"/>
    <n v="27.92"/>
    <n v="28.150000000000002"/>
    <x v="1"/>
    <n v="2014"/>
    <x v="1"/>
  </r>
  <r>
    <n v="6072382"/>
    <d v="2014-03-26T09:05:03"/>
    <s v="Fat"/>
    <s v="PCT_M-M"/>
    <n v="27.37775122"/>
    <n v="26.77"/>
    <n v="27"/>
    <n v="27.46"/>
    <n v="27.92"/>
    <n v="28.150000000000002"/>
    <x v="1"/>
    <n v="2014"/>
    <x v="1"/>
  </r>
  <r>
    <n v="6074034"/>
    <d v="2014-03-26T13:13:42"/>
    <s v="Fat"/>
    <s v="PCT_M-M"/>
    <n v="25.928453065999999"/>
    <n v="26.77"/>
    <n v="27"/>
    <n v="27.46"/>
    <n v="27.92"/>
    <n v="28.150000000000002"/>
    <x v="0"/>
    <n v="2014"/>
    <x v="1"/>
  </r>
  <r>
    <n v="6074043"/>
    <d v="2014-03-26T13:15:30"/>
    <s v="Fat"/>
    <s v="PCT_M-M"/>
    <n v="27.082415161"/>
    <n v="26.77"/>
    <n v="27"/>
    <n v="27.46"/>
    <n v="27.92"/>
    <n v="28.150000000000002"/>
    <x v="1"/>
    <n v="2014"/>
    <x v="1"/>
  </r>
  <r>
    <n v="6075790"/>
    <d v="2014-03-27T06:41:10"/>
    <s v="Fat"/>
    <s v="PCT_M-M"/>
    <n v="27.623829294"/>
    <n v="26.77"/>
    <n v="27"/>
    <n v="27.46"/>
    <n v="27.92"/>
    <n v="28.150000000000002"/>
    <x v="1"/>
    <n v="2014"/>
    <x v="1"/>
  </r>
  <r>
    <n v="6075798"/>
    <d v="2014-03-27T06:46:08"/>
    <s v="Fat"/>
    <s v="PCT_M-M"/>
    <n v="27.444675619000002"/>
    <n v="26.77"/>
    <n v="27"/>
    <n v="27.46"/>
    <n v="27.92"/>
    <n v="28.150000000000002"/>
    <x v="1"/>
    <n v="2014"/>
    <x v="1"/>
  </r>
  <r>
    <n v="6075819"/>
    <d v="2014-03-27T07:01:50"/>
    <s v="Fat"/>
    <s v="PCT_M-M"/>
    <n v="27.660790853000002"/>
    <n v="26.77"/>
    <n v="27"/>
    <n v="27.46"/>
    <n v="27.92"/>
    <n v="28.150000000000002"/>
    <x v="1"/>
    <n v="2014"/>
    <x v="1"/>
  </r>
  <r>
    <n v="6076290"/>
    <d v="2014-03-27T09:14:28"/>
    <s v="Fat"/>
    <s v="PCT_M-M"/>
    <n v="26.77786656"/>
    <n v="26.77"/>
    <n v="27"/>
    <n v="27.46"/>
    <n v="27.92"/>
    <n v="28.150000000000002"/>
    <x v="0"/>
    <n v="2014"/>
    <x v="1"/>
  </r>
  <r>
    <n v="6076302"/>
    <d v="2014-03-27T09:18:25"/>
    <s v="Fat"/>
    <s v="PCT_M-M"/>
    <n v="26.779415318000002"/>
    <n v="26.77"/>
    <n v="27"/>
    <n v="27.46"/>
    <n v="27.92"/>
    <n v="28.150000000000002"/>
    <x v="0"/>
    <n v="2014"/>
    <x v="1"/>
  </r>
  <r>
    <n v="6076730"/>
    <d v="2014-03-27T10:35:14"/>
    <s v="Fat"/>
    <s v="PCT_M-M"/>
    <n v="26.672535211"/>
    <n v="26.77"/>
    <n v="27"/>
    <n v="27.46"/>
    <n v="27.92"/>
    <n v="28.150000000000002"/>
    <x v="0"/>
    <n v="2014"/>
    <x v="1"/>
  </r>
  <r>
    <n v="6076811"/>
    <d v="2014-03-27T10:44:24"/>
    <s v="Fat"/>
    <s v="PCT_M-M"/>
    <n v="27.331689047000001"/>
    <n v="26.77"/>
    <n v="27"/>
    <n v="27.46"/>
    <n v="27.92"/>
    <n v="28.150000000000002"/>
    <x v="1"/>
    <n v="2014"/>
    <x v="1"/>
  </r>
  <r>
    <n v="6077164"/>
    <d v="2014-03-27T11:28:45"/>
    <s v="Fat"/>
    <s v="PCT_M-M"/>
    <n v="27.639442231"/>
    <n v="26.77"/>
    <n v="27"/>
    <n v="27.46"/>
    <n v="27.92"/>
    <n v="28.150000000000002"/>
    <x v="1"/>
    <n v="2014"/>
    <x v="1"/>
  </r>
  <r>
    <n v="6079414"/>
    <d v="2014-03-28T06:33:07"/>
    <s v="Fat"/>
    <s v="PCT_M-M"/>
    <n v="27.190243901999999"/>
    <n v="26.77"/>
    <n v="27"/>
    <n v="27.46"/>
    <n v="27.92"/>
    <n v="28.150000000000002"/>
    <x v="1"/>
    <n v="2014"/>
    <x v="1"/>
  </r>
  <r>
    <n v="6079429"/>
    <d v="2014-03-28T06:37:45"/>
    <s v="Fat"/>
    <s v="PCT_M-M"/>
    <n v="27.486861862000001"/>
    <n v="26.77"/>
    <n v="27"/>
    <n v="27.46"/>
    <n v="27.92"/>
    <n v="28.150000000000002"/>
    <x v="1"/>
    <n v="2014"/>
    <x v="1"/>
  </r>
  <r>
    <n v="6079663"/>
    <d v="2014-03-28T07:57:34"/>
    <s v="Fat"/>
    <s v="PCT_M-M"/>
    <n v="27.546053260000001"/>
    <n v="26.77"/>
    <n v="27"/>
    <n v="27.46"/>
    <n v="27.92"/>
    <n v="28.150000000000002"/>
    <x v="1"/>
    <n v="2014"/>
    <x v="1"/>
  </r>
  <r>
    <n v="6079690"/>
    <d v="2014-03-28T08:06:51"/>
    <s v="Fat"/>
    <s v="PCT_M-M"/>
    <n v="27.094588408"/>
    <n v="26.77"/>
    <n v="27"/>
    <n v="27.46"/>
    <n v="27.92"/>
    <n v="28.150000000000002"/>
    <x v="1"/>
    <n v="2014"/>
    <x v="1"/>
  </r>
  <r>
    <n v="6080708"/>
    <d v="2014-03-28T10:37:35"/>
    <s v="Fat"/>
    <s v="PCT_M-M"/>
    <n v="27.074632286"/>
    <n v="26.77"/>
    <n v="27"/>
    <n v="27.46"/>
    <n v="27.92"/>
    <n v="28.150000000000002"/>
    <x v="1"/>
    <n v="2014"/>
    <x v="1"/>
  </r>
  <r>
    <n v="6081063"/>
    <d v="2014-03-28T11:32:00"/>
    <s v="Fat"/>
    <s v="PCT_M-M"/>
    <n v="27.519230769"/>
    <n v="26.77"/>
    <n v="27"/>
    <n v="27.46"/>
    <n v="27.92"/>
    <n v="28.150000000000002"/>
    <x v="1"/>
    <n v="2014"/>
    <x v="1"/>
  </r>
  <r>
    <n v="6083509"/>
    <d v="2014-03-29T08:17:54"/>
    <s v="Fat"/>
    <s v="PCT_M-M"/>
    <n v="28.021184400999999"/>
    <n v="26.77"/>
    <n v="27"/>
    <n v="27.46"/>
    <n v="27.92"/>
    <n v="28.150000000000002"/>
    <x v="0"/>
    <n v="2014"/>
    <x v="1"/>
  </r>
  <r>
    <n v="6083520"/>
    <d v="2014-03-29T08:22:12"/>
    <s v="Fat"/>
    <s v="PCT_M-M"/>
    <n v="27.760007754"/>
    <n v="26.77"/>
    <n v="27"/>
    <n v="27.46"/>
    <n v="27.92"/>
    <n v="28.150000000000002"/>
    <x v="1"/>
    <n v="2014"/>
    <x v="1"/>
  </r>
  <r>
    <n v="6084845"/>
    <d v="2014-03-30T08:19:50"/>
    <s v="Fat"/>
    <s v="PCT_M-M"/>
    <n v="27.189429012000002"/>
    <n v="26.77"/>
    <n v="27"/>
    <n v="27.46"/>
    <n v="27.92"/>
    <n v="28.150000000000002"/>
    <x v="1"/>
    <n v="2014"/>
    <x v="1"/>
  </r>
  <r>
    <n v="6084850"/>
    <d v="2014-03-30T08:26:21"/>
    <s v="Fat"/>
    <s v="PCT_M-M"/>
    <n v="27.238472980000001"/>
    <n v="26.77"/>
    <n v="27"/>
    <n v="27.46"/>
    <n v="27.92"/>
    <n v="28.150000000000002"/>
    <x v="1"/>
    <n v="2014"/>
    <x v="1"/>
  </r>
  <r>
    <n v="6085561"/>
    <d v="2014-03-31T06:32:35"/>
    <s v="Fat"/>
    <s v="PCT_M-M"/>
    <n v="27.223846807000001"/>
    <n v="26.77"/>
    <n v="27"/>
    <n v="27.46"/>
    <n v="27.92"/>
    <n v="28.150000000000002"/>
    <x v="1"/>
    <n v="2014"/>
    <x v="1"/>
  </r>
  <r>
    <n v="6085563"/>
    <d v="2014-03-31T06:34:07"/>
    <s v="Fat"/>
    <s v="PCT_M-M"/>
    <n v="27.358848048999999"/>
    <n v="26.77"/>
    <n v="27"/>
    <n v="27.46"/>
    <n v="27.92"/>
    <n v="28.150000000000002"/>
    <x v="1"/>
    <n v="2014"/>
    <x v="1"/>
  </r>
  <r>
    <n v="6085804"/>
    <d v="2014-03-31T07:59:10"/>
    <s v="Fat"/>
    <s v="PCT_M-M"/>
    <n v="27.509753544999999"/>
    <n v="26.77"/>
    <n v="27"/>
    <n v="27.46"/>
    <n v="27.92"/>
    <n v="28.150000000000002"/>
    <x v="1"/>
    <n v="2014"/>
    <x v="1"/>
  </r>
  <r>
    <n v="6085856"/>
    <d v="2014-03-31T08:04:10"/>
    <s v="Fat"/>
    <s v="PCT_M-M"/>
    <n v="27.272727273000001"/>
    <n v="26.77"/>
    <n v="27"/>
    <n v="27.46"/>
    <n v="27.92"/>
    <n v="28.150000000000002"/>
    <x v="1"/>
    <n v="2014"/>
    <x v="1"/>
  </r>
  <r>
    <n v="6085864"/>
    <d v="2014-03-31T08:12:01"/>
    <s v="Fat"/>
    <s v="PCT_M-M"/>
    <n v="27.482028366000002"/>
    <n v="26.77"/>
    <n v="27"/>
    <n v="27.46"/>
    <n v="27.92"/>
    <n v="28.150000000000002"/>
    <x v="1"/>
    <n v="2014"/>
    <x v="1"/>
  </r>
  <r>
    <n v="6085884"/>
    <d v="2014-03-31T08:24:41"/>
    <s v="Fat"/>
    <s v="PCT_M-M"/>
    <n v="27.478127102999998"/>
    <n v="26.77"/>
    <n v="27"/>
    <n v="27.46"/>
    <n v="27.92"/>
    <n v="28.150000000000002"/>
    <x v="1"/>
    <n v="2014"/>
    <x v="1"/>
  </r>
  <r>
    <n v="6086234"/>
    <d v="2014-03-31T09:11:16"/>
    <s v="Fat"/>
    <s v="PCT_M-M"/>
    <n v="26.898470097000001"/>
    <n v="26.77"/>
    <n v="27"/>
    <n v="27.46"/>
    <n v="27.92"/>
    <n v="28.150000000000002"/>
    <x v="0"/>
    <n v="2014"/>
    <x v="1"/>
  </r>
  <r>
    <n v="6088731"/>
    <d v="2014-04-01T06:41:19"/>
    <s v="Fat"/>
    <s v="PCT_M-M"/>
    <n v="27.017613693000001"/>
    <n v="26.77"/>
    <n v="27"/>
    <n v="27.46"/>
    <n v="27.92"/>
    <n v="28.150000000000002"/>
    <x v="1"/>
    <n v="2014"/>
    <x v="2"/>
  </r>
  <r>
    <n v="6088734"/>
    <d v="2014-04-01T06:43:48"/>
    <s v="Fat"/>
    <s v="PCT_M-M"/>
    <n v="27.434448252999999"/>
    <n v="26.77"/>
    <n v="27"/>
    <n v="27.46"/>
    <n v="27.92"/>
    <n v="28.150000000000002"/>
    <x v="1"/>
    <n v="2014"/>
    <x v="2"/>
  </r>
  <r>
    <n v="6088899"/>
    <d v="2014-04-01T07:56:52"/>
    <s v="Fat"/>
    <s v="PCT_M-M"/>
    <n v="27.201112140999999"/>
    <n v="26.77"/>
    <n v="27"/>
    <n v="27.46"/>
    <n v="27.92"/>
    <n v="28.150000000000002"/>
    <x v="1"/>
    <n v="2014"/>
    <x v="2"/>
  </r>
  <r>
    <n v="6089076"/>
    <d v="2014-04-01T08:12:08"/>
    <s v="Fat"/>
    <s v="PCT_M-M"/>
    <n v="27.392833380999999"/>
    <n v="26.77"/>
    <n v="27"/>
    <n v="27.46"/>
    <n v="27.92"/>
    <n v="28.150000000000002"/>
    <x v="1"/>
    <n v="2014"/>
    <x v="2"/>
  </r>
  <r>
    <n v="6089324"/>
    <d v="2014-04-01T09:01:19"/>
    <s v="Fat"/>
    <s v="PCT_M-M"/>
    <n v="27.018810563999999"/>
    <n v="26.77"/>
    <n v="27"/>
    <n v="27.46"/>
    <n v="27.92"/>
    <n v="28.150000000000002"/>
    <x v="1"/>
    <n v="2014"/>
    <x v="2"/>
  </r>
  <r>
    <n v="6089363"/>
    <d v="2014-04-01T09:04:30"/>
    <s v="Fat"/>
    <s v="PCT_M-M"/>
    <n v="27.523703291"/>
    <n v="26.77"/>
    <n v="27"/>
    <n v="27.46"/>
    <n v="27.92"/>
    <n v="28.150000000000002"/>
    <x v="1"/>
    <n v="2014"/>
    <x v="2"/>
  </r>
  <r>
    <n v="6090844"/>
    <d v="2014-04-01T13:12:02"/>
    <s v="Fat"/>
    <s v="PCT_M-M"/>
    <n v="27.170731707000002"/>
    <n v="26.77"/>
    <n v="27"/>
    <n v="27.46"/>
    <n v="27.92"/>
    <n v="28.150000000000002"/>
    <x v="1"/>
    <n v="2014"/>
    <x v="2"/>
  </r>
  <r>
    <n v="6090915"/>
    <d v="2014-04-01T13:19:18"/>
    <s v="Fat"/>
    <s v="PCT_M-M"/>
    <n v="27.32380483"/>
    <n v="26.77"/>
    <n v="27"/>
    <n v="27.46"/>
    <n v="27.92"/>
    <n v="28.150000000000002"/>
    <x v="1"/>
    <n v="2014"/>
    <x v="2"/>
  </r>
  <r>
    <n v="6092843"/>
    <d v="2014-04-02T06:39:15"/>
    <s v="Fat"/>
    <s v="PCT_M-M"/>
    <n v="27.739827739999999"/>
    <n v="26.77"/>
    <n v="27"/>
    <n v="27.46"/>
    <n v="27.92"/>
    <n v="28.150000000000002"/>
    <x v="1"/>
    <n v="2014"/>
    <x v="2"/>
  </r>
  <r>
    <n v="6092848"/>
    <d v="2014-04-02T06:42:01"/>
    <s v="Fat"/>
    <s v="PCT_M-M"/>
    <n v="27.485002306999998"/>
    <n v="26.77"/>
    <n v="27"/>
    <n v="27.46"/>
    <n v="27.92"/>
    <n v="28.150000000000002"/>
    <x v="1"/>
    <n v="2014"/>
    <x v="2"/>
  </r>
  <r>
    <n v="6093326"/>
    <d v="2014-04-02T09:09:46"/>
    <s v="Fat"/>
    <s v="PCT_M-M"/>
    <n v="27.559357878"/>
    <n v="26.77"/>
    <n v="27"/>
    <n v="27.46"/>
    <n v="27.92"/>
    <n v="28.150000000000002"/>
    <x v="1"/>
    <n v="2014"/>
    <x v="2"/>
  </r>
  <r>
    <n v="6093351"/>
    <d v="2014-04-02T09:18:52"/>
    <s v="Fat"/>
    <s v="PCT_M-M"/>
    <n v="27.701503688999999"/>
    <n v="26.77"/>
    <n v="27"/>
    <n v="27.46"/>
    <n v="27.92"/>
    <n v="28.150000000000002"/>
    <x v="1"/>
    <n v="2014"/>
    <x v="2"/>
  </r>
  <r>
    <n v="6093587"/>
    <d v="2014-04-02T09:48:10"/>
    <s v="Fat"/>
    <s v="PCT_M-M"/>
    <n v="27.788797582000001"/>
    <n v="26.77"/>
    <n v="27"/>
    <n v="27.46"/>
    <n v="27.92"/>
    <n v="28.150000000000002"/>
    <x v="1"/>
    <n v="2014"/>
    <x v="2"/>
  </r>
  <r>
    <n v="6093626"/>
    <d v="2014-04-02T09:53:59"/>
    <s v="Fat"/>
    <s v="PCT_M-M"/>
    <n v="27.781065088999998"/>
    <n v="26.77"/>
    <n v="27"/>
    <n v="27.46"/>
    <n v="27.92"/>
    <n v="28.150000000000002"/>
    <x v="1"/>
    <n v="2014"/>
    <x v="2"/>
  </r>
  <r>
    <n v="6093883"/>
    <d v="2014-04-02T10:10:54"/>
    <s v="Fat"/>
    <s v="PCT_M-M"/>
    <n v="27.233032747999999"/>
    <n v="26.77"/>
    <n v="27"/>
    <n v="27.46"/>
    <n v="27.92"/>
    <n v="28.150000000000002"/>
    <x v="1"/>
    <n v="2014"/>
    <x v="2"/>
  </r>
  <r>
    <n v="6093889"/>
    <d v="2014-04-02T10:13:06"/>
    <s v="Fat"/>
    <s v="PCT_M-M"/>
    <n v="27.293558517000001"/>
    <n v="26.77"/>
    <n v="27"/>
    <n v="27.46"/>
    <n v="27.92"/>
    <n v="28.150000000000002"/>
    <x v="1"/>
    <n v="2014"/>
    <x v="2"/>
  </r>
  <r>
    <n v="6094758"/>
    <d v="2014-04-02T13:17:25"/>
    <s v="Fat"/>
    <s v="PCT_M-M"/>
    <n v="27.613412229000001"/>
    <n v="26.77"/>
    <n v="27"/>
    <n v="27.46"/>
    <n v="27.92"/>
    <n v="28.150000000000002"/>
    <x v="1"/>
    <n v="2014"/>
    <x v="2"/>
  </r>
  <r>
    <n v="6094796"/>
    <d v="2014-04-02T13:19:40"/>
    <s v="Fat"/>
    <s v="PCT_M-M"/>
    <n v="27.226955847999999"/>
    <n v="26.77"/>
    <n v="27"/>
    <n v="27.46"/>
    <n v="27.92"/>
    <n v="28.150000000000002"/>
    <x v="1"/>
    <n v="2014"/>
    <x v="2"/>
  </r>
  <r>
    <n v="6096664"/>
    <d v="2014-04-03T06:59:20"/>
    <s v="Fat"/>
    <s v="PCT_M-M"/>
    <n v="27.525554839000002"/>
    <n v="26.77"/>
    <n v="27"/>
    <n v="27.46"/>
    <n v="27.92"/>
    <n v="28.150000000000002"/>
    <x v="1"/>
    <n v="2014"/>
    <x v="2"/>
  </r>
  <r>
    <n v="6096832"/>
    <d v="2014-04-03T07:56:24"/>
    <s v="Fat"/>
    <s v="PCT_M-M"/>
    <n v="27.839477368000001"/>
    <n v="26.77"/>
    <n v="27"/>
    <n v="27.46"/>
    <n v="27.92"/>
    <n v="28.150000000000002"/>
    <x v="1"/>
    <n v="2014"/>
    <x v="2"/>
  </r>
  <r>
    <n v="6096882"/>
    <d v="2014-04-03T08:01:52"/>
    <s v="Fat"/>
    <s v="PCT_M-M"/>
    <n v="27.422604873000001"/>
    <n v="26.77"/>
    <n v="27"/>
    <n v="27.46"/>
    <n v="27.92"/>
    <n v="28.150000000000002"/>
    <x v="1"/>
    <n v="2014"/>
    <x v="2"/>
  </r>
  <r>
    <n v="6096883"/>
    <d v="2014-04-03T08:01:58"/>
    <s v="Fat"/>
    <s v="PCT_M-M"/>
    <n v="27.526777020000001"/>
    <n v="26.77"/>
    <n v="27"/>
    <n v="27.46"/>
    <n v="27.92"/>
    <n v="28.150000000000002"/>
    <x v="1"/>
    <n v="2014"/>
    <x v="2"/>
  </r>
  <r>
    <n v="6096888"/>
    <d v="2014-04-03T08:04:08"/>
    <s v="Fat"/>
    <s v="PCT_M-M"/>
    <n v="27.233717936000001"/>
    <n v="26.77"/>
    <n v="27"/>
    <n v="27.46"/>
    <n v="27.92"/>
    <n v="28.150000000000002"/>
    <x v="1"/>
    <n v="2014"/>
    <x v="2"/>
  </r>
  <r>
    <n v="6097140"/>
    <d v="2014-04-03T08:56:46"/>
    <s v="Fat"/>
    <s v="PCT_M-M"/>
    <n v="26.933620521000002"/>
    <n v="26.77"/>
    <n v="27"/>
    <n v="27.46"/>
    <n v="27.92"/>
    <n v="28.150000000000002"/>
    <x v="1"/>
    <n v="2014"/>
    <x v="2"/>
  </r>
  <r>
    <n v="6097211"/>
    <d v="2014-04-03T09:04:01"/>
    <s v="Fat"/>
    <s v="PCT_M-M"/>
    <n v="27.191396212000001"/>
    <n v="26.77"/>
    <n v="27"/>
    <n v="27.46"/>
    <n v="27.92"/>
    <n v="28.150000000000002"/>
    <x v="1"/>
    <n v="2014"/>
    <x v="2"/>
  </r>
  <r>
    <n v="6097983"/>
    <d v="2014-04-03T11:08:55"/>
    <s v="Fat"/>
    <s v="PCT_M-M"/>
    <n v="27.725856698000001"/>
    <n v="26.77"/>
    <n v="27"/>
    <n v="27.46"/>
    <n v="27.92"/>
    <n v="28.150000000000002"/>
    <x v="1"/>
    <n v="2014"/>
    <x v="2"/>
  </r>
  <r>
    <n v="6097997"/>
    <d v="2014-04-03T11:11:06"/>
    <s v="Fat"/>
    <s v="PCT_M-M"/>
    <n v="27.617763221000001"/>
    <n v="26.77"/>
    <n v="27"/>
    <n v="27.46"/>
    <n v="27.92"/>
    <n v="28.150000000000002"/>
    <x v="1"/>
    <n v="2014"/>
    <x v="2"/>
  </r>
  <r>
    <n v="6100440"/>
    <d v="2014-04-04T06:31:04"/>
    <s v="Fat"/>
    <s v="PCT_M-M"/>
    <n v="26.989383461999999"/>
    <n v="26.77"/>
    <n v="27"/>
    <n v="27.46"/>
    <n v="27.92"/>
    <n v="28.150000000000002"/>
    <x v="1"/>
    <n v="2014"/>
    <x v="2"/>
  </r>
  <r>
    <n v="6100452"/>
    <d v="2014-04-04T06:35:44"/>
    <s v="Fat"/>
    <s v="PCT_M-M"/>
    <n v="27.199220653000001"/>
    <n v="26.77"/>
    <n v="27"/>
    <n v="27.46"/>
    <n v="27.92"/>
    <n v="28.150000000000002"/>
    <x v="1"/>
    <n v="2014"/>
    <x v="2"/>
  </r>
  <r>
    <n v="6100522"/>
    <d v="2014-04-04T07:30:17"/>
    <s v="Fat"/>
    <s v="PCT_M-M"/>
    <n v="27.282357473000001"/>
    <n v="26.77"/>
    <n v="27"/>
    <n v="27.46"/>
    <n v="27.92"/>
    <n v="28.150000000000002"/>
    <x v="1"/>
    <n v="2014"/>
    <x v="2"/>
  </r>
  <r>
    <n v="6100534"/>
    <d v="2014-04-04T07:43:18"/>
    <s v="Fat"/>
    <s v="PCT_M-M"/>
    <n v="27.412561801999999"/>
    <n v="26.77"/>
    <n v="27"/>
    <n v="27.46"/>
    <n v="27.92"/>
    <n v="28.150000000000002"/>
    <x v="1"/>
    <n v="2014"/>
    <x v="2"/>
  </r>
  <r>
    <n v="6100801"/>
    <d v="2014-04-04T08:49:27"/>
    <s v="Fat"/>
    <s v="PCT_M-M"/>
    <n v="27.733383473"/>
    <n v="26.77"/>
    <n v="27"/>
    <n v="27.46"/>
    <n v="27.92"/>
    <n v="28.150000000000002"/>
    <x v="1"/>
    <n v="2014"/>
    <x v="2"/>
  </r>
  <r>
    <n v="6100857"/>
    <d v="2014-04-04T08:55:20"/>
    <s v="Fat"/>
    <s v="PCT_M-M"/>
    <n v="27.325915979000001"/>
    <n v="26.77"/>
    <n v="27"/>
    <n v="27.46"/>
    <n v="27.92"/>
    <n v="28.150000000000002"/>
    <x v="1"/>
    <n v="2014"/>
    <x v="2"/>
  </r>
  <r>
    <n v="6101050"/>
    <d v="2014-04-04T09:37:17"/>
    <s v="Fat"/>
    <s v="PCT_M-M"/>
    <n v="28.052068805000001"/>
    <n v="26.77"/>
    <n v="27"/>
    <n v="27.46"/>
    <n v="27.92"/>
    <n v="28.150000000000002"/>
    <x v="0"/>
    <n v="2014"/>
    <x v="2"/>
  </r>
  <r>
    <n v="6101092"/>
    <d v="2014-04-04T09:42:19"/>
    <s v="Fat"/>
    <s v="PCT_M-M"/>
    <n v="26.824274013"/>
    <n v="26.77"/>
    <n v="27"/>
    <n v="27.46"/>
    <n v="27.92"/>
    <n v="28.150000000000002"/>
    <x v="0"/>
    <n v="2014"/>
    <x v="2"/>
  </r>
  <r>
    <n v="6102512"/>
    <d v="2014-04-04T13:15:31"/>
    <s v="Fat"/>
    <s v="PCT_M-M"/>
    <n v="27.669021190999999"/>
    <n v="26.77"/>
    <n v="27"/>
    <n v="27.46"/>
    <n v="27.92"/>
    <n v="28.150000000000002"/>
    <x v="1"/>
    <n v="2014"/>
    <x v="2"/>
  </r>
  <r>
    <n v="6102515"/>
    <d v="2014-04-04T13:16:04"/>
    <s v="Fat"/>
    <s v="PCT_M-M"/>
    <n v="27.516925093000001"/>
    <n v="26.77"/>
    <n v="27"/>
    <n v="27.46"/>
    <n v="27.92"/>
    <n v="28.150000000000002"/>
    <x v="1"/>
    <n v="2014"/>
    <x v="2"/>
  </r>
  <r>
    <n v="6104299"/>
    <d v="2014-04-05T08:49:22"/>
    <s v="Fat"/>
    <s v="PCT_M-M"/>
    <n v="26.885337819"/>
    <n v="26.77"/>
    <n v="27"/>
    <n v="27.46"/>
    <n v="27.92"/>
    <n v="28.150000000000002"/>
    <x v="0"/>
    <n v="2014"/>
    <x v="2"/>
  </r>
  <r>
    <n v="6104311"/>
    <d v="2014-04-05T08:52:37"/>
    <s v="Fat"/>
    <s v="PCT_M-M"/>
    <n v="27.145766656999999"/>
    <n v="26.77"/>
    <n v="27"/>
    <n v="27.46"/>
    <n v="27.92"/>
    <n v="28.150000000000002"/>
    <x v="1"/>
    <n v="2014"/>
    <x v="2"/>
  </r>
  <r>
    <n v="6105446"/>
    <d v="2014-04-06T08:17:48"/>
    <s v="Fat"/>
    <s v="PCT_M-M"/>
    <n v="26.803435114999999"/>
    <n v="26.77"/>
    <n v="27"/>
    <n v="27.46"/>
    <n v="27.92"/>
    <n v="28.150000000000002"/>
    <x v="0"/>
    <n v="2014"/>
    <x v="2"/>
  </r>
  <r>
    <n v="6105450"/>
    <d v="2014-04-06T08:21:52"/>
    <s v="Fat"/>
    <s v="PCT_M-M"/>
    <n v="27.163768543"/>
    <n v="26.77"/>
    <n v="27"/>
    <n v="27.46"/>
    <n v="27.92"/>
    <n v="28.150000000000002"/>
    <x v="1"/>
    <n v="2014"/>
    <x v="2"/>
  </r>
  <r>
    <n v="6106268"/>
    <d v="2014-04-07T06:28:00"/>
    <s v="Fat"/>
    <s v="PCT_M-M"/>
    <n v="27.043966323999999"/>
    <n v="26.77"/>
    <n v="27"/>
    <n v="27.46"/>
    <n v="27.92"/>
    <n v="28.150000000000002"/>
    <x v="1"/>
    <n v="2014"/>
    <x v="2"/>
  </r>
  <r>
    <n v="6106273"/>
    <d v="2014-04-07T06:30:37"/>
    <s v="Fat"/>
    <s v="PCT_M-M"/>
    <n v="27.435565728"/>
    <n v="26.77"/>
    <n v="27"/>
    <n v="27.46"/>
    <n v="27.92"/>
    <n v="28.150000000000002"/>
    <x v="1"/>
    <n v="2014"/>
    <x v="2"/>
  </r>
  <r>
    <n v="6106320"/>
    <d v="2014-04-07T07:27:58"/>
    <s v="Fat"/>
    <s v="PCT_M-M"/>
    <n v="27.777777778000001"/>
    <n v="26.77"/>
    <n v="27"/>
    <n v="27.46"/>
    <n v="27.92"/>
    <n v="28.150000000000002"/>
    <x v="1"/>
    <n v="2014"/>
    <x v="2"/>
  </r>
  <r>
    <n v="6106322"/>
    <d v="2014-04-07T07:31:53"/>
    <s v="Fat"/>
    <s v="PCT_M-M"/>
    <n v="27.532192966"/>
    <n v="26.77"/>
    <n v="27"/>
    <n v="27.46"/>
    <n v="27.92"/>
    <n v="28.150000000000002"/>
    <x v="1"/>
    <n v="2014"/>
    <x v="2"/>
  </r>
  <r>
    <n v="6106349"/>
    <d v="2014-04-07T07:58:45"/>
    <s v="Fat"/>
    <s v="PCT_M-M"/>
    <n v="27.440110869000002"/>
    <n v="26.77"/>
    <n v="27"/>
    <n v="27.46"/>
    <n v="27.92"/>
    <n v="28.150000000000002"/>
    <x v="1"/>
    <n v="2014"/>
    <x v="2"/>
  </r>
  <r>
    <n v="6106636"/>
    <d v="2014-04-07T09:04:52"/>
    <s v="Fat"/>
    <s v="PCT_M-M"/>
    <n v="27.492447129999999"/>
    <n v="26.77"/>
    <n v="27"/>
    <n v="27.46"/>
    <n v="27.92"/>
    <n v="28.150000000000002"/>
    <x v="1"/>
    <n v="2014"/>
    <x v="2"/>
  </r>
  <r>
    <n v="6108892"/>
    <d v="2014-04-08T06:30:00"/>
    <s v="Fat"/>
    <s v="PCT_M-M"/>
    <n v="27.440607868000001"/>
    <n v="26.77"/>
    <n v="27"/>
    <n v="27.46"/>
    <n v="27.92"/>
    <n v="28.150000000000002"/>
    <x v="1"/>
    <n v="2014"/>
    <x v="2"/>
  </r>
  <r>
    <n v="6108901"/>
    <d v="2014-04-08T06:35:48"/>
    <s v="Fat"/>
    <s v="PCT_M-M"/>
    <n v="27.589480680000001"/>
    <n v="26.77"/>
    <n v="27"/>
    <n v="27.46"/>
    <n v="27.92"/>
    <n v="28.150000000000002"/>
    <x v="1"/>
    <n v="2014"/>
    <x v="2"/>
  </r>
  <r>
    <n v="6108906"/>
    <d v="2014-04-08T06:37:15"/>
    <s v="Fat"/>
    <s v="PCT_M-M"/>
    <n v="26.971342948"/>
    <n v="26.77"/>
    <n v="27"/>
    <n v="27.46"/>
    <n v="27.92"/>
    <n v="28.150000000000002"/>
    <x v="1"/>
    <n v="2014"/>
    <x v="2"/>
  </r>
  <r>
    <n v="6108911"/>
    <d v="2014-04-08T06:38:41"/>
    <s v="Fat"/>
    <s v="PCT_M-M"/>
    <n v="27.513593672999999"/>
    <n v="26.77"/>
    <n v="27"/>
    <n v="27.46"/>
    <n v="27.92"/>
    <n v="28.150000000000002"/>
    <x v="1"/>
    <n v="2014"/>
    <x v="2"/>
  </r>
  <r>
    <n v="6109163"/>
    <d v="2014-04-08T08:26:03"/>
    <s v="Fat"/>
    <s v="PCT_M-M"/>
    <n v="27.455170491000001"/>
    <n v="26.77"/>
    <n v="27"/>
    <n v="27.46"/>
    <n v="27.92"/>
    <n v="28.150000000000002"/>
    <x v="1"/>
    <n v="2014"/>
    <x v="2"/>
  </r>
  <r>
    <n v="6109192"/>
    <d v="2014-04-08T08:33:57"/>
    <s v="Fat"/>
    <s v="PCT_M-M"/>
    <n v="27.825223436000002"/>
    <n v="26.77"/>
    <n v="27"/>
    <n v="27.46"/>
    <n v="27.92"/>
    <n v="28.150000000000002"/>
    <x v="1"/>
    <n v="2014"/>
    <x v="2"/>
  </r>
  <r>
    <n v="6110891"/>
    <d v="2014-04-08T13:04:28"/>
    <s v="Fat"/>
    <s v="PCT_M-M"/>
    <n v="27.486133121999998"/>
    <n v="26.77"/>
    <n v="27"/>
    <n v="27.46"/>
    <n v="27.92"/>
    <n v="28.150000000000002"/>
    <x v="1"/>
    <n v="2014"/>
    <x v="2"/>
  </r>
  <r>
    <n v="6110924"/>
    <d v="2014-04-08T13:05:13"/>
    <s v="Fat"/>
    <s v="PCT_M-M"/>
    <n v="27.635327634999999"/>
    <n v="26.77"/>
    <n v="27"/>
    <n v="27.46"/>
    <n v="27.92"/>
    <n v="28.150000000000002"/>
    <x v="1"/>
    <n v="2014"/>
    <x v="2"/>
  </r>
  <r>
    <n v="6112714"/>
    <d v="2014-04-09T06:26:01"/>
    <s v="Fat"/>
    <s v="PCT_M-M"/>
    <n v="27.378006533000001"/>
    <n v="26.77"/>
    <n v="27"/>
    <n v="27.46"/>
    <n v="27.92"/>
    <n v="28.150000000000002"/>
    <x v="1"/>
    <n v="2014"/>
    <x v="2"/>
  </r>
  <r>
    <n v="6112727"/>
    <d v="2014-04-09T06:35:02"/>
    <s v="Fat"/>
    <s v="PCT_M-M"/>
    <n v="27.386132869000001"/>
    <n v="26.77"/>
    <n v="27"/>
    <n v="27.46"/>
    <n v="27.92"/>
    <n v="28.150000000000002"/>
    <x v="1"/>
    <n v="2014"/>
    <x v="2"/>
  </r>
  <r>
    <n v="6112811"/>
    <d v="2014-04-09T07:13:34"/>
    <s v="Fat"/>
    <s v="PCT_M-M"/>
    <n v="27.580104322"/>
    <n v="26.77"/>
    <n v="27"/>
    <n v="27.46"/>
    <n v="27.92"/>
    <n v="28.150000000000002"/>
    <x v="1"/>
    <n v="2014"/>
    <x v="2"/>
  </r>
  <r>
    <n v="6112857"/>
    <d v="2014-04-09T07:16:48"/>
    <s v="Fat"/>
    <s v="PCT_M-M"/>
    <n v="27.792308436999999"/>
    <n v="26.77"/>
    <n v="27"/>
    <n v="27.46"/>
    <n v="27.92"/>
    <n v="28.150000000000002"/>
    <x v="1"/>
    <n v="2014"/>
    <x v="2"/>
  </r>
  <r>
    <n v="6112871"/>
    <d v="2014-04-09T07:22:31"/>
    <s v="Fat"/>
    <s v="PCT_M-M"/>
    <n v="27.095141699999999"/>
    <n v="26.77"/>
    <n v="27"/>
    <n v="27.46"/>
    <n v="27.92"/>
    <n v="28.150000000000002"/>
    <x v="1"/>
    <n v="2014"/>
    <x v="2"/>
  </r>
  <r>
    <n v="6112894"/>
    <d v="2014-04-09T07:32:05"/>
    <s v="Fat"/>
    <s v="PCT_M-M"/>
    <n v="27.563441304000001"/>
    <n v="26.77"/>
    <n v="27"/>
    <n v="27.46"/>
    <n v="27.92"/>
    <n v="28.150000000000002"/>
    <x v="1"/>
    <n v="2014"/>
    <x v="2"/>
  </r>
  <r>
    <n v="6113129"/>
    <d v="2014-04-09T08:19:38"/>
    <s v="Fat"/>
    <s v="PCT_M-M"/>
    <n v="27.591089296"/>
    <n v="26.77"/>
    <n v="27"/>
    <n v="27.46"/>
    <n v="27.92"/>
    <n v="28.150000000000002"/>
    <x v="1"/>
    <n v="2014"/>
    <x v="2"/>
  </r>
  <r>
    <n v="6113407"/>
    <d v="2014-04-09T08:44:31"/>
    <s v="Fat"/>
    <s v="PCT_M-M"/>
    <n v="26.907255049"/>
    <n v="26.77"/>
    <n v="27"/>
    <n v="27.46"/>
    <n v="27.92"/>
    <n v="28.150000000000002"/>
    <x v="0"/>
    <n v="2014"/>
    <x v="2"/>
  </r>
  <r>
    <n v="6113435"/>
    <d v="2014-04-09T08:47:38"/>
    <s v="Fat"/>
    <s v="PCT_M-M"/>
    <n v="27.077625570999999"/>
    <n v="26.77"/>
    <n v="27"/>
    <n v="27.46"/>
    <n v="27.92"/>
    <n v="28.150000000000002"/>
    <x v="1"/>
    <n v="2014"/>
    <x v="2"/>
  </r>
  <r>
    <n v="6116733"/>
    <d v="2014-04-10T07:36:52"/>
    <s v="Fat"/>
    <s v="PCT_M-M"/>
    <n v="28.153427741000002"/>
    <n v="26.77"/>
    <n v="27"/>
    <n v="27.46"/>
    <n v="27.92"/>
    <n v="28.150000000000002"/>
    <x v="0"/>
    <n v="2014"/>
    <x v="2"/>
  </r>
  <r>
    <n v="6116775"/>
    <d v="2014-04-10T07:40:15"/>
    <s v="Fat"/>
    <s v="PCT_M-M"/>
    <n v="27.225908686"/>
    <n v="26.77"/>
    <n v="27"/>
    <n v="27.46"/>
    <n v="27.92"/>
    <n v="28.150000000000002"/>
    <x v="1"/>
    <n v="2014"/>
    <x v="2"/>
  </r>
  <r>
    <n v="6116894"/>
    <d v="2014-04-10T08:03:55"/>
    <s v="Fat"/>
    <s v="PCT_M-M"/>
    <n v="27.550637659"/>
    <n v="26.77"/>
    <n v="27"/>
    <n v="27.46"/>
    <n v="27.92"/>
    <n v="28.150000000000002"/>
    <x v="1"/>
    <n v="2014"/>
    <x v="2"/>
  </r>
  <r>
    <n v="6116909"/>
    <d v="2014-04-10T08:08:42"/>
    <s v="Fat"/>
    <s v="PCT_M-M"/>
    <n v="27.697368421"/>
    <n v="26.77"/>
    <n v="27"/>
    <n v="27.46"/>
    <n v="27.92"/>
    <n v="28.150000000000002"/>
    <x v="1"/>
    <n v="2014"/>
    <x v="2"/>
  </r>
  <r>
    <n v="6117597"/>
    <d v="2014-04-10T09:54:55"/>
    <s v="Fat"/>
    <s v="PCT_M-M"/>
    <n v="27.741431501000001"/>
    <n v="26.77"/>
    <n v="27"/>
    <n v="27.46"/>
    <n v="27.92"/>
    <n v="28.150000000000002"/>
    <x v="1"/>
    <n v="2014"/>
    <x v="2"/>
  </r>
  <r>
    <n v="6117607"/>
    <d v="2014-04-10T09:58:10"/>
    <s v="Fat"/>
    <s v="PCT_M-M"/>
    <n v="27.590117456000002"/>
    <n v="26.77"/>
    <n v="27"/>
    <n v="27.46"/>
    <n v="27.92"/>
    <n v="28.150000000000002"/>
    <x v="1"/>
    <n v="2014"/>
    <x v="2"/>
  </r>
  <r>
    <n v="6118641"/>
    <d v="2014-04-10T13:20:54"/>
    <s v="Fat"/>
    <s v="PCT_M-M"/>
    <n v="27.034349298999999"/>
    <n v="26.77"/>
    <n v="27"/>
    <n v="27.46"/>
    <n v="27.92"/>
    <n v="28.150000000000002"/>
    <x v="1"/>
    <n v="2014"/>
    <x v="2"/>
  </r>
  <r>
    <n v="6118648"/>
    <d v="2014-04-10T13:22:52"/>
    <s v="Fat"/>
    <s v="PCT_M-M"/>
    <n v="27.660510114000001"/>
    <n v="26.77"/>
    <n v="27"/>
    <n v="27.46"/>
    <n v="27.92"/>
    <n v="28.150000000000002"/>
    <x v="1"/>
    <n v="2014"/>
    <x v="2"/>
  </r>
  <r>
    <n v="6120632"/>
    <d v="2014-04-11T06:36:14"/>
    <s v="Fat"/>
    <s v="PCT_M-M"/>
    <n v="27.551605505000001"/>
    <n v="26.77"/>
    <n v="27"/>
    <n v="27.46"/>
    <n v="27.92"/>
    <n v="28.150000000000002"/>
    <x v="1"/>
    <n v="2014"/>
    <x v="2"/>
  </r>
  <r>
    <n v="6120637"/>
    <d v="2014-04-11T06:37:45"/>
    <s v="Fat"/>
    <s v="PCT_M-M"/>
    <n v="27.436923935999999"/>
    <n v="26.77"/>
    <n v="27"/>
    <n v="27.46"/>
    <n v="27.92"/>
    <n v="28.150000000000002"/>
    <x v="1"/>
    <n v="2014"/>
    <x v="2"/>
  </r>
  <r>
    <n v="6120786"/>
    <d v="2014-04-11T07:48:13"/>
    <s v="Fat"/>
    <s v="PCT_M-M"/>
    <n v="27.867950481000001"/>
    <n v="26.77"/>
    <n v="27"/>
    <n v="27.46"/>
    <n v="27.92"/>
    <n v="28.150000000000002"/>
    <x v="1"/>
    <n v="2014"/>
    <x v="2"/>
  </r>
  <r>
    <n v="6120800"/>
    <d v="2014-04-11T07:55:35"/>
    <s v="Fat"/>
    <s v="PCT_M-M"/>
    <n v="27.774086379"/>
    <n v="26.77"/>
    <n v="27"/>
    <n v="27.46"/>
    <n v="27.92"/>
    <n v="28.150000000000002"/>
    <x v="1"/>
    <n v="2014"/>
    <x v="2"/>
  </r>
  <r>
    <n v="6120858"/>
    <d v="2014-04-11T08:03:27"/>
    <s v="Fat"/>
    <s v="PCT_M-M"/>
    <n v="27.087272365"/>
    <n v="26.77"/>
    <n v="27"/>
    <n v="27.46"/>
    <n v="27.92"/>
    <n v="28.150000000000002"/>
    <x v="1"/>
    <n v="2014"/>
    <x v="2"/>
  </r>
  <r>
    <n v="6120869"/>
    <d v="2014-04-11T08:07:57"/>
    <s v="Fat"/>
    <s v="PCT_M-M"/>
    <n v="27.328288707999999"/>
    <n v="26.77"/>
    <n v="27"/>
    <n v="27.46"/>
    <n v="27.92"/>
    <n v="28.150000000000002"/>
    <x v="1"/>
    <n v="2014"/>
    <x v="2"/>
  </r>
  <r>
    <n v="6120978"/>
    <d v="2014-04-11T08:56:28"/>
    <s v="Fat"/>
    <s v="PCT_M-M"/>
    <n v="27.227011493999999"/>
    <n v="26.77"/>
    <n v="27"/>
    <n v="27.46"/>
    <n v="27.92"/>
    <n v="28.150000000000002"/>
    <x v="1"/>
    <n v="2014"/>
    <x v="2"/>
  </r>
  <r>
    <n v="6120986"/>
    <d v="2014-04-11T08:58:32"/>
    <s v="Fat"/>
    <s v="PCT_M-M"/>
    <n v="26.840551180999999"/>
    <n v="26.77"/>
    <n v="27"/>
    <n v="27.46"/>
    <n v="27.92"/>
    <n v="28.150000000000002"/>
    <x v="0"/>
    <n v="2014"/>
    <x v="2"/>
  </r>
  <r>
    <n v="6121324"/>
    <d v="2014-04-11T09:47:53"/>
    <s v="Fat"/>
    <s v="PCT_M-M"/>
    <n v="27.630927630999999"/>
    <n v="26.77"/>
    <n v="27"/>
    <n v="27.46"/>
    <n v="27.92"/>
    <n v="28.150000000000002"/>
    <x v="1"/>
    <n v="2014"/>
    <x v="2"/>
  </r>
  <r>
    <n v="6121343"/>
    <d v="2014-04-11T09:52:33"/>
    <s v="Fat"/>
    <s v="PCT_M-M"/>
    <n v="27.463210213"/>
    <n v="26.77"/>
    <n v="27"/>
    <n v="27.46"/>
    <n v="27.92"/>
    <n v="28.150000000000002"/>
    <x v="1"/>
    <n v="2014"/>
    <x v="2"/>
  </r>
  <r>
    <n v="6125041"/>
    <d v="2014-04-12T08:34:19"/>
    <s v="Fat"/>
    <s v="PCT_M-M"/>
    <n v="27.678395910999999"/>
    <n v="26.77"/>
    <n v="27"/>
    <n v="27.46"/>
    <n v="27.92"/>
    <n v="28.150000000000002"/>
    <x v="1"/>
    <n v="2014"/>
    <x v="2"/>
  </r>
  <r>
    <n v="6125046"/>
    <d v="2014-04-12T08:35:49"/>
    <s v="Fat"/>
    <s v="PCT_M-M"/>
    <n v="27.148919372000002"/>
    <n v="26.77"/>
    <n v="27"/>
    <n v="27.46"/>
    <n v="27.92"/>
    <n v="28.150000000000002"/>
    <x v="1"/>
    <n v="2014"/>
    <x v="2"/>
  </r>
  <r>
    <n v="6126569"/>
    <d v="2014-04-13T08:03:28"/>
    <s v="Fat"/>
    <s v="PCT_M-M"/>
    <n v="27.897397491"/>
    <n v="26.77"/>
    <n v="27"/>
    <n v="27.46"/>
    <n v="27.92"/>
    <n v="28.150000000000002"/>
    <x v="1"/>
    <n v="2014"/>
    <x v="2"/>
  </r>
  <r>
    <n v="6126573"/>
    <d v="2014-04-13T08:06:43"/>
    <s v="Fat"/>
    <s v="PCT_M-M"/>
    <n v="27.078406402999999"/>
    <n v="26.77"/>
    <n v="27"/>
    <n v="27.46"/>
    <n v="27.92"/>
    <n v="28.150000000000002"/>
    <x v="1"/>
    <n v="2014"/>
    <x v="2"/>
  </r>
  <r>
    <n v="6127622"/>
    <d v="2014-04-14T07:12:47"/>
    <s v="Fat"/>
    <s v="PCT_M-M"/>
    <n v="26.985702938999999"/>
    <n v="26.77"/>
    <n v="27"/>
    <n v="27.46"/>
    <n v="27.92"/>
    <n v="28.150000000000002"/>
    <x v="1"/>
    <n v="2014"/>
    <x v="2"/>
  </r>
  <r>
    <n v="6127865"/>
    <d v="2014-04-14T08:25:47"/>
    <s v="Fat"/>
    <s v="PCT_M-M"/>
    <n v="27.450980392000002"/>
    <n v="26.77"/>
    <n v="27"/>
    <n v="27.46"/>
    <n v="27.92"/>
    <n v="28.150000000000002"/>
    <x v="1"/>
    <n v="2014"/>
    <x v="2"/>
  </r>
  <r>
    <n v="6128333"/>
    <d v="2014-04-14T09:42:02"/>
    <s v="Fat"/>
    <s v="PCT_M-M"/>
    <n v="27.525894079"/>
    <n v="26.77"/>
    <n v="27"/>
    <n v="27.46"/>
    <n v="27.92"/>
    <n v="28.150000000000002"/>
    <x v="1"/>
    <n v="2014"/>
    <x v="2"/>
  </r>
  <r>
    <n v="6128371"/>
    <d v="2014-04-14T09:47:39"/>
    <s v="Fat"/>
    <s v="PCT_M-M"/>
    <n v="27.742888807"/>
    <n v="26.77"/>
    <n v="27"/>
    <n v="27.46"/>
    <n v="27.92"/>
    <n v="28.150000000000002"/>
    <x v="1"/>
    <n v="2014"/>
    <x v="2"/>
  </r>
  <r>
    <n v="6130585"/>
    <d v="2014-04-15T06:22:19"/>
    <s v="Fat"/>
    <s v="PCT_M-M"/>
    <n v="27.475199377999999"/>
    <n v="26.77"/>
    <n v="27"/>
    <n v="27.46"/>
    <n v="27.92"/>
    <n v="28.150000000000002"/>
    <x v="1"/>
    <n v="2014"/>
    <x v="2"/>
  </r>
  <r>
    <n v="6130595"/>
    <d v="2014-04-15T06:31:08"/>
    <s v="Fat"/>
    <s v="PCT_M-M"/>
    <n v="27.335510966000001"/>
    <n v="26.77"/>
    <n v="27"/>
    <n v="27.46"/>
    <n v="27.92"/>
    <n v="28.150000000000002"/>
    <x v="1"/>
    <n v="2014"/>
    <x v="2"/>
  </r>
  <r>
    <n v="6130840"/>
    <d v="2014-04-15T08:00:25"/>
    <s v="Fat"/>
    <s v="PCT_M-M"/>
    <n v="27.692307692"/>
    <n v="26.77"/>
    <n v="27"/>
    <n v="27.46"/>
    <n v="27.92"/>
    <n v="28.150000000000002"/>
    <x v="1"/>
    <n v="2014"/>
    <x v="2"/>
  </r>
  <r>
    <n v="6130866"/>
    <d v="2014-04-15T08:04:45"/>
    <s v="Fat"/>
    <s v="PCT_M-M"/>
    <n v="27.381177807"/>
    <n v="26.77"/>
    <n v="27"/>
    <n v="27.46"/>
    <n v="27.92"/>
    <n v="28.150000000000002"/>
    <x v="1"/>
    <n v="2014"/>
    <x v="2"/>
  </r>
  <r>
    <n v="6131169"/>
    <d v="2014-04-15T08:42:46"/>
    <s v="Fat"/>
    <s v="PCT_M-M"/>
    <n v="26.665344963999999"/>
    <n v="26.77"/>
    <n v="27"/>
    <n v="27.46"/>
    <n v="27.92"/>
    <n v="28.150000000000002"/>
    <x v="0"/>
    <n v="2014"/>
    <x v="2"/>
  </r>
  <r>
    <n v="6131220"/>
    <d v="2014-04-15T08:46:12"/>
    <s v="Fat"/>
    <s v="PCT_M-M"/>
    <n v="26.993926118000001"/>
    <n v="26.77"/>
    <n v="27"/>
    <n v="27.46"/>
    <n v="27.92"/>
    <n v="28.150000000000002"/>
    <x v="1"/>
    <n v="2014"/>
    <x v="2"/>
  </r>
  <r>
    <n v="6133947"/>
    <d v="2014-04-15T16:38:22"/>
    <s v="Fat"/>
    <s v="PCT_M-M"/>
    <n v="27.555822569"/>
    <n v="26.77"/>
    <n v="27"/>
    <n v="27.46"/>
    <n v="27.92"/>
    <n v="28.150000000000002"/>
    <x v="1"/>
    <n v="2014"/>
    <x v="2"/>
  </r>
  <r>
    <n v="6134725"/>
    <d v="2014-04-16T07:17:27"/>
    <s v="Fat"/>
    <s v="PCT_M-M"/>
    <n v="27.470780738999999"/>
    <n v="26.77"/>
    <n v="27"/>
    <n v="27.46"/>
    <n v="27.92"/>
    <n v="28.150000000000002"/>
    <x v="1"/>
    <n v="2014"/>
    <x v="2"/>
  </r>
  <r>
    <n v="6135459"/>
    <d v="2014-04-16T09:40:16"/>
    <s v="Fat"/>
    <s v="PCT_M-M"/>
    <n v="27.705214987000002"/>
    <n v="26.77"/>
    <n v="27"/>
    <n v="27.46"/>
    <n v="27.92"/>
    <n v="28.150000000000002"/>
    <x v="1"/>
    <n v="2014"/>
    <x v="2"/>
  </r>
  <r>
    <n v="6135494"/>
    <d v="2014-04-16T09:44:29"/>
    <s v="Fat"/>
    <s v="PCT_M-M"/>
    <n v="28.338886245000001"/>
    <n v="26.77"/>
    <n v="27"/>
    <n v="27.46"/>
    <n v="27.92"/>
    <n v="28.150000000000002"/>
    <x v="0"/>
    <n v="2014"/>
    <x v="2"/>
  </r>
  <r>
    <n v="6135496"/>
    <d v="2014-04-16T09:45:24"/>
    <s v="Fat"/>
    <s v="PCT_M-M"/>
    <n v="27.714528462000001"/>
    <n v="26.77"/>
    <n v="27"/>
    <n v="27.46"/>
    <n v="27.92"/>
    <n v="28.150000000000002"/>
    <x v="1"/>
    <n v="2014"/>
    <x v="2"/>
  </r>
  <r>
    <n v="6135515"/>
    <d v="2014-04-16T09:48:04"/>
    <s v="Fat"/>
    <s v="PCT_M-M"/>
    <n v="27.576733611000002"/>
    <n v="26.77"/>
    <n v="27"/>
    <n v="27.46"/>
    <n v="27.92"/>
    <n v="28.150000000000002"/>
    <x v="1"/>
    <n v="2014"/>
    <x v="2"/>
  </r>
  <r>
    <n v="6139732"/>
    <d v="2014-04-17T09:37:39"/>
    <s v="Fat"/>
    <s v="PCT_M-M"/>
    <n v="27.652401909999998"/>
    <n v="26.77"/>
    <n v="27"/>
    <n v="27.46"/>
    <n v="27.92"/>
    <n v="28.150000000000002"/>
    <x v="1"/>
    <n v="2014"/>
    <x v="2"/>
  </r>
  <r>
    <n v="6139828"/>
    <d v="2014-04-17T09:56:41"/>
    <s v="Fat"/>
    <s v="PCT_M-M"/>
    <n v="27.580937828"/>
    <n v="26.77"/>
    <n v="27"/>
    <n v="27.46"/>
    <n v="27.92"/>
    <n v="28.150000000000002"/>
    <x v="1"/>
    <n v="2014"/>
    <x v="2"/>
  </r>
  <r>
    <n v="6139921"/>
    <d v="2014-04-17T10:04:15"/>
    <s v="Fat"/>
    <s v="PCT_M-M"/>
    <n v="27.001719855000001"/>
    <n v="26.77"/>
    <n v="27"/>
    <n v="27.46"/>
    <n v="27.92"/>
    <n v="28.150000000000002"/>
    <x v="1"/>
    <n v="2014"/>
    <x v="2"/>
  </r>
  <r>
    <n v="6141380"/>
    <d v="2014-04-17T13:03:41"/>
    <s v="Fat"/>
    <s v="PCT_M-M"/>
    <n v="27.168926496000001"/>
    <n v="26.77"/>
    <n v="27"/>
    <n v="27.46"/>
    <n v="27.92"/>
    <n v="28.150000000000002"/>
    <x v="1"/>
    <n v="2014"/>
    <x v="2"/>
  </r>
  <r>
    <n v="6141386"/>
    <d v="2014-04-17T13:05:04"/>
    <s v="Fat"/>
    <s v="PCT_M-M"/>
    <n v="27.409750651"/>
    <n v="26.77"/>
    <n v="27"/>
    <n v="27.46"/>
    <n v="27.92"/>
    <n v="28.150000000000002"/>
    <x v="1"/>
    <n v="2014"/>
    <x v="2"/>
  </r>
  <r>
    <n v="6143876"/>
    <d v="2014-04-18T08:48:11"/>
    <s v="Fat"/>
    <s v="PCT_M-M"/>
    <n v="27.02579111"/>
    <n v="26.77"/>
    <n v="27"/>
    <n v="27.46"/>
    <n v="27.92"/>
    <n v="28.150000000000002"/>
    <x v="1"/>
    <n v="2014"/>
    <x v="2"/>
  </r>
  <r>
    <n v="6143877"/>
    <d v="2014-04-18T08:49:38"/>
    <s v="Fat"/>
    <s v="PCT_M-M"/>
    <n v="27.442445347"/>
    <n v="26.77"/>
    <n v="27"/>
    <n v="27.46"/>
    <n v="27.92"/>
    <n v="28.150000000000002"/>
    <x v="1"/>
    <n v="2014"/>
    <x v="2"/>
  </r>
  <r>
    <n v="6145040"/>
    <d v="2014-04-19T08:32:02"/>
    <s v="Fat"/>
    <s v="PCT_M-M"/>
    <n v="27.615537283999998"/>
    <n v="26.77"/>
    <n v="27"/>
    <n v="27.46"/>
    <n v="27.92"/>
    <n v="28.150000000000002"/>
    <x v="1"/>
    <n v="2014"/>
    <x v="2"/>
  </r>
  <r>
    <n v="6145046"/>
    <d v="2014-04-19T08:36:42"/>
    <s v="Fat"/>
    <s v="PCT_M-M"/>
    <n v="27.204055263000001"/>
    <n v="26.77"/>
    <n v="27"/>
    <n v="27.46"/>
    <n v="27.92"/>
    <n v="28.150000000000002"/>
    <x v="1"/>
    <n v="2014"/>
    <x v="2"/>
  </r>
  <r>
    <n v="6146235"/>
    <d v="2014-04-20T08:25:53"/>
    <s v="Fat"/>
    <s v="PCT_M-M"/>
    <n v="27.762522487999998"/>
    <n v="26.77"/>
    <n v="27"/>
    <n v="27.46"/>
    <n v="27.92"/>
    <n v="28.150000000000002"/>
    <x v="1"/>
    <n v="2014"/>
    <x v="2"/>
  </r>
  <r>
    <n v="6146244"/>
    <d v="2014-04-20T08:32:46"/>
    <s v="Fat"/>
    <s v="PCT_M-M"/>
    <n v="27.622789783999998"/>
    <n v="26.77"/>
    <n v="27"/>
    <n v="27.46"/>
    <n v="27.92"/>
    <n v="28.150000000000002"/>
    <x v="1"/>
    <n v="2014"/>
    <x v="2"/>
  </r>
  <r>
    <n v="6147099"/>
    <d v="2014-04-21T08:39:34"/>
    <s v="Fat"/>
    <s v="PCT_M-M"/>
    <n v="27.374940448"/>
    <n v="26.77"/>
    <n v="27"/>
    <n v="27.46"/>
    <n v="27.92"/>
    <n v="28.150000000000002"/>
    <x v="1"/>
    <n v="2014"/>
    <x v="2"/>
  </r>
  <r>
    <n v="6147116"/>
    <d v="2014-04-21T08:45:28"/>
    <s v="Fat"/>
    <s v="PCT_M-M"/>
    <n v="27.155471772999999"/>
    <n v="26.77"/>
    <n v="27"/>
    <n v="27.46"/>
    <n v="27.92"/>
    <n v="28.150000000000002"/>
    <x v="1"/>
    <n v="2014"/>
    <x v="2"/>
  </r>
  <r>
    <n v="6148472"/>
    <d v="2014-04-22T08:51:48"/>
    <s v="Fat"/>
    <s v="PCT_M-M"/>
    <n v="27.007590891"/>
    <n v="26.77"/>
    <n v="27"/>
    <n v="27.46"/>
    <n v="27.92"/>
    <n v="28.150000000000002"/>
    <x v="1"/>
    <n v="2014"/>
    <x v="2"/>
  </r>
  <r>
    <n v="6148478"/>
    <d v="2014-04-22T08:57:13"/>
    <s v="Fat"/>
    <s v="PCT_M-M"/>
    <n v="27.371088799999999"/>
    <n v="26.77"/>
    <n v="27"/>
    <n v="27.46"/>
    <n v="27.92"/>
    <n v="28.150000000000002"/>
    <x v="1"/>
    <n v="2014"/>
    <x v="2"/>
  </r>
  <r>
    <n v="6148523"/>
    <d v="2014-04-22T09:16:29"/>
    <s v="Fat"/>
    <s v="PCT_M-M"/>
    <n v="27.381942518999999"/>
    <n v="26.77"/>
    <n v="27"/>
    <n v="27.46"/>
    <n v="27.92"/>
    <n v="28.150000000000002"/>
    <x v="1"/>
    <n v="2014"/>
    <x v="2"/>
  </r>
  <r>
    <n v="6148534"/>
    <d v="2014-04-22T09:20:48"/>
    <s v="Fat"/>
    <s v="PCT_M-M"/>
    <n v="27.406623026999998"/>
    <n v="26.77"/>
    <n v="27"/>
    <n v="27.46"/>
    <n v="27.92"/>
    <n v="28.150000000000002"/>
    <x v="1"/>
    <n v="2014"/>
    <x v="2"/>
  </r>
  <r>
    <n v="6149205"/>
    <d v="2014-04-22T11:43:03"/>
    <s v="Fat"/>
    <s v="PCT_M-M"/>
    <n v="27.581687108000001"/>
    <n v="26.77"/>
    <n v="27"/>
    <n v="27.46"/>
    <n v="27.92"/>
    <n v="28.150000000000002"/>
    <x v="1"/>
    <n v="2014"/>
    <x v="2"/>
  </r>
  <r>
    <n v="6149223"/>
    <d v="2014-04-22T11:52:17"/>
    <s v="Fat"/>
    <s v="PCT_M-M"/>
    <n v="27.373090191999999"/>
    <n v="26.77"/>
    <n v="27"/>
    <n v="27.46"/>
    <n v="27.92"/>
    <n v="28.150000000000002"/>
    <x v="1"/>
    <n v="2014"/>
    <x v="2"/>
  </r>
  <r>
    <n v="6149917"/>
    <d v="2014-04-22T14:09:29"/>
    <s v="Fat"/>
    <s v="PCT_M-M"/>
    <n v="27.381187142999998"/>
    <n v="26.77"/>
    <n v="27"/>
    <n v="27.46"/>
    <n v="27.92"/>
    <n v="28.150000000000002"/>
    <x v="1"/>
    <n v="2014"/>
    <x v="2"/>
  </r>
  <r>
    <n v="6149921"/>
    <d v="2014-04-22T14:11:00"/>
    <s v="Fat"/>
    <s v="PCT_M-M"/>
    <n v="27.264409880999999"/>
    <n v="26.77"/>
    <n v="27"/>
    <n v="27.46"/>
    <n v="27.92"/>
    <n v="28.150000000000002"/>
    <x v="1"/>
    <n v="2014"/>
    <x v="2"/>
  </r>
  <r>
    <n v="6150928"/>
    <d v="2014-04-23T07:20:39"/>
    <s v="Fat"/>
    <s v="PCT_M-M"/>
    <n v="27.218105347000002"/>
    <n v="26.77"/>
    <n v="27"/>
    <n v="27.46"/>
    <n v="27.92"/>
    <n v="28.150000000000002"/>
    <x v="1"/>
    <n v="2014"/>
    <x v="2"/>
  </r>
  <r>
    <n v="6150935"/>
    <d v="2014-04-23T07:23:53"/>
    <s v="Fat"/>
    <s v="PCT_M-M"/>
    <n v="27.574204775999998"/>
    <n v="26.77"/>
    <n v="27"/>
    <n v="27.46"/>
    <n v="27.92"/>
    <n v="28.150000000000002"/>
    <x v="1"/>
    <n v="2014"/>
    <x v="2"/>
  </r>
  <r>
    <n v="6151508"/>
    <d v="2014-04-23T09:09:40"/>
    <s v="Fat"/>
    <s v="PCT_M-M"/>
    <n v="27.386727689000001"/>
    <n v="26.77"/>
    <n v="27"/>
    <n v="27.46"/>
    <n v="27.92"/>
    <n v="28.150000000000002"/>
    <x v="1"/>
    <n v="2014"/>
    <x v="2"/>
  </r>
  <r>
    <n v="6151513"/>
    <d v="2014-04-23T09:12:03"/>
    <s v="Fat"/>
    <s v="PCT_M-M"/>
    <n v="27.252312944"/>
    <n v="26.77"/>
    <n v="27"/>
    <n v="27.46"/>
    <n v="27.92"/>
    <n v="28.150000000000002"/>
    <x v="1"/>
    <n v="2014"/>
    <x v="2"/>
  </r>
  <r>
    <n v="6154862"/>
    <d v="2014-04-24T06:48:07"/>
    <s v="Fat"/>
    <s v="PCT_M-M"/>
    <n v="15.669014085000001"/>
    <n v="26.77"/>
    <n v="27"/>
    <n v="27.46"/>
    <n v="27.92"/>
    <n v="28.150000000000002"/>
    <x v="0"/>
    <n v="2014"/>
    <x v="2"/>
  </r>
  <r>
    <n v="6154876"/>
    <d v="2014-04-24T06:50:38"/>
    <s v="Fat"/>
    <s v="PCT_M-M"/>
    <n v="27.446993900999999"/>
    <n v="26.77"/>
    <n v="27"/>
    <n v="27.46"/>
    <n v="27.92"/>
    <n v="28.150000000000002"/>
    <x v="1"/>
    <n v="2014"/>
    <x v="2"/>
  </r>
  <r>
    <n v="6155415"/>
    <d v="2014-04-24T08:54:03"/>
    <s v="Fat"/>
    <s v="PCT_M-M"/>
    <n v="27.501832844999999"/>
    <n v="26.77"/>
    <n v="27"/>
    <n v="27.46"/>
    <n v="27.92"/>
    <n v="28.150000000000002"/>
    <x v="1"/>
    <n v="2014"/>
    <x v="2"/>
  </r>
  <r>
    <n v="6155469"/>
    <d v="2014-04-24T09:04:42"/>
    <s v="Fat"/>
    <s v="PCT_M-M"/>
    <n v="28.003473897999999"/>
    <n v="26.77"/>
    <n v="27"/>
    <n v="27.46"/>
    <n v="27.92"/>
    <n v="28.150000000000002"/>
    <x v="1"/>
    <n v="2014"/>
    <x v="2"/>
  </r>
  <r>
    <n v="6155839"/>
    <d v="2014-04-24T09:56:57"/>
    <s v="Fat"/>
    <s v="PCT_M-M"/>
    <n v="27.671666821999999"/>
    <n v="26.77"/>
    <n v="27"/>
    <n v="27.46"/>
    <n v="27.92"/>
    <n v="28.150000000000002"/>
    <x v="1"/>
    <n v="2014"/>
    <x v="2"/>
  </r>
  <r>
    <n v="6155855"/>
    <d v="2014-04-24T10:00:15"/>
    <s v="Fat"/>
    <s v="PCT_M-M"/>
    <n v="27.313727332999999"/>
    <n v="26.77"/>
    <n v="27"/>
    <n v="27.46"/>
    <n v="27.92"/>
    <n v="28.150000000000002"/>
    <x v="1"/>
    <n v="2014"/>
    <x v="2"/>
  </r>
  <r>
    <n v="6157309"/>
    <d v="2014-04-24T13:42:10"/>
    <s v="Fat"/>
    <s v="PCT_M-M"/>
    <n v="27.312197092000002"/>
    <n v="26.77"/>
    <n v="27"/>
    <n v="27.46"/>
    <n v="27.92"/>
    <n v="28.150000000000002"/>
    <x v="1"/>
    <n v="2014"/>
    <x v="2"/>
  </r>
  <r>
    <n v="6157344"/>
    <d v="2014-04-24T13:46:16"/>
    <s v="Fat"/>
    <s v="PCT_M-M"/>
    <n v="27.361563518000001"/>
    <n v="26.77"/>
    <n v="27"/>
    <n v="27.46"/>
    <n v="27.92"/>
    <n v="28.150000000000002"/>
    <x v="1"/>
    <n v="2014"/>
    <x v="2"/>
  </r>
  <r>
    <n v="6159161"/>
    <d v="2014-04-25T08:20:02"/>
    <s v="Fat"/>
    <s v="PCT_M-M"/>
    <n v="26.998664377000001"/>
    <n v="26.77"/>
    <n v="27"/>
    <n v="27.46"/>
    <n v="27.92"/>
    <n v="28.150000000000002"/>
    <x v="1"/>
    <n v="2014"/>
    <x v="2"/>
  </r>
  <r>
    <n v="6159178"/>
    <d v="2014-04-25T08:27:40"/>
    <s v="Fat"/>
    <s v="PCT_M-M"/>
    <n v="27.809976247000002"/>
    <n v="26.77"/>
    <n v="27"/>
    <n v="27.46"/>
    <n v="27.92"/>
    <n v="28.150000000000002"/>
    <x v="1"/>
    <n v="2014"/>
    <x v="2"/>
  </r>
  <r>
    <n v="6160270"/>
    <d v="2014-04-26T08:08:05"/>
    <s v="Fat"/>
    <s v="PCT_M-M"/>
    <n v="27.17737404"/>
    <n v="26.77"/>
    <n v="27"/>
    <n v="27.46"/>
    <n v="27.92"/>
    <n v="28.150000000000002"/>
    <x v="1"/>
    <n v="2014"/>
    <x v="2"/>
  </r>
  <r>
    <n v="6160280"/>
    <d v="2014-04-26T08:14:12"/>
    <s v="Fat"/>
    <s v="PCT_M-M"/>
    <n v="27.201923077"/>
    <n v="26.77"/>
    <n v="27"/>
    <n v="27.46"/>
    <n v="27.92"/>
    <n v="28.150000000000002"/>
    <x v="1"/>
    <n v="2014"/>
    <x v="2"/>
  </r>
  <r>
    <n v="6161885"/>
    <d v="2014-04-27T11:08:03"/>
    <s v="Fat"/>
    <s v="PCT_M-M"/>
    <n v="27.335138271000002"/>
    <n v="26.77"/>
    <n v="27"/>
    <n v="27.46"/>
    <n v="27.92"/>
    <n v="28.150000000000002"/>
    <x v="1"/>
    <n v="2014"/>
    <x v="2"/>
  </r>
  <r>
    <n v="6161889"/>
    <d v="2014-04-27T11:14:40"/>
    <s v="Fat"/>
    <s v="PCT_M-M"/>
    <n v="27.806395178999999"/>
    <n v="26.77"/>
    <n v="27"/>
    <n v="27.46"/>
    <n v="27.92"/>
    <n v="28.150000000000002"/>
    <x v="1"/>
    <n v="2014"/>
    <x v="2"/>
  </r>
  <r>
    <n v="6162945"/>
    <d v="2014-04-28T09:53:50"/>
    <s v="Fat"/>
    <s v="PCT_M-M"/>
    <n v="27.631708518"/>
    <n v="26.77"/>
    <n v="27"/>
    <n v="27.46"/>
    <n v="27.92"/>
    <n v="28.150000000000002"/>
    <x v="1"/>
    <n v="2014"/>
    <x v="2"/>
  </r>
  <r>
    <n v="6162990"/>
    <d v="2014-04-28T10:00:21"/>
    <s v="Fat"/>
    <s v="PCT_M-M"/>
    <n v="27.553349875999999"/>
    <n v="26.77"/>
    <n v="27"/>
    <n v="27.46"/>
    <n v="27.92"/>
    <n v="28.150000000000002"/>
    <x v="1"/>
    <n v="2014"/>
    <x v="2"/>
  </r>
  <r>
    <n v="6163064"/>
    <d v="2014-04-28T10:06:06"/>
    <s v="Fat"/>
    <s v="PCT_M-M"/>
    <n v="27.294096374999999"/>
    <n v="26.77"/>
    <n v="27"/>
    <n v="27.46"/>
    <n v="27.92"/>
    <n v="28.150000000000002"/>
    <x v="1"/>
    <n v="2014"/>
    <x v="2"/>
  </r>
  <r>
    <n v="6163088"/>
    <d v="2014-04-28T10:10:22"/>
    <s v="Fat"/>
    <s v="PCT_M-M"/>
    <n v="27.335417433"/>
    <n v="26.77"/>
    <n v="27"/>
    <n v="27.46"/>
    <n v="27.92"/>
    <n v="28.150000000000002"/>
    <x v="1"/>
    <n v="2014"/>
    <x v="2"/>
  </r>
  <r>
    <n v="6163851"/>
    <d v="2014-04-28T13:15:25"/>
    <s v="Fat"/>
    <s v="PCT_M-M"/>
    <n v="27.504911590999999"/>
    <n v="26.77"/>
    <n v="27"/>
    <n v="27.46"/>
    <n v="27.92"/>
    <n v="28.150000000000002"/>
    <x v="1"/>
    <n v="2014"/>
    <x v="2"/>
  </r>
  <r>
    <n v="6163865"/>
    <d v="2014-04-28T13:22:29"/>
    <s v="Fat"/>
    <s v="PCT_M-M"/>
    <n v="26.979839877"/>
    <n v="26.77"/>
    <n v="27"/>
    <n v="27.46"/>
    <n v="27.92"/>
    <n v="28.150000000000002"/>
    <x v="1"/>
    <n v="2014"/>
    <x v="2"/>
  </r>
  <r>
    <n v="6165240"/>
    <d v="2014-04-29T07:08:53"/>
    <s v="Fat"/>
    <s v="PCT_M-M"/>
    <n v="27.701260911999999"/>
    <n v="26.77"/>
    <n v="27"/>
    <n v="27.46"/>
    <n v="27.92"/>
    <n v="28.150000000000002"/>
    <x v="1"/>
    <n v="2014"/>
    <x v="2"/>
  </r>
  <r>
    <n v="6165242"/>
    <d v="2014-04-29T07:14:48"/>
    <s v="Fat"/>
    <s v="PCT_M-M"/>
    <n v="27.683944865000001"/>
    <n v="26.77"/>
    <n v="27"/>
    <n v="27.46"/>
    <n v="27.92"/>
    <n v="28.150000000000002"/>
    <x v="1"/>
    <n v="2014"/>
    <x v="2"/>
  </r>
  <r>
    <n v="6165937"/>
    <d v="2014-04-29T09:33:15"/>
    <s v="Fat"/>
    <s v="PCT_M-M"/>
    <n v="26.772114820999999"/>
    <n v="26.77"/>
    <n v="27"/>
    <n v="27.46"/>
    <n v="27.92"/>
    <n v="28.150000000000002"/>
    <x v="0"/>
    <n v="2014"/>
    <x v="2"/>
  </r>
  <r>
    <n v="6165956"/>
    <d v="2014-04-29T09:37:34"/>
    <s v="Fat"/>
    <s v="PCT_M-M"/>
    <n v="27.019023690000001"/>
    <n v="26.77"/>
    <n v="27"/>
    <n v="27.46"/>
    <n v="27.92"/>
    <n v="28.150000000000002"/>
    <x v="1"/>
    <n v="2014"/>
    <x v="2"/>
  </r>
  <r>
    <n v="6165997"/>
    <d v="2014-04-29T09:45:40"/>
    <s v="Fat"/>
    <s v="PCT_M-M"/>
    <n v="23.023851764"/>
    <n v="26.77"/>
    <n v="27"/>
    <n v="27.46"/>
    <n v="27.92"/>
    <n v="28.150000000000002"/>
    <x v="0"/>
    <n v="2014"/>
    <x v="2"/>
  </r>
  <r>
    <n v="6166062"/>
    <d v="2014-04-29T09:55:02"/>
    <s v="Fat"/>
    <s v="PCT_M-M"/>
    <n v="27.491638796"/>
    <n v="26.77"/>
    <n v="27"/>
    <n v="27.46"/>
    <n v="27.92"/>
    <n v="28.150000000000002"/>
    <x v="1"/>
    <n v="2014"/>
    <x v="2"/>
  </r>
  <r>
    <n v="6167428"/>
    <d v="2014-04-29T13:07:03"/>
    <s v="Fat"/>
    <s v="PCT_M-M"/>
    <n v="27.161663036"/>
    <n v="26.77"/>
    <n v="27"/>
    <n v="27.46"/>
    <n v="27.92"/>
    <n v="28.150000000000002"/>
    <x v="1"/>
    <n v="2014"/>
    <x v="2"/>
  </r>
  <r>
    <n v="6167511"/>
    <d v="2014-04-29T13:14:46"/>
    <s v="Fat"/>
    <s v="PCT_M-M"/>
    <n v="27.343457067999999"/>
    <n v="26.77"/>
    <n v="27"/>
    <n v="27.46"/>
    <n v="27.92"/>
    <n v="28.150000000000002"/>
    <x v="1"/>
    <n v="2014"/>
    <x v="2"/>
  </r>
  <r>
    <n v="6167668"/>
    <d v="2014-04-29T13:38:18"/>
    <s v="Fat"/>
    <s v="PCT_M-M"/>
    <n v="27.658266748999999"/>
    <n v="26.77"/>
    <n v="27"/>
    <n v="27.46"/>
    <n v="27.92"/>
    <n v="28.150000000000002"/>
    <x v="1"/>
    <n v="2014"/>
    <x v="2"/>
  </r>
  <r>
    <n v="6167699"/>
    <d v="2014-04-29T13:40:58"/>
    <s v="Fat"/>
    <s v="PCT_M-M"/>
    <n v="27.304929647000002"/>
    <n v="26.77"/>
    <n v="27"/>
    <n v="27.46"/>
    <n v="27.92"/>
    <n v="28.150000000000002"/>
    <x v="1"/>
    <n v="2014"/>
    <x v="2"/>
  </r>
  <r>
    <n v="6169230"/>
    <d v="2014-04-30T07:37:10"/>
    <s v="Fat"/>
    <s v="PCT_M-M"/>
    <n v="27.173913042999999"/>
    <n v="26.77"/>
    <n v="27"/>
    <n v="27.46"/>
    <n v="27.92"/>
    <n v="28.150000000000002"/>
    <x v="1"/>
    <n v="2014"/>
    <x v="2"/>
  </r>
  <r>
    <n v="6169307"/>
    <d v="2014-04-30T07:49:39"/>
    <s v="Fat"/>
    <s v="PCT_M-M"/>
    <n v="26.448387412999999"/>
    <n v="26.77"/>
    <n v="27"/>
    <n v="27.46"/>
    <n v="27.92"/>
    <n v="28.150000000000002"/>
    <x v="0"/>
    <n v="2014"/>
    <x v="2"/>
  </r>
  <r>
    <n v="6169327"/>
    <d v="2014-04-30T07:51:30"/>
    <s v="Fat"/>
    <s v="PCT_M-M"/>
    <n v="27.46728972"/>
    <n v="26.77"/>
    <n v="27"/>
    <n v="27.46"/>
    <n v="27.92"/>
    <n v="28.150000000000002"/>
    <x v="1"/>
    <n v="2014"/>
    <x v="2"/>
  </r>
  <r>
    <n v="6169851"/>
    <d v="2014-04-30T09:14:39"/>
    <s v="Fat"/>
    <s v="PCT_M-M"/>
    <n v="25.853211008999999"/>
    <n v="26.77"/>
    <n v="27"/>
    <n v="27.46"/>
    <n v="27.92"/>
    <n v="28.150000000000002"/>
    <x v="0"/>
    <n v="2014"/>
    <x v="2"/>
  </r>
  <r>
    <n v="6169860"/>
    <d v="2014-04-30T09:17:48"/>
    <s v="Fat"/>
    <s v="PCT_M-M"/>
    <n v="26.921194322000002"/>
    <n v="26.77"/>
    <n v="27"/>
    <n v="27.46"/>
    <n v="27.92"/>
    <n v="28.150000000000002"/>
    <x v="1"/>
    <n v="2014"/>
    <x v="2"/>
  </r>
  <r>
    <n v="6170590"/>
    <d v="2014-04-30T10:50:39"/>
    <s v="Fat"/>
    <s v="PCT_M-M"/>
    <n v="27.353515625"/>
    <n v="26.77"/>
    <n v="27"/>
    <n v="27.46"/>
    <n v="27.92"/>
    <n v="28.150000000000002"/>
    <x v="1"/>
    <n v="2014"/>
    <x v="2"/>
  </r>
  <r>
    <n v="6170602"/>
    <d v="2014-04-30T10:54:17"/>
    <s v="Fat"/>
    <s v="PCT_M-M"/>
    <n v="27.394413036"/>
    <n v="26.77"/>
    <n v="27"/>
    <n v="27.46"/>
    <n v="27.92"/>
    <n v="28.150000000000002"/>
    <x v="1"/>
    <n v="2014"/>
    <x v="2"/>
  </r>
  <r>
    <n v="6171475"/>
    <d v="2014-04-30T12:57:34"/>
    <s v="Fat"/>
    <s v="PCT_M-M"/>
    <n v="27.178783721999999"/>
    <n v="26.77"/>
    <n v="27"/>
    <n v="27.46"/>
    <n v="27.92"/>
    <n v="28.150000000000002"/>
    <x v="1"/>
    <n v="2014"/>
    <x v="2"/>
  </r>
  <r>
    <n v="6171505"/>
    <d v="2014-04-30T13:04:02"/>
    <s v="Fat"/>
    <s v="PCT_M-M"/>
    <n v="27.350507709999999"/>
    <n v="26.77"/>
    <n v="27"/>
    <n v="27.46"/>
    <n v="27.92"/>
    <n v="28.150000000000002"/>
    <x v="1"/>
    <n v="2014"/>
    <x v="2"/>
  </r>
  <r>
    <n v="6171600"/>
    <d v="2014-04-30T13:14:44"/>
    <s v="Fat"/>
    <s v="PCT_M-M"/>
    <n v="27.482253157999999"/>
    <n v="26.77"/>
    <n v="27"/>
    <n v="27.46"/>
    <n v="27.92"/>
    <n v="28.150000000000002"/>
    <x v="1"/>
    <n v="2014"/>
    <x v="2"/>
  </r>
  <r>
    <n v="6171633"/>
    <d v="2014-04-30T13:18:53"/>
    <s v="Fat"/>
    <s v="PCT_M-M"/>
    <n v="27.003220306999999"/>
    <n v="26.77"/>
    <n v="27"/>
    <n v="27.46"/>
    <n v="27.92"/>
    <n v="28.150000000000002"/>
    <x v="1"/>
    <n v="2014"/>
    <x v="2"/>
  </r>
  <r>
    <n v="6173273"/>
    <d v="2014-05-01T06:37:34"/>
    <s v="Fat"/>
    <s v="PCT_M-M"/>
    <n v="27.68350989"/>
    <n v="26.77"/>
    <n v="27"/>
    <n v="27.46"/>
    <n v="27.92"/>
    <n v="28.150000000000002"/>
    <x v="1"/>
    <n v="2014"/>
    <x v="3"/>
  </r>
  <r>
    <n v="6173277"/>
    <d v="2014-05-01T06:41:46"/>
    <s v="Fat"/>
    <s v="PCT_M-M"/>
    <n v="27.627600109999999"/>
    <n v="26.77"/>
    <n v="27"/>
    <n v="27.46"/>
    <n v="27.92"/>
    <n v="28.150000000000002"/>
    <x v="1"/>
    <n v="2014"/>
    <x v="3"/>
  </r>
  <r>
    <n v="6173420"/>
    <d v="2014-05-01T07:31:11"/>
    <s v="Fat"/>
    <s v="PCT_M-M"/>
    <n v="27.106518283"/>
    <n v="26.77"/>
    <n v="27"/>
    <n v="27.46"/>
    <n v="27.92"/>
    <n v="28.150000000000002"/>
    <x v="1"/>
    <n v="2014"/>
    <x v="3"/>
  </r>
  <r>
    <n v="6173457"/>
    <d v="2014-05-01T07:34:29"/>
    <s v="Fat"/>
    <s v="PCT_M-M"/>
    <n v="27.014642893000001"/>
    <n v="26.77"/>
    <n v="27"/>
    <n v="27.46"/>
    <n v="27.92"/>
    <n v="28.150000000000002"/>
    <x v="1"/>
    <n v="2014"/>
    <x v="3"/>
  </r>
  <r>
    <n v="6174092"/>
    <d v="2014-05-01T09:34:27"/>
    <s v="Fat"/>
    <s v="PCT_M-M"/>
    <n v="27.241697417000001"/>
    <n v="26.77"/>
    <n v="27"/>
    <n v="27.46"/>
    <n v="27.92"/>
    <n v="28.150000000000002"/>
    <x v="1"/>
    <n v="2014"/>
    <x v="3"/>
  </r>
  <r>
    <n v="6174200"/>
    <d v="2014-05-01T09:45:28"/>
    <s v="Fat"/>
    <s v="PCT_M-M"/>
    <n v="27.587544864000002"/>
    <n v="26.77"/>
    <n v="27"/>
    <n v="27.46"/>
    <n v="27.92"/>
    <n v="28.150000000000002"/>
    <x v="1"/>
    <n v="2014"/>
    <x v="3"/>
  </r>
  <r>
    <n v="6175591"/>
    <d v="2014-05-01T12:56:30"/>
    <s v="Fat"/>
    <s v="PCT_M-M"/>
    <n v="27.155559996000001"/>
    <n v="26.77"/>
    <n v="27"/>
    <n v="27.46"/>
    <n v="27.92"/>
    <n v="28.150000000000002"/>
    <x v="1"/>
    <n v="2014"/>
    <x v="3"/>
  </r>
  <r>
    <n v="6175633"/>
    <d v="2014-05-01T13:07:36"/>
    <s v="Fat"/>
    <s v="PCT_M-M"/>
    <n v="27.826167531999999"/>
    <n v="26.77"/>
    <n v="27"/>
    <n v="27.46"/>
    <n v="27.92"/>
    <n v="28.150000000000002"/>
    <x v="1"/>
    <n v="2014"/>
    <x v="3"/>
  </r>
  <r>
    <n v="6175889"/>
    <d v="2014-05-01T13:42:14"/>
    <s v="Fat"/>
    <s v="PCT_M-M"/>
    <n v="27.551616673000002"/>
    <n v="26.77"/>
    <n v="27"/>
    <n v="27.46"/>
    <n v="27.92"/>
    <n v="28.150000000000002"/>
    <x v="1"/>
    <n v="2014"/>
    <x v="3"/>
  </r>
  <r>
    <n v="6175921"/>
    <d v="2014-05-01T13:49:55"/>
    <s v="Fat"/>
    <s v="PCT_M-M"/>
    <n v="27.277772638999998"/>
    <n v="26.77"/>
    <n v="27"/>
    <n v="27.46"/>
    <n v="27.92"/>
    <n v="28.150000000000002"/>
    <x v="1"/>
    <n v="2014"/>
    <x v="3"/>
  </r>
  <r>
    <n v="6177100"/>
    <d v="2014-05-02T06:45:20"/>
    <s v="Fat"/>
    <s v="PCT_M-M"/>
    <n v="28.290186041999998"/>
    <n v="26.77"/>
    <n v="27"/>
    <n v="27.46"/>
    <n v="27.92"/>
    <n v="28.150000000000002"/>
    <x v="0"/>
    <n v="2014"/>
    <x v="3"/>
  </r>
  <r>
    <n v="6177102"/>
    <d v="2014-05-02T06:47:47"/>
    <s v="Fat"/>
    <s v="PCT_M-M"/>
    <n v="28.210189884999998"/>
    <n v="26.77"/>
    <n v="27"/>
    <n v="27.46"/>
    <n v="27.92"/>
    <n v="28.150000000000002"/>
    <x v="0"/>
    <n v="2014"/>
    <x v="3"/>
  </r>
  <r>
    <n v="6177383"/>
    <d v="2014-05-02T08:27:08"/>
    <s v="Fat"/>
    <s v="PCT_M-M"/>
    <n v="27.457359754999999"/>
    <n v="26.77"/>
    <n v="27"/>
    <n v="27.46"/>
    <n v="27.92"/>
    <n v="28.150000000000002"/>
    <x v="1"/>
    <n v="2014"/>
    <x v="3"/>
  </r>
  <r>
    <n v="6177405"/>
    <d v="2014-05-02T08:32:44"/>
    <s v="Fat"/>
    <s v="PCT_M-M"/>
    <n v="27.440659449999998"/>
    <n v="26.77"/>
    <n v="27"/>
    <n v="27.46"/>
    <n v="27.92"/>
    <n v="28.150000000000002"/>
    <x v="1"/>
    <n v="2014"/>
    <x v="3"/>
  </r>
  <r>
    <n v="6178314"/>
    <d v="2014-05-02T10:20:09"/>
    <s v="Fat"/>
    <s v="PCT_M-M"/>
    <n v="27.096358954999999"/>
    <n v="26.77"/>
    <n v="27"/>
    <n v="27.46"/>
    <n v="27.92"/>
    <n v="28.150000000000002"/>
    <x v="1"/>
    <n v="2014"/>
    <x v="3"/>
  </r>
  <r>
    <n v="6178362"/>
    <d v="2014-05-02T10:23:52"/>
    <s v="Fat"/>
    <s v="PCT_M-M"/>
    <n v="27.341843439000002"/>
    <n v="26.77"/>
    <n v="27"/>
    <n v="27.46"/>
    <n v="27.92"/>
    <n v="28.150000000000002"/>
    <x v="1"/>
    <n v="2014"/>
    <x v="3"/>
  </r>
  <r>
    <n v="6179518"/>
    <d v="2014-05-02T13:32:32"/>
    <s v="Fat"/>
    <s v="PCT_M-M"/>
    <n v="27.212132920999998"/>
    <n v="26.77"/>
    <n v="27"/>
    <n v="27.46"/>
    <n v="27.92"/>
    <n v="28.150000000000002"/>
    <x v="1"/>
    <n v="2014"/>
    <x v="3"/>
  </r>
  <r>
    <n v="6179523"/>
    <d v="2014-05-02T13:33:29"/>
    <s v="Fat"/>
    <s v="PCT_M-M"/>
    <n v="27.537655533999999"/>
    <n v="26.77"/>
    <n v="27"/>
    <n v="27.46"/>
    <n v="27.92"/>
    <n v="28.150000000000002"/>
    <x v="1"/>
    <n v="2014"/>
    <x v="3"/>
  </r>
  <r>
    <n v="6182612"/>
    <d v="2014-05-04T08:04:29"/>
    <s v="Fat"/>
    <s v="PCT_M-M"/>
    <n v="27.608944953999998"/>
    <n v="26.77"/>
    <n v="27"/>
    <n v="27.46"/>
    <n v="27.92"/>
    <n v="28.150000000000002"/>
    <x v="1"/>
    <n v="2014"/>
    <x v="3"/>
  </r>
  <r>
    <n v="6182613"/>
    <d v="2014-05-04T08:09:04"/>
    <s v="Fat"/>
    <s v="PCT_M-M"/>
    <n v="27.613014685"/>
    <n v="26.77"/>
    <n v="27"/>
    <n v="27.46"/>
    <n v="27.92"/>
    <n v="28.150000000000002"/>
    <x v="1"/>
    <n v="2014"/>
    <x v="3"/>
  </r>
  <r>
    <n v="6183442"/>
    <d v="2014-05-05T06:40:18"/>
    <s v="Fat"/>
    <s v="PCT_M-M"/>
    <n v="27.121527122"/>
    <n v="26.77"/>
    <n v="27"/>
    <n v="27.46"/>
    <n v="27.92"/>
    <n v="28.150000000000002"/>
    <x v="1"/>
    <n v="2014"/>
    <x v="3"/>
  </r>
  <r>
    <n v="6183454"/>
    <d v="2014-05-05T06:44:38"/>
    <s v="Fat"/>
    <s v="PCT_M-M"/>
    <n v="27.245731254999999"/>
    <n v="26.77"/>
    <n v="27"/>
    <n v="27.46"/>
    <n v="27.92"/>
    <n v="28.150000000000002"/>
    <x v="1"/>
    <n v="2014"/>
    <x v="3"/>
  </r>
  <r>
    <n v="6183710"/>
    <d v="2014-05-05T08:49:13"/>
    <s v="Fat"/>
    <s v="PCT_M-M"/>
    <n v="27.626345911000001"/>
    <n v="26.77"/>
    <n v="27"/>
    <n v="27.46"/>
    <n v="27.92"/>
    <n v="28.150000000000002"/>
    <x v="1"/>
    <n v="2014"/>
    <x v="3"/>
  </r>
  <r>
    <n v="6183728"/>
    <d v="2014-05-05T08:59:17"/>
    <s v="Fat"/>
    <s v="PCT_M-M"/>
    <n v="27.366708146000001"/>
    <n v="26.77"/>
    <n v="27"/>
    <n v="27.46"/>
    <n v="27.92"/>
    <n v="28.150000000000002"/>
    <x v="1"/>
    <n v="2014"/>
    <x v="3"/>
  </r>
  <r>
    <n v="6183737"/>
    <d v="2014-05-05T09:01:17"/>
    <s v="Fat"/>
    <s v="PCT_M-M"/>
    <n v="27.184827073000001"/>
    <n v="26.77"/>
    <n v="27"/>
    <n v="27.46"/>
    <n v="27.92"/>
    <n v="28.150000000000002"/>
    <x v="1"/>
    <n v="2014"/>
    <x v="3"/>
  </r>
  <r>
    <n v="6185299"/>
    <d v="2014-05-05T13:45:17"/>
    <s v="Fat"/>
    <s v="PCT_M-M"/>
    <n v="27.094527363000001"/>
    <n v="26.77"/>
    <n v="27"/>
    <n v="27.46"/>
    <n v="27.92"/>
    <n v="28.150000000000002"/>
    <x v="1"/>
    <n v="2014"/>
    <x v="3"/>
  </r>
  <r>
    <n v="6185321"/>
    <d v="2014-05-05T13:49:34"/>
    <s v="Fat"/>
    <s v="PCT_M-M"/>
    <n v="27.304721869000002"/>
    <n v="26.77"/>
    <n v="27"/>
    <n v="27.46"/>
    <n v="27.92"/>
    <n v="28.150000000000002"/>
    <x v="1"/>
    <n v="2014"/>
    <x v="3"/>
  </r>
  <r>
    <n v="6186520"/>
    <d v="2014-05-06T06:40:41"/>
    <s v="Fat"/>
    <s v="PCT_M-M"/>
    <n v="27.321643937000001"/>
    <n v="26.77"/>
    <n v="27"/>
    <n v="27.46"/>
    <n v="27.92"/>
    <n v="28.150000000000002"/>
    <x v="1"/>
    <n v="2014"/>
    <x v="3"/>
  </r>
  <r>
    <n v="6186521"/>
    <d v="2014-05-06T06:44:05"/>
    <s v="Fat"/>
    <s v="PCT_M-M"/>
    <n v="27.421236873000002"/>
    <n v="26.77"/>
    <n v="27"/>
    <n v="27.46"/>
    <n v="27.92"/>
    <n v="28.150000000000002"/>
    <x v="1"/>
    <n v="2014"/>
    <x v="3"/>
  </r>
  <r>
    <n v="6186524"/>
    <d v="2014-05-06T06:44:29"/>
    <s v="Fat"/>
    <s v="PCT_M-M"/>
    <n v="27.481643940000001"/>
    <n v="26.77"/>
    <n v="27"/>
    <n v="27.46"/>
    <n v="27.92"/>
    <n v="28.150000000000002"/>
    <x v="1"/>
    <n v="2014"/>
    <x v="3"/>
  </r>
  <r>
    <n v="6186526"/>
    <d v="2014-05-06T06:45:25"/>
    <s v="Fat"/>
    <s v="PCT_M-M"/>
    <n v="27.285263987"/>
    <n v="26.77"/>
    <n v="27"/>
    <n v="27.46"/>
    <n v="27.92"/>
    <n v="28.150000000000002"/>
    <x v="1"/>
    <n v="2014"/>
    <x v="3"/>
  </r>
  <r>
    <n v="6186759"/>
    <d v="2014-05-06T07:56:09"/>
    <s v="Fat"/>
    <s v="PCT_M-M"/>
    <n v="27.511874315"/>
    <n v="26.77"/>
    <n v="27"/>
    <n v="27.46"/>
    <n v="27.92"/>
    <n v="28.150000000000002"/>
    <x v="1"/>
    <n v="2014"/>
    <x v="3"/>
  </r>
  <r>
    <n v="6186790"/>
    <d v="2014-05-06T08:01:57"/>
    <s v="Fat"/>
    <s v="PCT_M-M"/>
    <n v="27.554779911000001"/>
    <n v="26.77"/>
    <n v="27"/>
    <n v="27.46"/>
    <n v="27.92"/>
    <n v="28.150000000000002"/>
    <x v="1"/>
    <n v="2014"/>
    <x v="3"/>
  </r>
  <r>
    <n v="6187582"/>
    <d v="2014-05-06T09:45:18"/>
    <s v="Fat"/>
    <s v="PCT_M-M"/>
    <n v="27.482068705"/>
    <n v="26.77"/>
    <n v="27"/>
    <n v="27.46"/>
    <n v="27.92"/>
    <n v="28.150000000000002"/>
    <x v="1"/>
    <n v="2014"/>
    <x v="3"/>
  </r>
  <r>
    <n v="6188789"/>
    <d v="2014-05-06T12:41:22"/>
    <s v="Fat"/>
    <s v="PCT_M-M"/>
    <n v="27.221526909000001"/>
    <n v="26.77"/>
    <n v="27"/>
    <n v="27.46"/>
    <n v="27.92"/>
    <n v="28.150000000000002"/>
    <x v="1"/>
    <n v="2014"/>
    <x v="3"/>
  </r>
  <r>
    <n v="6188814"/>
    <d v="2014-05-06T12:47:08"/>
    <s v="Fat"/>
    <s v="PCT_M-M"/>
    <n v="27.260486793999998"/>
    <n v="26.77"/>
    <n v="27"/>
    <n v="27.46"/>
    <n v="27.92"/>
    <n v="28.150000000000002"/>
    <x v="1"/>
    <n v="2014"/>
    <x v="3"/>
  </r>
  <r>
    <n v="6188821"/>
    <d v="2014-05-06T12:50:55"/>
    <s v="Fat"/>
    <s v="PCT_M-M"/>
    <n v="27.405522570999999"/>
    <n v="26.77"/>
    <n v="27"/>
    <n v="27.46"/>
    <n v="27.92"/>
    <n v="28.150000000000002"/>
    <x v="1"/>
    <n v="2014"/>
    <x v="3"/>
  </r>
  <r>
    <n v="6188832"/>
    <d v="2014-05-06T12:52:31"/>
    <s v="Fat"/>
    <s v="PCT_M-M"/>
    <n v="27.792444241999998"/>
    <n v="26.77"/>
    <n v="27"/>
    <n v="27.46"/>
    <n v="27.92"/>
    <n v="28.150000000000002"/>
    <x v="1"/>
    <n v="2014"/>
    <x v="3"/>
  </r>
  <r>
    <n v="6191312"/>
    <d v="2014-05-07T09:17:46"/>
    <s v="Fat"/>
    <s v="PCT_M-M"/>
    <n v="28.072267058000001"/>
    <n v="26.77"/>
    <n v="27"/>
    <n v="27.46"/>
    <n v="27.92"/>
    <n v="28.150000000000002"/>
    <x v="0"/>
    <n v="2014"/>
    <x v="3"/>
  </r>
  <r>
    <n v="6191373"/>
    <d v="2014-05-07T09:30:49"/>
    <s v="Fat"/>
    <s v="PCT_M-M"/>
    <n v="27.560613558"/>
    <n v="26.77"/>
    <n v="27"/>
    <n v="27.46"/>
    <n v="27.92"/>
    <n v="28.150000000000002"/>
    <x v="1"/>
    <n v="2014"/>
    <x v="3"/>
  </r>
  <r>
    <n v="6191509"/>
    <d v="2014-05-07T09:46:10"/>
    <s v="Fat"/>
    <s v="PCT_M-M"/>
    <n v="27.383646560999999"/>
    <n v="26.77"/>
    <n v="27"/>
    <n v="27.46"/>
    <n v="27.92"/>
    <n v="28.150000000000002"/>
    <x v="1"/>
    <n v="2014"/>
    <x v="3"/>
  </r>
  <r>
    <n v="6191596"/>
    <d v="2014-05-07T09:55:19"/>
    <s v="Fat"/>
    <s v="PCT_M-M"/>
    <n v="27.515340411"/>
    <n v="26.77"/>
    <n v="27"/>
    <n v="27.46"/>
    <n v="27.92"/>
    <n v="28.150000000000002"/>
    <x v="1"/>
    <n v="2014"/>
    <x v="3"/>
  </r>
  <r>
    <n v="6192840"/>
    <d v="2014-05-07T12:53:23"/>
    <s v="Fat"/>
    <s v="PCT_M-M"/>
    <n v="27.202369577999999"/>
    <n v="26.77"/>
    <n v="27"/>
    <n v="27.46"/>
    <n v="27.92"/>
    <n v="28.150000000000002"/>
    <x v="1"/>
    <n v="2014"/>
    <x v="3"/>
  </r>
  <r>
    <n v="6192889"/>
    <d v="2014-05-07T12:58:08"/>
    <s v="Fat"/>
    <s v="PCT_M-M"/>
    <n v="27.437794217"/>
    <n v="26.77"/>
    <n v="27"/>
    <n v="27.46"/>
    <n v="27.92"/>
    <n v="28.150000000000002"/>
    <x v="1"/>
    <n v="2014"/>
    <x v="3"/>
  </r>
  <r>
    <n v="6193020"/>
    <d v="2014-05-07T13:21:12"/>
    <s v="Fat"/>
    <s v="PCT_M-M"/>
    <n v="27.130228743"/>
    <n v="26.77"/>
    <n v="27"/>
    <n v="27.46"/>
    <n v="27.92"/>
    <n v="28.150000000000002"/>
    <x v="1"/>
    <n v="2014"/>
    <x v="3"/>
  </r>
  <r>
    <n v="6193030"/>
    <d v="2014-05-07T13:24:25"/>
    <s v="Fat"/>
    <s v="PCT_M-M"/>
    <n v="27.471010491000001"/>
    <n v="26.77"/>
    <n v="27"/>
    <n v="27.46"/>
    <n v="27.92"/>
    <n v="28.150000000000002"/>
    <x v="1"/>
    <n v="2014"/>
    <x v="3"/>
  </r>
  <r>
    <n v="6195166"/>
    <d v="2014-05-08T08:04:57"/>
    <s v="Fat"/>
    <s v="PCT_M-M"/>
    <n v="27.505289479000002"/>
    <n v="26.77"/>
    <n v="27"/>
    <n v="27.46"/>
    <n v="27.92"/>
    <n v="28.150000000000002"/>
    <x v="1"/>
    <n v="2014"/>
    <x v="3"/>
  </r>
  <r>
    <n v="6195177"/>
    <d v="2014-05-08T08:12:31"/>
    <s v="Fat"/>
    <s v="PCT_M-M"/>
    <n v="27.343213269"/>
    <n v="26.77"/>
    <n v="27"/>
    <n v="27.46"/>
    <n v="27.92"/>
    <n v="28.150000000000002"/>
    <x v="1"/>
    <n v="2014"/>
    <x v="3"/>
  </r>
  <r>
    <n v="6195226"/>
    <d v="2014-05-08T08:20:44"/>
    <s v="Fat"/>
    <s v="PCT_M-M"/>
    <n v="27.354965584999999"/>
    <n v="26.77"/>
    <n v="27"/>
    <n v="27.46"/>
    <n v="27.92"/>
    <n v="28.150000000000002"/>
    <x v="1"/>
    <n v="2014"/>
    <x v="3"/>
  </r>
  <r>
    <n v="6195241"/>
    <d v="2014-05-08T08:30:18"/>
    <s v="Fat"/>
    <s v="PCT_M-M"/>
    <n v="27.121559633"/>
    <n v="26.77"/>
    <n v="27"/>
    <n v="27.46"/>
    <n v="27.92"/>
    <n v="28.150000000000002"/>
    <x v="1"/>
    <n v="2014"/>
    <x v="3"/>
  </r>
  <r>
    <n v="6195257"/>
    <d v="2014-05-08T08:39:04"/>
    <s v="Fat"/>
    <s v="PCT_M-M"/>
    <n v="26.637354585000001"/>
    <n v="26.77"/>
    <n v="27"/>
    <n v="27.46"/>
    <n v="27.92"/>
    <n v="28.150000000000002"/>
    <x v="0"/>
    <n v="2014"/>
    <x v="3"/>
  </r>
  <r>
    <n v="6195272"/>
    <d v="2014-05-08T08:44:07"/>
    <s v="Fat"/>
    <s v="PCT_M-M"/>
    <n v="26.808326105999999"/>
    <n v="26.77"/>
    <n v="27"/>
    <n v="27.46"/>
    <n v="27.92"/>
    <n v="28.150000000000002"/>
    <x v="0"/>
    <n v="2014"/>
    <x v="3"/>
  </r>
  <r>
    <n v="6197033"/>
    <d v="2014-05-08T12:49:25"/>
    <s v="Fat"/>
    <s v="PCT_M-M"/>
    <n v="27.444422585000002"/>
    <n v="26.77"/>
    <n v="27"/>
    <n v="27.46"/>
    <n v="27.92"/>
    <n v="28.150000000000002"/>
    <x v="1"/>
    <n v="2014"/>
    <x v="3"/>
  </r>
  <r>
    <n v="6197055"/>
    <d v="2014-05-08T12:56:27"/>
    <s v="Fat"/>
    <s v="PCT_M-M"/>
    <n v="27.009553218000001"/>
    <n v="26.77"/>
    <n v="27"/>
    <n v="27.46"/>
    <n v="27.92"/>
    <n v="28.150000000000002"/>
    <x v="1"/>
    <n v="2014"/>
    <x v="3"/>
  </r>
  <r>
    <n v="6199075"/>
    <d v="2014-05-09T06:43:38"/>
    <s v="Fat"/>
    <s v="PCT_M-M"/>
    <n v="27.146711322000002"/>
    <n v="26.77"/>
    <n v="27"/>
    <n v="27.46"/>
    <n v="27.92"/>
    <n v="28.150000000000002"/>
    <x v="1"/>
    <n v="2014"/>
    <x v="3"/>
  </r>
  <r>
    <n v="6199079"/>
    <d v="2014-05-09T06:45:18"/>
    <s v="Fat"/>
    <s v="PCT_M-M"/>
    <n v="27.509045896"/>
    <n v="26.77"/>
    <n v="27"/>
    <n v="27.46"/>
    <n v="27.92"/>
    <n v="28.150000000000002"/>
    <x v="1"/>
    <n v="2014"/>
    <x v="3"/>
  </r>
  <r>
    <n v="6199249"/>
    <d v="2014-05-09T08:34:18"/>
    <s v="Fat"/>
    <s v="PCT_M-M"/>
    <n v="27.381824844"/>
    <n v="26.77"/>
    <n v="27"/>
    <n v="27.46"/>
    <n v="27.92"/>
    <n v="28.150000000000002"/>
    <x v="1"/>
    <n v="2014"/>
    <x v="3"/>
  </r>
  <r>
    <n v="6199276"/>
    <d v="2014-05-09T08:48:12"/>
    <s v="Fat"/>
    <s v="PCT_M-M"/>
    <n v="27.623724244000002"/>
    <n v="26.77"/>
    <n v="27"/>
    <n v="27.46"/>
    <n v="27.92"/>
    <n v="28.150000000000002"/>
    <x v="1"/>
    <n v="2014"/>
    <x v="3"/>
  </r>
  <r>
    <n v="6199853"/>
    <d v="2014-05-09T10:09:28"/>
    <s v="Fat"/>
    <s v="PCT_M-M"/>
    <n v="27.202848126999999"/>
    <n v="26.77"/>
    <n v="27"/>
    <n v="27.46"/>
    <n v="27.92"/>
    <n v="28.150000000000002"/>
    <x v="1"/>
    <n v="2014"/>
    <x v="3"/>
  </r>
  <r>
    <n v="6199893"/>
    <d v="2014-05-09T10:16:36"/>
    <s v="Fat"/>
    <s v="PCT_M-M"/>
    <n v="27.221630003000001"/>
    <n v="26.77"/>
    <n v="27"/>
    <n v="27.46"/>
    <n v="27.92"/>
    <n v="28.150000000000002"/>
    <x v="1"/>
    <n v="2014"/>
    <x v="3"/>
  </r>
  <r>
    <n v="6200923"/>
    <d v="2014-05-09T13:01:27"/>
    <s v="Fat"/>
    <s v="PCT_M-M"/>
    <n v="27.393464552000001"/>
    <n v="26.77"/>
    <n v="27"/>
    <n v="27.46"/>
    <n v="27.92"/>
    <n v="28.150000000000002"/>
    <x v="1"/>
    <n v="2014"/>
    <x v="3"/>
  </r>
  <r>
    <n v="6200927"/>
    <d v="2014-05-09T13:03:40"/>
    <s v="Fat"/>
    <s v="PCT_M-M"/>
    <n v="27.866242037999999"/>
    <n v="26.77"/>
    <n v="27"/>
    <n v="27.46"/>
    <n v="27.92"/>
    <n v="28.150000000000002"/>
    <x v="1"/>
    <n v="2014"/>
    <x v="3"/>
  </r>
  <r>
    <n v="6201106"/>
    <d v="2014-05-09T13:24:54"/>
    <s v="Fat"/>
    <s v="PCT_M-M"/>
    <n v="27.516448984"/>
    <n v="26.77"/>
    <n v="27"/>
    <n v="27.46"/>
    <n v="27.92"/>
    <n v="28.150000000000002"/>
    <x v="1"/>
    <n v="2014"/>
    <x v="3"/>
  </r>
  <r>
    <n v="6204745"/>
    <d v="2014-05-11T09:45:57"/>
    <s v="Fat"/>
    <s v="PCT_M-M"/>
    <n v="27.063153816"/>
    <n v="26.77"/>
    <n v="27"/>
    <n v="27.46"/>
    <n v="27.92"/>
    <n v="28.150000000000002"/>
    <x v="1"/>
    <n v="2014"/>
    <x v="3"/>
  </r>
  <r>
    <n v="6204797"/>
    <d v="2014-05-11T09:57:15"/>
    <s v="Fat"/>
    <s v="PCT_M-M"/>
    <n v="26.94908886"/>
    <n v="26.77"/>
    <n v="27"/>
    <n v="27.46"/>
    <n v="27.92"/>
    <n v="28.150000000000002"/>
    <x v="1"/>
    <n v="2014"/>
    <x v="3"/>
  </r>
  <r>
    <n v="6205526"/>
    <d v="2014-05-12T08:36:58"/>
    <s v="Fat"/>
    <s v="PCT_M-M"/>
    <n v="26.677416465"/>
    <n v="26.77"/>
    <n v="27"/>
    <n v="27.46"/>
    <n v="27.92"/>
    <n v="28.150000000000002"/>
    <x v="0"/>
    <n v="2014"/>
    <x v="3"/>
  </r>
  <r>
    <n v="6205528"/>
    <d v="2014-05-12T08:39:55"/>
    <s v="Fat"/>
    <s v="PCT_M-M"/>
    <n v="26.684994678999999"/>
    <n v="26.77"/>
    <n v="27"/>
    <n v="27.46"/>
    <n v="27.92"/>
    <n v="28.150000000000002"/>
    <x v="0"/>
    <n v="2014"/>
    <x v="3"/>
  </r>
  <r>
    <n v="6205702"/>
    <d v="2014-05-12T09:19:07"/>
    <s v="Fat"/>
    <s v="PCT_M-M"/>
    <n v="27.252419955000001"/>
    <n v="26.77"/>
    <n v="27"/>
    <n v="27.46"/>
    <n v="27.92"/>
    <n v="28.150000000000002"/>
    <x v="1"/>
    <n v="2014"/>
    <x v="3"/>
  </r>
  <r>
    <n v="6205719"/>
    <d v="2014-05-12T09:22:36"/>
    <s v="Fat"/>
    <s v="PCT_M-M"/>
    <n v="27.484747097"/>
    <n v="26.77"/>
    <n v="27"/>
    <n v="27.46"/>
    <n v="27.92"/>
    <n v="28.150000000000002"/>
    <x v="1"/>
    <n v="2014"/>
    <x v="3"/>
  </r>
  <r>
    <n v="6205937"/>
    <d v="2014-05-12T10:01:46"/>
    <s v="Fat"/>
    <s v="PCT_M-M"/>
    <n v="27.653826040999999"/>
    <n v="26.77"/>
    <n v="27"/>
    <n v="27.46"/>
    <n v="27.92"/>
    <n v="28.150000000000002"/>
    <x v="1"/>
    <n v="2014"/>
    <x v="3"/>
  </r>
  <r>
    <n v="6205965"/>
    <d v="2014-05-12T10:09:38"/>
    <s v="Fat"/>
    <s v="PCT_M-M"/>
    <n v="27.366906475"/>
    <n v="26.77"/>
    <n v="27"/>
    <n v="27.46"/>
    <n v="27.92"/>
    <n v="28.150000000000002"/>
    <x v="1"/>
    <n v="2014"/>
    <x v="3"/>
  </r>
  <r>
    <n v="6206738"/>
    <d v="2014-05-12T12:58:21"/>
    <s v="Fat"/>
    <s v="PCT_M-M"/>
    <n v="27.237198115999998"/>
    <n v="26.77"/>
    <n v="27"/>
    <n v="27.46"/>
    <n v="27.92"/>
    <n v="28.150000000000002"/>
    <x v="1"/>
    <n v="2014"/>
    <x v="3"/>
  </r>
  <r>
    <n v="6206761"/>
    <d v="2014-05-12T13:03:00"/>
    <s v="Fat"/>
    <s v="PCT_M-M"/>
    <n v="27.554993187000001"/>
    <n v="26.77"/>
    <n v="27"/>
    <n v="27.46"/>
    <n v="27.92"/>
    <n v="28.150000000000002"/>
    <x v="1"/>
    <n v="2014"/>
    <x v="3"/>
  </r>
  <r>
    <n v="6208359"/>
    <d v="2014-05-13T06:37:05"/>
    <s v="Fat"/>
    <s v="PCT_M-M"/>
    <n v="27.256020891999999"/>
    <n v="26.77"/>
    <n v="27"/>
    <n v="27.46"/>
    <n v="27.92"/>
    <n v="28.150000000000002"/>
    <x v="1"/>
    <n v="2014"/>
    <x v="3"/>
  </r>
  <r>
    <n v="6208366"/>
    <d v="2014-05-13T06:41:50"/>
    <s v="Fat"/>
    <s v="PCT_M-M"/>
    <n v="27.184939524000001"/>
    <n v="26.77"/>
    <n v="27"/>
    <n v="27.46"/>
    <n v="27.92"/>
    <n v="28.150000000000002"/>
    <x v="1"/>
    <n v="2014"/>
    <x v="3"/>
  </r>
  <r>
    <n v="6208369"/>
    <d v="2014-05-13T06:42:05"/>
    <s v="Fat"/>
    <s v="PCT_M-M"/>
    <n v="27.359572028999999"/>
    <n v="26.77"/>
    <n v="27"/>
    <n v="27.46"/>
    <n v="27.92"/>
    <n v="28.150000000000002"/>
    <x v="1"/>
    <n v="2014"/>
    <x v="3"/>
  </r>
  <r>
    <n v="6208376"/>
    <d v="2014-05-13T06:45:44"/>
    <s v="Fat"/>
    <s v="PCT_M-M"/>
    <n v="27.369362208999998"/>
    <n v="26.77"/>
    <n v="27"/>
    <n v="27.46"/>
    <n v="27.92"/>
    <n v="28.150000000000002"/>
    <x v="1"/>
    <n v="2014"/>
    <x v="3"/>
  </r>
  <r>
    <n v="6208699"/>
    <d v="2014-05-13T08:11:54"/>
    <s v="Fat"/>
    <s v="PCT_M-M"/>
    <n v="27.544910179999999"/>
    <n v="26.77"/>
    <n v="27"/>
    <n v="27.46"/>
    <n v="27.92"/>
    <n v="28.150000000000002"/>
    <x v="1"/>
    <n v="2014"/>
    <x v="3"/>
  </r>
  <r>
    <n v="6208716"/>
    <d v="2014-05-13T08:18:42"/>
    <s v="Fat"/>
    <s v="PCT_M-M"/>
    <n v="27.711544054000001"/>
    <n v="26.77"/>
    <n v="27"/>
    <n v="27.46"/>
    <n v="27.92"/>
    <n v="28.150000000000002"/>
    <x v="1"/>
    <n v="2014"/>
    <x v="3"/>
  </r>
  <r>
    <n v="6209234"/>
    <d v="2014-05-13T09:56:21"/>
    <s v="Fat"/>
    <s v="PCT_M-M"/>
    <n v="27.546450691"/>
    <n v="26.77"/>
    <n v="27"/>
    <n v="27.46"/>
    <n v="27.92"/>
    <n v="28.150000000000002"/>
    <x v="1"/>
    <n v="2014"/>
    <x v="3"/>
  </r>
  <r>
    <n v="6209262"/>
    <d v="2014-05-13T10:01:44"/>
    <s v="Fat"/>
    <s v="PCT_M-M"/>
    <n v="27.584285315999999"/>
    <n v="26.77"/>
    <n v="27"/>
    <n v="27.46"/>
    <n v="27.92"/>
    <n v="28.150000000000002"/>
    <x v="1"/>
    <n v="2014"/>
    <x v="3"/>
  </r>
  <r>
    <n v="6210334"/>
    <d v="2014-05-13T12:52:21"/>
    <s v="Fat"/>
    <s v="PCT_M-M"/>
    <n v="27.467939159"/>
    <n v="26.77"/>
    <n v="27"/>
    <n v="27.46"/>
    <n v="27.92"/>
    <n v="28.150000000000002"/>
    <x v="1"/>
    <n v="2014"/>
    <x v="3"/>
  </r>
  <r>
    <n v="6210367"/>
    <d v="2014-05-13T12:59:45"/>
    <s v="Fat"/>
    <s v="PCT_M-M"/>
    <n v="27.223719676999998"/>
    <n v="26.77"/>
    <n v="27"/>
    <n v="27.46"/>
    <n v="27.92"/>
    <n v="28.150000000000002"/>
    <x v="1"/>
    <n v="2014"/>
    <x v="3"/>
  </r>
  <r>
    <n v="6212314"/>
    <d v="2014-05-14T06:46:42"/>
    <s v="Fat"/>
    <s v="PCT_M-M"/>
    <n v="27.071665876000001"/>
    <n v="26.77"/>
    <n v="27"/>
    <n v="27.46"/>
    <n v="27.92"/>
    <n v="28.150000000000002"/>
    <x v="1"/>
    <n v="2014"/>
    <x v="3"/>
  </r>
  <r>
    <n v="6212322"/>
    <d v="2014-05-14T06:49:30"/>
    <s v="Fat"/>
    <s v="PCT_M-M"/>
    <n v="27.283029558999999"/>
    <n v="26.77"/>
    <n v="27"/>
    <n v="27.46"/>
    <n v="27.92"/>
    <n v="28.150000000000002"/>
    <x v="1"/>
    <n v="2014"/>
    <x v="3"/>
  </r>
  <r>
    <n v="6212804"/>
    <d v="2014-05-14T08:55:04"/>
    <s v="Fat"/>
    <s v="PCT_M-M"/>
    <n v="26.728067726999999"/>
    <n v="26.77"/>
    <n v="27"/>
    <n v="27.46"/>
    <n v="27.92"/>
    <n v="28.150000000000002"/>
    <x v="0"/>
    <n v="2014"/>
    <x v="3"/>
  </r>
  <r>
    <n v="6212812"/>
    <d v="2014-05-14T08:57:24"/>
    <s v="Fat"/>
    <s v="PCT_M-M"/>
    <n v="26.664324609000001"/>
    <n v="26.77"/>
    <n v="27"/>
    <n v="27.46"/>
    <n v="27.92"/>
    <n v="28.150000000000002"/>
    <x v="0"/>
    <n v="2014"/>
    <x v="3"/>
  </r>
  <r>
    <n v="6214579"/>
    <d v="2014-05-14T12:46:39"/>
    <s v="Fat"/>
    <s v="PCT_M-M"/>
    <n v="27.364291773000001"/>
    <n v="26.77"/>
    <n v="27"/>
    <n v="27.46"/>
    <n v="27.92"/>
    <n v="28.150000000000002"/>
    <x v="1"/>
    <n v="2014"/>
    <x v="3"/>
  </r>
  <r>
    <n v="6217117"/>
    <d v="2014-05-15T09:00:47"/>
    <s v="Fat"/>
    <s v="PCT_M-M"/>
    <n v="27.004256828999999"/>
    <n v="26.77"/>
    <n v="27"/>
    <n v="27.46"/>
    <n v="27.92"/>
    <n v="28.150000000000002"/>
    <x v="1"/>
    <n v="2014"/>
    <x v="3"/>
  </r>
  <r>
    <n v="6217125"/>
    <d v="2014-05-15T09:03:55"/>
    <s v="Fat"/>
    <s v="PCT_M-M"/>
    <n v="26.881509136999998"/>
    <n v="26.77"/>
    <n v="27"/>
    <n v="27.46"/>
    <n v="27.92"/>
    <n v="28.150000000000002"/>
    <x v="0"/>
    <n v="2014"/>
    <x v="3"/>
  </r>
  <r>
    <n v="6217279"/>
    <d v="2014-05-15T09:28:46"/>
    <s v="Fat"/>
    <s v="PCT_M-M"/>
    <n v="27.682321497"/>
    <n v="26.77"/>
    <n v="27"/>
    <n v="27.46"/>
    <n v="27.92"/>
    <n v="28.150000000000002"/>
    <x v="1"/>
    <n v="2014"/>
    <x v="3"/>
  </r>
  <r>
    <n v="6217320"/>
    <d v="2014-05-15T09:33:48"/>
    <s v="Fat"/>
    <s v="PCT_M-M"/>
    <n v="26.818093196"/>
    <n v="26.77"/>
    <n v="27"/>
    <n v="27.46"/>
    <n v="27.92"/>
    <n v="28.150000000000002"/>
    <x v="0"/>
    <n v="2014"/>
    <x v="3"/>
  </r>
  <r>
    <n v="6218873"/>
    <d v="2014-05-15T13:20:00"/>
    <s v="Fat"/>
    <s v="PCT_M-M"/>
    <n v="27.739658890000001"/>
    <n v="26.77"/>
    <n v="27"/>
    <n v="27.46"/>
    <n v="27.92"/>
    <n v="28.150000000000002"/>
    <x v="1"/>
    <n v="2014"/>
    <x v="3"/>
  </r>
  <r>
    <n v="6218921"/>
    <d v="2014-05-15T13:23:50"/>
    <s v="Fat"/>
    <s v="PCT_M-M"/>
    <n v="27.663934426000001"/>
    <n v="26.77"/>
    <n v="27"/>
    <n v="27.46"/>
    <n v="27.92"/>
    <n v="28.150000000000002"/>
    <x v="1"/>
    <n v="2014"/>
    <x v="3"/>
  </r>
  <r>
    <n v="6220816"/>
    <d v="2014-05-16T06:45:53"/>
    <s v="Fat"/>
    <s v="PCT_M-M"/>
    <n v="27.395449825"/>
    <n v="26.77"/>
    <n v="27"/>
    <n v="27.46"/>
    <n v="27.92"/>
    <n v="28.150000000000002"/>
    <x v="1"/>
    <n v="2014"/>
    <x v="3"/>
  </r>
  <r>
    <n v="6220821"/>
    <d v="2014-05-16T06:50:04"/>
    <s v="Fat"/>
    <s v="PCT_M-M"/>
    <n v="27.186421173999999"/>
    <n v="26.77"/>
    <n v="27"/>
    <n v="27.46"/>
    <n v="27.92"/>
    <n v="28.150000000000002"/>
    <x v="1"/>
    <n v="2014"/>
    <x v="3"/>
  </r>
  <r>
    <n v="6220843"/>
    <d v="2014-05-16T07:13:53"/>
    <s v="Fat"/>
    <s v="PCT_M-M"/>
    <n v="27.40554625"/>
    <n v="26.77"/>
    <n v="27"/>
    <n v="27.46"/>
    <n v="27.92"/>
    <n v="28.150000000000002"/>
    <x v="1"/>
    <n v="2014"/>
    <x v="3"/>
  </r>
  <r>
    <n v="6221101"/>
    <d v="2014-05-16T08:34:26"/>
    <s v="Fat"/>
    <s v="PCT_M-M"/>
    <n v="27.423850289000001"/>
    <n v="26.77"/>
    <n v="27"/>
    <n v="27.46"/>
    <n v="27.92"/>
    <n v="28.150000000000002"/>
    <x v="1"/>
    <n v="2014"/>
    <x v="3"/>
  </r>
  <r>
    <n v="6221118"/>
    <d v="2014-05-16T08:41:37"/>
    <s v="Fat"/>
    <s v="PCT_M-M"/>
    <n v="27.225944265999999"/>
    <n v="26.77"/>
    <n v="27"/>
    <n v="27.46"/>
    <n v="27.92"/>
    <n v="28.150000000000002"/>
    <x v="1"/>
    <n v="2014"/>
    <x v="3"/>
  </r>
  <r>
    <n v="6222936"/>
    <d v="2014-05-16T13:14:42"/>
    <s v="Fat"/>
    <s v="PCT_M-M"/>
    <n v="27.210265737"/>
    <n v="26.77"/>
    <n v="27"/>
    <n v="27.46"/>
    <n v="27.92"/>
    <n v="28.150000000000002"/>
    <x v="1"/>
    <n v="2014"/>
    <x v="3"/>
  </r>
  <r>
    <n v="6223012"/>
    <d v="2014-05-16T13:27:00"/>
    <s v="Fat"/>
    <s v="PCT_M-M"/>
    <n v="27.511483923"/>
    <n v="26.77"/>
    <n v="27"/>
    <n v="27.46"/>
    <n v="27.92"/>
    <n v="28.150000000000002"/>
    <x v="1"/>
    <n v="2014"/>
    <x v="3"/>
  </r>
  <r>
    <n v="6226532"/>
    <d v="2014-05-18T07:57:05"/>
    <s v="Fat"/>
    <s v="PCT_M-M"/>
    <n v="27.210951348999998"/>
    <n v="26.77"/>
    <n v="27"/>
    <n v="27.46"/>
    <n v="27.92"/>
    <n v="28.150000000000002"/>
    <x v="1"/>
    <n v="2014"/>
    <x v="3"/>
  </r>
  <r>
    <n v="6226554"/>
    <d v="2014-05-18T08:03:39"/>
    <s v="Fat"/>
    <s v="PCT_M-M"/>
    <n v="27.517410126000001"/>
    <n v="26.77"/>
    <n v="27"/>
    <n v="27.46"/>
    <n v="27.92"/>
    <n v="28.150000000000002"/>
    <x v="1"/>
    <n v="2014"/>
    <x v="3"/>
  </r>
  <r>
    <n v="6227451"/>
    <d v="2014-05-19T06:36:35"/>
    <s v="Fat"/>
    <s v="PCT_M-M"/>
    <n v="26.402450698999999"/>
    <n v="26.77"/>
    <n v="27"/>
    <n v="27.46"/>
    <n v="27.92"/>
    <n v="28.150000000000002"/>
    <x v="0"/>
    <n v="2014"/>
    <x v="3"/>
  </r>
  <r>
    <n v="6227459"/>
    <d v="2014-05-19T06:41:26"/>
    <s v="Fat"/>
    <s v="PCT_M-M"/>
    <n v="27.318557976000001"/>
    <n v="26.77"/>
    <n v="27"/>
    <n v="27.46"/>
    <n v="27.92"/>
    <n v="28.150000000000002"/>
    <x v="1"/>
    <n v="2014"/>
    <x v="3"/>
  </r>
  <r>
    <n v="6227835"/>
    <d v="2014-05-19T09:21:48"/>
    <s v="Fat"/>
    <s v="PCT_M-M"/>
    <n v="27.573638065000001"/>
    <n v="26.77"/>
    <n v="27"/>
    <n v="27.46"/>
    <n v="27.92"/>
    <n v="28.150000000000002"/>
    <x v="1"/>
    <n v="2014"/>
    <x v="3"/>
  </r>
  <r>
    <n v="6228179"/>
    <d v="2014-05-19T10:19:43"/>
    <s v="Fat"/>
    <s v="PCT_M-M"/>
    <n v="27.646167344999999"/>
    <n v="26.77"/>
    <n v="27"/>
    <n v="27.46"/>
    <n v="27.92"/>
    <n v="28.150000000000002"/>
    <x v="1"/>
    <n v="2014"/>
    <x v="3"/>
  </r>
  <r>
    <n v="6228187"/>
    <d v="2014-05-19T10:22:18"/>
    <s v="Fat"/>
    <s v="PCT_M-M"/>
    <n v="27.555467512"/>
    <n v="26.77"/>
    <n v="27"/>
    <n v="27.46"/>
    <n v="27.92"/>
    <n v="28.150000000000002"/>
    <x v="1"/>
    <n v="2014"/>
    <x v="3"/>
  </r>
  <r>
    <n v="6229029"/>
    <d v="2014-05-19T13:03:34"/>
    <s v="Fat"/>
    <s v="PCT_M-M"/>
    <n v="27.460177856000001"/>
    <n v="26.77"/>
    <n v="27"/>
    <n v="27.46"/>
    <n v="27.92"/>
    <n v="28.150000000000002"/>
    <x v="1"/>
    <n v="2014"/>
    <x v="3"/>
  </r>
  <r>
    <n v="6229063"/>
    <d v="2014-05-19T13:08:58"/>
    <s v="Fat"/>
    <s v="PCT_M-M"/>
    <n v="27.328646749000001"/>
    <n v="26.77"/>
    <n v="27"/>
    <n v="27.46"/>
    <n v="27.92"/>
    <n v="28.150000000000002"/>
    <x v="1"/>
    <n v="2014"/>
    <x v="3"/>
  </r>
  <r>
    <n v="6229114"/>
    <d v="2014-05-19T13:14:33"/>
    <s v="Fat"/>
    <s v="PCT_M-M"/>
    <n v="27.50922151"/>
    <n v="26.77"/>
    <n v="27"/>
    <n v="27.46"/>
    <n v="27.92"/>
    <n v="28.150000000000002"/>
    <x v="1"/>
    <n v="2014"/>
    <x v="3"/>
  </r>
  <r>
    <n v="6229132"/>
    <d v="2014-05-19T13:18:56"/>
    <s v="Fat"/>
    <s v="PCT_M-M"/>
    <n v="27.375771683"/>
    <n v="26.77"/>
    <n v="27"/>
    <n v="27.46"/>
    <n v="27.92"/>
    <n v="28.150000000000002"/>
    <x v="1"/>
    <n v="2014"/>
    <x v="3"/>
  </r>
  <r>
    <n v="6230397"/>
    <d v="2014-05-20T06:34:28"/>
    <s v="Fat"/>
    <s v="PCT_M-M"/>
    <n v="24.357552227999999"/>
    <n v="26.77"/>
    <n v="27"/>
    <n v="27.46"/>
    <n v="27.92"/>
    <n v="28.150000000000002"/>
    <x v="0"/>
    <n v="2014"/>
    <x v="3"/>
  </r>
  <r>
    <n v="6230402"/>
    <d v="2014-05-20T06:38:33"/>
    <s v="Fat"/>
    <s v="PCT_M-M"/>
    <n v="27.004341534000002"/>
    <n v="26.77"/>
    <n v="27"/>
    <n v="27.46"/>
    <n v="27.92"/>
    <n v="28.150000000000002"/>
    <x v="1"/>
    <n v="2014"/>
    <x v="3"/>
  </r>
  <r>
    <n v="6231324"/>
    <d v="2014-05-20T09:51:13"/>
    <s v="Fat"/>
    <s v="PCT_M-M"/>
    <n v="27.688832137999999"/>
    <n v="26.77"/>
    <n v="27"/>
    <n v="27.46"/>
    <n v="27.92"/>
    <n v="28.150000000000002"/>
    <x v="1"/>
    <n v="2014"/>
    <x v="3"/>
  </r>
  <r>
    <n v="6231413"/>
    <d v="2014-05-20T09:57:14"/>
    <s v="Fat"/>
    <s v="PCT_M-M"/>
    <n v="27.364303178"/>
    <n v="26.77"/>
    <n v="27"/>
    <n v="27.46"/>
    <n v="27.92"/>
    <n v="28.150000000000002"/>
    <x v="1"/>
    <n v="2014"/>
    <x v="3"/>
  </r>
  <r>
    <n v="6232527"/>
    <d v="2014-05-20T12:59:16"/>
    <s v="Fat"/>
    <s v="PCT_M-M"/>
    <n v="27.195736987"/>
    <n v="26.77"/>
    <n v="27"/>
    <n v="27.46"/>
    <n v="27.92"/>
    <n v="28.150000000000002"/>
    <x v="1"/>
    <n v="2014"/>
    <x v="3"/>
  </r>
  <r>
    <n v="6232562"/>
    <d v="2014-05-20T13:03:33"/>
    <s v="Fat"/>
    <s v="PCT_M-M"/>
    <n v="27.403141360999999"/>
    <n v="26.77"/>
    <n v="27"/>
    <n v="27.46"/>
    <n v="27.92"/>
    <n v="28.150000000000002"/>
    <x v="1"/>
    <n v="2014"/>
    <x v="3"/>
  </r>
  <r>
    <n v="6234932"/>
    <d v="2014-05-21T08:50:55"/>
    <s v="Fat"/>
    <s v="PCT_M-M"/>
    <n v="27.006802721"/>
    <n v="26.77"/>
    <n v="27"/>
    <n v="27.46"/>
    <n v="27.92"/>
    <n v="28.150000000000002"/>
    <x v="1"/>
    <n v="2014"/>
    <x v="3"/>
  </r>
  <r>
    <n v="6234947"/>
    <d v="2014-05-21T08:54:54"/>
    <s v="Fat"/>
    <s v="PCT_M-M"/>
    <n v="27.091709744999999"/>
    <n v="26.77"/>
    <n v="27"/>
    <n v="27.46"/>
    <n v="27.92"/>
    <n v="28.150000000000002"/>
    <x v="1"/>
    <n v="2014"/>
    <x v="3"/>
  </r>
  <r>
    <n v="6235029"/>
    <d v="2014-05-21T09:18:48"/>
    <s v="Fat"/>
    <s v="PCT_M-M"/>
    <n v="27.271884273000001"/>
    <n v="26.77"/>
    <n v="27"/>
    <n v="27.46"/>
    <n v="27.92"/>
    <n v="28.150000000000002"/>
    <x v="1"/>
    <n v="2014"/>
    <x v="3"/>
  </r>
  <r>
    <n v="6235258"/>
    <d v="2014-05-21T09:40:25"/>
    <s v="Fat"/>
    <s v="PCT_M-M"/>
    <n v="27.729091255"/>
    <n v="26.77"/>
    <n v="27"/>
    <n v="27.46"/>
    <n v="27.92"/>
    <n v="28.150000000000002"/>
    <x v="1"/>
    <n v="2014"/>
    <x v="3"/>
  </r>
  <r>
    <n v="6235295"/>
    <d v="2014-05-21T09:44:55"/>
    <s v="Fat"/>
    <s v="PCT_M-M"/>
    <n v="27.183043562999998"/>
    <n v="26.77"/>
    <n v="27"/>
    <n v="27.46"/>
    <n v="27.92"/>
    <n v="28.150000000000002"/>
    <x v="1"/>
    <n v="2014"/>
    <x v="3"/>
  </r>
  <r>
    <n v="6236759"/>
    <d v="2014-05-21T13:16:21"/>
    <s v="Fat"/>
    <s v="PCT_M-M"/>
    <n v="27.391923989999999"/>
    <n v="26.77"/>
    <n v="27"/>
    <n v="27.46"/>
    <n v="27.92"/>
    <n v="28.150000000000002"/>
    <x v="1"/>
    <n v="2014"/>
    <x v="3"/>
  </r>
  <r>
    <n v="6236781"/>
    <d v="2014-05-21T13:18:25"/>
    <s v="Fat"/>
    <s v="PCT_M-M"/>
    <n v="27.359033371999999"/>
    <n v="26.77"/>
    <n v="27"/>
    <n v="27.46"/>
    <n v="27.92"/>
    <n v="28.150000000000002"/>
    <x v="1"/>
    <n v="2014"/>
    <x v="3"/>
  </r>
  <r>
    <n v="6238757"/>
    <d v="2014-05-22T06:42:01"/>
    <s v="Fat"/>
    <s v="PCT_M-M"/>
    <n v="27.526485490999999"/>
    <n v="26.77"/>
    <n v="27"/>
    <n v="27.46"/>
    <n v="27.92"/>
    <n v="28.150000000000002"/>
    <x v="1"/>
    <n v="2014"/>
    <x v="3"/>
  </r>
  <r>
    <n v="6238770"/>
    <d v="2014-05-22T06:44:00"/>
    <s v="Fat"/>
    <s v="PCT_M-M"/>
    <n v="27.445704401"/>
    <n v="26.77"/>
    <n v="27"/>
    <n v="27.46"/>
    <n v="27.92"/>
    <n v="28.150000000000002"/>
    <x v="1"/>
    <n v="2014"/>
    <x v="3"/>
  </r>
  <r>
    <n v="6239257"/>
    <d v="2014-05-22T08:35:40"/>
    <s v="Fat"/>
    <s v="PCT_M-M"/>
    <n v="27.711880619999999"/>
    <n v="26.77"/>
    <n v="27"/>
    <n v="27.46"/>
    <n v="27.92"/>
    <n v="28.150000000000002"/>
    <x v="1"/>
    <n v="2014"/>
    <x v="3"/>
  </r>
  <r>
    <n v="6239281"/>
    <d v="2014-05-22T08:45:35"/>
    <s v="Fat"/>
    <s v="PCT_M-M"/>
    <n v="27.606475236000001"/>
    <n v="26.77"/>
    <n v="27"/>
    <n v="27.46"/>
    <n v="27.92"/>
    <n v="28.150000000000002"/>
    <x v="1"/>
    <n v="2014"/>
    <x v="3"/>
  </r>
  <r>
    <n v="6239640"/>
    <d v="2014-05-22T09:38:26"/>
    <s v="Fat"/>
    <s v="PCT_M-M"/>
    <n v="26.959828392999999"/>
    <n v="26.77"/>
    <n v="27"/>
    <n v="27.46"/>
    <n v="27.92"/>
    <n v="28.150000000000002"/>
    <x v="1"/>
    <n v="2014"/>
    <x v="3"/>
  </r>
  <r>
    <n v="6239675"/>
    <d v="2014-05-22T09:42:38"/>
    <s v="Fat"/>
    <s v="PCT_M-M"/>
    <n v="27.273615317000001"/>
    <n v="26.77"/>
    <n v="27"/>
    <n v="27.46"/>
    <n v="27.92"/>
    <n v="28.150000000000002"/>
    <x v="1"/>
    <n v="2014"/>
    <x v="3"/>
  </r>
  <r>
    <n v="6241050"/>
    <d v="2014-05-22T13:05:47"/>
    <s v="Fat"/>
    <s v="PCT_M-M"/>
    <n v="27.175960814"/>
    <n v="26.77"/>
    <n v="27"/>
    <n v="27.46"/>
    <n v="27.92"/>
    <n v="28.150000000000002"/>
    <x v="1"/>
    <n v="2014"/>
    <x v="3"/>
  </r>
  <r>
    <n v="6241058"/>
    <d v="2014-05-22T13:07:46"/>
    <s v="Fat"/>
    <s v="PCT_M-M"/>
    <n v="27.223661485000001"/>
    <n v="26.77"/>
    <n v="27"/>
    <n v="27.46"/>
    <n v="27.92"/>
    <n v="28.150000000000002"/>
    <x v="1"/>
    <n v="2014"/>
    <x v="3"/>
  </r>
  <r>
    <n v="6241116"/>
    <d v="2014-05-22T13:16:13"/>
    <s v="Fat"/>
    <s v="PCT_M-M"/>
    <n v="27.79294032"/>
    <n v="26.77"/>
    <n v="27"/>
    <n v="27.46"/>
    <n v="27.92"/>
    <n v="28.150000000000002"/>
    <x v="1"/>
    <n v="2014"/>
    <x v="3"/>
  </r>
  <r>
    <n v="6241133"/>
    <d v="2014-05-22T13:19:19"/>
    <s v="Fat"/>
    <s v="PCT_M-M"/>
    <n v="27.792541006"/>
    <n v="26.77"/>
    <n v="27"/>
    <n v="27.46"/>
    <n v="27.92"/>
    <n v="28.150000000000002"/>
    <x v="1"/>
    <n v="2014"/>
    <x v="3"/>
  </r>
  <r>
    <n v="6242950"/>
    <d v="2014-05-23T06:40:42"/>
    <s v="Fat"/>
    <s v="PCT_M-M"/>
    <n v="27.263403263000001"/>
    <n v="26.77"/>
    <n v="27"/>
    <n v="27.46"/>
    <n v="27.92"/>
    <n v="28.150000000000002"/>
    <x v="1"/>
    <n v="2014"/>
    <x v="3"/>
  </r>
  <r>
    <n v="6242952"/>
    <d v="2014-05-23T06:42:52"/>
    <s v="Fat"/>
    <s v="PCT_M-M"/>
    <n v="27.144376753"/>
    <n v="26.77"/>
    <n v="27"/>
    <n v="27.46"/>
    <n v="27.92"/>
    <n v="28.150000000000002"/>
    <x v="1"/>
    <n v="2014"/>
    <x v="3"/>
  </r>
  <r>
    <n v="6242964"/>
    <d v="2014-05-23T06:49:31"/>
    <s v="Fat"/>
    <s v="PCT_M-M"/>
    <n v="27.544110633999999"/>
    <n v="26.77"/>
    <n v="27"/>
    <n v="27.46"/>
    <n v="27.92"/>
    <n v="28.150000000000002"/>
    <x v="1"/>
    <n v="2014"/>
    <x v="3"/>
  </r>
  <r>
    <n v="6242970"/>
    <d v="2014-05-23T06:50:38"/>
    <s v="Fat"/>
    <s v="PCT_M-M"/>
    <n v="27.570313235"/>
    <n v="26.77"/>
    <n v="27"/>
    <n v="27.46"/>
    <n v="27.92"/>
    <n v="28.150000000000002"/>
    <x v="1"/>
    <n v="2014"/>
    <x v="3"/>
  </r>
  <r>
    <n v="6245080"/>
    <d v="2014-05-23T13:09:33"/>
    <s v="Fat"/>
    <s v="PCT_M-M"/>
    <n v="27.663954514"/>
    <n v="26.77"/>
    <n v="27"/>
    <n v="27.46"/>
    <n v="27.92"/>
    <n v="28.150000000000002"/>
    <x v="1"/>
    <n v="2014"/>
    <x v="3"/>
  </r>
  <r>
    <n v="6245114"/>
    <d v="2014-05-23T13:15:48"/>
    <s v="Fat"/>
    <s v="PCT_M-M"/>
    <n v="27.382999044999998"/>
    <n v="26.77"/>
    <n v="27"/>
    <n v="27.46"/>
    <n v="27.92"/>
    <n v="28.150000000000002"/>
    <x v="1"/>
    <n v="2014"/>
    <x v="3"/>
  </r>
  <r>
    <n v="6248734"/>
    <d v="2014-05-25T08:06:18"/>
    <s v="Fat"/>
    <s v="PCT_M-M"/>
    <n v="27.485822305999999"/>
    <n v="26.77"/>
    <n v="27"/>
    <n v="27.46"/>
    <n v="27.92"/>
    <n v="28.150000000000002"/>
    <x v="1"/>
    <n v="2014"/>
    <x v="3"/>
  </r>
  <r>
    <n v="6248737"/>
    <d v="2014-05-25T08:10:34"/>
    <s v="Fat"/>
    <s v="PCT_M-M"/>
    <n v="27.292230201999999"/>
    <n v="26.77"/>
    <n v="27"/>
    <n v="27.46"/>
    <n v="27.92"/>
    <n v="28.150000000000002"/>
    <x v="1"/>
    <n v="2014"/>
    <x v="3"/>
  </r>
  <r>
    <n v="6249704"/>
    <d v="2014-05-26T06:30:49"/>
    <s v="Fat"/>
    <s v="PCT_M-M"/>
    <n v="27.573942343999999"/>
    <n v="26.77"/>
    <n v="27"/>
    <n v="27.46"/>
    <n v="27.92"/>
    <n v="28.150000000000002"/>
    <x v="1"/>
    <n v="2014"/>
    <x v="3"/>
  </r>
  <r>
    <n v="6249708"/>
    <d v="2014-05-26T06:32:29"/>
    <s v="Fat"/>
    <s v="PCT_M-M"/>
    <n v="27.412240397000001"/>
    <n v="26.77"/>
    <n v="27"/>
    <n v="27.46"/>
    <n v="27.92"/>
    <n v="28.150000000000002"/>
    <x v="1"/>
    <n v="2014"/>
    <x v="3"/>
  </r>
  <r>
    <n v="6249928"/>
    <d v="2014-05-26T08:10:39"/>
    <s v="Fat"/>
    <s v="PCT_M-M"/>
    <n v="27.514483807000001"/>
    <n v="26.77"/>
    <n v="27"/>
    <n v="27.46"/>
    <n v="27.92"/>
    <n v="28.150000000000002"/>
    <x v="1"/>
    <n v="2014"/>
    <x v="3"/>
  </r>
  <r>
    <n v="6249934"/>
    <d v="2014-05-26T08:15:06"/>
    <s v="Fat"/>
    <s v="PCT_M-M"/>
    <n v="27.688119774"/>
    <n v="26.77"/>
    <n v="27"/>
    <n v="27.46"/>
    <n v="27.92"/>
    <n v="28.150000000000002"/>
    <x v="1"/>
    <n v="2014"/>
    <x v="3"/>
  </r>
  <r>
    <n v="6250023"/>
    <d v="2014-05-26T09:00:45"/>
    <s v="Fat"/>
    <s v="PCT_M-M"/>
    <n v="27.502887948000001"/>
    <n v="26.77"/>
    <n v="27"/>
    <n v="27.46"/>
    <n v="27.92"/>
    <n v="28.150000000000002"/>
    <x v="1"/>
    <n v="2014"/>
    <x v="3"/>
  </r>
  <r>
    <n v="6250052"/>
    <d v="2014-05-26T09:06:57"/>
    <s v="Fat"/>
    <s v="PCT_M-M"/>
    <n v="27.051761463999998"/>
    <n v="26.77"/>
    <n v="27"/>
    <n v="27.46"/>
    <n v="27.92"/>
    <n v="28.150000000000002"/>
    <x v="1"/>
    <n v="2014"/>
    <x v="3"/>
  </r>
  <r>
    <n v="6250084"/>
    <d v="2014-05-26T09:24:02"/>
    <s v="Fat"/>
    <s v="PCT_M-M"/>
    <n v="27.266490248"/>
    <n v="26.77"/>
    <n v="27"/>
    <n v="27.46"/>
    <n v="27.92"/>
    <n v="28.150000000000002"/>
    <x v="1"/>
    <n v="2014"/>
    <x v="3"/>
  </r>
  <r>
    <n v="6250162"/>
    <d v="2014-05-26T09:31:03"/>
    <s v="Fat"/>
    <s v="PCT_M-M"/>
    <n v="27.710959299999999"/>
    <n v="26.77"/>
    <n v="27"/>
    <n v="27.46"/>
    <n v="27.92"/>
    <n v="28.150000000000002"/>
    <x v="1"/>
    <n v="2014"/>
    <x v="3"/>
  </r>
  <r>
    <n v="6250335"/>
    <d v="2014-05-26T10:05:06"/>
    <s v="Fat"/>
    <s v="PCT_M-M"/>
    <n v="27.449937976000001"/>
    <n v="26.77"/>
    <n v="27"/>
    <n v="27.46"/>
    <n v="27.92"/>
    <n v="28.150000000000002"/>
    <x v="1"/>
    <n v="2014"/>
    <x v="3"/>
  </r>
  <r>
    <n v="6250341"/>
    <d v="2014-05-26T10:09:24"/>
    <s v="Fat"/>
    <s v="PCT_M-M"/>
    <n v="27.391269134000002"/>
    <n v="26.77"/>
    <n v="27"/>
    <n v="27.46"/>
    <n v="27.92"/>
    <n v="28.150000000000002"/>
    <x v="1"/>
    <n v="2014"/>
    <x v="3"/>
  </r>
  <r>
    <n v="6252748"/>
    <d v="2014-05-27T08:07:59"/>
    <s v="Fat"/>
    <s v="PCT_M-M"/>
    <n v="27.722956619000001"/>
    <n v="26.77"/>
    <n v="27"/>
    <n v="27.46"/>
    <n v="27.92"/>
    <n v="28.150000000000002"/>
    <x v="1"/>
    <n v="2014"/>
    <x v="3"/>
  </r>
  <r>
    <n v="6252777"/>
    <d v="2014-05-27T08:16:48"/>
    <s v="Fat"/>
    <s v="PCT_M-M"/>
    <n v="27.388535032"/>
    <n v="26.77"/>
    <n v="27"/>
    <n v="27.46"/>
    <n v="27.92"/>
    <n v="28.150000000000002"/>
    <x v="1"/>
    <n v="2014"/>
    <x v="3"/>
  </r>
  <r>
    <n v="6254928"/>
    <d v="2014-05-27T13:26:44"/>
    <s v="Fat"/>
    <s v="PCT_M-M"/>
    <n v="27.714495682999999"/>
    <n v="26.77"/>
    <n v="27"/>
    <n v="27.46"/>
    <n v="27.92"/>
    <n v="28.150000000000002"/>
    <x v="1"/>
    <n v="2014"/>
    <x v="3"/>
  </r>
  <r>
    <n v="6254958"/>
    <d v="2014-05-27T13:35:24"/>
    <s v="Fat"/>
    <s v="PCT_M-M"/>
    <n v="27.626459143999998"/>
    <n v="26.77"/>
    <n v="27"/>
    <n v="27.46"/>
    <n v="27.92"/>
    <n v="28.150000000000002"/>
    <x v="1"/>
    <n v="2014"/>
    <x v="3"/>
  </r>
  <r>
    <n v="6256996"/>
    <d v="2014-05-28T08:49:30"/>
    <s v="Fat"/>
    <s v="PCT_M-M"/>
    <n v="27.690900777"/>
    <n v="26.77"/>
    <n v="27"/>
    <n v="27.46"/>
    <n v="27.92"/>
    <n v="28.150000000000002"/>
    <x v="1"/>
    <n v="2014"/>
    <x v="3"/>
  </r>
  <r>
    <n v="6257014"/>
    <d v="2014-05-28T08:54:15"/>
    <s v="Fat"/>
    <s v="PCT_M-M"/>
    <n v="27.476856411"/>
    <n v="26.77"/>
    <n v="27"/>
    <n v="27.46"/>
    <n v="27.92"/>
    <n v="28.150000000000002"/>
    <x v="1"/>
    <n v="2014"/>
    <x v="3"/>
  </r>
  <r>
    <n v="6257424"/>
    <d v="2014-05-28T10:07:34"/>
    <s v="Fat"/>
    <s v="PCT_M-M"/>
    <n v="27.552150637"/>
    <n v="26.77"/>
    <n v="27"/>
    <n v="27.46"/>
    <n v="27.92"/>
    <n v="28.150000000000002"/>
    <x v="1"/>
    <n v="2014"/>
    <x v="3"/>
  </r>
  <r>
    <n v="6257429"/>
    <d v="2014-05-28T10:11:03"/>
    <s v="Fat"/>
    <s v="PCT_M-M"/>
    <n v="27.333444649"/>
    <n v="26.77"/>
    <n v="27"/>
    <n v="27.46"/>
    <n v="27.92"/>
    <n v="28.150000000000002"/>
    <x v="1"/>
    <n v="2014"/>
    <x v="3"/>
  </r>
  <r>
    <n v="6258463"/>
    <d v="2014-05-28T12:51:48"/>
    <s v="Fat"/>
    <s v="PCT_M-M"/>
    <n v="27.519339865999999"/>
    <n v="26.77"/>
    <n v="27"/>
    <n v="27.46"/>
    <n v="27.92"/>
    <n v="28.150000000000002"/>
    <x v="1"/>
    <n v="2014"/>
    <x v="3"/>
  </r>
  <r>
    <n v="6258584"/>
    <d v="2014-05-28T13:04:56"/>
    <s v="Fat"/>
    <s v="PCT_M-M"/>
    <n v="26.901777907"/>
    <n v="26.77"/>
    <n v="27"/>
    <n v="27.46"/>
    <n v="27.92"/>
    <n v="28.150000000000002"/>
    <x v="0"/>
    <n v="2014"/>
    <x v="3"/>
  </r>
  <r>
    <n v="6261045"/>
    <d v="2014-05-29T09:32:36"/>
    <s v="Fat"/>
    <s v="PCT_M-M"/>
    <n v="27.684709984000001"/>
    <n v="26.77"/>
    <n v="27"/>
    <n v="27.46"/>
    <n v="27.92"/>
    <n v="28.150000000000002"/>
    <x v="1"/>
    <n v="2014"/>
    <x v="3"/>
  </r>
  <r>
    <n v="6261105"/>
    <d v="2014-05-29T09:43:09"/>
    <s v="Fat"/>
    <s v="PCT_M-M"/>
    <n v="27.629864085000001"/>
    <n v="26.77"/>
    <n v="27"/>
    <n v="27.46"/>
    <n v="27.92"/>
    <n v="28.150000000000002"/>
    <x v="1"/>
    <n v="2014"/>
    <x v="3"/>
  </r>
  <r>
    <n v="6261299"/>
    <d v="2014-05-29T10:12:18"/>
    <s v="Fat"/>
    <s v="PCT_M-M"/>
    <n v="27.477610470999998"/>
    <n v="26.77"/>
    <n v="27"/>
    <n v="27.46"/>
    <n v="27.92"/>
    <n v="28.150000000000002"/>
    <x v="1"/>
    <n v="2014"/>
    <x v="3"/>
  </r>
  <r>
    <n v="6261312"/>
    <d v="2014-05-29T10:15:11"/>
    <s v="Fat"/>
    <s v="PCT_M-M"/>
    <n v="27.313966675"/>
    <n v="26.77"/>
    <n v="27"/>
    <n v="27.46"/>
    <n v="27.92"/>
    <n v="28.150000000000002"/>
    <x v="1"/>
    <n v="2014"/>
    <x v="3"/>
  </r>
  <r>
    <n v="6262403"/>
    <d v="2014-05-29T13:15:19"/>
    <s v="Fat"/>
    <s v="PCT_M-M"/>
    <n v="27.706875257"/>
    <n v="26.77"/>
    <n v="27"/>
    <n v="27.46"/>
    <n v="27.92"/>
    <n v="28.150000000000002"/>
    <x v="1"/>
    <n v="2014"/>
    <x v="3"/>
  </r>
  <r>
    <n v="6262411"/>
    <d v="2014-05-29T13:17:08"/>
    <s v="Fat"/>
    <s v="PCT_M-M"/>
    <n v="27.426992897000002"/>
    <n v="26.77"/>
    <n v="27"/>
    <n v="27.46"/>
    <n v="27.92"/>
    <n v="28.150000000000002"/>
    <x v="1"/>
    <n v="2014"/>
    <x v="3"/>
  </r>
  <r>
    <n v="6264553"/>
    <d v="2014-05-30T06:35:41"/>
    <s v="Fat"/>
    <s v="PCT_M-M"/>
    <n v="27.381867075999999"/>
    <n v="26.77"/>
    <n v="27"/>
    <n v="27.46"/>
    <n v="27.92"/>
    <n v="28.150000000000002"/>
    <x v="1"/>
    <n v="2014"/>
    <x v="3"/>
  </r>
  <r>
    <n v="6264558"/>
    <d v="2014-05-30T06:37:10"/>
    <s v="Fat"/>
    <s v="PCT_M-M"/>
    <n v="27.418726883000001"/>
    <n v="26.77"/>
    <n v="27"/>
    <n v="27.46"/>
    <n v="27.92"/>
    <n v="28.150000000000002"/>
    <x v="1"/>
    <n v="2014"/>
    <x v="3"/>
  </r>
  <r>
    <n v="6264582"/>
    <d v="2014-05-30T06:47:40"/>
    <s v="Fat"/>
    <s v="PCT_M-M"/>
    <n v="27.407546460999999"/>
    <n v="26.77"/>
    <n v="27"/>
    <n v="27.46"/>
    <n v="27.92"/>
    <n v="28.150000000000002"/>
    <x v="1"/>
    <n v="2014"/>
    <x v="3"/>
  </r>
  <r>
    <n v="6264895"/>
    <d v="2014-05-30T08:32:26"/>
    <s v="Fat"/>
    <s v="PCT_M-M"/>
    <n v="27.110045199000002"/>
    <n v="26.77"/>
    <n v="27"/>
    <n v="27.46"/>
    <n v="27.92"/>
    <n v="28.150000000000002"/>
    <x v="1"/>
    <n v="2014"/>
    <x v="3"/>
  </r>
  <r>
    <n v="6264913"/>
    <d v="2014-05-30T08:35:22"/>
    <s v="Fat"/>
    <s v="PCT_M-M"/>
    <n v="26.890832878000001"/>
    <n v="26.77"/>
    <n v="27"/>
    <n v="27.46"/>
    <n v="27.92"/>
    <n v="28.150000000000002"/>
    <x v="0"/>
    <n v="2014"/>
    <x v="3"/>
  </r>
  <r>
    <n v="6266692"/>
    <d v="2014-05-30T13:00:00"/>
    <s v="Fat"/>
    <s v="PCT_M-M"/>
    <n v="27.618069814999998"/>
    <n v="26.77"/>
    <n v="27"/>
    <n v="27.46"/>
    <n v="27.92"/>
    <n v="28.150000000000002"/>
    <x v="1"/>
    <n v="2014"/>
    <x v="3"/>
  </r>
  <r>
    <n v="6266715"/>
    <d v="2014-05-30T13:02:22"/>
    <s v="Fat"/>
    <s v="PCT_M-M"/>
    <n v="26.823664561000001"/>
    <n v="26.77"/>
    <n v="27"/>
    <n v="27.46"/>
    <n v="27.92"/>
    <n v="28.150000000000002"/>
    <x v="0"/>
    <n v="2014"/>
    <x v="3"/>
  </r>
  <r>
    <n v="6270287"/>
    <d v="2014-06-01T08:19:10"/>
    <s v="Fat"/>
    <s v="PCT_M-M"/>
    <n v="27.967416602"/>
    <n v="26.77"/>
    <n v="27"/>
    <n v="27.46"/>
    <n v="27.92"/>
    <n v="28.150000000000002"/>
    <x v="1"/>
    <n v="2014"/>
    <x v="4"/>
  </r>
  <r>
    <n v="6270289"/>
    <d v="2014-06-01T08:23:33"/>
    <s v="Fat"/>
    <s v="PCT_M-M"/>
    <n v="27.991249761999999"/>
    <n v="26.77"/>
    <n v="27"/>
    <n v="27.46"/>
    <n v="27.92"/>
    <n v="28.150000000000002"/>
    <x v="1"/>
    <n v="2014"/>
    <x v="4"/>
  </r>
  <r>
    <n v="6271583"/>
    <d v="2014-06-02T08:33:04"/>
    <s v="Fat"/>
    <s v="PCT_M-M"/>
    <n v="27.414903404"/>
    <n v="26.77"/>
    <n v="27"/>
    <n v="27.46"/>
    <n v="27.92"/>
    <n v="28.150000000000002"/>
    <x v="1"/>
    <n v="2014"/>
    <x v="4"/>
  </r>
  <r>
    <n v="6272826"/>
    <d v="2014-06-02T13:04:02"/>
    <s v="Fat"/>
    <s v="PCT_M-M"/>
    <n v="27.398800600000001"/>
    <n v="26.77"/>
    <n v="27"/>
    <n v="27.46"/>
    <n v="27.92"/>
    <n v="28.150000000000002"/>
    <x v="1"/>
    <n v="2014"/>
    <x v="4"/>
  </r>
  <r>
    <n v="6272837"/>
    <d v="2014-06-02T13:06:02"/>
    <s v="Fat"/>
    <s v="PCT_M-M"/>
    <n v="27.613275040000001"/>
    <n v="26.77"/>
    <n v="27"/>
    <n v="27.46"/>
    <n v="27.92"/>
    <n v="28.150000000000002"/>
    <x v="1"/>
    <n v="2014"/>
    <x v="4"/>
  </r>
  <r>
    <n v="6274479"/>
    <d v="2014-06-03T08:30:22"/>
    <s v="Fat"/>
    <s v="PCT_M-M"/>
    <n v="27.779992028999999"/>
    <n v="26.77"/>
    <n v="27"/>
    <n v="27.46"/>
    <n v="27.92"/>
    <n v="28.150000000000002"/>
    <x v="1"/>
    <n v="2014"/>
    <x v="4"/>
  </r>
  <r>
    <n v="6274490"/>
    <d v="2014-06-03T08:40:18"/>
    <s v="Fat"/>
    <s v="PCT_M-M"/>
    <n v="27.623743952000002"/>
    <n v="26.77"/>
    <n v="27"/>
    <n v="27.46"/>
    <n v="27.92"/>
    <n v="28.150000000000002"/>
    <x v="1"/>
    <n v="2014"/>
    <x v="4"/>
  </r>
  <r>
    <n v="6274752"/>
    <d v="2014-06-03T09:37:52"/>
    <s v="Fat"/>
    <s v="PCT_M-M"/>
    <n v="27.648746183"/>
    <n v="26.77"/>
    <n v="27"/>
    <n v="27.46"/>
    <n v="27.92"/>
    <n v="28.150000000000002"/>
    <x v="1"/>
    <n v="2014"/>
    <x v="4"/>
  </r>
  <r>
    <n v="6274870"/>
    <d v="2014-06-03T09:50:02"/>
    <s v="Fat"/>
    <s v="PCT_M-M"/>
    <n v="27.720720720999999"/>
    <n v="26.77"/>
    <n v="27"/>
    <n v="27.46"/>
    <n v="27.92"/>
    <n v="28.150000000000002"/>
    <x v="1"/>
    <n v="2014"/>
    <x v="4"/>
  </r>
  <r>
    <n v="6275077"/>
    <d v="2014-06-03T10:19:49"/>
    <s v="Fat"/>
    <s v="PCT_M-M"/>
    <n v="27.087420043000002"/>
    <n v="26.77"/>
    <n v="27"/>
    <n v="27.46"/>
    <n v="27.92"/>
    <n v="28.150000000000002"/>
    <x v="1"/>
    <n v="2014"/>
    <x v="4"/>
  </r>
  <r>
    <n v="6275121"/>
    <d v="2014-06-03T10:26:26"/>
    <s v="Fat"/>
    <s v="PCT_M-M"/>
    <n v="27.081699859"/>
    <n v="26.77"/>
    <n v="27"/>
    <n v="27.46"/>
    <n v="27.92"/>
    <n v="28.150000000000002"/>
    <x v="1"/>
    <n v="2014"/>
    <x v="4"/>
  </r>
  <r>
    <n v="6276146"/>
    <d v="2014-06-03T12:57:20"/>
    <s v="Fat"/>
    <s v="PCT_M-M"/>
    <n v="27.607189665"/>
    <n v="26.77"/>
    <n v="27"/>
    <n v="27.46"/>
    <n v="27.92"/>
    <n v="28.150000000000002"/>
    <x v="1"/>
    <n v="2014"/>
    <x v="4"/>
  </r>
  <r>
    <n v="6276154"/>
    <d v="2014-06-03T13:00:43"/>
    <s v="Fat"/>
    <s v="PCT_M-M"/>
    <n v="27.243754498000001"/>
    <n v="26.77"/>
    <n v="27"/>
    <n v="27.46"/>
    <n v="27.92"/>
    <n v="28.150000000000002"/>
    <x v="1"/>
    <n v="2014"/>
    <x v="4"/>
  </r>
  <r>
    <n v="6278535"/>
    <d v="2014-06-04T08:50:53"/>
    <s v="Fat"/>
    <s v="PCT_M-M"/>
    <n v="26.930711788"/>
    <n v="26.77"/>
    <n v="27"/>
    <n v="27.46"/>
    <n v="27.92"/>
    <n v="28.150000000000002"/>
    <x v="1"/>
    <n v="2014"/>
    <x v="4"/>
  </r>
  <r>
    <n v="6278556"/>
    <d v="2014-06-04T08:58:04"/>
    <s v="Fat"/>
    <s v="PCT_M-M"/>
    <n v="27.4354972"/>
    <n v="26.77"/>
    <n v="27"/>
    <n v="27.46"/>
    <n v="27.92"/>
    <n v="28.150000000000002"/>
    <x v="1"/>
    <n v="2014"/>
    <x v="4"/>
  </r>
  <r>
    <n v="6280035"/>
    <d v="2014-06-04T12:54:54"/>
    <s v="Fat"/>
    <s v="PCT_M-M"/>
    <n v="27.509085826"/>
    <n v="26.77"/>
    <n v="27"/>
    <n v="27.46"/>
    <n v="27.92"/>
    <n v="28.150000000000002"/>
    <x v="1"/>
    <n v="2014"/>
    <x v="4"/>
  </r>
  <r>
    <n v="6280057"/>
    <d v="2014-06-04T12:58:19"/>
    <s v="Fat"/>
    <s v="PCT_M-M"/>
    <n v="27.425320057"/>
    <n v="26.77"/>
    <n v="27"/>
    <n v="27.46"/>
    <n v="27.92"/>
    <n v="28.150000000000002"/>
    <x v="1"/>
    <n v="2014"/>
    <x v="4"/>
  </r>
  <r>
    <n v="6280324"/>
    <d v="2014-06-04T13:39:18"/>
    <s v="Fat"/>
    <s v="PCT_M-M"/>
    <n v="27.396141675999999"/>
    <n v="26.77"/>
    <n v="27"/>
    <n v="27.46"/>
    <n v="27.92"/>
    <n v="28.150000000000002"/>
    <x v="1"/>
    <n v="2014"/>
    <x v="4"/>
  </r>
  <r>
    <n v="6280330"/>
    <d v="2014-06-04T13:42:08"/>
    <s v="Fat"/>
    <s v="PCT_M-M"/>
    <n v="27.622731878"/>
    <n v="26.77"/>
    <n v="27"/>
    <n v="27.46"/>
    <n v="27.92"/>
    <n v="28.150000000000002"/>
    <x v="1"/>
    <n v="2014"/>
    <x v="4"/>
  </r>
  <r>
    <n v="6281808"/>
    <d v="2014-06-05T06:43:12"/>
    <s v="Fat"/>
    <s v="PCT_M-M"/>
    <n v="27.729764891999999"/>
    <n v="26.77"/>
    <n v="27"/>
    <n v="27.46"/>
    <n v="27.92"/>
    <n v="28.150000000000002"/>
    <x v="1"/>
    <n v="2014"/>
    <x v="4"/>
  </r>
  <r>
    <n v="6281811"/>
    <d v="2014-06-05T06:46:04"/>
    <s v="Fat"/>
    <s v="PCT_M-M"/>
    <n v="27.264850293999999"/>
    <n v="26.77"/>
    <n v="27"/>
    <n v="27.46"/>
    <n v="27.92"/>
    <n v="28.150000000000002"/>
    <x v="1"/>
    <n v="2014"/>
    <x v="4"/>
  </r>
  <r>
    <n v="6281818"/>
    <d v="2014-06-05T06:48:08"/>
    <s v="Fat"/>
    <s v="PCT_M-M"/>
    <n v="27.441061373"/>
    <n v="26.77"/>
    <n v="27"/>
    <n v="27.46"/>
    <n v="27.92"/>
    <n v="28.150000000000002"/>
    <x v="1"/>
    <n v="2014"/>
    <x v="4"/>
  </r>
  <r>
    <n v="6281831"/>
    <d v="2014-06-05T06:53:10"/>
    <s v="Fat"/>
    <s v="PCT_M-M"/>
    <n v="27.462373785"/>
    <n v="26.77"/>
    <n v="27"/>
    <n v="27.46"/>
    <n v="27.92"/>
    <n v="28.150000000000002"/>
    <x v="1"/>
    <n v="2014"/>
    <x v="4"/>
  </r>
  <r>
    <n v="6282293"/>
    <d v="2014-06-05T09:12:36"/>
    <s v="Fat"/>
    <s v="PCT_M-M"/>
    <n v="27.583819601999998"/>
    <n v="26.77"/>
    <n v="27"/>
    <n v="27.46"/>
    <n v="27.92"/>
    <n v="28.150000000000002"/>
    <x v="1"/>
    <n v="2014"/>
    <x v="4"/>
  </r>
  <r>
    <n v="6282314"/>
    <d v="2014-06-05T09:20:13"/>
    <s v="Fat"/>
    <s v="PCT_M-M"/>
    <n v="27.592332866"/>
    <n v="26.77"/>
    <n v="27"/>
    <n v="27.46"/>
    <n v="27.92"/>
    <n v="28.150000000000002"/>
    <x v="1"/>
    <n v="2014"/>
    <x v="4"/>
  </r>
  <r>
    <n v="6284068"/>
    <d v="2014-06-05T13:20:58"/>
    <s v="Fat"/>
    <s v="PCT_M-M"/>
    <n v="27.684133381999999"/>
    <n v="26.77"/>
    <n v="27"/>
    <n v="27.46"/>
    <n v="27.92"/>
    <n v="28.150000000000002"/>
    <x v="1"/>
    <n v="2014"/>
    <x v="4"/>
  </r>
  <r>
    <n v="6284082"/>
    <d v="2014-06-05T13:23:51"/>
    <s v="Fat"/>
    <s v="PCT_M-M"/>
    <n v="27.643596509000002"/>
    <n v="26.77"/>
    <n v="27"/>
    <n v="27.46"/>
    <n v="27.92"/>
    <n v="28.150000000000002"/>
    <x v="1"/>
    <n v="2014"/>
    <x v="4"/>
  </r>
  <r>
    <n v="6285808"/>
    <d v="2014-06-06T06:45:06"/>
    <s v="Fat"/>
    <s v="PCT_M-M"/>
    <n v="27.813599062000002"/>
    <n v="26.77"/>
    <n v="27"/>
    <n v="27.46"/>
    <n v="27.92"/>
    <n v="28.150000000000002"/>
    <x v="1"/>
    <n v="2014"/>
    <x v="4"/>
  </r>
  <r>
    <n v="6285821"/>
    <d v="2014-06-06T06:53:40"/>
    <s v="Fat"/>
    <s v="PCT_M-M"/>
    <n v="27.465914432999998"/>
    <n v="26.77"/>
    <n v="27"/>
    <n v="27.46"/>
    <n v="27.92"/>
    <n v="28.150000000000002"/>
    <x v="1"/>
    <n v="2014"/>
    <x v="4"/>
  </r>
  <r>
    <n v="6285941"/>
    <d v="2014-06-06T07:43:30"/>
    <s v="Fat"/>
    <s v="PCT_M-M"/>
    <n v="27.486136783999999"/>
    <n v="26.77"/>
    <n v="27"/>
    <n v="27.46"/>
    <n v="27.92"/>
    <n v="28.150000000000002"/>
    <x v="1"/>
    <n v="2014"/>
    <x v="4"/>
  </r>
  <r>
    <n v="6287865"/>
    <d v="2014-06-06T13:07:24"/>
    <s v="Fat"/>
    <s v="PCT_M-M"/>
    <n v="27.551436138"/>
    <n v="26.77"/>
    <n v="27"/>
    <n v="27.46"/>
    <n v="27.92"/>
    <n v="28.150000000000002"/>
    <x v="1"/>
    <n v="2014"/>
    <x v="4"/>
  </r>
  <r>
    <n v="6287877"/>
    <d v="2014-06-06T13:10:38"/>
    <s v="Fat"/>
    <s v="PCT_M-M"/>
    <n v="27.497335530000001"/>
    <n v="26.77"/>
    <n v="27"/>
    <n v="27.46"/>
    <n v="27.92"/>
    <n v="28.150000000000002"/>
    <x v="1"/>
    <n v="2014"/>
    <x v="4"/>
  </r>
  <r>
    <n v="6290043"/>
    <d v="2014-06-07T09:04:31"/>
    <s v="Fat"/>
    <s v="PCT_M-M"/>
    <n v="27.78405879"/>
    <n v="26.77"/>
    <n v="27"/>
    <n v="27.46"/>
    <n v="27.92"/>
    <n v="28.150000000000002"/>
    <x v="1"/>
    <n v="2014"/>
    <x v="4"/>
  </r>
  <r>
    <n v="6290048"/>
    <d v="2014-06-07T09:08:17"/>
    <s v="Fat"/>
    <s v="PCT_M-M"/>
    <n v="27.297972784999999"/>
    <n v="26.77"/>
    <n v="27"/>
    <n v="27.46"/>
    <n v="27.92"/>
    <n v="28.150000000000002"/>
    <x v="1"/>
    <n v="2014"/>
    <x v="4"/>
  </r>
  <r>
    <n v="6291381"/>
    <d v="2014-06-08T09:04:41"/>
    <s v="Fat"/>
    <s v="PCT_M-M"/>
    <n v="27.633419948"/>
    <n v="26.77"/>
    <n v="27"/>
    <n v="27.46"/>
    <n v="27.92"/>
    <n v="28.150000000000002"/>
    <x v="1"/>
    <n v="2014"/>
    <x v="4"/>
  </r>
  <r>
    <n v="6291383"/>
    <d v="2014-06-08T09:07:48"/>
    <s v="Fat"/>
    <s v="PCT_M-M"/>
    <n v="27.800947867000001"/>
    <n v="26.77"/>
    <n v="27"/>
    <n v="27.46"/>
    <n v="27.92"/>
    <n v="28.150000000000002"/>
    <x v="1"/>
    <n v="2014"/>
    <x v="4"/>
  </r>
  <r>
    <n v="6292278"/>
    <d v="2014-06-09T08:37:14"/>
    <s v="Fat"/>
    <s v="PCT_M-M"/>
    <n v="27.689888965000002"/>
    <n v="26.77"/>
    <n v="27"/>
    <n v="27.46"/>
    <n v="27.92"/>
    <n v="28.150000000000002"/>
    <x v="1"/>
    <n v="2014"/>
    <x v="4"/>
  </r>
  <r>
    <n v="6292280"/>
    <d v="2014-06-09T08:38:19"/>
    <s v="Fat"/>
    <s v="PCT_M-M"/>
    <n v="27.401513681000001"/>
    <n v="26.77"/>
    <n v="27"/>
    <n v="27.46"/>
    <n v="27.92"/>
    <n v="28.150000000000002"/>
    <x v="1"/>
    <n v="2014"/>
    <x v="4"/>
  </r>
  <r>
    <n v="6293208"/>
    <d v="2014-06-10T06:40:01"/>
    <s v="Fat"/>
    <s v="PCT_M-M"/>
    <n v="27.766241471000001"/>
    <n v="26.77"/>
    <n v="27"/>
    <n v="27.46"/>
    <n v="27.92"/>
    <n v="28.150000000000002"/>
    <x v="1"/>
    <n v="2014"/>
    <x v="4"/>
  </r>
  <r>
    <n v="6293211"/>
    <d v="2014-06-10T06:49:02"/>
    <s v="Fat"/>
    <s v="PCT_M-M"/>
    <n v="27.514407883000001"/>
    <n v="26.77"/>
    <n v="27"/>
    <n v="27.46"/>
    <n v="27.92"/>
    <n v="28.150000000000002"/>
    <x v="1"/>
    <n v="2014"/>
    <x v="4"/>
  </r>
  <r>
    <n v="6293692"/>
    <d v="2014-06-10T08:31:12"/>
    <s v="Fat"/>
    <s v="PCT_M-M"/>
    <n v="27.786102266"/>
    <n v="26.77"/>
    <n v="27"/>
    <n v="27.46"/>
    <n v="27.92"/>
    <n v="28.150000000000002"/>
    <x v="1"/>
    <n v="2014"/>
    <x v="4"/>
  </r>
  <r>
    <n v="6293708"/>
    <d v="2014-06-10T08:35:57"/>
    <s v="Fat"/>
    <s v="PCT_M-M"/>
    <n v="27.400839944000001"/>
    <n v="26.77"/>
    <n v="27"/>
    <n v="27.46"/>
    <n v="27.92"/>
    <n v="28.150000000000002"/>
    <x v="1"/>
    <n v="2014"/>
    <x v="4"/>
  </r>
  <r>
    <n v="6294884"/>
    <d v="2014-06-10T13:05:17"/>
    <s v="Fat"/>
    <s v="PCT_M-M"/>
    <n v="27.508960573"/>
    <n v="26.77"/>
    <n v="27"/>
    <n v="27.46"/>
    <n v="27.92"/>
    <n v="28.150000000000002"/>
    <x v="1"/>
    <n v="2014"/>
    <x v="4"/>
  </r>
  <r>
    <n v="6294889"/>
    <d v="2014-06-10T13:06:26"/>
    <s v="Fat"/>
    <s v="PCT_M-M"/>
    <n v="27.423638778000001"/>
    <n v="26.77"/>
    <n v="27"/>
    <n v="27.46"/>
    <n v="27.92"/>
    <n v="28.150000000000002"/>
    <x v="1"/>
    <n v="2014"/>
    <x v="4"/>
  </r>
  <r>
    <n v="6296694"/>
    <d v="2014-06-11T06:38:31"/>
    <s v="Fat"/>
    <s v="PCT_M-M"/>
    <n v="27.380059970000001"/>
    <n v="26.77"/>
    <n v="27"/>
    <n v="27.46"/>
    <n v="27.92"/>
    <n v="28.150000000000002"/>
    <x v="1"/>
    <n v="2014"/>
    <x v="4"/>
  </r>
  <r>
    <n v="6296697"/>
    <d v="2014-06-11T06:40:58"/>
    <s v="Fat"/>
    <s v="PCT_M-M"/>
    <n v="27.472527473"/>
    <n v="26.77"/>
    <n v="27"/>
    <n v="27.46"/>
    <n v="27.92"/>
    <n v="28.150000000000002"/>
    <x v="1"/>
    <n v="2014"/>
    <x v="4"/>
  </r>
  <r>
    <n v="6297006"/>
    <d v="2014-06-11T08:32:03"/>
    <s v="Fat"/>
    <s v="PCT_M-M"/>
    <n v="27.587519025999999"/>
    <n v="26.77"/>
    <n v="27"/>
    <n v="27.46"/>
    <n v="27.92"/>
    <n v="28.150000000000002"/>
    <x v="1"/>
    <n v="2014"/>
    <x v="4"/>
  </r>
  <r>
    <n v="6297030"/>
    <d v="2014-06-11T08:37:00"/>
    <s v="Fat"/>
    <s v="PCT_M-M"/>
    <n v="27.668316368999999"/>
    <n v="26.77"/>
    <n v="27"/>
    <n v="27.46"/>
    <n v="27.92"/>
    <n v="28.150000000000002"/>
    <x v="1"/>
    <n v="2014"/>
    <x v="4"/>
  </r>
  <r>
    <n v="6297885"/>
    <d v="2014-06-11T10:42:05"/>
    <s v="Fat"/>
    <s v="PCT_M-M"/>
    <n v="27.567567568000001"/>
    <n v="26.77"/>
    <n v="27"/>
    <n v="27.46"/>
    <n v="27.92"/>
    <n v="28.150000000000002"/>
    <x v="1"/>
    <n v="2014"/>
    <x v="4"/>
  </r>
  <r>
    <n v="6297947"/>
    <d v="2014-06-11T10:44:10"/>
    <s v="Fat"/>
    <s v="PCT_M-M"/>
    <n v="27.676075390000001"/>
    <n v="26.77"/>
    <n v="27"/>
    <n v="27.46"/>
    <n v="27.92"/>
    <n v="28.150000000000002"/>
    <x v="1"/>
    <n v="2014"/>
    <x v="4"/>
  </r>
  <r>
    <n v="6299005"/>
    <d v="2014-06-11T12:55:23"/>
    <s v="Fat"/>
    <s v="PCT_M-M"/>
    <n v="27.588834904999999"/>
    <n v="26.77"/>
    <n v="27"/>
    <n v="27.46"/>
    <n v="27.92"/>
    <n v="28.150000000000002"/>
    <x v="1"/>
    <n v="2014"/>
    <x v="4"/>
  </r>
  <r>
    <n v="6299111"/>
    <d v="2014-06-11T13:08:31"/>
    <s v="Fat"/>
    <s v="PCT_M-M"/>
    <n v="27.328948659999998"/>
    <n v="26.77"/>
    <n v="27"/>
    <n v="27.46"/>
    <n v="27.92"/>
    <n v="28.150000000000002"/>
    <x v="1"/>
    <n v="2014"/>
    <x v="4"/>
  </r>
  <r>
    <n v="6301138"/>
    <d v="2014-06-12T06:41:15"/>
    <s v="Fat"/>
    <s v="PCT_M-M"/>
    <n v="27.476808904999999"/>
    <n v="26.77"/>
    <n v="27"/>
    <n v="27.46"/>
    <n v="27.92"/>
    <n v="28.150000000000002"/>
    <x v="1"/>
    <n v="2014"/>
    <x v="4"/>
  </r>
  <r>
    <n v="6301143"/>
    <d v="2014-06-12T06:44:56"/>
    <s v="Fat"/>
    <s v="PCT_M-M"/>
    <n v="27.256670074999999"/>
    <n v="26.77"/>
    <n v="27"/>
    <n v="27.46"/>
    <n v="27.92"/>
    <n v="28.150000000000002"/>
    <x v="1"/>
    <n v="2014"/>
    <x v="4"/>
  </r>
  <r>
    <n v="6301438"/>
    <d v="2014-06-12T08:09:38"/>
    <s v="Fat"/>
    <s v="PCT_M-M"/>
    <n v="27.774190572999998"/>
    <n v="26.77"/>
    <n v="27"/>
    <n v="27.46"/>
    <n v="27.92"/>
    <n v="28.150000000000002"/>
    <x v="1"/>
    <n v="2014"/>
    <x v="4"/>
  </r>
  <r>
    <n v="6301533"/>
    <d v="2014-06-12T08:21:10"/>
    <s v="Fat"/>
    <s v="PCT_M-M"/>
    <n v="27.548953409999999"/>
    <n v="26.77"/>
    <n v="27"/>
    <n v="27.46"/>
    <n v="27.92"/>
    <n v="28.150000000000002"/>
    <x v="1"/>
    <n v="2014"/>
    <x v="4"/>
  </r>
  <r>
    <n v="6301853"/>
    <d v="2014-06-12T09:30:23"/>
    <s v="Fat"/>
    <s v="PCT_M-M"/>
    <n v="27.765346824000002"/>
    <n v="26.77"/>
    <n v="27"/>
    <n v="27.46"/>
    <n v="27.92"/>
    <n v="28.150000000000002"/>
    <x v="1"/>
    <n v="2014"/>
    <x v="4"/>
  </r>
  <r>
    <n v="6301881"/>
    <d v="2014-06-12T09:33:25"/>
    <s v="Fat"/>
    <s v="PCT_M-M"/>
    <n v="27.512437811000002"/>
    <n v="26.77"/>
    <n v="27"/>
    <n v="27.46"/>
    <n v="27.92"/>
    <n v="28.150000000000002"/>
    <x v="1"/>
    <n v="2014"/>
    <x v="4"/>
  </r>
  <r>
    <n v="6301938"/>
    <d v="2014-06-12T09:42:43"/>
    <s v="Fat"/>
    <s v="PCT_M-M"/>
    <n v="27.262313859999999"/>
    <n v="26.77"/>
    <n v="27"/>
    <n v="27.46"/>
    <n v="27.92"/>
    <n v="28.150000000000002"/>
    <x v="1"/>
    <n v="2014"/>
    <x v="4"/>
  </r>
  <r>
    <n v="6301954"/>
    <d v="2014-06-12T09:47:21"/>
    <s v="Fat"/>
    <s v="PCT_M-M"/>
    <n v="27.542206517"/>
    <n v="26.77"/>
    <n v="27"/>
    <n v="27.46"/>
    <n v="27.92"/>
    <n v="28.150000000000002"/>
    <x v="1"/>
    <n v="2014"/>
    <x v="4"/>
  </r>
  <r>
    <n v="6303087"/>
    <d v="2014-06-12T13:11:04"/>
    <s v="Fat"/>
    <s v="PCT_M-M"/>
    <n v="27.417923690999999"/>
    <n v="26.77"/>
    <n v="27"/>
    <n v="27.46"/>
    <n v="27.92"/>
    <n v="28.150000000000002"/>
    <x v="1"/>
    <n v="2014"/>
    <x v="4"/>
  </r>
  <r>
    <n v="6303122"/>
    <d v="2014-06-12T13:15:32"/>
    <s v="Fat"/>
    <s v="PCT_M-M"/>
    <n v="27.660859934000001"/>
    <n v="26.77"/>
    <n v="27"/>
    <n v="27.46"/>
    <n v="27.92"/>
    <n v="28.150000000000002"/>
    <x v="1"/>
    <n v="2014"/>
    <x v="4"/>
  </r>
  <r>
    <n v="6303943"/>
    <d v="2014-06-12T14:59:57"/>
    <s v="Fat"/>
    <s v="PCT_M-M"/>
    <n v="27.407550077"/>
    <n v="26.77"/>
    <n v="27"/>
    <n v="27.46"/>
    <n v="27.92"/>
    <n v="28.150000000000002"/>
    <x v="1"/>
    <n v="2014"/>
    <x v="4"/>
  </r>
  <r>
    <n v="6303949"/>
    <d v="2014-06-12T15:04:04"/>
    <s v="Fat"/>
    <s v="PCT_M-M"/>
    <n v="27.538892647000001"/>
    <n v="26.77"/>
    <n v="27"/>
    <n v="27.46"/>
    <n v="27.92"/>
    <n v="28.150000000000002"/>
    <x v="1"/>
    <n v="2014"/>
    <x v="4"/>
  </r>
  <r>
    <n v="6303951"/>
    <d v="2014-06-12T15:04:37"/>
    <s v="Fat"/>
    <s v="PCT_M-M"/>
    <n v="28.010264507999999"/>
    <n v="26.77"/>
    <n v="27"/>
    <n v="27.46"/>
    <n v="27.92"/>
    <n v="28.150000000000002"/>
    <x v="0"/>
    <n v="2014"/>
    <x v="4"/>
  </r>
  <r>
    <n v="6305518"/>
    <d v="2014-06-13T09:26:09"/>
    <s v="Fat"/>
    <s v="PCT_M-M"/>
    <n v="27.590372641999998"/>
    <n v="26.77"/>
    <n v="27"/>
    <n v="27.46"/>
    <n v="27.92"/>
    <n v="28.150000000000002"/>
    <x v="1"/>
    <n v="2014"/>
    <x v="4"/>
  </r>
  <r>
    <n v="6305556"/>
    <d v="2014-06-13T09:28:26"/>
    <s v="Fat"/>
    <s v="PCT_M-M"/>
    <n v="27.573385518999999"/>
    <n v="26.77"/>
    <n v="27"/>
    <n v="27.46"/>
    <n v="27.92"/>
    <n v="28.150000000000002"/>
    <x v="1"/>
    <n v="2014"/>
    <x v="4"/>
  </r>
  <r>
    <n v="6306454"/>
    <d v="2014-06-13T10:57:25"/>
    <s v="Fat"/>
    <s v="PCT_M-M"/>
    <n v="27.500259631999999"/>
    <n v="26.77"/>
    <n v="27"/>
    <n v="27.46"/>
    <n v="27.92"/>
    <n v="28.150000000000002"/>
    <x v="1"/>
    <n v="2014"/>
    <x v="4"/>
  </r>
  <r>
    <n v="6306484"/>
    <d v="2014-06-13T11:00:10"/>
    <s v="Fat"/>
    <s v="PCT_M-M"/>
    <n v="27.174135460999999"/>
    <n v="26.77"/>
    <n v="27"/>
    <n v="27.46"/>
    <n v="27.92"/>
    <n v="28.150000000000002"/>
    <x v="1"/>
    <n v="2014"/>
    <x v="4"/>
  </r>
  <r>
    <n v="6310663"/>
    <d v="2014-06-15T07:46:17"/>
    <s v="Fat"/>
    <s v="PCT_M-M"/>
    <n v="27.299981262999999"/>
    <n v="26.77"/>
    <n v="27"/>
    <n v="27.46"/>
    <n v="27.92"/>
    <n v="28.150000000000002"/>
    <x v="1"/>
    <n v="2014"/>
    <x v="4"/>
  </r>
  <r>
    <n v="6310668"/>
    <d v="2014-06-15T07:51:40"/>
    <s v="Fat"/>
    <s v="PCT_M-M"/>
    <n v="27.375389408"/>
    <n v="26.77"/>
    <n v="27"/>
    <n v="27.46"/>
    <n v="27.92"/>
    <n v="28.150000000000002"/>
    <x v="1"/>
    <n v="2014"/>
    <x v="4"/>
  </r>
  <r>
    <n v="6311770"/>
    <d v="2014-06-16T08:03:32"/>
    <s v="Fat"/>
    <s v="PCT_M-M"/>
    <n v="27.717179587"/>
    <n v="26.77"/>
    <n v="27"/>
    <n v="27.46"/>
    <n v="27.92"/>
    <n v="28.150000000000002"/>
    <x v="1"/>
    <n v="2014"/>
    <x v="4"/>
  </r>
  <r>
    <n v="6311776"/>
    <d v="2014-06-16T08:07:31"/>
    <s v="Fat"/>
    <s v="PCT_M-M"/>
    <n v="27.697293175999999"/>
    <n v="26.77"/>
    <n v="27"/>
    <n v="27.46"/>
    <n v="27.92"/>
    <n v="28.150000000000002"/>
    <x v="1"/>
    <n v="2014"/>
    <x v="4"/>
  </r>
  <r>
    <n v="6311785"/>
    <d v="2014-06-16T08:11:04"/>
    <s v="Fat"/>
    <s v="PCT_M-M"/>
    <n v="27.677873339000001"/>
    <n v="26.77"/>
    <n v="27"/>
    <n v="27.46"/>
    <n v="27.92"/>
    <n v="28.150000000000002"/>
    <x v="1"/>
    <n v="2014"/>
    <x v="4"/>
  </r>
  <r>
    <n v="6312001"/>
    <d v="2014-06-16T09:35:29"/>
    <s v="Fat"/>
    <s v="PCT_M-M"/>
    <n v="27.859778597999998"/>
    <n v="26.77"/>
    <n v="27"/>
    <n v="27.46"/>
    <n v="27.92"/>
    <n v="28.150000000000002"/>
    <x v="1"/>
    <n v="2014"/>
    <x v="4"/>
  </r>
  <r>
    <n v="6312011"/>
    <d v="2014-06-16T09:39:05"/>
    <s v="Fat"/>
    <s v="PCT_M-M"/>
    <n v="27.700018914000001"/>
    <n v="26.77"/>
    <n v="27"/>
    <n v="27.46"/>
    <n v="27.92"/>
    <n v="28.150000000000002"/>
    <x v="1"/>
    <n v="2014"/>
    <x v="4"/>
  </r>
  <r>
    <n v="6312012"/>
    <d v="2014-06-16T09:39:19"/>
    <s v="Fat"/>
    <s v="PCT_M-M"/>
    <n v="27.738072243000001"/>
    <n v="26.77"/>
    <n v="27"/>
    <n v="27.46"/>
    <n v="27.92"/>
    <n v="28.150000000000002"/>
    <x v="1"/>
    <n v="2014"/>
    <x v="4"/>
  </r>
  <r>
    <n v="6313117"/>
    <d v="2014-06-16T13:04:24"/>
    <s v="Fat"/>
    <s v="PCT_M-M"/>
    <n v="27.386839102"/>
    <n v="26.77"/>
    <n v="27"/>
    <n v="27.46"/>
    <n v="27.92"/>
    <n v="28.150000000000002"/>
    <x v="1"/>
    <n v="2014"/>
    <x v="4"/>
  </r>
  <r>
    <n v="6313122"/>
    <d v="2014-06-16T13:05:45"/>
    <s v="Fat"/>
    <s v="PCT_M-M"/>
    <n v="27.646145886999999"/>
    <n v="26.77"/>
    <n v="27"/>
    <n v="27.46"/>
    <n v="27.92"/>
    <n v="28.150000000000002"/>
    <x v="1"/>
    <n v="2014"/>
    <x v="4"/>
  </r>
  <r>
    <n v="6315267"/>
    <d v="2014-06-17T08:44:19"/>
    <s v="Fat"/>
    <s v="PCT_M-M"/>
    <n v="27.810823987999999"/>
    <n v="26.77"/>
    <n v="27"/>
    <n v="27.46"/>
    <n v="27.92"/>
    <n v="28.150000000000002"/>
    <x v="1"/>
    <n v="2014"/>
    <x v="4"/>
  </r>
  <r>
    <n v="6315290"/>
    <d v="2014-06-17T08:55:39"/>
    <s v="Fat"/>
    <s v="PCT_M-M"/>
    <n v="27.379757232999999"/>
    <n v="26.77"/>
    <n v="27"/>
    <n v="27.46"/>
    <n v="27.92"/>
    <n v="28.150000000000002"/>
    <x v="1"/>
    <n v="2014"/>
    <x v="4"/>
  </r>
  <r>
    <n v="6315580"/>
    <d v="2014-06-17T09:46:02"/>
    <s v="Fat"/>
    <s v="PCT_M-M"/>
    <n v="27.644517966999999"/>
    <n v="26.77"/>
    <n v="27"/>
    <n v="27.46"/>
    <n v="27.92"/>
    <n v="28.150000000000002"/>
    <x v="1"/>
    <n v="2014"/>
    <x v="4"/>
  </r>
  <r>
    <n v="6315602"/>
    <d v="2014-06-17T09:52:57"/>
    <s v="Fat"/>
    <s v="PCT_M-M"/>
    <n v="27.592647202999999"/>
    <n v="26.77"/>
    <n v="27"/>
    <n v="27.46"/>
    <n v="27.92"/>
    <n v="28.150000000000002"/>
    <x v="1"/>
    <n v="2014"/>
    <x v="4"/>
  </r>
  <r>
    <n v="6315633"/>
    <d v="2014-06-17T09:54:48"/>
    <s v="Fat"/>
    <s v="PCT_M-M"/>
    <n v="27.285935683999998"/>
    <n v="26.77"/>
    <n v="27"/>
    <n v="27.46"/>
    <n v="27.92"/>
    <n v="28.150000000000002"/>
    <x v="1"/>
    <n v="2014"/>
    <x v="4"/>
  </r>
  <r>
    <n v="6316078"/>
    <d v="2014-06-17T10:51:38"/>
    <s v="Fat"/>
    <s v="PCT_M-M"/>
    <n v="27.339330428"/>
    <n v="26.77"/>
    <n v="27"/>
    <n v="27.46"/>
    <n v="27.92"/>
    <n v="28.150000000000002"/>
    <x v="1"/>
    <n v="2014"/>
    <x v="4"/>
  </r>
  <r>
    <n v="6316092"/>
    <d v="2014-06-17T10:55:42"/>
    <s v="Fat"/>
    <s v="PCT_M-M"/>
    <n v="27.310117904999998"/>
    <n v="26.77"/>
    <n v="27"/>
    <n v="27.46"/>
    <n v="27.92"/>
    <n v="28.150000000000002"/>
    <x v="1"/>
    <n v="2014"/>
    <x v="4"/>
  </r>
  <r>
    <n v="6317070"/>
    <d v="2014-06-17T13:11:24"/>
    <s v="Fat"/>
    <s v="PCT_M-M"/>
    <n v="27.653603287999999"/>
    <n v="26.77"/>
    <n v="27"/>
    <n v="27.46"/>
    <n v="27.92"/>
    <n v="28.150000000000002"/>
    <x v="1"/>
    <n v="2014"/>
    <x v="4"/>
  </r>
  <r>
    <n v="6317087"/>
    <d v="2014-06-17T13:14:47"/>
    <s v="Fat"/>
    <s v="PCT_M-M"/>
    <n v="27.434748733999999"/>
    <n v="26.77"/>
    <n v="27"/>
    <n v="27.46"/>
    <n v="27.92"/>
    <n v="28.150000000000002"/>
    <x v="1"/>
    <n v="2014"/>
    <x v="4"/>
  </r>
  <r>
    <n v="6319597"/>
    <d v="2014-06-18T09:01:10"/>
    <s v="Fat"/>
    <s v="PCT_M-M"/>
    <n v="27.578653923000001"/>
    <n v="26.77"/>
    <n v="27"/>
    <n v="27.46"/>
    <n v="27.92"/>
    <n v="28.150000000000002"/>
    <x v="1"/>
    <n v="2014"/>
    <x v="4"/>
  </r>
  <r>
    <n v="6319686"/>
    <d v="2014-06-18T09:09:10"/>
    <s v="Fat"/>
    <s v="PCT_M-M"/>
    <n v="27.192579668"/>
    <n v="26.77"/>
    <n v="27"/>
    <n v="27.46"/>
    <n v="27.92"/>
    <n v="28.150000000000002"/>
    <x v="1"/>
    <n v="2014"/>
    <x v="4"/>
  </r>
  <r>
    <n v="6320015"/>
    <d v="2014-06-18T09:40:38"/>
    <s v="Fat"/>
    <s v="PCT_M-M"/>
    <n v="27.582335328999999"/>
    <n v="26.77"/>
    <n v="27"/>
    <n v="27.46"/>
    <n v="27.92"/>
    <n v="28.150000000000002"/>
    <x v="1"/>
    <n v="2014"/>
    <x v="4"/>
  </r>
  <r>
    <n v="6320063"/>
    <d v="2014-06-18T09:47:03"/>
    <s v="Fat"/>
    <s v="PCT_M-M"/>
    <n v="27.726809377999999"/>
    <n v="26.77"/>
    <n v="27"/>
    <n v="27.46"/>
    <n v="27.92"/>
    <n v="28.150000000000002"/>
    <x v="1"/>
    <n v="2014"/>
    <x v="4"/>
  </r>
  <r>
    <n v="6321263"/>
    <d v="2014-06-18T12:51:18"/>
    <s v="Fat"/>
    <s v="PCT_M-M"/>
    <n v="27.630444156999999"/>
    <n v="26.77"/>
    <n v="27"/>
    <n v="27.46"/>
    <n v="27.92"/>
    <n v="28.150000000000002"/>
    <x v="1"/>
    <n v="2014"/>
    <x v="4"/>
  </r>
  <r>
    <n v="6321349"/>
    <d v="2014-06-18T12:59:56"/>
    <s v="Fat"/>
    <s v="PCT_M-M"/>
    <n v="27.589913995"/>
    <n v="26.77"/>
    <n v="27"/>
    <n v="27.46"/>
    <n v="27.92"/>
    <n v="28.150000000000002"/>
    <x v="1"/>
    <n v="2014"/>
    <x v="4"/>
  </r>
  <r>
    <n v="6324415"/>
    <d v="2014-06-19T09:43:20"/>
    <s v="Fat"/>
    <s v="PCT_M-M"/>
    <n v="27.641500430000001"/>
    <n v="26.77"/>
    <n v="27"/>
    <n v="27.46"/>
    <n v="27.92"/>
    <n v="28.150000000000002"/>
    <x v="1"/>
    <n v="2014"/>
    <x v="4"/>
  </r>
  <r>
    <n v="6324464"/>
    <d v="2014-06-19T09:52:11"/>
    <s v="Fat"/>
    <s v="PCT_M-M"/>
    <n v="27.655712648000002"/>
    <n v="26.77"/>
    <n v="27"/>
    <n v="27.46"/>
    <n v="27.92"/>
    <n v="28.150000000000002"/>
    <x v="1"/>
    <n v="2014"/>
    <x v="4"/>
  </r>
  <r>
    <n v="6324693"/>
    <d v="2014-06-19T10:11:47"/>
    <s v="Fat"/>
    <s v="PCT_M-M"/>
    <n v="27.758224942999998"/>
    <n v="26.77"/>
    <n v="27"/>
    <n v="27.46"/>
    <n v="27.92"/>
    <n v="28.150000000000002"/>
    <x v="1"/>
    <n v="2014"/>
    <x v="4"/>
  </r>
  <r>
    <n v="6324739"/>
    <d v="2014-06-19T10:20:59"/>
    <s v="Fat"/>
    <s v="PCT_M-M"/>
    <n v="27.548687940000001"/>
    <n v="26.77"/>
    <n v="27"/>
    <n v="27.46"/>
    <n v="27.92"/>
    <n v="28.150000000000002"/>
    <x v="1"/>
    <n v="2014"/>
    <x v="4"/>
  </r>
  <r>
    <n v="6327934"/>
    <d v="2014-06-20T06:41:58"/>
    <s v="Fat"/>
    <s v="PCT_M-M"/>
    <n v="27.729441481999999"/>
    <n v="26.77"/>
    <n v="27"/>
    <n v="27.46"/>
    <n v="27.92"/>
    <n v="28.150000000000002"/>
    <x v="1"/>
    <n v="2014"/>
    <x v="4"/>
  </r>
  <r>
    <n v="6329058"/>
    <d v="2014-06-20T10:21:33"/>
    <s v="Fat"/>
    <s v="PCT_M-M"/>
    <n v="27.361436378000001"/>
    <n v="26.77"/>
    <n v="27"/>
    <n v="27.46"/>
    <n v="27.92"/>
    <n v="28.150000000000002"/>
    <x v="1"/>
    <n v="2014"/>
    <x v="4"/>
  </r>
  <r>
    <n v="6329082"/>
    <d v="2014-06-20T10:25:28"/>
    <s v="Fat"/>
    <s v="PCT_M-M"/>
    <n v="27.449478019000001"/>
    <n v="26.77"/>
    <n v="27"/>
    <n v="27.46"/>
    <n v="27.92"/>
    <n v="28.150000000000002"/>
    <x v="1"/>
    <n v="2014"/>
    <x v="4"/>
  </r>
  <r>
    <n v="6329107"/>
    <d v="2014-06-20T10:27:17"/>
    <s v="Fat"/>
    <s v="PCT_M-M"/>
    <n v="27.361436378000001"/>
    <n v="26.77"/>
    <n v="27"/>
    <n v="27.46"/>
    <n v="27.92"/>
    <n v="28.150000000000002"/>
    <x v="1"/>
    <n v="2014"/>
    <x v="4"/>
  </r>
  <r>
    <n v="6329122"/>
    <d v="2014-06-20T10:29:02"/>
    <s v="Fat"/>
    <s v="PCT_M-M"/>
    <n v="27.449478019000001"/>
    <n v="26.77"/>
    <n v="27"/>
    <n v="27.46"/>
    <n v="27.92"/>
    <n v="28.150000000000002"/>
    <x v="1"/>
    <n v="2014"/>
    <x v="4"/>
  </r>
  <r>
    <n v="6332414"/>
    <d v="2014-06-21T09:06:13"/>
    <s v="Fat"/>
    <s v="PCT_M-M"/>
    <n v="27.442943641999999"/>
    <n v="26.77"/>
    <n v="27"/>
    <n v="27.46"/>
    <n v="27.92"/>
    <n v="28.150000000000002"/>
    <x v="1"/>
    <n v="2014"/>
    <x v="4"/>
  </r>
  <r>
    <n v="6332418"/>
    <d v="2014-06-21T09:08:12"/>
    <s v="Fat"/>
    <s v="PCT_M-M"/>
    <n v="27.545909850000001"/>
    <n v="26.77"/>
    <n v="27"/>
    <n v="27.46"/>
    <n v="27.92"/>
    <n v="28.150000000000002"/>
    <x v="1"/>
    <n v="2014"/>
    <x v="4"/>
  </r>
  <r>
    <n v="6333606"/>
    <d v="2014-06-22T08:11:02"/>
    <s v="Fat"/>
    <s v="PCT_M-M"/>
    <n v="27.606612812000002"/>
    <n v="26.77"/>
    <n v="27"/>
    <n v="27.46"/>
    <n v="27.92"/>
    <n v="28.150000000000002"/>
    <x v="1"/>
    <n v="2014"/>
    <x v="4"/>
  </r>
  <r>
    <n v="6333611"/>
    <d v="2014-06-22T08:15:03"/>
    <s v="Fat"/>
    <s v="PCT_M-M"/>
    <n v="27.656221027000001"/>
    <n v="26.77"/>
    <n v="27"/>
    <n v="27.46"/>
    <n v="27.92"/>
    <n v="28.150000000000002"/>
    <x v="1"/>
    <n v="2014"/>
    <x v="4"/>
  </r>
  <r>
    <n v="6334735"/>
    <d v="2014-06-23T09:13:40"/>
    <s v="Fat"/>
    <s v="PCT_M-M"/>
    <n v="27.785515319999998"/>
    <n v="26.77"/>
    <n v="27"/>
    <n v="27.46"/>
    <n v="27.92"/>
    <n v="28.150000000000002"/>
    <x v="1"/>
    <n v="2014"/>
    <x v="4"/>
  </r>
  <r>
    <n v="6334809"/>
    <d v="2014-06-23T09:25:31"/>
    <s v="Fat"/>
    <s v="PCT_M-M"/>
    <n v="27.565234451999999"/>
    <n v="26.77"/>
    <n v="27"/>
    <n v="27.46"/>
    <n v="27.92"/>
    <n v="28.150000000000002"/>
    <x v="1"/>
    <n v="2014"/>
    <x v="4"/>
  </r>
  <r>
    <n v="6335997"/>
    <d v="2014-06-23T13:21:27"/>
    <s v="Fat"/>
    <s v="PCT_M-M"/>
    <n v="27.307362606000002"/>
    <n v="26.77"/>
    <n v="27"/>
    <n v="27.46"/>
    <n v="27.92"/>
    <n v="28.150000000000002"/>
    <x v="1"/>
    <n v="2014"/>
    <x v="4"/>
  </r>
  <r>
    <n v="6336242"/>
    <d v="2014-06-23T14:25:42"/>
    <s v="Fat"/>
    <s v="PCT_M-M"/>
    <n v="27.414460604999999"/>
    <n v="26.77"/>
    <n v="27"/>
    <n v="27.46"/>
    <n v="27.92"/>
    <n v="28.150000000000002"/>
    <x v="1"/>
    <n v="2014"/>
    <x v="4"/>
  </r>
  <r>
    <n v="6338125"/>
    <d v="2014-06-24T09:41:00"/>
    <s v="Fat"/>
    <s v="PCT_M-M"/>
    <n v="27.609061232999998"/>
    <n v="26.77"/>
    <n v="27"/>
    <n v="27.46"/>
    <n v="27.92"/>
    <n v="28.150000000000002"/>
    <x v="1"/>
    <n v="2014"/>
    <x v="4"/>
  </r>
  <r>
    <n v="6338255"/>
    <d v="2014-06-24T09:55:49"/>
    <s v="Fat"/>
    <s v="PCT_M-M"/>
    <n v="27.666605471"/>
    <n v="26.77"/>
    <n v="27"/>
    <n v="27.46"/>
    <n v="27.92"/>
    <n v="28.150000000000002"/>
    <x v="1"/>
    <n v="2014"/>
    <x v="4"/>
  </r>
  <r>
    <n v="6338543"/>
    <d v="2014-06-24T10:21:26"/>
    <s v="Fat"/>
    <s v="PCT_M-M"/>
    <n v="27.362948960000001"/>
    <n v="26.77"/>
    <n v="27"/>
    <n v="27.46"/>
    <n v="27.92"/>
    <n v="28.150000000000002"/>
    <x v="1"/>
    <n v="2014"/>
    <x v="4"/>
  </r>
  <r>
    <n v="6338585"/>
    <d v="2014-06-24T10:25:36"/>
    <s v="Fat"/>
    <s v="PCT_M-M"/>
    <n v="27.304443628000001"/>
    <n v="26.77"/>
    <n v="27"/>
    <n v="27.46"/>
    <n v="27.92"/>
    <n v="28.150000000000002"/>
    <x v="1"/>
    <n v="2014"/>
    <x v="4"/>
  </r>
  <r>
    <n v="6339618"/>
    <d v="2014-06-24T12:57:53"/>
    <s v="Fat"/>
    <s v="PCT_M-M"/>
    <n v="27.373271889000002"/>
    <n v="26.77"/>
    <n v="27"/>
    <n v="27.46"/>
    <n v="27.92"/>
    <n v="28.150000000000002"/>
    <x v="1"/>
    <n v="2014"/>
    <x v="4"/>
  </r>
  <r>
    <n v="6339638"/>
    <d v="2014-06-24T13:01:28"/>
    <s v="Fat"/>
    <s v="PCT_M-M"/>
    <n v="27.532333161"/>
    <n v="26.77"/>
    <n v="27"/>
    <n v="27.46"/>
    <n v="27.92"/>
    <n v="28.150000000000002"/>
    <x v="1"/>
    <n v="2014"/>
    <x v="4"/>
  </r>
  <r>
    <n v="6342014"/>
    <d v="2014-06-25T09:26:23"/>
    <s v="Fat"/>
    <s v="PCT_M-M"/>
    <n v="27.356958639999998"/>
    <n v="26.77"/>
    <n v="27"/>
    <n v="27.46"/>
    <n v="27.92"/>
    <n v="28.150000000000002"/>
    <x v="1"/>
    <n v="2014"/>
    <x v="4"/>
  </r>
  <r>
    <n v="6342018"/>
    <d v="2014-06-25T09:29:22"/>
    <s v="Fat"/>
    <s v="PCT_M-M"/>
    <n v="27.601263470999999"/>
    <n v="26.77"/>
    <n v="27"/>
    <n v="27.46"/>
    <n v="27.92"/>
    <n v="28.150000000000002"/>
    <x v="1"/>
    <n v="2014"/>
    <x v="4"/>
  </r>
  <r>
    <n v="6342261"/>
    <d v="2014-06-25T09:58:07"/>
    <s v="Fat"/>
    <s v="PCT_M-M"/>
    <n v="27.417498081000002"/>
    <n v="26.77"/>
    <n v="27"/>
    <n v="27.46"/>
    <n v="27.92"/>
    <n v="28.150000000000002"/>
    <x v="1"/>
    <n v="2014"/>
    <x v="4"/>
  </r>
  <r>
    <n v="6342354"/>
    <d v="2014-06-25T10:04:11"/>
    <s v="Fat"/>
    <s v="PCT_M-M"/>
    <n v="27.864256018999999"/>
    <n v="26.77"/>
    <n v="27"/>
    <n v="27.46"/>
    <n v="27.92"/>
    <n v="28.150000000000002"/>
    <x v="1"/>
    <n v="2014"/>
    <x v="4"/>
  </r>
  <r>
    <n v="6343454"/>
    <d v="2014-06-25T12:43:30"/>
    <s v="Fat"/>
    <s v="PCT_M-M"/>
    <n v="27.622641509000001"/>
    <n v="26.77"/>
    <n v="27"/>
    <n v="27.46"/>
    <n v="27.92"/>
    <n v="28.150000000000002"/>
    <x v="1"/>
    <n v="2014"/>
    <x v="4"/>
  </r>
  <r>
    <n v="6343566"/>
    <d v="2014-06-25T13:00:36"/>
    <s v="Fat"/>
    <s v="PCT_M-M"/>
    <n v="27.442474537999999"/>
    <n v="26.77"/>
    <n v="27"/>
    <n v="27.46"/>
    <n v="27.92"/>
    <n v="28.150000000000002"/>
    <x v="1"/>
    <n v="2014"/>
    <x v="4"/>
  </r>
  <r>
    <n v="6345358"/>
    <d v="2014-06-26T06:45:35"/>
    <s v="Fat"/>
    <s v="PCT_M-M"/>
    <n v="27.487972833000001"/>
    <n v="26.77"/>
    <n v="27"/>
    <n v="27.46"/>
    <n v="27.92"/>
    <n v="28.150000000000002"/>
    <x v="1"/>
    <n v="2014"/>
    <x v="4"/>
  </r>
  <r>
    <n v="6346067"/>
    <d v="2014-06-26T09:26:30"/>
    <s v="Fat"/>
    <s v="PCT_M-M"/>
    <n v="27.365752910000001"/>
    <n v="26.77"/>
    <n v="27"/>
    <n v="27.46"/>
    <n v="27.92"/>
    <n v="28.150000000000002"/>
    <x v="1"/>
    <n v="2014"/>
    <x v="4"/>
  </r>
  <r>
    <n v="6346096"/>
    <d v="2014-06-26T09:28:37"/>
    <s v="Fat"/>
    <s v="PCT_M-M"/>
    <n v="27.571860817000001"/>
    <n v="26.77"/>
    <n v="27"/>
    <n v="27.46"/>
    <n v="27.92"/>
    <n v="28.150000000000002"/>
    <x v="1"/>
    <n v="2014"/>
    <x v="4"/>
  </r>
  <r>
    <n v="6346287"/>
    <d v="2014-06-26T10:15:42"/>
    <s v="Fat"/>
    <s v="PCT_M-M"/>
    <n v="27.600297177000002"/>
    <n v="26.77"/>
    <n v="27"/>
    <n v="27.46"/>
    <n v="27.92"/>
    <n v="28.150000000000002"/>
    <x v="1"/>
    <n v="2014"/>
    <x v="4"/>
  </r>
  <r>
    <n v="6346298"/>
    <d v="2014-06-26T10:18:37"/>
    <s v="Fat"/>
    <s v="PCT_M-M"/>
    <n v="27.734624874000001"/>
    <n v="26.77"/>
    <n v="27"/>
    <n v="27.46"/>
    <n v="27.92"/>
    <n v="28.150000000000002"/>
    <x v="1"/>
    <n v="2014"/>
    <x v="4"/>
  </r>
  <r>
    <n v="6348315"/>
    <d v="2014-06-26T17:41:19"/>
    <s v="Fat"/>
    <s v="PCT_M-M"/>
    <n v="27.367636092000001"/>
    <n v="26.77"/>
    <n v="27"/>
    <n v="27.46"/>
    <n v="27.92"/>
    <n v="28.150000000000002"/>
    <x v="1"/>
    <n v="2014"/>
    <x v="4"/>
  </r>
  <r>
    <n v="6348854"/>
    <d v="2014-06-27T06:44:35"/>
    <s v="Fat"/>
    <s v="PCT_M-M"/>
    <n v="27.704979408"/>
    <n v="26.77"/>
    <n v="27"/>
    <n v="27.46"/>
    <n v="27.92"/>
    <n v="28.150000000000002"/>
    <x v="1"/>
    <n v="2014"/>
    <x v="4"/>
  </r>
  <r>
    <n v="6348858"/>
    <d v="2014-06-27T06:47:44"/>
    <s v="Fat"/>
    <s v="PCT_M-M"/>
    <n v="27.493848192000002"/>
    <n v="26.77"/>
    <n v="27"/>
    <n v="27.46"/>
    <n v="27.92"/>
    <n v="28.150000000000002"/>
    <x v="1"/>
    <n v="2014"/>
    <x v="4"/>
  </r>
  <r>
    <n v="6349276"/>
    <d v="2014-06-27T08:54:24"/>
    <s v="Fat"/>
    <s v="PCT_M-M"/>
    <n v="27.628905872000001"/>
    <n v="26.77"/>
    <n v="27"/>
    <n v="27.46"/>
    <n v="27.92"/>
    <n v="28.150000000000002"/>
    <x v="1"/>
    <n v="2014"/>
    <x v="4"/>
  </r>
  <r>
    <n v="6349429"/>
    <d v="2014-06-27T09:02:48"/>
    <s v="Fat"/>
    <s v="PCT_M-M"/>
    <n v="26.840547539999999"/>
    <n v="26.77"/>
    <n v="27"/>
    <n v="27.46"/>
    <n v="27.92"/>
    <n v="28.150000000000002"/>
    <x v="0"/>
    <n v="2014"/>
    <x v="4"/>
  </r>
  <r>
    <n v="6349667"/>
    <d v="2014-06-27T09:47:45"/>
    <s v="Fat"/>
    <s v="PCT_M-M"/>
    <n v="27.614015573"/>
    <n v="26.77"/>
    <n v="27"/>
    <n v="27.46"/>
    <n v="27.92"/>
    <n v="28.150000000000002"/>
    <x v="1"/>
    <n v="2014"/>
    <x v="4"/>
  </r>
  <r>
    <n v="6349698"/>
    <d v="2014-06-27T09:54:05"/>
    <s v="Fat"/>
    <s v="PCT_M-M"/>
    <n v="27.843099460000001"/>
    <n v="26.77"/>
    <n v="27"/>
    <n v="27.46"/>
    <n v="27.92"/>
    <n v="28.150000000000002"/>
    <x v="1"/>
    <n v="2014"/>
    <x v="4"/>
  </r>
  <r>
    <n v="6350757"/>
    <d v="2014-06-27T13:09:50"/>
    <s v="Fat"/>
    <s v="PCT_M-M"/>
    <n v="27.661250615"/>
    <n v="26.77"/>
    <n v="27"/>
    <n v="27.46"/>
    <n v="27.92"/>
    <n v="28.150000000000002"/>
    <x v="1"/>
    <n v="2014"/>
    <x v="4"/>
  </r>
  <r>
    <n v="6350784"/>
    <d v="2014-06-27T13:16:01"/>
    <s v="Fat"/>
    <s v="PCT_M-M"/>
    <n v="27.51720487"/>
    <n v="26.77"/>
    <n v="27"/>
    <n v="27.46"/>
    <n v="27.92"/>
    <n v="28.150000000000002"/>
    <x v="1"/>
    <n v="2014"/>
    <x v="4"/>
  </r>
  <r>
    <n v="6354300"/>
    <d v="2014-06-29T08:13:43"/>
    <s v="Fat"/>
    <s v="PCT_M-M"/>
    <n v="26.725847578"/>
    <n v="26.77"/>
    <n v="27"/>
    <n v="27.46"/>
    <n v="27.92"/>
    <n v="28.150000000000002"/>
    <x v="0"/>
    <n v="2014"/>
    <x v="4"/>
  </r>
  <r>
    <n v="6354305"/>
    <d v="2014-06-29T08:18:33"/>
    <s v="Fat"/>
    <s v="PCT_M-M"/>
    <n v="27.668785115999999"/>
    <n v="26.77"/>
    <n v="27"/>
    <n v="27.46"/>
    <n v="27.92"/>
    <n v="28.150000000000002"/>
    <x v="1"/>
    <n v="2014"/>
    <x v="4"/>
  </r>
  <r>
    <n v="6355406"/>
    <d v="2014-06-30T08:13:24"/>
    <s v="Fat"/>
    <s v="PCT_M-M"/>
    <n v="27.213736648000001"/>
    <n v="26.77"/>
    <n v="27"/>
    <n v="27.46"/>
    <n v="27.92"/>
    <n v="28.150000000000002"/>
    <x v="1"/>
    <n v="2014"/>
    <x v="4"/>
  </r>
  <r>
    <n v="6355424"/>
    <d v="2014-06-30T08:17:35"/>
    <s v="Fat"/>
    <s v="PCT_M-M"/>
    <n v="27.642730744000001"/>
    <n v="26.77"/>
    <n v="27"/>
    <n v="27.46"/>
    <n v="27.92"/>
    <n v="28.150000000000002"/>
    <x v="1"/>
    <n v="2014"/>
    <x v="4"/>
  </r>
  <r>
    <n v="6355643"/>
    <d v="2014-06-30T09:07:27"/>
    <s v="Fat"/>
    <s v="PCT_M-M"/>
    <n v="28.511156947"/>
    <n v="26.77"/>
    <n v="27"/>
    <n v="27.46"/>
    <n v="27.92"/>
    <n v="28.150000000000002"/>
    <x v="0"/>
    <n v="2014"/>
    <x v="4"/>
  </r>
  <r>
    <n v="6355649"/>
    <d v="2014-06-30T09:11:35"/>
    <s v="Fat"/>
    <s v="PCT_M-M"/>
    <n v="27.975959673999999"/>
    <n v="26.77"/>
    <n v="27"/>
    <n v="27.46"/>
    <n v="27.92"/>
    <n v="28.150000000000002"/>
    <x v="1"/>
    <n v="2014"/>
    <x v="4"/>
  </r>
  <r>
    <n v="6355760"/>
    <d v="2014-06-30T09:44:57"/>
    <s v="Fat"/>
    <s v="PCT_M-M"/>
    <n v="27.366192924"/>
    <n v="26.77"/>
    <n v="27"/>
    <n v="27.46"/>
    <n v="27.92"/>
    <n v="28.150000000000002"/>
    <x v="1"/>
    <n v="2014"/>
    <x v="4"/>
  </r>
  <r>
    <n v="6355806"/>
    <d v="2014-06-30T09:50:36"/>
    <s v="Fat"/>
    <s v="PCT_M-M"/>
    <n v="8.9285714289999998"/>
    <n v="26.77"/>
    <n v="27"/>
    <n v="27.46"/>
    <n v="27.92"/>
    <n v="28.150000000000002"/>
    <x v="0"/>
    <n v="2014"/>
    <x v="4"/>
  </r>
  <r>
    <n v="6355950"/>
    <d v="2014-06-30T10:15:33"/>
    <s v="Fat"/>
    <s v="PCT_M-M"/>
    <n v="27.495152802"/>
    <n v="26.77"/>
    <n v="27"/>
    <n v="27.46"/>
    <n v="27.92"/>
    <n v="28.150000000000002"/>
    <x v="1"/>
    <n v="2014"/>
    <x v="4"/>
  </r>
  <r>
    <n v="6355978"/>
    <d v="2014-06-30T10:19:49"/>
    <s v="Fat"/>
    <s v="PCT_M-M"/>
    <n v="27.496395097000001"/>
    <n v="26.77"/>
    <n v="27"/>
    <n v="27.46"/>
    <n v="27.92"/>
    <n v="28.150000000000002"/>
    <x v="1"/>
    <n v="2014"/>
    <x v="4"/>
  </r>
  <r>
    <n v="6356718"/>
    <d v="2014-06-30T13:01:58"/>
    <s v="Fat"/>
    <s v="PCT_M-M"/>
    <n v="27.819770295000001"/>
    <n v="26.77"/>
    <n v="27"/>
    <n v="27.46"/>
    <n v="27.92"/>
    <n v="28.150000000000002"/>
    <x v="1"/>
    <n v="2014"/>
    <x v="4"/>
  </r>
  <r>
    <n v="6356720"/>
    <d v="2014-06-30T13:02:46"/>
    <s v="Fat"/>
    <s v="PCT_M-M"/>
    <n v="27.265578927"/>
    <n v="26.77"/>
    <n v="27"/>
    <n v="27.46"/>
    <n v="27.92"/>
    <n v="28.150000000000002"/>
    <x v="1"/>
    <n v="2014"/>
    <x v="4"/>
  </r>
  <r>
    <n v="6357940"/>
    <d v="2014-07-01T06:32:14"/>
    <s v="Fat"/>
    <s v="PCT_M-M"/>
    <n v="27.625233736999999"/>
    <n v="26.77"/>
    <n v="27"/>
    <n v="27.46"/>
    <n v="27.92"/>
    <n v="28.150000000000002"/>
    <x v="1"/>
    <n v="2014"/>
    <x v="5"/>
  </r>
  <r>
    <n v="6357942"/>
    <d v="2014-07-01T06:34:58"/>
    <s v="Fat"/>
    <s v="PCT_M-M"/>
    <n v="27.482852578999999"/>
    <n v="26.77"/>
    <n v="27"/>
    <n v="27.46"/>
    <n v="27.92"/>
    <n v="28.150000000000002"/>
    <x v="1"/>
    <n v="2014"/>
    <x v="5"/>
  </r>
  <r>
    <n v="6357972"/>
    <d v="2014-07-01T06:43:10"/>
    <s v="Fat"/>
    <s v="PCT_M-M"/>
    <n v="27.630340673999999"/>
    <n v="26.77"/>
    <n v="27"/>
    <n v="27.46"/>
    <n v="27.92"/>
    <n v="28.150000000000002"/>
    <x v="1"/>
    <n v="2014"/>
    <x v="5"/>
  </r>
  <r>
    <n v="6358349"/>
    <d v="2014-07-01T08:55:53"/>
    <s v="Fat"/>
    <s v="PCT_M-M"/>
    <n v="27.589427477000001"/>
    <n v="26.77"/>
    <n v="27"/>
    <n v="27.46"/>
    <n v="27.92"/>
    <n v="28.150000000000002"/>
    <x v="1"/>
    <n v="2014"/>
    <x v="5"/>
  </r>
  <r>
    <n v="6358397"/>
    <d v="2014-07-01T09:05:14"/>
    <s v="Fat"/>
    <s v="PCT_M-M"/>
    <n v="27.766739519000001"/>
    <n v="26.77"/>
    <n v="27"/>
    <n v="27.46"/>
    <n v="27.92"/>
    <n v="28.150000000000002"/>
    <x v="1"/>
    <n v="2014"/>
    <x v="5"/>
  </r>
  <r>
    <n v="6360693"/>
    <d v="2014-07-01T13:29:54"/>
    <s v="Fat"/>
    <s v="PCT_M-M"/>
    <n v="27.566177871000001"/>
    <n v="26.77"/>
    <n v="27"/>
    <n v="27.46"/>
    <n v="27.92"/>
    <n v="28.150000000000002"/>
    <x v="1"/>
    <n v="2014"/>
    <x v="5"/>
  </r>
  <r>
    <n v="6361862"/>
    <d v="2014-07-02T06:40:03"/>
    <s v="Fat"/>
    <s v="PCT_M-M"/>
    <n v="27.098935750999999"/>
    <n v="26.77"/>
    <n v="27"/>
    <n v="27.46"/>
    <n v="27.92"/>
    <n v="28.150000000000002"/>
    <x v="1"/>
    <n v="2014"/>
    <x v="5"/>
  </r>
  <r>
    <n v="6361869"/>
    <d v="2014-07-02T06:45:00"/>
    <s v="Fat"/>
    <s v="PCT_M-M"/>
    <n v="27.336711712"/>
    <n v="26.77"/>
    <n v="27"/>
    <n v="27.46"/>
    <n v="27.92"/>
    <n v="28.150000000000002"/>
    <x v="1"/>
    <n v="2014"/>
    <x v="5"/>
  </r>
  <r>
    <n v="6361967"/>
    <d v="2014-07-02T07:18:14"/>
    <s v="Fat"/>
    <s v="PCT_M-M"/>
    <n v="27.877185848"/>
    <n v="26.77"/>
    <n v="27"/>
    <n v="27.46"/>
    <n v="27.92"/>
    <n v="28.150000000000002"/>
    <x v="1"/>
    <n v="2014"/>
    <x v="5"/>
  </r>
  <r>
    <n v="6361986"/>
    <d v="2014-07-02T07:19:56"/>
    <s v="Fat"/>
    <s v="PCT_M-M"/>
    <n v="27.631853241999998"/>
    <n v="26.77"/>
    <n v="27"/>
    <n v="27.46"/>
    <n v="27.92"/>
    <n v="28.150000000000002"/>
    <x v="1"/>
    <n v="2014"/>
    <x v="5"/>
  </r>
  <r>
    <n v="6362933"/>
    <d v="2014-07-02T10:14:35"/>
    <s v="Fat"/>
    <s v="PCT_M-M"/>
    <n v="27.388215629000001"/>
    <n v="26.77"/>
    <n v="27"/>
    <n v="27.46"/>
    <n v="27.92"/>
    <n v="28.150000000000002"/>
    <x v="1"/>
    <n v="2014"/>
    <x v="5"/>
  </r>
  <r>
    <n v="6363020"/>
    <d v="2014-07-02T10:30:33"/>
    <s v="Fat"/>
    <s v="PCT_M-M"/>
    <n v="27.301587302000002"/>
    <n v="26.77"/>
    <n v="27"/>
    <n v="27.46"/>
    <n v="27.92"/>
    <n v="28.150000000000002"/>
    <x v="1"/>
    <n v="2014"/>
    <x v="5"/>
  </r>
  <r>
    <n v="6363421"/>
    <d v="2014-07-02T11:45:29"/>
    <s v="Fat"/>
    <s v="PCT_M-M"/>
    <n v="27.282128419999999"/>
    <n v="26.77"/>
    <n v="27"/>
    <n v="27.46"/>
    <n v="27.92"/>
    <n v="28.150000000000002"/>
    <x v="1"/>
    <n v="2014"/>
    <x v="5"/>
  </r>
  <r>
    <n v="6363425"/>
    <d v="2014-07-02T11:48:13"/>
    <s v="Fat"/>
    <s v="PCT_M-M"/>
    <n v="27.427794056"/>
    <n v="26.77"/>
    <n v="27"/>
    <n v="27.46"/>
    <n v="27.92"/>
    <n v="28.150000000000002"/>
    <x v="1"/>
    <n v="2014"/>
    <x v="5"/>
  </r>
  <r>
    <n v="6363906"/>
    <d v="2014-07-02T12:51:48"/>
    <s v="Fat"/>
    <s v="PCT_M-M"/>
    <n v="27.474864656000001"/>
    <n v="26.77"/>
    <n v="27"/>
    <n v="27.46"/>
    <n v="27.92"/>
    <n v="28.150000000000002"/>
    <x v="1"/>
    <n v="2014"/>
    <x v="5"/>
  </r>
  <r>
    <n v="6363913"/>
    <d v="2014-07-02T12:53:25"/>
    <s v="Fat"/>
    <s v="PCT_M-M"/>
    <n v="27.51639578"/>
    <n v="26.77"/>
    <n v="27"/>
    <n v="27.46"/>
    <n v="27.92"/>
    <n v="28.150000000000002"/>
    <x v="1"/>
    <n v="2014"/>
    <x v="5"/>
  </r>
  <r>
    <n v="6365929"/>
    <d v="2014-07-03T07:36:48"/>
    <s v="Fat"/>
    <s v="PCT_M-M"/>
    <n v="27.785166239999999"/>
    <n v="26.77"/>
    <n v="27"/>
    <n v="27.46"/>
    <n v="27.92"/>
    <n v="28.150000000000002"/>
    <x v="1"/>
    <n v="2014"/>
    <x v="5"/>
  </r>
  <r>
    <n v="6365934"/>
    <d v="2014-07-03T07:39:52"/>
    <s v="Fat"/>
    <s v="PCT_M-M"/>
    <n v="27.614900821999999"/>
    <n v="26.77"/>
    <n v="27"/>
    <n v="27.46"/>
    <n v="27.92"/>
    <n v="28.150000000000002"/>
    <x v="1"/>
    <n v="2014"/>
    <x v="5"/>
  </r>
  <r>
    <n v="6365983"/>
    <d v="2014-07-03T08:00:05"/>
    <s v="Fat"/>
    <s v="PCT_M-M"/>
    <n v="27.298878127999998"/>
    <n v="26.77"/>
    <n v="27"/>
    <n v="27.46"/>
    <n v="27.92"/>
    <n v="28.150000000000002"/>
    <x v="1"/>
    <n v="2014"/>
    <x v="5"/>
  </r>
  <r>
    <n v="6365987"/>
    <d v="2014-07-03T08:01:46"/>
    <s v="Fat"/>
    <s v="PCT_M-M"/>
    <n v="27.199307759"/>
    <n v="26.77"/>
    <n v="27"/>
    <n v="27.46"/>
    <n v="27.92"/>
    <n v="28.150000000000002"/>
    <x v="1"/>
    <n v="2014"/>
    <x v="5"/>
  </r>
  <r>
    <n v="6366407"/>
    <d v="2014-07-03T09:31:28"/>
    <s v="Fat"/>
    <s v="PCT_M-M"/>
    <n v="26.801072782999999"/>
    <n v="26.77"/>
    <n v="27"/>
    <n v="27.46"/>
    <n v="27.92"/>
    <n v="28.150000000000002"/>
    <x v="0"/>
    <n v="2014"/>
    <x v="5"/>
  </r>
  <r>
    <n v="6366422"/>
    <d v="2014-07-03T09:35:16"/>
    <s v="Fat"/>
    <s v="PCT_M-M"/>
    <n v="27.417982415000001"/>
    <n v="26.77"/>
    <n v="27"/>
    <n v="27.46"/>
    <n v="27.92"/>
    <n v="28.150000000000002"/>
    <x v="1"/>
    <n v="2014"/>
    <x v="5"/>
  </r>
  <r>
    <n v="6366431"/>
    <d v="2014-07-03T09:36:35"/>
    <s v="Fat"/>
    <s v="PCT_M-M"/>
    <n v="27.648428405000001"/>
    <n v="26.77"/>
    <n v="27"/>
    <n v="27.46"/>
    <n v="27.92"/>
    <n v="28.150000000000002"/>
    <x v="1"/>
    <n v="2014"/>
    <x v="5"/>
  </r>
  <r>
    <n v="6366471"/>
    <d v="2014-07-03T09:42:20"/>
    <s v="Fat"/>
    <s v="PCT_M-M"/>
    <n v="27.817324582000001"/>
    <n v="26.77"/>
    <n v="27"/>
    <n v="27.46"/>
    <n v="27.92"/>
    <n v="28.150000000000002"/>
    <x v="1"/>
    <n v="2014"/>
    <x v="5"/>
  </r>
  <r>
    <n v="6367921"/>
    <d v="2014-07-03T12:47:35"/>
    <s v="Fat"/>
    <s v="PCT_M-M"/>
    <n v="27.692008933"/>
    <n v="26.77"/>
    <n v="27"/>
    <n v="27.46"/>
    <n v="27.92"/>
    <n v="28.150000000000002"/>
    <x v="1"/>
    <n v="2014"/>
    <x v="5"/>
  </r>
  <r>
    <n v="6367940"/>
    <d v="2014-07-03T12:50:32"/>
    <s v="Fat"/>
    <s v="PCT_M-M"/>
    <n v="27.338129496000001"/>
    <n v="26.77"/>
    <n v="27"/>
    <n v="27.46"/>
    <n v="27.92"/>
    <n v="28.150000000000002"/>
    <x v="1"/>
    <n v="2014"/>
    <x v="5"/>
  </r>
  <r>
    <n v="6368961"/>
    <d v="2014-07-03T16:47:20"/>
    <s v="Fat"/>
    <s v="PCT_M-M"/>
    <n v="28.017751479000001"/>
    <n v="26.77"/>
    <n v="27"/>
    <n v="27.46"/>
    <n v="27.92"/>
    <n v="28.150000000000002"/>
    <x v="0"/>
    <n v="2014"/>
    <x v="5"/>
  </r>
  <r>
    <n v="6368982"/>
    <d v="2014-07-03T16:57:05"/>
    <s v="Fat"/>
    <s v="PCT_M-M"/>
    <n v="27.898977986999999"/>
    <n v="26.77"/>
    <n v="27"/>
    <n v="27.46"/>
    <n v="27.92"/>
    <n v="28.150000000000002"/>
    <x v="1"/>
    <n v="2014"/>
    <x v="5"/>
  </r>
  <r>
    <n v="6369443"/>
    <d v="2014-07-04T06:50:57"/>
    <s v="Fat"/>
    <s v="PCT_M-M"/>
    <n v="27.736940116"/>
    <n v="26.77"/>
    <n v="27"/>
    <n v="27.46"/>
    <n v="27.92"/>
    <n v="28.150000000000002"/>
    <x v="1"/>
    <n v="2014"/>
    <x v="5"/>
  </r>
  <r>
    <n v="6369450"/>
    <d v="2014-07-04T06:53:32"/>
    <s v="Fat"/>
    <s v="PCT_M-M"/>
    <n v="27.426626185"/>
    <n v="26.77"/>
    <n v="27"/>
    <n v="27.46"/>
    <n v="27.92"/>
    <n v="28.150000000000002"/>
    <x v="1"/>
    <n v="2014"/>
    <x v="5"/>
  </r>
  <r>
    <n v="6370201"/>
    <d v="2014-07-04T09:46:08"/>
    <s v="Fat"/>
    <s v="PCT_M-M"/>
    <n v="27.909552377000001"/>
    <n v="26.77"/>
    <n v="27"/>
    <n v="27.46"/>
    <n v="27.92"/>
    <n v="28.150000000000002"/>
    <x v="1"/>
    <n v="2014"/>
    <x v="5"/>
  </r>
  <r>
    <n v="6370297"/>
    <d v="2014-07-04T09:55:27"/>
    <s v="Fat"/>
    <s v="PCT_M-M"/>
    <n v="27.943795765000001"/>
    <n v="26.77"/>
    <n v="27"/>
    <n v="27.46"/>
    <n v="27.92"/>
    <n v="28.150000000000002"/>
    <x v="1"/>
    <n v="2014"/>
    <x v="5"/>
  </r>
  <r>
    <n v="6370430"/>
    <d v="2014-07-04T10:10:26"/>
    <s v="Fat"/>
    <s v="PCT_M-M"/>
    <n v="27.525554839000002"/>
    <n v="26.77"/>
    <n v="27"/>
    <n v="27.46"/>
    <n v="27.92"/>
    <n v="28.150000000000002"/>
    <x v="1"/>
    <n v="2014"/>
    <x v="5"/>
  </r>
  <r>
    <n v="6370457"/>
    <d v="2014-07-04T10:13:00"/>
    <s v="Fat"/>
    <s v="PCT_M-M"/>
    <n v="27.580291623000001"/>
    <n v="26.77"/>
    <n v="27"/>
    <n v="27.46"/>
    <n v="27.92"/>
    <n v="28.150000000000002"/>
    <x v="1"/>
    <n v="2014"/>
    <x v="5"/>
  </r>
  <r>
    <n v="6371524"/>
    <d v="2014-07-04T13:23:14"/>
    <s v="Fat"/>
    <s v="PCT_M-M"/>
    <n v="27.640930776000001"/>
    <n v="26.77"/>
    <n v="27"/>
    <n v="27.46"/>
    <n v="27.92"/>
    <n v="28.150000000000002"/>
    <x v="1"/>
    <n v="2014"/>
    <x v="5"/>
  </r>
  <r>
    <n v="6371530"/>
    <d v="2014-07-04T13:23:55"/>
    <s v="Fat"/>
    <s v="PCT_M-M"/>
    <n v="27.752405014000001"/>
    <n v="26.77"/>
    <n v="27"/>
    <n v="27.46"/>
    <n v="27.92"/>
    <n v="28.150000000000002"/>
    <x v="1"/>
    <n v="2014"/>
    <x v="5"/>
  </r>
  <r>
    <n v="6373283"/>
    <d v="2014-07-05T08:18:03"/>
    <s v="Fat"/>
    <s v="PCT_M-M"/>
    <n v="27.245368193000001"/>
    <n v="26.77"/>
    <n v="27"/>
    <n v="27.46"/>
    <n v="27.92"/>
    <n v="28.150000000000002"/>
    <x v="1"/>
    <n v="2014"/>
    <x v="5"/>
  </r>
  <r>
    <n v="6373296"/>
    <d v="2014-07-05T08:24:22"/>
    <s v="Fat"/>
    <s v="PCT_M-M"/>
    <n v="27.698968312000002"/>
    <n v="26.77"/>
    <n v="27"/>
    <n v="27.46"/>
    <n v="27.92"/>
    <n v="28.150000000000002"/>
    <x v="1"/>
    <n v="2014"/>
    <x v="5"/>
  </r>
  <r>
    <n v="6374417"/>
    <d v="2014-07-06T09:18:18"/>
    <s v="Fat"/>
    <s v="PCT_M-M"/>
    <n v="27.576733611000002"/>
    <n v="26.77"/>
    <n v="27"/>
    <n v="27.46"/>
    <n v="27.92"/>
    <n v="28.150000000000002"/>
    <x v="1"/>
    <n v="2014"/>
    <x v="5"/>
  </r>
  <r>
    <n v="6374420"/>
    <d v="2014-07-06T09:22:11"/>
    <s v="Fat"/>
    <s v="PCT_M-M"/>
    <n v="27.533735285999999"/>
    <n v="26.77"/>
    <n v="27"/>
    <n v="27.46"/>
    <n v="27.92"/>
    <n v="28.150000000000002"/>
    <x v="1"/>
    <n v="2014"/>
    <x v="5"/>
  </r>
  <r>
    <n v="6374916"/>
    <d v="2014-07-07T06:54:11"/>
    <s v="Fat"/>
    <s v="PCT_M-M"/>
    <n v="27.158238799999999"/>
    <n v="26.77"/>
    <n v="27"/>
    <n v="27.46"/>
    <n v="27.92"/>
    <n v="28.150000000000002"/>
    <x v="1"/>
    <n v="2014"/>
    <x v="5"/>
  </r>
  <r>
    <n v="6374918"/>
    <d v="2014-07-07T06:55:24"/>
    <s v="Fat"/>
    <s v="PCT_M-M"/>
    <n v="26.519337017000002"/>
    <n v="26.77"/>
    <n v="27"/>
    <n v="27.46"/>
    <n v="27.92"/>
    <n v="28.150000000000002"/>
    <x v="0"/>
    <n v="2014"/>
    <x v="5"/>
  </r>
  <r>
    <n v="6374973"/>
    <d v="2014-07-07T07:26:28"/>
    <s v="Fat"/>
    <s v="PCT_M-M"/>
    <n v="28.278944085999999"/>
    <n v="26.77"/>
    <n v="27"/>
    <n v="27.46"/>
    <n v="27.92"/>
    <n v="28.150000000000002"/>
    <x v="0"/>
    <n v="2014"/>
    <x v="5"/>
  </r>
  <r>
    <n v="6374981"/>
    <d v="2014-07-07T07:29:15"/>
    <s v="Fat"/>
    <s v="PCT_M-M"/>
    <n v="28.124701157000001"/>
    <n v="26.77"/>
    <n v="27"/>
    <n v="27.46"/>
    <n v="27.92"/>
    <n v="28.150000000000002"/>
    <x v="0"/>
    <n v="2014"/>
    <x v="5"/>
  </r>
  <r>
    <n v="6375590"/>
    <d v="2014-07-07T09:38:29"/>
    <s v="Fat"/>
    <s v="PCT_M-M"/>
    <n v="27.948180606000001"/>
    <n v="26.77"/>
    <n v="27"/>
    <n v="27.46"/>
    <n v="27.92"/>
    <n v="28.150000000000002"/>
    <x v="1"/>
    <n v="2014"/>
    <x v="5"/>
  </r>
  <r>
    <n v="6375621"/>
    <d v="2014-07-07T09:41:47"/>
    <s v="Fat"/>
    <s v="PCT_M-M"/>
    <n v="27.820361635000001"/>
    <n v="26.77"/>
    <n v="27"/>
    <n v="27.46"/>
    <n v="27.92"/>
    <n v="28.150000000000002"/>
    <x v="1"/>
    <n v="2014"/>
    <x v="5"/>
  </r>
  <r>
    <n v="6375807"/>
    <d v="2014-07-07T10:10:07"/>
    <s v="Fat"/>
    <s v="PCT_M-M"/>
    <n v="27.500267407999999"/>
    <n v="26.77"/>
    <n v="27"/>
    <n v="27.46"/>
    <n v="27.92"/>
    <n v="28.150000000000002"/>
    <x v="1"/>
    <n v="2014"/>
    <x v="5"/>
  </r>
  <r>
    <n v="6375820"/>
    <d v="2014-07-07T10:14:16"/>
    <s v="Fat"/>
    <s v="PCT_M-M"/>
    <n v="27.548893080999999"/>
    <n v="26.77"/>
    <n v="27"/>
    <n v="27.46"/>
    <n v="27.92"/>
    <n v="28.150000000000002"/>
    <x v="1"/>
    <n v="2014"/>
    <x v="5"/>
  </r>
  <r>
    <n v="6376838"/>
    <d v="2014-07-07T14:57:08"/>
    <s v="Fat"/>
    <s v="PCT_M-M"/>
    <n v="27.702265371999999"/>
    <n v="26.77"/>
    <n v="27"/>
    <n v="27.46"/>
    <n v="27.92"/>
    <n v="28.150000000000002"/>
    <x v="1"/>
    <n v="2014"/>
    <x v="5"/>
  </r>
  <r>
    <n v="6377743"/>
    <d v="2014-07-08T06:53:31"/>
    <s v="Fat"/>
    <s v="PCT_M-M"/>
    <n v="25.098517546"/>
    <n v="26.77"/>
    <n v="27"/>
    <n v="27.46"/>
    <n v="27.92"/>
    <n v="28.150000000000002"/>
    <x v="0"/>
    <n v="2014"/>
    <x v="5"/>
  </r>
  <r>
    <n v="6377754"/>
    <d v="2014-07-08T06:55:39"/>
    <s v="Fat"/>
    <s v="PCT_M-M"/>
    <n v="27.3261021"/>
    <n v="26.77"/>
    <n v="27"/>
    <n v="27.46"/>
    <n v="27.92"/>
    <n v="28.150000000000002"/>
    <x v="1"/>
    <n v="2014"/>
    <x v="5"/>
  </r>
  <r>
    <n v="6377765"/>
    <d v="2014-07-08T06:59:26"/>
    <s v="Fat"/>
    <s v="PCT_M-M"/>
    <n v="27.547931382000002"/>
    <n v="26.77"/>
    <n v="27"/>
    <n v="27.46"/>
    <n v="27.92"/>
    <n v="28.150000000000002"/>
    <x v="1"/>
    <n v="2014"/>
    <x v="5"/>
  </r>
  <r>
    <n v="6377766"/>
    <d v="2014-07-08T07:00:53"/>
    <s v="Fat"/>
    <s v="PCT_M-M"/>
    <n v="27.331887202000001"/>
    <n v="26.77"/>
    <n v="27"/>
    <n v="27.46"/>
    <n v="27.92"/>
    <n v="28.150000000000002"/>
    <x v="1"/>
    <n v="2014"/>
    <x v="5"/>
  </r>
  <r>
    <n v="6378606"/>
    <d v="2014-07-08T09:54:43"/>
    <s v="Fat"/>
    <s v="PCT_M-M"/>
    <n v="27.542754275"/>
    <n v="26.77"/>
    <n v="27"/>
    <n v="27.46"/>
    <n v="27.92"/>
    <n v="28.150000000000002"/>
    <x v="1"/>
    <n v="2014"/>
    <x v="5"/>
  </r>
  <r>
    <n v="6380062"/>
    <d v="2014-07-08T13:45:25"/>
    <s v="Fat"/>
    <s v="PCT_M-M"/>
    <n v="27.342007434999999"/>
    <n v="26.77"/>
    <n v="27"/>
    <n v="27.46"/>
    <n v="27.92"/>
    <n v="28.150000000000002"/>
    <x v="1"/>
    <n v="2014"/>
    <x v="5"/>
  </r>
  <r>
    <n v="6380079"/>
    <d v="2014-07-08T13:46:54"/>
    <s v="Fat"/>
    <s v="PCT_M-M"/>
    <n v="27.756797583000001"/>
    <n v="26.77"/>
    <n v="27"/>
    <n v="27.46"/>
    <n v="27.92"/>
    <n v="28.150000000000002"/>
    <x v="1"/>
    <n v="2014"/>
    <x v="5"/>
  </r>
  <r>
    <n v="6381391"/>
    <d v="2014-07-09T06:23:42"/>
    <s v="Fat"/>
    <s v="PCT_M-M"/>
    <n v="27.065111759000001"/>
    <n v="26.77"/>
    <n v="27"/>
    <n v="27.46"/>
    <n v="27.92"/>
    <n v="28.150000000000002"/>
    <x v="1"/>
    <n v="2014"/>
    <x v="5"/>
  </r>
  <r>
    <n v="6381393"/>
    <d v="2014-07-09T06:27:46"/>
    <s v="Fat"/>
    <s v="PCT_M-M"/>
    <n v="27.097484854000001"/>
    <n v="26.77"/>
    <n v="27"/>
    <n v="27.46"/>
    <n v="27.92"/>
    <n v="28.150000000000002"/>
    <x v="1"/>
    <n v="2014"/>
    <x v="5"/>
  </r>
  <r>
    <n v="6383114"/>
    <d v="2014-07-09T13:06:27"/>
    <s v="Fat"/>
    <s v="PCT_M-M"/>
    <n v="27.720864185"/>
    <n v="26.77"/>
    <n v="27"/>
    <n v="27.46"/>
    <n v="27.92"/>
    <n v="28.150000000000002"/>
    <x v="1"/>
    <n v="2014"/>
    <x v="5"/>
  </r>
  <r>
    <n v="6383142"/>
    <d v="2014-07-09T13:09:59"/>
    <s v="Fat"/>
    <s v="PCT_M-M"/>
    <n v="27.441947918"/>
    <n v="26.77"/>
    <n v="27"/>
    <n v="27.46"/>
    <n v="27.92"/>
    <n v="28.150000000000002"/>
    <x v="1"/>
    <n v="2014"/>
    <x v="5"/>
  </r>
  <r>
    <n v="6384680"/>
    <d v="2014-07-10T06:44:18"/>
    <s v="Fat"/>
    <s v="PCT_M-M"/>
    <n v="27.353581227999999"/>
    <n v="26.77"/>
    <n v="27"/>
    <n v="27.46"/>
    <n v="27.92"/>
    <n v="28.150000000000002"/>
    <x v="1"/>
    <n v="2014"/>
    <x v="5"/>
  </r>
  <r>
    <n v="6384683"/>
    <d v="2014-07-10T06:46:54"/>
    <s v="Fat"/>
    <s v="PCT_M-M"/>
    <n v="27.649387718"/>
    <n v="26.77"/>
    <n v="27"/>
    <n v="27.46"/>
    <n v="27.92"/>
    <n v="28.150000000000002"/>
    <x v="1"/>
    <n v="2014"/>
    <x v="5"/>
  </r>
  <r>
    <n v="6385403"/>
    <d v="2014-07-10T09:42:00"/>
    <s v="Fat"/>
    <s v="PCT_M-M"/>
    <n v="27.633090769999999"/>
    <n v="26.77"/>
    <n v="27"/>
    <n v="27.46"/>
    <n v="27.92"/>
    <n v="28.150000000000002"/>
    <x v="1"/>
    <n v="2014"/>
    <x v="5"/>
  </r>
  <r>
    <n v="6385470"/>
    <d v="2014-07-10T09:47:19"/>
    <s v="Fat"/>
    <s v="PCT_M-M"/>
    <n v="28.008773603000002"/>
    <n v="26.77"/>
    <n v="27"/>
    <n v="27.46"/>
    <n v="27.92"/>
    <n v="28.150000000000002"/>
    <x v="1"/>
    <n v="2014"/>
    <x v="5"/>
  </r>
  <r>
    <n v="6385543"/>
    <d v="2014-07-10T09:54:58"/>
    <s v="Fat"/>
    <s v="PCT_M-M"/>
    <n v="27.554094768999999"/>
    <n v="26.77"/>
    <n v="27"/>
    <n v="27.46"/>
    <n v="27.92"/>
    <n v="28.150000000000002"/>
    <x v="1"/>
    <n v="2014"/>
    <x v="5"/>
  </r>
  <r>
    <n v="6385544"/>
    <d v="2014-07-10T09:55:17"/>
    <s v="Fat"/>
    <s v="PCT_M-M"/>
    <n v="27.750884378999999"/>
    <n v="26.77"/>
    <n v="27"/>
    <n v="27.46"/>
    <n v="27.92"/>
    <n v="28.150000000000002"/>
    <x v="1"/>
    <n v="2014"/>
    <x v="5"/>
  </r>
  <r>
    <n v="6386507"/>
    <d v="2014-07-10T11:54:49"/>
    <s v="Fat"/>
    <s v="PCT_M-M"/>
    <n v="27.624259005999999"/>
    <n v="26.77"/>
    <n v="27"/>
    <n v="27.46"/>
    <n v="27.92"/>
    <n v="28.150000000000002"/>
    <x v="1"/>
    <n v="2014"/>
    <x v="5"/>
  </r>
  <r>
    <n v="6386978"/>
    <d v="2014-07-10T12:59:13"/>
    <s v="Fat"/>
    <s v="PCT_M-M"/>
    <n v="27.757876366000001"/>
    <n v="26.77"/>
    <n v="27"/>
    <n v="27.46"/>
    <n v="27.92"/>
    <n v="28.150000000000002"/>
    <x v="1"/>
    <n v="2014"/>
    <x v="5"/>
  </r>
  <r>
    <n v="6387132"/>
    <d v="2014-07-10T13:12:45"/>
    <s v="Fat"/>
    <s v="PCT_M-M"/>
    <n v="27.53117207"/>
    <n v="26.77"/>
    <n v="27"/>
    <n v="27.46"/>
    <n v="27.92"/>
    <n v="28.150000000000002"/>
    <x v="1"/>
    <n v="2014"/>
    <x v="5"/>
  </r>
  <r>
    <n v="6388448"/>
    <d v="2014-07-11T06:35:41"/>
    <s v="Fat"/>
    <s v="PCT_M-M"/>
    <n v="27.305246423"/>
    <n v="26.77"/>
    <n v="27"/>
    <n v="27.46"/>
    <n v="27.92"/>
    <n v="28.150000000000002"/>
    <x v="1"/>
    <n v="2014"/>
    <x v="5"/>
  </r>
  <r>
    <n v="6388456"/>
    <d v="2014-07-11T06:40:19"/>
    <s v="Fat"/>
    <s v="PCT_M-M"/>
    <n v="27.80672667"/>
    <n v="26.77"/>
    <n v="27"/>
    <n v="27.46"/>
    <n v="27.92"/>
    <n v="28.150000000000002"/>
    <x v="1"/>
    <n v="2014"/>
    <x v="5"/>
  </r>
  <r>
    <n v="6388699"/>
    <d v="2014-07-11T08:28:53"/>
    <s v="Fat"/>
    <s v="PCT_M-M"/>
    <n v="27.541336464"/>
    <n v="26.77"/>
    <n v="27"/>
    <n v="27.46"/>
    <n v="27.92"/>
    <n v="28.150000000000002"/>
    <x v="1"/>
    <n v="2014"/>
    <x v="5"/>
  </r>
  <r>
    <n v="6389124"/>
    <d v="2014-07-11T09:44:10"/>
    <s v="Fat"/>
    <s v="PCT_M-M"/>
    <n v="27.955968875"/>
    <n v="26.77"/>
    <n v="27"/>
    <n v="27.46"/>
    <n v="27.92"/>
    <n v="28.150000000000002"/>
    <x v="1"/>
    <n v="2014"/>
    <x v="5"/>
  </r>
  <r>
    <n v="6389164"/>
    <d v="2014-07-11T09:53:44"/>
    <s v="Fat"/>
    <s v="PCT_M-M"/>
    <n v="27.819623389"/>
    <n v="26.77"/>
    <n v="27"/>
    <n v="27.46"/>
    <n v="27.92"/>
    <n v="28.150000000000002"/>
    <x v="1"/>
    <n v="2014"/>
    <x v="5"/>
  </r>
  <r>
    <n v="6389371"/>
    <d v="2014-07-11T10:31:38"/>
    <s v="Fat"/>
    <s v="PCT_M-M"/>
    <n v="27.411804046"/>
    <n v="26.77"/>
    <n v="27"/>
    <n v="27.46"/>
    <n v="27.92"/>
    <n v="28.150000000000002"/>
    <x v="1"/>
    <n v="2014"/>
    <x v="5"/>
  </r>
  <r>
    <n v="6389388"/>
    <d v="2014-07-11T10:36:00"/>
    <s v="Fat"/>
    <s v="PCT_M-M"/>
    <n v="27.345047644000001"/>
    <n v="26.77"/>
    <n v="27"/>
    <n v="27.46"/>
    <n v="27.92"/>
    <n v="28.150000000000002"/>
    <x v="1"/>
    <n v="2014"/>
    <x v="5"/>
  </r>
  <r>
    <n v="6389650"/>
    <d v="2014-07-11T11:11:52"/>
    <s v="Fat"/>
    <s v="PCT_M-M"/>
    <n v="27.366997295000001"/>
    <n v="26.77"/>
    <n v="27"/>
    <n v="27.46"/>
    <n v="27.92"/>
    <n v="28.150000000000002"/>
    <x v="1"/>
    <n v="2014"/>
    <x v="5"/>
  </r>
  <r>
    <n v="6392181"/>
    <d v="2014-07-12T08:32:51"/>
    <s v="Fat"/>
    <s v="PCT_M-M"/>
    <n v="27.519076502000001"/>
    <n v="26.77"/>
    <n v="27"/>
    <n v="27.46"/>
    <n v="27.92"/>
    <n v="28.150000000000002"/>
    <x v="1"/>
    <n v="2014"/>
    <x v="5"/>
  </r>
  <r>
    <n v="6392193"/>
    <d v="2014-07-12T08:37:15"/>
    <s v="Fat"/>
    <s v="PCT_M-M"/>
    <n v="27.668909037999999"/>
    <n v="26.77"/>
    <n v="27"/>
    <n v="27.46"/>
    <n v="27.92"/>
    <n v="28.150000000000002"/>
    <x v="1"/>
    <n v="2014"/>
    <x v="5"/>
  </r>
  <r>
    <n v="6393230"/>
    <d v="2014-07-13T08:33:31"/>
    <s v="Fat"/>
    <s v="PCT_M-M"/>
    <n v="27.471582768000001"/>
    <n v="26.77"/>
    <n v="27"/>
    <n v="27.46"/>
    <n v="27.92"/>
    <n v="28.150000000000002"/>
    <x v="1"/>
    <n v="2014"/>
    <x v="5"/>
  </r>
  <r>
    <n v="6393241"/>
    <d v="2014-07-13T08:39:06"/>
    <s v="Fat"/>
    <s v="PCT_M-M"/>
    <n v="27.272727273000001"/>
    <n v="26.77"/>
    <n v="27"/>
    <n v="27.46"/>
    <n v="27.92"/>
    <n v="28.150000000000002"/>
    <x v="1"/>
    <n v="2014"/>
    <x v="5"/>
  </r>
  <r>
    <n v="6393884"/>
    <d v="2014-07-14T06:52:35"/>
    <s v="Fat"/>
    <s v="PCT_M-M"/>
    <n v="27.053731062000001"/>
    <n v="26.77"/>
    <n v="27"/>
    <n v="27.46"/>
    <n v="27.92"/>
    <n v="28.150000000000002"/>
    <x v="1"/>
    <n v="2014"/>
    <x v="5"/>
  </r>
  <r>
    <n v="6393886"/>
    <d v="2014-07-14T06:53:49"/>
    <s v="Fat"/>
    <s v="PCT_M-M"/>
    <n v="27.535566773999999"/>
    <n v="26.77"/>
    <n v="27"/>
    <n v="27.46"/>
    <n v="27.92"/>
    <n v="28.150000000000002"/>
    <x v="1"/>
    <n v="2014"/>
    <x v="5"/>
  </r>
  <r>
    <n v="6393968"/>
    <d v="2014-07-14T07:56:23"/>
    <s v="Fat"/>
    <s v="PCT_M-M"/>
    <n v="27.594270681000001"/>
    <n v="26.77"/>
    <n v="27"/>
    <n v="27.46"/>
    <n v="27.92"/>
    <n v="28.150000000000002"/>
    <x v="1"/>
    <n v="2014"/>
    <x v="5"/>
  </r>
  <r>
    <n v="6393988"/>
    <d v="2014-07-14T08:01:56"/>
    <s v="Fat"/>
    <s v="PCT_M-M"/>
    <n v="27.671967456000001"/>
    <n v="26.77"/>
    <n v="27"/>
    <n v="27.46"/>
    <n v="27.92"/>
    <n v="28.150000000000002"/>
    <x v="1"/>
    <n v="2014"/>
    <x v="5"/>
  </r>
  <r>
    <n v="6394427"/>
    <d v="2014-07-14T09:57:43"/>
    <s v="Fat"/>
    <s v="PCT_M-M"/>
    <n v="27.828167049000001"/>
    <n v="26.77"/>
    <n v="27"/>
    <n v="27.46"/>
    <n v="27.92"/>
    <n v="28.150000000000002"/>
    <x v="1"/>
    <n v="2014"/>
    <x v="5"/>
  </r>
  <r>
    <n v="6394437"/>
    <d v="2014-07-14T10:00:32"/>
    <s v="Fat"/>
    <s v="PCT_M-M"/>
    <n v="27.818433544000001"/>
    <n v="26.77"/>
    <n v="27"/>
    <n v="27.46"/>
    <n v="27.92"/>
    <n v="28.150000000000002"/>
    <x v="1"/>
    <n v="2014"/>
    <x v="5"/>
  </r>
  <r>
    <n v="6395255"/>
    <d v="2014-07-14T13:27:14"/>
    <s v="Fat"/>
    <s v="PCT_M-M"/>
    <n v="27.270047170000002"/>
    <n v="26.77"/>
    <n v="27"/>
    <n v="27.46"/>
    <n v="27.92"/>
    <n v="28.150000000000002"/>
    <x v="1"/>
    <n v="2014"/>
    <x v="5"/>
  </r>
  <r>
    <n v="6396014"/>
    <d v="2014-07-15T06:41:07"/>
    <s v="Fat"/>
    <s v="PCT_M-M"/>
    <n v="27.180274393000001"/>
    <n v="26.77"/>
    <n v="27"/>
    <n v="27.46"/>
    <n v="27.92"/>
    <n v="28.150000000000002"/>
    <x v="1"/>
    <n v="2014"/>
    <x v="5"/>
  </r>
  <r>
    <n v="6396060"/>
    <d v="2014-07-15T07:09:09"/>
    <s v="Fat"/>
    <s v="PCT_M-M"/>
    <n v="27.035242708999998"/>
    <n v="26.77"/>
    <n v="27"/>
    <n v="27.46"/>
    <n v="27.92"/>
    <n v="28.150000000000002"/>
    <x v="1"/>
    <n v="2014"/>
    <x v="5"/>
  </r>
  <r>
    <n v="6396648"/>
    <d v="2014-07-15T09:52:29"/>
    <s v="Fat"/>
    <s v="PCT_M-M"/>
    <n v="27.290855569000001"/>
    <n v="26.77"/>
    <n v="27"/>
    <n v="27.46"/>
    <n v="27.92"/>
    <n v="28.150000000000002"/>
    <x v="1"/>
    <n v="2014"/>
    <x v="5"/>
  </r>
  <r>
    <n v="6396664"/>
    <d v="2014-07-15T09:56:33"/>
    <s v="Fat"/>
    <s v="PCT_M-M"/>
    <n v="27.744292237"/>
    <n v="26.77"/>
    <n v="27"/>
    <n v="27.46"/>
    <n v="27.92"/>
    <n v="28.150000000000002"/>
    <x v="1"/>
    <n v="2014"/>
    <x v="5"/>
  </r>
  <r>
    <n v="6399530"/>
    <d v="2014-07-16T06:19:26"/>
    <s v="Fat"/>
    <s v="PCT_M-M"/>
    <n v="27.558662006999999"/>
    <n v="26.77"/>
    <n v="27"/>
    <n v="27.46"/>
    <n v="27.92"/>
    <n v="28.150000000000002"/>
    <x v="1"/>
    <n v="2014"/>
    <x v="5"/>
  </r>
  <r>
    <n v="6399533"/>
    <d v="2014-07-16T06:21:54"/>
    <s v="Fat"/>
    <s v="PCT_M-M"/>
    <n v="27.550522308000001"/>
    <n v="26.77"/>
    <n v="27"/>
    <n v="27.46"/>
    <n v="27.92"/>
    <n v="28.150000000000002"/>
    <x v="1"/>
    <n v="2014"/>
    <x v="5"/>
  </r>
  <r>
    <n v="6400061"/>
    <d v="2014-07-16T09:05:15"/>
    <s v="Fat"/>
    <s v="PCT_M-M"/>
    <n v="26.893791488000002"/>
    <n v="26.77"/>
    <n v="27"/>
    <n v="27.46"/>
    <n v="27.92"/>
    <n v="28.150000000000002"/>
    <x v="0"/>
    <n v="2014"/>
    <x v="5"/>
  </r>
  <r>
    <n v="6400082"/>
    <d v="2014-07-16T09:08:30"/>
    <s v="Fat"/>
    <s v="PCT_M-M"/>
    <n v="27.442445347"/>
    <n v="26.77"/>
    <n v="27"/>
    <n v="27.46"/>
    <n v="27.92"/>
    <n v="28.150000000000002"/>
    <x v="1"/>
    <n v="2014"/>
    <x v="5"/>
  </r>
  <r>
    <n v="6400527"/>
    <d v="2014-07-16T10:13:49"/>
    <s v="Fat"/>
    <s v="PCT_M-M"/>
    <n v="27.624784854000001"/>
    <n v="26.77"/>
    <n v="27"/>
    <n v="27.46"/>
    <n v="27.92"/>
    <n v="28.150000000000002"/>
    <x v="1"/>
    <n v="2014"/>
    <x v="5"/>
  </r>
  <r>
    <n v="6400557"/>
    <d v="2014-07-16T10:18:05"/>
    <s v="Fat"/>
    <s v="PCT_M-M"/>
    <n v="27.591940531999999"/>
    <n v="26.77"/>
    <n v="27"/>
    <n v="27.46"/>
    <n v="27.92"/>
    <n v="28.150000000000002"/>
    <x v="1"/>
    <n v="2014"/>
    <x v="5"/>
  </r>
  <r>
    <n v="6401628"/>
    <d v="2014-07-16T13:02:14"/>
    <s v="Fat"/>
    <s v="PCT_M-M"/>
    <n v="27.510917031000002"/>
    <n v="26.77"/>
    <n v="27"/>
    <n v="27.46"/>
    <n v="27.92"/>
    <n v="28.150000000000002"/>
    <x v="1"/>
    <n v="2014"/>
    <x v="5"/>
  </r>
  <r>
    <n v="6401695"/>
    <d v="2014-07-16T13:09:37"/>
    <s v="Fat"/>
    <s v="PCT_M-M"/>
    <n v="27.120449264000001"/>
    <n v="26.77"/>
    <n v="27"/>
    <n v="27.46"/>
    <n v="27.92"/>
    <n v="28.150000000000002"/>
    <x v="1"/>
    <n v="2014"/>
    <x v="5"/>
  </r>
  <r>
    <n v="6402583"/>
    <d v="2014-07-16T15:39:12"/>
    <s v="Fat"/>
    <s v="PCT_M-M"/>
    <n v="27.339608351999999"/>
    <n v="26.77"/>
    <n v="27"/>
    <n v="27.46"/>
    <n v="27.92"/>
    <n v="28.150000000000002"/>
    <x v="1"/>
    <n v="2014"/>
    <x v="5"/>
  </r>
  <r>
    <n v="6402636"/>
    <d v="2014-07-16T15:41:57"/>
    <s v="Fat"/>
    <s v="PCT_M-M"/>
    <n v="27.292641640999999"/>
    <n v="26.77"/>
    <n v="27"/>
    <n v="27.46"/>
    <n v="27.92"/>
    <n v="28.150000000000002"/>
    <x v="1"/>
    <n v="2014"/>
    <x v="5"/>
  </r>
  <r>
    <n v="6402841"/>
    <d v="2014-07-16T16:23:41"/>
    <s v="Fat"/>
    <s v="PCT_M-M"/>
    <n v="27.778311401"/>
    <n v="26.77"/>
    <n v="27"/>
    <n v="27.46"/>
    <n v="27.92"/>
    <n v="28.150000000000002"/>
    <x v="1"/>
    <n v="2014"/>
    <x v="5"/>
  </r>
  <r>
    <n v="6402863"/>
    <d v="2014-07-16T16:30:32"/>
    <s v="Fat"/>
    <s v="PCT_M-M"/>
    <n v="27.906976744000001"/>
    <n v="26.77"/>
    <n v="27"/>
    <n v="27.46"/>
    <n v="27.92"/>
    <n v="28.150000000000002"/>
    <x v="1"/>
    <n v="2014"/>
    <x v="5"/>
  </r>
  <r>
    <n v="6403377"/>
    <d v="2014-07-17T06:38:47"/>
    <s v="Fat"/>
    <s v="PCT_M-M"/>
    <n v="27.427019688000001"/>
    <n v="26.77"/>
    <n v="27"/>
    <n v="27.46"/>
    <n v="27.92"/>
    <n v="28.150000000000002"/>
    <x v="1"/>
    <n v="2014"/>
    <x v="5"/>
  </r>
  <r>
    <n v="6403380"/>
    <d v="2014-07-17T06:40:11"/>
    <s v="Fat"/>
    <s v="PCT_M-M"/>
    <n v="27.519306836999998"/>
    <n v="26.77"/>
    <n v="27"/>
    <n v="27.46"/>
    <n v="27.92"/>
    <n v="28.150000000000002"/>
    <x v="1"/>
    <n v="2014"/>
    <x v="5"/>
  </r>
  <r>
    <n v="6404091"/>
    <d v="2014-07-17T10:08:35"/>
    <s v="Fat"/>
    <s v="PCT_M-M"/>
    <n v="27.247905094"/>
    <n v="26.77"/>
    <n v="27"/>
    <n v="27.46"/>
    <n v="27.92"/>
    <n v="28.150000000000002"/>
    <x v="1"/>
    <n v="2014"/>
    <x v="5"/>
  </r>
  <r>
    <n v="6404103"/>
    <d v="2014-07-17T10:11:27"/>
    <s v="Fat"/>
    <s v="PCT_M-M"/>
    <n v="27.005926065000001"/>
    <n v="26.77"/>
    <n v="27"/>
    <n v="27.46"/>
    <n v="27.92"/>
    <n v="28.150000000000002"/>
    <x v="1"/>
    <n v="2014"/>
    <x v="5"/>
  </r>
  <r>
    <n v="6404244"/>
    <d v="2014-07-17T10:33:08"/>
    <s v="Fat"/>
    <s v="PCT_M-M"/>
    <n v="27.458732825999999"/>
    <n v="26.77"/>
    <n v="27"/>
    <n v="27.46"/>
    <n v="27.92"/>
    <n v="28.150000000000002"/>
    <x v="1"/>
    <n v="2014"/>
    <x v="5"/>
  </r>
  <r>
    <n v="6404273"/>
    <d v="2014-07-17T10:38:41"/>
    <s v="Fat"/>
    <s v="PCT_M-M"/>
    <n v="26.98019802"/>
    <n v="26.77"/>
    <n v="27"/>
    <n v="27.46"/>
    <n v="27.92"/>
    <n v="28.150000000000002"/>
    <x v="1"/>
    <n v="2014"/>
    <x v="5"/>
  </r>
  <r>
    <n v="6404516"/>
    <d v="2014-07-17T11:24:13"/>
    <s v="Fat"/>
    <s v="PCT_M-M"/>
    <n v="27.417690648000001"/>
    <n v="26.77"/>
    <n v="27"/>
    <n v="27.46"/>
    <n v="27.92"/>
    <n v="28.150000000000002"/>
    <x v="1"/>
    <n v="2014"/>
    <x v="5"/>
  </r>
  <r>
    <n v="6404525"/>
    <d v="2014-07-17T11:26:16"/>
    <s v="Fat"/>
    <s v="PCT_M-M"/>
    <n v="27.979937057000001"/>
    <n v="26.77"/>
    <n v="27"/>
    <n v="27.46"/>
    <n v="27.92"/>
    <n v="28.150000000000002"/>
    <x v="1"/>
    <n v="2014"/>
    <x v="5"/>
  </r>
  <r>
    <n v="6406375"/>
    <d v="2014-07-17T17:54:03"/>
    <s v="Fat"/>
    <s v="PCT_M-M"/>
    <n v="27.559965321"/>
    <n v="26.77"/>
    <n v="27"/>
    <n v="27.46"/>
    <n v="27.92"/>
    <n v="28.150000000000002"/>
    <x v="1"/>
    <n v="2014"/>
    <x v="5"/>
  </r>
  <r>
    <n v="6406385"/>
    <d v="2014-07-17T18:02:46"/>
    <s v="Fat"/>
    <s v="PCT_M-M"/>
    <n v="27.805334581"/>
    <n v="26.77"/>
    <n v="27"/>
    <n v="27.46"/>
    <n v="27.92"/>
    <n v="28.150000000000002"/>
    <x v="1"/>
    <n v="2014"/>
    <x v="5"/>
  </r>
  <r>
    <n v="6406618"/>
    <d v="2014-07-18T06:26:44"/>
    <s v="Fat"/>
    <s v="PCT_M-M"/>
    <n v="27.317312407999999"/>
    <n v="26.77"/>
    <n v="27"/>
    <n v="27.46"/>
    <n v="27.92"/>
    <n v="28.150000000000002"/>
    <x v="1"/>
    <n v="2014"/>
    <x v="5"/>
  </r>
  <r>
    <n v="6406626"/>
    <d v="2014-07-18T06:34:11"/>
    <s v="Fat"/>
    <s v="PCT_M-M"/>
    <n v="27.158053281000001"/>
    <n v="26.77"/>
    <n v="27"/>
    <n v="27.46"/>
    <n v="27.92"/>
    <n v="28.150000000000002"/>
    <x v="1"/>
    <n v="2014"/>
    <x v="5"/>
  </r>
  <r>
    <n v="6406661"/>
    <d v="2014-07-18T06:51:44"/>
    <s v="Fat"/>
    <s v="PCT_M-M"/>
    <n v="27.56951694"/>
    <n v="26.77"/>
    <n v="27"/>
    <n v="27.46"/>
    <n v="27.92"/>
    <n v="28.150000000000002"/>
    <x v="1"/>
    <n v="2014"/>
    <x v="5"/>
  </r>
  <r>
    <n v="6406663"/>
    <d v="2014-07-18T06:52:54"/>
    <s v="Fat"/>
    <s v="PCT_M-M"/>
    <n v="27.386646259999999"/>
    <n v="26.77"/>
    <n v="27"/>
    <n v="27.46"/>
    <n v="27.92"/>
    <n v="28.150000000000002"/>
    <x v="1"/>
    <n v="2014"/>
    <x v="5"/>
  </r>
  <r>
    <n v="6406703"/>
    <d v="2014-07-18T07:42:36"/>
    <s v="Fat"/>
    <s v="PCT_M-M"/>
    <n v="27.404942966"/>
    <n v="26.77"/>
    <n v="27"/>
    <n v="27.46"/>
    <n v="27.92"/>
    <n v="28.150000000000002"/>
    <x v="1"/>
    <n v="2014"/>
    <x v="5"/>
  </r>
  <r>
    <n v="6408390"/>
    <d v="2014-07-18T12:40:57"/>
    <s v="Fat"/>
    <s v="PCT_M-M"/>
    <n v="27.587591607"/>
    <n v="26.77"/>
    <n v="27"/>
    <n v="27.46"/>
    <n v="27.92"/>
    <n v="28.150000000000002"/>
    <x v="1"/>
    <n v="2014"/>
    <x v="5"/>
  </r>
  <r>
    <n v="6408396"/>
    <d v="2014-07-18T12:43:13"/>
    <s v="Fat"/>
    <s v="PCT_M-M"/>
    <n v="27.240603919000002"/>
    <n v="26.77"/>
    <n v="27"/>
    <n v="27.46"/>
    <n v="27.92"/>
    <n v="28.150000000000002"/>
    <x v="1"/>
    <n v="2014"/>
    <x v="5"/>
  </r>
  <r>
    <n v="6410529"/>
    <d v="2014-07-19T08:48:02"/>
    <s v="Fat"/>
    <s v="PCT_M-M"/>
    <n v="27.427519558"/>
    <n v="26.77"/>
    <n v="27"/>
    <n v="27.46"/>
    <n v="27.92"/>
    <n v="28.150000000000002"/>
    <x v="1"/>
    <n v="2014"/>
    <x v="5"/>
  </r>
  <r>
    <n v="6410572"/>
    <d v="2014-07-19T08:53:23"/>
    <s v="Fat"/>
    <s v="PCT_M-M"/>
    <n v="27.452096376"/>
    <n v="26.77"/>
    <n v="27"/>
    <n v="27.46"/>
    <n v="27.92"/>
    <n v="28.150000000000002"/>
    <x v="1"/>
    <n v="2014"/>
    <x v="5"/>
  </r>
  <r>
    <n v="6411846"/>
    <d v="2014-07-20T08:18:50"/>
    <s v="Fat"/>
    <s v="PCT_M-M"/>
    <n v="27.387877651"/>
    <n v="26.77"/>
    <n v="27"/>
    <n v="27.46"/>
    <n v="27.92"/>
    <n v="28.150000000000002"/>
    <x v="1"/>
    <n v="2014"/>
    <x v="5"/>
  </r>
  <r>
    <n v="6411849"/>
    <d v="2014-07-20T08:21:19"/>
    <s v="Fat"/>
    <s v="PCT_M-M"/>
    <n v="25.570192685999999"/>
    <n v="26.77"/>
    <n v="27"/>
    <n v="27.46"/>
    <n v="27.92"/>
    <n v="28.150000000000002"/>
    <x v="0"/>
    <n v="2014"/>
    <x v="5"/>
  </r>
  <r>
    <n v="6412824"/>
    <d v="2014-07-21T08:32:56"/>
    <s v="Fat"/>
    <s v="PCT_M-M"/>
    <n v="27.877697842"/>
    <n v="26.77"/>
    <n v="27"/>
    <n v="27.46"/>
    <n v="27.92"/>
    <n v="28.150000000000002"/>
    <x v="1"/>
    <n v="2014"/>
    <x v="5"/>
  </r>
  <r>
    <n v="6412837"/>
    <d v="2014-07-21T08:36:06"/>
    <s v="Fat"/>
    <s v="PCT_M-M"/>
    <n v="27.479281125"/>
    <n v="26.77"/>
    <n v="27"/>
    <n v="27.46"/>
    <n v="27.92"/>
    <n v="28.150000000000002"/>
    <x v="1"/>
    <n v="2014"/>
    <x v="5"/>
  </r>
  <r>
    <n v="6412838"/>
    <d v="2014-07-21T08:36:23"/>
    <s v="Fat"/>
    <s v="PCT_M-M"/>
    <n v="27.754038562000002"/>
    <n v="26.77"/>
    <n v="27"/>
    <n v="27.46"/>
    <n v="27.92"/>
    <n v="28.150000000000002"/>
    <x v="1"/>
    <n v="2014"/>
    <x v="5"/>
  </r>
  <r>
    <n v="6413295"/>
    <d v="2014-07-21T10:09:40"/>
    <s v="Fat"/>
    <s v="PCT_M-M"/>
    <n v="27.548368467"/>
    <n v="26.77"/>
    <n v="27"/>
    <n v="27.46"/>
    <n v="27.92"/>
    <n v="28.150000000000002"/>
    <x v="1"/>
    <n v="2014"/>
    <x v="5"/>
  </r>
  <r>
    <n v="6413319"/>
    <d v="2014-07-21T10:17:55"/>
    <s v="Fat"/>
    <s v="PCT_M-M"/>
    <n v="27.508215736"/>
    <n v="26.77"/>
    <n v="27"/>
    <n v="27.46"/>
    <n v="27.92"/>
    <n v="28.150000000000002"/>
    <x v="1"/>
    <n v="2014"/>
    <x v="5"/>
  </r>
  <r>
    <n v="6414054"/>
    <d v="2014-07-21T12:57:23"/>
    <s v="Fat"/>
    <s v="PCT_M-M"/>
    <n v="27.506302114"/>
    <n v="26.77"/>
    <n v="27"/>
    <n v="27.46"/>
    <n v="27.92"/>
    <n v="28.150000000000002"/>
    <x v="1"/>
    <n v="2014"/>
    <x v="5"/>
  </r>
  <r>
    <n v="6414084"/>
    <d v="2014-07-21T12:59:47"/>
    <s v="Fat"/>
    <s v="PCT_M-M"/>
    <n v="27.495211746999999"/>
    <n v="26.77"/>
    <n v="27"/>
    <n v="27.46"/>
    <n v="27.92"/>
    <n v="28.150000000000002"/>
    <x v="1"/>
    <n v="2014"/>
    <x v="5"/>
  </r>
  <r>
    <n v="6415123"/>
    <d v="2014-07-22T06:30:25"/>
    <s v="Fat"/>
    <s v="PCT_M-M"/>
    <n v="27.361275088999999"/>
    <n v="26.77"/>
    <n v="27"/>
    <n v="27.46"/>
    <n v="27.92"/>
    <n v="28.150000000000002"/>
    <x v="1"/>
    <n v="2014"/>
    <x v="5"/>
  </r>
  <r>
    <n v="6415126"/>
    <d v="2014-07-22T06:32:11"/>
    <s v="Fat"/>
    <s v="PCT_M-M"/>
    <n v="27.381426863000002"/>
    <n v="26.77"/>
    <n v="27"/>
    <n v="27.46"/>
    <n v="27.92"/>
    <n v="28.150000000000002"/>
    <x v="1"/>
    <n v="2014"/>
    <x v="5"/>
  </r>
  <r>
    <n v="6415132"/>
    <d v="2014-07-22T06:40:42"/>
    <s v="Fat"/>
    <s v="PCT_M-M"/>
    <n v="26.032131515"/>
    <n v="26.77"/>
    <n v="27"/>
    <n v="27.46"/>
    <n v="27.92"/>
    <n v="28.150000000000002"/>
    <x v="0"/>
    <n v="2014"/>
    <x v="5"/>
  </r>
  <r>
    <n v="6415136"/>
    <d v="2014-07-22T06:41:58"/>
    <s v="Fat"/>
    <s v="PCT_M-M"/>
    <n v="27.543942993000002"/>
    <n v="26.77"/>
    <n v="27"/>
    <n v="27.46"/>
    <n v="27.92"/>
    <n v="28.150000000000002"/>
    <x v="1"/>
    <n v="2014"/>
    <x v="5"/>
  </r>
  <r>
    <n v="6415434"/>
    <d v="2014-07-22T08:05:24"/>
    <s v="Fat"/>
    <s v="PCT_M-M"/>
    <n v="27.142418347"/>
    <n v="26.77"/>
    <n v="27"/>
    <n v="27.46"/>
    <n v="27.92"/>
    <n v="28.150000000000002"/>
    <x v="1"/>
    <n v="2014"/>
    <x v="5"/>
  </r>
  <r>
    <n v="6415435"/>
    <d v="2014-07-22T08:06:53"/>
    <s v="Fat"/>
    <s v="PCT_M-M"/>
    <n v="27.732667082999999"/>
    <n v="26.77"/>
    <n v="27"/>
    <n v="27.46"/>
    <n v="27.92"/>
    <n v="28.150000000000002"/>
    <x v="1"/>
    <n v="2014"/>
    <x v="5"/>
  </r>
  <r>
    <n v="6415483"/>
    <d v="2014-07-22T08:29:29"/>
    <s v="Fat"/>
    <s v="PCT_M-M"/>
    <n v="27.878604556999999"/>
    <n v="26.77"/>
    <n v="27"/>
    <n v="27.46"/>
    <n v="27.92"/>
    <n v="28.150000000000002"/>
    <x v="1"/>
    <n v="2014"/>
    <x v="5"/>
  </r>
  <r>
    <n v="6415505"/>
    <d v="2014-07-22T08:39:15"/>
    <s v="Fat"/>
    <s v="PCT_M-M"/>
    <n v="27.907732293999999"/>
    <n v="26.77"/>
    <n v="27"/>
    <n v="27.46"/>
    <n v="27.92"/>
    <n v="28.150000000000002"/>
    <x v="1"/>
    <n v="2014"/>
    <x v="5"/>
  </r>
  <r>
    <n v="6416771"/>
    <d v="2014-07-22T12:55:44"/>
    <s v="Fat"/>
    <s v="PCT_M-M"/>
    <n v="27.808592648000001"/>
    <n v="26.77"/>
    <n v="27"/>
    <n v="27.46"/>
    <n v="27.92"/>
    <n v="28.150000000000002"/>
    <x v="1"/>
    <n v="2014"/>
    <x v="5"/>
  </r>
  <r>
    <n v="6416794"/>
    <d v="2014-07-22T13:00:20"/>
    <s v="Fat"/>
    <s v="PCT_M-M"/>
    <n v="27.860118183000001"/>
    <n v="26.77"/>
    <n v="27"/>
    <n v="27.46"/>
    <n v="27.92"/>
    <n v="28.150000000000002"/>
    <x v="1"/>
    <n v="2014"/>
    <x v="5"/>
  </r>
  <r>
    <n v="6416929"/>
    <d v="2014-07-22T13:21:54"/>
    <s v="Fat"/>
    <s v="PCT_M-M"/>
    <n v="17.602822393"/>
    <n v="26.77"/>
    <n v="27"/>
    <n v="27.46"/>
    <n v="27.92"/>
    <n v="28.150000000000002"/>
    <x v="0"/>
    <n v="2014"/>
    <x v="5"/>
  </r>
  <r>
    <n v="6416961"/>
    <d v="2014-07-22T13:25:01"/>
    <s v="Fat"/>
    <s v="PCT_M-M"/>
    <n v="27.343184870999998"/>
    <n v="26.77"/>
    <n v="27"/>
    <n v="27.46"/>
    <n v="27.92"/>
    <n v="28.150000000000002"/>
    <x v="1"/>
    <n v="2014"/>
    <x v="5"/>
  </r>
  <r>
    <n v="6418634"/>
    <d v="2014-07-23T06:41:57"/>
    <s v="Fat"/>
    <s v="PCT_M-M"/>
    <n v="27.371864775999999"/>
    <n v="26.77"/>
    <n v="27"/>
    <n v="27.46"/>
    <n v="27.92"/>
    <n v="28.150000000000002"/>
    <x v="1"/>
    <n v="2014"/>
    <x v="5"/>
  </r>
  <r>
    <n v="6418866"/>
    <d v="2014-07-23T08:02:43"/>
    <s v="Fat"/>
    <s v="PCT_M-M"/>
    <n v="27.542333240000001"/>
    <n v="26.77"/>
    <n v="27"/>
    <n v="27.46"/>
    <n v="27.92"/>
    <n v="28.150000000000002"/>
    <x v="1"/>
    <n v="2014"/>
    <x v="5"/>
  </r>
  <r>
    <n v="6419045"/>
    <d v="2014-07-23T08:39:34"/>
    <s v="Fat"/>
    <s v="PCT_M-M"/>
    <n v="24.124401914"/>
    <n v="26.77"/>
    <n v="27"/>
    <n v="27.46"/>
    <n v="27.92"/>
    <n v="28.150000000000002"/>
    <x v="0"/>
    <n v="20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4" minRefreshableVersion="3" showCalcMbrs="0" useAutoFormatting="1" itemPrintTitles="1" createdVersion="3" indent="0" outline="1" outlineData="1" multipleFieldFilters="0">
  <location ref="A3:D11" firstHeaderRow="1" firstDataRow="2" firstDataCol="1" rowPageCount="1" colPageCount="1"/>
  <pivotFields count="13">
    <pivotField showAll="0"/>
    <pivotField numFmtId="14" showAll="0" defaultSubtotal="0"/>
    <pivotField showAll="0"/>
    <pivotField showAll="0"/>
    <pivotField dataField="1" numFmtId="2" showAll="0"/>
    <pivotField showAll="0" defaultSubtotal="0"/>
    <pivotField showAll="0" defaultSubtotal="0"/>
    <pivotField numFmtId="2" showAll="0" defaultSubtotal="0"/>
    <pivotField showAll="0" defaultSubtotal="0"/>
    <pivotField showAll="0" defaultSubtotal="0"/>
    <pivotField axis="axisPage" multipleItemSelectionAllowed="1" showAll="0" defaultSubtotal="0">
      <items count="2">
        <item x="1"/>
        <item h="1" x="0"/>
      </items>
    </pivotField>
    <pivotField showAll="0" defaultSubtotal="0"/>
    <pivotField axis="axisRow" showAll="0" defaultSubtotal="0">
      <items count="6">
        <item x="0"/>
        <item x="1"/>
        <item x="2"/>
        <item x="3"/>
        <item x="4"/>
        <item x="5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0" hier="-1"/>
  </pageFields>
  <dataFields count="3">
    <dataField name="Count of ENTRY" fld="4" subtotal="count" baseField="0" baseItem="0"/>
    <dataField name="Average of ENTRY" fld="4" subtotal="average" baseField="0" baseItem="0" numFmtId="2"/>
    <dataField name="StdDev of ENTRY" fld="4" subtotal="stdDev" baseField="0" baseItem="0" numFmtId="2"/>
  </dataFields>
  <formats count="7">
    <format dxfId="27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26">
      <pivotArea type="topRight" dataOnly="0" labelOnly="1" outline="0" fieldPosition="0"/>
    </format>
    <format dxfId="25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24">
      <pivotArea outline="0" collapsedLevelsAreSubtotals="1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862"/>
  <sheetViews>
    <sheetView tabSelected="1" workbookViewId="0">
      <pane ySplit="19" topLeftCell="A20" activePane="bottomLeft" state="frozen"/>
      <selection pane="bottomLeft" activeCell="P39" sqref="P39"/>
    </sheetView>
  </sheetViews>
  <sheetFormatPr baseColWidth="10" defaultColWidth="8.83203125" defaultRowHeight="14" x14ac:dyDescent="0"/>
  <cols>
    <col min="1" max="1" width="19.1640625" style="3" bestFit="1" customWidth="1"/>
    <col min="2" max="2" width="16.6640625" style="7" bestFit="1" customWidth="1"/>
    <col min="3" max="3" width="19" style="3" bestFit="1" customWidth="1"/>
    <col min="4" max="4" width="21.1640625" style="3" bestFit="1" customWidth="1"/>
    <col min="5" max="5" width="12" style="4" bestFit="1" customWidth="1"/>
    <col min="6" max="10" width="1.5" style="6" customWidth="1"/>
    <col min="11" max="16384" width="8.83203125" style="3"/>
  </cols>
  <sheetData>
    <row r="1" spans="1:12">
      <c r="B1" s="4"/>
      <c r="E1" s="3"/>
      <c r="F1" s="3"/>
      <c r="G1" s="4"/>
      <c r="K1" s="6"/>
      <c r="L1" s="6"/>
    </row>
    <row r="2" spans="1:12">
      <c r="A2" s="3" t="s">
        <v>0</v>
      </c>
      <c r="B2" s="5">
        <f>SUBTOTAL(2,E$20:E$8622)</f>
        <v>775</v>
      </c>
      <c r="E2" s="3"/>
      <c r="F2" s="3"/>
      <c r="G2" s="4"/>
      <c r="K2" s="6"/>
      <c r="L2" s="6"/>
    </row>
    <row r="3" spans="1:12">
      <c r="A3" s="3" t="s">
        <v>26</v>
      </c>
      <c r="B3" s="4">
        <f>SUBTOTAL(1,E$20:E$862)</f>
        <v>27.460853864430913</v>
      </c>
      <c r="E3" s="3"/>
      <c r="F3" s="3"/>
      <c r="G3" s="4"/>
      <c r="K3" s="6"/>
      <c r="L3" s="6"/>
    </row>
    <row r="4" spans="1:12">
      <c r="A4" s="3" t="s">
        <v>27</v>
      </c>
      <c r="B4" s="4">
        <f>SUBTOTAL(7,E$20:E$862)</f>
        <v>0.23227528137899395</v>
      </c>
      <c r="E4" s="3"/>
      <c r="F4" s="3"/>
      <c r="G4" s="4"/>
      <c r="K4" s="6"/>
      <c r="L4" s="6"/>
    </row>
    <row r="5" spans="1:12">
      <c r="B5" s="4"/>
      <c r="E5" s="3"/>
      <c r="F5" s="3"/>
      <c r="G5" s="4"/>
      <c r="K5" s="6"/>
      <c r="L5" s="6"/>
    </row>
    <row r="6" spans="1:12">
      <c r="A6" s="3" t="s">
        <v>22</v>
      </c>
      <c r="B6" s="4">
        <f>MEDIAN(E20:E862)</f>
        <v>27.459864079999999</v>
      </c>
      <c r="E6" s="3"/>
      <c r="F6" s="3"/>
      <c r="G6" s="4"/>
      <c r="K6" s="6"/>
      <c r="L6" s="6"/>
    </row>
    <row r="7" spans="1:12">
      <c r="A7" s="3" t="s">
        <v>23</v>
      </c>
      <c r="B7" s="4">
        <f>QUARTILE(E20:E862,3)-QUARTILE(E20:E862,1)</f>
        <v>0.36668798700000238</v>
      </c>
      <c r="E7" s="3"/>
      <c r="F7" s="3"/>
      <c r="G7" s="4"/>
      <c r="K7" s="6"/>
      <c r="L7" s="6"/>
    </row>
    <row r="8" spans="1:12">
      <c r="B8" s="4"/>
      <c r="E8" s="3"/>
      <c r="F8" s="3"/>
      <c r="G8" s="4"/>
      <c r="K8" s="6"/>
      <c r="L8" s="6"/>
    </row>
    <row r="9" spans="1:12">
      <c r="A9" s="3" t="s">
        <v>24</v>
      </c>
      <c r="B9" s="4">
        <v>27.46</v>
      </c>
      <c r="E9" s="3"/>
      <c r="F9" s="3"/>
      <c r="G9" s="4"/>
      <c r="K9" s="6"/>
      <c r="L9" s="6"/>
    </row>
    <row r="10" spans="1:12">
      <c r="A10" s="3" t="s">
        <v>25</v>
      </c>
      <c r="B10" s="4">
        <v>0.23</v>
      </c>
      <c r="E10" s="3"/>
      <c r="F10" s="3"/>
      <c r="G10" s="4"/>
      <c r="K10" s="6"/>
      <c r="L10" s="6"/>
    </row>
    <row r="11" spans="1:12">
      <c r="B11" s="4"/>
      <c r="E11" s="3"/>
      <c r="F11" s="3"/>
      <c r="G11" s="4"/>
      <c r="K11" s="6"/>
      <c r="L11" s="6"/>
    </row>
    <row r="12" spans="1:12">
      <c r="B12" s="4"/>
      <c r="E12" s="3"/>
      <c r="F12" s="3"/>
      <c r="G12" s="4"/>
      <c r="K12" s="6"/>
      <c r="L12" s="6"/>
    </row>
    <row r="13" spans="1:12">
      <c r="B13" s="4"/>
      <c r="E13" s="3"/>
      <c r="F13" s="3"/>
      <c r="G13" s="4"/>
      <c r="K13" s="6"/>
      <c r="L13" s="6"/>
    </row>
    <row r="14" spans="1:12">
      <c r="B14" s="4"/>
      <c r="E14" s="3"/>
      <c r="F14" s="3"/>
      <c r="G14" s="4"/>
      <c r="K14" s="6"/>
      <c r="L14" s="6"/>
    </row>
    <row r="15" spans="1:12">
      <c r="B15" s="4"/>
      <c r="E15" s="3"/>
      <c r="F15" s="3"/>
      <c r="G15" s="4"/>
      <c r="K15" s="6"/>
      <c r="L15" s="6"/>
    </row>
    <row r="16" spans="1:12">
      <c r="B16" s="4"/>
      <c r="E16" s="3"/>
      <c r="F16" s="3"/>
      <c r="G16" s="4"/>
      <c r="K16" s="6"/>
      <c r="L16" s="6"/>
    </row>
    <row r="17" spans="1:14">
      <c r="B17" s="3"/>
      <c r="D17" s="4"/>
      <c r="E17" s="3"/>
      <c r="F17" s="3"/>
      <c r="G17" s="3"/>
      <c r="H17" s="3"/>
      <c r="I17" s="4"/>
      <c r="K17" s="6"/>
      <c r="L17" s="6"/>
      <c r="M17" s="6"/>
      <c r="N17" s="6"/>
    </row>
    <row r="19" spans="1:14">
      <c r="A19" s="3" t="s">
        <v>2</v>
      </c>
      <c r="B19" s="7" t="s">
        <v>28</v>
      </c>
      <c r="C19" s="3" t="s">
        <v>3</v>
      </c>
      <c r="D19" s="1" t="s">
        <v>4</v>
      </c>
      <c r="E19" s="4" t="s">
        <v>5</v>
      </c>
      <c r="F19" s="6" t="s">
        <v>6</v>
      </c>
      <c r="G19" s="6" t="s">
        <v>7</v>
      </c>
      <c r="H19" s="6" t="s">
        <v>1</v>
      </c>
      <c r="I19" s="6" t="s">
        <v>8</v>
      </c>
      <c r="J19" s="6" t="s">
        <v>9</v>
      </c>
      <c r="K19" s="3" t="s">
        <v>10</v>
      </c>
      <c r="L19" s="3" t="s">
        <v>16</v>
      </c>
      <c r="M19" s="3" t="s">
        <v>17</v>
      </c>
    </row>
    <row r="20" spans="1:14" hidden="1">
      <c r="A20" s="3">
        <v>5933655</v>
      </c>
      <c r="B20" s="7">
        <v>41677.363449074073</v>
      </c>
      <c r="C20" s="3" t="s">
        <v>12</v>
      </c>
      <c r="D20" s="3" t="s">
        <v>13</v>
      </c>
      <c r="E20" s="4">
        <v>28.056481319</v>
      </c>
      <c r="F20" s="8">
        <f>B$9-3*B$10</f>
        <v>26.77</v>
      </c>
      <c r="G20" s="8">
        <f>B$9-2*B$10</f>
        <v>27</v>
      </c>
      <c r="H20" s="9">
        <f>B$9</f>
        <v>27.46</v>
      </c>
      <c r="I20" s="8">
        <f>B$9+2*B$10</f>
        <v>27.92</v>
      </c>
      <c r="J20" s="8">
        <f>B$9+3*B$10</f>
        <v>28.150000000000002</v>
      </c>
      <c r="K20" s="3" t="str">
        <f>IF(OR(E20&gt;B$6+1.5*B$7,E20&lt;B$6-1.5*B$7),"Yes", "No")</f>
        <v>Yes</v>
      </c>
      <c r="L20" s="3">
        <f>YEAR(B20)</f>
        <v>2014</v>
      </c>
      <c r="M20" s="3">
        <f>MONTH(B20)</f>
        <v>2</v>
      </c>
    </row>
    <row r="21" spans="1:14" hidden="1">
      <c r="A21" s="3">
        <v>5933663</v>
      </c>
      <c r="B21" s="7">
        <v>41677.365208333336</v>
      </c>
      <c r="C21" s="3" t="s">
        <v>12</v>
      </c>
      <c r="D21" s="3" t="s">
        <v>13</v>
      </c>
      <c r="E21" s="4">
        <v>28.036418247</v>
      </c>
      <c r="F21" s="8">
        <f t="shared" ref="F21:F84" si="0">B$9-3*B$10</f>
        <v>26.77</v>
      </c>
      <c r="G21" s="8">
        <f t="shared" ref="G21:G84" si="1">B$9-2*B$10</f>
        <v>27</v>
      </c>
      <c r="H21" s="9">
        <f t="shared" ref="H21:H84" si="2">B$9</f>
        <v>27.46</v>
      </c>
      <c r="I21" s="8">
        <f t="shared" ref="I21:I84" si="3">B$9+2*B$10</f>
        <v>27.92</v>
      </c>
      <c r="J21" s="8">
        <f t="shared" ref="J21:J84" si="4">B$9+3*B$10</f>
        <v>28.150000000000002</v>
      </c>
      <c r="K21" s="3" t="str">
        <f>IF(OR(E21&gt;B$6+1.5*B$7,E21&lt;B$6-1.5*B$7),"Yes", "No")</f>
        <v>Yes</v>
      </c>
      <c r="L21" s="3">
        <f>YEAR(B21)</f>
        <v>2014</v>
      </c>
      <c r="M21" s="3">
        <f>MONTH(B21)</f>
        <v>2</v>
      </c>
    </row>
    <row r="22" spans="1:14" hidden="1">
      <c r="A22" s="3">
        <v>5939699</v>
      </c>
      <c r="B22" s="7">
        <v>41680.386516203704</v>
      </c>
      <c r="C22" s="3" t="s">
        <v>12</v>
      </c>
      <c r="D22" s="3" t="s">
        <v>13</v>
      </c>
      <c r="E22" s="4">
        <v>28.151869385000001</v>
      </c>
      <c r="F22" s="8">
        <f t="shared" si="0"/>
        <v>26.77</v>
      </c>
      <c r="G22" s="8">
        <f t="shared" si="1"/>
        <v>27</v>
      </c>
      <c r="H22" s="9">
        <f t="shared" si="2"/>
        <v>27.46</v>
      </c>
      <c r="I22" s="8">
        <f t="shared" si="3"/>
        <v>27.92</v>
      </c>
      <c r="J22" s="8">
        <f t="shared" si="4"/>
        <v>28.150000000000002</v>
      </c>
      <c r="K22" s="3" t="str">
        <f>IF(OR(E22&gt;B$6+1.5*B$7,E22&lt;B$6-1.5*B$7),"Yes", "No")</f>
        <v>Yes</v>
      </c>
      <c r="L22" s="3">
        <f>YEAR(B22)</f>
        <v>2014</v>
      </c>
      <c r="M22" s="3">
        <f>MONTH(B22)</f>
        <v>2</v>
      </c>
    </row>
    <row r="23" spans="1:14" hidden="1">
      <c r="A23" s="3">
        <v>5939720</v>
      </c>
      <c r="B23" s="7">
        <v>41680.388784722221</v>
      </c>
      <c r="C23" s="3" t="s">
        <v>12</v>
      </c>
      <c r="D23" s="3" t="s">
        <v>13</v>
      </c>
      <c r="E23" s="4">
        <v>28.014521565999999</v>
      </c>
      <c r="F23" s="8">
        <f t="shared" si="0"/>
        <v>26.77</v>
      </c>
      <c r="G23" s="8">
        <f t="shared" si="1"/>
        <v>27</v>
      </c>
      <c r="H23" s="9">
        <f t="shared" si="2"/>
        <v>27.46</v>
      </c>
      <c r="I23" s="8">
        <f t="shared" si="3"/>
        <v>27.92</v>
      </c>
      <c r="J23" s="8">
        <f t="shared" si="4"/>
        <v>28.150000000000002</v>
      </c>
      <c r="K23" s="3" t="str">
        <f>IF(OR(E23&gt;B$6+1.5*B$7,E23&lt;B$6-1.5*B$7),"Yes", "No")</f>
        <v>Yes</v>
      </c>
      <c r="L23" s="3">
        <f>YEAR(B23)</f>
        <v>2014</v>
      </c>
      <c r="M23" s="3">
        <f>MONTH(B23)</f>
        <v>2</v>
      </c>
    </row>
    <row r="24" spans="1:14">
      <c r="A24" s="3">
        <v>5985674</v>
      </c>
      <c r="B24" s="7">
        <v>41695.289212962962</v>
      </c>
      <c r="C24" s="3" t="s">
        <v>12</v>
      </c>
      <c r="D24" s="3" t="s">
        <v>13</v>
      </c>
      <c r="E24" s="4">
        <v>27.961019490000002</v>
      </c>
      <c r="F24" s="8">
        <f t="shared" si="0"/>
        <v>26.77</v>
      </c>
      <c r="G24" s="8">
        <f t="shared" si="1"/>
        <v>27</v>
      </c>
      <c r="H24" s="9">
        <f t="shared" si="2"/>
        <v>27.46</v>
      </c>
      <c r="I24" s="8">
        <f t="shared" si="3"/>
        <v>27.92</v>
      </c>
      <c r="J24" s="8">
        <f t="shared" si="4"/>
        <v>28.150000000000002</v>
      </c>
      <c r="K24" s="3" t="str">
        <f>IF(OR(E24&gt;B$6+1.5*B$7,E24&lt;B$6-1.5*B$7),"Yes", "No")</f>
        <v>No</v>
      </c>
      <c r="L24" s="3">
        <f>YEAR(B24)</f>
        <v>2014</v>
      </c>
      <c r="M24" s="3">
        <f>MONTH(B24)</f>
        <v>2</v>
      </c>
    </row>
    <row r="25" spans="1:14">
      <c r="A25" s="3">
        <v>5986340</v>
      </c>
      <c r="B25" s="7">
        <v>41695.383067129631</v>
      </c>
      <c r="C25" s="3" t="s">
        <v>12</v>
      </c>
      <c r="D25" s="3" t="s">
        <v>13</v>
      </c>
      <c r="E25" s="4">
        <v>27.997748170000001</v>
      </c>
      <c r="F25" s="8">
        <f t="shared" si="0"/>
        <v>26.77</v>
      </c>
      <c r="G25" s="8">
        <f t="shared" si="1"/>
        <v>27</v>
      </c>
      <c r="H25" s="9">
        <f t="shared" si="2"/>
        <v>27.46</v>
      </c>
      <c r="I25" s="8">
        <f t="shared" si="3"/>
        <v>27.92</v>
      </c>
      <c r="J25" s="8">
        <f t="shared" si="4"/>
        <v>28.150000000000002</v>
      </c>
      <c r="K25" s="3" t="str">
        <f>IF(OR(E25&gt;B$6+1.5*B$7,E25&lt;B$6-1.5*B$7),"Yes", "No")</f>
        <v>No</v>
      </c>
      <c r="L25" s="3">
        <f>YEAR(B25)</f>
        <v>2014</v>
      </c>
      <c r="M25" s="3">
        <f>MONTH(B25)</f>
        <v>2</v>
      </c>
    </row>
    <row r="26" spans="1:14" hidden="1">
      <c r="A26" s="3">
        <v>5986369</v>
      </c>
      <c r="B26" s="7">
        <v>41695.389201388891</v>
      </c>
      <c r="C26" s="3" t="s">
        <v>12</v>
      </c>
      <c r="D26" s="3" t="s">
        <v>13</v>
      </c>
      <c r="E26" s="4">
        <v>28.078194904</v>
      </c>
      <c r="F26" s="8">
        <f t="shared" si="0"/>
        <v>26.77</v>
      </c>
      <c r="G26" s="8">
        <f t="shared" si="1"/>
        <v>27</v>
      </c>
      <c r="H26" s="9">
        <f t="shared" si="2"/>
        <v>27.46</v>
      </c>
      <c r="I26" s="8">
        <f t="shared" si="3"/>
        <v>27.92</v>
      </c>
      <c r="J26" s="8">
        <f t="shared" si="4"/>
        <v>28.150000000000002</v>
      </c>
      <c r="K26" s="3" t="str">
        <f>IF(OR(E26&gt;B$6+1.5*B$7,E26&lt;B$6-1.5*B$7),"Yes", "No")</f>
        <v>Yes</v>
      </c>
      <c r="L26" s="3">
        <f>YEAR(B26)</f>
        <v>2014</v>
      </c>
      <c r="M26" s="3">
        <f>MONTH(B26)</f>
        <v>2</v>
      </c>
    </row>
    <row r="27" spans="1:14">
      <c r="A27" s="3">
        <v>5987884</v>
      </c>
      <c r="B27" s="7">
        <v>41695.558923611112</v>
      </c>
      <c r="C27" s="3" t="s">
        <v>12</v>
      </c>
      <c r="D27" s="3" t="s">
        <v>13</v>
      </c>
      <c r="E27" s="4">
        <v>27.576765109</v>
      </c>
      <c r="F27" s="8">
        <f t="shared" si="0"/>
        <v>26.77</v>
      </c>
      <c r="G27" s="8">
        <f t="shared" si="1"/>
        <v>27</v>
      </c>
      <c r="H27" s="9">
        <f t="shared" si="2"/>
        <v>27.46</v>
      </c>
      <c r="I27" s="8">
        <f t="shared" si="3"/>
        <v>27.92</v>
      </c>
      <c r="J27" s="8">
        <f t="shared" si="4"/>
        <v>28.150000000000002</v>
      </c>
      <c r="K27" s="3" t="str">
        <f>IF(OR(E27&gt;B$6+1.5*B$7,E27&lt;B$6-1.5*B$7),"Yes", "No")</f>
        <v>No</v>
      </c>
      <c r="L27" s="3">
        <f>YEAR(B27)</f>
        <v>2014</v>
      </c>
      <c r="M27" s="3">
        <f>MONTH(B27)</f>
        <v>2</v>
      </c>
    </row>
    <row r="28" spans="1:14">
      <c r="A28" s="3">
        <v>5991930</v>
      </c>
      <c r="B28" s="7">
        <v>41696.590671296297</v>
      </c>
      <c r="C28" s="3" t="s">
        <v>12</v>
      </c>
      <c r="D28" s="3" t="s">
        <v>13</v>
      </c>
      <c r="E28" s="4">
        <v>27.082405345000002</v>
      </c>
      <c r="F28" s="8">
        <f t="shared" si="0"/>
        <v>26.77</v>
      </c>
      <c r="G28" s="8">
        <f t="shared" si="1"/>
        <v>27</v>
      </c>
      <c r="H28" s="9">
        <f t="shared" si="2"/>
        <v>27.46</v>
      </c>
      <c r="I28" s="8">
        <f t="shared" si="3"/>
        <v>27.92</v>
      </c>
      <c r="J28" s="8">
        <f t="shared" si="4"/>
        <v>28.150000000000002</v>
      </c>
      <c r="K28" s="3" t="str">
        <f>IF(OR(E28&gt;B$6+1.5*B$7,E28&lt;B$6-1.5*B$7),"Yes", "No")</f>
        <v>No</v>
      </c>
      <c r="L28" s="3">
        <f>YEAR(B28)</f>
        <v>2014</v>
      </c>
      <c r="M28" s="3">
        <f>MONTH(B28)</f>
        <v>2</v>
      </c>
    </row>
    <row r="29" spans="1:14">
      <c r="A29" s="3">
        <v>5994308</v>
      </c>
      <c r="B29" s="7">
        <v>41697.411782407406</v>
      </c>
      <c r="C29" s="3" t="s">
        <v>12</v>
      </c>
      <c r="D29" s="3" t="s">
        <v>13</v>
      </c>
      <c r="E29" s="4">
        <v>27.248864210000001</v>
      </c>
      <c r="F29" s="8">
        <f t="shared" si="0"/>
        <v>26.77</v>
      </c>
      <c r="G29" s="8">
        <f t="shared" si="1"/>
        <v>27</v>
      </c>
      <c r="H29" s="9">
        <f t="shared" si="2"/>
        <v>27.46</v>
      </c>
      <c r="I29" s="8">
        <f t="shared" si="3"/>
        <v>27.92</v>
      </c>
      <c r="J29" s="8">
        <f t="shared" si="4"/>
        <v>28.150000000000002</v>
      </c>
      <c r="K29" s="3" t="str">
        <f>IF(OR(E29&gt;B$6+1.5*B$7,E29&lt;B$6-1.5*B$7),"Yes", "No")</f>
        <v>No</v>
      </c>
      <c r="L29" s="3">
        <f>YEAR(B29)</f>
        <v>2014</v>
      </c>
      <c r="M29" s="3">
        <f>MONTH(B29)</f>
        <v>2</v>
      </c>
    </row>
    <row r="30" spans="1:14">
      <c r="A30" s="3">
        <v>5994508</v>
      </c>
      <c r="B30" s="7">
        <v>41697.437303240738</v>
      </c>
      <c r="C30" s="3" t="s">
        <v>12</v>
      </c>
      <c r="D30" s="3" t="s">
        <v>13</v>
      </c>
      <c r="E30" s="4">
        <v>27.685340158999999</v>
      </c>
      <c r="F30" s="8">
        <f t="shared" si="0"/>
        <v>26.77</v>
      </c>
      <c r="G30" s="8">
        <f t="shared" si="1"/>
        <v>27</v>
      </c>
      <c r="H30" s="9">
        <f t="shared" si="2"/>
        <v>27.46</v>
      </c>
      <c r="I30" s="8">
        <f t="shared" si="3"/>
        <v>27.92</v>
      </c>
      <c r="J30" s="8">
        <f t="shared" si="4"/>
        <v>28.150000000000002</v>
      </c>
      <c r="K30" s="3" t="str">
        <f>IF(OR(E30&gt;B$6+1.5*B$7,E30&lt;B$6-1.5*B$7),"Yes", "No")</f>
        <v>No</v>
      </c>
      <c r="L30" s="3">
        <f>YEAR(B30)</f>
        <v>2014</v>
      </c>
      <c r="M30" s="3">
        <f>MONTH(B30)</f>
        <v>2</v>
      </c>
    </row>
    <row r="31" spans="1:14">
      <c r="A31" s="3">
        <v>5995486</v>
      </c>
      <c r="B31" s="7">
        <v>41697.554467592592</v>
      </c>
      <c r="C31" s="3" t="s">
        <v>12</v>
      </c>
      <c r="D31" s="3" t="s">
        <v>13</v>
      </c>
      <c r="E31" s="4">
        <v>26.98912164</v>
      </c>
      <c r="F31" s="8">
        <f t="shared" si="0"/>
        <v>26.77</v>
      </c>
      <c r="G31" s="8">
        <f t="shared" si="1"/>
        <v>27</v>
      </c>
      <c r="H31" s="9">
        <f t="shared" si="2"/>
        <v>27.46</v>
      </c>
      <c r="I31" s="8">
        <f t="shared" si="3"/>
        <v>27.92</v>
      </c>
      <c r="J31" s="8">
        <f t="shared" si="4"/>
        <v>28.150000000000002</v>
      </c>
      <c r="K31" s="3" t="str">
        <f>IF(OR(E31&gt;B$6+1.5*B$7,E31&lt;B$6-1.5*B$7),"Yes", "No")</f>
        <v>No</v>
      </c>
      <c r="L31" s="3">
        <f>YEAR(B31)</f>
        <v>2014</v>
      </c>
      <c r="M31" s="3">
        <f>MONTH(B31)</f>
        <v>2</v>
      </c>
    </row>
    <row r="32" spans="1:14" hidden="1">
      <c r="A32" s="3">
        <v>5997365</v>
      </c>
      <c r="B32" s="7">
        <v>41698.301006944443</v>
      </c>
      <c r="C32" s="3" t="s">
        <v>12</v>
      </c>
      <c r="D32" s="3" t="s">
        <v>13</v>
      </c>
      <c r="E32" s="4">
        <v>20.929544108999998</v>
      </c>
      <c r="F32" s="8">
        <f t="shared" si="0"/>
        <v>26.77</v>
      </c>
      <c r="G32" s="8">
        <f t="shared" si="1"/>
        <v>27</v>
      </c>
      <c r="H32" s="9">
        <f t="shared" si="2"/>
        <v>27.46</v>
      </c>
      <c r="I32" s="8">
        <f t="shared" si="3"/>
        <v>27.92</v>
      </c>
      <c r="J32" s="8">
        <f t="shared" si="4"/>
        <v>28.150000000000002</v>
      </c>
      <c r="K32" s="3" t="str">
        <f>IF(OR(E32&gt;B$6+1.5*B$7,E32&lt;B$6-1.5*B$7),"Yes", "No")</f>
        <v>Yes</v>
      </c>
      <c r="L32" s="3">
        <f>YEAR(B32)</f>
        <v>2014</v>
      </c>
      <c r="M32" s="3">
        <f>MONTH(B32)</f>
        <v>2</v>
      </c>
    </row>
    <row r="33" spans="1:13">
      <c r="A33" s="3">
        <v>5997930</v>
      </c>
      <c r="B33" s="7">
        <v>41698.389641203707</v>
      </c>
      <c r="C33" s="3" t="s">
        <v>12</v>
      </c>
      <c r="D33" s="3" t="s">
        <v>13</v>
      </c>
      <c r="E33" s="4">
        <v>27.168528412000001</v>
      </c>
      <c r="F33" s="8">
        <f t="shared" si="0"/>
        <v>26.77</v>
      </c>
      <c r="G33" s="8">
        <f t="shared" si="1"/>
        <v>27</v>
      </c>
      <c r="H33" s="9">
        <f t="shared" si="2"/>
        <v>27.46</v>
      </c>
      <c r="I33" s="8">
        <f t="shared" si="3"/>
        <v>27.92</v>
      </c>
      <c r="J33" s="8">
        <f t="shared" si="4"/>
        <v>28.150000000000002</v>
      </c>
      <c r="K33" s="3" t="str">
        <f>IF(OR(E33&gt;B$6+1.5*B$7,E33&lt;B$6-1.5*B$7),"Yes", "No")</f>
        <v>No</v>
      </c>
      <c r="L33" s="3">
        <f>YEAR(B33)</f>
        <v>2014</v>
      </c>
      <c r="M33" s="3">
        <f>MONTH(B33)</f>
        <v>2</v>
      </c>
    </row>
    <row r="34" spans="1:13" hidden="1">
      <c r="A34" s="3">
        <v>6000260</v>
      </c>
      <c r="B34" s="7">
        <v>41698.637430555558</v>
      </c>
      <c r="C34" s="3" t="s">
        <v>12</v>
      </c>
      <c r="D34" s="3" t="s">
        <v>13</v>
      </c>
      <c r="E34" s="4">
        <v>26.785163874999999</v>
      </c>
      <c r="F34" s="8">
        <f t="shared" si="0"/>
        <v>26.77</v>
      </c>
      <c r="G34" s="8">
        <f t="shared" si="1"/>
        <v>27</v>
      </c>
      <c r="H34" s="9">
        <f t="shared" si="2"/>
        <v>27.46</v>
      </c>
      <c r="I34" s="8">
        <f t="shared" si="3"/>
        <v>27.92</v>
      </c>
      <c r="J34" s="8">
        <f t="shared" si="4"/>
        <v>28.150000000000002</v>
      </c>
      <c r="K34" s="3" t="str">
        <f>IF(OR(E34&gt;B$6+1.5*B$7,E34&lt;B$6-1.5*B$7),"Yes", "No")</f>
        <v>Yes</v>
      </c>
      <c r="L34" s="3">
        <f>YEAR(B34)</f>
        <v>2014</v>
      </c>
      <c r="M34" s="3">
        <f>MONTH(B34)</f>
        <v>2</v>
      </c>
    </row>
    <row r="35" spans="1:13">
      <c r="A35" s="3">
        <v>6003596</v>
      </c>
      <c r="B35" s="7">
        <v>41701.286273148151</v>
      </c>
      <c r="C35" s="3" t="s">
        <v>12</v>
      </c>
      <c r="D35" s="3" t="s">
        <v>13</v>
      </c>
      <c r="E35" s="4">
        <v>27.560448201</v>
      </c>
      <c r="F35" s="8">
        <f t="shared" si="0"/>
        <v>26.77</v>
      </c>
      <c r="G35" s="8">
        <f t="shared" si="1"/>
        <v>27</v>
      </c>
      <c r="H35" s="9">
        <f t="shared" si="2"/>
        <v>27.46</v>
      </c>
      <c r="I35" s="8">
        <f t="shared" si="3"/>
        <v>27.92</v>
      </c>
      <c r="J35" s="8">
        <f t="shared" si="4"/>
        <v>28.150000000000002</v>
      </c>
      <c r="K35" s="3" t="str">
        <f>IF(OR(E35&gt;B$6+1.5*B$7,E35&lt;B$6-1.5*B$7),"Yes", "No")</f>
        <v>No</v>
      </c>
      <c r="L35" s="3">
        <f>YEAR(B35)</f>
        <v>2014</v>
      </c>
      <c r="M35" s="3">
        <f>MONTH(B35)</f>
        <v>3</v>
      </c>
    </row>
    <row r="36" spans="1:13">
      <c r="A36" s="3">
        <v>6004059</v>
      </c>
      <c r="B36" s="7">
        <v>41701.360914351855</v>
      </c>
      <c r="C36" s="3" t="s">
        <v>12</v>
      </c>
      <c r="D36" s="3" t="s">
        <v>13</v>
      </c>
      <c r="E36" s="4">
        <v>26.923442700999999</v>
      </c>
      <c r="F36" s="8">
        <f t="shared" si="0"/>
        <v>26.77</v>
      </c>
      <c r="G36" s="8">
        <f t="shared" si="1"/>
        <v>27</v>
      </c>
      <c r="H36" s="9">
        <f t="shared" si="2"/>
        <v>27.46</v>
      </c>
      <c r="I36" s="8">
        <f t="shared" si="3"/>
        <v>27.92</v>
      </c>
      <c r="J36" s="8">
        <f t="shared" si="4"/>
        <v>28.150000000000002</v>
      </c>
      <c r="K36" s="3" t="str">
        <f>IF(OR(E36&gt;B$6+1.5*B$7,E36&lt;B$6-1.5*B$7),"Yes", "No")</f>
        <v>No</v>
      </c>
      <c r="L36" s="3">
        <f>YEAR(B36)</f>
        <v>2014</v>
      </c>
      <c r="M36" s="3">
        <f>MONTH(B36)</f>
        <v>3</v>
      </c>
    </row>
    <row r="37" spans="1:13" hidden="1">
      <c r="A37" s="3">
        <v>6004150</v>
      </c>
      <c r="B37" s="7">
        <v>41701.37672453704</v>
      </c>
      <c r="C37" s="3" t="s">
        <v>12</v>
      </c>
      <c r="D37" s="3" t="s">
        <v>13</v>
      </c>
      <c r="E37" s="4">
        <v>28.064425507999999</v>
      </c>
      <c r="F37" s="8">
        <f t="shared" si="0"/>
        <v>26.77</v>
      </c>
      <c r="G37" s="8">
        <f t="shared" si="1"/>
        <v>27</v>
      </c>
      <c r="H37" s="9">
        <f t="shared" si="2"/>
        <v>27.46</v>
      </c>
      <c r="I37" s="8">
        <f t="shared" si="3"/>
        <v>27.92</v>
      </c>
      <c r="J37" s="8">
        <f t="shared" si="4"/>
        <v>28.150000000000002</v>
      </c>
      <c r="K37" s="3" t="str">
        <f>IF(OR(E37&gt;B$6+1.5*B$7,E37&lt;B$6-1.5*B$7),"Yes", "No")</f>
        <v>Yes</v>
      </c>
      <c r="L37" s="3">
        <f>YEAR(B37)</f>
        <v>2014</v>
      </c>
      <c r="M37" s="3">
        <f>MONTH(B37)</f>
        <v>3</v>
      </c>
    </row>
    <row r="38" spans="1:13">
      <c r="A38" s="3">
        <v>6005530</v>
      </c>
      <c r="B38" s="7">
        <v>41701.577534722222</v>
      </c>
      <c r="C38" s="3" t="s">
        <v>12</v>
      </c>
      <c r="D38" s="3" t="s">
        <v>13</v>
      </c>
      <c r="E38" s="4">
        <v>27.912341407</v>
      </c>
      <c r="F38" s="8">
        <f t="shared" si="0"/>
        <v>26.77</v>
      </c>
      <c r="G38" s="8">
        <f t="shared" si="1"/>
        <v>27</v>
      </c>
      <c r="H38" s="9">
        <f t="shared" si="2"/>
        <v>27.46</v>
      </c>
      <c r="I38" s="8">
        <f t="shared" si="3"/>
        <v>27.92</v>
      </c>
      <c r="J38" s="8">
        <f t="shared" si="4"/>
        <v>28.150000000000002</v>
      </c>
      <c r="K38" s="3" t="str">
        <f>IF(OR(E38&gt;B$6+1.5*B$7,E38&lt;B$6-1.5*B$7),"Yes", "No")</f>
        <v>No</v>
      </c>
      <c r="L38" s="3">
        <f>YEAR(B38)</f>
        <v>2014</v>
      </c>
      <c r="M38" s="3">
        <f>MONTH(B38)</f>
        <v>3</v>
      </c>
    </row>
    <row r="39" spans="1:13">
      <c r="A39" s="3">
        <v>6005531</v>
      </c>
      <c r="B39" s="7">
        <v>41701.577638888892</v>
      </c>
      <c r="C39" s="3" t="s">
        <v>12</v>
      </c>
      <c r="D39" s="3" t="s">
        <v>13</v>
      </c>
      <c r="E39" s="4">
        <v>27.413273002</v>
      </c>
      <c r="F39" s="8">
        <f t="shared" si="0"/>
        <v>26.77</v>
      </c>
      <c r="G39" s="8">
        <f t="shared" si="1"/>
        <v>27</v>
      </c>
      <c r="H39" s="9">
        <f t="shared" si="2"/>
        <v>27.46</v>
      </c>
      <c r="I39" s="8">
        <f t="shared" si="3"/>
        <v>27.92</v>
      </c>
      <c r="J39" s="8">
        <f t="shared" si="4"/>
        <v>28.150000000000002</v>
      </c>
      <c r="K39" s="3" t="str">
        <f>IF(OR(E39&gt;B$6+1.5*B$7,E39&lt;B$6-1.5*B$7),"Yes", "No")</f>
        <v>No</v>
      </c>
      <c r="L39" s="3">
        <f>YEAR(B39)</f>
        <v>2014</v>
      </c>
      <c r="M39" s="3">
        <f>MONTH(B39)</f>
        <v>3</v>
      </c>
    </row>
    <row r="40" spans="1:13">
      <c r="A40" s="3">
        <v>6005997</v>
      </c>
      <c r="B40" s="7">
        <v>41701.674953703703</v>
      </c>
      <c r="C40" s="3" t="s">
        <v>12</v>
      </c>
      <c r="D40" s="3" t="s">
        <v>13</v>
      </c>
      <c r="E40" s="4">
        <v>27.489925157999998</v>
      </c>
      <c r="F40" s="8">
        <f t="shared" si="0"/>
        <v>26.77</v>
      </c>
      <c r="G40" s="8">
        <f t="shared" si="1"/>
        <v>27</v>
      </c>
      <c r="H40" s="9">
        <f t="shared" si="2"/>
        <v>27.46</v>
      </c>
      <c r="I40" s="8">
        <f t="shared" si="3"/>
        <v>27.92</v>
      </c>
      <c r="J40" s="8">
        <f t="shared" si="4"/>
        <v>28.150000000000002</v>
      </c>
      <c r="K40" s="3" t="str">
        <f>IF(OR(E40&gt;B$6+1.5*B$7,E40&lt;B$6-1.5*B$7),"Yes", "No")</f>
        <v>No</v>
      </c>
      <c r="L40" s="3">
        <f>YEAR(B40)</f>
        <v>2014</v>
      </c>
      <c r="M40" s="3">
        <f>MONTH(B40)</f>
        <v>3</v>
      </c>
    </row>
    <row r="41" spans="1:13">
      <c r="A41" s="3">
        <v>6005999</v>
      </c>
      <c r="B41" s="7">
        <v>41701.676412037035</v>
      </c>
      <c r="C41" s="3" t="s">
        <v>12</v>
      </c>
      <c r="D41" s="3" t="s">
        <v>13</v>
      </c>
      <c r="E41" s="4">
        <v>27.750164119000001</v>
      </c>
      <c r="F41" s="8">
        <f t="shared" si="0"/>
        <v>26.77</v>
      </c>
      <c r="G41" s="8">
        <f t="shared" si="1"/>
        <v>27</v>
      </c>
      <c r="H41" s="9">
        <f t="shared" si="2"/>
        <v>27.46</v>
      </c>
      <c r="I41" s="8">
        <f t="shared" si="3"/>
        <v>27.92</v>
      </c>
      <c r="J41" s="8">
        <f t="shared" si="4"/>
        <v>28.150000000000002</v>
      </c>
      <c r="K41" s="3" t="str">
        <f>IF(OR(E41&gt;B$6+1.5*B$7,E41&lt;B$6-1.5*B$7),"Yes", "No")</f>
        <v>No</v>
      </c>
      <c r="L41" s="3">
        <f>YEAR(B41)</f>
        <v>2014</v>
      </c>
      <c r="M41" s="3">
        <f>MONTH(B41)</f>
        <v>3</v>
      </c>
    </row>
    <row r="42" spans="1:13">
      <c r="A42" s="3">
        <v>6006076</v>
      </c>
      <c r="B42" s="7">
        <v>41701.689525462964</v>
      </c>
      <c r="C42" s="3" t="s">
        <v>12</v>
      </c>
      <c r="D42" s="3" t="s">
        <v>13</v>
      </c>
      <c r="E42" s="4">
        <v>27.460087083000001</v>
      </c>
      <c r="F42" s="8">
        <f t="shared" si="0"/>
        <v>26.77</v>
      </c>
      <c r="G42" s="8">
        <f t="shared" si="1"/>
        <v>27</v>
      </c>
      <c r="H42" s="9">
        <f t="shared" si="2"/>
        <v>27.46</v>
      </c>
      <c r="I42" s="8">
        <f t="shared" si="3"/>
        <v>27.92</v>
      </c>
      <c r="J42" s="8">
        <f t="shared" si="4"/>
        <v>28.150000000000002</v>
      </c>
      <c r="K42" s="3" t="str">
        <f>IF(OR(E42&gt;B$6+1.5*B$7,E42&lt;B$6-1.5*B$7),"Yes", "No")</f>
        <v>No</v>
      </c>
      <c r="L42" s="3">
        <f>YEAR(B42)</f>
        <v>2014</v>
      </c>
      <c r="M42" s="3">
        <f>MONTH(B42)</f>
        <v>3</v>
      </c>
    </row>
    <row r="43" spans="1:13">
      <c r="A43" s="3">
        <v>6006079</v>
      </c>
      <c r="B43" s="7">
        <v>41701.689988425926</v>
      </c>
      <c r="C43" s="3" t="s">
        <v>12</v>
      </c>
      <c r="D43" s="3" t="s">
        <v>13</v>
      </c>
      <c r="E43" s="4">
        <v>27.088821979999999</v>
      </c>
      <c r="F43" s="8">
        <f t="shared" si="0"/>
        <v>26.77</v>
      </c>
      <c r="G43" s="8">
        <f t="shared" si="1"/>
        <v>27</v>
      </c>
      <c r="H43" s="9">
        <f t="shared" si="2"/>
        <v>27.46</v>
      </c>
      <c r="I43" s="8">
        <f t="shared" si="3"/>
        <v>27.92</v>
      </c>
      <c r="J43" s="8">
        <f t="shared" si="4"/>
        <v>28.150000000000002</v>
      </c>
      <c r="K43" s="3" t="str">
        <f>IF(OR(E43&gt;B$6+1.5*B$7,E43&lt;B$6-1.5*B$7),"Yes", "No")</f>
        <v>No</v>
      </c>
      <c r="L43" s="3">
        <f>YEAR(B43)</f>
        <v>2014</v>
      </c>
      <c r="M43" s="3">
        <f>MONTH(B43)</f>
        <v>3</v>
      </c>
    </row>
    <row r="44" spans="1:13">
      <c r="A44" s="3">
        <v>6006873</v>
      </c>
      <c r="B44" s="7">
        <v>41702.32917824074</v>
      </c>
      <c r="C44" s="3" t="s">
        <v>12</v>
      </c>
      <c r="D44" s="3" t="s">
        <v>13</v>
      </c>
      <c r="E44" s="4">
        <v>27.373358349</v>
      </c>
      <c r="F44" s="8">
        <f t="shared" si="0"/>
        <v>26.77</v>
      </c>
      <c r="G44" s="8">
        <f t="shared" si="1"/>
        <v>27</v>
      </c>
      <c r="H44" s="9">
        <f t="shared" si="2"/>
        <v>27.46</v>
      </c>
      <c r="I44" s="8">
        <f t="shared" si="3"/>
        <v>27.92</v>
      </c>
      <c r="J44" s="8">
        <f t="shared" si="4"/>
        <v>28.150000000000002</v>
      </c>
      <c r="K44" s="3" t="str">
        <f>IF(OR(E44&gt;B$6+1.5*B$7,E44&lt;B$6-1.5*B$7),"Yes", "No")</f>
        <v>No</v>
      </c>
      <c r="L44" s="3">
        <f>YEAR(B44)</f>
        <v>2014</v>
      </c>
      <c r="M44" s="3">
        <f>MONTH(B44)</f>
        <v>3</v>
      </c>
    </row>
    <row r="45" spans="1:13">
      <c r="A45" s="3">
        <v>6007238</v>
      </c>
      <c r="B45" s="7">
        <v>41702.369340277779</v>
      </c>
      <c r="C45" s="3" t="s">
        <v>12</v>
      </c>
      <c r="D45" s="3" t="s">
        <v>13</v>
      </c>
      <c r="E45" s="4">
        <v>26.993266322</v>
      </c>
      <c r="F45" s="8">
        <f t="shared" si="0"/>
        <v>26.77</v>
      </c>
      <c r="G45" s="8">
        <f t="shared" si="1"/>
        <v>27</v>
      </c>
      <c r="H45" s="9">
        <f t="shared" si="2"/>
        <v>27.46</v>
      </c>
      <c r="I45" s="8">
        <f t="shared" si="3"/>
        <v>27.92</v>
      </c>
      <c r="J45" s="8">
        <f t="shared" si="4"/>
        <v>28.150000000000002</v>
      </c>
      <c r="K45" s="3" t="str">
        <f>IF(OR(E45&gt;B$6+1.5*B$7,E45&lt;B$6-1.5*B$7),"Yes", "No")</f>
        <v>No</v>
      </c>
      <c r="L45" s="3">
        <f>YEAR(B45)</f>
        <v>2014</v>
      </c>
      <c r="M45" s="3">
        <f>MONTH(B45)</f>
        <v>3</v>
      </c>
    </row>
    <row r="46" spans="1:13">
      <c r="A46" s="3">
        <v>6007255</v>
      </c>
      <c r="B46" s="7">
        <v>41702.372361111113</v>
      </c>
      <c r="C46" s="3" t="s">
        <v>12</v>
      </c>
      <c r="D46" s="3" t="s">
        <v>13</v>
      </c>
      <c r="E46" s="4">
        <v>27.097767513000001</v>
      </c>
      <c r="F46" s="8">
        <f t="shared" si="0"/>
        <v>26.77</v>
      </c>
      <c r="G46" s="8">
        <f t="shared" si="1"/>
        <v>27</v>
      </c>
      <c r="H46" s="9">
        <f t="shared" si="2"/>
        <v>27.46</v>
      </c>
      <c r="I46" s="8">
        <f t="shared" si="3"/>
        <v>27.92</v>
      </c>
      <c r="J46" s="8">
        <f t="shared" si="4"/>
        <v>28.150000000000002</v>
      </c>
      <c r="K46" s="3" t="str">
        <f>IF(OR(E46&gt;B$6+1.5*B$7,E46&lt;B$6-1.5*B$7),"Yes", "No")</f>
        <v>No</v>
      </c>
      <c r="L46" s="3">
        <f>YEAR(B46)</f>
        <v>2014</v>
      </c>
      <c r="M46" s="3">
        <f>MONTH(B46)</f>
        <v>3</v>
      </c>
    </row>
    <row r="47" spans="1:13">
      <c r="A47" s="3">
        <v>6008654</v>
      </c>
      <c r="B47" s="7">
        <v>41702.551504629628</v>
      </c>
      <c r="C47" s="3" t="s">
        <v>12</v>
      </c>
      <c r="D47" s="3" t="s">
        <v>13</v>
      </c>
      <c r="E47" s="4">
        <v>27.002288329999999</v>
      </c>
      <c r="F47" s="8">
        <f t="shared" si="0"/>
        <v>26.77</v>
      </c>
      <c r="G47" s="8">
        <f t="shared" si="1"/>
        <v>27</v>
      </c>
      <c r="H47" s="9">
        <f t="shared" si="2"/>
        <v>27.46</v>
      </c>
      <c r="I47" s="8">
        <f t="shared" si="3"/>
        <v>27.92</v>
      </c>
      <c r="J47" s="8">
        <f t="shared" si="4"/>
        <v>28.150000000000002</v>
      </c>
      <c r="K47" s="3" t="str">
        <f>IF(OR(E47&gt;B$6+1.5*B$7,E47&lt;B$6-1.5*B$7),"Yes", "No")</f>
        <v>No</v>
      </c>
      <c r="L47" s="3">
        <f>YEAR(B47)</f>
        <v>2014</v>
      </c>
      <c r="M47" s="3">
        <f>MONTH(B47)</f>
        <v>3</v>
      </c>
    </row>
    <row r="48" spans="1:13">
      <c r="A48" s="3">
        <v>6008666</v>
      </c>
      <c r="B48" s="7">
        <v>41702.553715277776</v>
      </c>
      <c r="C48" s="3" t="s">
        <v>12</v>
      </c>
      <c r="D48" s="3" t="s">
        <v>13</v>
      </c>
      <c r="E48" s="4">
        <v>27.505271843999999</v>
      </c>
      <c r="F48" s="8">
        <f t="shared" si="0"/>
        <v>26.77</v>
      </c>
      <c r="G48" s="8">
        <f t="shared" si="1"/>
        <v>27</v>
      </c>
      <c r="H48" s="9">
        <f t="shared" si="2"/>
        <v>27.46</v>
      </c>
      <c r="I48" s="8">
        <f t="shared" si="3"/>
        <v>27.92</v>
      </c>
      <c r="J48" s="8">
        <f t="shared" si="4"/>
        <v>28.150000000000002</v>
      </c>
      <c r="K48" s="3" t="str">
        <f>IF(OR(E48&gt;B$6+1.5*B$7,E48&lt;B$6-1.5*B$7),"Yes", "No")</f>
        <v>No</v>
      </c>
      <c r="L48" s="3">
        <f>YEAR(B48)</f>
        <v>2014</v>
      </c>
      <c r="M48" s="3">
        <f>MONTH(B48)</f>
        <v>3</v>
      </c>
    </row>
    <row r="49" spans="1:13" hidden="1">
      <c r="A49" s="3">
        <v>6008690</v>
      </c>
      <c r="B49" s="7">
        <v>41702.559641203705</v>
      </c>
      <c r="C49" s="3" t="s">
        <v>12</v>
      </c>
      <c r="D49" s="3" t="s">
        <v>13</v>
      </c>
      <c r="E49" s="4">
        <v>26.742543822999998</v>
      </c>
      <c r="F49" s="8">
        <f t="shared" si="0"/>
        <v>26.77</v>
      </c>
      <c r="G49" s="8">
        <f t="shared" si="1"/>
        <v>27</v>
      </c>
      <c r="H49" s="9">
        <f t="shared" si="2"/>
        <v>27.46</v>
      </c>
      <c r="I49" s="8">
        <f t="shared" si="3"/>
        <v>27.92</v>
      </c>
      <c r="J49" s="8">
        <f t="shared" si="4"/>
        <v>28.150000000000002</v>
      </c>
      <c r="K49" s="3" t="str">
        <f>IF(OR(E49&gt;B$6+1.5*B$7,E49&lt;B$6-1.5*B$7),"Yes", "No")</f>
        <v>Yes</v>
      </c>
      <c r="L49" s="3">
        <f>YEAR(B49)</f>
        <v>2014</v>
      </c>
      <c r="M49" s="3">
        <f>MONTH(B49)</f>
        <v>3</v>
      </c>
    </row>
    <row r="50" spans="1:13">
      <c r="A50" s="3">
        <v>6010089</v>
      </c>
      <c r="B50" s="7">
        <v>41703.28125</v>
      </c>
      <c r="C50" s="3" t="s">
        <v>12</v>
      </c>
      <c r="D50" s="3" t="s">
        <v>13</v>
      </c>
      <c r="E50" s="4">
        <v>27.13</v>
      </c>
      <c r="F50" s="8">
        <f t="shared" si="0"/>
        <v>26.77</v>
      </c>
      <c r="G50" s="8">
        <f t="shared" si="1"/>
        <v>27</v>
      </c>
      <c r="H50" s="9">
        <f t="shared" si="2"/>
        <v>27.46</v>
      </c>
      <c r="I50" s="8">
        <f t="shared" si="3"/>
        <v>27.92</v>
      </c>
      <c r="J50" s="8">
        <f t="shared" si="4"/>
        <v>28.150000000000002</v>
      </c>
      <c r="K50" s="3" t="str">
        <f>IF(OR(E50&gt;B$6+1.5*B$7,E50&lt;B$6-1.5*B$7),"Yes", "No")</f>
        <v>No</v>
      </c>
      <c r="L50" s="3">
        <f>YEAR(B50)</f>
        <v>2014</v>
      </c>
      <c r="M50" s="3">
        <f>MONTH(B50)</f>
        <v>3</v>
      </c>
    </row>
    <row r="51" spans="1:13">
      <c r="A51" s="3">
        <v>6010097</v>
      </c>
      <c r="B51" s="7">
        <v>41703.285219907404</v>
      </c>
      <c r="C51" s="3" t="s">
        <v>12</v>
      </c>
      <c r="D51" s="3" t="s">
        <v>13</v>
      </c>
      <c r="E51" s="4">
        <v>27.580340265</v>
      </c>
      <c r="F51" s="8">
        <f t="shared" si="0"/>
        <v>26.77</v>
      </c>
      <c r="G51" s="8">
        <f t="shared" si="1"/>
        <v>27</v>
      </c>
      <c r="H51" s="9">
        <f t="shared" si="2"/>
        <v>27.46</v>
      </c>
      <c r="I51" s="8">
        <f t="shared" si="3"/>
        <v>27.92</v>
      </c>
      <c r="J51" s="8">
        <f t="shared" si="4"/>
        <v>28.150000000000002</v>
      </c>
      <c r="K51" s="3" t="str">
        <f>IF(OR(E51&gt;B$6+1.5*B$7,E51&lt;B$6-1.5*B$7),"Yes", "No")</f>
        <v>No</v>
      </c>
      <c r="L51" s="3">
        <f>YEAR(B51)</f>
        <v>2014</v>
      </c>
      <c r="M51" s="3">
        <f>MONTH(B51)</f>
        <v>3</v>
      </c>
    </row>
    <row r="52" spans="1:13">
      <c r="A52" s="3">
        <v>6011310</v>
      </c>
      <c r="B52" s="7">
        <v>41703.413530092592</v>
      </c>
      <c r="C52" s="3" t="s">
        <v>12</v>
      </c>
      <c r="D52" s="3" t="s">
        <v>13</v>
      </c>
      <c r="E52" s="4">
        <v>27.491213071000001</v>
      </c>
      <c r="F52" s="8">
        <f t="shared" si="0"/>
        <v>26.77</v>
      </c>
      <c r="G52" s="8">
        <f t="shared" si="1"/>
        <v>27</v>
      </c>
      <c r="H52" s="9">
        <f t="shared" si="2"/>
        <v>27.46</v>
      </c>
      <c r="I52" s="8">
        <f t="shared" si="3"/>
        <v>27.92</v>
      </c>
      <c r="J52" s="8">
        <f t="shared" si="4"/>
        <v>28.150000000000002</v>
      </c>
      <c r="K52" s="3" t="str">
        <f>IF(OR(E52&gt;B$6+1.5*B$7,E52&lt;B$6-1.5*B$7),"Yes", "No")</f>
        <v>No</v>
      </c>
      <c r="L52" s="3">
        <f>YEAR(B52)</f>
        <v>2014</v>
      </c>
      <c r="M52" s="3">
        <f>MONTH(B52)</f>
        <v>3</v>
      </c>
    </row>
    <row r="53" spans="1:13">
      <c r="A53" s="3">
        <v>6011350</v>
      </c>
      <c r="B53" s="7">
        <v>41703.416562500002</v>
      </c>
      <c r="C53" s="3" t="s">
        <v>12</v>
      </c>
      <c r="D53" s="3" t="s">
        <v>13</v>
      </c>
      <c r="E53" s="4">
        <v>27.797168896999999</v>
      </c>
      <c r="F53" s="8">
        <f t="shared" si="0"/>
        <v>26.77</v>
      </c>
      <c r="G53" s="8">
        <f t="shared" si="1"/>
        <v>27</v>
      </c>
      <c r="H53" s="9">
        <f t="shared" si="2"/>
        <v>27.46</v>
      </c>
      <c r="I53" s="8">
        <f t="shared" si="3"/>
        <v>27.92</v>
      </c>
      <c r="J53" s="8">
        <f t="shared" si="4"/>
        <v>28.150000000000002</v>
      </c>
      <c r="K53" s="3" t="str">
        <f>IF(OR(E53&gt;B$6+1.5*B$7,E53&lt;B$6-1.5*B$7),"Yes", "No")</f>
        <v>No</v>
      </c>
      <c r="L53" s="3">
        <f>YEAR(B53)</f>
        <v>2014</v>
      </c>
      <c r="M53" s="3">
        <f>MONTH(B53)</f>
        <v>3</v>
      </c>
    </row>
    <row r="54" spans="1:13">
      <c r="A54" s="3">
        <v>6011358</v>
      </c>
      <c r="B54" s="7">
        <v>41703.417048611111</v>
      </c>
      <c r="C54" s="3" t="s">
        <v>12</v>
      </c>
      <c r="D54" s="3" t="s">
        <v>13</v>
      </c>
      <c r="E54" s="4">
        <v>27.169525732</v>
      </c>
      <c r="F54" s="8">
        <f t="shared" si="0"/>
        <v>26.77</v>
      </c>
      <c r="G54" s="8">
        <f t="shared" si="1"/>
        <v>27</v>
      </c>
      <c r="H54" s="9">
        <f t="shared" si="2"/>
        <v>27.46</v>
      </c>
      <c r="I54" s="8">
        <f t="shared" si="3"/>
        <v>27.92</v>
      </c>
      <c r="J54" s="8">
        <f t="shared" si="4"/>
        <v>28.150000000000002</v>
      </c>
      <c r="K54" s="3" t="str">
        <f>IF(OR(E54&gt;B$6+1.5*B$7,E54&lt;B$6-1.5*B$7),"Yes", "No")</f>
        <v>No</v>
      </c>
      <c r="L54" s="3">
        <f>YEAR(B54)</f>
        <v>2014</v>
      </c>
      <c r="M54" s="3">
        <f>MONTH(B54)</f>
        <v>3</v>
      </c>
    </row>
    <row r="55" spans="1:13">
      <c r="A55" s="3">
        <v>6014008</v>
      </c>
      <c r="B55" s="7">
        <v>41703.737858796296</v>
      </c>
      <c r="C55" s="3" t="s">
        <v>12</v>
      </c>
      <c r="D55" s="3" t="s">
        <v>13</v>
      </c>
      <c r="E55" s="4">
        <v>27.56869773</v>
      </c>
      <c r="F55" s="8">
        <f t="shared" si="0"/>
        <v>26.77</v>
      </c>
      <c r="G55" s="8">
        <f t="shared" si="1"/>
        <v>27</v>
      </c>
      <c r="H55" s="9">
        <f t="shared" si="2"/>
        <v>27.46</v>
      </c>
      <c r="I55" s="8">
        <f t="shared" si="3"/>
        <v>27.92</v>
      </c>
      <c r="J55" s="8">
        <f t="shared" si="4"/>
        <v>28.150000000000002</v>
      </c>
      <c r="K55" s="3" t="str">
        <f>IF(OR(E55&gt;B$6+1.5*B$7,E55&lt;B$6-1.5*B$7),"Yes", "No")</f>
        <v>No</v>
      </c>
      <c r="L55" s="3">
        <f>YEAR(B55)</f>
        <v>2014</v>
      </c>
      <c r="M55" s="3">
        <f>MONTH(B55)</f>
        <v>3</v>
      </c>
    </row>
    <row r="56" spans="1:13">
      <c r="A56" s="3">
        <v>6014009</v>
      </c>
      <c r="B56" s="7">
        <v>41703.737951388888</v>
      </c>
      <c r="C56" s="3" t="s">
        <v>12</v>
      </c>
      <c r="D56" s="3" t="s">
        <v>13</v>
      </c>
      <c r="E56" s="4">
        <v>27.732892047</v>
      </c>
      <c r="F56" s="8">
        <f t="shared" si="0"/>
        <v>26.77</v>
      </c>
      <c r="G56" s="8">
        <f t="shared" si="1"/>
        <v>27</v>
      </c>
      <c r="H56" s="9">
        <f t="shared" si="2"/>
        <v>27.46</v>
      </c>
      <c r="I56" s="8">
        <f t="shared" si="3"/>
        <v>27.92</v>
      </c>
      <c r="J56" s="8">
        <f t="shared" si="4"/>
        <v>28.150000000000002</v>
      </c>
      <c r="K56" s="3" t="str">
        <f>IF(OR(E56&gt;B$6+1.5*B$7,E56&lt;B$6-1.5*B$7),"Yes", "No")</f>
        <v>No</v>
      </c>
      <c r="L56" s="3">
        <f>YEAR(B56)</f>
        <v>2014</v>
      </c>
      <c r="M56" s="3">
        <f>MONTH(B56)</f>
        <v>3</v>
      </c>
    </row>
    <row r="57" spans="1:13">
      <c r="A57" s="3">
        <v>6014765</v>
      </c>
      <c r="B57" s="7">
        <v>41704.3750462963</v>
      </c>
      <c r="C57" s="3" t="s">
        <v>12</v>
      </c>
      <c r="D57" s="3" t="s">
        <v>13</v>
      </c>
      <c r="E57" s="4">
        <v>27.459864079999999</v>
      </c>
      <c r="F57" s="8">
        <f t="shared" si="0"/>
        <v>26.77</v>
      </c>
      <c r="G57" s="8">
        <f t="shared" si="1"/>
        <v>27</v>
      </c>
      <c r="H57" s="9">
        <f t="shared" si="2"/>
        <v>27.46</v>
      </c>
      <c r="I57" s="8">
        <f t="shared" si="3"/>
        <v>27.92</v>
      </c>
      <c r="J57" s="8">
        <f t="shared" si="4"/>
        <v>28.150000000000002</v>
      </c>
      <c r="K57" s="3" t="str">
        <f>IF(OR(E57&gt;B$6+1.5*B$7,E57&lt;B$6-1.5*B$7),"Yes", "No")</f>
        <v>No</v>
      </c>
      <c r="L57" s="3">
        <f>YEAR(B57)</f>
        <v>2014</v>
      </c>
      <c r="M57" s="3">
        <f>MONTH(B57)</f>
        <v>3</v>
      </c>
    </row>
    <row r="58" spans="1:13">
      <c r="A58" s="3">
        <v>6014805</v>
      </c>
      <c r="B58" s="7">
        <v>41704.377199074072</v>
      </c>
      <c r="C58" s="3" t="s">
        <v>12</v>
      </c>
      <c r="D58" s="3" t="s">
        <v>13</v>
      </c>
      <c r="E58" s="4">
        <v>27.079227434</v>
      </c>
      <c r="F58" s="8">
        <f t="shared" si="0"/>
        <v>26.77</v>
      </c>
      <c r="G58" s="8">
        <f t="shared" si="1"/>
        <v>27</v>
      </c>
      <c r="H58" s="9">
        <f t="shared" si="2"/>
        <v>27.46</v>
      </c>
      <c r="I58" s="8">
        <f t="shared" si="3"/>
        <v>27.92</v>
      </c>
      <c r="J58" s="8">
        <f t="shared" si="4"/>
        <v>28.150000000000002</v>
      </c>
      <c r="K58" s="3" t="str">
        <f>IF(OR(E58&gt;B$6+1.5*B$7,E58&lt;B$6-1.5*B$7),"Yes", "No")</f>
        <v>No</v>
      </c>
      <c r="L58" s="3">
        <f>YEAR(B58)</f>
        <v>2014</v>
      </c>
      <c r="M58" s="3">
        <f>MONTH(B58)</f>
        <v>3</v>
      </c>
    </row>
    <row r="59" spans="1:13">
      <c r="A59" s="3">
        <v>6014825</v>
      </c>
      <c r="B59" s="7">
        <v>41704.380428240744</v>
      </c>
      <c r="C59" s="3" t="s">
        <v>12</v>
      </c>
      <c r="D59" s="3" t="s">
        <v>13</v>
      </c>
      <c r="E59" s="4">
        <v>27.656278476000001</v>
      </c>
      <c r="F59" s="8">
        <f t="shared" si="0"/>
        <v>26.77</v>
      </c>
      <c r="G59" s="8">
        <f t="shared" si="1"/>
        <v>27</v>
      </c>
      <c r="H59" s="9">
        <f t="shared" si="2"/>
        <v>27.46</v>
      </c>
      <c r="I59" s="8">
        <f t="shared" si="3"/>
        <v>27.92</v>
      </c>
      <c r="J59" s="8">
        <f t="shared" si="4"/>
        <v>28.150000000000002</v>
      </c>
      <c r="K59" s="3" t="str">
        <f>IF(OR(E59&gt;B$6+1.5*B$7,E59&lt;B$6-1.5*B$7),"Yes", "No")</f>
        <v>No</v>
      </c>
      <c r="L59" s="3">
        <f>YEAR(B59)</f>
        <v>2014</v>
      </c>
      <c r="M59" s="3">
        <f>MONTH(B59)</f>
        <v>3</v>
      </c>
    </row>
    <row r="60" spans="1:13">
      <c r="A60" s="3">
        <v>6014831</v>
      </c>
      <c r="B60" s="7">
        <v>41704.383043981485</v>
      </c>
      <c r="C60" s="3" t="s">
        <v>12</v>
      </c>
      <c r="D60" s="3" t="s">
        <v>13</v>
      </c>
      <c r="E60" s="4">
        <v>27.431513146</v>
      </c>
      <c r="F60" s="8">
        <f t="shared" si="0"/>
        <v>26.77</v>
      </c>
      <c r="G60" s="8">
        <f t="shared" si="1"/>
        <v>27</v>
      </c>
      <c r="H60" s="9">
        <f t="shared" si="2"/>
        <v>27.46</v>
      </c>
      <c r="I60" s="8">
        <f t="shared" si="3"/>
        <v>27.92</v>
      </c>
      <c r="J60" s="8">
        <f t="shared" si="4"/>
        <v>28.150000000000002</v>
      </c>
      <c r="K60" s="3" t="str">
        <f>IF(OR(E60&gt;B$6+1.5*B$7,E60&lt;B$6-1.5*B$7),"Yes", "No")</f>
        <v>No</v>
      </c>
      <c r="L60" s="3">
        <f>YEAR(B60)</f>
        <v>2014</v>
      </c>
      <c r="M60" s="3">
        <f>MONTH(B60)</f>
        <v>3</v>
      </c>
    </row>
    <row r="61" spans="1:13">
      <c r="A61" s="3">
        <v>6015365</v>
      </c>
      <c r="B61" s="7">
        <v>41704.434537037036</v>
      </c>
      <c r="C61" s="3" t="s">
        <v>12</v>
      </c>
      <c r="D61" s="3" t="s">
        <v>13</v>
      </c>
      <c r="E61" s="4">
        <v>27.614845575</v>
      </c>
      <c r="F61" s="8">
        <f t="shared" si="0"/>
        <v>26.77</v>
      </c>
      <c r="G61" s="8">
        <f t="shared" si="1"/>
        <v>27</v>
      </c>
      <c r="H61" s="9">
        <f t="shared" si="2"/>
        <v>27.46</v>
      </c>
      <c r="I61" s="8">
        <f t="shared" si="3"/>
        <v>27.92</v>
      </c>
      <c r="J61" s="8">
        <f t="shared" si="4"/>
        <v>28.150000000000002</v>
      </c>
      <c r="K61" s="3" t="str">
        <f>IF(OR(E61&gt;B$6+1.5*B$7,E61&lt;B$6-1.5*B$7),"Yes", "No")</f>
        <v>No</v>
      </c>
      <c r="L61" s="3">
        <f>YEAR(B61)</f>
        <v>2014</v>
      </c>
      <c r="M61" s="3">
        <f>MONTH(B61)</f>
        <v>3</v>
      </c>
    </row>
    <row r="62" spans="1:13">
      <c r="A62" s="3">
        <v>6015389</v>
      </c>
      <c r="B62" s="7">
        <v>41704.43681712963</v>
      </c>
      <c r="C62" s="3" t="s">
        <v>12</v>
      </c>
      <c r="D62" s="3" t="s">
        <v>13</v>
      </c>
      <c r="E62" s="4">
        <v>27.419066356999998</v>
      </c>
      <c r="F62" s="8">
        <f t="shared" si="0"/>
        <v>26.77</v>
      </c>
      <c r="G62" s="8">
        <f t="shared" si="1"/>
        <v>27</v>
      </c>
      <c r="H62" s="9">
        <f t="shared" si="2"/>
        <v>27.46</v>
      </c>
      <c r="I62" s="8">
        <f t="shared" si="3"/>
        <v>27.92</v>
      </c>
      <c r="J62" s="8">
        <f t="shared" si="4"/>
        <v>28.150000000000002</v>
      </c>
      <c r="K62" s="3" t="str">
        <f>IF(OR(E62&gt;B$6+1.5*B$7,E62&lt;B$6-1.5*B$7),"Yes", "No")</f>
        <v>No</v>
      </c>
      <c r="L62" s="3">
        <f>YEAR(B62)</f>
        <v>2014</v>
      </c>
      <c r="M62" s="3">
        <f>MONTH(B62)</f>
        <v>3</v>
      </c>
    </row>
    <row r="63" spans="1:13">
      <c r="A63" s="3">
        <v>6018583</v>
      </c>
      <c r="B63" s="7">
        <v>41705.357731481483</v>
      </c>
      <c r="C63" s="3" t="s">
        <v>12</v>
      </c>
      <c r="D63" s="1" t="s">
        <v>13</v>
      </c>
      <c r="E63" s="4">
        <v>27.103506628000002</v>
      </c>
      <c r="F63" s="8">
        <f t="shared" si="0"/>
        <v>26.77</v>
      </c>
      <c r="G63" s="8">
        <f t="shared" si="1"/>
        <v>27</v>
      </c>
      <c r="H63" s="9">
        <f t="shared" si="2"/>
        <v>27.46</v>
      </c>
      <c r="I63" s="8">
        <f t="shared" si="3"/>
        <v>27.92</v>
      </c>
      <c r="J63" s="8">
        <f t="shared" si="4"/>
        <v>28.150000000000002</v>
      </c>
      <c r="K63" s="3" t="str">
        <f>IF(OR(E63&gt;B$6+1.5*B$7,E63&lt;B$6-1.5*B$7),"Yes", "No")</f>
        <v>No</v>
      </c>
      <c r="L63" s="3">
        <f>YEAR(B63)</f>
        <v>2014</v>
      </c>
      <c r="M63" s="3">
        <f>MONTH(B63)</f>
        <v>3</v>
      </c>
    </row>
    <row r="64" spans="1:13">
      <c r="A64" s="3">
        <v>6018633</v>
      </c>
      <c r="B64" s="7">
        <v>41705.360925925925</v>
      </c>
      <c r="C64" s="3" t="s">
        <v>12</v>
      </c>
      <c r="D64" s="3" t="s">
        <v>13</v>
      </c>
      <c r="E64" s="4">
        <v>27.213801356000001</v>
      </c>
      <c r="F64" s="8">
        <f t="shared" si="0"/>
        <v>26.77</v>
      </c>
      <c r="G64" s="8">
        <f t="shared" si="1"/>
        <v>27</v>
      </c>
      <c r="H64" s="9">
        <f t="shared" si="2"/>
        <v>27.46</v>
      </c>
      <c r="I64" s="8">
        <f t="shared" si="3"/>
        <v>27.92</v>
      </c>
      <c r="J64" s="8">
        <f t="shared" si="4"/>
        <v>28.150000000000002</v>
      </c>
      <c r="K64" s="3" t="str">
        <f>IF(OR(E64&gt;B$6+1.5*B$7,E64&lt;B$6-1.5*B$7),"Yes", "No")</f>
        <v>No</v>
      </c>
      <c r="L64" s="3">
        <f>YEAR(B64)</f>
        <v>2014</v>
      </c>
      <c r="M64" s="3">
        <f>MONTH(B64)</f>
        <v>3</v>
      </c>
    </row>
    <row r="65" spans="1:13">
      <c r="A65" s="3">
        <v>6019112</v>
      </c>
      <c r="B65" s="7">
        <v>41705.417002314818</v>
      </c>
      <c r="C65" s="3" t="s">
        <v>12</v>
      </c>
      <c r="D65" s="3" t="s">
        <v>13</v>
      </c>
      <c r="E65" s="4">
        <v>27.646946199999999</v>
      </c>
      <c r="F65" s="8">
        <f t="shared" si="0"/>
        <v>26.77</v>
      </c>
      <c r="G65" s="8">
        <f t="shared" si="1"/>
        <v>27</v>
      </c>
      <c r="H65" s="9">
        <f t="shared" si="2"/>
        <v>27.46</v>
      </c>
      <c r="I65" s="8">
        <f t="shared" si="3"/>
        <v>27.92</v>
      </c>
      <c r="J65" s="8">
        <f t="shared" si="4"/>
        <v>28.150000000000002</v>
      </c>
      <c r="K65" s="3" t="str">
        <f>IF(OR(E65&gt;B$6+1.5*B$7,E65&lt;B$6-1.5*B$7),"Yes", "No")</f>
        <v>No</v>
      </c>
      <c r="L65" s="3">
        <f>YEAR(B65)</f>
        <v>2014</v>
      </c>
      <c r="M65" s="3">
        <f>MONTH(B65)</f>
        <v>3</v>
      </c>
    </row>
    <row r="66" spans="1:13">
      <c r="A66" s="3">
        <v>6019224</v>
      </c>
      <c r="B66" s="7">
        <v>41705.430659722224</v>
      </c>
      <c r="C66" s="3" t="s">
        <v>12</v>
      </c>
      <c r="D66" s="3" t="s">
        <v>13</v>
      </c>
      <c r="E66" s="4">
        <v>27.736906639000001</v>
      </c>
      <c r="F66" s="8">
        <f t="shared" si="0"/>
        <v>26.77</v>
      </c>
      <c r="G66" s="8">
        <f t="shared" si="1"/>
        <v>27</v>
      </c>
      <c r="H66" s="9">
        <f t="shared" si="2"/>
        <v>27.46</v>
      </c>
      <c r="I66" s="8">
        <f t="shared" si="3"/>
        <v>27.92</v>
      </c>
      <c r="J66" s="8">
        <f t="shared" si="4"/>
        <v>28.150000000000002</v>
      </c>
      <c r="K66" s="3" t="str">
        <f>IF(OR(E66&gt;B$6+1.5*B$7,E66&lt;B$6-1.5*B$7),"Yes", "No")</f>
        <v>No</v>
      </c>
      <c r="L66" s="3">
        <f>YEAR(B66)</f>
        <v>2014</v>
      </c>
      <c r="M66" s="3">
        <f>MONTH(B66)</f>
        <v>3</v>
      </c>
    </row>
    <row r="67" spans="1:13">
      <c r="A67" s="3">
        <v>6019235</v>
      </c>
      <c r="B67" s="7">
        <v>41705.432881944442</v>
      </c>
      <c r="C67" s="3" t="s">
        <v>12</v>
      </c>
      <c r="D67" s="3" t="s">
        <v>13</v>
      </c>
      <c r="E67" s="4">
        <v>27.517971084999999</v>
      </c>
      <c r="F67" s="8">
        <f t="shared" si="0"/>
        <v>26.77</v>
      </c>
      <c r="G67" s="8">
        <f t="shared" si="1"/>
        <v>27</v>
      </c>
      <c r="H67" s="9">
        <f t="shared" si="2"/>
        <v>27.46</v>
      </c>
      <c r="I67" s="8">
        <f t="shared" si="3"/>
        <v>27.92</v>
      </c>
      <c r="J67" s="8">
        <f t="shared" si="4"/>
        <v>28.150000000000002</v>
      </c>
      <c r="K67" s="3" t="str">
        <f>IF(OR(E67&gt;B$6+1.5*B$7,E67&lt;B$6-1.5*B$7),"Yes", "No")</f>
        <v>No</v>
      </c>
      <c r="L67" s="3">
        <f>YEAR(B67)</f>
        <v>2014</v>
      </c>
      <c r="M67" s="3">
        <f>MONTH(B67)</f>
        <v>3</v>
      </c>
    </row>
    <row r="68" spans="1:13">
      <c r="A68" s="3">
        <v>6020404</v>
      </c>
      <c r="B68" s="7">
        <v>41705.554722222223</v>
      </c>
      <c r="C68" s="3" t="s">
        <v>12</v>
      </c>
      <c r="D68" s="3" t="s">
        <v>13</v>
      </c>
      <c r="E68" s="4">
        <v>26.998689383999999</v>
      </c>
      <c r="F68" s="8">
        <f t="shared" si="0"/>
        <v>26.77</v>
      </c>
      <c r="G68" s="8">
        <f t="shared" si="1"/>
        <v>27</v>
      </c>
      <c r="H68" s="9">
        <f t="shared" si="2"/>
        <v>27.46</v>
      </c>
      <c r="I68" s="8">
        <f t="shared" si="3"/>
        <v>27.92</v>
      </c>
      <c r="J68" s="8">
        <f t="shared" si="4"/>
        <v>28.150000000000002</v>
      </c>
      <c r="K68" s="3" t="str">
        <f>IF(OR(E68&gt;B$6+1.5*B$7,E68&lt;B$6-1.5*B$7),"Yes", "No")</f>
        <v>No</v>
      </c>
      <c r="L68" s="3">
        <f>YEAR(B68)</f>
        <v>2014</v>
      </c>
      <c r="M68" s="3">
        <f>MONTH(B68)</f>
        <v>3</v>
      </c>
    </row>
    <row r="69" spans="1:13">
      <c r="A69" s="3">
        <v>6020432</v>
      </c>
      <c r="B69" s="7">
        <v>41705.558229166665</v>
      </c>
      <c r="C69" s="3" t="s">
        <v>12</v>
      </c>
      <c r="D69" s="3" t="s">
        <v>13</v>
      </c>
      <c r="E69" s="4">
        <v>27.308865674</v>
      </c>
      <c r="F69" s="8">
        <f t="shared" si="0"/>
        <v>26.77</v>
      </c>
      <c r="G69" s="8">
        <f t="shared" si="1"/>
        <v>27</v>
      </c>
      <c r="H69" s="9">
        <f t="shared" si="2"/>
        <v>27.46</v>
      </c>
      <c r="I69" s="8">
        <f t="shared" si="3"/>
        <v>27.92</v>
      </c>
      <c r="J69" s="8">
        <f t="shared" si="4"/>
        <v>28.150000000000002</v>
      </c>
      <c r="K69" s="3" t="str">
        <f>IF(OR(E69&gt;B$6+1.5*B$7,E69&lt;B$6-1.5*B$7),"Yes", "No")</f>
        <v>No</v>
      </c>
      <c r="L69" s="3">
        <f>YEAR(B69)</f>
        <v>2014</v>
      </c>
      <c r="M69" s="3">
        <f>MONTH(B69)</f>
        <v>3</v>
      </c>
    </row>
    <row r="70" spans="1:13">
      <c r="A70" s="3">
        <v>6020586</v>
      </c>
      <c r="B70" s="7">
        <v>41705.576203703706</v>
      </c>
      <c r="C70" s="3" t="s">
        <v>12</v>
      </c>
      <c r="D70" s="3" t="s">
        <v>13</v>
      </c>
      <c r="E70" s="4">
        <v>27.410207939999999</v>
      </c>
      <c r="F70" s="8">
        <f t="shared" si="0"/>
        <v>26.77</v>
      </c>
      <c r="G70" s="8">
        <f t="shared" si="1"/>
        <v>27</v>
      </c>
      <c r="H70" s="9">
        <f t="shared" si="2"/>
        <v>27.46</v>
      </c>
      <c r="I70" s="8">
        <f t="shared" si="3"/>
        <v>27.92</v>
      </c>
      <c r="J70" s="8">
        <f t="shared" si="4"/>
        <v>28.150000000000002</v>
      </c>
      <c r="K70" s="3" t="str">
        <f>IF(OR(E70&gt;B$6+1.5*B$7,E70&lt;B$6-1.5*B$7),"Yes", "No")</f>
        <v>No</v>
      </c>
      <c r="L70" s="3">
        <f>YEAR(B70)</f>
        <v>2014</v>
      </c>
      <c r="M70" s="3">
        <f>MONTH(B70)</f>
        <v>3</v>
      </c>
    </row>
    <row r="71" spans="1:13">
      <c r="A71" s="3">
        <v>6021792</v>
      </c>
      <c r="B71" s="7">
        <v>41705.759456018517</v>
      </c>
      <c r="C71" s="3" t="s">
        <v>12</v>
      </c>
      <c r="D71" s="3" t="s">
        <v>13</v>
      </c>
      <c r="E71" s="4">
        <v>27.238983534999999</v>
      </c>
      <c r="F71" s="8">
        <f t="shared" si="0"/>
        <v>26.77</v>
      </c>
      <c r="G71" s="8">
        <f t="shared" si="1"/>
        <v>27</v>
      </c>
      <c r="H71" s="9">
        <f t="shared" si="2"/>
        <v>27.46</v>
      </c>
      <c r="I71" s="8">
        <f t="shared" si="3"/>
        <v>27.92</v>
      </c>
      <c r="J71" s="8">
        <f t="shared" si="4"/>
        <v>28.150000000000002</v>
      </c>
      <c r="K71" s="3" t="str">
        <f>IF(OR(E71&gt;B$6+1.5*B$7,E71&lt;B$6-1.5*B$7),"Yes", "No")</f>
        <v>No</v>
      </c>
      <c r="L71" s="3">
        <f>YEAR(B71)</f>
        <v>2014</v>
      </c>
      <c r="M71" s="3">
        <f>MONTH(B71)</f>
        <v>3</v>
      </c>
    </row>
    <row r="72" spans="1:13">
      <c r="A72" s="3">
        <v>6022261</v>
      </c>
      <c r="B72" s="7">
        <v>41706.359768518516</v>
      </c>
      <c r="C72" s="3" t="s">
        <v>12</v>
      </c>
      <c r="D72" s="3" t="s">
        <v>13</v>
      </c>
      <c r="E72" s="4">
        <v>27.626918536000002</v>
      </c>
      <c r="F72" s="8">
        <f t="shared" si="0"/>
        <v>26.77</v>
      </c>
      <c r="G72" s="8">
        <f t="shared" si="1"/>
        <v>27</v>
      </c>
      <c r="H72" s="9">
        <f t="shared" si="2"/>
        <v>27.46</v>
      </c>
      <c r="I72" s="8">
        <f t="shared" si="3"/>
        <v>27.92</v>
      </c>
      <c r="J72" s="8">
        <f t="shared" si="4"/>
        <v>28.150000000000002</v>
      </c>
      <c r="K72" s="3" t="str">
        <f>IF(OR(E72&gt;B$6+1.5*B$7,E72&lt;B$6-1.5*B$7),"Yes", "No")</f>
        <v>No</v>
      </c>
      <c r="L72" s="3">
        <f>YEAR(B72)</f>
        <v>2014</v>
      </c>
      <c r="M72" s="3">
        <f>MONTH(B72)</f>
        <v>3</v>
      </c>
    </row>
    <row r="73" spans="1:13">
      <c r="A73" s="3">
        <v>6022276</v>
      </c>
      <c r="B73" s="7">
        <v>41706.363368055558</v>
      </c>
      <c r="C73" s="3" t="s">
        <v>12</v>
      </c>
      <c r="D73" s="3" t="s">
        <v>13</v>
      </c>
      <c r="E73" s="4">
        <v>27.005220692999998</v>
      </c>
      <c r="F73" s="8">
        <f t="shared" si="0"/>
        <v>26.77</v>
      </c>
      <c r="G73" s="8">
        <f t="shared" si="1"/>
        <v>27</v>
      </c>
      <c r="H73" s="9">
        <f t="shared" si="2"/>
        <v>27.46</v>
      </c>
      <c r="I73" s="8">
        <f t="shared" si="3"/>
        <v>27.92</v>
      </c>
      <c r="J73" s="8">
        <f t="shared" si="4"/>
        <v>28.150000000000002</v>
      </c>
      <c r="K73" s="3" t="str">
        <f>IF(OR(E73&gt;B$6+1.5*B$7,E73&lt;B$6-1.5*B$7),"Yes", "No")</f>
        <v>No</v>
      </c>
      <c r="L73" s="3">
        <f>YEAR(B73)</f>
        <v>2014</v>
      </c>
      <c r="M73" s="3">
        <f>MONTH(B73)</f>
        <v>3</v>
      </c>
    </row>
    <row r="74" spans="1:13">
      <c r="A74" s="3">
        <v>6023521</v>
      </c>
      <c r="B74" s="7">
        <v>41707.341134259259</v>
      </c>
      <c r="C74" s="3" t="s">
        <v>12</v>
      </c>
      <c r="D74" s="3" t="s">
        <v>13</v>
      </c>
      <c r="E74" s="4">
        <v>27.059382422999999</v>
      </c>
      <c r="F74" s="8">
        <f t="shared" si="0"/>
        <v>26.77</v>
      </c>
      <c r="G74" s="8">
        <f t="shared" si="1"/>
        <v>27</v>
      </c>
      <c r="H74" s="9">
        <f t="shared" si="2"/>
        <v>27.46</v>
      </c>
      <c r="I74" s="8">
        <f t="shared" si="3"/>
        <v>27.92</v>
      </c>
      <c r="J74" s="8">
        <f t="shared" si="4"/>
        <v>28.150000000000002</v>
      </c>
      <c r="K74" s="3" t="str">
        <f>IF(OR(E74&gt;B$6+1.5*B$7,E74&lt;B$6-1.5*B$7),"Yes", "No")</f>
        <v>No</v>
      </c>
      <c r="L74" s="3">
        <f>YEAR(B74)</f>
        <v>2014</v>
      </c>
      <c r="M74" s="3">
        <f>MONTH(B74)</f>
        <v>3</v>
      </c>
    </row>
    <row r="75" spans="1:13">
      <c r="A75" s="3">
        <v>6023527</v>
      </c>
      <c r="B75" s="7">
        <v>41707.345543981479</v>
      </c>
      <c r="C75" s="3" t="s">
        <v>12</v>
      </c>
      <c r="D75" s="3" t="s">
        <v>13</v>
      </c>
      <c r="E75" s="4">
        <v>27.449133384</v>
      </c>
      <c r="F75" s="8">
        <f t="shared" si="0"/>
        <v>26.77</v>
      </c>
      <c r="G75" s="8">
        <f t="shared" si="1"/>
        <v>27</v>
      </c>
      <c r="H75" s="9">
        <f t="shared" si="2"/>
        <v>27.46</v>
      </c>
      <c r="I75" s="8">
        <f t="shared" si="3"/>
        <v>27.92</v>
      </c>
      <c r="J75" s="8">
        <f t="shared" si="4"/>
        <v>28.150000000000002</v>
      </c>
      <c r="K75" s="3" t="str">
        <f>IF(OR(E75&gt;B$6+1.5*B$7,E75&lt;B$6-1.5*B$7),"Yes", "No")</f>
        <v>No</v>
      </c>
      <c r="L75" s="3">
        <f>YEAR(B75)</f>
        <v>2014</v>
      </c>
      <c r="M75" s="3">
        <f>MONTH(B75)</f>
        <v>3</v>
      </c>
    </row>
    <row r="76" spans="1:13">
      <c r="A76" s="3">
        <v>6024319</v>
      </c>
      <c r="B76" s="7">
        <v>41708.345868055556</v>
      </c>
      <c r="C76" s="3" t="s">
        <v>12</v>
      </c>
      <c r="D76" s="3" t="s">
        <v>13</v>
      </c>
      <c r="E76" s="4">
        <v>27.58037225</v>
      </c>
      <c r="F76" s="8">
        <f t="shared" si="0"/>
        <v>26.77</v>
      </c>
      <c r="G76" s="8">
        <f t="shared" si="1"/>
        <v>27</v>
      </c>
      <c r="H76" s="9">
        <f t="shared" si="2"/>
        <v>27.46</v>
      </c>
      <c r="I76" s="8">
        <f t="shared" si="3"/>
        <v>27.92</v>
      </c>
      <c r="J76" s="8">
        <f t="shared" si="4"/>
        <v>28.150000000000002</v>
      </c>
      <c r="K76" s="3" t="str">
        <f>IF(OR(E76&gt;B$6+1.5*B$7,E76&lt;B$6-1.5*B$7),"Yes", "No")</f>
        <v>No</v>
      </c>
      <c r="L76" s="3">
        <f>YEAR(B76)</f>
        <v>2014</v>
      </c>
      <c r="M76" s="3">
        <f>MONTH(B76)</f>
        <v>3</v>
      </c>
    </row>
    <row r="77" spans="1:13">
      <c r="A77" s="3">
        <v>6024323</v>
      </c>
      <c r="B77" s="7">
        <v>41708.349733796298</v>
      </c>
      <c r="C77" s="3" t="s">
        <v>12</v>
      </c>
      <c r="D77" s="3" t="s">
        <v>13</v>
      </c>
      <c r="E77" s="4">
        <v>27.283476204999999</v>
      </c>
      <c r="F77" s="8">
        <f t="shared" si="0"/>
        <v>26.77</v>
      </c>
      <c r="G77" s="8">
        <f t="shared" si="1"/>
        <v>27</v>
      </c>
      <c r="H77" s="9">
        <f t="shared" si="2"/>
        <v>27.46</v>
      </c>
      <c r="I77" s="8">
        <f t="shared" si="3"/>
        <v>27.92</v>
      </c>
      <c r="J77" s="8">
        <f t="shared" si="4"/>
        <v>28.150000000000002</v>
      </c>
      <c r="K77" s="3" t="str">
        <f>IF(OR(E77&gt;B$6+1.5*B$7,E77&lt;B$6-1.5*B$7),"Yes", "No")</f>
        <v>No</v>
      </c>
      <c r="L77" s="3">
        <f>YEAR(B77)</f>
        <v>2014</v>
      </c>
      <c r="M77" s="3">
        <f>MONTH(B77)</f>
        <v>3</v>
      </c>
    </row>
    <row r="78" spans="1:13">
      <c r="A78" s="3">
        <v>6025549</v>
      </c>
      <c r="B78" s="7">
        <v>41709.272557870368</v>
      </c>
      <c r="C78" s="3" t="s">
        <v>12</v>
      </c>
      <c r="D78" s="3" t="s">
        <v>13</v>
      </c>
      <c r="E78" s="4">
        <v>27.269151342000001</v>
      </c>
      <c r="F78" s="8">
        <f t="shared" si="0"/>
        <v>26.77</v>
      </c>
      <c r="G78" s="8">
        <f t="shared" si="1"/>
        <v>27</v>
      </c>
      <c r="H78" s="9">
        <f t="shared" si="2"/>
        <v>27.46</v>
      </c>
      <c r="I78" s="8">
        <f t="shared" si="3"/>
        <v>27.92</v>
      </c>
      <c r="J78" s="8">
        <f t="shared" si="4"/>
        <v>28.150000000000002</v>
      </c>
      <c r="K78" s="3" t="str">
        <f>IF(OR(E78&gt;B$6+1.5*B$7,E78&lt;B$6-1.5*B$7),"Yes", "No")</f>
        <v>No</v>
      </c>
      <c r="L78" s="3">
        <f>YEAR(B78)</f>
        <v>2014</v>
      </c>
      <c r="M78" s="3">
        <f>MONTH(B78)</f>
        <v>3</v>
      </c>
    </row>
    <row r="79" spans="1:13">
      <c r="A79" s="3">
        <v>6025553</v>
      </c>
      <c r="B79" s="7">
        <v>41709.27380787037</v>
      </c>
      <c r="C79" s="3" t="s">
        <v>12</v>
      </c>
      <c r="D79" s="3" t="s">
        <v>13</v>
      </c>
      <c r="E79" s="4">
        <v>27.445759369000001</v>
      </c>
      <c r="F79" s="8">
        <f t="shared" si="0"/>
        <v>26.77</v>
      </c>
      <c r="G79" s="8">
        <f t="shared" si="1"/>
        <v>27</v>
      </c>
      <c r="H79" s="9">
        <f t="shared" si="2"/>
        <v>27.46</v>
      </c>
      <c r="I79" s="8">
        <f t="shared" si="3"/>
        <v>27.92</v>
      </c>
      <c r="J79" s="8">
        <f t="shared" si="4"/>
        <v>28.150000000000002</v>
      </c>
      <c r="K79" s="3" t="str">
        <f>IF(OR(E79&gt;B$6+1.5*B$7,E79&lt;B$6-1.5*B$7),"Yes", "No")</f>
        <v>No</v>
      </c>
      <c r="L79" s="3">
        <f>YEAR(B79)</f>
        <v>2014</v>
      </c>
      <c r="M79" s="3">
        <f>MONTH(B79)</f>
        <v>3</v>
      </c>
    </row>
    <row r="80" spans="1:13">
      <c r="A80" s="3">
        <v>6025798</v>
      </c>
      <c r="B80" s="7">
        <v>41709.341168981482</v>
      </c>
      <c r="C80" s="3" t="s">
        <v>12</v>
      </c>
      <c r="D80" s="3" t="s">
        <v>13</v>
      </c>
      <c r="E80" s="4">
        <v>27.683615819</v>
      </c>
      <c r="F80" s="8">
        <f t="shared" si="0"/>
        <v>26.77</v>
      </c>
      <c r="G80" s="8">
        <f t="shared" si="1"/>
        <v>27</v>
      </c>
      <c r="H80" s="9">
        <f t="shared" si="2"/>
        <v>27.46</v>
      </c>
      <c r="I80" s="8">
        <f t="shared" si="3"/>
        <v>27.92</v>
      </c>
      <c r="J80" s="8">
        <f t="shared" si="4"/>
        <v>28.150000000000002</v>
      </c>
      <c r="K80" s="3" t="str">
        <f>IF(OR(E80&gt;B$6+1.5*B$7,E80&lt;B$6-1.5*B$7),"Yes", "No")</f>
        <v>No</v>
      </c>
      <c r="L80" s="3">
        <f>YEAR(B80)</f>
        <v>2014</v>
      </c>
      <c r="M80" s="3">
        <f>MONTH(B80)</f>
        <v>3</v>
      </c>
    </row>
    <row r="81" spans="1:13">
      <c r="A81" s="3">
        <v>6025799</v>
      </c>
      <c r="B81" s="7">
        <v>41709.341493055559</v>
      </c>
      <c r="C81" s="3" t="s">
        <v>12</v>
      </c>
      <c r="D81" s="3" t="s">
        <v>13</v>
      </c>
      <c r="E81" s="4">
        <v>27.755942353999998</v>
      </c>
      <c r="F81" s="8">
        <f t="shared" si="0"/>
        <v>26.77</v>
      </c>
      <c r="G81" s="8">
        <f t="shared" si="1"/>
        <v>27</v>
      </c>
      <c r="H81" s="9">
        <f t="shared" si="2"/>
        <v>27.46</v>
      </c>
      <c r="I81" s="8">
        <f t="shared" si="3"/>
        <v>27.92</v>
      </c>
      <c r="J81" s="8">
        <f t="shared" si="4"/>
        <v>28.150000000000002</v>
      </c>
      <c r="K81" s="3" t="str">
        <f>IF(OR(E81&gt;B$6+1.5*B$7,E81&lt;B$6-1.5*B$7),"Yes", "No")</f>
        <v>No</v>
      </c>
      <c r="L81" s="3">
        <f>YEAR(B81)</f>
        <v>2014</v>
      </c>
      <c r="M81" s="3">
        <f>MONTH(B81)</f>
        <v>3</v>
      </c>
    </row>
    <row r="82" spans="1:13">
      <c r="A82" s="3">
        <v>6025900</v>
      </c>
      <c r="B82" s="7">
        <v>41709.364745370367</v>
      </c>
      <c r="C82" s="3" t="s">
        <v>12</v>
      </c>
      <c r="D82" s="3" t="s">
        <v>13</v>
      </c>
      <c r="E82" s="4">
        <v>27.480637813000001</v>
      </c>
      <c r="F82" s="8">
        <f t="shared" si="0"/>
        <v>26.77</v>
      </c>
      <c r="G82" s="8">
        <f t="shared" si="1"/>
        <v>27</v>
      </c>
      <c r="H82" s="9">
        <f t="shared" si="2"/>
        <v>27.46</v>
      </c>
      <c r="I82" s="8">
        <f t="shared" si="3"/>
        <v>27.92</v>
      </c>
      <c r="J82" s="8">
        <f t="shared" si="4"/>
        <v>28.150000000000002</v>
      </c>
      <c r="K82" s="3" t="str">
        <f>IF(OR(E82&gt;B$6+1.5*B$7,E82&lt;B$6-1.5*B$7),"Yes", "No")</f>
        <v>No</v>
      </c>
      <c r="L82" s="3">
        <f>YEAR(B82)</f>
        <v>2014</v>
      </c>
      <c r="M82" s="3">
        <f>MONTH(B82)</f>
        <v>3</v>
      </c>
    </row>
    <row r="83" spans="1:13" hidden="1">
      <c r="A83" s="3">
        <v>6026108</v>
      </c>
      <c r="B83" s="7">
        <v>41709.389363425929</v>
      </c>
      <c r="C83" s="3" t="s">
        <v>12</v>
      </c>
      <c r="D83" s="3" t="s">
        <v>13</v>
      </c>
      <c r="E83" s="4">
        <v>26.814571350000001</v>
      </c>
      <c r="F83" s="8">
        <f t="shared" si="0"/>
        <v>26.77</v>
      </c>
      <c r="G83" s="8">
        <f t="shared" si="1"/>
        <v>27</v>
      </c>
      <c r="H83" s="9">
        <f t="shared" si="2"/>
        <v>27.46</v>
      </c>
      <c r="I83" s="8">
        <f t="shared" si="3"/>
        <v>27.92</v>
      </c>
      <c r="J83" s="8">
        <f t="shared" si="4"/>
        <v>28.150000000000002</v>
      </c>
      <c r="K83" s="3" t="str">
        <f>IF(OR(E83&gt;B$6+1.5*B$7,E83&lt;B$6-1.5*B$7),"Yes", "No")</f>
        <v>Yes</v>
      </c>
      <c r="L83" s="3">
        <f>YEAR(B83)</f>
        <v>2014</v>
      </c>
      <c r="M83" s="3">
        <f>MONTH(B83)</f>
        <v>3</v>
      </c>
    </row>
    <row r="84" spans="1:13">
      <c r="A84" s="3">
        <v>6026121</v>
      </c>
      <c r="B84" s="7">
        <v>41709.391388888886</v>
      </c>
      <c r="C84" s="3" t="s">
        <v>12</v>
      </c>
      <c r="D84" s="3" t="s">
        <v>13</v>
      </c>
      <c r="E84" s="4">
        <v>27.013743515000002</v>
      </c>
      <c r="F84" s="8">
        <f t="shared" si="0"/>
        <v>26.77</v>
      </c>
      <c r="G84" s="8">
        <f t="shared" si="1"/>
        <v>27</v>
      </c>
      <c r="H84" s="9">
        <f t="shared" si="2"/>
        <v>27.46</v>
      </c>
      <c r="I84" s="8">
        <f t="shared" si="3"/>
        <v>27.92</v>
      </c>
      <c r="J84" s="8">
        <f t="shared" si="4"/>
        <v>28.150000000000002</v>
      </c>
      <c r="K84" s="3" t="str">
        <f>IF(OR(E84&gt;B$6+1.5*B$7,E84&lt;B$6-1.5*B$7),"Yes", "No")</f>
        <v>No</v>
      </c>
      <c r="L84" s="3">
        <f>YEAR(B84)</f>
        <v>2014</v>
      </c>
      <c r="M84" s="3">
        <f>MONTH(B84)</f>
        <v>3</v>
      </c>
    </row>
    <row r="85" spans="1:13">
      <c r="A85" s="3">
        <v>6029160</v>
      </c>
      <c r="B85" s="7">
        <v>41710.277256944442</v>
      </c>
      <c r="C85" s="3" t="s">
        <v>12</v>
      </c>
      <c r="D85" s="3" t="s">
        <v>13</v>
      </c>
      <c r="E85" s="4">
        <v>27.416537266999999</v>
      </c>
      <c r="F85" s="8">
        <f t="shared" ref="F85:F148" si="5">B$9-3*B$10</f>
        <v>26.77</v>
      </c>
      <c r="G85" s="8">
        <f t="shared" ref="G85:G148" si="6">B$9-2*B$10</f>
        <v>27</v>
      </c>
      <c r="H85" s="9">
        <f t="shared" ref="H85:H148" si="7">B$9</f>
        <v>27.46</v>
      </c>
      <c r="I85" s="8">
        <f t="shared" ref="I85:I148" si="8">B$9+2*B$10</f>
        <v>27.92</v>
      </c>
      <c r="J85" s="8">
        <f t="shared" ref="J85:J148" si="9">B$9+3*B$10</f>
        <v>28.150000000000002</v>
      </c>
      <c r="K85" s="3" t="str">
        <f>IF(OR(E85&gt;B$6+1.5*B$7,E85&lt;B$6-1.5*B$7),"Yes", "No")</f>
        <v>No</v>
      </c>
      <c r="L85" s="3">
        <f>YEAR(B85)</f>
        <v>2014</v>
      </c>
      <c r="M85" s="3">
        <f>MONTH(B85)</f>
        <v>3</v>
      </c>
    </row>
    <row r="86" spans="1:13">
      <c r="A86" s="3">
        <v>6029166</v>
      </c>
      <c r="B86" s="7">
        <v>41710.279178240744</v>
      </c>
      <c r="C86" s="3" t="s">
        <v>12</v>
      </c>
      <c r="D86" s="3" t="s">
        <v>13</v>
      </c>
      <c r="E86" s="4">
        <v>27.536097741999999</v>
      </c>
      <c r="F86" s="8">
        <f t="shared" si="5"/>
        <v>26.77</v>
      </c>
      <c r="G86" s="8">
        <f t="shared" si="6"/>
        <v>27</v>
      </c>
      <c r="H86" s="9">
        <f t="shared" si="7"/>
        <v>27.46</v>
      </c>
      <c r="I86" s="8">
        <f t="shared" si="8"/>
        <v>27.92</v>
      </c>
      <c r="J86" s="8">
        <f t="shared" si="9"/>
        <v>28.150000000000002</v>
      </c>
      <c r="K86" s="3" t="str">
        <f>IF(OR(E86&gt;B$6+1.5*B$7,E86&lt;B$6-1.5*B$7),"Yes", "No")</f>
        <v>No</v>
      </c>
      <c r="L86" s="3">
        <f>YEAR(B86)</f>
        <v>2014</v>
      </c>
      <c r="M86" s="3">
        <f>MONTH(B86)</f>
        <v>3</v>
      </c>
    </row>
    <row r="87" spans="1:13">
      <c r="A87" s="3">
        <v>6029370</v>
      </c>
      <c r="B87" s="7">
        <v>41710.31459490741</v>
      </c>
      <c r="C87" s="3" t="s">
        <v>12</v>
      </c>
      <c r="D87" s="3" t="s">
        <v>13</v>
      </c>
      <c r="E87" s="4">
        <v>27.048675292999999</v>
      </c>
      <c r="F87" s="8">
        <f t="shared" si="5"/>
        <v>26.77</v>
      </c>
      <c r="G87" s="8">
        <f t="shared" si="6"/>
        <v>27</v>
      </c>
      <c r="H87" s="9">
        <f t="shared" si="7"/>
        <v>27.46</v>
      </c>
      <c r="I87" s="8">
        <f t="shared" si="8"/>
        <v>27.92</v>
      </c>
      <c r="J87" s="8">
        <f t="shared" si="9"/>
        <v>28.150000000000002</v>
      </c>
      <c r="K87" s="3" t="str">
        <f>IF(OR(E87&gt;B$6+1.5*B$7,E87&lt;B$6-1.5*B$7),"Yes", "No")</f>
        <v>No</v>
      </c>
      <c r="L87" s="3">
        <f>YEAR(B87)</f>
        <v>2014</v>
      </c>
      <c r="M87" s="3">
        <f>MONTH(B87)</f>
        <v>3</v>
      </c>
    </row>
    <row r="88" spans="1:13">
      <c r="A88" s="3">
        <v>6029378</v>
      </c>
      <c r="B88" s="7">
        <v>41710.316435185188</v>
      </c>
      <c r="C88" s="3" t="s">
        <v>12</v>
      </c>
      <c r="D88" s="3" t="s">
        <v>13</v>
      </c>
      <c r="E88" s="4">
        <v>27.375475094999999</v>
      </c>
      <c r="F88" s="8">
        <f t="shared" si="5"/>
        <v>26.77</v>
      </c>
      <c r="G88" s="8">
        <f t="shared" si="6"/>
        <v>27</v>
      </c>
      <c r="H88" s="9">
        <f t="shared" si="7"/>
        <v>27.46</v>
      </c>
      <c r="I88" s="8">
        <f t="shared" si="8"/>
        <v>27.92</v>
      </c>
      <c r="J88" s="8">
        <f t="shared" si="9"/>
        <v>28.150000000000002</v>
      </c>
      <c r="K88" s="3" t="str">
        <f>IF(OR(E88&gt;B$6+1.5*B$7,E88&lt;B$6-1.5*B$7),"Yes", "No")</f>
        <v>No</v>
      </c>
      <c r="L88" s="3">
        <f>YEAR(B88)</f>
        <v>2014</v>
      </c>
      <c r="M88" s="3">
        <f>MONTH(B88)</f>
        <v>3</v>
      </c>
    </row>
    <row r="89" spans="1:13">
      <c r="A89" s="3">
        <v>6029662</v>
      </c>
      <c r="B89" s="7">
        <v>41710.372175925928</v>
      </c>
      <c r="C89" s="3" t="s">
        <v>12</v>
      </c>
      <c r="D89" s="3" t="s">
        <v>13</v>
      </c>
      <c r="E89" s="4">
        <v>27.305412495999999</v>
      </c>
      <c r="F89" s="8">
        <f t="shared" si="5"/>
        <v>26.77</v>
      </c>
      <c r="G89" s="8">
        <f t="shared" si="6"/>
        <v>27</v>
      </c>
      <c r="H89" s="9">
        <f t="shared" si="7"/>
        <v>27.46</v>
      </c>
      <c r="I89" s="8">
        <f t="shared" si="8"/>
        <v>27.92</v>
      </c>
      <c r="J89" s="8">
        <f t="shared" si="9"/>
        <v>28.150000000000002</v>
      </c>
      <c r="K89" s="3" t="str">
        <f>IF(OR(E89&gt;B$6+1.5*B$7,E89&lt;B$6-1.5*B$7),"Yes", "No")</f>
        <v>No</v>
      </c>
      <c r="L89" s="3">
        <f>YEAR(B89)</f>
        <v>2014</v>
      </c>
      <c r="M89" s="3">
        <f>MONTH(B89)</f>
        <v>3</v>
      </c>
    </row>
    <row r="90" spans="1:13">
      <c r="A90" s="3">
        <v>6029667</v>
      </c>
      <c r="B90" s="7">
        <v>41710.372372685182</v>
      </c>
      <c r="C90" s="3" t="s">
        <v>12</v>
      </c>
      <c r="D90" s="3" t="s">
        <v>13</v>
      </c>
      <c r="E90" s="4">
        <v>27.415685886999999</v>
      </c>
      <c r="F90" s="8">
        <f t="shared" si="5"/>
        <v>26.77</v>
      </c>
      <c r="G90" s="8">
        <f t="shared" si="6"/>
        <v>27</v>
      </c>
      <c r="H90" s="9">
        <f t="shared" si="7"/>
        <v>27.46</v>
      </c>
      <c r="I90" s="8">
        <f t="shared" si="8"/>
        <v>27.92</v>
      </c>
      <c r="J90" s="8">
        <f t="shared" si="9"/>
        <v>28.150000000000002</v>
      </c>
      <c r="K90" s="3" t="str">
        <f>IF(OR(E90&gt;B$6+1.5*B$7,E90&lt;B$6-1.5*B$7),"Yes", "No")</f>
        <v>No</v>
      </c>
      <c r="L90" s="3">
        <f>YEAR(B90)</f>
        <v>2014</v>
      </c>
      <c r="M90" s="3">
        <f>MONTH(B90)</f>
        <v>3</v>
      </c>
    </row>
    <row r="91" spans="1:13">
      <c r="A91" s="3">
        <v>6029808</v>
      </c>
      <c r="B91" s="7">
        <v>41710.383090277777</v>
      </c>
      <c r="C91" s="3" t="s">
        <v>12</v>
      </c>
      <c r="D91" s="3" t="s">
        <v>13</v>
      </c>
      <c r="E91" s="4">
        <v>27.160056656999998</v>
      </c>
      <c r="F91" s="8">
        <f t="shared" si="5"/>
        <v>26.77</v>
      </c>
      <c r="G91" s="8">
        <f t="shared" si="6"/>
        <v>27</v>
      </c>
      <c r="H91" s="9">
        <f t="shared" si="7"/>
        <v>27.46</v>
      </c>
      <c r="I91" s="8">
        <f t="shared" si="8"/>
        <v>27.92</v>
      </c>
      <c r="J91" s="8">
        <f t="shared" si="9"/>
        <v>28.150000000000002</v>
      </c>
      <c r="K91" s="3" t="str">
        <f>IF(OR(E91&gt;B$6+1.5*B$7,E91&lt;B$6-1.5*B$7),"Yes", "No")</f>
        <v>No</v>
      </c>
      <c r="L91" s="3">
        <f>YEAR(B91)</f>
        <v>2014</v>
      </c>
      <c r="M91" s="3">
        <f>MONTH(B91)</f>
        <v>3</v>
      </c>
    </row>
    <row r="92" spans="1:13">
      <c r="A92" s="3">
        <v>6029826</v>
      </c>
      <c r="B92" s="7">
        <v>41710.388854166667</v>
      </c>
      <c r="C92" s="3" t="s">
        <v>12</v>
      </c>
      <c r="D92" s="3" t="s">
        <v>13</v>
      </c>
      <c r="E92" s="4">
        <v>27.413744477000002</v>
      </c>
      <c r="F92" s="8">
        <f t="shared" si="5"/>
        <v>26.77</v>
      </c>
      <c r="G92" s="8">
        <f t="shared" si="6"/>
        <v>27</v>
      </c>
      <c r="H92" s="9">
        <f t="shared" si="7"/>
        <v>27.46</v>
      </c>
      <c r="I92" s="8">
        <f t="shared" si="8"/>
        <v>27.92</v>
      </c>
      <c r="J92" s="8">
        <f t="shared" si="9"/>
        <v>28.150000000000002</v>
      </c>
      <c r="K92" s="3" t="str">
        <f>IF(OR(E92&gt;B$6+1.5*B$7,E92&lt;B$6-1.5*B$7),"Yes", "No")</f>
        <v>No</v>
      </c>
      <c r="L92" s="3">
        <f>YEAR(B92)</f>
        <v>2014</v>
      </c>
      <c r="M92" s="3">
        <f>MONTH(B92)</f>
        <v>3</v>
      </c>
    </row>
    <row r="93" spans="1:13">
      <c r="A93" s="3">
        <v>6029896</v>
      </c>
      <c r="B93" s="7">
        <v>41710.394884259258</v>
      </c>
      <c r="C93" s="3" t="s">
        <v>12</v>
      </c>
      <c r="D93" s="3" t="s">
        <v>13</v>
      </c>
      <c r="E93" s="4">
        <v>27.234299517</v>
      </c>
      <c r="F93" s="8">
        <f t="shared" si="5"/>
        <v>26.77</v>
      </c>
      <c r="G93" s="8">
        <f t="shared" si="6"/>
        <v>27</v>
      </c>
      <c r="H93" s="9">
        <f t="shared" si="7"/>
        <v>27.46</v>
      </c>
      <c r="I93" s="8">
        <f t="shared" si="8"/>
        <v>27.92</v>
      </c>
      <c r="J93" s="8">
        <f t="shared" si="9"/>
        <v>28.150000000000002</v>
      </c>
      <c r="K93" s="3" t="str">
        <f>IF(OR(E93&gt;B$6+1.5*B$7,E93&lt;B$6-1.5*B$7),"Yes", "No")</f>
        <v>No</v>
      </c>
      <c r="L93" s="3">
        <f>YEAR(B93)</f>
        <v>2014</v>
      </c>
      <c r="M93" s="3">
        <f>MONTH(B93)</f>
        <v>3</v>
      </c>
    </row>
    <row r="94" spans="1:13">
      <c r="A94" s="3">
        <v>6030025</v>
      </c>
      <c r="B94" s="7">
        <v>41710.399375000001</v>
      </c>
      <c r="C94" s="3" t="s">
        <v>12</v>
      </c>
      <c r="D94" s="3" t="s">
        <v>13</v>
      </c>
      <c r="E94" s="4">
        <v>27.281235377000002</v>
      </c>
      <c r="F94" s="8">
        <f t="shared" si="5"/>
        <v>26.77</v>
      </c>
      <c r="G94" s="8">
        <f t="shared" si="6"/>
        <v>27</v>
      </c>
      <c r="H94" s="9">
        <f t="shared" si="7"/>
        <v>27.46</v>
      </c>
      <c r="I94" s="8">
        <f t="shared" si="8"/>
        <v>27.92</v>
      </c>
      <c r="J94" s="8">
        <f t="shared" si="9"/>
        <v>28.150000000000002</v>
      </c>
      <c r="K94" s="3" t="str">
        <f>IF(OR(E94&gt;B$6+1.5*B$7,E94&lt;B$6-1.5*B$7),"Yes", "No")</f>
        <v>No</v>
      </c>
      <c r="L94" s="3">
        <f>YEAR(B94)</f>
        <v>2014</v>
      </c>
      <c r="M94" s="3">
        <f>MONTH(B94)</f>
        <v>3</v>
      </c>
    </row>
    <row r="95" spans="1:13">
      <c r="A95" s="3">
        <v>6033326</v>
      </c>
      <c r="B95" s="7">
        <v>41711.279687499999</v>
      </c>
      <c r="C95" s="3" t="s">
        <v>12</v>
      </c>
      <c r="D95" s="3" t="s">
        <v>13</v>
      </c>
      <c r="E95" s="4">
        <v>27.260111023</v>
      </c>
      <c r="F95" s="8">
        <f t="shared" si="5"/>
        <v>26.77</v>
      </c>
      <c r="G95" s="8">
        <f t="shared" si="6"/>
        <v>27</v>
      </c>
      <c r="H95" s="9">
        <f t="shared" si="7"/>
        <v>27.46</v>
      </c>
      <c r="I95" s="8">
        <f t="shared" si="8"/>
        <v>27.92</v>
      </c>
      <c r="J95" s="8">
        <f t="shared" si="9"/>
        <v>28.150000000000002</v>
      </c>
      <c r="K95" s="3" t="str">
        <f>IF(OR(E95&gt;B$6+1.5*B$7,E95&lt;B$6-1.5*B$7),"Yes", "No")</f>
        <v>No</v>
      </c>
      <c r="L95" s="3">
        <f>YEAR(B95)</f>
        <v>2014</v>
      </c>
      <c r="M95" s="3">
        <f>MONTH(B95)</f>
        <v>3</v>
      </c>
    </row>
    <row r="96" spans="1:13">
      <c r="A96" s="3">
        <v>6033328</v>
      </c>
      <c r="B96" s="7">
        <v>41711.280902777777</v>
      </c>
      <c r="C96" s="3" t="s">
        <v>12</v>
      </c>
      <c r="D96" s="3" t="s">
        <v>13</v>
      </c>
      <c r="E96" s="4">
        <v>27.206747744000001</v>
      </c>
      <c r="F96" s="8">
        <f t="shared" si="5"/>
        <v>26.77</v>
      </c>
      <c r="G96" s="8">
        <f t="shared" si="6"/>
        <v>27</v>
      </c>
      <c r="H96" s="9">
        <f t="shared" si="7"/>
        <v>27.46</v>
      </c>
      <c r="I96" s="8">
        <f t="shared" si="8"/>
        <v>27.92</v>
      </c>
      <c r="J96" s="8">
        <f t="shared" si="9"/>
        <v>28.150000000000002</v>
      </c>
      <c r="K96" s="3" t="str">
        <f>IF(OR(E96&gt;B$6+1.5*B$7,E96&lt;B$6-1.5*B$7),"Yes", "No")</f>
        <v>No</v>
      </c>
      <c r="L96" s="3">
        <f>YEAR(B96)</f>
        <v>2014</v>
      </c>
      <c r="M96" s="3">
        <f>MONTH(B96)</f>
        <v>3</v>
      </c>
    </row>
    <row r="97" spans="1:13">
      <c r="A97" s="3">
        <v>6033340</v>
      </c>
      <c r="B97" s="7">
        <v>41711.284016203703</v>
      </c>
      <c r="C97" s="3" t="s">
        <v>12</v>
      </c>
      <c r="D97" s="3" t="s">
        <v>13</v>
      </c>
      <c r="E97" s="4">
        <v>27.536940992000002</v>
      </c>
      <c r="F97" s="8">
        <f t="shared" si="5"/>
        <v>26.77</v>
      </c>
      <c r="G97" s="8">
        <f t="shared" si="6"/>
        <v>27</v>
      </c>
      <c r="H97" s="9">
        <f t="shared" si="7"/>
        <v>27.46</v>
      </c>
      <c r="I97" s="8">
        <f t="shared" si="8"/>
        <v>27.92</v>
      </c>
      <c r="J97" s="8">
        <f t="shared" si="9"/>
        <v>28.150000000000002</v>
      </c>
      <c r="K97" s="3" t="str">
        <f>IF(OR(E97&gt;B$6+1.5*B$7,E97&lt;B$6-1.5*B$7),"Yes", "No")</f>
        <v>No</v>
      </c>
      <c r="L97" s="3">
        <f>YEAR(B97)</f>
        <v>2014</v>
      </c>
      <c r="M97" s="3">
        <f>MONTH(B97)</f>
        <v>3</v>
      </c>
    </row>
    <row r="98" spans="1:13">
      <c r="A98" s="3">
        <v>6033354</v>
      </c>
      <c r="B98" s="7">
        <v>41711.284409722219</v>
      </c>
      <c r="C98" s="3" t="s">
        <v>12</v>
      </c>
      <c r="D98" s="3" t="s">
        <v>13</v>
      </c>
      <c r="E98" s="4">
        <v>27.387599176999998</v>
      </c>
      <c r="F98" s="8">
        <f t="shared" si="5"/>
        <v>26.77</v>
      </c>
      <c r="G98" s="8">
        <f t="shared" si="6"/>
        <v>27</v>
      </c>
      <c r="H98" s="9">
        <f t="shared" si="7"/>
        <v>27.46</v>
      </c>
      <c r="I98" s="8">
        <f t="shared" si="8"/>
        <v>27.92</v>
      </c>
      <c r="J98" s="8">
        <f t="shared" si="9"/>
        <v>28.150000000000002</v>
      </c>
      <c r="K98" s="3" t="str">
        <f>IF(OR(E98&gt;B$6+1.5*B$7,E98&lt;B$6-1.5*B$7),"Yes", "No")</f>
        <v>No</v>
      </c>
      <c r="L98" s="3">
        <f>YEAR(B98)</f>
        <v>2014</v>
      </c>
      <c r="M98" s="3">
        <f>MONTH(B98)</f>
        <v>3</v>
      </c>
    </row>
    <row r="99" spans="1:13">
      <c r="A99" s="3">
        <v>6034446</v>
      </c>
      <c r="B99" s="7">
        <v>41711.429710648146</v>
      </c>
      <c r="C99" s="3" t="s">
        <v>12</v>
      </c>
      <c r="D99" s="3" t="s">
        <v>13</v>
      </c>
      <c r="E99" s="4">
        <v>27.230874717999999</v>
      </c>
      <c r="F99" s="8">
        <f t="shared" si="5"/>
        <v>26.77</v>
      </c>
      <c r="G99" s="8">
        <f t="shared" si="6"/>
        <v>27</v>
      </c>
      <c r="H99" s="9">
        <f t="shared" si="7"/>
        <v>27.46</v>
      </c>
      <c r="I99" s="8">
        <f t="shared" si="8"/>
        <v>27.92</v>
      </c>
      <c r="J99" s="8">
        <f t="shared" si="9"/>
        <v>28.150000000000002</v>
      </c>
      <c r="K99" s="3" t="str">
        <f>IF(OR(E99&gt;B$6+1.5*B$7,E99&lt;B$6-1.5*B$7),"Yes", "No")</f>
        <v>No</v>
      </c>
      <c r="L99" s="3">
        <f>YEAR(B99)</f>
        <v>2014</v>
      </c>
      <c r="M99" s="3">
        <f>MONTH(B99)</f>
        <v>3</v>
      </c>
    </row>
    <row r="100" spans="1:13">
      <c r="A100" s="3">
        <v>6034451</v>
      </c>
      <c r="B100" s="7">
        <v>41711.43005787037</v>
      </c>
      <c r="C100" s="3" t="s">
        <v>12</v>
      </c>
      <c r="D100" s="3" t="s">
        <v>13</v>
      </c>
      <c r="E100" s="4">
        <v>27.401894452000001</v>
      </c>
      <c r="F100" s="8">
        <f t="shared" si="5"/>
        <v>26.77</v>
      </c>
      <c r="G100" s="8">
        <f t="shared" si="6"/>
        <v>27</v>
      </c>
      <c r="H100" s="9">
        <f t="shared" si="7"/>
        <v>27.46</v>
      </c>
      <c r="I100" s="8">
        <f t="shared" si="8"/>
        <v>27.92</v>
      </c>
      <c r="J100" s="8">
        <f t="shared" si="9"/>
        <v>28.150000000000002</v>
      </c>
      <c r="K100" s="3" t="str">
        <f>IF(OR(E100&gt;B$6+1.5*B$7,E100&lt;B$6-1.5*B$7),"Yes", "No")</f>
        <v>No</v>
      </c>
      <c r="L100" s="3">
        <f>YEAR(B100)</f>
        <v>2014</v>
      </c>
      <c r="M100" s="3">
        <f>MONTH(B100)</f>
        <v>3</v>
      </c>
    </row>
    <row r="101" spans="1:13">
      <c r="A101" s="3">
        <v>6035474</v>
      </c>
      <c r="B101" s="7">
        <v>41711.542824074073</v>
      </c>
      <c r="C101" s="3" t="s">
        <v>12</v>
      </c>
      <c r="D101" s="3" t="s">
        <v>13</v>
      </c>
      <c r="E101" s="4">
        <v>27.650125506999998</v>
      </c>
      <c r="F101" s="8">
        <f t="shared" si="5"/>
        <v>26.77</v>
      </c>
      <c r="G101" s="8">
        <f t="shared" si="6"/>
        <v>27</v>
      </c>
      <c r="H101" s="9">
        <f t="shared" si="7"/>
        <v>27.46</v>
      </c>
      <c r="I101" s="8">
        <f t="shared" si="8"/>
        <v>27.92</v>
      </c>
      <c r="J101" s="8">
        <f t="shared" si="9"/>
        <v>28.150000000000002</v>
      </c>
      <c r="K101" s="3" t="str">
        <f>IF(OR(E101&gt;B$6+1.5*B$7,E101&lt;B$6-1.5*B$7),"Yes", "No")</f>
        <v>No</v>
      </c>
      <c r="L101" s="3">
        <f>YEAR(B101)</f>
        <v>2014</v>
      </c>
      <c r="M101" s="3">
        <f>MONTH(B101)</f>
        <v>3</v>
      </c>
    </row>
    <row r="102" spans="1:13">
      <c r="A102" s="3">
        <v>6035490</v>
      </c>
      <c r="B102" s="7">
        <v>41711.54415509259</v>
      </c>
      <c r="C102" s="3" t="s">
        <v>12</v>
      </c>
      <c r="D102" s="3" t="s">
        <v>13</v>
      </c>
      <c r="E102" s="4">
        <v>27.288119649999999</v>
      </c>
      <c r="F102" s="8">
        <f t="shared" si="5"/>
        <v>26.77</v>
      </c>
      <c r="G102" s="8">
        <f t="shared" si="6"/>
        <v>27</v>
      </c>
      <c r="H102" s="9">
        <f t="shared" si="7"/>
        <v>27.46</v>
      </c>
      <c r="I102" s="8">
        <f t="shared" si="8"/>
        <v>27.92</v>
      </c>
      <c r="J102" s="8">
        <f t="shared" si="9"/>
        <v>28.150000000000002</v>
      </c>
      <c r="K102" s="3" t="str">
        <f>IF(OR(E102&gt;B$6+1.5*B$7,E102&lt;B$6-1.5*B$7),"Yes", "No")</f>
        <v>No</v>
      </c>
      <c r="L102" s="3">
        <f>YEAR(B102)</f>
        <v>2014</v>
      </c>
      <c r="M102" s="3">
        <f>MONTH(B102)</f>
        <v>3</v>
      </c>
    </row>
    <row r="103" spans="1:13">
      <c r="A103" s="3">
        <v>6038203</v>
      </c>
      <c r="B103" s="7">
        <v>41712.402025462965</v>
      </c>
      <c r="C103" s="3" t="s">
        <v>12</v>
      </c>
      <c r="D103" s="3" t="s">
        <v>13</v>
      </c>
      <c r="E103" s="4">
        <v>27.102976520999999</v>
      </c>
      <c r="F103" s="8">
        <f t="shared" si="5"/>
        <v>26.77</v>
      </c>
      <c r="G103" s="8">
        <f t="shared" si="6"/>
        <v>27</v>
      </c>
      <c r="H103" s="9">
        <f t="shared" si="7"/>
        <v>27.46</v>
      </c>
      <c r="I103" s="8">
        <f t="shared" si="8"/>
        <v>27.92</v>
      </c>
      <c r="J103" s="8">
        <f t="shared" si="9"/>
        <v>28.150000000000002</v>
      </c>
      <c r="K103" s="3" t="str">
        <f>IF(OR(E103&gt;B$6+1.5*B$7,E103&lt;B$6-1.5*B$7),"Yes", "No")</f>
        <v>No</v>
      </c>
      <c r="L103" s="3">
        <f>YEAR(B103)</f>
        <v>2014</v>
      </c>
      <c r="M103" s="3">
        <f>MONTH(B103)</f>
        <v>3</v>
      </c>
    </row>
    <row r="104" spans="1:13">
      <c r="A104" s="3">
        <v>6038226</v>
      </c>
      <c r="B104" s="7">
        <v>41712.406030092592</v>
      </c>
      <c r="C104" s="3" t="s">
        <v>12</v>
      </c>
      <c r="D104" s="3" t="s">
        <v>13</v>
      </c>
      <c r="E104" s="4">
        <v>27.818627451000001</v>
      </c>
      <c r="F104" s="8">
        <f t="shared" si="5"/>
        <v>26.77</v>
      </c>
      <c r="G104" s="8">
        <f t="shared" si="6"/>
        <v>27</v>
      </c>
      <c r="H104" s="9">
        <f t="shared" si="7"/>
        <v>27.46</v>
      </c>
      <c r="I104" s="8">
        <f t="shared" si="8"/>
        <v>27.92</v>
      </c>
      <c r="J104" s="8">
        <f t="shared" si="9"/>
        <v>28.150000000000002</v>
      </c>
      <c r="K104" s="3" t="str">
        <f>IF(OR(E104&gt;B$6+1.5*B$7,E104&lt;B$6-1.5*B$7),"Yes", "No")</f>
        <v>No</v>
      </c>
      <c r="L104" s="3">
        <f>YEAR(B104)</f>
        <v>2014</v>
      </c>
      <c r="M104" s="3">
        <f>MONTH(B104)</f>
        <v>3</v>
      </c>
    </row>
    <row r="105" spans="1:13">
      <c r="A105" s="3">
        <v>6039617</v>
      </c>
      <c r="B105" s="7">
        <v>41712.554571759261</v>
      </c>
      <c r="C105" s="3" t="s">
        <v>12</v>
      </c>
      <c r="D105" s="3" t="s">
        <v>13</v>
      </c>
      <c r="E105" s="4">
        <v>27.461372618999999</v>
      </c>
      <c r="F105" s="8">
        <f t="shared" si="5"/>
        <v>26.77</v>
      </c>
      <c r="G105" s="8">
        <f t="shared" si="6"/>
        <v>27</v>
      </c>
      <c r="H105" s="9">
        <f t="shared" si="7"/>
        <v>27.46</v>
      </c>
      <c r="I105" s="8">
        <f t="shared" si="8"/>
        <v>27.92</v>
      </c>
      <c r="J105" s="8">
        <f t="shared" si="9"/>
        <v>28.150000000000002</v>
      </c>
      <c r="K105" s="3" t="str">
        <f>IF(OR(E105&gt;B$6+1.5*B$7,E105&lt;B$6-1.5*B$7),"Yes", "No")</f>
        <v>No</v>
      </c>
      <c r="L105" s="3">
        <f>YEAR(B105)</f>
        <v>2014</v>
      </c>
      <c r="M105" s="3">
        <f>MONTH(B105)</f>
        <v>3</v>
      </c>
    </row>
    <row r="106" spans="1:13">
      <c r="A106" s="3">
        <v>6041375</v>
      </c>
      <c r="B106" s="7">
        <v>41712.86515046296</v>
      </c>
      <c r="C106" s="3" t="s">
        <v>12</v>
      </c>
      <c r="D106" s="3" t="s">
        <v>13</v>
      </c>
      <c r="E106" s="4">
        <v>27.35176491</v>
      </c>
      <c r="F106" s="8">
        <f t="shared" si="5"/>
        <v>26.77</v>
      </c>
      <c r="G106" s="8">
        <f t="shared" si="6"/>
        <v>27</v>
      </c>
      <c r="H106" s="9">
        <f t="shared" si="7"/>
        <v>27.46</v>
      </c>
      <c r="I106" s="8">
        <f t="shared" si="8"/>
        <v>27.92</v>
      </c>
      <c r="J106" s="8">
        <f t="shared" si="9"/>
        <v>28.150000000000002</v>
      </c>
      <c r="K106" s="3" t="str">
        <f>IF(OR(E106&gt;B$6+1.5*B$7,E106&lt;B$6-1.5*B$7),"Yes", "No")</f>
        <v>No</v>
      </c>
      <c r="L106" s="3">
        <f>YEAR(B106)</f>
        <v>2014</v>
      </c>
      <c r="M106" s="3">
        <f>MONTH(B106)</f>
        <v>3</v>
      </c>
    </row>
    <row r="107" spans="1:13">
      <c r="A107" s="3">
        <v>6041579</v>
      </c>
      <c r="B107" s="7">
        <v>41713.357233796298</v>
      </c>
      <c r="C107" s="3" t="s">
        <v>12</v>
      </c>
      <c r="D107" s="3" t="s">
        <v>13</v>
      </c>
      <c r="E107" s="4">
        <v>27.300880673999998</v>
      </c>
      <c r="F107" s="8">
        <f t="shared" si="5"/>
        <v>26.77</v>
      </c>
      <c r="G107" s="8">
        <f t="shared" si="6"/>
        <v>27</v>
      </c>
      <c r="H107" s="9">
        <f t="shared" si="7"/>
        <v>27.46</v>
      </c>
      <c r="I107" s="8">
        <f t="shared" si="8"/>
        <v>27.92</v>
      </c>
      <c r="J107" s="8">
        <f t="shared" si="9"/>
        <v>28.150000000000002</v>
      </c>
      <c r="K107" s="3" t="str">
        <f>IF(OR(E107&gt;B$6+1.5*B$7,E107&lt;B$6-1.5*B$7),"Yes", "No")</f>
        <v>No</v>
      </c>
      <c r="L107" s="3">
        <f>YEAR(B107)</f>
        <v>2014</v>
      </c>
      <c r="M107" s="3">
        <f>MONTH(B107)</f>
        <v>3</v>
      </c>
    </row>
    <row r="108" spans="1:13">
      <c r="A108" s="3">
        <v>6041589</v>
      </c>
      <c r="B108" s="7">
        <v>41713.361145833333</v>
      </c>
      <c r="C108" s="3" t="s">
        <v>12</v>
      </c>
      <c r="D108" s="3" t="s">
        <v>13</v>
      </c>
      <c r="E108" s="4">
        <v>27.193675889000001</v>
      </c>
      <c r="F108" s="8">
        <f t="shared" si="5"/>
        <v>26.77</v>
      </c>
      <c r="G108" s="8">
        <f t="shared" si="6"/>
        <v>27</v>
      </c>
      <c r="H108" s="9">
        <f t="shared" si="7"/>
        <v>27.46</v>
      </c>
      <c r="I108" s="8">
        <f t="shared" si="8"/>
        <v>27.92</v>
      </c>
      <c r="J108" s="8">
        <f t="shared" si="9"/>
        <v>28.150000000000002</v>
      </c>
      <c r="K108" s="3" t="str">
        <f>IF(OR(E108&gt;B$6+1.5*B$7,E108&lt;B$6-1.5*B$7),"Yes", "No")</f>
        <v>No</v>
      </c>
      <c r="L108" s="3">
        <f>YEAR(B108)</f>
        <v>2014</v>
      </c>
      <c r="M108" s="3">
        <f>MONTH(B108)</f>
        <v>3</v>
      </c>
    </row>
    <row r="109" spans="1:13">
      <c r="A109" s="3">
        <v>6043243</v>
      </c>
      <c r="B109" s="7">
        <v>41714.343506944446</v>
      </c>
      <c r="C109" s="3" t="s">
        <v>12</v>
      </c>
      <c r="D109" s="3" t="s">
        <v>13</v>
      </c>
      <c r="E109" s="4">
        <v>27.312138728000001</v>
      </c>
      <c r="F109" s="8">
        <f t="shared" si="5"/>
        <v>26.77</v>
      </c>
      <c r="G109" s="8">
        <f t="shared" si="6"/>
        <v>27</v>
      </c>
      <c r="H109" s="9">
        <f t="shared" si="7"/>
        <v>27.46</v>
      </c>
      <c r="I109" s="8">
        <f t="shared" si="8"/>
        <v>27.92</v>
      </c>
      <c r="J109" s="8">
        <f t="shared" si="9"/>
        <v>28.150000000000002</v>
      </c>
      <c r="K109" s="3" t="str">
        <f>IF(OR(E109&gt;B$6+1.5*B$7,E109&lt;B$6-1.5*B$7),"Yes", "No")</f>
        <v>No</v>
      </c>
      <c r="L109" s="3">
        <f>YEAR(B109)</f>
        <v>2014</v>
      </c>
      <c r="M109" s="3">
        <f>MONTH(B109)</f>
        <v>3</v>
      </c>
    </row>
    <row r="110" spans="1:13">
      <c r="A110" s="3">
        <v>6043245</v>
      </c>
      <c r="B110" s="7">
        <v>41714.345347222225</v>
      </c>
      <c r="C110" s="3" t="s">
        <v>12</v>
      </c>
      <c r="D110" s="3" t="s">
        <v>13</v>
      </c>
      <c r="E110" s="4">
        <v>27.058257101999999</v>
      </c>
      <c r="F110" s="8">
        <f t="shared" si="5"/>
        <v>26.77</v>
      </c>
      <c r="G110" s="8">
        <f t="shared" si="6"/>
        <v>27</v>
      </c>
      <c r="H110" s="9">
        <f t="shared" si="7"/>
        <v>27.46</v>
      </c>
      <c r="I110" s="8">
        <f t="shared" si="8"/>
        <v>27.92</v>
      </c>
      <c r="J110" s="8">
        <f t="shared" si="9"/>
        <v>28.150000000000002</v>
      </c>
      <c r="K110" s="3" t="str">
        <f>IF(OR(E110&gt;B$6+1.5*B$7,E110&lt;B$6-1.5*B$7),"Yes", "No")</f>
        <v>No</v>
      </c>
      <c r="L110" s="3">
        <f>YEAR(B110)</f>
        <v>2014</v>
      </c>
      <c r="M110" s="3">
        <f>MONTH(B110)</f>
        <v>3</v>
      </c>
    </row>
    <row r="111" spans="1:13" hidden="1">
      <c r="A111" s="3">
        <v>6044017</v>
      </c>
      <c r="B111" s="7">
        <v>41715.278310185182</v>
      </c>
      <c r="C111" s="3" t="s">
        <v>12</v>
      </c>
      <c r="D111" s="3" t="s">
        <v>13</v>
      </c>
      <c r="E111" s="4">
        <v>25.350413069999998</v>
      </c>
      <c r="F111" s="8">
        <f t="shared" si="5"/>
        <v>26.77</v>
      </c>
      <c r="G111" s="8">
        <f t="shared" si="6"/>
        <v>27</v>
      </c>
      <c r="H111" s="9">
        <f t="shared" si="7"/>
        <v>27.46</v>
      </c>
      <c r="I111" s="8">
        <f t="shared" si="8"/>
        <v>27.92</v>
      </c>
      <c r="J111" s="8">
        <f t="shared" si="9"/>
        <v>28.150000000000002</v>
      </c>
      <c r="K111" s="3" t="str">
        <f>IF(OR(E111&gt;B$6+1.5*B$7,E111&lt;B$6-1.5*B$7),"Yes", "No")</f>
        <v>Yes</v>
      </c>
      <c r="L111" s="3">
        <f>YEAR(B111)</f>
        <v>2014</v>
      </c>
      <c r="M111" s="3">
        <f>MONTH(B111)</f>
        <v>3</v>
      </c>
    </row>
    <row r="112" spans="1:13">
      <c r="A112" s="3">
        <v>6044021</v>
      </c>
      <c r="B112" s="7">
        <v>41715.279490740744</v>
      </c>
      <c r="C112" s="3" t="s">
        <v>12</v>
      </c>
      <c r="D112" s="3" t="s">
        <v>13</v>
      </c>
      <c r="E112" s="4">
        <v>27.423900789000001</v>
      </c>
      <c r="F112" s="8">
        <f t="shared" si="5"/>
        <v>26.77</v>
      </c>
      <c r="G112" s="8">
        <f t="shared" si="6"/>
        <v>27</v>
      </c>
      <c r="H112" s="9">
        <f t="shared" si="7"/>
        <v>27.46</v>
      </c>
      <c r="I112" s="8">
        <f t="shared" si="8"/>
        <v>27.92</v>
      </c>
      <c r="J112" s="8">
        <f t="shared" si="9"/>
        <v>28.150000000000002</v>
      </c>
      <c r="K112" s="3" t="str">
        <f>IF(OR(E112&gt;B$6+1.5*B$7,E112&lt;B$6-1.5*B$7),"Yes", "No")</f>
        <v>No</v>
      </c>
      <c r="L112" s="3">
        <f>YEAR(B112)</f>
        <v>2014</v>
      </c>
      <c r="M112" s="3">
        <f>MONTH(B112)</f>
        <v>3</v>
      </c>
    </row>
    <row r="113" spans="1:13">
      <c r="A113" s="3">
        <v>6044277</v>
      </c>
      <c r="B113" s="7">
        <v>41715.340046296296</v>
      </c>
      <c r="C113" s="3" t="s">
        <v>12</v>
      </c>
      <c r="D113" s="3" t="s">
        <v>13</v>
      </c>
      <c r="E113" s="4">
        <v>27.366592686000001</v>
      </c>
      <c r="F113" s="8">
        <f t="shared" si="5"/>
        <v>26.77</v>
      </c>
      <c r="G113" s="8">
        <f t="shared" si="6"/>
        <v>27</v>
      </c>
      <c r="H113" s="9">
        <f t="shared" si="7"/>
        <v>27.46</v>
      </c>
      <c r="I113" s="8">
        <f t="shared" si="8"/>
        <v>27.92</v>
      </c>
      <c r="J113" s="8">
        <f t="shared" si="9"/>
        <v>28.150000000000002</v>
      </c>
      <c r="K113" s="3" t="str">
        <f>IF(OR(E113&gt;B$6+1.5*B$7,E113&lt;B$6-1.5*B$7),"Yes", "No")</f>
        <v>No</v>
      </c>
      <c r="L113" s="3">
        <f>YEAR(B113)</f>
        <v>2014</v>
      </c>
      <c r="M113" s="3">
        <f>MONTH(B113)</f>
        <v>3</v>
      </c>
    </row>
    <row r="114" spans="1:13">
      <c r="A114" s="3">
        <v>6044289</v>
      </c>
      <c r="B114" s="7">
        <v>41715.347453703704</v>
      </c>
      <c r="C114" s="3" t="s">
        <v>12</v>
      </c>
      <c r="D114" s="3" t="s">
        <v>13</v>
      </c>
      <c r="E114" s="4">
        <v>27.648097292999999</v>
      </c>
      <c r="F114" s="8">
        <f t="shared" si="5"/>
        <v>26.77</v>
      </c>
      <c r="G114" s="8">
        <f t="shared" si="6"/>
        <v>27</v>
      </c>
      <c r="H114" s="9">
        <f t="shared" si="7"/>
        <v>27.46</v>
      </c>
      <c r="I114" s="8">
        <f t="shared" si="8"/>
        <v>27.92</v>
      </c>
      <c r="J114" s="8">
        <f t="shared" si="9"/>
        <v>28.150000000000002</v>
      </c>
      <c r="K114" s="3" t="str">
        <f>IF(OR(E114&gt;B$6+1.5*B$7,E114&lt;B$6-1.5*B$7),"Yes", "No")</f>
        <v>No</v>
      </c>
      <c r="L114" s="3">
        <f>YEAR(B114)</f>
        <v>2014</v>
      </c>
      <c r="M114" s="3">
        <f>MONTH(B114)</f>
        <v>3</v>
      </c>
    </row>
    <row r="115" spans="1:13">
      <c r="A115" s="3">
        <v>6044601</v>
      </c>
      <c r="B115" s="7">
        <v>41715.390983796293</v>
      </c>
      <c r="C115" s="3" t="s">
        <v>12</v>
      </c>
      <c r="D115" s="3" t="s">
        <v>13</v>
      </c>
      <c r="E115" s="4">
        <v>27.15290765</v>
      </c>
      <c r="F115" s="8">
        <f t="shared" si="5"/>
        <v>26.77</v>
      </c>
      <c r="G115" s="8">
        <f t="shared" si="6"/>
        <v>27</v>
      </c>
      <c r="H115" s="9">
        <f t="shared" si="7"/>
        <v>27.46</v>
      </c>
      <c r="I115" s="8">
        <f t="shared" si="8"/>
        <v>27.92</v>
      </c>
      <c r="J115" s="8">
        <f t="shared" si="9"/>
        <v>28.150000000000002</v>
      </c>
      <c r="K115" s="3" t="str">
        <f>IF(OR(E115&gt;B$6+1.5*B$7,E115&lt;B$6-1.5*B$7),"Yes", "No")</f>
        <v>No</v>
      </c>
      <c r="L115" s="3">
        <f>YEAR(B115)</f>
        <v>2014</v>
      </c>
      <c r="M115" s="3">
        <f>MONTH(B115)</f>
        <v>3</v>
      </c>
    </row>
    <row r="116" spans="1:13">
      <c r="A116" s="3">
        <v>6044604</v>
      </c>
      <c r="B116" s="7">
        <v>41715.391261574077</v>
      </c>
      <c r="C116" s="3" t="s">
        <v>12</v>
      </c>
      <c r="D116" s="3" t="s">
        <v>13</v>
      </c>
      <c r="E116" s="4">
        <v>27.385434842999999</v>
      </c>
      <c r="F116" s="8">
        <f t="shared" si="5"/>
        <v>26.77</v>
      </c>
      <c r="G116" s="8">
        <f t="shared" si="6"/>
        <v>27</v>
      </c>
      <c r="H116" s="9">
        <f t="shared" si="7"/>
        <v>27.46</v>
      </c>
      <c r="I116" s="8">
        <f t="shared" si="8"/>
        <v>27.92</v>
      </c>
      <c r="J116" s="8">
        <f t="shared" si="9"/>
        <v>28.150000000000002</v>
      </c>
      <c r="K116" s="3" t="str">
        <f>IF(OR(E116&gt;B$6+1.5*B$7,E116&lt;B$6-1.5*B$7),"Yes", "No")</f>
        <v>No</v>
      </c>
      <c r="L116" s="3">
        <f>YEAR(B116)</f>
        <v>2014</v>
      </c>
      <c r="M116" s="3">
        <f>MONTH(B116)</f>
        <v>3</v>
      </c>
    </row>
    <row r="117" spans="1:13">
      <c r="A117" s="3">
        <v>6044647</v>
      </c>
      <c r="B117" s="7">
        <v>41715.404444444444</v>
      </c>
      <c r="C117" s="3" t="s">
        <v>12</v>
      </c>
      <c r="D117" s="3" t="s">
        <v>13</v>
      </c>
      <c r="E117" s="4">
        <v>27.253608642</v>
      </c>
      <c r="F117" s="8">
        <f t="shared" si="5"/>
        <v>26.77</v>
      </c>
      <c r="G117" s="8">
        <f t="shared" si="6"/>
        <v>27</v>
      </c>
      <c r="H117" s="9">
        <f t="shared" si="7"/>
        <v>27.46</v>
      </c>
      <c r="I117" s="8">
        <f t="shared" si="8"/>
        <v>27.92</v>
      </c>
      <c r="J117" s="8">
        <f t="shared" si="9"/>
        <v>28.150000000000002</v>
      </c>
      <c r="K117" s="3" t="str">
        <f>IF(OR(E117&gt;B$6+1.5*B$7,E117&lt;B$6-1.5*B$7),"Yes", "No")</f>
        <v>No</v>
      </c>
      <c r="L117" s="3">
        <f>YEAR(B117)</f>
        <v>2014</v>
      </c>
      <c r="M117" s="3">
        <f>MONTH(B117)</f>
        <v>3</v>
      </c>
    </row>
    <row r="118" spans="1:13">
      <c r="A118" s="3">
        <v>6044650</v>
      </c>
      <c r="B118" s="7">
        <v>41715.404606481483</v>
      </c>
      <c r="C118" s="3" t="s">
        <v>12</v>
      </c>
      <c r="D118" s="3" t="s">
        <v>13</v>
      </c>
      <c r="E118" s="4">
        <v>27.131711794000001</v>
      </c>
      <c r="F118" s="8">
        <f t="shared" si="5"/>
        <v>26.77</v>
      </c>
      <c r="G118" s="8">
        <f t="shared" si="6"/>
        <v>27</v>
      </c>
      <c r="H118" s="9">
        <f t="shared" si="7"/>
        <v>27.46</v>
      </c>
      <c r="I118" s="8">
        <f t="shared" si="8"/>
        <v>27.92</v>
      </c>
      <c r="J118" s="8">
        <f t="shared" si="9"/>
        <v>28.150000000000002</v>
      </c>
      <c r="K118" s="3" t="str">
        <f>IF(OR(E118&gt;B$6+1.5*B$7,E118&lt;B$6-1.5*B$7),"Yes", "No")</f>
        <v>No</v>
      </c>
      <c r="L118" s="3">
        <f>YEAR(B118)</f>
        <v>2014</v>
      </c>
      <c r="M118" s="3">
        <f>MONTH(B118)</f>
        <v>3</v>
      </c>
    </row>
    <row r="119" spans="1:13">
      <c r="A119" s="3">
        <v>6045626</v>
      </c>
      <c r="B119" s="7">
        <v>41715.526608796295</v>
      </c>
      <c r="C119" s="3" t="s">
        <v>12</v>
      </c>
      <c r="D119" s="1" t="s">
        <v>13</v>
      </c>
      <c r="E119" s="4">
        <v>27.505578733</v>
      </c>
      <c r="F119" s="8">
        <f t="shared" si="5"/>
        <v>26.77</v>
      </c>
      <c r="G119" s="8">
        <f t="shared" si="6"/>
        <v>27</v>
      </c>
      <c r="H119" s="9">
        <f t="shared" si="7"/>
        <v>27.46</v>
      </c>
      <c r="I119" s="8">
        <f t="shared" si="8"/>
        <v>27.92</v>
      </c>
      <c r="J119" s="8">
        <f t="shared" si="9"/>
        <v>28.150000000000002</v>
      </c>
      <c r="K119" s="3" t="str">
        <f>IF(OR(E119&gt;B$6+1.5*B$7,E119&lt;B$6-1.5*B$7),"Yes", "No")</f>
        <v>No</v>
      </c>
      <c r="L119" s="3">
        <f>YEAR(B119)</f>
        <v>2014</v>
      </c>
      <c r="M119" s="3">
        <f>MONTH(B119)</f>
        <v>3</v>
      </c>
    </row>
    <row r="120" spans="1:13">
      <c r="A120" s="3">
        <v>6045630</v>
      </c>
      <c r="B120" s="7">
        <v>41715.529178240744</v>
      </c>
      <c r="C120" s="3" t="s">
        <v>12</v>
      </c>
      <c r="D120" s="3" t="s">
        <v>13</v>
      </c>
      <c r="E120" s="4">
        <v>27.729130180999999</v>
      </c>
      <c r="F120" s="8">
        <f t="shared" si="5"/>
        <v>26.77</v>
      </c>
      <c r="G120" s="8">
        <f t="shared" si="6"/>
        <v>27</v>
      </c>
      <c r="H120" s="9">
        <f t="shared" si="7"/>
        <v>27.46</v>
      </c>
      <c r="I120" s="8">
        <f t="shared" si="8"/>
        <v>27.92</v>
      </c>
      <c r="J120" s="8">
        <f t="shared" si="9"/>
        <v>28.150000000000002</v>
      </c>
      <c r="K120" s="3" t="str">
        <f>IF(OR(E120&gt;B$6+1.5*B$7,E120&lt;B$6-1.5*B$7),"Yes", "No")</f>
        <v>No</v>
      </c>
      <c r="L120" s="3">
        <f>YEAR(B120)</f>
        <v>2014</v>
      </c>
      <c r="M120" s="3">
        <f>MONTH(B120)</f>
        <v>3</v>
      </c>
    </row>
    <row r="121" spans="1:13">
      <c r="A121" s="3">
        <v>6045642</v>
      </c>
      <c r="B121" s="7">
        <v>41715.532118055555</v>
      </c>
      <c r="C121" s="3" t="s">
        <v>12</v>
      </c>
      <c r="D121" s="3" t="s">
        <v>13</v>
      </c>
      <c r="E121" s="4">
        <v>27.536965768999998</v>
      </c>
      <c r="F121" s="8">
        <f t="shared" si="5"/>
        <v>26.77</v>
      </c>
      <c r="G121" s="8">
        <f t="shared" si="6"/>
        <v>27</v>
      </c>
      <c r="H121" s="9">
        <f t="shared" si="7"/>
        <v>27.46</v>
      </c>
      <c r="I121" s="8">
        <f t="shared" si="8"/>
        <v>27.92</v>
      </c>
      <c r="J121" s="8">
        <f t="shared" si="9"/>
        <v>28.150000000000002</v>
      </c>
      <c r="K121" s="3" t="str">
        <f>IF(OR(E121&gt;B$6+1.5*B$7,E121&lt;B$6-1.5*B$7),"Yes", "No")</f>
        <v>No</v>
      </c>
      <c r="L121" s="3">
        <f>YEAR(B121)</f>
        <v>2014</v>
      </c>
      <c r="M121" s="3">
        <f>MONTH(B121)</f>
        <v>3</v>
      </c>
    </row>
    <row r="122" spans="1:13">
      <c r="A122" s="3">
        <v>6045648</v>
      </c>
      <c r="B122" s="7">
        <v>41715.534525462965</v>
      </c>
      <c r="C122" s="3" t="s">
        <v>12</v>
      </c>
      <c r="D122" s="3" t="s">
        <v>13</v>
      </c>
      <c r="E122" s="4">
        <v>27.671281505</v>
      </c>
      <c r="F122" s="8">
        <f t="shared" si="5"/>
        <v>26.77</v>
      </c>
      <c r="G122" s="8">
        <f t="shared" si="6"/>
        <v>27</v>
      </c>
      <c r="H122" s="9">
        <f t="shared" si="7"/>
        <v>27.46</v>
      </c>
      <c r="I122" s="8">
        <f t="shared" si="8"/>
        <v>27.92</v>
      </c>
      <c r="J122" s="8">
        <f t="shared" si="9"/>
        <v>28.150000000000002</v>
      </c>
      <c r="K122" s="3" t="str">
        <f>IF(OR(E122&gt;B$6+1.5*B$7,E122&lt;B$6-1.5*B$7),"Yes", "No")</f>
        <v>No</v>
      </c>
      <c r="L122" s="3">
        <f>YEAR(B122)</f>
        <v>2014</v>
      </c>
      <c r="M122" s="3">
        <f>MONTH(B122)</f>
        <v>3</v>
      </c>
    </row>
    <row r="123" spans="1:13">
      <c r="A123" s="3">
        <v>6047431</v>
      </c>
      <c r="B123" s="7">
        <v>41716.281168981484</v>
      </c>
      <c r="C123" s="3" t="s">
        <v>12</v>
      </c>
      <c r="D123" s="3" t="s">
        <v>13</v>
      </c>
      <c r="E123" s="4">
        <v>27.725652092000001</v>
      </c>
      <c r="F123" s="8">
        <f t="shared" si="5"/>
        <v>26.77</v>
      </c>
      <c r="G123" s="8">
        <f t="shared" si="6"/>
        <v>27</v>
      </c>
      <c r="H123" s="9">
        <f t="shared" si="7"/>
        <v>27.46</v>
      </c>
      <c r="I123" s="8">
        <f t="shared" si="8"/>
        <v>27.92</v>
      </c>
      <c r="J123" s="8">
        <f t="shared" si="9"/>
        <v>28.150000000000002</v>
      </c>
      <c r="K123" s="3" t="str">
        <f>IF(OR(E123&gt;B$6+1.5*B$7,E123&lt;B$6-1.5*B$7),"Yes", "No")</f>
        <v>No</v>
      </c>
      <c r="L123" s="3">
        <f>YEAR(B123)</f>
        <v>2014</v>
      </c>
      <c r="M123" s="3">
        <f>MONTH(B123)</f>
        <v>3</v>
      </c>
    </row>
    <row r="124" spans="1:13">
      <c r="A124" s="3">
        <v>6047433</v>
      </c>
      <c r="B124" s="7">
        <v>41716.283159722225</v>
      </c>
      <c r="C124" s="3" t="s">
        <v>12</v>
      </c>
      <c r="D124" s="3" t="s">
        <v>13</v>
      </c>
      <c r="E124" s="4">
        <v>27.264079148</v>
      </c>
      <c r="F124" s="8">
        <f t="shared" si="5"/>
        <v>26.77</v>
      </c>
      <c r="G124" s="8">
        <f t="shared" si="6"/>
        <v>27</v>
      </c>
      <c r="H124" s="9">
        <f t="shared" si="7"/>
        <v>27.46</v>
      </c>
      <c r="I124" s="8">
        <f t="shared" si="8"/>
        <v>27.92</v>
      </c>
      <c r="J124" s="8">
        <f t="shared" si="9"/>
        <v>28.150000000000002</v>
      </c>
      <c r="K124" s="3" t="str">
        <f>IF(OR(E124&gt;B$6+1.5*B$7,E124&lt;B$6-1.5*B$7),"Yes", "No")</f>
        <v>No</v>
      </c>
      <c r="L124" s="3">
        <f>YEAR(B124)</f>
        <v>2014</v>
      </c>
      <c r="M124" s="3">
        <f>MONTH(B124)</f>
        <v>3</v>
      </c>
    </row>
    <row r="125" spans="1:13">
      <c r="A125" s="3">
        <v>6047792</v>
      </c>
      <c r="B125" s="7">
        <v>41716.341747685183</v>
      </c>
      <c r="C125" s="3" t="s">
        <v>12</v>
      </c>
      <c r="D125" s="3" t="s">
        <v>13</v>
      </c>
      <c r="E125" s="4">
        <v>27.243066884000001</v>
      </c>
      <c r="F125" s="8">
        <f t="shared" si="5"/>
        <v>26.77</v>
      </c>
      <c r="G125" s="8">
        <f t="shared" si="6"/>
        <v>27</v>
      </c>
      <c r="H125" s="9">
        <f t="shared" si="7"/>
        <v>27.46</v>
      </c>
      <c r="I125" s="8">
        <f t="shared" si="8"/>
        <v>27.92</v>
      </c>
      <c r="J125" s="8">
        <f t="shared" si="9"/>
        <v>28.150000000000002</v>
      </c>
      <c r="K125" s="3" t="str">
        <f>IF(OR(E125&gt;B$6+1.5*B$7,E125&lt;B$6-1.5*B$7),"Yes", "No")</f>
        <v>No</v>
      </c>
      <c r="L125" s="3">
        <f>YEAR(B125)</f>
        <v>2014</v>
      </c>
      <c r="M125" s="3">
        <f>MONTH(B125)</f>
        <v>3</v>
      </c>
    </row>
    <row r="126" spans="1:13">
      <c r="A126" s="3">
        <v>6047907</v>
      </c>
      <c r="B126" s="7">
        <v>41716.359895833331</v>
      </c>
      <c r="C126" s="3" t="s">
        <v>12</v>
      </c>
      <c r="D126" s="3" t="s">
        <v>13</v>
      </c>
      <c r="E126" s="4">
        <v>27.08836311</v>
      </c>
      <c r="F126" s="8">
        <f t="shared" si="5"/>
        <v>26.77</v>
      </c>
      <c r="G126" s="8">
        <f t="shared" si="6"/>
        <v>27</v>
      </c>
      <c r="H126" s="9">
        <f t="shared" si="7"/>
        <v>27.46</v>
      </c>
      <c r="I126" s="8">
        <f t="shared" si="8"/>
        <v>27.92</v>
      </c>
      <c r="J126" s="8">
        <f t="shared" si="9"/>
        <v>28.150000000000002</v>
      </c>
      <c r="K126" s="3" t="str">
        <f>IF(OR(E126&gt;B$6+1.5*B$7,E126&lt;B$6-1.5*B$7),"Yes", "No")</f>
        <v>No</v>
      </c>
      <c r="L126" s="3">
        <f>YEAR(B126)</f>
        <v>2014</v>
      </c>
      <c r="M126" s="3">
        <f>MONTH(B126)</f>
        <v>3</v>
      </c>
    </row>
    <row r="127" spans="1:13">
      <c r="A127" s="3">
        <v>6048280</v>
      </c>
      <c r="B127" s="7">
        <v>41716.406504629631</v>
      </c>
      <c r="C127" s="3" t="s">
        <v>12</v>
      </c>
      <c r="D127" s="3" t="s">
        <v>13</v>
      </c>
      <c r="E127" s="4">
        <v>27.32761979</v>
      </c>
      <c r="F127" s="8">
        <f t="shared" si="5"/>
        <v>26.77</v>
      </c>
      <c r="G127" s="8">
        <f t="shared" si="6"/>
        <v>27</v>
      </c>
      <c r="H127" s="9">
        <f t="shared" si="7"/>
        <v>27.46</v>
      </c>
      <c r="I127" s="8">
        <f t="shared" si="8"/>
        <v>27.92</v>
      </c>
      <c r="J127" s="8">
        <f t="shared" si="9"/>
        <v>28.150000000000002</v>
      </c>
      <c r="K127" s="3" t="str">
        <f>IF(OR(E127&gt;B$6+1.5*B$7,E127&lt;B$6-1.5*B$7),"Yes", "No")</f>
        <v>No</v>
      </c>
      <c r="L127" s="3">
        <f>YEAR(B127)</f>
        <v>2014</v>
      </c>
      <c r="M127" s="3">
        <f>MONTH(B127)</f>
        <v>3</v>
      </c>
    </row>
    <row r="128" spans="1:13">
      <c r="A128" s="3">
        <v>6048301</v>
      </c>
      <c r="B128" s="7">
        <v>41716.409687500003</v>
      </c>
      <c r="C128" s="3" t="s">
        <v>12</v>
      </c>
      <c r="D128" s="3" t="s">
        <v>13</v>
      </c>
      <c r="E128" s="4">
        <v>27.582938388999999</v>
      </c>
      <c r="F128" s="8">
        <f t="shared" si="5"/>
        <v>26.77</v>
      </c>
      <c r="G128" s="8">
        <f t="shared" si="6"/>
        <v>27</v>
      </c>
      <c r="H128" s="9">
        <f t="shared" si="7"/>
        <v>27.46</v>
      </c>
      <c r="I128" s="8">
        <f t="shared" si="8"/>
        <v>27.92</v>
      </c>
      <c r="J128" s="8">
        <f t="shared" si="9"/>
        <v>28.150000000000002</v>
      </c>
      <c r="K128" s="3" t="str">
        <f>IF(OR(E128&gt;B$6+1.5*B$7,E128&lt;B$6-1.5*B$7),"Yes", "No")</f>
        <v>No</v>
      </c>
      <c r="L128" s="3">
        <f>YEAR(B128)</f>
        <v>2014</v>
      </c>
      <c r="M128" s="3">
        <f>MONTH(B128)</f>
        <v>3</v>
      </c>
    </row>
    <row r="129" spans="1:13">
      <c r="A129" s="3">
        <v>6051391</v>
      </c>
      <c r="B129" s="7">
        <v>41717.279849537037</v>
      </c>
      <c r="C129" s="3" t="s">
        <v>12</v>
      </c>
      <c r="D129" s="3" t="s">
        <v>13</v>
      </c>
      <c r="E129" s="4">
        <v>27.060948939999999</v>
      </c>
      <c r="F129" s="8">
        <f t="shared" si="5"/>
        <v>26.77</v>
      </c>
      <c r="G129" s="8">
        <f t="shared" si="6"/>
        <v>27</v>
      </c>
      <c r="H129" s="9">
        <f t="shared" si="7"/>
        <v>27.46</v>
      </c>
      <c r="I129" s="8">
        <f t="shared" si="8"/>
        <v>27.92</v>
      </c>
      <c r="J129" s="8">
        <f t="shared" si="9"/>
        <v>28.150000000000002</v>
      </c>
      <c r="K129" s="3" t="str">
        <f>IF(OR(E129&gt;B$6+1.5*B$7,E129&lt;B$6-1.5*B$7),"Yes", "No")</f>
        <v>No</v>
      </c>
      <c r="L129" s="3">
        <f>YEAR(B129)</f>
        <v>2014</v>
      </c>
      <c r="M129" s="3">
        <f>MONTH(B129)</f>
        <v>3</v>
      </c>
    </row>
    <row r="130" spans="1:13">
      <c r="A130" s="3">
        <v>6051396</v>
      </c>
      <c r="B130" s="7">
        <v>41717.281342592592</v>
      </c>
      <c r="C130" s="3" t="s">
        <v>12</v>
      </c>
      <c r="D130" s="3" t="s">
        <v>13</v>
      </c>
      <c r="E130" s="4">
        <v>27.715745646999999</v>
      </c>
      <c r="F130" s="8">
        <f t="shared" si="5"/>
        <v>26.77</v>
      </c>
      <c r="G130" s="8">
        <f t="shared" si="6"/>
        <v>27</v>
      </c>
      <c r="H130" s="9">
        <f t="shared" si="7"/>
        <v>27.46</v>
      </c>
      <c r="I130" s="8">
        <f t="shared" si="8"/>
        <v>27.92</v>
      </c>
      <c r="J130" s="8">
        <f t="shared" si="9"/>
        <v>28.150000000000002</v>
      </c>
      <c r="K130" s="3" t="str">
        <f>IF(OR(E130&gt;B$6+1.5*B$7,E130&lt;B$6-1.5*B$7),"Yes", "No")</f>
        <v>No</v>
      </c>
      <c r="L130" s="3">
        <f>YEAR(B130)</f>
        <v>2014</v>
      </c>
      <c r="M130" s="3">
        <f>MONTH(B130)</f>
        <v>3</v>
      </c>
    </row>
    <row r="131" spans="1:13">
      <c r="A131" s="3">
        <v>6051875</v>
      </c>
      <c r="B131" s="7">
        <v>41717.366979166669</v>
      </c>
      <c r="C131" s="3" t="s">
        <v>12</v>
      </c>
      <c r="D131" s="3" t="s">
        <v>13</v>
      </c>
      <c r="E131" s="4">
        <v>27.378351539000001</v>
      </c>
      <c r="F131" s="8">
        <f t="shared" si="5"/>
        <v>26.77</v>
      </c>
      <c r="G131" s="8">
        <f t="shared" si="6"/>
        <v>27</v>
      </c>
      <c r="H131" s="9">
        <f t="shared" si="7"/>
        <v>27.46</v>
      </c>
      <c r="I131" s="8">
        <f t="shared" si="8"/>
        <v>27.92</v>
      </c>
      <c r="J131" s="8">
        <f t="shared" si="9"/>
        <v>28.150000000000002</v>
      </c>
      <c r="K131" s="3" t="str">
        <f>IF(OR(E131&gt;B$6+1.5*B$7,E131&lt;B$6-1.5*B$7),"Yes", "No")</f>
        <v>No</v>
      </c>
      <c r="L131" s="3">
        <f>YEAR(B131)</f>
        <v>2014</v>
      </c>
      <c r="M131" s="3">
        <f>MONTH(B131)</f>
        <v>3</v>
      </c>
    </row>
    <row r="132" spans="1:13">
      <c r="A132" s="3">
        <v>6052103</v>
      </c>
      <c r="B132" s="7">
        <v>41717.379849537036</v>
      </c>
      <c r="C132" s="3" t="s">
        <v>12</v>
      </c>
      <c r="D132" s="3" t="s">
        <v>13</v>
      </c>
      <c r="E132" s="4">
        <v>27.409364183000001</v>
      </c>
      <c r="F132" s="8">
        <f t="shared" si="5"/>
        <v>26.77</v>
      </c>
      <c r="G132" s="8">
        <f t="shared" si="6"/>
        <v>27</v>
      </c>
      <c r="H132" s="9">
        <f t="shared" si="7"/>
        <v>27.46</v>
      </c>
      <c r="I132" s="8">
        <f t="shared" si="8"/>
        <v>27.92</v>
      </c>
      <c r="J132" s="8">
        <f t="shared" si="9"/>
        <v>28.150000000000002</v>
      </c>
      <c r="K132" s="3" t="str">
        <f>IF(OR(E132&gt;B$6+1.5*B$7,E132&lt;B$6-1.5*B$7),"Yes", "No")</f>
        <v>No</v>
      </c>
      <c r="L132" s="3">
        <f>YEAR(B132)</f>
        <v>2014</v>
      </c>
      <c r="M132" s="3">
        <f>MONTH(B132)</f>
        <v>3</v>
      </c>
    </row>
    <row r="133" spans="1:13">
      <c r="A133" s="3">
        <v>6052646</v>
      </c>
      <c r="B133" s="7">
        <v>41717.435648148145</v>
      </c>
      <c r="C133" s="3" t="s">
        <v>12</v>
      </c>
      <c r="D133" s="3" t="s">
        <v>13</v>
      </c>
      <c r="E133" s="4">
        <v>27.697649573</v>
      </c>
      <c r="F133" s="8">
        <f t="shared" si="5"/>
        <v>26.77</v>
      </c>
      <c r="G133" s="8">
        <f t="shared" si="6"/>
        <v>27</v>
      </c>
      <c r="H133" s="9">
        <f t="shared" si="7"/>
        <v>27.46</v>
      </c>
      <c r="I133" s="8">
        <f t="shared" si="8"/>
        <v>27.92</v>
      </c>
      <c r="J133" s="8">
        <f t="shared" si="9"/>
        <v>28.150000000000002</v>
      </c>
      <c r="K133" s="3" t="str">
        <f>IF(OR(E133&gt;B$6+1.5*B$7,E133&lt;B$6-1.5*B$7),"Yes", "No")</f>
        <v>No</v>
      </c>
      <c r="L133" s="3">
        <f>YEAR(B133)</f>
        <v>2014</v>
      </c>
      <c r="M133" s="3">
        <f>MONTH(B133)</f>
        <v>3</v>
      </c>
    </row>
    <row r="134" spans="1:13">
      <c r="A134" s="3">
        <v>6052689</v>
      </c>
      <c r="B134" s="7">
        <v>41717.438807870371</v>
      </c>
      <c r="C134" s="3" t="s">
        <v>12</v>
      </c>
      <c r="D134" s="3" t="s">
        <v>13</v>
      </c>
      <c r="E134" s="4">
        <v>27.768980748000001</v>
      </c>
      <c r="F134" s="8">
        <f t="shared" si="5"/>
        <v>26.77</v>
      </c>
      <c r="G134" s="8">
        <f t="shared" si="6"/>
        <v>27</v>
      </c>
      <c r="H134" s="9">
        <f t="shared" si="7"/>
        <v>27.46</v>
      </c>
      <c r="I134" s="8">
        <f t="shared" si="8"/>
        <v>27.92</v>
      </c>
      <c r="J134" s="8">
        <f t="shared" si="9"/>
        <v>28.150000000000002</v>
      </c>
      <c r="K134" s="3" t="str">
        <f>IF(OR(E134&gt;B$6+1.5*B$7,E134&lt;B$6-1.5*B$7),"Yes", "No")</f>
        <v>No</v>
      </c>
      <c r="L134" s="3">
        <f>YEAR(B134)</f>
        <v>2014</v>
      </c>
      <c r="M134" s="3">
        <f>MONTH(B134)</f>
        <v>3</v>
      </c>
    </row>
    <row r="135" spans="1:13">
      <c r="A135" s="3">
        <v>6053895</v>
      </c>
      <c r="B135" s="7">
        <v>41717.59578703704</v>
      </c>
      <c r="C135" s="3" t="s">
        <v>12</v>
      </c>
      <c r="D135" s="3" t="s">
        <v>13</v>
      </c>
      <c r="E135" s="4">
        <v>27.058217414000001</v>
      </c>
      <c r="F135" s="8">
        <f t="shared" si="5"/>
        <v>26.77</v>
      </c>
      <c r="G135" s="8">
        <f t="shared" si="6"/>
        <v>27</v>
      </c>
      <c r="H135" s="9">
        <f t="shared" si="7"/>
        <v>27.46</v>
      </c>
      <c r="I135" s="8">
        <f t="shared" si="8"/>
        <v>27.92</v>
      </c>
      <c r="J135" s="8">
        <f t="shared" si="9"/>
        <v>28.150000000000002</v>
      </c>
      <c r="K135" s="3" t="str">
        <f>IF(OR(E135&gt;B$6+1.5*B$7,E135&lt;B$6-1.5*B$7),"Yes", "No")</f>
        <v>No</v>
      </c>
      <c r="L135" s="3">
        <f>YEAR(B135)</f>
        <v>2014</v>
      </c>
      <c r="M135" s="3">
        <f>MONTH(B135)</f>
        <v>3</v>
      </c>
    </row>
    <row r="136" spans="1:13">
      <c r="A136" s="3">
        <v>6053924</v>
      </c>
      <c r="B136" s="7">
        <v>41717.596747685187</v>
      </c>
      <c r="C136" s="3" t="s">
        <v>12</v>
      </c>
      <c r="D136" s="1" t="s">
        <v>13</v>
      </c>
      <c r="E136" s="4">
        <v>27.861858812000001</v>
      </c>
      <c r="F136" s="8">
        <f t="shared" si="5"/>
        <v>26.77</v>
      </c>
      <c r="G136" s="8">
        <f t="shared" si="6"/>
        <v>27</v>
      </c>
      <c r="H136" s="9">
        <f t="shared" si="7"/>
        <v>27.46</v>
      </c>
      <c r="I136" s="8">
        <f t="shared" si="8"/>
        <v>27.92</v>
      </c>
      <c r="J136" s="8">
        <f t="shared" si="9"/>
        <v>28.150000000000002</v>
      </c>
      <c r="K136" s="3" t="str">
        <f>IF(OR(E136&gt;B$6+1.5*B$7,E136&lt;B$6-1.5*B$7),"Yes", "No")</f>
        <v>No</v>
      </c>
      <c r="L136" s="3">
        <f>YEAR(B136)</f>
        <v>2014</v>
      </c>
      <c r="M136" s="3">
        <f>MONTH(B136)</f>
        <v>3</v>
      </c>
    </row>
    <row r="137" spans="1:13">
      <c r="A137" s="3">
        <v>6055361</v>
      </c>
      <c r="B137" s="7">
        <v>41718.274872685186</v>
      </c>
      <c r="C137" s="3" t="s">
        <v>12</v>
      </c>
      <c r="D137" s="3" t="s">
        <v>13</v>
      </c>
      <c r="E137" s="4">
        <v>27.762803235</v>
      </c>
      <c r="F137" s="8">
        <f t="shared" si="5"/>
        <v>26.77</v>
      </c>
      <c r="G137" s="8">
        <f t="shared" si="6"/>
        <v>27</v>
      </c>
      <c r="H137" s="9">
        <f t="shared" si="7"/>
        <v>27.46</v>
      </c>
      <c r="I137" s="8">
        <f t="shared" si="8"/>
        <v>27.92</v>
      </c>
      <c r="J137" s="8">
        <f t="shared" si="9"/>
        <v>28.150000000000002</v>
      </c>
      <c r="K137" s="3" t="str">
        <f>IF(OR(E137&gt;B$6+1.5*B$7,E137&lt;B$6-1.5*B$7),"Yes", "No")</f>
        <v>No</v>
      </c>
      <c r="L137" s="3">
        <f>YEAR(B137)</f>
        <v>2014</v>
      </c>
      <c r="M137" s="3">
        <f>MONTH(B137)</f>
        <v>3</v>
      </c>
    </row>
    <row r="138" spans="1:13">
      <c r="A138" s="3">
        <v>6055374</v>
      </c>
      <c r="B138" s="7">
        <v>41718.278113425928</v>
      </c>
      <c r="C138" s="3" t="s">
        <v>12</v>
      </c>
      <c r="D138" s="3" t="s">
        <v>13</v>
      </c>
      <c r="E138" s="4">
        <v>27.504780114999999</v>
      </c>
      <c r="F138" s="8">
        <f t="shared" si="5"/>
        <v>26.77</v>
      </c>
      <c r="G138" s="8">
        <f t="shared" si="6"/>
        <v>27</v>
      </c>
      <c r="H138" s="9">
        <f t="shared" si="7"/>
        <v>27.46</v>
      </c>
      <c r="I138" s="8">
        <f t="shared" si="8"/>
        <v>27.92</v>
      </c>
      <c r="J138" s="8">
        <f t="shared" si="9"/>
        <v>28.150000000000002</v>
      </c>
      <c r="K138" s="3" t="str">
        <f>IF(OR(E138&gt;B$6+1.5*B$7,E138&lt;B$6-1.5*B$7),"Yes", "No")</f>
        <v>No</v>
      </c>
      <c r="L138" s="3">
        <f>YEAR(B138)</f>
        <v>2014</v>
      </c>
      <c r="M138" s="3">
        <f>MONTH(B138)</f>
        <v>3</v>
      </c>
    </row>
    <row r="139" spans="1:13" hidden="1">
      <c r="A139" s="3">
        <v>6055965</v>
      </c>
      <c r="B139" s="7">
        <v>41718.377013888887</v>
      </c>
      <c r="C139" s="3" t="s">
        <v>12</v>
      </c>
      <c r="D139" s="3" t="s">
        <v>13</v>
      </c>
      <c r="E139" s="4">
        <v>26.84159378</v>
      </c>
      <c r="F139" s="8">
        <f t="shared" si="5"/>
        <v>26.77</v>
      </c>
      <c r="G139" s="8">
        <f t="shared" si="6"/>
        <v>27</v>
      </c>
      <c r="H139" s="9">
        <f t="shared" si="7"/>
        <v>27.46</v>
      </c>
      <c r="I139" s="8">
        <f t="shared" si="8"/>
        <v>27.92</v>
      </c>
      <c r="J139" s="8">
        <f t="shared" si="9"/>
        <v>28.150000000000002</v>
      </c>
      <c r="K139" s="3" t="str">
        <f>IF(OR(E139&gt;B$6+1.5*B$7,E139&lt;B$6-1.5*B$7),"Yes", "No")</f>
        <v>Yes</v>
      </c>
      <c r="L139" s="3">
        <f>YEAR(B139)</f>
        <v>2014</v>
      </c>
      <c r="M139" s="3">
        <f>MONTH(B139)</f>
        <v>3</v>
      </c>
    </row>
    <row r="140" spans="1:13" hidden="1">
      <c r="A140" s="3">
        <v>6056000</v>
      </c>
      <c r="B140" s="7">
        <v>41718.379826388889</v>
      </c>
      <c r="C140" s="3" t="s">
        <v>12</v>
      </c>
      <c r="D140" s="3" t="s">
        <v>13</v>
      </c>
      <c r="E140" s="4">
        <v>26.830819553000001</v>
      </c>
      <c r="F140" s="8">
        <f t="shared" si="5"/>
        <v>26.77</v>
      </c>
      <c r="G140" s="8">
        <f t="shared" si="6"/>
        <v>27</v>
      </c>
      <c r="H140" s="9">
        <f t="shared" si="7"/>
        <v>27.46</v>
      </c>
      <c r="I140" s="8">
        <f t="shared" si="8"/>
        <v>27.92</v>
      </c>
      <c r="J140" s="8">
        <f t="shared" si="9"/>
        <v>28.150000000000002</v>
      </c>
      <c r="K140" s="3" t="str">
        <f>IF(OR(E140&gt;B$6+1.5*B$7,E140&lt;B$6-1.5*B$7),"Yes", "No")</f>
        <v>Yes</v>
      </c>
      <c r="L140" s="3">
        <f>YEAR(B140)</f>
        <v>2014</v>
      </c>
      <c r="M140" s="3">
        <f>MONTH(B140)</f>
        <v>3</v>
      </c>
    </row>
    <row r="141" spans="1:13">
      <c r="A141" s="3">
        <v>6056050</v>
      </c>
      <c r="B141" s="7">
        <v>41718.381898148145</v>
      </c>
      <c r="C141" s="3" t="s">
        <v>12</v>
      </c>
      <c r="D141" s="3" t="s">
        <v>13</v>
      </c>
      <c r="E141" s="4">
        <v>27.225915176000001</v>
      </c>
      <c r="F141" s="8">
        <f t="shared" si="5"/>
        <v>26.77</v>
      </c>
      <c r="G141" s="8">
        <f t="shared" si="6"/>
        <v>27</v>
      </c>
      <c r="H141" s="9">
        <f t="shared" si="7"/>
        <v>27.46</v>
      </c>
      <c r="I141" s="8">
        <f t="shared" si="8"/>
        <v>27.92</v>
      </c>
      <c r="J141" s="8">
        <f t="shared" si="9"/>
        <v>28.150000000000002</v>
      </c>
      <c r="K141" s="3" t="str">
        <f>IF(OR(E141&gt;B$6+1.5*B$7,E141&lt;B$6-1.5*B$7),"Yes", "No")</f>
        <v>No</v>
      </c>
      <c r="L141" s="3">
        <f>YEAR(B141)</f>
        <v>2014</v>
      </c>
      <c r="M141" s="3">
        <f>MONTH(B141)</f>
        <v>3</v>
      </c>
    </row>
    <row r="142" spans="1:13">
      <c r="A142" s="3">
        <v>6056090</v>
      </c>
      <c r="B142" s="7">
        <v>41718.385439814818</v>
      </c>
      <c r="C142" s="3" t="s">
        <v>12</v>
      </c>
      <c r="D142" s="3" t="s">
        <v>13</v>
      </c>
      <c r="E142" s="4">
        <v>27.292556574999999</v>
      </c>
      <c r="F142" s="8">
        <f t="shared" si="5"/>
        <v>26.77</v>
      </c>
      <c r="G142" s="8">
        <f t="shared" si="6"/>
        <v>27</v>
      </c>
      <c r="H142" s="9">
        <f t="shared" si="7"/>
        <v>27.46</v>
      </c>
      <c r="I142" s="8">
        <f t="shared" si="8"/>
        <v>27.92</v>
      </c>
      <c r="J142" s="8">
        <f t="shared" si="9"/>
        <v>28.150000000000002</v>
      </c>
      <c r="K142" s="3" t="str">
        <f>IF(OR(E142&gt;B$6+1.5*B$7,E142&lt;B$6-1.5*B$7),"Yes", "No")</f>
        <v>No</v>
      </c>
      <c r="L142" s="3">
        <f>YEAR(B142)</f>
        <v>2014</v>
      </c>
      <c r="M142" s="3">
        <f>MONTH(B142)</f>
        <v>3</v>
      </c>
    </row>
    <row r="143" spans="1:13">
      <c r="A143" s="3">
        <v>6056211</v>
      </c>
      <c r="B143" s="7">
        <v>41718.397650462961</v>
      </c>
      <c r="C143" s="3" t="s">
        <v>12</v>
      </c>
      <c r="D143" s="3" t="s">
        <v>13</v>
      </c>
      <c r="E143" s="4">
        <v>27.453881818999999</v>
      </c>
      <c r="F143" s="8">
        <f t="shared" si="5"/>
        <v>26.77</v>
      </c>
      <c r="G143" s="8">
        <f t="shared" si="6"/>
        <v>27</v>
      </c>
      <c r="H143" s="9">
        <f t="shared" si="7"/>
        <v>27.46</v>
      </c>
      <c r="I143" s="8">
        <f t="shared" si="8"/>
        <v>27.92</v>
      </c>
      <c r="J143" s="8">
        <f t="shared" si="9"/>
        <v>28.150000000000002</v>
      </c>
      <c r="K143" s="3" t="str">
        <f>IF(OR(E143&gt;B$6+1.5*B$7,E143&lt;B$6-1.5*B$7),"Yes", "No")</f>
        <v>No</v>
      </c>
      <c r="L143" s="3">
        <f>YEAR(B143)</f>
        <v>2014</v>
      </c>
      <c r="M143" s="3">
        <f>MONTH(B143)</f>
        <v>3</v>
      </c>
    </row>
    <row r="144" spans="1:13">
      <c r="A144" s="3">
        <v>6056415</v>
      </c>
      <c r="B144" s="7">
        <v>41718.430162037039</v>
      </c>
      <c r="C144" s="3" t="s">
        <v>12</v>
      </c>
      <c r="D144" s="3" t="s">
        <v>13</v>
      </c>
      <c r="E144" s="4">
        <v>27.756030951</v>
      </c>
      <c r="F144" s="8">
        <f t="shared" si="5"/>
        <v>26.77</v>
      </c>
      <c r="G144" s="8">
        <f t="shared" si="6"/>
        <v>27</v>
      </c>
      <c r="H144" s="9">
        <f t="shared" si="7"/>
        <v>27.46</v>
      </c>
      <c r="I144" s="8">
        <f t="shared" si="8"/>
        <v>27.92</v>
      </c>
      <c r="J144" s="8">
        <f t="shared" si="9"/>
        <v>28.150000000000002</v>
      </c>
      <c r="K144" s="3" t="str">
        <f>IF(OR(E144&gt;B$6+1.5*B$7,E144&lt;B$6-1.5*B$7),"Yes", "No")</f>
        <v>No</v>
      </c>
      <c r="L144" s="3">
        <f>YEAR(B144)</f>
        <v>2014</v>
      </c>
      <c r="M144" s="3">
        <f>MONTH(B144)</f>
        <v>3</v>
      </c>
    </row>
    <row r="145" spans="1:13">
      <c r="A145" s="3">
        <v>6056440</v>
      </c>
      <c r="B145" s="7">
        <v>41718.432326388887</v>
      </c>
      <c r="C145" s="3" t="s">
        <v>12</v>
      </c>
      <c r="D145" s="3" t="s">
        <v>13</v>
      </c>
      <c r="E145" s="4">
        <v>27.619789638</v>
      </c>
      <c r="F145" s="8">
        <f t="shared" si="5"/>
        <v>26.77</v>
      </c>
      <c r="G145" s="8">
        <f t="shared" si="6"/>
        <v>27</v>
      </c>
      <c r="H145" s="9">
        <f t="shared" si="7"/>
        <v>27.46</v>
      </c>
      <c r="I145" s="8">
        <f t="shared" si="8"/>
        <v>27.92</v>
      </c>
      <c r="J145" s="8">
        <f t="shared" si="9"/>
        <v>28.150000000000002</v>
      </c>
      <c r="K145" s="3" t="str">
        <f>IF(OR(E145&gt;B$6+1.5*B$7,E145&lt;B$6-1.5*B$7),"Yes", "No")</f>
        <v>No</v>
      </c>
      <c r="L145" s="3">
        <f>YEAR(B145)</f>
        <v>2014</v>
      </c>
      <c r="M145" s="3">
        <f>MONTH(B145)</f>
        <v>3</v>
      </c>
    </row>
    <row r="146" spans="1:13">
      <c r="A146" s="3">
        <v>6059235</v>
      </c>
      <c r="B146" s="7">
        <v>41719.282858796294</v>
      </c>
      <c r="C146" s="3" t="s">
        <v>12</v>
      </c>
      <c r="D146" s="3" t="s">
        <v>13</v>
      </c>
      <c r="E146" s="4">
        <v>27.281497202000001</v>
      </c>
      <c r="F146" s="8">
        <f t="shared" si="5"/>
        <v>26.77</v>
      </c>
      <c r="G146" s="8">
        <f t="shared" si="6"/>
        <v>27</v>
      </c>
      <c r="H146" s="9">
        <f t="shared" si="7"/>
        <v>27.46</v>
      </c>
      <c r="I146" s="8">
        <f t="shared" si="8"/>
        <v>27.92</v>
      </c>
      <c r="J146" s="8">
        <f t="shared" si="9"/>
        <v>28.150000000000002</v>
      </c>
      <c r="K146" s="3" t="str">
        <f>IF(OR(E146&gt;B$6+1.5*B$7,E146&lt;B$6-1.5*B$7),"Yes", "No")</f>
        <v>No</v>
      </c>
      <c r="L146" s="3">
        <f>YEAR(B146)</f>
        <v>2014</v>
      </c>
      <c r="M146" s="3">
        <f>MONTH(B146)</f>
        <v>3</v>
      </c>
    </row>
    <row r="147" spans="1:13">
      <c r="A147" s="3">
        <v>6059299</v>
      </c>
      <c r="B147" s="7">
        <v>41719.293310185189</v>
      </c>
      <c r="C147" s="3" t="s">
        <v>12</v>
      </c>
      <c r="D147" s="3" t="s">
        <v>13</v>
      </c>
      <c r="E147" s="4">
        <v>27.402685212000002</v>
      </c>
      <c r="F147" s="8">
        <f t="shared" si="5"/>
        <v>26.77</v>
      </c>
      <c r="G147" s="8">
        <f t="shared" si="6"/>
        <v>27</v>
      </c>
      <c r="H147" s="9">
        <f t="shared" si="7"/>
        <v>27.46</v>
      </c>
      <c r="I147" s="8">
        <f t="shared" si="8"/>
        <v>27.92</v>
      </c>
      <c r="J147" s="8">
        <f t="shared" si="9"/>
        <v>28.150000000000002</v>
      </c>
      <c r="K147" s="3" t="str">
        <f>IF(OR(E147&gt;B$6+1.5*B$7,E147&lt;B$6-1.5*B$7),"Yes", "No")</f>
        <v>No</v>
      </c>
      <c r="L147" s="3">
        <f>YEAR(B147)</f>
        <v>2014</v>
      </c>
      <c r="M147" s="3">
        <f>MONTH(B147)</f>
        <v>3</v>
      </c>
    </row>
    <row r="148" spans="1:13">
      <c r="A148" s="3">
        <v>6059623</v>
      </c>
      <c r="B148" s="7">
        <v>41719.339039351849</v>
      </c>
      <c r="C148" s="3" t="s">
        <v>12</v>
      </c>
      <c r="D148" s="3" t="s">
        <v>13</v>
      </c>
      <c r="E148" s="4">
        <v>27.735555351999999</v>
      </c>
      <c r="F148" s="8">
        <f t="shared" si="5"/>
        <v>26.77</v>
      </c>
      <c r="G148" s="8">
        <f t="shared" si="6"/>
        <v>27</v>
      </c>
      <c r="H148" s="9">
        <f t="shared" si="7"/>
        <v>27.46</v>
      </c>
      <c r="I148" s="8">
        <f t="shared" si="8"/>
        <v>27.92</v>
      </c>
      <c r="J148" s="8">
        <f t="shared" si="9"/>
        <v>28.150000000000002</v>
      </c>
      <c r="K148" s="3" t="str">
        <f>IF(OR(E148&gt;B$6+1.5*B$7,E148&lt;B$6-1.5*B$7),"Yes", "No")</f>
        <v>No</v>
      </c>
      <c r="L148" s="3">
        <f>YEAR(B148)</f>
        <v>2014</v>
      </c>
      <c r="M148" s="3">
        <f>MONTH(B148)</f>
        <v>3</v>
      </c>
    </row>
    <row r="149" spans="1:13">
      <c r="A149" s="3">
        <v>6059634</v>
      </c>
      <c r="B149" s="7">
        <v>41719.343391203707</v>
      </c>
      <c r="C149" s="3" t="s">
        <v>12</v>
      </c>
      <c r="D149" s="3" t="s">
        <v>13</v>
      </c>
      <c r="E149" s="4">
        <v>27.898445796000001</v>
      </c>
      <c r="F149" s="8">
        <f t="shared" ref="F149:F212" si="10">B$9-3*B$10</f>
        <v>26.77</v>
      </c>
      <c r="G149" s="8">
        <f t="shared" ref="G149:G212" si="11">B$9-2*B$10</f>
        <v>27</v>
      </c>
      <c r="H149" s="9">
        <f t="shared" ref="H149:H212" si="12">B$9</f>
        <v>27.46</v>
      </c>
      <c r="I149" s="8">
        <f t="shared" ref="I149:I212" si="13">B$9+2*B$10</f>
        <v>27.92</v>
      </c>
      <c r="J149" s="8">
        <f t="shared" ref="J149:J212" si="14">B$9+3*B$10</f>
        <v>28.150000000000002</v>
      </c>
      <c r="K149" s="3" t="str">
        <f>IF(OR(E149&gt;B$6+1.5*B$7,E149&lt;B$6-1.5*B$7),"Yes", "No")</f>
        <v>No</v>
      </c>
      <c r="L149" s="3">
        <f>YEAR(B149)</f>
        <v>2014</v>
      </c>
      <c r="M149" s="3">
        <f>MONTH(B149)</f>
        <v>3</v>
      </c>
    </row>
    <row r="150" spans="1:13">
      <c r="A150" s="3">
        <v>6059651</v>
      </c>
      <c r="B150" s="7">
        <v>41719.347881944443</v>
      </c>
      <c r="C150" s="3" t="s">
        <v>12</v>
      </c>
      <c r="D150" s="3" t="s">
        <v>13</v>
      </c>
      <c r="E150" s="4">
        <v>27.881960971000002</v>
      </c>
      <c r="F150" s="8">
        <f t="shared" si="10"/>
        <v>26.77</v>
      </c>
      <c r="G150" s="8">
        <f t="shared" si="11"/>
        <v>27</v>
      </c>
      <c r="H150" s="9">
        <f t="shared" si="12"/>
        <v>27.46</v>
      </c>
      <c r="I150" s="8">
        <f t="shared" si="13"/>
        <v>27.92</v>
      </c>
      <c r="J150" s="8">
        <f t="shared" si="14"/>
        <v>28.150000000000002</v>
      </c>
      <c r="K150" s="3" t="str">
        <f>IF(OR(E150&gt;B$6+1.5*B$7,E150&lt;B$6-1.5*B$7),"Yes", "No")</f>
        <v>No</v>
      </c>
      <c r="L150" s="3">
        <f>YEAR(B150)</f>
        <v>2014</v>
      </c>
      <c r="M150" s="3">
        <f>MONTH(B150)</f>
        <v>3</v>
      </c>
    </row>
    <row r="151" spans="1:13" hidden="1">
      <c r="A151" s="3">
        <v>6059652</v>
      </c>
      <c r="B151" s="7">
        <v>41719.348055555558</v>
      </c>
      <c r="C151" s="3" t="s">
        <v>12</v>
      </c>
      <c r="D151" s="3" t="s">
        <v>13</v>
      </c>
      <c r="E151" s="4">
        <v>28.085341181</v>
      </c>
      <c r="F151" s="8">
        <f t="shared" si="10"/>
        <v>26.77</v>
      </c>
      <c r="G151" s="8">
        <f t="shared" si="11"/>
        <v>27</v>
      </c>
      <c r="H151" s="9">
        <f t="shared" si="12"/>
        <v>27.46</v>
      </c>
      <c r="I151" s="8">
        <f t="shared" si="13"/>
        <v>27.92</v>
      </c>
      <c r="J151" s="8">
        <f t="shared" si="14"/>
        <v>28.150000000000002</v>
      </c>
      <c r="K151" s="3" t="str">
        <f>IF(OR(E151&gt;B$6+1.5*B$7,E151&lt;B$6-1.5*B$7),"Yes", "No")</f>
        <v>Yes</v>
      </c>
      <c r="L151" s="3">
        <f>YEAR(B151)</f>
        <v>2014</v>
      </c>
      <c r="M151" s="3">
        <f>MONTH(B151)</f>
        <v>3</v>
      </c>
    </row>
    <row r="152" spans="1:13">
      <c r="A152" s="3">
        <v>6059849</v>
      </c>
      <c r="B152" s="7">
        <v>41719.378206018519</v>
      </c>
      <c r="C152" s="3" t="s">
        <v>12</v>
      </c>
      <c r="D152" s="3" t="s">
        <v>13</v>
      </c>
      <c r="E152" s="4">
        <v>27.735555351999999</v>
      </c>
      <c r="F152" s="8">
        <f t="shared" si="10"/>
        <v>26.77</v>
      </c>
      <c r="G152" s="8">
        <f t="shared" si="11"/>
        <v>27</v>
      </c>
      <c r="H152" s="9">
        <f t="shared" si="12"/>
        <v>27.46</v>
      </c>
      <c r="I152" s="8">
        <f t="shared" si="13"/>
        <v>27.92</v>
      </c>
      <c r="J152" s="8">
        <f t="shared" si="14"/>
        <v>28.150000000000002</v>
      </c>
      <c r="K152" s="3" t="str">
        <f>IF(OR(E152&gt;B$6+1.5*B$7,E152&lt;B$6-1.5*B$7),"Yes", "No")</f>
        <v>No</v>
      </c>
      <c r="L152" s="3">
        <f>YEAR(B152)</f>
        <v>2014</v>
      </c>
      <c r="M152" s="3">
        <f>MONTH(B152)</f>
        <v>3</v>
      </c>
    </row>
    <row r="153" spans="1:13">
      <c r="A153" s="3">
        <v>6059905</v>
      </c>
      <c r="B153" s="7">
        <v>41719.388402777775</v>
      </c>
      <c r="C153" s="3" t="s">
        <v>12</v>
      </c>
      <c r="D153" s="3" t="s">
        <v>13</v>
      </c>
      <c r="E153" s="4">
        <v>27.881960971000002</v>
      </c>
      <c r="F153" s="8">
        <f t="shared" si="10"/>
        <v>26.77</v>
      </c>
      <c r="G153" s="8">
        <f t="shared" si="11"/>
        <v>27</v>
      </c>
      <c r="H153" s="9">
        <f t="shared" si="12"/>
        <v>27.46</v>
      </c>
      <c r="I153" s="8">
        <f t="shared" si="13"/>
        <v>27.92</v>
      </c>
      <c r="J153" s="8">
        <f t="shared" si="14"/>
        <v>28.150000000000002</v>
      </c>
      <c r="K153" s="3" t="str">
        <f>IF(OR(E153&gt;B$6+1.5*B$7,E153&lt;B$6-1.5*B$7),"Yes", "No")</f>
        <v>No</v>
      </c>
      <c r="L153" s="3">
        <f>YEAR(B153)</f>
        <v>2014</v>
      </c>
      <c r="M153" s="3">
        <f>MONTH(B153)</f>
        <v>3</v>
      </c>
    </row>
    <row r="154" spans="1:13">
      <c r="A154" s="3">
        <v>6061002</v>
      </c>
      <c r="B154" s="7">
        <v>41719.520960648151</v>
      </c>
      <c r="C154" s="3" t="s">
        <v>12</v>
      </c>
      <c r="D154" s="3" t="s">
        <v>13</v>
      </c>
      <c r="E154" s="4">
        <v>27.642928785999999</v>
      </c>
      <c r="F154" s="8">
        <f t="shared" si="10"/>
        <v>26.77</v>
      </c>
      <c r="G154" s="8">
        <f t="shared" si="11"/>
        <v>27</v>
      </c>
      <c r="H154" s="9">
        <f t="shared" si="12"/>
        <v>27.46</v>
      </c>
      <c r="I154" s="8">
        <f t="shared" si="13"/>
        <v>27.92</v>
      </c>
      <c r="J154" s="8">
        <f t="shared" si="14"/>
        <v>28.150000000000002</v>
      </c>
      <c r="K154" s="3" t="str">
        <f>IF(OR(E154&gt;B$6+1.5*B$7,E154&lt;B$6-1.5*B$7),"Yes", "No")</f>
        <v>No</v>
      </c>
      <c r="L154" s="3">
        <f>YEAR(B154)</f>
        <v>2014</v>
      </c>
      <c r="M154" s="3">
        <f>MONTH(B154)</f>
        <v>3</v>
      </c>
    </row>
    <row r="155" spans="1:13">
      <c r="A155" s="3">
        <v>6061016</v>
      </c>
      <c r="B155" s="7">
        <v>41719.523009259261</v>
      </c>
      <c r="C155" s="3" t="s">
        <v>12</v>
      </c>
      <c r="D155" s="3" t="s">
        <v>13</v>
      </c>
      <c r="E155" s="4">
        <v>27.514819881000001</v>
      </c>
      <c r="F155" s="8">
        <f t="shared" si="10"/>
        <v>26.77</v>
      </c>
      <c r="G155" s="8">
        <f t="shared" si="11"/>
        <v>27</v>
      </c>
      <c r="H155" s="9">
        <f t="shared" si="12"/>
        <v>27.46</v>
      </c>
      <c r="I155" s="8">
        <f t="shared" si="13"/>
        <v>27.92</v>
      </c>
      <c r="J155" s="8">
        <f t="shared" si="14"/>
        <v>28.150000000000002</v>
      </c>
      <c r="K155" s="3" t="str">
        <f>IF(OR(E155&gt;B$6+1.5*B$7,E155&lt;B$6-1.5*B$7),"Yes", "No")</f>
        <v>No</v>
      </c>
      <c r="L155" s="3">
        <f>YEAR(B155)</f>
        <v>2014</v>
      </c>
      <c r="M155" s="3">
        <f>MONTH(B155)</f>
        <v>3</v>
      </c>
    </row>
    <row r="156" spans="1:13">
      <c r="A156" s="3">
        <v>6062015</v>
      </c>
      <c r="B156" s="7">
        <v>41719.631249999999</v>
      </c>
      <c r="C156" s="3" t="s">
        <v>12</v>
      </c>
      <c r="D156" s="3" t="s">
        <v>13</v>
      </c>
      <c r="E156" s="4">
        <v>27.656491499000001</v>
      </c>
      <c r="F156" s="8">
        <f t="shared" si="10"/>
        <v>26.77</v>
      </c>
      <c r="G156" s="8">
        <f t="shared" si="11"/>
        <v>27</v>
      </c>
      <c r="H156" s="9">
        <f t="shared" si="12"/>
        <v>27.46</v>
      </c>
      <c r="I156" s="8">
        <f t="shared" si="13"/>
        <v>27.92</v>
      </c>
      <c r="J156" s="8">
        <f t="shared" si="14"/>
        <v>28.150000000000002</v>
      </c>
      <c r="K156" s="3" t="str">
        <f>IF(OR(E156&gt;B$6+1.5*B$7,E156&lt;B$6-1.5*B$7),"Yes", "No")</f>
        <v>No</v>
      </c>
      <c r="L156" s="3">
        <f>YEAR(B156)</f>
        <v>2014</v>
      </c>
      <c r="M156" s="3">
        <f>MONTH(B156)</f>
        <v>3</v>
      </c>
    </row>
    <row r="157" spans="1:13">
      <c r="A157" s="3">
        <v>6063091</v>
      </c>
      <c r="B157" s="7">
        <v>41720.343738425923</v>
      </c>
      <c r="C157" s="3" t="s">
        <v>12</v>
      </c>
      <c r="D157" s="3" t="s">
        <v>13</v>
      </c>
      <c r="E157" s="4">
        <v>27.792472023999998</v>
      </c>
      <c r="F157" s="8">
        <f t="shared" si="10"/>
        <v>26.77</v>
      </c>
      <c r="G157" s="8">
        <f t="shared" si="11"/>
        <v>27</v>
      </c>
      <c r="H157" s="9">
        <f t="shared" si="12"/>
        <v>27.46</v>
      </c>
      <c r="I157" s="8">
        <f t="shared" si="13"/>
        <v>27.92</v>
      </c>
      <c r="J157" s="8">
        <f t="shared" si="14"/>
        <v>28.150000000000002</v>
      </c>
      <c r="K157" s="3" t="str">
        <f>IF(OR(E157&gt;B$6+1.5*B$7,E157&lt;B$6-1.5*B$7),"Yes", "No")</f>
        <v>No</v>
      </c>
      <c r="L157" s="3">
        <f>YEAR(B157)</f>
        <v>2014</v>
      </c>
      <c r="M157" s="3">
        <f>MONTH(B157)</f>
        <v>3</v>
      </c>
    </row>
    <row r="158" spans="1:13">
      <c r="A158" s="3">
        <v>6063112</v>
      </c>
      <c r="B158" s="7">
        <v>41720.348240740743</v>
      </c>
      <c r="C158" s="3" t="s">
        <v>12</v>
      </c>
      <c r="D158" s="3" t="s">
        <v>13</v>
      </c>
      <c r="E158" s="4">
        <v>27.839643653</v>
      </c>
      <c r="F158" s="8">
        <f t="shared" si="10"/>
        <v>26.77</v>
      </c>
      <c r="G158" s="8">
        <f t="shared" si="11"/>
        <v>27</v>
      </c>
      <c r="H158" s="9">
        <f t="shared" si="12"/>
        <v>27.46</v>
      </c>
      <c r="I158" s="8">
        <f t="shared" si="13"/>
        <v>27.92</v>
      </c>
      <c r="J158" s="8">
        <f t="shared" si="14"/>
        <v>28.150000000000002</v>
      </c>
      <c r="K158" s="3" t="str">
        <f>IF(OR(E158&gt;B$6+1.5*B$7,E158&lt;B$6-1.5*B$7),"Yes", "No")</f>
        <v>No</v>
      </c>
      <c r="L158" s="3">
        <f>YEAR(B158)</f>
        <v>2014</v>
      </c>
      <c r="M158" s="3">
        <f>MONTH(B158)</f>
        <v>3</v>
      </c>
    </row>
    <row r="159" spans="1:13">
      <c r="A159" s="3">
        <v>6063376</v>
      </c>
      <c r="B159" s="7">
        <v>41720.446030092593</v>
      </c>
      <c r="C159" s="3" t="s">
        <v>12</v>
      </c>
      <c r="D159" s="3" t="s">
        <v>13</v>
      </c>
      <c r="E159" s="4">
        <v>27.432277757000001</v>
      </c>
      <c r="F159" s="8">
        <f t="shared" si="10"/>
        <v>26.77</v>
      </c>
      <c r="G159" s="8">
        <f t="shared" si="11"/>
        <v>27</v>
      </c>
      <c r="H159" s="9">
        <f t="shared" si="12"/>
        <v>27.46</v>
      </c>
      <c r="I159" s="8">
        <f t="shared" si="13"/>
        <v>27.92</v>
      </c>
      <c r="J159" s="8">
        <f t="shared" si="14"/>
        <v>28.150000000000002</v>
      </c>
      <c r="K159" s="3" t="str">
        <f>IF(OR(E159&gt;B$6+1.5*B$7,E159&lt;B$6-1.5*B$7),"Yes", "No")</f>
        <v>No</v>
      </c>
      <c r="L159" s="3">
        <f>YEAR(B159)</f>
        <v>2014</v>
      </c>
      <c r="M159" s="3">
        <f>MONTH(B159)</f>
        <v>3</v>
      </c>
    </row>
    <row r="160" spans="1:13">
      <c r="A160" s="3">
        <v>6063389</v>
      </c>
      <c r="B160" s="7">
        <v>41720.449328703704</v>
      </c>
      <c r="C160" s="3" t="s">
        <v>12</v>
      </c>
      <c r="D160" s="3" t="s">
        <v>13</v>
      </c>
      <c r="E160" s="4">
        <v>27.462686566999999</v>
      </c>
      <c r="F160" s="8">
        <f t="shared" si="10"/>
        <v>26.77</v>
      </c>
      <c r="G160" s="8">
        <f t="shared" si="11"/>
        <v>27</v>
      </c>
      <c r="H160" s="9">
        <f t="shared" si="12"/>
        <v>27.46</v>
      </c>
      <c r="I160" s="8">
        <f t="shared" si="13"/>
        <v>27.92</v>
      </c>
      <c r="J160" s="8">
        <f t="shared" si="14"/>
        <v>28.150000000000002</v>
      </c>
      <c r="K160" s="3" t="str">
        <f>IF(OR(E160&gt;B$6+1.5*B$7,E160&lt;B$6-1.5*B$7),"Yes", "No")</f>
        <v>No</v>
      </c>
      <c r="L160" s="3">
        <f>YEAR(B160)</f>
        <v>2014</v>
      </c>
      <c r="M160" s="3">
        <f>MONTH(B160)</f>
        <v>3</v>
      </c>
    </row>
    <row r="161" spans="1:13">
      <c r="A161" s="3">
        <v>6064941</v>
      </c>
      <c r="B161" s="7">
        <v>41722.277812499997</v>
      </c>
      <c r="C161" s="3" t="s">
        <v>12</v>
      </c>
      <c r="D161" s="3" t="s">
        <v>13</v>
      </c>
      <c r="E161" s="4">
        <v>27.329438558</v>
      </c>
      <c r="F161" s="8">
        <f t="shared" si="10"/>
        <v>26.77</v>
      </c>
      <c r="G161" s="8">
        <f t="shared" si="11"/>
        <v>27</v>
      </c>
      <c r="H161" s="9">
        <f t="shared" si="12"/>
        <v>27.46</v>
      </c>
      <c r="I161" s="8">
        <f t="shared" si="13"/>
        <v>27.92</v>
      </c>
      <c r="J161" s="8">
        <f t="shared" si="14"/>
        <v>28.150000000000002</v>
      </c>
      <c r="K161" s="3" t="str">
        <f>IF(OR(E161&gt;B$6+1.5*B$7,E161&lt;B$6-1.5*B$7),"Yes", "No")</f>
        <v>No</v>
      </c>
      <c r="L161" s="3">
        <f>YEAR(B161)</f>
        <v>2014</v>
      </c>
      <c r="M161" s="3">
        <f>MONTH(B161)</f>
        <v>3</v>
      </c>
    </row>
    <row r="162" spans="1:13">
      <c r="A162" s="3">
        <v>6064944</v>
      </c>
      <c r="B162" s="7">
        <v>41722.279039351852</v>
      </c>
      <c r="C162" s="3" t="s">
        <v>12</v>
      </c>
      <c r="D162" s="3" t="s">
        <v>13</v>
      </c>
      <c r="E162" s="4">
        <v>27.468284611000001</v>
      </c>
      <c r="F162" s="8">
        <f t="shared" si="10"/>
        <v>26.77</v>
      </c>
      <c r="G162" s="8">
        <f t="shared" si="11"/>
        <v>27</v>
      </c>
      <c r="H162" s="9">
        <f t="shared" si="12"/>
        <v>27.46</v>
      </c>
      <c r="I162" s="8">
        <f t="shared" si="13"/>
        <v>27.92</v>
      </c>
      <c r="J162" s="8">
        <f t="shared" si="14"/>
        <v>28.150000000000002</v>
      </c>
      <c r="K162" s="3" t="str">
        <f>IF(OR(E162&gt;B$6+1.5*B$7,E162&lt;B$6-1.5*B$7),"Yes", "No")</f>
        <v>No</v>
      </c>
      <c r="L162" s="3">
        <f>YEAR(B162)</f>
        <v>2014</v>
      </c>
      <c r="M162" s="3">
        <f>MONTH(B162)</f>
        <v>3</v>
      </c>
    </row>
    <row r="163" spans="1:13">
      <c r="A163" s="3">
        <v>6065231</v>
      </c>
      <c r="B163" s="7">
        <v>41722.349629629629</v>
      </c>
      <c r="C163" s="3" t="s">
        <v>12</v>
      </c>
      <c r="D163" s="3" t="s">
        <v>13</v>
      </c>
      <c r="E163" s="4">
        <v>27.649678377000001</v>
      </c>
      <c r="F163" s="8">
        <f t="shared" si="10"/>
        <v>26.77</v>
      </c>
      <c r="G163" s="8">
        <f t="shared" si="11"/>
        <v>27</v>
      </c>
      <c r="H163" s="9">
        <f t="shared" si="12"/>
        <v>27.46</v>
      </c>
      <c r="I163" s="8">
        <f t="shared" si="13"/>
        <v>27.92</v>
      </c>
      <c r="J163" s="8">
        <f t="shared" si="14"/>
        <v>28.150000000000002</v>
      </c>
      <c r="K163" s="3" t="str">
        <f>IF(OR(E163&gt;B$6+1.5*B$7,E163&lt;B$6-1.5*B$7),"Yes", "No")</f>
        <v>No</v>
      </c>
      <c r="L163" s="3">
        <f>YEAR(B163)</f>
        <v>2014</v>
      </c>
      <c r="M163" s="3">
        <f>MONTH(B163)</f>
        <v>3</v>
      </c>
    </row>
    <row r="164" spans="1:13">
      <c r="A164" s="3">
        <v>6065261</v>
      </c>
      <c r="B164" s="7">
        <v>41722.357986111114</v>
      </c>
      <c r="C164" s="3" t="s">
        <v>12</v>
      </c>
      <c r="D164" s="3" t="s">
        <v>13</v>
      </c>
      <c r="E164" s="4">
        <v>27.490774907999999</v>
      </c>
      <c r="F164" s="8">
        <f t="shared" si="10"/>
        <v>26.77</v>
      </c>
      <c r="G164" s="8">
        <f t="shared" si="11"/>
        <v>27</v>
      </c>
      <c r="H164" s="9">
        <f t="shared" si="12"/>
        <v>27.46</v>
      </c>
      <c r="I164" s="8">
        <f t="shared" si="13"/>
        <v>27.92</v>
      </c>
      <c r="J164" s="8">
        <f t="shared" si="14"/>
        <v>28.150000000000002</v>
      </c>
      <c r="K164" s="3" t="str">
        <f>IF(OR(E164&gt;B$6+1.5*B$7,E164&lt;B$6-1.5*B$7),"Yes", "No")</f>
        <v>No</v>
      </c>
      <c r="L164" s="3">
        <f>YEAR(B164)</f>
        <v>2014</v>
      </c>
      <c r="M164" s="3">
        <f>MONTH(B164)</f>
        <v>3</v>
      </c>
    </row>
    <row r="165" spans="1:13">
      <c r="A165" s="3">
        <v>6065406</v>
      </c>
      <c r="B165" s="7">
        <v>41722.382326388892</v>
      </c>
      <c r="C165" s="3" t="s">
        <v>12</v>
      </c>
      <c r="D165" s="3" t="s">
        <v>13</v>
      </c>
      <c r="E165" s="4">
        <v>27.574967404999999</v>
      </c>
      <c r="F165" s="8">
        <f t="shared" si="10"/>
        <v>26.77</v>
      </c>
      <c r="G165" s="8">
        <f t="shared" si="11"/>
        <v>27</v>
      </c>
      <c r="H165" s="9">
        <f t="shared" si="12"/>
        <v>27.46</v>
      </c>
      <c r="I165" s="8">
        <f t="shared" si="13"/>
        <v>27.92</v>
      </c>
      <c r="J165" s="8">
        <f t="shared" si="14"/>
        <v>28.150000000000002</v>
      </c>
      <c r="K165" s="3" t="str">
        <f>IF(OR(E165&gt;B$6+1.5*B$7,E165&lt;B$6-1.5*B$7),"Yes", "No")</f>
        <v>No</v>
      </c>
      <c r="L165" s="3">
        <f>YEAR(B165)</f>
        <v>2014</v>
      </c>
      <c r="M165" s="3">
        <f>MONTH(B165)</f>
        <v>3</v>
      </c>
    </row>
    <row r="166" spans="1:13">
      <c r="A166" s="3">
        <v>6065425</v>
      </c>
      <c r="B166" s="7">
        <v>41722.389444444445</v>
      </c>
      <c r="C166" s="3" t="s">
        <v>12</v>
      </c>
      <c r="D166" s="3" t="s">
        <v>13</v>
      </c>
      <c r="E166" s="4">
        <v>27.535669222999999</v>
      </c>
      <c r="F166" s="8">
        <f t="shared" si="10"/>
        <v>26.77</v>
      </c>
      <c r="G166" s="8">
        <f t="shared" si="11"/>
        <v>27</v>
      </c>
      <c r="H166" s="9">
        <f t="shared" si="12"/>
        <v>27.46</v>
      </c>
      <c r="I166" s="8">
        <f t="shared" si="13"/>
        <v>27.92</v>
      </c>
      <c r="J166" s="8">
        <f t="shared" si="14"/>
        <v>28.150000000000002</v>
      </c>
      <c r="K166" s="3" t="str">
        <f>IF(OR(E166&gt;B$6+1.5*B$7,E166&lt;B$6-1.5*B$7),"Yes", "No")</f>
        <v>No</v>
      </c>
      <c r="L166" s="3">
        <f>YEAR(B166)</f>
        <v>2014</v>
      </c>
      <c r="M166" s="3">
        <f>MONTH(B166)</f>
        <v>3</v>
      </c>
    </row>
    <row r="167" spans="1:13">
      <c r="A167" s="3">
        <v>6065568</v>
      </c>
      <c r="B167" s="7">
        <v>41722.416354166664</v>
      </c>
      <c r="C167" s="3" t="s">
        <v>12</v>
      </c>
      <c r="D167" s="3" t="s">
        <v>13</v>
      </c>
      <c r="E167" s="4">
        <v>27.294311021999999</v>
      </c>
      <c r="F167" s="8">
        <f t="shared" si="10"/>
        <v>26.77</v>
      </c>
      <c r="G167" s="8">
        <f t="shared" si="11"/>
        <v>27</v>
      </c>
      <c r="H167" s="9">
        <f t="shared" si="12"/>
        <v>27.46</v>
      </c>
      <c r="I167" s="8">
        <f t="shared" si="13"/>
        <v>27.92</v>
      </c>
      <c r="J167" s="8">
        <f t="shared" si="14"/>
        <v>28.150000000000002</v>
      </c>
      <c r="K167" s="3" t="str">
        <f>IF(OR(E167&gt;B$6+1.5*B$7,E167&lt;B$6-1.5*B$7),"Yes", "No")</f>
        <v>No</v>
      </c>
      <c r="L167" s="3">
        <f>YEAR(B167)</f>
        <v>2014</v>
      </c>
      <c r="M167" s="3">
        <f>MONTH(B167)</f>
        <v>3</v>
      </c>
    </row>
    <row r="168" spans="1:13">
      <c r="A168" s="3">
        <v>6065603</v>
      </c>
      <c r="B168" s="7">
        <v>41722.418645833335</v>
      </c>
      <c r="C168" s="3" t="s">
        <v>12</v>
      </c>
      <c r="D168" s="3" t="s">
        <v>13</v>
      </c>
      <c r="E168" s="4">
        <v>27.536917834</v>
      </c>
      <c r="F168" s="8">
        <f t="shared" si="10"/>
        <v>26.77</v>
      </c>
      <c r="G168" s="8">
        <f t="shared" si="11"/>
        <v>27</v>
      </c>
      <c r="H168" s="9">
        <f t="shared" si="12"/>
        <v>27.46</v>
      </c>
      <c r="I168" s="8">
        <f t="shared" si="13"/>
        <v>27.92</v>
      </c>
      <c r="J168" s="8">
        <f t="shared" si="14"/>
        <v>28.150000000000002</v>
      </c>
      <c r="K168" s="3" t="str">
        <f>IF(OR(E168&gt;B$6+1.5*B$7,E168&lt;B$6-1.5*B$7),"Yes", "No")</f>
        <v>No</v>
      </c>
      <c r="L168" s="3">
        <f>YEAR(B168)</f>
        <v>2014</v>
      </c>
      <c r="M168" s="3">
        <f>MONTH(B168)</f>
        <v>3</v>
      </c>
    </row>
    <row r="169" spans="1:13" hidden="1">
      <c r="A169" s="3">
        <v>6065735</v>
      </c>
      <c r="B169" s="7">
        <v>41722.440821759257</v>
      </c>
      <c r="C169" s="3" t="s">
        <v>12</v>
      </c>
      <c r="D169" s="3" t="s">
        <v>13</v>
      </c>
      <c r="E169" s="4">
        <v>28.039653998999999</v>
      </c>
      <c r="F169" s="8">
        <f t="shared" si="10"/>
        <v>26.77</v>
      </c>
      <c r="G169" s="8">
        <f t="shared" si="11"/>
        <v>27</v>
      </c>
      <c r="H169" s="9">
        <f t="shared" si="12"/>
        <v>27.46</v>
      </c>
      <c r="I169" s="8">
        <f t="shared" si="13"/>
        <v>27.92</v>
      </c>
      <c r="J169" s="8">
        <f t="shared" si="14"/>
        <v>28.150000000000002</v>
      </c>
      <c r="K169" s="3" t="str">
        <f>IF(OR(E169&gt;B$6+1.5*B$7,E169&lt;B$6-1.5*B$7),"Yes", "No")</f>
        <v>Yes</v>
      </c>
      <c r="L169" s="3">
        <f>YEAR(B169)</f>
        <v>2014</v>
      </c>
      <c r="M169" s="3">
        <f>MONTH(B169)</f>
        <v>3</v>
      </c>
    </row>
    <row r="170" spans="1:13">
      <c r="A170" s="3">
        <v>6065756</v>
      </c>
      <c r="B170" s="7">
        <v>41722.443518518521</v>
      </c>
      <c r="C170" s="3" t="s">
        <v>12</v>
      </c>
      <c r="D170" s="3" t="s">
        <v>13</v>
      </c>
      <c r="E170" s="4">
        <v>27.904150026</v>
      </c>
      <c r="F170" s="8">
        <f t="shared" si="10"/>
        <v>26.77</v>
      </c>
      <c r="G170" s="8">
        <f t="shared" si="11"/>
        <v>27</v>
      </c>
      <c r="H170" s="9">
        <f t="shared" si="12"/>
        <v>27.46</v>
      </c>
      <c r="I170" s="8">
        <f t="shared" si="13"/>
        <v>27.92</v>
      </c>
      <c r="J170" s="8">
        <f t="shared" si="14"/>
        <v>28.150000000000002</v>
      </c>
      <c r="K170" s="3" t="str">
        <f>IF(OR(E170&gt;B$6+1.5*B$7,E170&lt;B$6-1.5*B$7),"Yes", "No")</f>
        <v>No</v>
      </c>
      <c r="L170" s="3">
        <f>YEAR(B170)</f>
        <v>2014</v>
      </c>
      <c r="M170" s="3">
        <f>MONTH(B170)</f>
        <v>3</v>
      </c>
    </row>
    <row r="171" spans="1:13">
      <c r="A171" s="3">
        <v>6067552</v>
      </c>
      <c r="B171" s="7">
        <v>41722.720949074072</v>
      </c>
      <c r="C171" s="3" t="s">
        <v>12</v>
      </c>
      <c r="D171" s="3" t="s">
        <v>13</v>
      </c>
      <c r="E171" s="4">
        <v>27.563329312</v>
      </c>
      <c r="F171" s="8">
        <f t="shared" si="10"/>
        <v>26.77</v>
      </c>
      <c r="G171" s="8">
        <f t="shared" si="11"/>
        <v>27</v>
      </c>
      <c r="H171" s="9">
        <f t="shared" si="12"/>
        <v>27.46</v>
      </c>
      <c r="I171" s="8">
        <f t="shared" si="13"/>
        <v>27.92</v>
      </c>
      <c r="J171" s="8">
        <f t="shared" si="14"/>
        <v>28.150000000000002</v>
      </c>
      <c r="K171" s="3" t="str">
        <f>IF(OR(E171&gt;B$6+1.5*B$7,E171&lt;B$6-1.5*B$7),"Yes", "No")</f>
        <v>No</v>
      </c>
      <c r="L171" s="3">
        <f>YEAR(B171)</f>
        <v>2014</v>
      </c>
      <c r="M171" s="3">
        <f>MONTH(B171)</f>
        <v>3</v>
      </c>
    </row>
    <row r="172" spans="1:13">
      <c r="A172" s="3">
        <v>6067572</v>
      </c>
      <c r="B172" s="7">
        <v>41722.722766203704</v>
      </c>
      <c r="C172" s="3" t="s">
        <v>12</v>
      </c>
      <c r="D172" s="3" t="s">
        <v>13</v>
      </c>
      <c r="E172" s="4">
        <v>27.523566378999998</v>
      </c>
      <c r="F172" s="8">
        <f t="shared" si="10"/>
        <v>26.77</v>
      </c>
      <c r="G172" s="8">
        <f t="shared" si="11"/>
        <v>27</v>
      </c>
      <c r="H172" s="9">
        <f t="shared" si="12"/>
        <v>27.46</v>
      </c>
      <c r="I172" s="8">
        <f t="shared" si="13"/>
        <v>27.92</v>
      </c>
      <c r="J172" s="8">
        <f t="shared" si="14"/>
        <v>28.150000000000002</v>
      </c>
      <c r="K172" s="3" t="str">
        <f>IF(OR(E172&gt;B$6+1.5*B$7,E172&lt;B$6-1.5*B$7),"Yes", "No")</f>
        <v>No</v>
      </c>
      <c r="L172" s="3">
        <f>YEAR(B172)</f>
        <v>2014</v>
      </c>
      <c r="M172" s="3">
        <f>MONTH(B172)</f>
        <v>3</v>
      </c>
    </row>
    <row r="173" spans="1:13">
      <c r="A173" s="3">
        <v>6067900</v>
      </c>
      <c r="B173" s="7">
        <v>41723.276053240741</v>
      </c>
      <c r="C173" s="3" t="s">
        <v>12</v>
      </c>
      <c r="D173" s="3" t="s">
        <v>13</v>
      </c>
      <c r="E173" s="4">
        <v>27.433119186999999</v>
      </c>
      <c r="F173" s="8">
        <f t="shared" si="10"/>
        <v>26.77</v>
      </c>
      <c r="G173" s="8">
        <f t="shared" si="11"/>
        <v>27</v>
      </c>
      <c r="H173" s="9">
        <f t="shared" si="12"/>
        <v>27.46</v>
      </c>
      <c r="I173" s="8">
        <f t="shared" si="13"/>
        <v>27.92</v>
      </c>
      <c r="J173" s="8">
        <f t="shared" si="14"/>
        <v>28.150000000000002</v>
      </c>
      <c r="K173" s="3" t="str">
        <f>IF(OR(E173&gt;B$6+1.5*B$7,E173&lt;B$6-1.5*B$7),"Yes", "No")</f>
        <v>No</v>
      </c>
      <c r="L173" s="3">
        <f>YEAR(B173)</f>
        <v>2014</v>
      </c>
      <c r="M173" s="3">
        <f>MONTH(B173)</f>
        <v>3</v>
      </c>
    </row>
    <row r="174" spans="1:13">
      <c r="A174" s="3">
        <v>6067902</v>
      </c>
      <c r="B174" s="7">
        <v>41723.277349537035</v>
      </c>
      <c r="C174" s="3" t="s">
        <v>12</v>
      </c>
      <c r="D174" s="3" t="s">
        <v>13</v>
      </c>
      <c r="E174" s="4">
        <v>27.277089931999999</v>
      </c>
      <c r="F174" s="8">
        <f t="shared" si="10"/>
        <v>26.77</v>
      </c>
      <c r="G174" s="8">
        <f t="shared" si="11"/>
        <v>27</v>
      </c>
      <c r="H174" s="9">
        <f t="shared" si="12"/>
        <v>27.46</v>
      </c>
      <c r="I174" s="8">
        <f t="shared" si="13"/>
        <v>27.92</v>
      </c>
      <c r="J174" s="8">
        <f t="shared" si="14"/>
        <v>28.150000000000002</v>
      </c>
      <c r="K174" s="3" t="str">
        <f>IF(OR(E174&gt;B$6+1.5*B$7,E174&lt;B$6-1.5*B$7),"Yes", "No")</f>
        <v>No</v>
      </c>
      <c r="L174" s="3">
        <f>YEAR(B174)</f>
        <v>2014</v>
      </c>
      <c r="M174" s="3">
        <f>MONTH(B174)</f>
        <v>3</v>
      </c>
    </row>
    <row r="175" spans="1:13">
      <c r="A175" s="3">
        <v>6068391</v>
      </c>
      <c r="B175" s="7">
        <v>41723.372974537036</v>
      </c>
      <c r="C175" s="3" t="s">
        <v>12</v>
      </c>
      <c r="D175" s="3" t="s">
        <v>13</v>
      </c>
      <c r="E175" s="4">
        <v>27.696582956</v>
      </c>
      <c r="F175" s="8">
        <f t="shared" si="10"/>
        <v>26.77</v>
      </c>
      <c r="G175" s="8">
        <f t="shared" si="11"/>
        <v>27</v>
      </c>
      <c r="H175" s="9">
        <f t="shared" si="12"/>
        <v>27.46</v>
      </c>
      <c r="I175" s="8">
        <f t="shared" si="13"/>
        <v>27.92</v>
      </c>
      <c r="J175" s="8">
        <f t="shared" si="14"/>
        <v>28.150000000000002</v>
      </c>
      <c r="K175" s="3" t="str">
        <f>IF(OR(E175&gt;B$6+1.5*B$7,E175&lt;B$6-1.5*B$7),"Yes", "No")</f>
        <v>No</v>
      </c>
      <c r="L175" s="3">
        <f>YEAR(B175)</f>
        <v>2014</v>
      </c>
      <c r="M175" s="3">
        <f>MONTH(B175)</f>
        <v>3</v>
      </c>
    </row>
    <row r="176" spans="1:13">
      <c r="A176" s="3">
        <v>6068420</v>
      </c>
      <c r="B176" s="7">
        <v>41723.376006944447</v>
      </c>
      <c r="C176" s="3" t="s">
        <v>12</v>
      </c>
      <c r="D176" s="3" t="s">
        <v>13</v>
      </c>
      <c r="E176" s="4">
        <v>27.437149574999999</v>
      </c>
      <c r="F176" s="8">
        <f t="shared" si="10"/>
        <v>26.77</v>
      </c>
      <c r="G176" s="8">
        <f t="shared" si="11"/>
        <v>27</v>
      </c>
      <c r="H176" s="9">
        <f t="shared" si="12"/>
        <v>27.46</v>
      </c>
      <c r="I176" s="8">
        <f t="shared" si="13"/>
        <v>27.92</v>
      </c>
      <c r="J176" s="8">
        <f t="shared" si="14"/>
        <v>28.150000000000002</v>
      </c>
      <c r="K176" s="3" t="str">
        <f>IF(OR(E176&gt;B$6+1.5*B$7,E176&lt;B$6-1.5*B$7),"Yes", "No")</f>
        <v>No</v>
      </c>
      <c r="L176" s="3">
        <f>YEAR(B176)</f>
        <v>2014</v>
      </c>
      <c r="M176" s="3">
        <f>MONTH(B176)</f>
        <v>3</v>
      </c>
    </row>
    <row r="177" spans="1:13" hidden="1">
      <c r="A177" s="3">
        <v>6068561</v>
      </c>
      <c r="B177" s="7">
        <v>41723.393240740741</v>
      </c>
      <c r="C177" s="3" t="s">
        <v>12</v>
      </c>
      <c r="D177" s="3" t="s">
        <v>13</v>
      </c>
      <c r="E177" s="4">
        <v>28.164936101999999</v>
      </c>
      <c r="F177" s="8">
        <f t="shared" si="10"/>
        <v>26.77</v>
      </c>
      <c r="G177" s="8">
        <f t="shared" si="11"/>
        <v>27</v>
      </c>
      <c r="H177" s="9">
        <f t="shared" si="12"/>
        <v>27.46</v>
      </c>
      <c r="I177" s="8">
        <f t="shared" si="13"/>
        <v>27.92</v>
      </c>
      <c r="J177" s="8">
        <f t="shared" si="14"/>
        <v>28.150000000000002</v>
      </c>
      <c r="K177" s="3" t="str">
        <f>IF(OR(E177&gt;B$6+1.5*B$7,E177&lt;B$6-1.5*B$7),"Yes", "No")</f>
        <v>Yes</v>
      </c>
      <c r="L177" s="3">
        <f>YEAR(B177)</f>
        <v>2014</v>
      </c>
      <c r="M177" s="3">
        <f>MONTH(B177)</f>
        <v>3</v>
      </c>
    </row>
    <row r="178" spans="1:13">
      <c r="A178" s="3">
        <v>6068606</v>
      </c>
      <c r="B178" s="7">
        <v>41723.401250000003</v>
      </c>
      <c r="C178" s="3" t="s">
        <v>12</v>
      </c>
      <c r="D178" s="3" t="s">
        <v>13</v>
      </c>
      <c r="E178" s="4">
        <v>26.991676576</v>
      </c>
      <c r="F178" s="8">
        <f t="shared" si="10"/>
        <v>26.77</v>
      </c>
      <c r="G178" s="8">
        <f t="shared" si="11"/>
        <v>27</v>
      </c>
      <c r="H178" s="9">
        <f t="shared" si="12"/>
        <v>27.46</v>
      </c>
      <c r="I178" s="8">
        <f t="shared" si="13"/>
        <v>27.92</v>
      </c>
      <c r="J178" s="8">
        <f t="shared" si="14"/>
        <v>28.150000000000002</v>
      </c>
      <c r="K178" s="3" t="str">
        <f>IF(OR(E178&gt;B$6+1.5*B$7,E178&lt;B$6-1.5*B$7),"Yes", "No")</f>
        <v>No</v>
      </c>
      <c r="L178" s="3">
        <f>YEAR(B178)</f>
        <v>2014</v>
      </c>
      <c r="M178" s="3">
        <f>MONTH(B178)</f>
        <v>3</v>
      </c>
    </row>
    <row r="179" spans="1:13">
      <c r="A179" s="3">
        <v>6069029</v>
      </c>
      <c r="B179" s="7">
        <v>41723.433912037035</v>
      </c>
      <c r="C179" s="3" t="s">
        <v>12</v>
      </c>
      <c r="D179" s="3" t="s">
        <v>13</v>
      </c>
      <c r="E179" s="4">
        <v>27.795163585000001</v>
      </c>
      <c r="F179" s="8">
        <f t="shared" si="10"/>
        <v>26.77</v>
      </c>
      <c r="G179" s="8">
        <f t="shared" si="11"/>
        <v>27</v>
      </c>
      <c r="H179" s="9">
        <f t="shared" si="12"/>
        <v>27.46</v>
      </c>
      <c r="I179" s="8">
        <f t="shared" si="13"/>
        <v>27.92</v>
      </c>
      <c r="J179" s="8">
        <f t="shared" si="14"/>
        <v>28.150000000000002</v>
      </c>
      <c r="K179" s="3" t="str">
        <f>IF(OR(E179&gt;B$6+1.5*B$7,E179&lt;B$6-1.5*B$7),"Yes", "No")</f>
        <v>No</v>
      </c>
      <c r="L179" s="3">
        <f>YEAR(B179)</f>
        <v>2014</v>
      </c>
      <c r="M179" s="3">
        <f>MONTH(B179)</f>
        <v>3</v>
      </c>
    </row>
    <row r="180" spans="1:13">
      <c r="A180" s="3">
        <v>6069078</v>
      </c>
      <c r="B180" s="7">
        <v>41723.437268518515</v>
      </c>
      <c r="C180" s="3" t="s">
        <v>12</v>
      </c>
      <c r="D180" s="3" t="s">
        <v>13</v>
      </c>
      <c r="E180" s="4">
        <v>27.566589087000001</v>
      </c>
      <c r="F180" s="8">
        <f t="shared" si="10"/>
        <v>26.77</v>
      </c>
      <c r="G180" s="8">
        <f t="shared" si="11"/>
        <v>27</v>
      </c>
      <c r="H180" s="9">
        <f t="shared" si="12"/>
        <v>27.46</v>
      </c>
      <c r="I180" s="8">
        <f t="shared" si="13"/>
        <v>27.92</v>
      </c>
      <c r="J180" s="8">
        <f t="shared" si="14"/>
        <v>28.150000000000002</v>
      </c>
      <c r="K180" s="3" t="str">
        <f>IF(OR(E180&gt;B$6+1.5*B$7,E180&lt;B$6-1.5*B$7),"Yes", "No")</f>
        <v>No</v>
      </c>
      <c r="L180" s="3">
        <f>YEAR(B180)</f>
        <v>2014</v>
      </c>
      <c r="M180" s="3">
        <f>MONTH(B180)</f>
        <v>3</v>
      </c>
    </row>
    <row r="181" spans="1:13">
      <c r="A181" s="3">
        <v>6070092</v>
      </c>
      <c r="B181" s="7">
        <v>41723.566412037035</v>
      </c>
      <c r="C181" s="3" t="s">
        <v>12</v>
      </c>
      <c r="D181" s="3" t="s">
        <v>13</v>
      </c>
      <c r="E181" s="4">
        <v>26.993865030999999</v>
      </c>
      <c r="F181" s="8">
        <f t="shared" si="10"/>
        <v>26.77</v>
      </c>
      <c r="G181" s="8">
        <f t="shared" si="11"/>
        <v>27</v>
      </c>
      <c r="H181" s="9">
        <f t="shared" si="12"/>
        <v>27.46</v>
      </c>
      <c r="I181" s="8">
        <f t="shared" si="13"/>
        <v>27.92</v>
      </c>
      <c r="J181" s="8">
        <f t="shared" si="14"/>
        <v>28.150000000000002</v>
      </c>
      <c r="K181" s="3" t="str">
        <f>IF(OR(E181&gt;B$6+1.5*B$7,E181&lt;B$6-1.5*B$7),"Yes", "No")</f>
        <v>No</v>
      </c>
      <c r="L181" s="3">
        <f>YEAR(B181)</f>
        <v>2014</v>
      </c>
      <c r="M181" s="3">
        <f>MONTH(B181)</f>
        <v>3</v>
      </c>
    </row>
    <row r="182" spans="1:13">
      <c r="A182" s="3">
        <v>6070122</v>
      </c>
      <c r="B182" s="7">
        <v>41723.567615740743</v>
      </c>
      <c r="C182" s="3" t="s">
        <v>12</v>
      </c>
      <c r="D182" s="3" t="s">
        <v>13</v>
      </c>
      <c r="E182" s="4">
        <v>27.337409672</v>
      </c>
      <c r="F182" s="8">
        <f t="shared" si="10"/>
        <v>26.77</v>
      </c>
      <c r="G182" s="8">
        <f t="shared" si="11"/>
        <v>27</v>
      </c>
      <c r="H182" s="9">
        <f t="shared" si="12"/>
        <v>27.46</v>
      </c>
      <c r="I182" s="8">
        <f t="shared" si="13"/>
        <v>27.92</v>
      </c>
      <c r="J182" s="8">
        <f t="shared" si="14"/>
        <v>28.150000000000002</v>
      </c>
      <c r="K182" s="3" t="str">
        <f>IF(OR(E182&gt;B$6+1.5*B$7,E182&lt;B$6-1.5*B$7),"Yes", "No")</f>
        <v>No</v>
      </c>
      <c r="L182" s="3">
        <f>YEAR(B182)</f>
        <v>2014</v>
      </c>
      <c r="M182" s="3">
        <f>MONTH(B182)</f>
        <v>3</v>
      </c>
    </row>
    <row r="183" spans="1:13">
      <c r="A183" s="3">
        <v>6071759</v>
      </c>
      <c r="B183" s="7">
        <v>41724.292199074072</v>
      </c>
      <c r="C183" s="3" t="s">
        <v>12</v>
      </c>
      <c r="D183" s="3" t="s">
        <v>13</v>
      </c>
      <c r="E183" s="4">
        <v>27.485268959999999</v>
      </c>
      <c r="F183" s="8">
        <f t="shared" si="10"/>
        <v>26.77</v>
      </c>
      <c r="G183" s="8">
        <f t="shared" si="11"/>
        <v>27</v>
      </c>
      <c r="H183" s="9">
        <f t="shared" si="12"/>
        <v>27.46</v>
      </c>
      <c r="I183" s="8">
        <f t="shared" si="13"/>
        <v>27.92</v>
      </c>
      <c r="J183" s="8">
        <f t="shared" si="14"/>
        <v>28.150000000000002</v>
      </c>
      <c r="K183" s="3" t="str">
        <f>IF(OR(E183&gt;B$6+1.5*B$7,E183&lt;B$6-1.5*B$7),"Yes", "No")</f>
        <v>No</v>
      </c>
      <c r="L183" s="3">
        <f>YEAR(B183)</f>
        <v>2014</v>
      </c>
      <c r="M183" s="3">
        <f>MONTH(B183)</f>
        <v>3</v>
      </c>
    </row>
    <row r="184" spans="1:13">
      <c r="A184" s="3">
        <v>6071787</v>
      </c>
      <c r="B184" s="7">
        <v>41724.295729166668</v>
      </c>
      <c r="C184" s="3" t="s">
        <v>12</v>
      </c>
      <c r="D184" s="3" t="s">
        <v>13</v>
      </c>
      <c r="E184" s="4">
        <v>27.027830048999999</v>
      </c>
      <c r="F184" s="8">
        <f t="shared" si="10"/>
        <v>26.77</v>
      </c>
      <c r="G184" s="8">
        <f t="shared" si="11"/>
        <v>27</v>
      </c>
      <c r="H184" s="9">
        <f t="shared" si="12"/>
        <v>27.46</v>
      </c>
      <c r="I184" s="8">
        <f t="shared" si="13"/>
        <v>27.92</v>
      </c>
      <c r="J184" s="8">
        <f t="shared" si="14"/>
        <v>28.150000000000002</v>
      </c>
      <c r="K184" s="3" t="str">
        <f>IF(OR(E184&gt;B$6+1.5*B$7,E184&lt;B$6-1.5*B$7),"Yes", "No")</f>
        <v>No</v>
      </c>
      <c r="L184" s="3">
        <f>YEAR(B184)</f>
        <v>2014</v>
      </c>
      <c r="M184" s="3">
        <f>MONTH(B184)</f>
        <v>3</v>
      </c>
    </row>
    <row r="185" spans="1:13">
      <c r="A185" s="3">
        <v>6072340</v>
      </c>
      <c r="B185" s="7">
        <v>41724.36891203704</v>
      </c>
      <c r="C185" s="3" t="s">
        <v>12</v>
      </c>
      <c r="D185" s="3" t="s">
        <v>13</v>
      </c>
      <c r="E185" s="4">
        <v>27.206454121</v>
      </c>
      <c r="F185" s="8">
        <f t="shared" si="10"/>
        <v>26.77</v>
      </c>
      <c r="G185" s="8">
        <f t="shared" si="11"/>
        <v>27</v>
      </c>
      <c r="H185" s="9">
        <f t="shared" si="12"/>
        <v>27.46</v>
      </c>
      <c r="I185" s="8">
        <f t="shared" si="13"/>
        <v>27.92</v>
      </c>
      <c r="J185" s="8">
        <f t="shared" si="14"/>
        <v>28.150000000000002</v>
      </c>
      <c r="K185" s="3" t="str">
        <f>IF(OR(E185&gt;B$6+1.5*B$7,E185&lt;B$6-1.5*B$7),"Yes", "No")</f>
        <v>No</v>
      </c>
      <c r="L185" s="3">
        <f>YEAR(B185)</f>
        <v>2014</v>
      </c>
      <c r="M185" s="3">
        <f>MONTH(B185)</f>
        <v>3</v>
      </c>
    </row>
    <row r="186" spans="1:13">
      <c r="A186" s="3">
        <v>6072358</v>
      </c>
      <c r="B186" s="7">
        <v>41724.371840277781</v>
      </c>
      <c r="C186" s="3" t="s">
        <v>12</v>
      </c>
      <c r="D186" s="3" t="s">
        <v>13</v>
      </c>
      <c r="E186" s="4">
        <v>27.802176819</v>
      </c>
      <c r="F186" s="8">
        <f t="shared" si="10"/>
        <v>26.77</v>
      </c>
      <c r="G186" s="8">
        <f t="shared" si="11"/>
        <v>27</v>
      </c>
      <c r="H186" s="9">
        <f t="shared" si="12"/>
        <v>27.46</v>
      </c>
      <c r="I186" s="8">
        <f t="shared" si="13"/>
        <v>27.92</v>
      </c>
      <c r="J186" s="8">
        <f t="shared" si="14"/>
        <v>28.150000000000002</v>
      </c>
      <c r="K186" s="3" t="str">
        <f>IF(OR(E186&gt;B$6+1.5*B$7,E186&lt;B$6-1.5*B$7),"Yes", "No")</f>
        <v>No</v>
      </c>
      <c r="L186" s="3">
        <f>YEAR(B186)</f>
        <v>2014</v>
      </c>
      <c r="M186" s="3">
        <f>MONTH(B186)</f>
        <v>3</v>
      </c>
    </row>
    <row r="187" spans="1:13">
      <c r="A187" s="3">
        <v>6072382</v>
      </c>
      <c r="B187" s="7">
        <v>41724.378506944442</v>
      </c>
      <c r="C187" s="3" t="s">
        <v>12</v>
      </c>
      <c r="D187" s="3" t="s">
        <v>13</v>
      </c>
      <c r="E187" s="4">
        <v>27.37775122</v>
      </c>
      <c r="F187" s="8">
        <f t="shared" si="10"/>
        <v>26.77</v>
      </c>
      <c r="G187" s="8">
        <f t="shared" si="11"/>
        <v>27</v>
      </c>
      <c r="H187" s="9">
        <f t="shared" si="12"/>
        <v>27.46</v>
      </c>
      <c r="I187" s="8">
        <f t="shared" si="13"/>
        <v>27.92</v>
      </c>
      <c r="J187" s="8">
        <f t="shared" si="14"/>
        <v>28.150000000000002</v>
      </c>
      <c r="K187" s="3" t="str">
        <f>IF(OR(E187&gt;B$6+1.5*B$7,E187&lt;B$6-1.5*B$7),"Yes", "No")</f>
        <v>No</v>
      </c>
      <c r="L187" s="3">
        <f>YEAR(B187)</f>
        <v>2014</v>
      </c>
      <c r="M187" s="3">
        <f>MONTH(B187)</f>
        <v>3</v>
      </c>
    </row>
    <row r="188" spans="1:13" hidden="1">
      <c r="A188" s="3">
        <v>6074034</v>
      </c>
      <c r="B188" s="7">
        <v>41724.551180555558</v>
      </c>
      <c r="C188" s="3" t="s">
        <v>12</v>
      </c>
      <c r="D188" s="3" t="s">
        <v>13</v>
      </c>
      <c r="E188" s="4">
        <v>25.928453065999999</v>
      </c>
      <c r="F188" s="8">
        <f t="shared" si="10"/>
        <v>26.77</v>
      </c>
      <c r="G188" s="8">
        <f t="shared" si="11"/>
        <v>27</v>
      </c>
      <c r="H188" s="9">
        <f t="shared" si="12"/>
        <v>27.46</v>
      </c>
      <c r="I188" s="8">
        <f t="shared" si="13"/>
        <v>27.92</v>
      </c>
      <c r="J188" s="8">
        <f t="shared" si="14"/>
        <v>28.150000000000002</v>
      </c>
      <c r="K188" s="3" t="str">
        <f>IF(OR(E188&gt;B$6+1.5*B$7,E188&lt;B$6-1.5*B$7),"Yes", "No")</f>
        <v>Yes</v>
      </c>
      <c r="L188" s="3">
        <f>YEAR(B188)</f>
        <v>2014</v>
      </c>
      <c r="M188" s="3">
        <f>MONTH(B188)</f>
        <v>3</v>
      </c>
    </row>
    <row r="189" spans="1:13">
      <c r="A189" s="3">
        <v>6074043</v>
      </c>
      <c r="B189" s="7">
        <v>41724.552430555559</v>
      </c>
      <c r="C189" s="3" t="s">
        <v>12</v>
      </c>
      <c r="D189" s="3" t="s">
        <v>13</v>
      </c>
      <c r="E189" s="4">
        <v>27.082415161</v>
      </c>
      <c r="F189" s="8">
        <f t="shared" si="10"/>
        <v>26.77</v>
      </c>
      <c r="G189" s="8">
        <f t="shared" si="11"/>
        <v>27</v>
      </c>
      <c r="H189" s="9">
        <f t="shared" si="12"/>
        <v>27.46</v>
      </c>
      <c r="I189" s="8">
        <f t="shared" si="13"/>
        <v>27.92</v>
      </c>
      <c r="J189" s="8">
        <f t="shared" si="14"/>
        <v>28.150000000000002</v>
      </c>
      <c r="K189" s="3" t="str">
        <f>IF(OR(E189&gt;B$6+1.5*B$7,E189&lt;B$6-1.5*B$7),"Yes", "No")</f>
        <v>No</v>
      </c>
      <c r="L189" s="3">
        <f>YEAR(B189)</f>
        <v>2014</v>
      </c>
      <c r="M189" s="3">
        <f>MONTH(B189)</f>
        <v>3</v>
      </c>
    </row>
    <row r="190" spans="1:13">
      <c r="A190" s="3">
        <v>6075790</v>
      </c>
      <c r="B190" s="7">
        <v>41725.278587962966</v>
      </c>
      <c r="C190" s="3" t="s">
        <v>12</v>
      </c>
      <c r="D190" s="3" t="s">
        <v>13</v>
      </c>
      <c r="E190" s="4">
        <v>27.623829294</v>
      </c>
      <c r="F190" s="8">
        <f t="shared" si="10"/>
        <v>26.77</v>
      </c>
      <c r="G190" s="8">
        <f t="shared" si="11"/>
        <v>27</v>
      </c>
      <c r="H190" s="9">
        <f t="shared" si="12"/>
        <v>27.46</v>
      </c>
      <c r="I190" s="8">
        <f t="shared" si="13"/>
        <v>27.92</v>
      </c>
      <c r="J190" s="8">
        <f t="shared" si="14"/>
        <v>28.150000000000002</v>
      </c>
      <c r="K190" s="3" t="str">
        <f>IF(OR(E190&gt;B$6+1.5*B$7,E190&lt;B$6-1.5*B$7),"Yes", "No")</f>
        <v>No</v>
      </c>
      <c r="L190" s="3">
        <f>YEAR(B190)</f>
        <v>2014</v>
      </c>
      <c r="M190" s="3">
        <f>MONTH(B190)</f>
        <v>3</v>
      </c>
    </row>
    <row r="191" spans="1:13">
      <c r="A191" s="3">
        <v>6075798</v>
      </c>
      <c r="B191" s="7">
        <v>41725.282037037039</v>
      </c>
      <c r="C191" s="3" t="s">
        <v>12</v>
      </c>
      <c r="D191" s="3" t="s">
        <v>13</v>
      </c>
      <c r="E191" s="4">
        <v>27.444675619000002</v>
      </c>
      <c r="F191" s="8">
        <f t="shared" si="10"/>
        <v>26.77</v>
      </c>
      <c r="G191" s="8">
        <f t="shared" si="11"/>
        <v>27</v>
      </c>
      <c r="H191" s="9">
        <f t="shared" si="12"/>
        <v>27.46</v>
      </c>
      <c r="I191" s="8">
        <f t="shared" si="13"/>
        <v>27.92</v>
      </c>
      <c r="J191" s="8">
        <f t="shared" si="14"/>
        <v>28.150000000000002</v>
      </c>
      <c r="K191" s="3" t="str">
        <f>IF(OR(E191&gt;B$6+1.5*B$7,E191&lt;B$6-1.5*B$7),"Yes", "No")</f>
        <v>No</v>
      </c>
      <c r="L191" s="3">
        <f>YEAR(B191)</f>
        <v>2014</v>
      </c>
      <c r="M191" s="3">
        <f>MONTH(B191)</f>
        <v>3</v>
      </c>
    </row>
    <row r="192" spans="1:13">
      <c r="A192" s="3">
        <v>6075819</v>
      </c>
      <c r="B192" s="7">
        <v>41725.292939814812</v>
      </c>
      <c r="C192" s="3" t="s">
        <v>12</v>
      </c>
      <c r="D192" s="3" t="s">
        <v>13</v>
      </c>
      <c r="E192" s="4">
        <v>27.660790853000002</v>
      </c>
      <c r="F192" s="8">
        <f t="shared" si="10"/>
        <v>26.77</v>
      </c>
      <c r="G192" s="8">
        <f t="shared" si="11"/>
        <v>27</v>
      </c>
      <c r="H192" s="9">
        <f t="shared" si="12"/>
        <v>27.46</v>
      </c>
      <c r="I192" s="8">
        <f t="shared" si="13"/>
        <v>27.92</v>
      </c>
      <c r="J192" s="8">
        <f t="shared" si="14"/>
        <v>28.150000000000002</v>
      </c>
      <c r="K192" s="3" t="str">
        <f>IF(OR(E192&gt;B$6+1.5*B$7,E192&lt;B$6-1.5*B$7),"Yes", "No")</f>
        <v>No</v>
      </c>
      <c r="L192" s="3">
        <f>YEAR(B192)</f>
        <v>2014</v>
      </c>
      <c r="M192" s="3">
        <f>MONTH(B192)</f>
        <v>3</v>
      </c>
    </row>
    <row r="193" spans="1:13" hidden="1">
      <c r="A193" s="3">
        <v>6076290</v>
      </c>
      <c r="B193" s="7">
        <v>41725.385046296295</v>
      </c>
      <c r="C193" s="3" t="s">
        <v>12</v>
      </c>
      <c r="D193" s="3" t="s">
        <v>13</v>
      </c>
      <c r="E193" s="4">
        <v>26.77786656</v>
      </c>
      <c r="F193" s="8">
        <f t="shared" si="10"/>
        <v>26.77</v>
      </c>
      <c r="G193" s="8">
        <f t="shared" si="11"/>
        <v>27</v>
      </c>
      <c r="H193" s="9">
        <f t="shared" si="12"/>
        <v>27.46</v>
      </c>
      <c r="I193" s="8">
        <f t="shared" si="13"/>
        <v>27.92</v>
      </c>
      <c r="J193" s="8">
        <f t="shared" si="14"/>
        <v>28.150000000000002</v>
      </c>
      <c r="K193" s="3" t="str">
        <f>IF(OR(E193&gt;B$6+1.5*B$7,E193&lt;B$6-1.5*B$7),"Yes", "No")</f>
        <v>Yes</v>
      </c>
      <c r="L193" s="3">
        <f>YEAR(B193)</f>
        <v>2014</v>
      </c>
      <c r="M193" s="3">
        <f>MONTH(B193)</f>
        <v>3</v>
      </c>
    </row>
    <row r="194" spans="1:13" hidden="1">
      <c r="A194" s="3">
        <v>6076302</v>
      </c>
      <c r="B194" s="7">
        <v>41725.387789351851</v>
      </c>
      <c r="C194" s="3" t="s">
        <v>12</v>
      </c>
      <c r="D194" s="3" t="s">
        <v>13</v>
      </c>
      <c r="E194" s="4">
        <v>26.779415318000002</v>
      </c>
      <c r="F194" s="8">
        <f t="shared" si="10"/>
        <v>26.77</v>
      </c>
      <c r="G194" s="8">
        <f t="shared" si="11"/>
        <v>27</v>
      </c>
      <c r="H194" s="9">
        <f t="shared" si="12"/>
        <v>27.46</v>
      </c>
      <c r="I194" s="8">
        <f t="shared" si="13"/>
        <v>27.92</v>
      </c>
      <c r="J194" s="8">
        <f t="shared" si="14"/>
        <v>28.150000000000002</v>
      </c>
      <c r="K194" s="3" t="str">
        <f>IF(OR(E194&gt;B$6+1.5*B$7,E194&lt;B$6-1.5*B$7),"Yes", "No")</f>
        <v>Yes</v>
      </c>
      <c r="L194" s="3">
        <f>YEAR(B194)</f>
        <v>2014</v>
      </c>
      <c r="M194" s="3">
        <f>MONTH(B194)</f>
        <v>3</v>
      </c>
    </row>
    <row r="195" spans="1:13" hidden="1">
      <c r="A195" s="3">
        <v>6076730</v>
      </c>
      <c r="B195" s="7">
        <v>41725.441134259258</v>
      </c>
      <c r="C195" s="3" t="s">
        <v>12</v>
      </c>
      <c r="D195" s="3" t="s">
        <v>13</v>
      </c>
      <c r="E195" s="4">
        <v>26.672535211</v>
      </c>
      <c r="F195" s="8">
        <f t="shared" si="10"/>
        <v>26.77</v>
      </c>
      <c r="G195" s="8">
        <f t="shared" si="11"/>
        <v>27</v>
      </c>
      <c r="H195" s="9">
        <f t="shared" si="12"/>
        <v>27.46</v>
      </c>
      <c r="I195" s="8">
        <f t="shared" si="13"/>
        <v>27.92</v>
      </c>
      <c r="J195" s="8">
        <f t="shared" si="14"/>
        <v>28.150000000000002</v>
      </c>
      <c r="K195" s="3" t="str">
        <f>IF(OR(E195&gt;B$6+1.5*B$7,E195&lt;B$6-1.5*B$7),"Yes", "No")</f>
        <v>Yes</v>
      </c>
      <c r="L195" s="3">
        <f>YEAR(B195)</f>
        <v>2014</v>
      </c>
      <c r="M195" s="3">
        <f>MONTH(B195)</f>
        <v>3</v>
      </c>
    </row>
    <row r="196" spans="1:13">
      <c r="A196" s="3">
        <v>6076811</v>
      </c>
      <c r="B196" s="7">
        <v>41725.447500000002</v>
      </c>
      <c r="C196" s="3" t="s">
        <v>12</v>
      </c>
      <c r="D196" s="3" t="s">
        <v>13</v>
      </c>
      <c r="E196" s="4">
        <v>27.331689047000001</v>
      </c>
      <c r="F196" s="8">
        <f t="shared" si="10"/>
        <v>26.77</v>
      </c>
      <c r="G196" s="8">
        <f t="shared" si="11"/>
        <v>27</v>
      </c>
      <c r="H196" s="9">
        <f t="shared" si="12"/>
        <v>27.46</v>
      </c>
      <c r="I196" s="8">
        <f t="shared" si="13"/>
        <v>27.92</v>
      </c>
      <c r="J196" s="8">
        <f t="shared" si="14"/>
        <v>28.150000000000002</v>
      </c>
      <c r="K196" s="3" t="str">
        <f>IF(OR(E196&gt;B$6+1.5*B$7,E196&lt;B$6-1.5*B$7),"Yes", "No")</f>
        <v>No</v>
      </c>
      <c r="L196" s="3">
        <f>YEAR(B196)</f>
        <v>2014</v>
      </c>
      <c r="M196" s="3">
        <f>MONTH(B196)</f>
        <v>3</v>
      </c>
    </row>
    <row r="197" spans="1:13">
      <c r="A197" s="3">
        <v>6077164</v>
      </c>
      <c r="B197" s="7">
        <v>41725.478298611109</v>
      </c>
      <c r="C197" s="3" t="s">
        <v>12</v>
      </c>
      <c r="D197" s="3" t="s">
        <v>13</v>
      </c>
      <c r="E197" s="4">
        <v>27.639442231</v>
      </c>
      <c r="F197" s="8">
        <f t="shared" si="10"/>
        <v>26.77</v>
      </c>
      <c r="G197" s="8">
        <f t="shared" si="11"/>
        <v>27</v>
      </c>
      <c r="H197" s="9">
        <f t="shared" si="12"/>
        <v>27.46</v>
      </c>
      <c r="I197" s="8">
        <f t="shared" si="13"/>
        <v>27.92</v>
      </c>
      <c r="J197" s="8">
        <f t="shared" si="14"/>
        <v>28.150000000000002</v>
      </c>
      <c r="K197" s="3" t="str">
        <f>IF(OR(E197&gt;B$6+1.5*B$7,E197&lt;B$6-1.5*B$7),"Yes", "No")</f>
        <v>No</v>
      </c>
      <c r="L197" s="3">
        <f>YEAR(B197)</f>
        <v>2014</v>
      </c>
      <c r="M197" s="3">
        <f>MONTH(B197)</f>
        <v>3</v>
      </c>
    </row>
    <row r="198" spans="1:13">
      <c r="A198" s="3">
        <v>6079414</v>
      </c>
      <c r="B198" s="7">
        <v>41726.272997685184</v>
      </c>
      <c r="C198" s="3" t="s">
        <v>12</v>
      </c>
      <c r="D198" s="3" t="s">
        <v>13</v>
      </c>
      <c r="E198" s="4">
        <v>27.190243901999999</v>
      </c>
      <c r="F198" s="8">
        <f t="shared" si="10"/>
        <v>26.77</v>
      </c>
      <c r="G198" s="8">
        <f t="shared" si="11"/>
        <v>27</v>
      </c>
      <c r="H198" s="9">
        <f t="shared" si="12"/>
        <v>27.46</v>
      </c>
      <c r="I198" s="8">
        <f t="shared" si="13"/>
        <v>27.92</v>
      </c>
      <c r="J198" s="8">
        <f t="shared" si="14"/>
        <v>28.150000000000002</v>
      </c>
      <c r="K198" s="3" t="str">
        <f>IF(OR(E198&gt;B$6+1.5*B$7,E198&lt;B$6-1.5*B$7),"Yes", "No")</f>
        <v>No</v>
      </c>
      <c r="L198" s="3">
        <f>YEAR(B198)</f>
        <v>2014</v>
      </c>
      <c r="M198" s="3">
        <f>MONTH(B198)</f>
        <v>3</v>
      </c>
    </row>
    <row r="199" spans="1:13">
      <c r="A199" s="3">
        <v>6079429</v>
      </c>
      <c r="B199" s="7">
        <v>41726.27621527778</v>
      </c>
      <c r="C199" s="3" t="s">
        <v>12</v>
      </c>
      <c r="D199" s="3" t="s">
        <v>13</v>
      </c>
      <c r="E199" s="4">
        <v>27.486861862000001</v>
      </c>
      <c r="F199" s="8">
        <f t="shared" si="10"/>
        <v>26.77</v>
      </c>
      <c r="G199" s="8">
        <f t="shared" si="11"/>
        <v>27</v>
      </c>
      <c r="H199" s="9">
        <f t="shared" si="12"/>
        <v>27.46</v>
      </c>
      <c r="I199" s="8">
        <f t="shared" si="13"/>
        <v>27.92</v>
      </c>
      <c r="J199" s="8">
        <f t="shared" si="14"/>
        <v>28.150000000000002</v>
      </c>
      <c r="K199" s="3" t="str">
        <f>IF(OR(E199&gt;B$6+1.5*B$7,E199&lt;B$6-1.5*B$7),"Yes", "No")</f>
        <v>No</v>
      </c>
      <c r="L199" s="3">
        <f>YEAR(B199)</f>
        <v>2014</v>
      </c>
      <c r="M199" s="3">
        <f>MONTH(B199)</f>
        <v>3</v>
      </c>
    </row>
    <row r="200" spans="1:13">
      <c r="A200" s="3">
        <v>6079663</v>
      </c>
      <c r="B200" s="7">
        <v>41726.331643518519</v>
      </c>
      <c r="C200" s="3" t="s">
        <v>12</v>
      </c>
      <c r="D200" s="3" t="s">
        <v>13</v>
      </c>
      <c r="E200" s="4">
        <v>27.546053260000001</v>
      </c>
      <c r="F200" s="8">
        <f t="shared" si="10"/>
        <v>26.77</v>
      </c>
      <c r="G200" s="8">
        <f t="shared" si="11"/>
        <v>27</v>
      </c>
      <c r="H200" s="9">
        <f t="shared" si="12"/>
        <v>27.46</v>
      </c>
      <c r="I200" s="8">
        <f t="shared" si="13"/>
        <v>27.92</v>
      </c>
      <c r="J200" s="8">
        <f t="shared" si="14"/>
        <v>28.150000000000002</v>
      </c>
      <c r="K200" s="3" t="str">
        <f>IF(OR(E200&gt;B$6+1.5*B$7,E200&lt;B$6-1.5*B$7),"Yes", "No")</f>
        <v>No</v>
      </c>
      <c r="L200" s="3">
        <f>YEAR(B200)</f>
        <v>2014</v>
      </c>
      <c r="M200" s="3">
        <f>MONTH(B200)</f>
        <v>3</v>
      </c>
    </row>
    <row r="201" spans="1:13">
      <c r="A201" s="3">
        <v>6079690</v>
      </c>
      <c r="B201" s="7">
        <v>41726.338090277779</v>
      </c>
      <c r="C201" s="3" t="s">
        <v>12</v>
      </c>
      <c r="D201" s="3" t="s">
        <v>13</v>
      </c>
      <c r="E201" s="4">
        <v>27.094588408</v>
      </c>
      <c r="F201" s="8">
        <f t="shared" si="10"/>
        <v>26.77</v>
      </c>
      <c r="G201" s="8">
        <f t="shared" si="11"/>
        <v>27</v>
      </c>
      <c r="H201" s="9">
        <f t="shared" si="12"/>
        <v>27.46</v>
      </c>
      <c r="I201" s="8">
        <f t="shared" si="13"/>
        <v>27.92</v>
      </c>
      <c r="J201" s="8">
        <f t="shared" si="14"/>
        <v>28.150000000000002</v>
      </c>
      <c r="K201" s="3" t="str">
        <f>IF(OR(E201&gt;B$6+1.5*B$7,E201&lt;B$6-1.5*B$7),"Yes", "No")</f>
        <v>No</v>
      </c>
      <c r="L201" s="3">
        <f>YEAR(B201)</f>
        <v>2014</v>
      </c>
      <c r="M201" s="3">
        <f>MONTH(B201)</f>
        <v>3</v>
      </c>
    </row>
    <row r="202" spans="1:13">
      <c r="A202" s="3">
        <v>6080708</v>
      </c>
      <c r="B202" s="7">
        <v>41726.442766203705</v>
      </c>
      <c r="C202" s="3" t="s">
        <v>12</v>
      </c>
      <c r="D202" s="3" t="s">
        <v>13</v>
      </c>
      <c r="E202" s="4">
        <v>27.074632286</v>
      </c>
      <c r="F202" s="8">
        <f t="shared" si="10"/>
        <v>26.77</v>
      </c>
      <c r="G202" s="8">
        <f t="shared" si="11"/>
        <v>27</v>
      </c>
      <c r="H202" s="9">
        <f t="shared" si="12"/>
        <v>27.46</v>
      </c>
      <c r="I202" s="8">
        <f t="shared" si="13"/>
        <v>27.92</v>
      </c>
      <c r="J202" s="8">
        <f t="shared" si="14"/>
        <v>28.150000000000002</v>
      </c>
      <c r="K202" s="3" t="str">
        <f>IF(OR(E202&gt;B$6+1.5*B$7,E202&lt;B$6-1.5*B$7),"Yes", "No")</f>
        <v>No</v>
      </c>
      <c r="L202" s="3">
        <f>YEAR(B202)</f>
        <v>2014</v>
      </c>
      <c r="M202" s="3">
        <f>MONTH(B202)</f>
        <v>3</v>
      </c>
    </row>
    <row r="203" spans="1:13">
      <c r="A203" s="3">
        <v>6081063</v>
      </c>
      <c r="B203" s="7">
        <v>41726.480555555558</v>
      </c>
      <c r="C203" s="3" t="s">
        <v>12</v>
      </c>
      <c r="D203" s="3" t="s">
        <v>13</v>
      </c>
      <c r="E203" s="4">
        <v>27.519230769</v>
      </c>
      <c r="F203" s="8">
        <f t="shared" si="10"/>
        <v>26.77</v>
      </c>
      <c r="G203" s="8">
        <f t="shared" si="11"/>
        <v>27</v>
      </c>
      <c r="H203" s="9">
        <f t="shared" si="12"/>
        <v>27.46</v>
      </c>
      <c r="I203" s="8">
        <f t="shared" si="13"/>
        <v>27.92</v>
      </c>
      <c r="J203" s="8">
        <f t="shared" si="14"/>
        <v>28.150000000000002</v>
      </c>
      <c r="K203" s="3" t="str">
        <f>IF(OR(E203&gt;B$6+1.5*B$7,E203&lt;B$6-1.5*B$7),"Yes", "No")</f>
        <v>No</v>
      </c>
      <c r="L203" s="3">
        <f>YEAR(B203)</f>
        <v>2014</v>
      </c>
      <c r="M203" s="3">
        <f>MONTH(B203)</f>
        <v>3</v>
      </c>
    </row>
    <row r="204" spans="1:13" hidden="1">
      <c r="A204" s="3">
        <v>6083509</v>
      </c>
      <c r="B204" s="7">
        <v>41727.345763888887</v>
      </c>
      <c r="C204" s="3" t="s">
        <v>12</v>
      </c>
      <c r="D204" s="3" t="s">
        <v>13</v>
      </c>
      <c r="E204" s="4">
        <v>28.021184400999999</v>
      </c>
      <c r="F204" s="8">
        <f t="shared" si="10"/>
        <v>26.77</v>
      </c>
      <c r="G204" s="8">
        <f t="shared" si="11"/>
        <v>27</v>
      </c>
      <c r="H204" s="9">
        <f t="shared" si="12"/>
        <v>27.46</v>
      </c>
      <c r="I204" s="8">
        <f t="shared" si="13"/>
        <v>27.92</v>
      </c>
      <c r="J204" s="8">
        <f t="shared" si="14"/>
        <v>28.150000000000002</v>
      </c>
      <c r="K204" s="3" t="str">
        <f>IF(OR(E204&gt;B$6+1.5*B$7,E204&lt;B$6-1.5*B$7),"Yes", "No")</f>
        <v>Yes</v>
      </c>
      <c r="L204" s="3">
        <f>YEAR(B204)</f>
        <v>2014</v>
      </c>
      <c r="M204" s="3">
        <f>MONTH(B204)</f>
        <v>3</v>
      </c>
    </row>
    <row r="205" spans="1:13">
      <c r="A205" s="3">
        <v>6083520</v>
      </c>
      <c r="B205" s="7">
        <v>41727.348749999997</v>
      </c>
      <c r="C205" s="3" t="s">
        <v>12</v>
      </c>
      <c r="D205" s="3" t="s">
        <v>13</v>
      </c>
      <c r="E205" s="4">
        <v>27.760007754</v>
      </c>
      <c r="F205" s="8">
        <f t="shared" si="10"/>
        <v>26.77</v>
      </c>
      <c r="G205" s="8">
        <f t="shared" si="11"/>
        <v>27</v>
      </c>
      <c r="H205" s="9">
        <f t="shared" si="12"/>
        <v>27.46</v>
      </c>
      <c r="I205" s="8">
        <f t="shared" si="13"/>
        <v>27.92</v>
      </c>
      <c r="J205" s="8">
        <f t="shared" si="14"/>
        <v>28.150000000000002</v>
      </c>
      <c r="K205" s="3" t="str">
        <f>IF(OR(E205&gt;B$6+1.5*B$7,E205&lt;B$6-1.5*B$7),"Yes", "No")</f>
        <v>No</v>
      </c>
      <c r="L205" s="3">
        <f>YEAR(B205)</f>
        <v>2014</v>
      </c>
      <c r="M205" s="3">
        <f>MONTH(B205)</f>
        <v>3</v>
      </c>
    </row>
    <row r="206" spans="1:13">
      <c r="A206" s="3">
        <v>6084845</v>
      </c>
      <c r="B206" s="7">
        <v>41728.34710648148</v>
      </c>
      <c r="C206" s="3" t="s">
        <v>12</v>
      </c>
      <c r="D206" s="3" t="s">
        <v>13</v>
      </c>
      <c r="E206" s="4">
        <v>27.189429012000002</v>
      </c>
      <c r="F206" s="8">
        <f t="shared" si="10"/>
        <v>26.77</v>
      </c>
      <c r="G206" s="8">
        <f t="shared" si="11"/>
        <v>27</v>
      </c>
      <c r="H206" s="9">
        <f t="shared" si="12"/>
        <v>27.46</v>
      </c>
      <c r="I206" s="8">
        <f t="shared" si="13"/>
        <v>27.92</v>
      </c>
      <c r="J206" s="8">
        <f t="shared" si="14"/>
        <v>28.150000000000002</v>
      </c>
      <c r="K206" s="3" t="str">
        <f>IF(OR(E206&gt;B$6+1.5*B$7,E206&lt;B$6-1.5*B$7),"Yes", "No")</f>
        <v>No</v>
      </c>
      <c r="L206" s="3">
        <f>YEAR(B206)</f>
        <v>2014</v>
      </c>
      <c r="M206" s="3">
        <f>MONTH(B206)</f>
        <v>3</v>
      </c>
    </row>
    <row r="207" spans="1:13">
      <c r="A207" s="3">
        <v>6084850</v>
      </c>
      <c r="B207" s="7">
        <v>41728.351631944446</v>
      </c>
      <c r="C207" s="3" t="s">
        <v>12</v>
      </c>
      <c r="D207" s="3" t="s">
        <v>13</v>
      </c>
      <c r="E207" s="4">
        <v>27.238472980000001</v>
      </c>
      <c r="F207" s="8">
        <f t="shared" si="10"/>
        <v>26.77</v>
      </c>
      <c r="G207" s="8">
        <f t="shared" si="11"/>
        <v>27</v>
      </c>
      <c r="H207" s="9">
        <f t="shared" si="12"/>
        <v>27.46</v>
      </c>
      <c r="I207" s="8">
        <f t="shared" si="13"/>
        <v>27.92</v>
      </c>
      <c r="J207" s="8">
        <f t="shared" si="14"/>
        <v>28.150000000000002</v>
      </c>
      <c r="K207" s="3" t="str">
        <f>IF(OR(E207&gt;B$6+1.5*B$7,E207&lt;B$6-1.5*B$7),"Yes", "No")</f>
        <v>No</v>
      </c>
      <c r="L207" s="3">
        <f>YEAR(B207)</f>
        <v>2014</v>
      </c>
      <c r="M207" s="3">
        <f>MONTH(B207)</f>
        <v>3</v>
      </c>
    </row>
    <row r="208" spans="1:13">
      <c r="A208" s="3">
        <v>6085561</v>
      </c>
      <c r="B208" s="7">
        <v>41729.272627314815</v>
      </c>
      <c r="C208" s="3" t="s">
        <v>12</v>
      </c>
      <c r="D208" s="3" t="s">
        <v>13</v>
      </c>
      <c r="E208" s="4">
        <v>27.223846807000001</v>
      </c>
      <c r="F208" s="8">
        <f t="shared" si="10"/>
        <v>26.77</v>
      </c>
      <c r="G208" s="8">
        <f t="shared" si="11"/>
        <v>27</v>
      </c>
      <c r="H208" s="9">
        <f t="shared" si="12"/>
        <v>27.46</v>
      </c>
      <c r="I208" s="8">
        <f t="shared" si="13"/>
        <v>27.92</v>
      </c>
      <c r="J208" s="8">
        <f t="shared" si="14"/>
        <v>28.150000000000002</v>
      </c>
      <c r="K208" s="3" t="str">
        <f>IF(OR(E208&gt;B$6+1.5*B$7,E208&lt;B$6-1.5*B$7),"Yes", "No")</f>
        <v>No</v>
      </c>
      <c r="L208" s="3">
        <f>YEAR(B208)</f>
        <v>2014</v>
      </c>
      <c r="M208" s="3">
        <f>MONTH(B208)</f>
        <v>3</v>
      </c>
    </row>
    <row r="209" spans="1:13">
      <c r="A209" s="3">
        <v>6085563</v>
      </c>
      <c r="B209" s="7">
        <v>41729.273692129631</v>
      </c>
      <c r="C209" s="3" t="s">
        <v>12</v>
      </c>
      <c r="D209" s="3" t="s">
        <v>13</v>
      </c>
      <c r="E209" s="4">
        <v>27.358848048999999</v>
      </c>
      <c r="F209" s="8">
        <f t="shared" si="10"/>
        <v>26.77</v>
      </c>
      <c r="G209" s="8">
        <f t="shared" si="11"/>
        <v>27</v>
      </c>
      <c r="H209" s="9">
        <f t="shared" si="12"/>
        <v>27.46</v>
      </c>
      <c r="I209" s="8">
        <f t="shared" si="13"/>
        <v>27.92</v>
      </c>
      <c r="J209" s="8">
        <f t="shared" si="14"/>
        <v>28.150000000000002</v>
      </c>
      <c r="K209" s="3" t="str">
        <f>IF(OR(E209&gt;B$6+1.5*B$7,E209&lt;B$6-1.5*B$7),"Yes", "No")</f>
        <v>No</v>
      </c>
      <c r="L209" s="3">
        <f>YEAR(B209)</f>
        <v>2014</v>
      </c>
      <c r="M209" s="3">
        <f>MONTH(B209)</f>
        <v>3</v>
      </c>
    </row>
    <row r="210" spans="1:13">
      <c r="A210" s="3">
        <v>6085804</v>
      </c>
      <c r="B210" s="7">
        <v>41729.332754629628</v>
      </c>
      <c r="C210" s="3" t="s">
        <v>12</v>
      </c>
      <c r="D210" s="3" t="s">
        <v>13</v>
      </c>
      <c r="E210" s="4">
        <v>27.509753544999999</v>
      </c>
      <c r="F210" s="8">
        <f t="shared" si="10"/>
        <v>26.77</v>
      </c>
      <c r="G210" s="8">
        <f t="shared" si="11"/>
        <v>27</v>
      </c>
      <c r="H210" s="9">
        <f t="shared" si="12"/>
        <v>27.46</v>
      </c>
      <c r="I210" s="8">
        <f t="shared" si="13"/>
        <v>27.92</v>
      </c>
      <c r="J210" s="8">
        <f t="shared" si="14"/>
        <v>28.150000000000002</v>
      </c>
      <c r="K210" s="3" t="str">
        <f>IF(OR(E210&gt;B$6+1.5*B$7,E210&lt;B$6-1.5*B$7),"Yes", "No")</f>
        <v>No</v>
      </c>
      <c r="L210" s="3">
        <f>YEAR(B210)</f>
        <v>2014</v>
      </c>
      <c r="M210" s="3">
        <f>MONTH(B210)</f>
        <v>3</v>
      </c>
    </row>
    <row r="211" spans="1:13">
      <c r="A211" s="3">
        <v>6085856</v>
      </c>
      <c r="B211" s="7">
        <v>41729.336226851854</v>
      </c>
      <c r="C211" s="3" t="s">
        <v>12</v>
      </c>
      <c r="D211" s="3" t="s">
        <v>13</v>
      </c>
      <c r="E211" s="4">
        <v>27.272727273000001</v>
      </c>
      <c r="F211" s="8">
        <f t="shared" si="10"/>
        <v>26.77</v>
      </c>
      <c r="G211" s="8">
        <f t="shared" si="11"/>
        <v>27</v>
      </c>
      <c r="H211" s="9">
        <f t="shared" si="12"/>
        <v>27.46</v>
      </c>
      <c r="I211" s="8">
        <f t="shared" si="13"/>
        <v>27.92</v>
      </c>
      <c r="J211" s="8">
        <f t="shared" si="14"/>
        <v>28.150000000000002</v>
      </c>
      <c r="K211" s="3" t="str">
        <f>IF(OR(E211&gt;B$6+1.5*B$7,E211&lt;B$6-1.5*B$7),"Yes", "No")</f>
        <v>No</v>
      </c>
      <c r="L211" s="3">
        <f>YEAR(B211)</f>
        <v>2014</v>
      </c>
      <c r="M211" s="3">
        <f>MONTH(B211)</f>
        <v>3</v>
      </c>
    </row>
    <row r="212" spans="1:13">
      <c r="A212" s="3">
        <v>6085864</v>
      </c>
      <c r="B212" s="7">
        <v>41729.341678240744</v>
      </c>
      <c r="C212" s="3" t="s">
        <v>12</v>
      </c>
      <c r="D212" s="3" t="s">
        <v>13</v>
      </c>
      <c r="E212" s="4">
        <v>27.482028366000002</v>
      </c>
      <c r="F212" s="8">
        <f t="shared" si="10"/>
        <v>26.77</v>
      </c>
      <c r="G212" s="8">
        <f t="shared" si="11"/>
        <v>27</v>
      </c>
      <c r="H212" s="9">
        <f t="shared" si="12"/>
        <v>27.46</v>
      </c>
      <c r="I212" s="8">
        <f t="shared" si="13"/>
        <v>27.92</v>
      </c>
      <c r="J212" s="8">
        <f t="shared" si="14"/>
        <v>28.150000000000002</v>
      </c>
      <c r="K212" s="3" t="str">
        <f>IF(OR(E212&gt;B$6+1.5*B$7,E212&lt;B$6-1.5*B$7),"Yes", "No")</f>
        <v>No</v>
      </c>
      <c r="L212" s="3">
        <f>YEAR(B212)</f>
        <v>2014</v>
      </c>
      <c r="M212" s="3">
        <f>MONTH(B212)</f>
        <v>3</v>
      </c>
    </row>
    <row r="213" spans="1:13">
      <c r="A213" s="3">
        <v>6085884</v>
      </c>
      <c r="B213" s="7">
        <v>41729.350474537037</v>
      </c>
      <c r="C213" s="3" t="s">
        <v>12</v>
      </c>
      <c r="D213" s="3" t="s">
        <v>13</v>
      </c>
      <c r="E213" s="4">
        <v>27.478127102999998</v>
      </c>
      <c r="F213" s="8">
        <f t="shared" ref="F213:F276" si="15">B$9-3*B$10</f>
        <v>26.77</v>
      </c>
      <c r="G213" s="8">
        <f t="shared" ref="G213:G276" si="16">B$9-2*B$10</f>
        <v>27</v>
      </c>
      <c r="H213" s="9">
        <f t="shared" ref="H213:H276" si="17">B$9</f>
        <v>27.46</v>
      </c>
      <c r="I213" s="8">
        <f t="shared" ref="I213:I276" si="18">B$9+2*B$10</f>
        <v>27.92</v>
      </c>
      <c r="J213" s="8">
        <f t="shared" ref="J213:J276" si="19">B$9+3*B$10</f>
        <v>28.150000000000002</v>
      </c>
      <c r="K213" s="3" t="str">
        <f>IF(OR(E213&gt;B$6+1.5*B$7,E213&lt;B$6-1.5*B$7),"Yes", "No")</f>
        <v>No</v>
      </c>
      <c r="L213" s="3">
        <f>YEAR(B213)</f>
        <v>2014</v>
      </c>
      <c r="M213" s="3">
        <f>MONTH(B213)</f>
        <v>3</v>
      </c>
    </row>
    <row r="214" spans="1:13" hidden="1">
      <c r="A214" s="3">
        <v>6086234</v>
      </c>
      <c r="B214" s="7">
        <v>41729.382824074077</v>
      </c>
      <c r="C214" s="3" t="s">
        <v>12</v>
      </c>
      <c r="D214" s="3" t="s">
        <v>13</v>
      </c>
      <c r="E214" s="4">
        <v>26.898470097000001</v>
      </c>
      <c r="F214" s="8">
        <f t="shared" si="15"/>
        <v>26.77</v>
      </c>
      <c r="G214" s="8">
        <f t="shared" si="16"/>
        <v>27</v>
      </c>
      <c r="H214" s="9">
        <f t="shared" si="17"/>
        <v>27.46</v>
      </c>
      <c r="I214" s="8">
        <f t="shared" si="18"/>
        <v>27.92</v>
      </c>
      <c r="J214" s="8">
        <f t="shared" si="19"/>
        <v>28.150000000000002</v>
      </c>
      <c r="K214" s="3" t="str">
        <f>IF(OR(E214&gt;B$6+1.5*B$7,E214&lt;B$6-1.5*B$7),"Yes", "No")</f>
        <v>Yes</v>
      </c>
      <c r="L214" s="3">
        <f>YEAR(B214)</f>
        <v>2014</v>
      </c>
      <c r="M214" s="3">
        <f>MONTH(B214)</f>
        <v>3</v>
      </c>
    </row>
    <row r="215" spans="1:13">
      <c r="A215" s="3">
        <v>6088731</v>
      </c>
      <c r="B215" s="7">
        <v>41730.278692129628</v>
      </c>
      <c r="C215" s="3" t="s">
        <v>12</v>
      </c>
      <c r="D215" s="3" t="s">
        <v>13</v>
      </c>
      <c r="E215" s="4">
        <v>27.017613693000001</v>
      </c>
      <c r="F215" s="8">
        <f t="shared" si="15"/>
        <v>26.77</v>
      </c>
      <c r="G215" s="8">
        <f t="shared" si="16"/>
        <v>27</v>
      </c>
      <c r="H215" s="9">
        <f t="shared" si="17"/>
        <v>27.46</v>
      </c>
      <c r="I215" s="8">
        <f t="shared" si="18"/>
        <v>27.92</v>
      </c>
      <c r="J215" s="8">
        <f t="shared" si="19"/>
        <v>28.150000000000002</v>
      </c>
      <c r="K215" s="3" t="str">
        <f>IF(OR(E215&gt;B$6+1.5*B$7,E215&lt;B$6-1.5*B$7),"Yes", "No")</f>
        <v>No</v>
      </c>
      <c r="L215" s="3">
        <f>YEAR(B215)</f>
        <v>2014</v>
      </c>
      <c r="M215" s="3">
        <f>MONTH(B215)</f>
        <v>4</v>
      </c>
    </row>
    <row r="216" spans="1:13">
      <c r="A216" s="3">
        <v>6088734</v>
      </c>
      <c r="B216" s="7">
        <v>41730.280416666668</v>
      </c>
      <c r="C216" s="3" t="s">
        <v>12</v>
      </c>
      <c r="D216" s="3" t="s">
        <v>13</v>
      </c>
      <c r="E216" s="4">
        <v>27.434448252999999</v>
      </c>
      <c r="F216" s="8">
        <f t="shared" si="15"/>
        <v>26.77</v>
      </c>
      <c r="G216" s="8">
        <f t="shared" si="16"/>
        <v>27</v>
      </c>
      <c r="H216" s="9">
        <f t="shared" si="17"/>
        <v>27.46</v>
      </c>
      <c r="I216" s="8">
        <f t="shared" si="18"/>
        <v>27.92</v>
      </c>
      <c r="J216" s="8">
        <f t="shared" si="19"/>
        <v>28.150000000000002</v>
      </c>
      <c r="K216" s="3" t="str">
        <f>IF(OR(E216&gt;B$6+1.5*B$7,E216&lt;B$6-1.5*B$7),"Yes", "No")</f>
        <v>No</v>
      </c>
      <c r="L216" s="3">
        <f>YEAR(B216)</f>
        <v>2014</v>
      </c>
      <c r="M216" s="3">
        <f>MONTH(B216)</f>
        <v>4</v>
      </c>
    </row>
    <row r="217" spans="1:13">
      <c r="A217" s="3">
        <v>6088899</v>
      </c>
      <c r="B217" s="7">
        <v>41730.331157407411</v>
      </c>
      <c r="C217" s="3" t="s">
        <v>12</v>
      </c>
      <c r="D217" s="3" t="s">
        <v>13</v>
      </c>
      <c r="E217" s="4">
        <v>27.201112140999999</v>
      </c>
      <c r="F217" s="8">
        <f t="shared" si="15"/>
        <v>26.77</v>
      </c>
      <c r="G217" s="8">
        <f t="shared" si="16"/>
        <v>27</v>
      </c>
      <c r="H217" s="9">
        <f t="shared" si="17"/>
        <v>27.46</v>
      </c>
      <c r="I217" s="8">
        <f t="shared" si="18"/>
        <v>27.92</v>
      </c>
      <c r="J217" s="8">
        <f t="shared" si="19"/>
        <v>28.150000000000002</v>
      </c>
      <c r="K217" s="3" t="str">
        <f>IF(OR(E217&gt;B$6+1.5*B$7,E217&lt;B$6-1.5*B$7),"Yes", "No")</f>
        <v>No</v>
      </c>
      <c r="L217" s="3">
        <f>YEAR(B217)</f>
        <v>2014</v>
      </c>
      <c r="M217" s="3">
        <f>MONTH(B217)</f>
        <v>4</v>
      </c>
    </row>
    <row r="218" spans="1:13">
      <c r="A218" s="3">
        <v>6089076</v>
      </c>
      <c r="B218" s="7">
        <v>41730.34175925926</v>
      </c>
      <c r="C218" s="3" t="s">
        <v>12</v>
      </c>
      <c r="D218" s="3" t="s">
        <v>13</v>
      </c>
      <c r="E218" s="4">
        <v>27.392833380999999</v>
      </c>
      <c r="F218" s="8">
        <f t="shared" si="15"/>
        <v>26.77</v>
      </c>
      <c r="G218" s="8">
        <f t="shared" si="16"/>
        <v>27</v>
      </c>
      <c r="H218" s="9">
        <f t="shared" si="17"/>
        <v>27.46</v>
      </c>
      <c r="I218" s="8">
        <f t="shared" si="18"/>
        <v>27.92</v>
      </c>
      <c r="J218" s="8">
        <f t="shared" si="19"/>
        <v>28.150000000000002</v>
      </c>
      <c r="K218" s="3" t="str">
        <f>IF(OR(E218&gt;B$6+1.5*B$7,E218&lt;B$6-1.5*B$7),"Yes", "No")</f>
        <v>No</v>
      </c>
      <c r="L218" s="3">
        <f>YEAR(B218)</f>
        <v>2014</v>
      </c>
      <c r="M218" s="3">
        <f>MONTH(B218)</f>
        <v>4</v>
      </c>
    </row>
    <row r="219" spans="1:13">
      <c r="A219" s="3">
        <v>6089324</v>
      </c>
      <c r="B219" s="7">
        <v>41730.375914351855</v>
      </c>
      <c r="C219" s="3" t="s">
        <v>12</v>
      </c>
      <c r="D219" s="3" t="s">
        <v>13</v>
      </c>
      <c r="E219" s="4">
        <v>27.018810563999999</v>
      </c>
      <c r="F219" s="8">
        <f t="shared" si="15"/>
        <v>26.77</v>
      </c>
      <c r="G219" s="8">
        <f t="shared" si="16"/>
        <v>27</v>
      </c>
      <c r="H219" s="9">
        <f t="shared" si="17"/>
        <v>27.46</v>
      </c>
      <c r="I219" s="8">
        <f t="shared" si="18"/>
        <v>27.92</v>
      </c>
      <c r="J219" s="8">
        <f t="shared" si="19"/>
        <v>28.150000000000002</v>
      </c>
      <c r="K219" s="3" t="str">
        <f>IF(OR(E219&gt;B$6+1.5*B$7,E219&lt;B$6-1.5*B$7),"Yes", "No")</f>
        <v>No</v>
      </c>
      <c r="L219" s="3">
        <f>YEAR(B219)</f>
        <v>2014</v>
      </c>
      <c r="M219" s="3">
        <f>MONTH(B219)</f>
        <v>4</v>
      </c>
    </row>
    <row r="220" spans="1:13">
      <c r="A220" s="3">
        <v>6089363</v>
      </c>
      <c r="B220" s="7">
        <v>41730.378125000003</v>
      </c>
      <c r="C220" s="3" t="s">
        <v>12</v>
      </c>
      <c r="D220" s="3" t="s">
        <v>13</v>
      </c>
      <c r="E220" s="4">
        <v>27.523703291</v>
      </c>
      <c r="F220" s="8">
        <f t="shared" si="15"/>
        <v>26.77</v>
      </c>
      <c r="G220" s="8">
        <f t="shared" si="16"/>
        <v>27</v>
      </c>
      <c r="H220" s="9">
        <f t="shared" si="17"/>
        <v>27.46</v>
      </c>
      <c r="I220" s="8">
        <f t="shared" si="18"/>
        <v>27.92</v>
      </c>
      <c r="J220" s="8">
        <f t="shared" si="19"/>
        <v>28.150000000000002</v>
      </c>
      <c r="K220" s="3" t="str">
        <f>IF(OR(E220&gt;B$6+1.5*B$7,E220&lt;B$6-1.5*B$7),"Yes", "No")</f>
        <v>No</v>
      </c>
      <c r="L220" s="3">
        <f>YEAR(B220)</f>
        <v>2014</v>
      </c>
      <c r="M220" s="3">
        <f>MONTH(B220)</f>
        <v>4</v>
      </c>
    </row>
    <row r="221" spans="1:13">
      <c r="A221" s="3">
        <v>6090844</v>
      </c>
      <c r="B221" s="7">
        <v>41730.550023148149</v>
      </c>
      <c r="C221" s="3" t="s">
        <v>12</v>
      </c>
      <c r="D221" s="3" t="s">
        <v>13</v>
      </c>
      <c r="E221" s="4">
        <v>27.170731707000002</v>
      </c>
      <c r="F221" s="8">
        <f t="shared" si="15"/>
        <v>26.77</v>
      </c>
      <c r="G221" s="8">
        <f t="shared" si="16"/>
        <v>27</v>
      </c>
      <c r="H221" s="9">
        <f t="shared" si="17"/>
        <v>27.46</v>
      </c>
      <c r="I221" s="8">
        <f t="shared" si="18"/>
        <v>27.92</v>
      </c>
      <c r="J221" s="8">
        <f t="shared" si="19"/>
        <v>28.150000000000002</v>
      </c>
      <c r="K221" s="3" t="str">
        <f>IF(OR(E221&gt;B$6+1.5*B$7,E221&lt;B$6-1.5*B$7),"Yes", "No")</f>
        <v>No</v>
      </c>
      <c r="L221" s="3">
        <f>YEAR(B221)</f>
        <v>2014</v>
      </c>
      <c r="M221" s="3">
        <f>MONTH(B221)</f>
        <v>4</v>
      </c>
    </row>
    <row r="222" spans="1:13">
      <c r="A222" s="3">
        <v>6090915</v>
      </c>
      <c r="B222" s="7">
        <v>41730.555069444446</v>
      </c>
      <c r="C222" s="3" t="s">
        <v>12</v>
      </c>
      <c r="D222" s="3" t="s">
        <v>13</v>
      </c>
      <c r="E222" s="4">
        <v>27.32380483</v>
      </c>
      <c r="F222" s="8">
        <f t="shared" si="15"/>
        <v>26.77</v>
      </c>
      <c r="G222" s="8">
        <f t="shared" si="16"/>
        <v>27</v>
      </c>
      <c r="H222" s="9">
        <f t="shared" si="17"/>
        <v>27.46</v>
      </c>
      <c r="I222" s="8">
        <f t="shared" si="18"/>
        <v>27.92</v>
      </c>
      <c r="J222" s="8">
        <f t="shared" si="19"/>
        <v>28.150000000000002</v>
      </c>
      <c r="K222" s="3" t="str">
        <f>IF(OR(E222&gt;B$6+1.5*B$7,E222&lt;B$6-1.5*B$7),"Yes", "No")</f>
        <v>No</v>
      </c>
      <c r="L222" s="3">
        <f>YEAR(B222)</f>
        <v>2014</v>
      </c>
      <c r="M222" s="3">
        <f>MONTH(B222)</f>
        <v>4</v>
      </c>
    </row>
    <row r="223" spans="1:13">
      <c r="A223" s="3">
        <v>6092843</v>
      </c>
      <c r="B223" s="7">
        <v>41731.277256944442</v>
      </c>
      <c r="C223" s="3" t="s">
        <v>12</v>
      </c>
      <c r="D223" s="3" t="s">
        <v>13</v>
      </c>
      <c r="E223" s="4">
        <v>27.739827739999999</v>
      </c>
      <c r="F223" s="8">
        <f t="shared" si="15"/>
        <v>26.77</v>
      </c>
      <c r="G223" s="8">
        <f t="shared" si="16"/>
        <v>27</v>
      </c>
      <c r="H223" s="9">
        <f t="shared" si="17"/>
        <v>27.46</v>
      </c>
      <c r="I223" s="8">
        <f t="shared" si="18"/>
        <v>27.92</v>
      </c>
      <c r="J223" s="8">
        <f t="shared" si="19"/>
        <v>28.150000000000002</v>
      </c>
      <c r="K223" s="3" t="str">
        <f>IF(OR(E223&gt;B$6+1.5*B$7,E223&lt;B$6-1.5*B$7),"Yes", "No")</f>
        <v>No</v>
      </c>
      <c r="L223" s="3">
        <f>YEAR(B223)</f>
        <v>2014</v>
      </c>
      <c r="M223" s="3">
        <f>MONTH(B223)</f>
        <v>4</v>
      </c>
    </row>
    <row r="224" spans="1:13">
      <c r="A224" s="3">
        <v>6092848</v>
      </c>
      <c r="B224" s="7">
        <v>41731.279178240744</v>
      </c>
      <c r="C224" s="3" t="s">
        <v>12</v>
      </c>
      <c r="D224" s="3" t="s">
        <v>13</v>
      </c>
      <c r="E224" s="4">
        <v>27.485002306999998</v>
      </c>
      <c r="F224" s="8">
        <f t="shared" si="15"/>
        <v>26.77</v>
      </c>
      <c r="G224" s="8">
        <f t="shared" si="16"/>
        <v>27</v>
      </c>
      <c r="H224" s="9">
        <f t="shared" si="17"/>
        <v>27.46</v>
      </c>
      <c r="I224" s="8">
        <f t="shared" si="18"/>
        <v>27.92</v>
      </c>
      <c r="J224" s="8">
        <f t="shared" si="19"/>
        <v>28.150000000000002</v>
      </c>
      <c r="K224" s="3" t="str">
        <f>IF(OR(E224&gt;B$6+1.5*B$7,E224&lt;B$6-1.5*B$7),"Yes", "No")</f>
        <v>No</v>
      </c>
      <c r="L224" s="3">
        <f>YEAR(B224)</f>
        <v>2014</v>
      </c>
      <c r="M224" s="3">
        <f>MONTH(B224)</f>
        <v>4</v>
      </c>
    </row>
    <row r="225" spans="1:13">
      <c r="A225" s="3">
        <v>6093326</v>
      </c>
      <c r="B225" s="7">
        <v>41731.381782407407</v>
      </c>
      <c r="C225" s="3" t="s">
        <v>12</v>
      </c>
      <c r="D225" s="3" t="s">
        <v>13</v>
      </c>
      <c r="E225" s="4">
        <v>27.559357878</v>
      </c>
      <c r="F225" s="8">
        <f t="shared" si="15"/>
        <v>26.77</v>
      </c>
      <c r="G225" s="8">
        <f t="shared" si="16"/>
        <v>27</v>
      </c>
      <c r="H225" s="9">
        <f t="shared" si="17"/>
        <v>27.46</v>
      </c>
      <c r="I225" s="8">
        <f t="shared" si="18"/>
        <v>27.92</v>
      </c>
      <c r="J225" s="8">
        <f t="shared" si="19"/>
        <v>28.150000000000002</v>
      </c>
      <c r="K225" s="3" t="str">
        <f>IF(OR(E225&gt;B$6+1.5*B$7,E225&lt;B$6-1.5*B$7),"Yes", "No")</f>
        <v>No</v>
      </c>
      <c r="L225" s="3">
        <f>YEAR(B225)</f>
        <v>2014</v>
      </c>
      <c r="M225" s="3">
        <f>MONTH(B225)</f>
        <v>4</v>
      </c>
    </row>
    <row r="226" spans="1:13">
      <c r="A226" s="3">
        <v>6093351</v>
      </c>
      <c r="B226" s="7">
        <v>41731.388101851851</v>
      </c>
      <c r="C226" s="3" t="s">
        <v>12</v>
      </c>
      <c r="D226" s="3" t="s">
        <v>13</v>
      </c>
      <c r="E226" s="4">
        <v>27.701503688999999</v>
      </c>
      <c r="F226" s="8">
        <f t="shared" si="15"/>
        <v>26.77</v>
      </c>
      <c r="G226" s="8">
        <f t="shared" si="16"/>
        <v>27</v>
      </c>
      <c r="H226" s="9">
        <f t="shared" si="17"/>
        <v>27.46</v>
      </c>
      <c r="I226" s="8">
        <f t="shared" si="18"/>
        <v>27.92</v>
      </c>
      <c r="J226" s="8">
        <f t="shared" si="19"/>
        <v>28.150000000000002</v>
      </c>
      <c r="K226" s="3" t="str">
        <f>IF(OR(E226&gt;B$6+1.5*B$7,E226&lt;B$6-1.5*B$7),"Yes", "No")</f>
        <v>No</v>
      </c>
      <c r="L226" s="3">
        <f>YEAR(B226)</f>
        <v>2014</v>
      </c>
      <c r="M226" s="3">
        <f>MONTH(B226)</f>
        <v>4</v>
      </c>
    </row>
    <row r="227" spans="1:13">
      <c r="A227" s="3">
        <v>6093587</v>
      </c>
      <c r="B227" s="7">
        <v>41731.408449074072</v>
      </c>
      <c r="C227" s="3" t="s">
        <v>12</v>
      </c>
      <c r="D227" s="3" t="s">
        <v>13</v>
      </c>
      <c r="E227" s="4">
        <v>27.788797582000001</v>
      </c>
      <c r="F227" s="8">
        <f t="shared" si="15"/>
        <v>26.77</v>
      </c>
      <c r="G227" s="8">
        <f t="shared" si="16"/>
        <v>27</v>
      </c>
      <c r="H227" s="9">
        <f t="shared" si="17"/>
        <v>27.46</v>
      </c>
      <c r="I227" s="8">
        <f t="shared" si="18"/>
        <v>27.92</v>
      </c>
      <c r="J227" s="8">
        <f t="shared" si="19"/>
        <v>28.150000000000002</v>
      </c>
      <c r="K227" s="3" t="str">
        <f>IF(OR(E227&gt;B$6+1.5*B$7,E227&lt;B$6-1.5*B$7),"Yes", "No")</f>
        <v>No</v>
      </c>
      <c r="L227" s="3">
        <f>YEAR(B227)</f>
        <v>2014</v>
      </c>
      <c r="M227" s="3">
        <f>MONTH(B227)</f>
        <v>4</v>
      </c>
    </row>
    <row r="228" spans="1:13">
      <c r="A228" s="3">
        <v>6093626</v>
      </c>
      <c r="B228" s="7">
        <v>41731.412488425929</v>
      </c>
      <c r="C228" s="3" t="s">
        <v>12</v>
      </c>
      <c r="D228" s="3" t="s">
        <v>13</v>
      </c>
      <c r="E228" s="4">
        <v>27.781065088999998</v>
      </c>
      <c r="F228" s="8">
        <f t="shared" si="15"/>
        <v>26.77</v>
      </c>
      <c r="G228" s="8">
        <f t="shared" si="16"/>
        <v>27</v>
      </c>
      <c r="H228" s="9">
        <f t="shared" si="17"/>
        <v>27.46</v>
      </c>
      <c r="I228" s="8">
        <f t="shared" si="18"/>
        <v>27.92</v>
      </c>
      <c r="J228" s="8">
        <f t="shared" si="19"/>
        <v>28.150000000000002</v>
      </c>
      <c r="K228" s="3" t="str">
        <f>IF(OR(E228&gt;B$6+1.5*B$7,E228&lt;B$6-1.5*B$7),"Yes", "No")</f>
        <v>No</v>
      </c>
      <c r="L228" s="3">
        <f>YEAR(B228)</f>
        <v>2014</v>
      </c>
      <c r="M228" s="3">
        <f>MONTH(B228)</f>
        <v>4</v>
      </c>
    </row>
    <row r="229" spans="1:13">
      <c r="A229" s="3">
        <v>6093883</v>
      </c>
      <c r="B229" s="7">
        <v>41731.42423611111</v>
      </c>
      <c r="C229" s="3" t="s">
        <v>12</v>
      </c>
      <c r="D229" s="3" t="s">
        <v>13</v>
      </c>
      <c r="E229" s="4">
        <v>27.233032747999999</v>
      </c>
      <c r="F229" s="8">
        <f t="shared" si="15"/>
        <v>26.77</v>
      </c>
      <c r="G229" s="8">
        <f t="shared" si="16"/>
        <v>27</v>
      </c>
      <c r="H229" s="9">
        <f t="shared" si="17"/>
        <v>27.46</v>
      </c>
      <c r="I229" s="8">
        <f t="shared" si="18"/>
        <v>27.92</v>
      </c>
      <c r="J229" s="8">
        <f t="shared" si="19"/>
        <v>28.150000000000002</v>
      </c>
      <c r="K229" s="3" t="str">
        <f>IF(OR(E229&gt;B$6+1.5*B$7,E229&lt;B$6-1.5*B$7),"Yes", "No")</f>
        <v>No</v>
      </c>
      <c r="L229" s="3">
        <f>YEAR(B229)</f>
        <v>2014</v>
      </c>
      <c r="M229" s="3">
        <f>MONTH(B229)</f>
        <v>4</v>
      </c>
    </row>
    <row r="230" spans="1:13">
      <c r="A230" s="3">
        <v>6093889</v>
      </c>
      <c r="B230" s="7">
        <v>41731.425763888888</v>
      </c>
      <c r="C230" s="3" t="s">
        <v>12</v>
      </c>
      <c r="D230" s="3" t="s">
        <v>13</v>
      </c>
      <c r="E230" s="4">
        <v>27.293558517000001</v>
      </c>
      <c r="F230" s="8">
        <f t="shared" si="15"/>
        <v>26.77</v>
      </c>
      <c r="G230" s="8">
        <f t="shared" si="16"/>
        <v>27</v>
      </c>
      <c r="H230" s="9">
        <f t="shared" si="17"/>
        <v>27.46</v>
      </c>
      <c r="I230" s="8">
        <f t="shared" si="18"/>
        <v>27.92</v>
      </c>
      <c r="J230" s="8">
        <f t="shared" si="19"/>
        <v>28.150000000000002</v>
      </c>
      <c r="K230" s="3" t="str">
        <f>IF(OR(E230&gt;B$6+1.5*B$7,E230&lt;B$6-1.5*B$7),"Yes", "No")</f>
        <v>No</v>
      </c>
      <c r="L230" s="3">
        <f>YEAR(B230)</f>
        <v>2014</v>
      </c>
      <c r="M230" s="3">
        <f>MONTH(B230)</f>
        <v>4</v>
      </c>
    </row>
    <row r="231" spans="1:13">
      <c r="A231" s="3">
        <v>6094758</v>
      </c>
      <c r="B231" s="7">
        <v>41731.553761574076</v>
      </c>
      <c r="C231" s="3" t="s">
        <v>12</v>
      </c>
      <c r="D231" s="3" t="s">
        <v>13</v>
      </c>
      <c r="E231" s="4">
        <v>27.613412229000001</v>
      </c>
      <c r="F231" s="8">
        <f t="shared" si="15"/>
        <v>26.77</v>
      </c>
      <c r="G231" s="8">
        <f t="shared" si="16"/>
        <v>27</v>
      </c>
      <c r="H231" s="9">
        <f t="shared" si="17"/>
        <v>27.46</v>
      </c>
      <c r="I231" s="8">
        <f t="shared" si="18"/>
        <v>27.92</v>
      </c>
      <c r="J231" s="8">
        <f t="shared" si="19"/>
        <v>28.150000000000002</v>
      </c>
      <c r="K231" s="3" t="str">
        <f>IF(OR(E231&gt;B$6+1.5*B$7,E231&lt;B$6-1.5*B$7),"Yes", "No")</f>
        <v>No</v>
      </c>
      <c r="L231" s="3">
        <f>YEAR(B231)</f>
        <v>2014</v>
      </c>
      <c r="M231" s="3">
        <f>MONTH(B231)</f>
        <v>4</v>
      </c>
    </row>
    <row r="232" spans="1:13">
      <c r="A232" s="3">
        <v>6094796</v>
      </c>
      <c r="B232" s="7">
        <v>41731.555324074077</v>
      </c>
      <c r="C232" s="3" t="s">
        <v>12</v>
      </c>
      <c r="D232" s="3" t="s">
        <v>13</v>
      </c>
      <c r="E232" s="4">
        <v>27.226955847999999</v>
      </c>
      <c r="F232" s="8">
        <f t="shared" si="15"/>
        <v>26.77</v>
      </c>
      <c r="G232" s="8">
        <f t="shared" si="16"/>
        <v>27</v>
      </c>
      <c r="H232" s="9">
        <f t="shared" si="17"/>
        <v>27.46</v>
      </c>
      <c r="I232" s="8">
        <f t="shared" si="18"/>
        <v>27.92</v>
      </c>
      <c r="J232" s="8">
        <f t="shared" si="19"/>
        <v>28.150000000000002</v>
      </c>
      <c r="K232" s="3" t="str">
        <f>IF(OR(E232&gt;B$6+1.5*B$7,E232&lt;B$6-1.5*B$7),"Yes", "No")</f>
        <v>No</v>
      </c>
      <c r="L232" s="3">
        <f>YEAR(B232)</f>
        <v>2014</v>
      </c>
      <c r="M232" s="3">
        <f>MONTH(B232)</f>
        <v>4</v>
      </c>
    </row>
    <row r="233" spans="1:13">
      <c r="A233" s="3">
        <v>6096664</v>
      </c>
      <c r="B233" s="7">
        <v>41732.291203703702</v>
      </c>
      <c r="C233" s="3" t="s">
        <v>12</v>
      </c>
      <c r="D233" s="3" t="s">
        <v>13</v>
      </c>
      <c r="E233" s="4">
        <v>27.525554839000002</v>
      </c>
      <c r="F233" s="8">
        <f t="shared" si="15"/>
        <v>26.77</v>
      </c>
      <c r="G233" s="8">
        <f t="shared" si="16"/>
        <v>27</v>
      </c>
      <c r="H233" s="9">
        <f t="shared" si="17"/>
        <v>27.46</v>
      </c>
      <c r="I233" s="8">
        <f t="shared" si="18"/>
        <v>27.92</v>
      </c>
      <c r="J233" s="8">
        <f t="shared" si="19"/>
        <v>28.150000000000002</v>
      </c>
      <c r="K233" s="3" t="str">
        <f>IF(OR(E233&gt;B$6+1.5*B$7,E233&lt;B$6-1.5*B$7),"Yes", "No")</f>
        <v>No</v>
      </c>
      <c r="L233" s="3">
        <f>YEAR(B233)</f>
        <v>2014</v>
      </c>
      <c r="M233" s="3">
        <f>MONTH(B233)</f>
        <v>4</v>
      </c>
    </row>
    <row r="234" spans="1:13">
      <c r="A234" s="3">
        <v>6096832</v>
      </c>
      <c r="B234" s="7">
        <v>41732.330833333333</v>
      </c>
      <c r="C234" s="3" t="s">
        <v>12</v>
      </c>
      <c r="D234" s="3" t="s">
        <v>13</v>
      </c>
      <c r="E234" s="4">
        <v>27.839477368000001</v>
      </c>
      <c r="F234" s="8">
        <f t="shared" si="15"/>
        <v>26.77</v>
      </c>
      <c r="G234" s="8">
        <f t="shared" si="16"/>
        <v>27</v>
      </c>
      <c r="H234" s="9">
        <f t="shared" si="17"/>
        <v>27.46</v>
      </c>
      <c r="I234" s="8">
        <f t="shared" si="18"/>
        <v>27.92</v>
      </c>
      <c r="J234" s="8">
        <f t="shared" si="19"/>
        <v>28.150000000000002</v>
      </c>
      <c r="K234" s="3" t="str">
        <f>IF(OR(E234&gt;B$6+1.5*B$7,E234&lt;B$6-1.5*B$7),"Yes", "No")</f>
        <v>No</v>
      </c>
      <c r="L234" s="3">
        <f>YEAR(B234)</f>
        <v>2014</v>
      </c>
      <c r="M234" s="3">
        <f>MONTH(B234)</f>
        <v>4</v>
      </c>
    </row>
    <row r="235" spans="1:13">
      <c r="A235" s="3">
        <v>6096882</v>
      </c>
      <c r="B235" s="7">
        <v>41732.334629629629</v>
      </c>
      <c r="C235" s="3" t="s">
        <v>12</v>
      </c>
      <c r="D235" s="3" t="s">
        <v>13</v>
      </c>
      <c r="E235" s="4">
        <v>27.422604873000001</v>
      </c>
      <c r="F235" s="8">
        <f t="shared" si="15"/>
        <v>26.77</v>
      </c>
      <c r="G235" s="8">
        <f t="shared" si="16"/>
        <v>27</v>
      </c>
      <c r="H235" s="9">
        <f t="shared" si="17"/>
        <v>27.46</v>
      </c>
      <c r="I235" s="8">
        <f t="shared" si="18"/>
        <v>27.92</v>
      </c>
      <c r="J235" s="8">
        <f t="shared" si="19"/>
        <v>28.150000000000002</v>
      </c>
      <c r="K235" s="3" t="str">
        <f>IF(OR(E235&gt;B$6+1.5*B$7,E235&lt;B$6-1.5*B$7),"Yes", "No")</f>
        <v>No</v>
      </c>
      <c r="L235" s="3">
        <f>YEAR(B235)</f>
        <v>2014</v>
      </c>
      <c r="M235" s="3">
        <f>MONTH(B235)</f>
        <v>4</v>
      </c>
    </row>
    <row r="236" spans="1:13">
      <c r="A236" s="3">
        <v>6096883</v>
      </c>
      <c r="B236" s="7">
        <v>41732.334699074076</v>
      </c>
      <c r="C236" s="3" t="s">
        <v>12</v>
      </c>
      <c r="D236" s="3" t="s">
        <v>13</v>
      </c>
      <c r="E236" s="4">
        <v>27.526777020000001</v>
      </c>
      <c r="F236" s="8">
        <f t="shared" si="15"/>
        <v>26.77</v>
      </c>
      <c r="G236" s="8">
        <f t="shared" si="16"/>
        <v>27</v>
      </c>
      <c r="H236" s="9">
        <f t="shared" si="17"/>
        <v>27.46</v>
      </c>
      <c r="I236" s="8">
        <f t="shared" si="18"/>
        <v>27.92</v>
      </c>
      <c r="J236" s="8">
        <f t="shared" si="19"/>
        <v>28.150000000000002</v>
      </c>
      <c r="K236" s="3" t="str">
        <f>IF(OR(E236&gt;B$6+1.5*B$7,E236&lt;B$6-1.5*B$7),"Yes", "No")</f>
        <v>No</v>
      </c>
      <c r="L236" s="3">
        <f>YEAR(B236)</f>
        <v>2014</v>
      </c>
      <c r="M236" s="3">
        <f>MONTH(B236)</f>
        <v>4</v>
      </c>
    </row>
    <row r="237" spans="1:13">
      <c r="A237" s="3">
        <v>6096888</v>
      </c>
      <c r="B237" s="7">
        <v>41732.3362037037</v>
      </c>
      <c r="C237" s="3" t="s">
        <v>12</v>
      </c>
      <c r="D237" s="3" t="s">
        <v>13</v>
      </c>
      <c r="E237" s="4">
        <v>27.233717936000001</v>
      </c>
      <c r="F237" s="8">
        <f t="shared" si="15"/>
        <v>26.77</v>
      </c>
      <c r="G237" s="8">
        <f t="shared" si="16"/>
        <v>27</v>
      </c>
      <c r="H237" s="9">
        <f t="shared" si="17"/>
        <v>27.46</v>
      </c>
      <c r="I237" s="8">
        <f t="shared" si="18"/>
        <v>27.92</v>
      </c>
      <c r="J237" s="8">
        <f t="shared" si="19"/>
        <v>28.150000000000002</v>
      </c>
      <c r="K237" s="3" t="str">
        <f>IF(OR(E237&gt;B$6+1.5*B$7,E237&lt;B$6-1.5*B$7),"Yes", "No")</f>
        <v>No</v>
      </c>
      <c r="L237" s="3">
        <f>YEAR(B237)</f>
        <v>2014</v>
      </c>
      <c r="M237" s="3">
        <f>MONTH(B237)</f>
        <v>4</v>
      </c>
    </row>
    <row r="238" spans="1:13">
      <c r="A238" s="3">
        <v>6097140</v>
      </c>
      <c r="B238" s="7">
        <v>41732.372754629629</v>
      </c>
      <c r="C238" s="3" t="s">
        <v>12</v>
      </c>
      <c r="D238" s="3" t="s">
        <v>13</v>
      </c>
      <c r="E238" s="4">
        <v>26.933620521000002</v>
      </c>
      <c r="F238" s="8">
        <f t="shared" si="15"/>
        <v>26.77</v>
      </c>
      <c r="G238" s="8">
        <f t="shared" si="16"/>
        <v>27</v>
      </c>
      <c r="H238" s="9">
        <f t="shared" si="17"/>
        <v>27.46</v>
      </c>
      <c r="I238" s="8">
        <f t="shared" si="18"/>
        <v>27.92</v>
      </c>
      <c r="J238" s="8">
        <f t="shared" si="19"/>
        <v>28.150000000000002</v>
      </c>
      <c r="K238" s="3" t="str">
        <f>IF(OR(E238&gt;B$6+1.5*B$7,E238&lt;B$6-1.5*B$7),"Yes", "No")</f>
        <v>No</v>
      </c>
      <c r="L238" s="3">
        <f>YEAR(B238)</f>
        <v>2014</v>
      </c>
      <c r="M238" s="3">
        <f>MONTH(B238)</f>
        <v>4</v>
      </c>
    </row>
    <row r="239" spans="1:13">
      <c r="A239" s="3">
        <v>6097211</v>
      </c>
      <c r="B239" s="7">
        <v>41732.377789351849</v>
      </c>
      <c r="C239" s="3" t="s">
        <v>12</v>
      </c>
      <c r="D239" s="3" t="s">
        <v>13</v>
      </c>
      <c r="E239" s="4">
        <v>27.191396212000001</v>
      </c>
      <c r="F239" s="8">
        <f t="shared" si="15"/>
        <v>26.77</v>
      </c>
      <c r="G239" s="8">
        <f t="shared" si="16"/>
        <v>27</v>
      </c>
      <c r="H239" s="9">
        <f t="shared" si="17"/>
        <v>27.46</v>
      </c>
      <c r="I239" s="8">
        <f t="shared" si="18"/>
        <v>27.92</v>
      </c>
      <c r="J239" s="8">
        <f t="shared" si="19"/>
        <v>28.150000000000002</v>
      </c>
      <c r="K239" s="3" t="str">
        <f>IF(OR(E239&gt;B$6+1.5*B$7,E239&lt;B$6-1.5*B$7),"Yes", "No")</f>
        <v>No</v>
      </c>
      <c r="L239" s="3">
        <f>YEAR(B239)</f>
        <v>2014</v>
      </c>
      <c r="M239" s="3">
        <f>MONTH(B239)</f>
        <v>4</v>
      </c>
    </row>
    <row r="240" spans="1:13">
      <c r="A240" s="3">
        <v>6097983</v>
      </c>
      <c r="B240" s="7">
        <v>41732.464525462965</v>
      </c>
      <c r="C240" s="3" t="s">
        <v>12</v>
      </c>
      <c r="D240" s="3" t="s">
        <v>13</v>
      </c>
      <c r="E240" s="4">
        <v>27.725856698000001</v>
      </c>
      <c r="F240" s="8">
        <f t="shared" si="15"/>
        <v>26.77</v>
      </c>
      <c r="G240" s="8">
        <f t="shared" si="16"/>
        <v>27</v>
      </c>
      <c r="H240" s="9">
        <f t="shared" si="17"/>
        <v>27.46</v>
      </c>
      <c r="I240" s="8">
        <f t="shared" si="18"/>
        <v>27.92</v>
      </c>
      <c r="J240" s="8">
        <f t="shared" si="19"/>
        <v>28.150000000000002</v>
      </c>
      <c r="K240" s="3" t="str">
        <f>IF(OR(E240&gt;B$6+1.5*B$7,E240&lt;B$6-1.5*B$7),"Yes", "No")</f>
        <v>No</v>
      </c>
      <c r="L240" s="3">
        <f>YEAR(B240)</f>
        <v>2014</v>
      </c>
      <c r="M240" s="3">
        <f>MONTH(B240)</f>
        <v>4</v>
      </c>
    </row>
    <row r="241" spans="1:13">
      <c r="A241" s="3">
        <v>6097997</v>
      </c>
      <c r="B241" s="7">
        <v>41732.466041666667</v>
      </c>
      <c r="C241" s="3" t="s">
        <v>12</v>
      </c>
      <c r="D241" s="3" t="s">
        <v>13</v>
      </c>
      <c r="E241" s="4">
        <v>27.617763221000001</v>
      </c>
      <c r="F241" s="8">
        <f t="shared" si="15"/>
        <v>26.77</v>
      </c>
      <c r="G241" s="8">
        <f t="shared" si="16"/>
        <v>27</v>
      </c>
      <c r="H241" s="9">
        <f t="shared" si="17"/>
        <v>27.46</v>
      </c>
      <c r="I241" s="8">
        <f t="shared" si="18"/>
        <v>27.92</v>
      </c>
      <c r="J241" s="8">
        <f t="shared" si="19"/>
        <v>28.150000000000002</v>
      </c>
      <c r="K241" s="3" t="str">
        <f>IF(OR(E241&gt;B$6+1.5*B$7,E241&lt;B$6-1.5*B$7),"Yes", "No")</f>
        <v>No</v>
      </c>
      <c r="L241" s="3">
        <f>YEAR(B241)</f>
        <v>2014</v>
      </c>
      <c r="M241" s="3">
        <f>MONTH(B241)</f>
        <v>4</v>
      </c>
    </row>
    <row r="242" spans="1:13">
      <c r="A242" s="3">
        <v>6100440</v>
      </c>
      <c r="B242" s="7">
        <v>41733.271574074075</v>
      </c>
      <c r="C242" s="3" t="s">
        <v>12</v>
      </c>
      <c r="D242" s="3" t="s">
        <v>13</v>
      </c>
      <c r="E242" s="4">
        <v>26.989383461999999</v>
      </c>
      <c r="F242" s="8">
        <f t="shared" si="15"/>
        <v>26.77</v>
      </c>
      <c r="G242" s="8">
        <f t="shared" si="16"/>
        <v>27</v>
      </c>
      <c r="H242" s="9">
        <f t="shared" si="17"/>
        <v>27.46</v>
      </c>
      <c r="I242" s="8">
        <f t="shared" si="18"/>
        <v>27.92</v>
      </c>
      <c r="J242" s="8">
        <f t="shared" si="19"/>
        <v>28.150000000000002</v>
      </c>
      <c r="K242" s="3" t="str">
        <f>IF(OR(E242&gt;B$6+1.5*B$7,E242&lt;B$6-1.5*B$7),"Yes", "No")</f>
        <v>No</v>
      </c>
      <c r="L242" s="3">
        <f>YEAR(B242)</f>
        <v>2014</v>
      </c>
      <c r="M242" s="3">
        <f>MONTH(B242)</f>
        <v>4</v>
      </c>
    </row>
    <row r="243" spans="1:13">
      <c r="A243" s="3">
        <v>6100452</v>
      </c>
      <c r="B243" s="7">
        <v>41733.274814814817</v>
      </c>
      <c r="C243" s="3" t="s">
        <v>12</v>
      </c>
      <c r="D243" s="3" t="s">
        <v>13</v>
      </c>
      <c r="E243" s="4">
        <v>27.199220653000001</v>
      </c>
      <c r="F243" s="8">
        <f t="shared" si="15"/>
        <v>26.77</v>
      </c>
      <c r="G243" s="8">
        <f t="shared" si="16"/>
        <v>27</v>
      </c>
      <c r="H243" s="9">
        <f t="shared" si="17"/>
        <v>27.46</v>
      </c>
      <c r="I243" s="8">
        <f t="shared" si="18"/>
        <v>27.92</v>
      </c>
      <c r="J243" s="8">
        <f t="shared" si="19"/>
        <v>28.150000000000002</v>
      </c>
      <c r="K243" s="3" t="str">
        <f>IF(OR(E243&gt;B$6+1.5*B$7,E243&lt;B$6-1.5*B$7),"Yes", "No")</f>
        <v>No</v>
      </c>
      <c r="L243" s="3">
        <f>YEAR(B243)</f>
        <v>2014</v>
      </c>
      <c r="M243" s="3">
        <f>MONTH(B243)</f>
        <v>4</v>
      </c>
    </row>
    <row r="244" spans="1:13">
      <c r="A244" s="3">
        <v>6100522</v>
      </c>
      <c r="B244" s="7">
        <v>41733.312696759262</v>
      </c>
      <c r="C244" s="3" t="s">
        <v>12</v>
      </c>
      <c r="D244" s="3" t="s">
        <v>13</v>
      </c>
      <c r="E244" s="4">
        <v>27.282357473000001</v>
      </c>
      <c r="F244" s="8">
        <f t="shared" si="15"/>
        <v>26.77</v>
      </c>
      <c r="G244" s="8">
        <f t="shared" si="16"/>
        <v>27</v>
      </c>
      <c r="H244" s="9">
        <f t="shared" si="17"/>
        <v>27.46</v>
      </c>
      <c r="I244" s="8">
        <f t="shared" si="18"/>
        <v>27.92</v>
      </c>
      <c r="J244" s="8">
        <f t="shared" si="19"/>
        <v>28.150000000000002</v>
      </c>
      <c r="K244" s="3" t="str">
        <f>IF(OR(E244&gt;B$6+1.5*B$7,E244&lt;B$6-1.5*B$7),"Yes", "No")</f>
        <v>No</v>
      </c>
      <c r="L244" s="3">
        <f>YEAR(B244)</f>
        <v>2014</v>
      </c>
      <c r="M244" s="3">
        <f>MONTH(B244)</f>
        <v>4</v>
      </c>
    </row>
    <row r="245" spans="1:13">
      <c r="A245" s="3">
        <v>6100534</v>
      </c>
      <c r="B245" s="7">
        <v>41733.321736111109</v>
      </c>
      <c r="C245" s="3" t="s">
        <v>12</v>
      </c>
      <c r="D245" s="3" t="s">
        <v>13</v>
      </c>
      <c r="E245" s="4">
        <v>27.412561801999999</v>
      </c>
      <c r="F245" s="8">
        <f t="shared" si="15"/>
        <v>26.77</v>
      </c>
      <c r="G245" s="8">
        <f t="shared" si="16"/>
        <v>27</v>
      </c>
      <c r="H245" s="9">
        <f t="shared" si="17"/>
        <v>27.46</v>
      </c>
      <c r="I245" s="8">
        <f t="shared" si="18"/>
        <v>27.92</v>
      </c>
      <c r="J245" s="8">
        <f t="shared" si="19"/>
        <v>28.150000000000002</v>
      </c>
      <c r="K245" s="3" t="str">
        <f>IF(OR(E245&gt;B$6+1.5*B$7,E245&lt;B$6-1.5*B$7),"Yes", "No")</f>
        <v>No</v>
      </c>
      <c r="L245" s="3">
        <f>YEAR(B245)</f>
        <v>2014</v>
      </c>
      <c r="M245" s="3">
        <f>MONTH(B245)</f>
        <v>4</v>
      </c>
    </row>
    <row r="246" spans="1:13">
      <c r="A246" s="3">
        <v>6100801</v>
      </c>
      <c r="B246" s="7">
        <v>41733.367673611108</v>
      </c>
      <c r="C246" s="3" t="s">
        <v>12</v>
      </c>
      <c r="D246" s="3" t="s">
        <v>13</v>
      </c>
      <c r="E246" s="4">
        <v>27.733383473</v>
      </c>
      <c r="F246" s="8">
        <f t="shared" si="15"/>
        <v>26.77</v>
      </c>
      <c r="G246" s="8">
        <f t="shared" si="16"/>
        <v>27</v>
      </c>
      <c r="H246" s="9">
        <f t="shared" si="17"/>
        <v>27.46</v>
      </c>
      <c r="I246" s="8">
        <f t="shared" si="18"/>
        <v>27.92</v>
      </c>
      <c r="J246" s="8">
        <f t="shared" si="19"/>
        <v>28.150000000000002</v>
      </c>
      <c r="K246" s="3" t="str">
        <f>IF(OR(E246&gt;B$6+1.5*B$7,E246&lt;B$6-1.5*B$7),"Yes", "No")</f>
        <v>No</v>
      </c>
      <c r="L246" s="3">
        <f>YEAR(B246)</f>
        <v>2014</v>
      </c>
      <c r="M246" s="3">
        <f>MONTH(B246)</f>
        <v>4</v>
      </c>
    </row>
    <row r="247" spans="1:13">
      <c r="A247" s="3">
        <v>6100857</v>
      </c>
      <c r="B247" s="7">
        <v>41733.371759259258</v>
      </c>
      <c r="C247" s="3" t="s">
        <v>12</v>
      </c>
      <c r="D247" s="3" t="s">
        <v>13</v>
      </c>
      <c r="E247" s="4">
        <v>27.325915979000001</v>
      </c>
      <c r="F247" s="8">
        <f t="shared" si="15"/>
        <v>26.77</v>
      </c>
      <c r="G247" s="8">
        <f t="shared" si="16"/>
        <v>27</v>
      </c>
      <c r="H247" s="9">
        <f t="shared" si="17"/>
        <v>27.46</v>
      </c>
      <c r="I247" s="8">
        <f t="shared" si="18"/>
        <v>27.92</v>
      </c>
      <c r="J247" s="8">
        <f t="shared" si="19"/>
        <v>28.150000000000002</v>
      </c>
      <c r="K247" s="3" t="str">
        <f>IF(OR(E247&gt;B$6+1.5*B$7,E247&lt;B$6-1.5*B$7),"Yes", "No")</f>
        <v>No</v>
      </c>
      <c r="L247" s="3">
        <f>YEAR(B247)</f>
        <v>2014</v>
      </c>
      <c r="M247" s="3">
        <f>MONTH(B247)</f>
        <v>4</v>
      </c>
    </row>
    <row r="248" spans="1:13" hidden="1">
      <c r="A248" s="3">
        <v>6101050</v>
      </c>
      <c r="B248" s="7">
        <v>41733.400891203702</v>
      </c>
      <c r="C248" s="3" t="s">
        <v>12</v>
      </c>
      <c r="D248" s="3" t="s">
        <v>13</v>
      </c>
      <c r="E248" s="4">
        <v>28.052068805000001</v>
      </c>
      <c r="F248" s="8">
        <f t="shared" si="15"/>
        <v>26.77</v>
      </c>
      <c r="G248" s="8">
        <f t="shared" si="16"/>
        <v>27</v>
      </c>
      <c r="H248" s="9">
        <f t="shared" si="17"/>
        <v>27.46</v>
      </c>
      <c r="I248" s="8">
        <f t="shared" si="18"/>
        <v>27.92</v>
      </c>
      <c r="J248" s="8">
        <f t="shared" si="19"/>
        <v>28.150000000000002</v>
      </c>
      <c r="K248" s="3" t="str">
        <f>IF(OR(E248&gt;B$6+1.5*B$7,E248&lt;B$6-1.5*B$7),"Yes", "No")</f>
        <v>Yes</v>
      </c>
      <c r="L248" s="3">
        <f>YEAR(B248)</f>
        <v>2014</v>
      </c>
      <c r="M248" s="3">
        <f>MONTH(B248)</f>
        <v>4</v>
      </c>
    </row>
    <row r="249" spans="1:13" hidden="1">
      <c r="A249" s="3">
        <v>6101092</v>
      </c>
      <c r="B249" s="7">
        <v>41733.404386574075</v>
      </c>
      <c r="C249" s="3" t="s">
        <v>12</v>
      </c>
      <c r="D249" s="3" t="s">
        <v>13</v>
      </c>
      <c r="E249" s="4">
        <v>26.824274013</v>
      </c>
      <c r="F249" s="8">
        <f t="shared" si="15"/>
        <v>26.77</v>
      </c>
      <c r="G249" s="8">
        <f t="shared" si="16"/>
        <v>27</v>
      </c>
      <c r="H249" s="9">
        <f t="shared" si="17"/>
        <v>27.46</v>
      </c>
      <c r="I249" s="8">
        <f t="shared" si="18"/>
        <v>27.92</v>
      </c>
      <c r="J249" s="8">
        <f t="shared" si="19"/>
        <v>28.150000000000002</v>
      </c>
      <c r="K249" s="3" t="str">
        <f>IF(OR(E249&gt;B$6+1.5*B$7,E249&lt;B$6-1.5*B$7),"Yes", "No")</f>
        <v>Yes</v>
      </c>
      <c r="L249" s="3">
        <f>YEAR(B249)</f>
        <v>2014</v>
      </c>
      <c r="M249" s="3">
        <f>MONTH(B249)</f>
        <v>4</v>
      </c>
    </row>
    <row r="250" spans="1:13">
      <c r="A250" s="3">
        <v>6102512</v>
      </c>
      <c r="B250" s="7">
        <v>41733.552442129629</v>
      </c>
      <c r="C250" s="3" t="s">
        <v>12</v>
      </c>
      <c r="D250" s="3" t="s">
        <v>13</v>
      </c>
      <c r="E250" s="4">
        <v>27.669021190999999</v>
      </c>
      <c r="F250" s="8">
        <f t="shared" si="15"/>
        <v>26.77</v>
      </c>
      <c r="G250" s="8">
        <f t="shared" si="16"/>
        <v>27</v>
      </c>
      <c r="H250" s="9">
        <f t="shared" si="17"/>
        <v>27.46</v>
      </c>
      <c r="I250" s="8">
        <f t="shared" si="18"/>
        <v>27.92</v>
      </c>
      <c r="J250" s="8">
        <f t="shared" si="19"/>
        <v>28.150000000000002</v>
      </c>
      <c r="K250" s="3" t="str">
        <f>IF(OR(E250&gt;B$6+1.5*B$7,E250&lt;B$6-1.5*B$7),"Yes", "No")</f>
        <v>No</v>
      </c>
      <c r="L250" s="3">
        <f>YEAR(B250)</f>
        <v>2014</v>
      </c>
      <c r="M250" s="3">
        <f>MONTH(B250)</f>
        <v>4</v>
      </c>
    </row>
    <row r="251" spans="1:13">
      <c r="A251" s="3">
        <v>6102515</v>
      </c>
      <c r="B251" s="7">
        <v>41733.552824074075</v>
      </c>
      <c r="C251" s="3" t="s">
        <v>12</v>
      </c>
      <c r="D251" s="3" t="s">
        <v>13</v>
      </c>
      <c r="E251" s="4">
        <v>27.516925093000001</v>
      </c>
      <c r="F251" s="8">
        <f t="shared" si="15"/>
        <v>26.77</v>
      </c>
      <c r="G251" s="8">
        <f t="shared" si="16"/>
        <v>27</v>
      </c>
      <c r="H251" s="9">
        <f t="shared" si="17"/>
        <v>27.46</v>
      </c>
      <c r="I251" s="8">
        <f t="shared" si="18"/>
        <v>27.92</v>
      </c>
      <c r="J251" s="8">
        <f t="shared" si="19"/>
        <v>28.150000000000002</v>
      </c>
      <c r="K251" s="3" t="str">
        <f>IF(OR(E251&gt;B$6+1.5*B$7,E251&lt;B$6-1.5*B$7),"Yes", "No")</f>
        <v>No</v>
      </c>
      <c r="L251" s="3">
        <f>YEAR(B251)</f>
        <v>2014</v>
      </c>
      <c r="M251" s="3">
        <f>MONTH(B251)</f>
        <v>4</v>
      </c>
    </row>
    <row r="252" spans="1:13" hidden="1">
      <c r="A252" s="3">
        <v>6104299</v>
      </c>
      <c r="B252" s="7">
        <v>41734.367615740739</v>
      </c>
      <c r="C252" s="3" t="s">
        <v>12</v>
      </c>
      <c r="D252" s="3" t="s">
        <v>13</v>
      </c>
      <c r="E252" s="4">
        <v>26.885337819</v>
      </c>
      <c r="F252" s="8">
        <f t="shared" si="15"/>
        <v>26.77</v>
      </c>
      <c r="G252" s="8">
        <f t="shared" si="16"/>
        <v>27</v>
      </c>
      <c r="H252" s="9">
        <f t="shared" si="17"/>
        <v>27.46</v>
      </c>
      <c r="I252" s="8">
        <f t="shared" si="18"/>
        <v>27.92</v>
      </c>
      <c r="J252" s="8">
        <f t="shared" si="19"/>
        <v>28.150000000000002</v>
      </c>
      <c r="K252" s="3" t="str">
        <f>IF(OR(E252&gt;B$6+1.5*B$7,E252&lt;B$6-1.5*B$7),"Yes", "No")</f>
        <v>Yes</v>
      </c>
      <c r="L252" s="3">
        <f>YEAR(B252)</f>
        <v>2014</v>
      </c>
      <c r="M252" s="3">
        <f>MONTH(B252)</f>
        <v>4</v>
      </c>
    </row>
    <row r="253" spans="1:13">
      <c r="A253" s="3">
        <v>6104311</v>
      </c>
      <c r="B253" s="7">
        <v>41734.369872685187</v>
      </c>
      <c r="C253" s="3" t="s">
        <v>12</v>
      </c>
      <c r="D253" s="3" t="s">
        <v>13</v>
      </c>
      <c r="E253" s="2">
        <v>27.145766656999999</v>
      </c>
      <c r="F253" s="8">
        <f t="shared" si="15"/>
        <v>26.77</v>
      </c>
      <c r="G253" s="8">
        <f t="shared" si="16"/>
        <v>27</v>
      </c>
      <c r="H253" s="9">
        <f t="shared" si="17"/>
        <v>27.46</v>
      </c>
      <c r="I253" s="8">
        <f t="shared" si="18"/>
        <v>27.92</v>
      </c>
      <c r="J253" s="8">
        <f t="shared" si="19"/>
        <v>28.150000000000002</v>
      </c>
      <c r="K253" s="3" t="str">
        <f>IF(OR(E253&gt;B$6+1.5*B$7,E253&lt;B$6-1.5*B$7),"Yes", "No")</f>
        <v>No</v>
      </c>
      <c r="L253" s="3">
        <f>YEAR(B253)</f>
        <v>2014</v>
      </c>
      <c r="M253" s="3">
        <f>MONTH(B253)</f>
        <v>4</v>
      </c>
    </row>
    <row r="254" spans="1:13" hidden="1">
      <c r="A254" s="3">
        <v>6105446</v>
      </c>
      <c r="B254" s="7">
        <v>41735.345694444448</v>
      </c>
      <c r="C254" s="3" t="s">
        <v>12</v>
      </c>
      <c r="D254" s="3" t="s">
        <v>13</v>
      </c>
      <c r="E254" s="4">
        <v>26.803435114999999</v>
      </c>
      <c r="F254" s="8">
        <f t="shared" si="15"/>
        <v>26.77</v>
      </c>
      <c r="G254" s="8">
        <f t="shared" si="16"/>
        <v>27</v>
      </c>
      <c r="H254" s="9">
        <f t="shared" si="17"/>
        <v>27.46</v>
      </c>
      <c r="I254" s="8">
        <f t="shared" si="18"/>
        <v>27.92</v>
      </c>
      <c r="J254" s="8">
        <f t="shared" si="19"/>
        <v>28.150000000000002</v>
      </c>
      <c r="K254" s="3" t="str">
        <f>IF(OR(E254&gt;B$6+1.5*B$7,E254&lt;B$6-1.5*B$7),"Yes", "No")</f>
        <v>Yes</v>
      </c>
      <c r="L254" s="3">
        <f>YEAR(B254)</f>
        <v>2014</v>
      </c>
      <c r="M254" s="3">
        <f>MONTH(B254)</f>
        <v>4</v>
      </c>
    </row>
    <row r="255" spans="1:13">
      <c r="A255" s="3">
        <v>6105450</v>
      </c>
      <c r="B255" s="7">
        <v>41735.34851851852</v>
      </c>
      <c r="C255" s="3" t="s">
        <v>12</v>
      </c>
      <c r="D255" s="3" t="s">
        <v>13</v>
      </c>
      <c r="E255" s="4">
        <v>27.163768543</v>
      </c>
      <c r="F255" s="8">
        <f t="shared" si="15"/>
        <v>26.77</v>
      </c>
      <c r="G255" s="8">
        <f t="shared" si="16"/>
        <v>27</v>
      </c>
      <c r="H255" s="9">
        <f t="shared" si="17"/>
        <v>27.46</v>
      </c>
      <c r="I255" s="8">
        <f t="shared" si="18"/>
        <v>27.92</v>
      </c>
      <c r="J255" s="8">
        <f t="shared" si="19"/>
        <v>28.150000000000002</v>
      </c>
      <c r="K255" s="3" t="str">
        <f>IF(OR(E255&gt;B$6+1.5*B$7,E255&lt;B$6-1.5*B$7),"Yes", "No")</f>
        <v>No</v>
      </c>
      <c r="L255" s="3">
        <f>YEAR(B255)</f>
        <v>2014</v>
      </c>
      <c r="M255" s="3">
        <f>MONTH(B255)</f>
        <v>4</v>
      </c>
    </row>
    <row r="256" spans="1:13">
      <c r="A256" s="3">
        <v>6106268</v>
      </c>
      <c r="B256" s="7">
        <v>41736.269444444442</v>
      </c>
      <c r="C256" s="3" t="s">
        <v>12</v>
      </c>
      <c r="D256" s="3" t="s">
        <v>13</v>
      </c>
      <c r="E256" s="4">
        <v>27.043966323999999</v>
      </c>
      <c r="F256" s="8">
        <f t="shared" si="15"/>
        <v>26.77</v>
      </c>
      <c r="G256" s="8">
        <f t="shared" si="16"/>
        <v>27</v>
      </c>
      <c r="H256" s="9">
        <f t="shared" si="17"/>
        <v>27.46</v>
      </c>
      <c r="I256" s="8">
        <f t="shared" si="18"/>
        <v>27.92</v>
      </c>
      <c r="J256" s="8">
        <f t="shared" si="19"/>
        <v>28.150000000000002</v>
      </c>
      <c r="K256" s="3" t="str">
        <f>IF(OR(E256&gt;B$6+1.5*B$7,E256&lt;B$6-1.5*B$7),"Yes", "No")</f>
        <v>No</v>
      </c>
      <c r="L256" s="3">
        <f>YEAR(B256)</f>
        <v>2014</v>
      </c>
      <c r="M256" s="3">
        <f>MONTH(B256)</f>
        <v>4</v>
      </c>
    </row>
    <row r="257" spans="1:13">
      <c r="A257" s="3">
        <v>6106273</v>
      </c>
      <c r="B257" s="7">
        <v>41736.271261574075</v>
      </c>
      <c r="C257" s="3" t="s">
        <v>12</v>
      </c>
      <c r="D257" s="3" t="s">
        <v>13</v>
      </c>
      <c r="E257" s="4">
        <v>27.435565728</v>
      </c>
      <c r="F257" s="8">
        <f t="shared" si="15"/>
        <v>26.77</v>
      </c>
      <c r="G257" s="8">
        <f t="shared" si="16"/>
        <v>27</v>
      </c>
      <c r="H257" s="9">
        <f t="shared" si="17"/>
        <v>27.46</v>
      </c>
      <c r="I257" s="8">
        <f t="shared" si="18"/>
        <v>27.92</v>
      </c>
      <c r="J257" s="8">
        <f t="shared" si="19"/>
        <v>28.150000000000002</v>
      </c>
      <c r="K257" s="3" t="str">
        <f>IF(OR(E257&gt;B$6+1.5*B$7,E257&lt;B$6-1.5*B$7),"Yes", "No")</f>
        <v>No</v>
      </c>
      <c r="L257" s="3">
        <f>YEAR(B257)</f>
        <v>2014</v>
      </c>
      <c r="M257" s="3">
        <f>MONTH(B257)</f>
        <v>4</v>
      </c>
    </row>
    <row r="258" spans="1:13">
      <c r="A258" s="3">
        <v>6106320</v>
      </c>
      <c r="B258" s="7">
        <v>41736.31108796296</v>
      </c>
      <c r="C258" s="3" t="s">
        <v>12</v>
      </c>
      <c r="D258" s="3" t="s">
        <v>13</v>
      </c>
      <c r="E258" s="4">
        <v>27.777777778000001</v>
      </c>
      <c r="F258" s="8">
        <f t="shared" si="15"/>
        <v>26.77</v>
      </c>
      <c r="G258" s="8">
        <f t="shared" si="16"/>
        <v>27</v>
      </c>
      <c r="H258" s="9">
        <f t="shared" si="17"/>
        <v>27.46</v>
      </c>
      <c r="I258" s="8">
        <f t="shared" si="18"/>
        <v>27.92</v>
      </c>
      <c r="J258" s="8">
        <f t="shared" si="19"/>
        <v>28.150000000000002</v>
      </c>
      <c r="K258" s="3" t="str">
        <f>IF(OR(E258&gt;B$6+1.5*B$7,E258&lt;B$6-1.5*B$7),"Yes", "No")</f>
        <v>No</v>
      </c>
      <c r="L258" s="3">
        <f>YEAR(B258)</f>
        <v>2014</v>
      </c>
      <c r="M258" s="3">
        <f>MONTH(B258)</f>
        <v>4</v>
      </c>
    </row>
    <row r="259" spans="1:13">
      <c r="A259" s="3">
        <v>6106322</v>
      </c>
      <c r="B259" s="7">
        <v>41736.313807870371</v>
      </c>
      <c r="C259" s="3" t="s">
        <v>12</v>
      </c>
      <c r="D259" s="3" t="s">
        <v>13</v>
      </c>
      <c r="E259" s="4">
        <v>27.532192966</v>
      </c>
      <c r="F259" s="8">
        <f t="shared" si="15"/>
        <v>26.77</v>
      </c>
      <c r="G259" s="8">
        <f t="shared" si="16"/>
        <v>27</v>
      </c>
      <c r="H259" s="9">
        <f t="shared" si="17"/>
        <v>27.46</v>
      </c>
      <c r="I259" s="8">
        <f t="shared" si="18"/>
        <v>27.92</v>
      </c>
      <c r="J259" s="8">
        <f t="shared" si="19"/>
        <v>28.150000000000002</v>
      </c>
      <c r="K259" s="3" t="str">
        <f>IF(OR(E259&gt;B$6+1.5*B$7,E259&lt;B$6-1.5*B$7),"Yes", "No")</f>
        <v>No</v>
      </c>
      <c r="L259" s="3">
        <f>YEAR(B259)</f>
        <v>2014</v>
      </c>
      <c r="M259" s="3">
        <f>MONTH(B259)</f>
        <v>4</v>
      </c>
    </row>
    <row r="260" spans="1:13">
      <c r="A260" s="3">
        <v>6106349</v>
      </c>
      <c r="B260" s="7">
        <v>41736.332465277781</v>
      </c>
      <c r="C260" s="3" t="s">
        <v>12</v>
      </c>
      <c r="D260" s="3" t="s">
        <v>13</v>
      </c>
      <c r="E260" s="4">
        <v>27.440110869000002</v>
      </c>
      <c r="F260" s="8">
        <f t="shared" si="15"/>
        <v>26.77</v>
      </c>
      <c r="G260" s="8">
        <f t="shared" si="16"/>
        <v>27</v>
      </c>
      <c r="H260" s="9">
        <f t="shared" si="17"/>
        <v>27.46</v>
      </c>
      <c r="I260" s="8">
        <f t="shared" si="18"/>
        <v>27.92</v>
      </c>
      <c r="J260" s="8">
        <f t="shared" si="19"/>
        <v>28.150000000000002</v>
      </c>
      <c r="K260" s="3" t="str">
        <f>IF(OR(E260&gt;B$6+1.5*B$7,E260&lt;B$6-1.5*B$7),"Yes", "No")</f>
        <v>No</v>
      </c>
      <c r="L260" s="3">
        <f>YEAR(B260)</f>
        <v>2014</v>
      </c>
      <c r="M260" s="3">
        <f>MONTH(B260)</f>
        <v>4</v>
      </c>
    </row>
    <row r="261" spans="1:13">
      <c r="A261" s="3">
        <v>6106636</v>
      </c>
      <c r="B261" s="7">
        <v>41736.378379629627</v>
      </c>
      <c r="C261" s="3" t="s">
        <v>12</v>
      </c>
      <c r="D261" s="3" t="s">
        <v>13</v>
      </c>
      <c r="E261" s="4">
        <v>27.492447129999999</v>
      </c>
      <c r="F261" s="8">
        <f t="shared" si="15"/>
        <v>26.77</v>
      </c>
      <c r="G261" s="8">
        <f t="shared" si="16"/>
        <v>27</v>
      </c>
      <c r="H261" s="9">
        <f t="shared" si="17"/>
        <v>27.46</v>
      </c>
      <c r="I261" s="8">
        <f t="shared" si="18"/>
        <v>27.92</v>
      </c>
      <c r="J261" s="8">
        <f t="shared" si="19"/>
        <v>28.150000000000002</v>
      </c>
      <c r="K261" s="3" t="str">
        <f>IF(OR(E261&gt;B$6+1.5*B$7,E261&lt;B$6-1.5*B$7),"Yes", "No")</f>
        <v>No</v>
      </c>
      <c r="L261" s="3">
        <f>YEAR(B261)</f>
        <v>2014</v>
      </c>
      <c r="M261" s="3">
        <f>MONTH(B261)</f>
        <v>4</v>
      </c>
    </row>
    <row r="262" spans="1:13">
      <c r="A262" s="3">
        <v>6108892</v>
      </c>
      <c r="B262" s="7">
        <v>41737.270833333336</v>
      </c>
      <c r="C262" s="3" t="s">
        <v>12</v>
      </c>
      <c r="D262" s="3" t="s">
        <v>13</v>
      </c>
      <c r="E262" s="4">
        <v>27.440607868000001</v>
      </c>
      <c r="F262" s="8">
        <f t="shared" si="15"/>
        <v>26.77</v>
      </c>
      <c r="G262" s="8">
        <f t="shared" si="16"/>
        <v>27</v>
      </c>
      <c r="H262" s="9">
        <f t="shared" si="17"/>
        <v>27.46</v>
      </c>
      <c r="I262" s="8">
        <f t="shared" si="18"/>
        <v>27.92</v>
      </c>
      <c r="J262" s="8">
        <f t="shared" si="19"/>
        <v>28.150000000000002</v>
      </c>
      <c r="K262" s="3" t="str">
        <f>IF(OR(E262&gt;B$6+1.5*B$7,E262&lt;B$6-1.5*B$7),"Yes", "No")</f>
        <v>No</v>
      </c>
      <c r="L262" s="3">
        <f>YEAR(B262)</f>
        <v>2014</v>
      </c>
      <c r="M262" s="3">
        <f>MONTH(B262)</f>
        <v>4</v>
      </c>
    </row>
    <row r="263" spans="1:13">
      <c r="A263" s="3">
        <v>6108901</v>
      </c>
      <c r="B263" s="7">
        <v>41737.274861111109</v>
      </c>
      <c r="C263" s="3" t="s">
        <v>12</v>
      </c>
      <c r="D263" s="3" t="s">
        <v>13</v>
      </c>
      <c r="E263" s="4">
        <v>27.589480680000001</v>
      </c>
      <c r="F263" s="8">
        <f t="shared" si="15"/>
        <v>26.77</v>
      </c>
      <c r="G263" s="8">
        <f t="shared" si="16"/>
        <v>27</v>
      </c>
      <c r="H263" s="9">
        <f t="shared" si="17"/>
        <v>27.46</v>
      </c>
      <c r="I263" s="8">
        <f t="shared" si="18"/>
        <v>27.92</v>
      </c>
      <c r="J263" s="8">
        <f t="shared" si="19"/>
        <v>28.150000000000002</v>
      </c>
      <c r="K263" s="3" t="str">
        <f>IF(OR(E263&gt;B$6+1.5*B$7,E263&lt;B$6-1.5*B$7),"Yes", "No")</f>
        <v>No</v>
      </c>
      <c r="L263" s="3">
        <f>YEAR(B263)</f>
        <v>2014</v>
      </c>
      <c r="M263" s="3">
        <f>MONTH(B263)</f>
        <v>4</v>
      </c>
    </row>
    <row r="264" spans="1:13">
      <c r="A264" s="3">
        <v>6108906</v>
      </c>
      <c r="B264" s="7">
        <v>41737.275868055556</v>
      </c>
      <c r="C264" s="3" t="s">
        <v>12</v>
      </c>
      <c r="D264" s="3" t="s">
        <v>13</v>
      </c>
      <c r="E264" s="4">
        <v>26.971342948</v>
      </c>
      <c r="F264" s="8">
        <f t="shared" si="15"/>
        <v>26.77</v>
      </c>
      <c r="G264" s="8">
        <f t="shared" si="16"/>
        <v>27</v>
      </c>
      <c r="H264" s="9">
        <f t="shared" si="17"/>
        <v>27.46</v>
      </c>
      <c r="I264" s="8">
        <f t="shared" si="18"/>
        <v>27.92</v>
      </c>
      <c r="J264" s="8">
        <f t="shared" si="19"/>
        <v>28.150000000000002</v>
      </c>
      <c r="K264" s="3" t="str">
        <f>IF(OR(E264&gt;B$6+1.5*B$7,E264&lt;B$6-1.5*B$7),"Yes", "No")</f>
        <v>No</v>
      </c>
      <c r="L264" s="3">
        <f>YEAR(B264)</f>
        <v>2014</v>
      </c>
      <c r="M264" s="3">
        <f>MONTH(B264)</f>
        <v>4</v>
      </c>
    </row>
    <row r="265" spans="1:13">
      <c r="A265" s="3">
        <v>6108911</v>
      </c>
      <c r="B265" s="7">
        <v>41737.276863425926</v>
      </c>
      <c r="C265" s="3" t="s">
        <v>12</v>
      </c>
      <c r="D265" s="3" t="s">
        <v>13</v>
      </c>
      <c r="E265" s="4">
        <v>27.513593672999999</v>
      </c>
      <c r="F265" s="8">
        <f t="shared" si="15"/>
        <v>26.77</v>
      </c>
      <c r="G265" s="8">
        <f t="shared" si="16"/>
        <v>27</v>
      </c>
      <c r="H265" s="9">
        <f t="shared" si="17"/>
        <v>27.46</v>
      </c>
      <c r="I265" s="8">
        <f t="shared" si="18"/>
        <v>27.92</v>
      </c>
      <c r="J265" s="8">
        <f t="shared" si="19"/>
        <v>28.150000000000002</v>
      </c>
      <c r="K265" s="3" t="str">
        <f>IF(OR(E265&gt;B$6+1.5*B$7,E265&lt;B$6-1.5*B$7),"Yes", "No")</f>
        <v>No</v>
      </c>
      <c r="L265" s="3">
        <f>YEAR(B265)</f>
        <v>2014</v>
      </c>
      <c r="M265" s="3">
        <f>MONTH(B265)</f>
        <v>4</v>
      </c>
    </row>
    <row r="266" spans="1:13">
      <c r="A266" s="3">
        <v>6109163</v>
      </c>
      <c r="B266" s="7">
        <v>41737.351423611108</v>
      </c>
      <c r="C266" s="3" t="s">
        <v>12</v>
      </c>
      <c r="D266" s="3" t="s">
        <v>13</v>
      </c>
      <c r="E266" s="4">
        <v>27.455170491000001</v>
      </c>
      <c r="F266" s="8">
        <f t="shared" si="15"/>
        <v>26.77</v>
      </c>
      <c r="G266" s="8">
        <f t="shared" si="16"/>
        <v>27</v>
      </c>
      <c r="H266" s="9">
        <f t="shared" si="17"/>
        <v>27.46</v>
      </c>
      <c r="I266" s="8">
        <f t="shared" si="18"/>
        <v>27.92</v>
      </c>
      <c r="J266" s="8">
        <f t="shared" si="19"/>
        <v>28.150000000000002</v>
      </c>
      <c r="K266" s="3" t="str">
        <f>IF(OR(E266&gt;B$6+1.5*B$7,E266&lt;B$6-1.5*B$7),"Yes", "No")</f>
        <v>No</v>
      </c>
      <c r="L266" s="3">
        <f>YEAR(B266)</f>
        <v>2014</v>
      </c>
      <c r="M266" s="3">
        <f>MONTH(B266)</f>
        <v>4</v>
      </c>
    </row>
    <row r="267" spans="1:13">
      <c r="A267" s="3">
        <v>6109192</v>
      </c>
      <c r="B267" s="7">
        <v>41737.356909722221</v>
      </c>
      <c r="C267" s="3" t="s">
        <v>12</v>
      </c>
      <c r="D267" s="3" t="s">
        <v>13</v>
      </c>
      <c r="E267" s="4">
        <v>27.825223436000002</v>
      </c>
      <c r="F267" s="8">
        <f t="shared" si="15"/>
        <v>26.77</v>
      </c>
      <c r="G267" s="8">
        <f t="shared" si="16"/>
        <v>27</v>
      </c>
      <c r="H267" s="9">
        <f t="shared" si="17"/>
        <v>27.46</v>
      </c>
      <c r="I267" s="8">
        <f t="shared" si="18"/>
        <v>27.92</v>
      </c>
      <c r="J267" s="8">
        <f t="shared" si="19"/>
        <v>28.150000000000002</v>
      </c>
      <c r="K267" s="3" t="str">
        <f>IF(OR(E267&gt;B$6+1.5*B$7,E267&lt;B$6-1.5*B$7),"Yes", "No")</f>
        <v>No</v>
      </c>
      <c r="L267" s="3">
        <f>YEAR(B267)</f>
        <v>2014</v>
      </c>
      <c r="M267" s="3">
        <f>MONTH(B267)</f>
        <v>4</v>
      </c>
    </row>
    <row r="268" spans="1:13">
      <c r="A268" s="3">
        <v>6110891</v>
      </c>
      <c r="B268" s="7">
        <v>41737.544768518521</v>
      </c>
      <c r="C268" s="3" t="s">
        <v>12</v>
      </c>
      <c r="D268" s="3" t="s">
        <v>13</v>
      </c>
      <c r="E268" s="4">
        <v>27.486133121999998</v>
      </c>
      <c r="F268" s="8">
        <f t="shared" si="15"/>
        <v>26.77</v>
      </c>
      <c r="G268" s="8">
        <f t="shared" si="16"/>
        <v>27</v>
      </c>
      <c r="H268" s="9">
        <f t="shared" si="17"/>
        <v>27.46</v>
      </c>
      <c r="I268" s="8">
        <f t="shared" si="18"/>
        <v>27.92</v>
      </c>
      <c r="J268" s="8">
        <f t="shared" si="19"/>
        <v>28.150000000000002</v>
      </c>
      <c r="K268" s="3" t="str">
        <f>IF(OR(E268&gt;B$6+1.5*B$7,E268&lt;B$6-1.5*B$7),"Yes", "No")</f>
        <v>No</v>
      </c>
      <c r="L268" s="3">
        <f>YEAR(B268)</f>
        <v>2014</v>
      </c>
      <c r="M268" s="3">
        <f>MONTH(B268)</f>
        <v>4</v>
      </c>
    </row>
    <row r="269" spans="1:13">
      <c r="A269" s="3">
        <v>6110924</v>
      </c>
      <c r="B269" s="7">
        <v>41737.545289351852</v>
      </c>
      <c r="C269" s="3" t="s">
        <v>12</v>
      </c>
      <c r="D269" s="3" t="s">
        <v>13</v>
      </c>
      <c r="E269" s="4">
        <v>27.635327634999999</v>
      </c>
      <c r="F269" s="8">
        <f t="shared" si="15"/>
        <v>26.77</v>
      </c>
      <c r="G269" s="8">
        <f t="shared" si="16"/>
        <v>27</v>
      </c>
      <c r="H269" s="9">
        <f t="shared" si="17"/>
        <v>27.46</v>
      </c>
      <c r="I269" s="8">
        <f t="shared" si="18"/>
        <v>27.92</v>
      </c>
      <c r="J269" s="8">
        <f t="shared" si="19"/>
        <v>28.150000000000002</v>
      </c>
      <c r="K269" s="3" t="str">
        <f>IF(OR(E269&gt;B$6+1.5*B$7,E269&lt;B$6-1.5*B$7),"Yes", "No")</f>
        <v>No</v>
      </c>
      <c r="L269" s="3">
        <f>YEAR(B269)</f>
        <v>2014</v>
      </c>
      <c r="M269" s="3">
        <f>MONTH(B269)</f>
        <v>4</v>
      </c>
    </row>
    <row r="270" spans="1:13">
      <c r="A270" s="3">
        <v>6112714</v>
      </c>
      <c r="B270" s="7">
        <v>41738.268067129633</v>
      </c>
      <c r="C270" s="3" t="s">
        <v>12</v>
      </c>
      <c r="D270" s="3" t="s">
        <v>13</v>
      </c>
      <c r="E270" s="4">
        <v>27.378006533000001</v>
      </c>
      <c r="F270" s="8">
        <f t="shared" si="15"/>
        <v>26.77</v>
      </c>
      <c r="G270" s="8">
        <f t="shared" si="16"/>
        <v>27</v>
      </c>
      <c r="H270" s="9">
        <f t="shared" si="17"/>
        <v>27.46</v>
      </c>
      <c r="I270" s="8">
        <f t="shared" si="18"/>
        <v>27.92</v>
      </c>
      <c r="J270" s="8">
        <f t="shared" si="19"/>
        <v>28.150000000000002</v>
      </c>
      <c r="K270" s="3" t="str">
        <f>IF(OR(E270&gt;B$6+1.5*B$7,E270&lt;B$6-1.5*B$7),"Yes", "No")</f>
        <v>No</v>
      </c>
      <c r="L270" s="3">
        <f>YEAR(B270)</f>
        <v>2014</v>
      </c>
      <c r="M270" s="3">
        <f>MONTH(B270)</f>
        <v>4</v>
      </c>
    </row>
    <row r="271" spans="1:13">
      <c r="A271" s="3">
        <v>6112727</v>
      </c>
      <c r="B271" s="7">
        <v>41738.274328703701</v>
      </c>
      <c r="C271" s="3" t="s">
        <v>12</v>
      </c>
      <c r="D271" s="3" t="s">
        <v>13</v>
      </c>
      <c r="E271" s="4">
        <v>27.386132869000001</v>
      </c>
      <c r="F271" s="8">
        <f t="shared" si="15"/>
        <v>26.77</v>
      </c>
      <c r="G271" s="8">
        <f t="shared" si="16"/>
        <v>27</v>
      </c>
      <c r="H271" s="9">
        <f t="shared" si="17"/>
        <v>27.46</v>
      </c>
      <c r="I271" s="8">
        <f t="shared" si="18"/>
        <v>27.92</v>
      </c>
      <c r="J271" s="8">
        <f t="shared" si="19"/>
        <v>28.150000000000002</v>
      </c>
      <c r="K271" s="3" t="str">
        <f>IF(OR(E271&gt;B$6+1.5*B$7,E271&lt;B$6-1.5*B$7),"Yes", "No")</f>
        <v>No</v>
      </c>
      <c r="L271" s="3">
        <f>YEAR(B271)</f>
        <v>2014</v>
      </c>
      <c r="M271" s="3">
        <f>MONTH(B271)</f>
        <v>4</v>
      </c>
    </row>
    <row r="272" spans="1:13">
      <c r="A272" s="3">
        <v>6112811</v>
      </c>
      <c r="B272" s="7">
        <v>41738.301087962966</v>
      </c>
      <c r="C272" s="3" t="s">
        <v>12</v>
      </c>
      <c r="D272" s="3" t="s">
        <v>13</v>
      </c>
      <c r="E272" s="4">
        <v>27.580104322</v>
      </c>
      <c r="F272" s="8">
        <f t="shared" si="15"/>
        <v>26.77</v>
      </c>
      <c r="G272" s="8">
        <f t="shared" si="16"/>
        <v>27</v>
      </c>
      <c r="H272" s="9">
        <f t="shared" si="17"/>
        <v>27.46</v>
      </c>
      <c r="I272" s="8">
        <f t="shared" si="18"/>
        <v>27.92</v>
      </c>
      <c r="J272" s="8">
        <f t="shared" si="19"/>
        <v>28.150000000000002</v>
      </c>
      <c r="K272" s="3" t="str">
        <f>IF(OR(E272&gt;B$6+1.5*B$7,E272&lt;B$6-1.5*B$7),"Yes", "No")</f>
        <v>No</v>
      </c>
      <c r="L272" s="3">
        <f>YEAR(B272)</f>
        <v>2014</v>
      </c>
      <c r="M272" s="3">
        <f>MONTH(B272)</f>
        <v>4</v>
      </c>
    </row>
    <row r="273" spans="1:13">
      <c r="A273" s="3">
        <v>6112857</v>
      </c>
      <c r="B273" s="7">
        <v>41738.303333333337</v>
      </c>
      <c r="C273" s="3" t="s">
        <v>12</v>
      </c>
      <c r="D273" s="3" t="s">
        <v>13</v>
      </c>
      <c r="E273" s="4">
        <v>27.792308436999999</v>
      </c>
      <c r="F273" s="8">
        <f t="shared" si="15"/>
        <v>26.77</v>
      </c>
      <c r="G273" s="8">
        <f t="shared" si="16"/>
        <v>27</v>
      </c>
      <c r="H273" s="9">
        <f t="shared" si="17"/>
        <v>27.46</v>
      </c>
      <c r="I273" s="8">
        <f t="shared" si="18"/>
        <v>27.92</v>
      </c>
      <c r="J273" s="8">
        <f t="shared" si="19"/>
        <v>28.150000000000002</v>
      </c>
      <c r="K273" s="3" t="str">
        <f>IF(OR(E273&gt;B$6+1.5*B$7,E273&lt;B$6-1.5*B$7),"Yes", "No")</f>
        <v>No</v>
      </c>
      <c r="L273" s="3">
        <f>YEAR(B273)</f>
        <v>2014</v>
      </c>
      <c r="M273" s="3">
        <f>MONTH(B273)</f>
        <v>4</v>
      </c>
    </row>
    <row r="274" spans="1:13">
      <c r="A274" s="3">
        <v>6112871</v>
      </c>
      <c r="B274" s="7">
        <v>41738.307303240741</v>
      </c>
      <c r="C274" s="3" t="s">
        <v>12</v>
      </c>
      <c r="D274" s="3" t="s">
        <v>13</v>
      </c>
      <c r="E274" s="4">
        <v>27.095141699999999</v>
      </c>
      <c r="F274" s="8">
        <f t="shared" si="15"/>
        <v>26.77</v>
      </c>
      <c r="G274" s="8">
        <f t="shared" si="16"/>
        <v>27</v>
      </c>
      <c r="H274" s="9">
        <f t="shared" si="17"/>
        <v>27.46</v>
      </c>
      <c r="I274" s="8">
        <f t="shared" si="18"/>
        <v>27.92</v>
      </c>
      <c r="J274" s="8">
        <f t="shared" si="19"/>
        <v>28.150000000000002</v>
      </c>
      <c r="K274" s="3" t="str">
        <f>IF(OR(E274&gt;B$6+1.5*B$7,E274&lt;B$6-1.5*B$7),"Yes", "No")</f>
        <v>No</v>
      </c>
      <c r="L274" s="3">
        <f>YEAR(B274)</f>
        <v>2014</v>
      </c>
      <c r="M274" s="3">
        <f>MONTH(B274)</f>
        <v>4</v>
      </c>
    </row>
    <row r="275" spans="1:13">
      <c r="A275" s="3">
        <v>6112894</v>
      </c>
      <c r="B275" s="7">
        <v>41738.313946759263</v>
      </c>
      <c r="C275" s="3" t="s">
        <v>12</v>
      </c>
      <c r="D275" s="3" t="s">
        <v>13</v>
      </c>
      <c r="E275" s="4">
        <v>27.563441304000001</v>
      </c>
      <c r="F275" s="8">
        <f t="shared" si="15"/>
        <v>26.77</v>
      </c>
      <c r="G275" s="8">
        <f t="shared" si="16"/>
        <v>27</v>
      </c>
      <c r="H275" s="9">
        <f t="shared" si="17"/>
        <v>27.46</v>
      </c>
      <c r="I275" s="8">
        <f t="shared" si="18"/>
        <v>27.92</v>
      </c>
      <c r="J275" s="8">
        <f t="shared" si="19"/>
        <v>28.150000000000002</v>
      </c>
      <c r="K275" s="3" t="str">
        <f>IF(OR(E275&gt;B$6+1.5*B$7,E275&lt;B$6-1.5*B$7),"Yes", "No")</f>
        <v>No</v>
      </c>
      <c r="L275" s="3">
        <f>YEAR(B275)</f>
        <v>2014</v>
      </c>
      <c r="M275" s="3">
        <f>MONTH(B275)</f>
        <v>4</v>
      </c>
    </row>
    <row r="276" spans="1:13">
      <c r="A276" s="3">
        <v>6113129</v>
      </c>
      <c r="B276" s="7">
        <v>41738.346967592595</v>
      </c>
      <c r="C276" s="3" t="s">
        <v>12</v>
      </c>
      <c r="D276" s="3" t="s">
        <v>13</v>
      </c>
      <c r="E276" s="4">
        <v>27.591089296</v>
      </c>
      <c r="F276" s="8">
        <f t="shared" si="15"/>
        <v>26.77</v>
      </c>
      <c r="G276" s="8">
        <f t="shared" si="16"/>
        <v>27</v>
      </c>
      <c r="H276" s="9">
        <f t="shared" si="17"/>
        <v>27.46</v>
      </c>
      <c r="I276" s="8">
        <f t="shared" si="18"/>
        <v>27.92</v>
      </c>
      <c r="J276" s="8">
        <f t="shared" si="19"/>
        <v>28.150000000000002</v>
      </c>
      <c r="K276" s="3" t="str">
        <f>IF(OR(E276&gt;B$6+1.5*B$7,E276&lt;B$6-1.5*B$7),"Yes", "No")</f>
        <v>No</v>
      </c>
      <c r="L276" s="3">
        <f>YEAR(B276)</f>
        <v>2014</v>
      </c>
      <c r="M276" s="3">
        <f>MONTH(B276)</f>
        <v>4</v>
      </c>
    </row>
    <row r="277" spans="1:13" hidden="1">
      <c r="A277" s="3">
        <v>6113407</v>
      </c>
      <c r="B277" s="7">
        <v>41738.364247685182</v>
      </c>
      <c r="C277" s="3" t="s">
        <v>12</v>
      </c>
      <c r="D277" s="3" t="s">
        <v>13</v>
      </c>
      <c r="E277" s="4">
        <v>26.907255049</v>
      </c>
      <c r="F277" s="8">
        <f t="shared" ref="F277:F340" si="20">B$9-3*B$10</f>
        <v>26.77</v>
      </c>
      <c r="G277" s="8">
        <f t="shared" ref="G277:G340" si="21">B$9-2*B$10</f>
        <v>27</v>
      </c>
      <c r="H277" s="9">
        <f t="shared" ref="H277:H340" si="22">B$9</f>
        <v>27.46</v>
      </c>
      <c r="I277" s="8">
        <f t="shared" ref="I277:I340" si="23">B$9+2*B$10</f>
        <v>27.92</v>
      </c>
      <c r="J277" s="8">
        <f t="shared" ref="J277:J340" si="24">B$9+3*B$10</f>
        <v>28.150000000000002</v>
      </c>
      <c r="K277" s="3" t="str">
        <f>IF(OR(E277&gt;B$6+1.5*B$7,E277&lt;B$6-1.5*B$7),"Yes", "No")</f>
        <v>Yes</v>
      </c>
      <c r="L277" s="3">
        <f>YEAR(B277)</f>
        <v>2014</v>
      </c>
      <c r="M277" s="3">
        <f>MONTH(B277)</f>
        <v>4</v>
      </c>
    </row>
    <row r="278" spans="1:13">
      <c r="A278" s="3">
        <v>6113435</v>
      </c>
      <c r="B278" s="7">
        <v>41738.366412037038</v>
      </c>
      <c r="C278" s="3" t="s">
        <v>12</v>
      </c>
      <c r="D278" s="3" t="s">
        <v>13</v>
      </c>
      <c r="E278" s="4">
        <v>27.077625570999999</v>
      </c>
      <c r="F278" s="8">
        <f t="shared" si="20"/>
        <v>26.77</v>
      </c>
      <c r="G278" s="8">
        <f t="shared" si="21"/>
        <v>27</v>
      </c>
      <c r="H278" s="9">
        <f t="shared" si="22"/>
        <v>27.46</v>
      </c>
      <c r="I278" s="8">
        <f t="shared" si="23"/>
        <v>27.92</v>
      </c>
      <c r="J278" s="8">
        <f t="shared" si="24"/>
        <v>28.150000000000002</v>
      </c>
      <c r="K278" s="3" t="str">
        <f>IF(OR(E278&gt;B$6+1.5*B$7,E278&lt;B$6-1.5*B$7),"Yes", "No")</f>
        <v>No</v>
      </c>
      <c r="L278" s="3">
        <f>YEAR(B278)</f>
        <v>2014</v>
      </c>
      <c r="M278" s="3">
        <f>MONTH(B278)</f>
        <v>4</v>
      </c>
    </row>
    <row r="279" spans="1:13" hidden="1">
      <c r="A279" s="3">
        <v>6116733</v>
      </c>
      <c r="B279" s="7">
        <v>41739.31726851852</v>
      </c>
      <c r="C279" s="3" t="s">
        <v>12</v>
      </c>
      <c r="D279" s="3" t="s">
        <v>13</v>
      </c>
      <c r="E279" s="4">
        <v>28.153427741000002</v>
      </c>
      <c r="F279" s="8">
        <f t="shared" si="20"/>
        <v>26.77</v>
      </c>
      <c r="G279" s="8">
        <f t="shared" si="21"/>
        <v>27</v>
      </c>
      <c r="H279" s="9">
        <f t="shared" si="22"/>
        <v>27.46</v>
      </c>
      <c r="I279" s="8">
        <f t="shared" si="23"/>
        <v>27.92</v>
      </c>
      <c r="J279" s="8">
        <f t="shared" si="24"/>
        <v>28.150000000000002</v>
      </c>
      <c r="K279" s="3" t="str">
        <f>IF(OR(E279&gt;B$6+1.5*B$7,E279&lt;B$6-1.5*B$7),"Yes", "No")</f>
        <v>Yes</v>
      </c>
      <c r="L279" s="3">
        <f>YEAR(B279)</f>
        <v>2014</v>
      </c>
      <c r="M279" s="3">
        <f>MONTH(B279)</f>
        <v>4</v>
      </c>
    </row>
    <row r="280" spans="1:13">
      <c r="A280" s="3">
        <v>6116775</v>
      </c>
      <c r="B280" s="7">
        <v>41739.319618055553</v>
      </c>
      <c r="C280" s="3" t="s">
        <v>12</v>
      </c>
      <c r="D280" s="3" t="s">
        <v>13</v>
      </c>
      <c r="E280" s="4">
        <v>27.225908686</v>
      </c>
      <c r="F280" s="8">
        <f t="shared" si="20"/>
        <v>26.77</v>
      </c>
      <c r="G280" s="8">
        <f t="shared" si="21"/>
        <v>27</v>
      </c>
      <c r="H280" s="9">
        <f t="shared" si="22"/>
        <v>27.46</v>
      </c>
      <c r="I280" s="8">
        <f t="shared" si="23"/>
        <v>27.92</v>
      </c>
      <c r="J280" s="8">
        <f t="shared" si="24"/>
        <v>28.150000000000002</v>
      </c>
      <c r="K280" s="3" t="str">
        <f>IF(OR(E280&gt;B$6+1.5*B$7,E280&lt;B$6-1.5*B$7),"Yes", "No")</f>
        <v>No</v>
      </c>
      <c r="L280" s="3">
        <f>YEAR(B280)</f>
        <v>2014</v>
      </c>
      <c r="M280" s="3">
        <f>MONTH(B280)</f>
        <v>4</v>
      </c>
    </row>
    <row r="281" spans="1:13">
      <c r="A281" s="3">
        <v>6116894</v>
      </c>
      <c r="B281" s="7">
        <v>41739.336053240739</v>
      </c>
      <c r="C281" s="3" t="s">
        <v>12</v>
      </c>
      <c r="D281" s="3" t="s">
        <v>13</v>
      </c>
      <c r="E281" s="4">
        <v>27.550637659</v>
      </c>
      <c r="F281" s="8">
        <f t="shared" si="20"/>
        <v>26.77</v>
      </c>
      <c r="G281" s="8">
        <f t="shared" si="21"/>
        <v>27</v>
      </c>
      <c r="H281" s="9">
        <f t="shared" si="22"/>
        <v>27.46</v>
      </c>
      <c r="I281" s="8">
        <f t="shared" si="23"/>
        <v>27.92</v>
      </c>
      <c r="J281" s="8">
        <f t="shared" si="24"/>
        <v>28.150000000000002</v>
      </c>
      <c r="K281" s="3" t="str">
        <f>IF(OR(E281&gt;B$6+1.5*B$7,E281&lt;B$6-1.5*B$7),"Yes", "No")</f>
        <v>No</v>
      </c>
      <c r="L281" s="3">
        <f>YEAR(B281)</f>
        <v>2014</v>
      </c>
      <c r="M281" s="3">
        <f>MONTH(B281)</f>
        <v>4</v>
      </c>
    </row>
    <row r="282" spans="1:13">
      <c r="A282" s="3">
        <v>6116909</v>
      </c>
      <c r="B282" s="7">
        <v>41739.339375000003</v>
      </c>
      <c r="C282" s="3" t="s">
        <v>12</v>
      </c>
      <c r="D282" s="3" t="s">
        <v>13</v>
      </c>
      <c r="E282" s="4">
        <v>27.697368421</v>
      </c>
      <c r="F282" s="8">
        <f t="shared" si="20"/>
        <v>26.77</v>
      </c>
      <c r="G282" s="8">
        <f t="shared" si="21"/>
        <v>27</v>
      </c>
      <c r="H282" s="9">
        <f t="shared" si="22"/>
        <v>27.46</v>
      </c>
      <c r="I282" s="8">
        <f t="shared" si="23"/>
        <v>27.92</v>
      </c>
      <c r="J282" s="8">
        <f t="shared" si="24"/>
        <v>28.150000000000002</v>
      </c>
      <c r="K282" s="3" t="str">
        <f>IF(OR(E282&gt;B$6+1.5*B$7,E282&lt;B$6-1.5*B$7),"Yes", "No")</f>
        <v>No</v>
      </c>
      <c r="L282" s="3">
        <f>YEAR(B282)</f>
        <v>2014</v>
      </c>
      <c r="M282" s="3">
        <f>MONTH(B282)</f>
        <v>4</v>
      </c>
    </row>
    <row r="283" spans="1:13">
      <c r="A283" s="3">
        <v>6117597</v>
      </c>
      <c r="B283" s="7">
        <v>41739.413136574076</v>
      </c>
      <c r="C283" s="3" t="s">
        <v>12</v>
      </c>
      <c r="D283" s="3" t="s">
        <v>13</v>
      </c>
      <c r="E283" s="4">
        <v>27.741431501000001</v>
      </c>
      <c r="F283" s="8">
        <f t="shared" si="20"/>
        <v>26.77</v>
      </c>
      <c r="G283" s="8">
        <f t="shared" si="21"/>
        <v>27</v>
      </c>
      <c r="H283" s="9">
        <f t="shared" si="22"/>
        <v>27.46</v>
      </c>
      <c r="I283" s="8">
        <f t="shared" si="23"/>
        <v>27.92</v>
      </c>
      <c r="J283" s="8">
        <f t="shared" si="24"/>
        <v>28.150000000000002</v>
      </c>
      <c r="K283" s="3" t="str">
        <f>IF(OR(E283&gt;B$6+1.5*B$7,E283&lt;B$6-1.5*B$7),"Yes", "No")</f>
        <v>No</v>
      </c>
      <c r="L283" s="3">
        <f>YEAR(B283)</f>
        <v>2014</v>
      </c>
      <c r="M283" s="3">
        <f>MONTH(B283)</f>
        <v>4</v>
      </c>
    </row>
    <row r="284" spans="1:13">
      <c r="A284" s="3">
        <v>6117607</v>
      </c>
      <c r="B284" s="7">
        <v>41739.415393518517</v>
      </c>
      <c r="C284" s="3" t="s">
        <v>12</v>
      </c>
      <c r="D284" s="3" t="s">
        <v>13</v>
      </c>
      <c r="E284" s="4">
        <v>27.590117456000002</v>
      </c>
      <c r="F284" s="8">
        <f t="shared" si="20"/>
        <v>26.77</v>
      </c>
      <c r="G284" s="8">
        <f t="shared" si="21"/>
        <v>27</v>
      </c>
      <c r="H284" s="9">
        <f t="shared" si="22"/>
        <v>27.46</v>
      </c>
      <c r="I284" s="8">
        <f t="shared" si="23"/>
        <v>27.92</v>
      </c>
      <c r="J284" s="8">
        <f t="shared" si="24"/>
        <v>28.150000000000002</v>
      </c>
      <c r="K284" s="3" t="str">
        <f>IF(OR(E284&gt;B$6+1.5*B$7,E284&lt;B$6-1.5*B$7),"Yes", "No")</f>
        <v>No</v>
      </c>
      <c r="L284" s="3">
        <f>YEAR(B284)</f>
        <v>2014</v>
      </c>
      <c r="M284" s="3">
        <f>MONTH(B284)</f>
        <v>4</v>
      </c>
    </row>
    <row r="285" spans="1:13">
      <c r="A285" s="3">
        <v>6118641</v>
      </c>
      <c r="B285" s="7">
        <v>41739.556180555555</v>
      </c>
      <c r="C285" s="3" t="s">
        <v>12</v>
      </c>
      <c r="D285" s="3" t="s">
        <v>13</v>
      </c>
      <c r="E285" s="4">
        <v>27.034349298999999</v>
      </c>
      <c r="F285" s="8">
        <f t="shared" si="20"/>
        <v>26.77</v>
      </c>
      <c r="G285" s="8">
        <f t="shared" si="21"/>
        <v>27</v>
      </c>
      <c r="H285" s="9">
        <f t="shared" si="22"/>
        <v>27.46</v>
      </c>
      <c r="I285" s="8">
        <f t="shared" si="23"/>
        <v>27.92</v>
      </c>
      <c r="J285" s="8">
        <f t="shared" si="24"/>
        <v>28.150000000000002</v>
      </c>
      <c r="K285" s="3" t="str">
        <f>IF(OR(E285&gt;B$6+1.5*B$7,E285&lt;B$6-1.5*B$7),"Yes", "No")</f>
        <v>No</v>
      </c>
      <c r="L285" s="3">
        <f>YEAR(B285)</f>
        <v>2014</v>
      </c>
      <c r="M285" s="3">
        <f>MONTH(B285)</f>
        <v>4</v>
      </c>
    </row>
    <row r="286" spans="1:13">
      <c r="A286" s="3">
        <v>6118648</v>
      </c>
      <c r="B286" s="7">
        <v>41739.557546296295</v>
      </c>
      <c r="C286" s="3" t="s">
        <v>12</v>
      </c>
      <c r="D286" s="3" t="s">
        <v>13</v>
      </c>
      <c r="E286" s="4">
        <v>27.660510114000001</v>
      </c>
      <c r="F286" s="8">
        <f t="shared" si="20"/>
        <v>26.77</v>
      </c>
      <c r="G286" s="8">
        <f t="shared" si="21"/>
        <v>27</v>
      </c>
      <c r="H286" s="9">
        <f t="shared" si="22"/>
        <v>27.46</v>
      </c>
      <c r="I286" s="8">
        <f t="shared" si="23"/>
        <v>27.92</v>
      </c>
      <c r="J286" s="8">
        <f t="shared" si="24"/>
        <v>28.150000000000002</v>
      </c>
      <c r="K286" s="3" t="str">
        <f>IF(OR(E286&gt;B$6+1.5*B$7,E286&lt;B$6-1.5*B$7),"Yes", "No")</f>
        <v>No</v>
      </c>
      <c r="L286" s="3">
        <f>YEAR(B286)</f>
        <v>2014</v>
      </c>
      <c r="M286" s="3">
        <f>MONTH(B286)</f>
        <v>4</v>
      </c>
    </row>
    <row r="287" spans="1:13">
      <c r="A287" s="3">
        <v>6120632</v>
      </c>
      <c r="B287" s="7">
        <v>41740.27516203704</v>
      </c>
      <c r="C287" s="3" t="s">
        <v>12</v>
      </c>
      <c r="D287" s="3" t="s">
        <v>13</v>
      </c>
      <c r="E287" s="4">
        <v>27.551605505000001</v>
      </c>
      <c r="F287" s="8">
        <f t="shared" si="20"/>
        <v>26.77</v>
      </c>
      <c r="G287" s="8">
        <f t="shared" si="21"/>
        <v>27</v>
      </c>
      <c r="H287" s="9">
        <f t="shared" si="22"/>
        <v>27.46</v>
      </c>
      <c r="I287" s="8">
        <f t="shared" si="23"/>
        <v>27.92</v>
      </c>
      <c r="J287" s="8">
        <f t="shared" si="24"/>
        <v>28.150000000000002</v>
      </c>
      <c r="K287" s="3" t="str">
        <f>IF(OR(E287&gt;B$6+1.5*B$7,E287&lt;B$6-1.5*B$7),"Yes", "No")</f>
        <v>No</v>
      </c>
      <c r="L287" s="3">
        <f>YEAR(B287)</f>
        <v>2014</v>
      </c>
      <c r="M287" s="3">
        <f>MONTH(B287)</f>
        <v>4</v>
      </c>
    </row>
    <row r="288" spans="1:13">
      <c r="A288" s="3">
        <v>6120637</v>
      </c>
      <c r="B288" s="7">
        <v>41740.27621527778</v>
      </c>
      <c r="C288" s="3" t="s">
        <v>12</v>
      </c>
      <c r="D288" s="3" t="s">
        <v>13</v>
      </c>
      <c r="E288" s="4">
        <v>27.436923935999999</v>
      </c>
      <c r="F288" s="8">
        <f t="shared" si="20"/>
        <v>26.77</v>
      </c>
      <c r="G288" s="8">
        <f t="shared" si="21"/>
        <v>27</v>
      </c>
      <c r="H288" s="9">
        <f t="shared" si="22"/>
        <v>27.46</v>
      </c>
      <c r="I288" s="8">
        <f t="shared" si="23"/>
        <v>27.92</v>
      </c>
      <c r="J288" s="8">
        <f t="shared" si="24"/>
        <v>28.150000000000002</v>
      </c>
      <c r="K288" s="3" t="str">
        <f>IF(OR(E288&gt;B$6+1.5*B$7,E288&lt;B$6-1.5*B$7),"Yes", "No")</f>
        <v>No</v>
      </c>
      <c r="L288" s="3">
        <f>YEAR(B288)</f>
        <v>2014</v>
      </c>
      <c r="M288" s="3">
        <f>MONTH(B288)</f>
        <v>4</v>
      </c>
    </row>
    <row r="289" spans="1:13">
      <c r="A289" s="3">
        <v>6120786</v>
      </c>
      <c r="B289" s="7">
        <v>41740.325150462966</v>
      </c>
      <c r="C289" s="3" t="s">
        <v>12</v>
      </c>
      <c r="D289" s="3" t="s">
        <v>13</v>
      </c>
      <c r="E289" s="4">
        <v>27.867950481000001</v>
      </c>
      <c r="F289" s="8">
        <f t="shared" si="20"/>
        <v>26.77</v>
      </c>
      <c r="G289" s="8">
        <f t="shared" si="21"/>
        <v>27</v>
      </c>
      <c r="H289" s="9">
        <f t="shared" si="22"/>
        <v>27.46</v>
      </c>
      <c r="I289" s="8">
        <f t="shared" si="23"/>
        <v>27.92</v>
      </c>
      <c r="J289" s="8">
        <f t="shared" si="24"/>
        <v>28.150000000000002</v>
      </c>
      <c r="K289" s="3" t="str">
        <f>IF(OR(E289&gt;B$6+1.5*B$7,E289&lt;B$6-1.5*B$7),"Yes", "No")</f>
        <v>No</v>
      </c>
      <c r="L289" s="3">
        <f>YEAR(B289)</f>
        <v>2014</v>
      </c>
      <c r="M289" s="3">
        <f>MONTH(B289)</f>
        <v>4</v>
      </c>
    </row>
    <row r="290" spans="1:13">
      <c r="A290" s="3">
        <v>6120800</v>
      </c>
      <c r="B290" s="7">
        <v>41740.330266203702</v>
      </c>
      <c r="C290" s="3" t="s">
        <v>12</v>
      </c>
      <c r="D290" s="3" t="s">
        <v>13</v>
      </c>
      <c r="E290" s="4">
        <v>27.774086379</v>
      </c>
      <c r="F290" s="8">
        <f t="shared" si="20"/>
        <v>26.77</v>
      </c>
      <c r="G290" s="8">
        <f t="shared" si="21"/>
        <v>27</v>
      </c>
      <c r="H290" s="9">
        <f t="shared" si="22"/>
        <v>27.46</v>
      </c>
      <c r="I290" s="8">
        <f t="shared" si="23"/>
        <v>27.92</v>
      </c>
      <c r="J290" s="8">
        <f t="shared" si="24"/>
        <v>28.150000000000002</v>
      </c>
      <c r="K290" s="3" t="str">
        <f>IF(OR(E290&gt;B$6+1.5*B$7,E290&lt;B$6-1.5*B$7),"Yes", "No")</f>
        <v>No</v>
      </c>
      <c r="L290" s="3">
        <f>YEAR(B290)</f>
        <v>2014</v>
      </c>
      <c r="M290" s="3">
        <f>MONTH(B290)</f>
        <v>4</v>
      </c>
    </row>
    <row r="291" spans="1:13">
      <c r="A291" s="3">
        <v>6120858</v>
      </c>
      <c r="B291" s="7">
        <v>41740.335729166669</v>
      </c>
      <c r="C291" s="3" t="s">
        <v>12</v>
      </c>
      <c r="D291" s="3" t="s">
        <v>13</v>
      </c>
      <c r="E291" s="4">
        <v>27.087272365</v>
      </c>
      <c r="F291" s="8">
        <f t="shared" si="20"/>
        <v>26.77</v>
      </c>
      <c r="G291" s="8">
        <f t="shared" si="21"/>
        <v>27</v>
      </c>
      <c r="H291" s="9">
        <f t="shared" si="22"/>
        <v>27.46</v>
      </c>
      <c r="I291" s="8">
        <f t="shared" si="23"/>
        <v>27.92</v>
      </c>
      <c r="J291" s="8">
        <f t="shared" si="24"/>
        <v>28.150000000000002</v>
      </c>
      <c r="K291" s="3" t="str">
        <f>IF(OR(E291&gt;B$6+1.5*B$7,E291&lt;B$6-1.5*B$7),"Yes", "No")</f>
        <v>No</v>
      </c>
      <c r="L291" s="3">
        <f>YEAR(B291)</f>
        <v>2014</v>
      </c>
      <c r="M291" s="3">
        <f>MONTH(B291)</f>
        <v>4</v>
      </c>
    </row>
    <row r="292" spans="1:13">
      <c r="A292" s="3">
        <v>6120869</v>
      </c>
      <c r="B292" s="7">
        <v>41740.338854166665</v>
      </c>
      <c r="C292" s="3" t="s">
        <v>12</v>
      </c>
      <c r="D292" s="3" t="s">
        <v>13</v>
      </c>
      <c r="E292" s="4">
        <v>27.328288707999999</v>
      </c>
      <c r="F292" s="8">
        <f t="shared" si="20"/>
        <v>26.77</v>
      </c>
      <c r="G292" s="8">
        <f t="shared" si="21"/>
        <v>27</v>
      </c>
      <c r="H292" s="9">
        <f t="shared" si="22"/>
        <v>27.46</v>
      </c>
      <c r="I292" s="8">
        <f t="shared" si="23"/>
        <v>27.92</v>
      </c>
      <c r="J292" s="8">
        <f t="shared" si="24"/>
        <v>28.150000000000002</v>
      </c>
      <c r="K292" s="3" t="str">
        <f>IF(OR(E292&gt;B$6+1.5*B$7,E292&lt;B$6-1.5*B$7),"Yes", "No")</f>
        <v>No</v>
      </c>
      <c r="L292" s="3">
        <f>YEAR(B292)</f>
        <v>2014</v>
      </c>
      <c r="M292" s="3">
        <f>MONTH(B292)</f>
        <v>4</v>
      </c>
    </row>
    <row r="293" spans="1:13">
      <c r="A293" s="3">
        <v>6120978</v>
      </c>
      <c r="B293" s="7">
        <v>41740.372546296298</v>
      </c>
      <c r="C293" s="3" t="s">
        <v>12</v>
      </c>
      <c r="D293" s="3" t="s">
        <v>13</v>
      </c>
      <c r="E293" s="4">
        <v>27.227011493999999</v>
      </c>
      <c r="F293" s="8">
        <f t="shared" si="20"/>
        <v>26.77</v>
      </c>
      <c r="G293" s="8">
        <f t="shared" si="21"/>
        <v>27</v>
      </c>
      <c r="H293" s="9">
        <f t="shared" si="22"/>
        <v>27.46</v>
      </c>
      <c r="I293" s="8">
        <f t="shared" si="23"/>
        <v>27.92</v>
      </c>
      <c r="J293" s="8">
        <f t="shared" si="24"/>
        <v>28.150000000000002</v>
      </c>
      <c r="K293" s="3" t="str">
        <f>IF(OR(E293&gt;B$6+1.5*B$7,E293&lt;B$6-1.5*B$7),"Yes", "No")</f>
        <v>No</v>
      </c>
      <c r="L293" s="3">
        <f>YEAR(B293)</f>
        <v>2014</v>
      </c>
      <c r="M293" s="3">
        <f>MONTH(B293)</f>
        <v>4</v>
      </c>
    </row>
    <row r="294" spans="1:13" hidden="1">
      <c r="A294" s="3">
        <v>6120986</v>
      </c>
      <c r="B294" s="7">
        <v>41740.373981481483</v>
      </c>
      <c r="C294" s="3" t="s">
        <v>12</v>
      </c>
      <c r="D294" s="3" t="s">
        <v>13</v>
      </c>
      <c r="E294" s="4">
        <v>26.840551180999999</v>
      </c>
      <c r="F294" s="8">
        <f t="shared" si="20"/>
        <v>26.77</v>
      </c>
      <c r="G294" s="8">
        <f t="shared" si="21"/>
        <v>27</v>
      </c>
      <c r="H294" s="9">
        <f t="shared" si="22"/>
        <v>27.46</v>
      </c>
      <c r="I294" s="8">
        <f t="shared" si="23"/>
        <v>27.92</v>
      </c>
      <c r="J294" s="8">
        <f t="shared" si="24"/>
        <v>28.150000000000002</v>
      </c>
      <c r="K294" s="3" t="str">
        <f>IF(OR(E294&gt;B$6+1.5*B$7,E294&lt;B$6-1.5*B$7),"Yes", "No")</f>
        <v>Yes</v>
      </c>
      <c r="L294" s="3">
        <f>YEAR(B294)</f>
        <v>2014</v>
      </c>
      <c r="M294" s="3">
        <f>MONTH(B294)</f>
        <v>4</v>
      </c>
    </row>
    <row r="295" spans="1:13">
      <c r="A295" s="3">
        <v>6121324</v>
      </c>
      <c r="B295" s="7">
        <v>41740.408252314817</v>
      </c>
      <c r="C295" s="3" t="s">
        <v>12</v>
      </c>
      <c r="D295" s="3" t="s">
        <v>13</v>
      </c>
      <c r="E295" s="4">
        <v>27.630927630999999</v>
      </c>
      <c r="F295" s="8">
        <f t="shared" si="20"/>
        <v>26.77</v>
      </c>
      <c r="G295" s="8">
        <f t="shared" si="21"/>
        <v>27</v>
      </c>
      <c r="H295" s="9">
        <f t="shared" si="22"/>
        <v>27.46</v>
      </c>
      <c r="I295" s="8">
        <f t="shared" si="23"/>
        <v>27.92</v>
      </c>
      <c r="J295" s="8">
        <f t="shared" si="24"/>
        <v>28.150000000000002</v>
      </c>
      <c r="K295" s="3" t="str">
        <f>IF(OR(E295&gt;B$6+1.5*B$7,E295&lt;B$6-1.5*B$7),"Yes", "No")</f>
        <v>No</v>
      </c>
      <c r="L295" s="3">
        <f>YEAR(B295)</f>
        <v>2014</v>
      </c>
      <c r="M295" s="3">
        <f>MONTH(B295)</f>
        <v>4</v>
      </c>
    </row>
    <row r="296" spans="1:13">
      <c r="A296" s="3">
        <v>6121343</v>
      </c>
      <c r="B296" s="7">
        <v>41740.411493055559</v>
      </c>
      <c r="C296" s="3" t="s">
        <v>12</v>
      </c>
      <c r="D296" s="3" t="s">
        <v>13</v>
      </c>
      <c r="E296" s="4">
        <v>27.463210213</v>
      </c>
      <c r="F296" s="8">
        <f t="shared" si="20"/>
        <v>26.77</v>
      </c>
      <c r="G296" s="8">
        <f t="shared" si="21"/>
        <v>27</v>
      </c>
      <c r="H296" s="9">
        <f t="shared" si="22"/>
        <v>27.46</v>
      </c>
      <c r="I296" s="8">
        <f t="shared" si="23"/>
        <v>27.92</v>
      </c>
      <c r="J296" s="8">
        <f t="shared" si="24"/>
        <v>28.150000000000002</v>
      </c>
      <c r="K296" s="3" t="str">
        <f>IF(OR(E296&gt;B$6+1.5*B$7,E296&lt;B$6-1.5*B$7),"Yes", "No")</f>
        <v>No</v>
      </c>
      <c r="L296" s="3">
        <f>YEAR(B296)</f>
        <v>2014</v>
      </c>
      <c r="M296" s="3">
        <f>MONTH(B296)</f>
        <v>4</v>
      </c>
    </row>
    <row r="297" spans="1:13">
      <c r="A297" s="3">
        <v>6125041</v>
      </c>
      <c r="B297" s="7">
        <v>41741.357164351852</v>
      </c>
      <c r="C297" s="3" t="s">
        <v>12</v>
      </c>
      <c r="D297" s="3" t="s">
        <v>13</v>
      </c>
      <c r="E297" s="4">
        <v>27.678395910999999</v>
      </c>
      <c r="F297" s="8">
        <f t="shared" si="20"/>
        <v>26.77</v>
      </c>
      <c r="G297" s="8">
        <f t="shared" si="21"/>
        <v>27</v>
      </c>
      <c r="H297" s="9">
        <f t="shared" si="22"/>
        <v>27.46</v>
      </c>
      <c r="I297" s="8">
        <f t="shared" si="23"/>
        <v>27.92</v>
      </c>
      <c r="J297" s="8">
        <f t="shared" si="24"/>
        <v>28.150000000000002</v>
      </c>
      <c r="K297" s="3" t="str">
        <f>IF(OR(E297&gt;B$6+1.5*B$7,E297&lt;B$6-1.5*B$7),"Yes", "No")</f>
        <v>No</v>
      </c>
      <c r="L297" s="3">
        <f>YEAR(B297)</f>
        <v>2014</v>
      </c>
      <c r="M297" s="3">
        <f>MONTH(B297)</f>
        <v>4</v>
      </c>
    </row>
    <row r="298" spans="1:13">
      <c r="A298" s="3">
        <v>6125046</v>
      </c>
      <c r="B298" s="7">
        <v>41741.358206018522</v>
      </c>
      <c r="C298" s="3" t="s">
        <v>12</v>
      </c>
      <c r="D298" s="3" t="s">
        <v>13</v>
      </c>
      <c r="E298" s="4">
        <v>27.148919372000002</v>
      </c>
      <c r="F298" s="8">
        <f t="shared" si="20"/>
        <v>26.77</v>
      </c>
      <c r="G298" s="8">
        <f t="shared" si="21"/>
        <v>27</v>
      </c>
      <c r="H298" s="9">
        <f t="shared" si="22"/>
        <v>27.46</v>
      </c>
      <c r="I298" s="8">
        <f t="shared" si="23"/>
        <v>27.92</v>
      </c>
      <c r="J298" s="8">
        <f t="shared" si="24"/>
        <v>28.150000000000002</v>
      </c>
      <c r="K298" s="3" t="str">
        <f>IF(OR(E298&gt;B$6+1.5*B$7,E298&lt;B$6-1.5*B$7),"Yes", "No")</f>
        <v>No</v>
      </c>
      <c r="L298" s="3">
        <f>YEAR(B298)</f>
        <v>2014</v>
      </c>
      <c r="M298" s="3">
        <f>MONTH(B298)</f>
        <v>4</v>
      </c>
    </row>
    <row r="299" spans="1:13">
      <c r="A299" s="3">
        <v>6126569</v>
      </c>
      <c r="B299" s="7">
        <v>41742.335740740738</v>
      </c>
      <c r="C299" s="3" t="s">
        <v>12</v>
      </c>
      <c r="D299" s="3" t="s">
        <v>13</v>
      </c>
      <c r="E299" s="4">
        <v>27.897397491</v>
      </c>
      <c r="F299" s="8">
        <f t="shared" si="20"/>
        <v>26.77</v>
      </c>
      <c r="G299" s="8">
        <f t="shared" si="21"/>
        <v>27</v>
      </c>
      <c r="H299" s="9">
        <f t="shared" si="22"/>
        <v>27.46</v>
      </c>
      <c r="I299" s="8">
        <f t="shared" si="23"/>
        <v>27.92</v>
      </c>
      <c r="J299" s="8">
        <f t="shared" si="24"/>
        <v>28.150000000000002</v>
      </c>
      <c r="K299" s="3" t="str">
        <f>IF(OR(E299&gt;B$6+1.5*B$7,E299&lt;B$6-1.5*B$7),"Yes", "No")</f>
        <v>No</v>
      </c>
      <c r="L299" s="3">
        <f>YEAR(B299)</f>
        <v>2014</v>
      </c>
      <c r="M299" s="3">
        <f>MONTH(B299)</f>
        <v>4</v>
      </c>
    </row>
    <row r="300" spans="1:13">
      <c r="A300" s="3">
        <v>6126573</v>
      </c>
      <c r="B300" s="7">
        <v>41742.337997685187</v>
      </c>
      <c r="C300" s="3" t="s">
        <v>12</v>
      </c>
      <c r="D300" s="3" t="s">
        <v>13</v>
      </c>
      <c r="E300" s="4">
        <v>27.078406402999999</v>
      </c>
      <c r="F300" s="8">
        <f t="shared" si="20"/>
        <v>26.77</v>
      </c>
      <c r="G300" s="8">
        <f t="shared" si="21"/>
        <v>27</v>
      </c>
      <c r="H300" s="9">
        <f t="shared" si="22"/>
        <v>27.46</v>
      </c>
      <c r="I300" s="8">
        <f t="shared" si="23"/>
        <v>27.92</v>
      </c>
      <c r="J300" s="8">
        <f t="shared" si="24"/>
        <v>28.150000000000002</v>
      </c>
      <c r="K300" s="3" t="str">
        <f>IF(OR(E300&gt;B$6+1.5*B$7,E300&lt;B$6-1.5*B$7),"Yes", "No")</f>
        <v>No</v>
      </c>
      <c r="L300" s="3">
        <f>YEAR(B300)</f>
        <v>2014</v>
      </c>
      <c r="M300" s="3">
        <f>MONTH(B300)</f>
        <v>4</v>
      </c>
    </row>
    <row r="301" spans="1:13">
      <c r="A301" s="3">
        <v>6127622</v>
      </c>
      <c r="B301" s="7">
        <v>41743.300543981481</v>
      </c>
      <c r="C301" s="3" t="s">
        <v>12</v>
      </c>
      <c r="D301" s="3" t="s">
        <v>13</v>
      </c>
      <c r="E301" s="4">
        <v>26.985702938999999</v>
      </c>
      <c r="F301" s="8">
        <f t="shared" si="20"/>
        <v>26.77</v>
      </c>
      <c r="G301" s="8">
        <f t="shared" si="21"/>
        <v>27</v>
      </c>
      <c r="H301" s="9">
        <f t="shared" si="22"/>
        <v>27.46</v>
      </c>
      <c r="I301" s="8">
        <f t="shared" si="23"/>
        <v>27.92</v>
      </c>
      <c r="J301" s="8">
        <f t="shared" si="24"/>
        <v>28.150000000000002</v>
      </c>
      <c r="K301" s="3" t="str">
        <f>IF(OR(E301&gt;B$6+1.5*B$7,E301&lt;B$6-1.5*B$7),"Yes", "No")</f>
        <v>No</v>
      </c>
      <c r="L301" s="3">
        <f>YEAR(B301)</f>
        <v>2014</v>
      </c>
      <c r="M301" s="3">
        <f>MONTH(B301)</f>
        <v>4</v>
      </c>
    </row>
    <row r="302" spans="1:13">
      <c r="A302" s="3">
        <v>6127865</v>
      </c>
      <c r="B302" s="7">
        <v>41743.351238425923</v>
      </c>
      <c r="C302" s="3" t="s">
        <v>12</v>
      </c>
      <c r="D302" s="3" t="s">
        <v>13</v>
      </c>
      <c r="E302" s="4">
        <v>27.450980392000002</v>
      </c>
      <c r="F302" s="8">
        <f t="shared" si="20"/>
        <v>26.77</v>
      </c>
      <c r="G302" s="8">
        <f t="shared" si="21"/>
        <v>27</v>
      </c>
      <c r="H302" s="9">
        <f t="shared" si="22"/>
        <v>27.46</v>
      </c>
      <c r="I302" s="8">
        <f t="shared" si="23"/>
        <v>27.92</v>
      </c>
      <c r="J302" s="8">
        <f t="shared" si="24"/>
        <v>28.150000000000002</v>
      </c>
      <c r="K302" s="3" t="str">
        <f>IF(OR(E302&gt;B$6+1.5*B$7,E302&lt;B$6-1.5*B$7),"Yes", "No")</f>
        <v>No</v>
      </c>
      <c r="L302" s="3">
        <f>YEAR(B302)</f>
        <v>2014</v>
      </c>
      <c r="M302" s="3">
        <f>MONTH(B302)</f>
        <v>4</v>
      </c>
    </row>
    <row r="303" spans="1:13">
      <c r="A303" s="3">
        <v>6128333</v>
      </c>
      <c r="B303" s="7">
        <v>41743.404189814813</v>
      </c>
      <c r="C303" s="3" t="s">
        <v>12</v>
      </c>
      <c r="D303" s="3" t="s">
        <v>13</v>
      </c>
      <c r="E303" s="4">
        <v>27.525894079</v>
      </c>
      <c r="F303" s="8">
        <f t="shared" si="20"/>
        <v>26.77</v>
      </c>
      <c r="G303" s="8">
        <f t="shared" si="21"/>
        <v>27</v>
      </c>
      <c r="H303" s="9">
        <f t="shared" si="22"/>
        <v>27.46</v>
      </c>
      <c r="I303" s="8">
        <f t="shared" si="23"/>
        <v>27.92</v>
      </c>
      <c r="J303" s="8">
        <f t="shared" si="24"/>
        <v>28.150000000000002</v>
      </c>
      <c r="K303" s="3" t="str">
        <f>IF(OR(E303&gt;B$6+1.5*B$7,E303&lt;B$6-1.5*B$7),"Yes", "No")</f>
        <v>No</v>
      </c>
      <c r="L303" s="3">
        <f>YEAR(B303)</f>
        <v>2014</v>
      </c>
      <c r="M303" s="3">
        <f>MONTH(B303)</f>
        <v>4</v>
      </c>
    </row>
    <row r="304" spans="1:13">
      <c r="A304" s="3">
        <v>6128371</v>
      </c>
      <c r="B304" s="7">
        <v>41743.408090277779</v>
      </c>
      <c r="C304" s="3" t="s">
        <v>12</v>
      </c>
      <c r="D304" s="3" t="s">
        <v>13</v>
      </c>
      <c r="E304" s="4">
        <v>27.742888807</v>
      </c>
      <c r="F304" s="8">
        <f t="shared" si="20"/>
        <v>26.77</v>
      </c>
      <c r="G304" s="8">
        <f t="shared" si="21"/>
        <v>27</v>
      </c>
      <c r="H304" s="9">
        <f t="shared" si="22"/>
        <v>27.46</v>
      </c>
      <c r="I304" s="8">
        <f t="shared" si="23"/>
        <v>27.92</v>
      </c>
      <c r="J304" s="8">
        <f t="shared" si="24"/>
        <v>28.150000000000002</v>
      </c>
      <c r="K304" s="3" t="str">
        <f>IF(OR(E304&gt;B$6+1.5*B$7,E304&lt;B$6-1.5*B$7),"Yes", "No")</f>
        <v>No</v>
      </c>
      <c r="L304" s="3">
        <f>YEAR(B304)</f>
        <v>2014</v>
      </c>
      <c r="M304" s="3">
        <f>MONTH(B304)</f>
        <v>4</v>
      </c>
    </row>
    <row r="305" spans="1:13">
      <c r="A305" s="3">
        <v>6130585</v>
      </c>
      <c r="B305" s="7">
        <v>41744.265497685185</v>
      </c>
      <c r="C305" s="3" t="s">
        <v>12</v>
      </c>
      <c r="D305" s="3" t="s">
        <v>13</v>
      </c>
      <c r="E305" s="4">
        <v>27.475199377999999</v>
      </c>
      <c r="F305" s="8">
        <f t="shared" si="20"/>
        <v>26.77</v>
      </c>
      <c r="G305" s="8">
        <f t="shared" si="21"/>
        <v>27</v>
      </c>
      <c r="H305" s="9">
        <f t="shared" si="22"/>
        <v>27.46</v>
      </c>
      <c r="I305" s="8">
        <f t="shared" si="23"/>
        <v>27.92</v>
      </c>
      <c r="J305" s="8">
        <f t="shared" si="24"/>
        <v>28.150000000000002</v>
      </c>
      <c r="K305" s="3" t="str">
        <f>IF(OR(E305&gt;B$6+1.5*B$7,E305&lt;B$6-1.5*B$7),"Yes", "No")</f>
        <v>No</v>
      </c>
      <c r="L305" s="3">
        <f>YEAR(B305)</f>
        <v>2014</v>
      </c>
      <c r="M305" s="3">
        <f>MONTH(B305)</f>
        <v>4</v>
      </c>
    </row>
    <row r="306" spans="1:13">
      <c r="A306" s="3">
        <v>6130595</v>
      </c>
      <c r="B306" s="7">
        <v>41744.271620370368</v>
      </c>
      <c r="C306" s="3" t="s">
        <v>12</v>
      </c>
      <c r="D306" s="3" t="s">
        <v>13</v>
      </c>
      <c r="E306" s="4">
        <v>27.335510966000001</v>
      </c>
      <c r="F306" s="8">
        <f t="shared" si="20"/>
        <v>26.77</v>
      </c>
      <c r="G306" s="8">
        <f t="shared" si="21"/>
        <v>27</v>
      </c>
      <c r="H306" s="9">
        <f t="shared" si="22"/>
        <v>27.46</v>
      </c>
      <c r="I306" s="8">
        <f t="shared" si="23"/>
        <v>27.92</v>
      </c>
      <c r="J306" s="8">
        <f t="shared" si="24"/>
        <v>28.150000000000002</v>
      </c>
      <c r="K306" s="3" t="str">
        <f>IF(OR(E306&gt;B$6+1.5*B$7,E306&lt;B$6-1.5*B$7),"Yes", "No")</f>
        <v>No</v>
      </c>
      <c r="L306" s="3">
        <f>YEAR(B306)</f>
        <v>2014</v>
      </c>
      <c r="M306" s="3">
        <f>MONTH(B306)</f>
        <v>4</v>
      </c>
    </row>
    <row r="307" spans="1:13">
      <c r="A307" s="3">
        <v>6130840</v>
      </c>
      <c r="B307" s="7">
        <v>41744.333622685182</v>
      </c>
      <c r="C307" s="3" t="s">
        <v>12</v>
      </c>
      <c r="D307" s="3" t="s">
        <v>13</v>
      </c>
      <c r="E307" s="4">
        <v>27.692307692</v>
      </c>
      <c r="F307" s="8">
        <f t="shared" si="20"/>
        <v>26.77</v>
      </c>
      <c r="G307" s="8">
        <f t="shared" si="21"/>
        <v>27</v>
      </c>
      <c r="H307" s="9">
        <f t="shared" si="22"/>
        <v>27.46</v>
      </c>
      <c r="I307" s="8">
        <f t="shared" si="23"/>
        <v>27.92</v>
      </c>
      <c r="J307" s="8">
        <f t="shared" si="24"/>
        <v>28.150000000000002</v>
      </c>
      <c r="K307" s="3" t="str">
        <f>IF(OR(E307&gt;B$6+1.5*B$7,E307&lt;B$6-1.5*B$7),"Yes", "No")</f>
        <v>No</v>
      </c>
      <c r="L307" s="3">
        <f>YEAR(B307)</f>
        <v>2014</v>
      </c>
      <c r="M307" s="3">
        <f>MONTH(B307)</f>
        <v>4</v>
      </c>
    </row>
    <row r="308" spans="1:13">
      <c r="A308" s="3">
        <v>6130866</v>
      </c>
      <c r="B308" s="7">
        <v>41744.336631944447</v>
      </c>
      <c r="C308" s="3" t="s">
        <v>12</v>
      </c>
      <c r="D308" s="3" t="s">
        <v>13</v>
      </c>
      <c r="E308" s="4">
        <v>27.381177807</v>
      </c>
      <c r="F308" s="8">
        <f t="shared" si="20"/>
        <v>26.77</v>
      </c>
      <c r="G308" s="8">
        <f t="shared" si="21"/>
        <v>27</v>
      </c>
      <c r="H308" s="9">
        <f t="shared" si="22"/>
        <v>27.46</v>
      </c>
      <c r="I308" s="8">
        <f t="shared" si="23"/>
        <v>27.92</v>
      </c>
      <c r="J308" s="8">
        <f t="shared" si="24"/>
        <v>28.150000000000002</v>
      </c>
      <c r="K308" s="3" t="str">
        <f>IF(OR(E308&gt;B$6+1.5*B$7,E308&lt;B$6-1.5*B$7),"Yes", "No")</f>
        <v>No</v>
      </c>
      <c r="L308" s="3">
        <f>YEAR(B308)</f>
        <v>2014</v>
      </c>
      <c r="M308" s="3">
        <f>MONTH(B308)</f>
        <v>4</v>
      </c>
    </row>
    <row r="309" spans="1:13" hidden="1">
      <c r="A309" s="3">
        <v>6131169</v>
      </c>
      <c r="B309" s="7">
        <v>41744.363032407404</v>
      </c>
      <c r="C309" s="3" t="s">
        <v>12</v>
      </c>
      <c r="D309" s="3" t="s">
        <v>13</v>
      </c>
      <c r="E309" s="4">
        <v>26.665344963999999</v>
      </c>
      <c r="F309" s="8">
        <f t="shared" si="20"/>
        <v>26.77</v>
      </c>
      <c r="G309" s="8">
        <f t="shared" si="21"/>
        <v>27</v>
      </c>
      <c r="H309" s="9">
        <f t="shared" si="22"/>
        <v>27.46</v>
      </c>
      <c r="I309" s="8">
        <f t="shared" si="23"/>
        <v>27.92</v>
      </c>
      <c r="J309" s="8">
        <f t="shared" si="24"/>
        <v>28.150000000000002</v>
      </c>
      <c r="K309" s="3" t="str">
        <f>IF(OR(E309&gt;B$6+1.5*B$7,E309&lt;B$6-1.5*B$7),"Yes", "No")</f>
        <v>Yes</v>
      </c>
      <c r="L309" s="3">
        <f>YEAR(B309)</f>
        <v>2014</v>
      </c>
      <c r="M309" s="3">
        <f>MONTH(B309)</f>
        <v>4</v>
      </c>
    </row>
    <row r="310" spans="1:13">
      <c r="A310" s="3">
        <v>6131220</v>
      </c>
      <c r="B310" s="7">
        <v>41744.365416666667</v>
      </c>
      <c r="C310" s="3" t="s">
        <v>12</v>
      </c>
      <c r="D310" s="3" t="s">
        <v>13</v>
      </c>
      <c r="E310" s="4">
        <v>26.993926118000001</v>
      </c>
      <c r="F310" s="8">
        <f t="shared" si="20"/>
        <v>26.77</v>
      </c>
      <c r="G310" s="8">
        <f t="shared" si="21"/>
        <v>27</v>
      </c>
      <c r="H310" s="9">
        <f t="shared" si="22"/>
        <v>27.46</v>
      </c>
      <c r="I310" s="8">
        <f t="shared" si="23"/>
        <v>27.92</v>
      </c>
      <c r="J310" s="8">
        <f t="shared" si="24"/>
        <v>28.150000000000002</v>
      </c>
      <c r="K310" s="3" t="str">
        <f>IF(OR(E310&gt;B$6+1.5*B$7,E310&lt;B$6-1.5*B$7),"Yes", "No")</f>
        <v>No</v>
      </c>
      <c r="L310" s="3">
        <f>YEAR(B310)</f>
        <v>2014</v>
      </c>
      <c r="M310" s="3">
        <f>MONTH(B310)</f>
        <v>4</v>
      </c>
    </row>
    <row r="311" spans="1:13">
      <c r="A311" s="3">
        <v>6133947</v>
      </c>
      <c r="B311" s="7">
        <v>41744.693310185183</v>
      </c>
      <c r="C311" s="3" t="s">
        <v>12</v>
      </c>
      <c r="D311" s="3" t="s">
        <v>13</v>
      </c>
      <c r="E311" s="4">
        <v>27.555822569</v>
      </c>
      <c r="F311" s="8">
        <f t="shared" si="20"/>
        <v>26.77</v>
      </c>
      <c r="G311" s="8">
        <f t="shared" si="21"/>
        <v>27</v>
      </c>
      <c r="H311" s="9">
        <f t="shared" si="22"/>
        <v>27.46</v>
      </c>
      <c r="I311" s="8">
        <f t="shared" si="23"/>
        <v>27.92</v>
      </c>
      <c r="J311" s="8">
        <f t="shared" si="24"/>
        <v>28.150000000000002</v>
      </c>
      <c r="K311" s="3" t="str">
        <f>IF(OR(E311&gt;B$6+1.5*B$7,E311&lt;B$6-1.5*B$7),"Yes", "No")</f>
        <v>No</v>
      </c>
      <c r="L311" s="3">
        <f>YEAR(B311)</f>
        <v>2014</v>
      </c>
      <c r="M311" s="3">
        <f>MONTH(B311)</f>
        <v>4</v>
      </c>
    </row>
    <row r="312" spans="1:13">
      <c r="A312" s="3">
        <v>6134725</v>
      </c>
      <c r="B312" s="7">
        <v>41745.303784722222</v>
      </c>
      <c r="C312" s="3" t="s">
        <v>12</v>
      </c>
      <c r="D312" s="3" t="s">
        <v>13</v>
      </c>
      <c r="E312" s="4">
        <v>27.470780738999999</v>
      </c>
      <c r="F312" s="8">
        <f t="shared" si="20"/>
        <v>26.77</v>
      </c>
      <c r="G312" s="8">
        <f t="shared" si="21"/>
        <v>27</v>
      </c>
      <c r="H312" s="9">
        <f t="shared" si="22"/>
        <v>27.46</v>
      </c>
      <c r="I312" s="8">
        <f t="shared" si="23"/>
        <v>27.92</v>
      </c>
      <c r="J312" s="8">
        <f t="shared" si="24"/>
        <v>28.150000000000002</v>
      </c>
      <c r="K312" s="3" t="str">
        <f>IF(OR(E312&gt;B$6+1.5*B$7,E312&lt;B$6-1.5*B$7),"Yes", "No")</f>
        <v>No</v>
      </c>
      <c r="L312" s="3">
        <f>YEAR(B312)</f>
        <v>2014</v>
      </c>
      <c r="M312" s="3">
        <f>MONTH(B312)</f>
        <v>4</v>
      </c>
    </row>
    <row r="313" spans="1:13">
      <c r="A313" s="3">
        <v>6135459</v>
      </c>
      <c r="B313" s="7">
        <v>41745.402962962966</v>
      </c>
      <c r="C313" s="3" t="s">
        <v>12</v>
      </c>
      <c r="D313" s="3" t="s">
        <v>13</v>
      </c>
      <c r="E313" s="4">
        <v>27.705214987000002</v>
      </c>
      <c r="F313" s="8">
        <f t="shared" si="20"/>
        <v>26.77</v>
      </c>
      <c r="G313" s="8">
        <f t="shared" si="21"/>
        <v>27</v>
      </c>
      <c r="H313" s="9">
        <f t="shared" si="22"/>
        <v>27.46</v>
      </c>
      <c r="I313" s="8">
        <f t="shared" si="23"/>
        <v>27.92</v>
      </c>
      <c r="J313" s="8">
        <f t="shared" si="24"/>
        <v>28.150000000000002</v>
      </c>
      <c r="K313" s="3" t="str">
        <f>IF(OR(E313&gt;B$6+1.5*B$7,E313&lt;B$6-1.5*B$7),"Yes", "No")</f>
        <v>No</v>
      </c>
      <c r="L313" s="3">
        <f>YEAR(B313)</f>
        <v>2014</v>
      </c>
      <c r="M313" s="3">
        <f>MONTH(B313)</f>
        <v>4</v>
      </c>
    </row>
    <row r="314" spans="1:13" hidden="1">
      <c r="A314" s="3">
        <v>6135494</v>
      </c>
      <c r="B314" s="7">
        <v>41745.405891203707</v>
      </c>
      <c r="C314" s="3" t="s">
        <v>12</v>
      </c>
      <c r="D314" s="3" t="s">
        <v>13</v>
      </c>
      <c r="E314" s="4">
        <v>28.338886245000001</v>
      </c>
      <c r="F314" s="8">
        <f t="shared" si="20"/>
        <v>26.77</v>
      </c>
      <c r="G314" s="8">
        <f t="shared" si="21"/>
        <v>27</v>
      </c>
      <c r="H314" s="9">
        <f t="shared" si="22"/>
        <v>27.46</v>
      </c>
      <c r="I314" s="8">
        <f t="shared" si="23"/>
        <v>27.92</v>
      </c>
      <c r="J314" s="8">
        <f t="shared" si="24"/>
        <v>28.150000000000002</v>
      </c>
      <c r="K314" s="3" t="str">
        <f>IF(OR(E314&gt;B$6+1.5*B$7,E314&lt;B$6-1.5*B$7),"Yes", "No")</f>
        <v>Yes</v>
      </c>
      <c r="L314" s="3">
        <f>YEAR(B314)</f>
        <v>2014</v>
      </c>
      <c r="M314" s="3">
        <f>MONTH(B314)</f>
        <v>4</v>
      </c>
    </row>
    <row r="315" spans="1:13">
      <c r="A315" s="3">
        <v>6135496</v>
      </c>
      <c r="B315" s="7">
        <v>41745.406527777777</v>
      </c>
      <c r="C315" s="3" t="s">
        <v>12</v>
      </c>
      <c r="D315" s="3" t="s">
        <v>13</v>
      </c>
      <c r="E315" s="4">
        <v>27.714528462000001</v>
      </c>
      <c r="F315" s="8">
        <f t="shared" si="20"/>
        <v>26.77</v>
      </c>
      <c r="G315" s="8">
        <f t="shared" si="21"/>
        <v>27</v>
      </c>
      <c r="H315" s="9">
        <f t="shared" si="22"/>
        <v>27.46</v>
      </c>
      <c r="I315" s="8">
        <f t="shared" si="23"/>
        <v>27.92</v>
      </c>
      <c r="J315" s="8">
        <f t="shared" si="24"/>
        <v>28.150000000000002</v>
      </c>
      <c r="K315" s="3" t="str">
        <f>IF(OR(E315&gt;B$6+1.5*B$7,E315&lt;B$6-1.5*B$7),"Yes", "No")</f>
        <v>No</v>
      </c>
      <c r="L315" s="3">
        <f>YEAR(B315)</f>
        <v>2014</v>
      </c>
      <c r="M315" s="3">
        <f>MONTH(B315)</f>
        <v>4</v>
      </c>
    </row>
    <row r="316" spans="1:13">
      <c r="A316" s="3">
        <v>6135515</v>
      </c>
      <c r="B316" s="7">
        <v>41745.408379629633</v>
      </c>
      <c r="C316" s="3" t="s">
        <v>12</v>
      </c>
      <c r="D316" s="3" t="s">
        <v>13</v>
      </c>
      <c r="E316" s="4">
        <v>27.576733611000002</v>
      </c>
      <c r="F316" s="8">
        <f t="shared" si="20"/>
        <v>26.77</v>
      </c>
      <c r="G316" s="8">
        <f t="shared" si="21"/>
        <v>27</v>
      </c>
      <c r="H316" s="9">
        <f t="shared" si="22"/>
        <v>27.46</v>
      </c>
      <c r="I316" s="8">
        <f t="shared" si="23"/>
        <v>27.92</v>
      </c>
      <c r="J316" s="8">
        <f t="shared" si="24"/>
        <v>28.150000000000002</v>
      </c>
      <c r="K316" s="3" t="str">
        <f>IF(OR(E316&gt;B$6+1.5*B$7,E316&lt;B$6-1.5*B$7),"Yes", "No")</f>
        <v>No</v>
      </c>
      <c r="L316" s="3">
        <f>YEAR(B316)</f>
        <v>2014</v>
      </c>
      <c r="M316" s="3">
        <f>MONTH(B316)</f>
        <v>4</v>
      </c>
    </row>
    <row r="317" spans="1:13">
      <c r="A317" s="3">
        <v>6139732</v>
      </c>
      <c r="B317" s="7">
        <v>41746.401145833333</v>
      </c>
      <c r="C317" s="3" t="s">
        <v>12</v>
      </c>
      <c r="D317" s="3" t="s">
        <v>13</v>
      </c>
      <c r="E317" s="4">
        <v>27.652401909999998</v>
      </c>
      <c r="F317" s="8">
        <f t="shared" si="20"/>
        <v>26.77</v>
      </c>
      <c r="G317" s="8">
        <f t="shared" si="21"/>
        <v>27</v>
      </c>
      <c r="H317" s="9">
        <f t="shared" si="22"/>
        <v>27.46</v>
      </c>
      <c r="I317" s="8">
        <f t="shared" si="23"/>
        <v>27.92</v>
      </c>
      <c r="J317" s="8">
        <f t="shared" si="24"/>
        <v>28.150000000000002</v>
      </c>
      <c r="K317" s="3" t="str">
        <f>IF(OR(E317&gt;B$6+1.5*B$7,E317&lt;B$6-1.5*B$7),"Yes", "No")</f>
        <v>No</v>
      </c>
      <c r="L317" s="3">
        <f>YEAR(B317)</f>
        <v>2014</v>
      </c>
      <c r="M317" s="3">
        <f>MONTH(B317)</f>
        <v>4</v>
      </c>
    </row>
    <row r="318" spans="1:13">
      <c r="A318" s="3">
        <v>6139828</v>
      </c>
      <c r="B318" s="7">
        <v>41746.414363425924</v>
      </c>
      <c r="C318" s="3" t="s">
        <v>12</v>
      </c>
      <c r="D318" s="3" t="s">
        <v>13</v>
      </c>
      <c r="E318" s="4">
        <v>27.580937828</v>
      </c>
      <c r="F318" s="8">
        <f t="shared" si="20"/>
        <v>26.77</v>
      </c>
      <c r="G318" s="8">
        <f t="shared" si="21"/>
        <v>27</v>
      </c>
      <c r="H318" s="9">
        <f t="shared" si="22"/>
        <v>27.46</v>
      </c>
      <c r="I318" s="8">
        <f t="shared" si="23"/>
        <v>27.92</v>
      </c>
      <c r="J318" s="8">
        <f t="shared" si="24"/>
        <v>28.150000000000002</v>
      </c>
      <c r="K318" s="3" t="str">
        <f>IF(OR(E318&gt;B$6+1.5*B$7,E318&lt;B$6-1.5*B$7),"Yes", "No")</f>
        <v>No</v>
      </c>
      <c r="L318" s="3">
        <f>YEAR(B318)</f>
        <v>2014</v>
      </c>
      <c r="M318" s="3">
        <f>MONTH(B318)</f>
        <v>4</v>
      </c>
    </row>
    <row r="319" spans="1:13">
      <c r="A319" s="3">
        <v>6139921</v>
      </c>
      <c r="B319" s="7">
        <v>41746.419618055559</v>
      </c>
      <c r="C319" s="3" t="s">
        <v>12</v>
      </c>
      <c r="D319" s="3" t="s">
        <v>13</v>
      </c>
      <c r="E319" s="4">
        <v>27.001719855000001</v>
      </c>
      <c r="F319" s="8">
        <f t="shared" si="20"/>
        <v>26.77</v>
      </c>
      <c r="G319" s="8">
        <f t="shared" si="21"/>
        <v>27</v>
      </c>
      <c r="H319" s="9">
        <f t="shared" si="22"/>
        <v>27.46</v>
      </c>
      <c r="I319" s="8">
        <f t="shared" si="23"/>
        <v>27.92</v>
      </c>
      <c r="J319" s="8">
        <f t="shared" si="24"/>
        <v>28.150000000000002</v>
      </c>
      <c r="K319" s="3" t="str">
        <f>IF(OR(E319&gt;B$6+1.5*B$7,E319&lt;B$6-1.5*B$7),"Yes", "No")</f>
        <v>No</v>
      </c>
      <c r="L319" s="3">
        <f>YEAR(B319)</f>
        <v>2014</v>
      </c>
      <c r="M319" s="3">
        <f>MONTH(B319)</f>
        <v>4</v>
      </c>
    </row>
    <row r="320" spans="1:13">
      <c r="A320" s="3">
        <v>6141380</v>
      </c>
      <c r="B320" s="7">
        <v>41746.544224537036</v>
      </c>
      <c r="C320" s="3" t="s">
        <v>12</v>
      </c>
      <c r="D320" s="3" t="s">
        <v>13</v>
      </c>
      <c r="E320" s="4">
        <v>27.168926496000001</v>
      </c>
      <c r="F320" s="8">
        <f t="shared" si="20"/>
        <v>26.77</v>
      </c>
      <c r="G320" s="8">
        <f t="shared" si="21"/>
        <v>27</v>
      </c>
      <c r="H320" s="9">
        <f t="shared" si="22"/>
        <v>27.46</v>
      </c>
      <c r="I320" s="8">
        <f t="shared" si="23"/>
        <v>27.92</v>
      </c>
      <c r="J320" s="8">
        <f t="shared" si="24"/>
        <v>28.150000000000002</v>
      </c>
      <c r="K320" s="3" t="str">
        <f>IF(OR(E320&gt;B$6+1.5*B$7,E320&lt;B$6-1.5*B$7),"Yes", "No")</f>
        <v>No</v>
      </c>
      <c r="L320" s="3">
        <f>YEAR(B320)</f>
        <v>2014</v>
      </c>
      <c r="M320" s="3">
        <f>MONTH(B320)</f>
        <v>4</v>
      </c>
    </row>
    <row r="321" spans="1:13">
      <c r="A321" s="3">
        <v>6141386</v>
      </c>
      <c r="B321" s="7">
        <v>41746.545185185183</v>
      </c>
      <c r="C321" s="3" t="s">
        <v>12</v>
      </c>
      <c r="D321" s="3" t="s">
        <v>13</v>
      </c>
      <c r="E321" s="4">
        <v>27.409750651</v>
      </c>
      <c r="F321" s="8">
        <f t="shared" si="20"/>
        <v>26.77</v>
      </c>
      <c r="G321" s="8">
        <f t="shared" si="21"/>
        <v>27</v>
      </c>
      <c r="H321" s="9">
        <f t="shared" si="22"/>
        <v>27.46</v>
      </c>
      <c r="I321" s="8">
        <f t="shared" si="23"/>
        <v>27.92</v>
      </c>
      <c r="J321" s="8">
        <f t="shared" si="24"/>
        <v>28.150000000000002</v>
      </c>
      <c r="K321" s="3" t="str">
        <f>IF(OR(E321&gt;B$6+1.5*B$7,E321&lt;B$6-1.5*B$7),"Yes", "No")</f>
        <v>No</v>
      </c>
      <c r="L321" s="3">
        <f>YEAR(B321)</f>
        <v>2014</v>
      </c>
      <c r="M321" s="3">
        <f>MONTH(B321)</f>
        <v>4</v>
      </c>
    </row>
    <row r="322" spans="1:13">
      <c r="A322" s="3">
        <v>6143876</v>
      </c>
      <c r="B322" s="7">
        <v>41747.366793981484</v>
      </c>
      <c r="C322" s="3" t="s">
        <v>12</v>
      </c>
      <c r="D322" s="3" t="s">
        <v>13</v>
      </c>
      <c r="E322" s="4">
        <v>27.02579111</v>
      </c>
      <c r="F322" s="8">
        <f t="shared" si="20"/>
        <v>26.77</v>
      </c>
      <c r="G322" s="8">
        <f t="shared" si="21"/>
        <v>27</v>
      </c>
      <c r="H322" s="9">
        <f t="shared" si="22"/>
        <v>27.46</v>
      </c>
      <c r="I322" s="8">
        <f t="shared" si="23"/>
        <v>27.92</v>
      </c>
      <c r="J322" s="8">
        <f t="shared" si="24"/>
        <v>28.150000000000002</v>
      </c>
      <c r="K322" s="3" t="str">
        <f>IF(OR(E322&gt;B$6+1.5*B$7,E322&lt;B$6-1.5*B$7),"Yes", "No")</f>
        <v>No</v>
      </c>
      <c r="L322" s="3">
        <f>YEAR(B322)</f>
        <v>2014</v>
      </c>
      <c r="M322" s="3">
        <f>MONTH(B322)</f>
        <v>4</v>
      </c>
    </row>
    <row r="323" spans="1:13">
      <c r="A323" s="3">
        <v>6143877</v>
      </c>
      <c r="B323" s="7">
        <v>41747.367800925924</v>
      </c>
      <c r="C323" s="3" t="s">
        <v>12</v>
      </c>
      <c r="D323" s="3" t="s">
        <v>13</v>
      </c>
      <c r="E323" s="4">
        <v>27.442445347</v>
      </c>
      <c r="F323" s="8">
        <f t="shared" si="20"/>
        <v>26.77</v>
      </c>
      <c r="G323" s="8">
        <f t="shared" si="21"/>
        <v>27</v>
      </c>
      <c r="H323" s="9">
        <f t="shared" si="22"/>
        <v>27.46</v>
      </c>
      <c r="I323" s="8">
        <f t="shared" si="23"/>
        <v>27.92</v>
      </c>
      <c r="J323" s="8">
        <f t="shared" si="24"/>
        <v>28.150000000000002</v>
      </c>
      <c r="K323" s="3" t="str">
        <f>IF(OR(E323&gt;B$6+1.5*B$7,E323&lt;B$6-1.5*B$7),"Yes", "No")</f>
        <v>No</v>
      </c>
      <c r="L323" s="3">
        <f>YEAR(B323)</f>
        <v>2014</v>
      </c>
      <c r="M323" s="3">
        <f>MONTH(B323)</f>
        <v>4</v>
      </c>
    </row>
    <row r="324" spans="1:13">
      <c r="A324" s="3">
        <v>6145040</v>
      </c>
      <c r="B324" s="7">
        <v>41748.355578703704</v>
      </c>
      <c r="C324" s="3" t="s">
        <v>12</v>
      </c>
      <c r="D324" s="3" t="s">
        <v>13</v>
      </c>
      <c r="E324" s="4">
        <v>27.615537283999998</v>
      </c>
      <c r="F324" s="8">
        <f t="shared" si="20"/>
        <v>26.77</v>
      </c>
      <c r="G324" s="8">
        <f t="shared" si="21"/>
        <v>27</v>
      </c>
      <c r="H324" s="9">
        <f t="shared" si="22"/>
        <v>27.46</v>
      </c>
      <c r="I324" s="8">
        <f t="shared" si="23"/>
        <v>27.92</v>
      </c>
      <c r="J324" s="8">
        <f t="shared" si="24"/>
        <v>28.150000000000002</v>
      </c>
      <c r="K324" s="3" t="str">
        <f>IF(OR(E324&gt;B$6+1.5*B$7,E324&lt;B$6-1.5*B$7),"Yes", "No")</f>
        <v>No</v>
      </c>
      <c r="L324" s="3">
        <f>YEAR(B324)</f>
        <v>2014</v>
      </c>
      <c r="M324" s="3">
        <f>MONTH(B324)</f>
        <v>4</v>
      </c>
    </row>
    <row r="325" spans="1:13">
      <c r="A325" s="3">
        <v>6145046</v>
      </c>
      <c r="B325" s="7">
        <v>41748.358819444446</v>
      </c>
      <c r="C325" s="3" t="s">
        <v>12</v>
      </c>
      <c r="D325" s="3" t="s">
        <v>13</v>
      </c>
      <c r="E325" s="4">
        <v>27.204055263000001</v>
      </c>
      <c r="F325" s="8">
        <f t="shared" si="20"/>
        <v>26.77</v>
      </c>
      <c r="G325" s="8">
        <f t="shared" si="21"/>
        <v>27</v>
      </c>
      <c r="H325" s="9">
        <f t="shared" si="22"/>
        <v>27.46</v>
      </c>
      <c r="I325" s="8">
        <f t="shared" si="23"/>
        <v>27.92</v>
      </c>
      <c r="J325" s="8">
        <f t="shared" si="24"/>
        <v>28.150000000000002</v>
      </c>
      <c r="K325" s="3" t="str">
        <f>IF(OR(E325&gt;B$6+1.5*B$7,E325&lt;B$6-1.5*B$7),"Yes", "No")</f>
        <v>No</v>
      </c>
      <c r="L325" s="3">
        <f>YEAR(B325)</f>
        <v>2014</v>
      </c>
      <c r="M325" s="3">
        <f>MONTH(B325)</f>
        <v>4</v>
      </c>
    </row>
    <row r="326" spans="1:13">
      <c r="A326" s="3">
        <v>6146235</v>
      </c>
      <c r="B326" s="7">
        <v>41749.351307870369</v>
      </c>
      <c r="C326" s="3" t="s">
        <v>12</v>
      </c>
      <c r="D326" s="3" t="s">
        <v>13</v>
      </c>
      <c r="E326" s="4">
        <v>27.762522487999998</v>
      </c>
      <c r="F326" s="8">
        <f t="shared" si="20"/>
        <v>26.77</v>
      </c>
      <c r="G326" s="8">
        <f t="shared" si="21"/>
        <v>27</v>
      </c>
      <c r="H326" s="9">
        <f t="shared" si="22"/>
        <v>27.46</v>
      </c>
      <c r="I326" s="8">
        <f t="shared" si="23"/>
        <v>27.92</v>
      </c>
      <c r="J326" s="8">
        <f t="shared" si="24"/>
        <v>28.150000000000002</v>
      </c>
      <c r="K326" s="3" t="str">
        <f>IF(OR(E326&gt;B$6+1.5*B$7,E326&lt;B$6-1.5*B$7),"Yes", "No")</f>
        <v>No</v>
      </c>
      <c r="L326" s="3">
        <f>YEAR(B326)</f>
        <v>2014</v>
      </c>
      <c r="M326" s="3">
        <f>MONTH(B326)</f>
        <v>4</v>
      </c>
    </row>
    <row r="327" spans="1:13">
      <c r="A327" s="3">
        <v>6146244</v>
      </c>
      <c r="B327" s="7">
        <v>41749.356087962966</v>
      </c>
      <c r="C327" s="3" t="s">
        <v>12</v>
      </c>
      <c r="D327" s="3" t="s">
        <v>13</v>
      </c>
      <c r="E327" s="4">
        <v>27.622789783999998</v>
      </c>
      <c r="F327" s="8">
        <f t="shared" si="20"/>
        <v>26.77</v>
      </c>
      <c r="G327" s="8">
        <f t="shared" si="21"/>
        <v>27</v>
      </c>
      <c r="H327" s="9">
        <f t="shared" si="22"/>
        <v>27.46</v>
      </c>
      <c r="I327" s="8">
        <f t="shared" si="23"/>
        <v>27.92</v>
      </c>
      <c r="J327" s="8">
        <f t="shared" si="24"/>
        <v>28.150000000000002</v>
      </c>
      <c r="K327" s="3" t="str">
        <f>IF(OR(E327&gt;B$6+1.5*B$7,E327&lt;B$6-1.5*B$7),"Yes", "No")</f>
        <v>No</v>
      </c>
      <c r="L327" s="3">
        <f>YEAR(B327)</f>
        <v>2014</v>
      </c>
      <c r="M327" s="3">
        <f>MONTH(B327)</f>
        <v>4</v>
      </c>
    </row>
    <row r="328" spans="1:13">
      <c r="A328" s="3">
        <v>6147099</v>
      </c>
      <c r="B328" s="7">
        <v>41750.360810185186</v>
      </c>
      <c r="C328" s="3" t="s">
        <v>12</v>
      </c>
      <c r="D328" s="3" t="s">
        <v>13</v>
      </c>
      <c r="E328" s="4">
        <v>27.374940448</v>
      </c>
      <c r="F328" s="8">
        <f t="shared" si="20"/>
        <v>26.77</v>
      </c>
      <c r="G328" s="8">
        <f t="shared" si="21"/>
        <v>27</v>
      </c>
      <c r="H328" s="9">
        <f t="shared" si="22"/>
        <v>27.46</v>
      </c>
      <c r="I328" s="8">
        <f t="shared" si="23"/>
        <v>27.92</v>
      </c>
      <c r="J328" s="8">
        <f t="shared" si="24"/>
        <v>28.150000000000002</v>
      </c>
      <c r="K328" s="3" t="str">
        <f>IF(OR(E328&gt;B$6+1.5*B$7,E328&lt;B$6-1.5*B$7),"Yes", "No")</f>
        <v>No</v>
      </c>
      <c r="L328" s="3">
        <f>YEAR(B328)</f>
        <v>2014</v>
      </c>
      <c r="M328" s="3">
        <f>MONTH(B328)</f>
        <v>4</v>
      </c>
    </row>
    <row r="329" spans="1:13">
      <c r="A329" s="3">
        <v>6147116</v>
      </c>
      <c r="B329" s="7">
        <v>41750.364907407406</v>
      </c>
      <c r="C329" s="3" t="s">
        <v>12</v>
      </c>
      <c r="D329" s="3" t="s">
        <v>13</v>
      </c>
      <c r="E329" s="4">
        <v>27.155471772999999</v>
      </c>
      <c r="F329" s="8">
        <f t="shared" si="20"/>
        <v>26.77</v>
      </c>
      <c r="G329" s="8">
        <f t="shared" si="21"/>
        <v>27</v>
      </c>
      <c r="H329" s="9">
        <f t="shared" si="22"/>
        <v>27.46</v>
      </c>
      <c r="I329" s="8">
        <f t="shared" si="23"/>
        <v>27.92</v>
      </c>
      <c r="J329" s="8">
        <f t="shared" si="24"/>
        <v>28.150000000000002</v>
      </c>
      <c r="K329" s="3" t="str">
        <f>IF(OR(E329&gt;B$6+1.5*B$7,E329&lt;B$6-1.5*B$7),"Yes", "No")</f>
        <v>No</v>
      </c>
      <c r="L329" s="3">
        <f>YEAR(B329)</f>
        <v>2014</v>
      </c>
      <c r="M329" s="3">
        <f>MONTH(B329)</f>
        <v>4</v>
      </c>
    </row>
    <row r="330" spans="1:13">
      <c r="A330" s="3">
        <v>6148472</v>
      </c>
      <c r="B330" s="7">
        <v>41751.369305555556</v>
      </c>
      <c r="C330" s="3" t="s">
        <v>12</v>
      </c>
      <c r="D330" s="3" t="s">
        <v>13</v>
      </c>
      <c r="E330" s="4">
        <v>27.007590891</v>
      </c>
      <c r="F330" s="8">
        <f t="shared" si="20"/>
        <v>26.77</v>
      </c>
      <c r="G330" s="8">
        <f t="shared" si="21"/>
        <v>27</v>
      </c>
      <c r="H330" s="9">
        <f t="shared" si="22"/>
        <v>27.46</v>
      </c>
      <c r="I330" s="8">
        <f t="shared" si="23"/>
        <v>27.92</v>
      </c>
      <c r="J330" s="8">
        <f t="shared" si="24"/>
        <v>28.150000000000002</v>
      </c>
      <c r="K330" s="3" t="str">
        <f>IF(OR(E330&gt;B$6+1.5*B$7,E330&lt;B$6-1.5*B$7),"Yes", "No")</f>
        <v>No</v>
      </c>
      <c r="L330" s="3">
        <f>YEAR(B330)</f>
        <v>2014</v>
      </c>
      <c r="M330" s="3">
        <f>MONTH(B330)</f>
        <v>4</v>
      </c>
    </row>
    <row r="331" spans="1:13">
      <c r="A331" s="3">
        <v>6148478</v>
      </c>
      <c r="B331" s="7">
        <v>41751.373067129629</v>
      </c>
      <c r="C331" s="3" t="s">
        <v>12</v>
      </c>
      <c r="D331" s="3" t="s">
        <v>13</v>
      </c>
      <c r="E331" s="4">
        <v>27.371088799999999</v>
      </c>
      <c r="F331" s="8">
        <f t="shared" si="20"/>
        <v>26.77</v>
      </c>
      <c r="G331" s="8">
        <f t="shared" si="21"/>
        <v>27</v>
      </c>
      <c r="H331" s="9">
        <f t="shared" si="22"/>
        <v>27.46</v>
      </c>
      <c r="I331" s="8">
        <f t="shared" si="23"/>
        <v>27.92</v>
      </c>
      <c r="J331" s="8">
        <f t="shared" si="24"/>
        <v>28.150000000000002</v>
      </c>
      <c r="K331" s="3" t="str">
        <f>IF(OR(E331&gt;B$6+1.5*B$7,E331&lt;B$6-1.5*B$7),"Yes", "No")</f>
        <v>No</v>
      </c>
      <c r="L331" s="3">
        <f>YEAR(B331)</f>
        <v>2014</v>
      </c>
      <c r="M331" s="3">
        <f>MONTH(B331)</f>
        <v>4</v>
      </c>
    </row>
    <row r="332" spans="1:13">
      <c r="A332" s="3">
        <v>6148523</v>
      </c>
      <c r="B332" s="7">
        <v>41751.386446759258</v>
      </c>
      <c r="C332" s="3" t="s">
        <v>12</v>
      </c>
      <c r="D332" s="3" t="s">
        <v>13</v>
      </c>
      <c r="E332" s="4">
        <v>27.381942518999999</v>
      </c>
      <c r="F332" s="8">
        <f t="shared" si="20"/>
        <v>26.77</v>
      </c>
      <c r="G332" s="8">
        <f t="shared" si="21"/>
        <v>27</v>
      </c>
      <c r="H332" s="9">
        <f t="shared" si="22"/>
        <v>27.46</v>
      </c>
      <c r="I332" s="8">
        <f t="shared" si="23"/>
        <v>27.92</v>
      </c>
      <c r="J332" s="8">
        <f t="shared" si="24"/>
        <v>28.150000000000002</v>
      </c>
      <c r="K332" s="3" t="str">
        <f>IF(OR(E332&gt;B$6+1.5*B$7,E332&lt;B$6-1.5*B$7),"Yes", "No")</f>
        <v>No</v>
      </c>
      <c r="L332" s="3">
        <f>YEAR(B332)</f>
        <v>2014</v>
      </c>
      <c r="M332" s="3">
        <f>MONTH(B332)</f>
        <v>4</v>
      </c>
    </row>
    <row r="333" spans="1:13">
      <c r="A333" s="3">
        <v>6148534</v>
      </c>
      <c r="B333" s="7">
        <v>41751.389444444445</v>
      </c>
      <c r="C333" s="3" t="s">
        <v>12</v>
      </c>
      <c r="D333" s="3" t="s">
        <v>13</v>
      </c>
      <c r="E333" s="4">
        <v>27.406623026999998</v>
      </c>
      <c r="F333" s="8">
        <f t="shared" si="20"/>
        <v>26.77</v>
      </c>
      <c r="G333" s="8">
        <f t="shared" si="21"/>
        <v>27</v>
      </c>
      <c r="H333" s="9">
        <f t="shared" si="22"/>
        <v>27.46</v>
      </c>
      <c r="I333" s="8">
        <f t="shared" si="23"/>
        <v>27.92</v>
      </c>
      <c r="J333" s="8">
        <f t="shared" si="24"/>
        <v>28.150000000000002</v>
      </c>
      <c r="K333" s="3" t="str">
        <f>IF(OR(E333&gt;B$6+1.5*B$7,E333&lt;B$6-1.5*B$7),"Yes", "No")</f>
        <v>No</v>
      </c>
      <c r="L333" s="3">
        <f>YEAR(B333)</f>
        <v>2014</v>
      </c>
      <c r="M333" s="3">
        <f>MONTH(B333)</f>
        <v>4</v>
      </c>
    </row>
    <row r="334" spans="1:13">
      <c r="A334" s="3">
        <v>6149205</v>
      </c>
      <c r="B334" s="7">
        <v>41751.488229166665</v>
      </c>
      <c r="C334" s="3" t="s">
        <v>12</v>
      </c>
      <c r="D334" s="3" t="s">
        <v>13</v>
      </c>
      <c r="E334" s="4">
        <v>27.581687108000001</v>
      </c>
      <c r="F334" s="8">
        <f t="shared" si="20"/>
        <v>26.77</v>
      </c>
      <c r="G334" s="8">
        <f t="shared" si="21"/>
        <v>27</v>
      </c>
      <c r="H334" s="9">
        <f t="shared" si="22"/>
        <v>27.46</v>
      </c>
      <c r="I334" s="8">
        <f t="shared" si="23"/>
        <v>27.92</v>
      </c>
      <c r="J334" s="8">
        <f t="shared" si="24"/>
        <v>28.150000000000002</v>
      </c>
      <c r="K334" s="3" t="str">
        <f>IF(OR(E334&gt;B$6+1.5*B$7,E334&lt;B$6-1.5*B$7),"Yes", "No")</f>
        <v>No</v>
      </c>
      <c r="L334" s="3">
        <f>YEAR(B334)</f>
        <v>2014</v>
      </c>
      <c r="M334" s="3">
        <f>MONTH(B334)</f>
        <v>4</v>
      </c>
    </row>
    <row r="335" spans="1:13">
      <c r="A335" s="3">
        <v>6149223</v>
      </c>
      <c r="B335" s="7">
        <v>41751.494641203702</v>
      </c>
      <c r="C335" s="3" t="s">
        <v>12</v>
      </c>
      <c r="D335" s="3" t="s">
        <v>13</v>
      </c>
      <c r="E335" s="4">
        <v>27.373090191999999</v>
      </c>
      <c r="F335" s="8">
        <f t="shared" si="20"/>
        <v>26.77</v>
      </c>
      <c r="G335" s="8">
        <f t="shared" si="21"/>
        <v>27</v>
      </c>
      <c r="H335" s="9">
        <f t="shared" si="22"/>
        <v>27.46</v>
      </c>
      <c r="I335" s="8">
        <f t="shared" si="23"/>
        <v>27.92</v>
      </c>
      <c r="J335" s="8">
        <f t="shared" si="24"/>
        <v>28.150000000000002</v>
      </c>
      <c r="K335" s="3" t="str">
        <f>IF(OR(E335&gt;B$6+1.5*B$7,E335&lt;B$6-1.5*B$7),"Yes", "No")</f>
        <v>No</v>
      </c>
      <c r="L335" s="3">
        <f>YEAR(B335)</f>
        <v>2014</v>
      </c>
      <c r="M335" s="3">
        <f>MONTH(B335)</f>
        <v>4</v>
      </c>
    </row>
    <row r="336" spans="1:13">
      <c r="A336" s="3">
        <v>6149917</v>
      </c>
      <c r="B336" s="7">
        <v>41751.589918981481</v>
      </c>
      <c r="C336" s="3" t="s">
        <v>12</v>
      </c>
      <c r="D336" s="3" t="s">
        <v>13</v>
      </c>
      <c r="E336" s="4">
        <v>27.381187142999998</v>
      </c>
      <c r="F336" s="8">
        <f t="shared" si="20"/>
        <v>26.77</v>
      </c>
      <c r="G336" s="8">
        <f t="shared" si="21"/>
        <v>27</v>
      </c>
      <c r="H336" s="9">
        <f t="shared" si="22"/>
        <v>27.46</v>
      </c>
      <c r="I336" s="8">
        <f t="shared" si="23"/>
        <v>27.92</v>
      </c>
      <c r="J336" s="8">
        <f t="shared" si="24"/>
        <v>28.150000000000002</v>
      </c>
      <c r="K336" s="3" t="str">
        <f>IF(OR(E336&gt;B$6+1.5*B$7,E336&lt;B$6-1.5*B$7),"Yes", "No")</f>
        <v>No</v>
      </c>
      <c r="L336" s="3">
        <f>YEAR(B336)</f>
        <v>2014</v>
      </c>
      <c r="M336" s="3">
        <f>MONTH(B336)</f>
        <v>4</v>
      </c>
    </row>
    <row r="337" spans="1:13">
      <c r="A337" s="3">
        <v>6149921</v>
      </c>
      <c r="B337" s="7">
        <v>41751.59097222222</v>
      </c>
      <c r="C337" s="3" t="s">
        <v>12</v>
      </c>
      <c r="D337" s="3" t="s">
        <v>13</v>
      </c>
      <c r="E337" s="4">
        <v>27.264409880999999</v>
      </c>
      <c r="F337" s="8">
        <f t="shared" si="20"/>
        <v>26.77</v>
      </c>
      <c r="G337" s="8">
        <f t="shared" si="21"/>
        <v>27</v>
      </c>
      <c r="H337" s="9">
        <f t="shared" si="22"/>
        <v>27.46</v>
      </c>
      <c r="I337" s="8">
        <f t="shared" si="23"/>
        <v>27.92</v>
      </c>
      <c r="J337" s="8">
        <f t="shared" si="24"/>
        <v>28.150000000000002</v>
      </c>
      <c r="K337" s="3" t="str">
        <f>IF(OR(E337&gt;B$6+1.5*B$7,E337&lt;B$6-1.5*B$7),"Yes", "No")</f>
        <v>No</v>
      </c>
      <c r="L337" s="3">
        <f>YEAR(B337)</f>
        <v>2014</v>
      </c>
      <c r="M337" s="3">
        <f>MONTH(B337)</f>
        <v>4</v>
      </c>
    </row>
    <row r="338" spans="1:13">
      <c r="A338" s="3">
        <v>6150928</v>
      </c>
      <c r="B338" s="7">
        <v>41752.306006944447</v>
      </c>
      <c r="C338" s="3" t="s">
        <v>12</v>
      </c>
      <c r="D338" s="3" t="s">
        <v>13</v>
      </c>
      <c r="E338" s="4">
        <v>27.218105347000002</v>
      </c>
      <c r="F338" s="8">
        <f t="shared" si="20"/>
        <v>26.77</v>
      </c>
      <c r="G338" s="8">
        <f t="shared" si="21"/>
        <v>27</v>
      </c>
      <c r="H338" s="9">
        <f t="shared" si="22"/>
        <v>27.46</v>
      </c>
      <c r="I338" s="8">
        <f t="shared" si="23"/>
        <v>27.92</v>
      </c>
      <c r="J338" s="8">
        <f t="shared" si="24"/>
        <v>28.150000000000002</v>
      </c>
      <c r="K338" s="3" t="str">
        <f>IF(OR(E338&gt;B$6+1.5*B$7,E338&lt;B$6-1.5*B$7),"Yes", "No")</f>
        <v>No</v>
      </c>
      <c r="L338" s="3">
        <f>YEAR(B338)</f>
        <v>2014</v>
      </c>
      <c r="M338" s="3">
        <f>MONTH(B338)</f>
        <v>4</v>
      </c>
    </row>
    <row r="339" spans="1:13">
      <c r="A339" s="3">
        <v>6150935</v>
      </c>
      <c r="B339" s="7">
        <v>41752.308252314811</v>
      </c>
      <c r="C339" s="3" t="s">
        <v>12</v>
      </c>
      <c r="D339" s="3" t="s">
        <v>13</v>
      </c>
      <c r="E339" s="4">
        <v>27.574204775999998</v>
      </c>
      <c r="F339" s="8">
        <f t="shared" si="20"/>
        <v>26.77</v>
      </c>
      <c r="G339" s="8">
        <f t="shared" si="21"/>
        <v>27</v>
      </c>
      <c r="H339" s="9">
        <f t="shared" si="22"/>
        <v>27.46</v>
      </c>
      <c r="I339" s="8">
        <f t="shared" si="23"/>
        <v>27.92</v>
      </c>
      <c r="J339" s="8">
        <f t="shared" si="24"/>
        <v>28.150000000000002</v>
      </c>
      <c r="K339" s="3" t="str">
        <f>IF(OR(E339&gt;B$6+1.5*B$7,E339&lt;B$6-1.5*B$7),"Yes", "No")</f>
        <v>No</v>
      </c>
      <c r="L339" s="3">
        <f>YEAR(B339)</f>
        <v>2014</v>
      </c>
      <c r="M339" s="3">
        <f>MONTH(B339)</f>
        <v>4</v>
      </c>
    </row>
    <row r="340" spans="1:13">
      <c r="A340" s="3">
        <v>6151508</v>
      </c>
      <c r="B340" s="7">
        <v>41752.381712962961</v>
      </c>
      <c r="C340" s="3" t="s">
        <v>12</v>
      </c>
      <c r="D340" s="3" t="s">
        <v>13</v>
      </c>
      <c r="E340" s="4">
        <v>27.386727689000001</v>
      </c>
      <c r="F340" s="8">
        <f t="shared" si="20"/>
        <v>26.77</v>
      </c>
      <c r="G340" s="8">
        <f t="shared" si="21"/>
        <v>27</v>
      </c>
      <c r="H340" s="9">
        <f t="shared" si="22"/>
        <v>27.46</v>
      </c>
      <c r="I340" s="8">
        <f t="shared" si="23"/>
        <v>27.92</v>
      </c>
      <c r="J340" s="8">
        <f t="shared" si="24"/>
        <v>28.150000000000002</v>
      </c>
      <c r="K340" s="3" t="str">
        <f>IF(OR(E340&gt;B$6+1.5*B$7,E340&lt;B$6-1.5*B$7),"Yes", "No")</f>
        <v>No</v>
      </c>
      <c r="L340" s="3">
        <f>YEAR(B340)</f>
        <v>2014</v>
      </c>
      <c r="M340" s="3">
        <f>MONTH(B340)</f>
        <v>4</v>
      </c>
    </row>
    <row r="341" spans="1:13">
      <c r="A341" s="3">
        <v>6151513</v>
      </c>
      <c r="B341" s="7">
        <v>41752.383368055554</v>
      </c>
      <c r="C341" s="3" t="s">
        <v>12</v>
      </c>
      <c r="D341" s="3" t="s">
        <v>13</v>
      </c>
      <c r="E341" s="4">
        <v>27.252312944</v>
      </c>
      <c r="F341" s="8">
        <f t="shared" ref="F341:F404" si="25">B$9-3*B$10</f>
        <v>26.77</v>
      </c>
      <c r="G341" s="8">
        <f t="shared" ref="G341:G404" si="26">B$9-2*B$10</f>
        <v>27</v>
      </c>
      <c r="H341" s="9">
        <f t="shared" ref="H341:H404" si="27">B$9</f>
        <v>27.46</v>
      </c>
      <c r="I341" s="8">
        <f t="shared" ref="I341:I404" si="28">B$9+2*B$10</f>
        <v>27.92</v>
      </c>
      <c r="J341" s="8">
        <f t="shared" ref="J341:J404" si="29">B$9+3*B$10</f>
        <v>28.150000000000002</v>
      </c>
      <c r="K341" s="3" t="str">
        <f>IF(OR(E341&gt;B$6+1.5*B$7,E341&lt;B$6-1.5*B$7),"Yes", "No")</f>
        <v>No</v>
      </c>
      <c r="L341" s="3">
        <f>YEAR(B341)</f>
        <v>2014</v>
      </c>
      <c r="M341" s="3">
        <f>MONTH(B341)</f>
        <v>4</v>
      </c>
    </row>
    <row r="342" spans="1:13" hidden="1">
      <c r="A342" s="3">
        <v>6154862</v>
      </c>
      <c r="B342" s="7">
        <v>41753.283414351848</v>
      </c>
      <c r="C342" s="3" t="s">
        <v>12</v>
      </c>
      <c r="D342" s="3" t="s">
        <v>13</v>
      </c>
      <c r="E342" s="4">
        <v>15.669014085000001</v>
      </c>
      <c r="F342" s="8">
        <f t="shared" si="25"/>
        <v>26.77</v>
      </c>
      <c r="G342" s="8">
        <f t="shared" si="26"/>
        <v>27</v>
      </c>
      <c r="H342" s="9">
        <f t="shared" si="27"/>
        <v>27.46</v>
      </c>
      <c r="I342" s="8">
        <f t="shared" si="28"/>
        <v>27.92</v>
      </c>
      <c r="J342" s="8">
        <f t="shared" si="29"/>
        <v>28.150000000000002</v>
      </c>
      <c r="K342" s="3" t="str">
        <f>IF(OR(E342&gt;B$6+1.5*B$7,E342&lt;B$6-1.5*B$7),"Yes", "No")</f>
        <v>Yes</v>
      </c>
      <c r="L342" s="3">
        <f>YEAR(B342)</f>
        <v>2014</v>
      </c>
      <c r="M342" s="3">
        <f>MONTH(B342)</f>
        <v>4</v>
      </c>
    </row>
    <row r="343" spans="1:13">
      <c r="A343" s="3">
        <v>6154876</v>
      </c>
      <c r="B343" s="7">
        <v>41753.285162037035</v>
      </c>
      <c r="C343" s="3" t="s">
        <v>12</v>
      </c>
      <c r="D343" s="3" t="s">
        <v>13</v>
      </c>
      <c r="E343" s="4">
        <v>27.446993900999999</v>
      </c>
      <c r="F343" s="8">
        <f t="shared" si="25"/>
        <v>26.77</v>
      </c>
      <c r="G343" s="8">
        <f t="shared" si="26"/>
        <v>27</v>
      </c>
      <c r="H343" s="9">
        <f t="shared" si="27"/>
        <v>27.46</v>
      </c>
      <c r="I343" s="8">
        <f t="shared" si="28"/>
        <v>27.92</v>
      </c>
      <c r="J343" s="8">
        <f t="shared" si="29"/>
        <v>28.150000000000002</v>
      </c>
      <c r="K343" s="3" t="str">
        <f>IF(OR(E343&gt;B$6+1.5*B$7,E343&lt;B$6-1.5*B$7),"Yes", "No")</f>
        <v>No</v>
      </c>
      <c r="L343" s="3">
        <f>YEAR(B343)</f>
        <v>2014</v>
      </c>
      <c r="M343" s="3">
        <f>MONTH(B343)</f>
        <v>4</v>
      </c>
    </row>
    <row r="344" spans="1:13">
      <c r="A344" s="3">
        <v>6155415</v>
      </c>
      <c r="B344" s="7">
        <v>41753.370868055557</v>
      </c>
      <c r="C344" s="3" t="s">
        <v>12</v>
      </c>
      <c r="D344" s="3" t="s">
        <v>13</v>
      </c>
      <c r="E344" s="4">
        <v>27.501832844999999</v>
      </c>
      <c r="F344" s="8">
        <f t="shared" si="25"/>
        <v>26.77</v>
      </c>
      <c r="G344" s="8">
        <f t="shared" si="26"/>
        <v>27</v>
      </c>
      <c r="H344" s="9">
        <f t="shared" si="27"/>
        <v>27.46</v>
      </c>
      <c r="I344" s="8">
        <f t="shared" si="28"/>
        <v>27.92</v>
      </c>
      <c r="J344" s="8">
        <f t="shared" si="29"/>
        <v>28.150000000000002</v>
      </c>
      <c r="K344" s="3" t="str">
        <f>IF(OR(E344&gt;B$6+1.5*B$7,E344&lt;B$6-1.5*B$7),"Yes", "No")</f>
        <v>No</v>
      </c>
      <c r="L344" s="3">
        <f>YEAR(B344)</f>
        <v>2014</v>
      </c>
      <c r="M344" s="3">
        <f>MONTH(B344)</f>
        <v>4</v>
      </c>
    </row>
    <row r="345" spans="1:13">
      <c r="A345" s="3">
        <v>6155469</v>
      </c>
      <c r="B345" s="7">
        <v>41753.378263888888</v>
      </c>
      <c r="C345" s="3" t="s">
        <v>12</v>
      </c>
      <c r="D345" s="3" t="s">
        <v>13</v>
      </c>
      <c r="E345" s="4">
        <v>28.003473897999999</v>
      </c>
      <c r="F345" s="8">
        <f t="shared" si="25"/>
        <v>26.77</v>
      </c>
      <c r="G345" s="8">
        <f t="shared" si="26"/>
        <v>27</v>
      </c>
      <c r="H345" s="9">
        <f t="shared" si="27"/>
        <v>27.46</v>
      </c>
      <c r="I345" s="8">
        <f t="shared" si="28"/>
        <v>27.92</v>
      </c>
      <c r="J345" s="8">
        <f t="shared" si="29"/>
        <v>28.150000000000002</v>
      </c>
      <c r="K345" s="3" t="str">
        <f>IF(OR(E345&gt;B$6+1.5*B$7,E345&lt;B$6-1.5*B$7),"Yes", "No")</f>
        <v>No</v>
      </c>
      <c r="L345" s="3">
        <f>YEAR(B345)</f>
        <v>2014</v>
      </c>
      <c r="M345" s="3">
        <f>MONTH(B345)</f>
        <v>4</v>
      </c>
    </row>
    <row r="346" spans="1:13">
      <c r="A346" s="3">
        <v>6155839</v>
      </c>
      <c r="B346" s="7">
        <v>41753.414548611108</v>
      </c>
      <c r="C346" s="3" t="s">
        <v>12</v>
      </c>
      <c r="D346" s="3" t="s">
        <v>13</v>
      </c>
      <c r="E346" s="4">
        <v>27.671666821999999</v>
      </c>
      <c r="F346" s="8">
        <f t="shared" si="25"/>
        <v>26.77</v>
      </c>
      <c r="G346" s="8">
        <f t="shared" si="26"/>
        <v>27</v>
      </c>
      <c r="H346" s="9">
        <f t="shared" si="27"/>
        <v>27.46</v>
      </c>
      <c r="I346" s="8">
        <f t="shared" si="28"/>
        <v>27.92</v>
      </c>
      <c r="J346" s="8">
        <f t="shared" si="29"/>
        <v>28.150000000000002</v>
      </c>
      <c r="K346" s="3" t="str">
        <f>IF(OR(E346&gt;B$6+1.5*B$7,E346&lt;B$6-1.5*B$7),"Yes", "No")</f>
        <v>No</v>
      </c>
      <c r="L346" s="3">
        <f>YEAR(B346)</f>
        <v>2014</v>
      </c>
      <c r="M346" s="3">
        <f>MONTH(B346)</f>
        <v>4</v>
      </c>
    </row>
    <row r="347" spans="1:13">
      <c r="A347" s="3">
        <v>6155855</v>
      </c>
      <c r="B347" s="7">
        <v>41753.41684027778</v>
      </c>
      <c r="C347" s="3" t="s">
        <v>12</v>
      </c>
      <c r="D347" s="3" t="s">
        <v>13</v>
      </c>
      <c r="E347" s="4">
        <v>27.313727332999999</v>
      </c>
      <c r="F347" s="8">
        <f t="shared" si="25"/>
        <v>26.77</v>
      </c>
      <c r="G347" s="8">
        <f t="shared" si="26"/>
        <v>27</v>
      </c>
      <c r="H347" s="9">
        <f t="shared" si="27"/>
        <v>27.46</v>
      </c>
      <c r="I347" s="8">
        <f t="shared" si="28"/>
        <v>27.92</v>
      </c>
      <c r="J347" s="8">
        <f t="shared" si="29"/>
        <v>28.150000000000002</v>
      </c>
      <c r="K347" s="3" t="str">
        <f>IF(OR(E347&gt;B$6+1.5*B$7,E347&lt;B$6-1.5*B$7),"Yes", "No")</f>
        <v>No</v>
      </c>
      <c r="L347" s="3">
        <f>YEAR(B347)</f>
        <v>2014</v>
      </c>
      <c r="M347" s="3">
        <f>MONTH(B347)</f>
        <v>4</v>
      </c>
    </row>
    <row r="348" spans="1:13">
      <c r="A348" s="3">
        <v>6157309</v>
      </c>
      <c r="B348" s="7">
        <v>41753.570949074077</v>
      </c>
      <c r="C348" s="3" t="s">
        <v>12</v>
      </c>
      <c r="D348" s="3" t="s">
        <v>13</v>
      </c>
      <c r="E348" s="4">
        <v>27.312197092000002</v>
      </c>
      <c r="F348" s="8">
        <f t="shared" si="25"/>
        <v>26.77</v>
      </c>
      <c r="G348" s="8">
        <f t="shared" si="26"/>
        <v>27</v>
      </c>
      <c r="H348" s="9">
        <f t="shared" si="27"/>
        <v>27.46</v>
      </c>
      <c r="I348" s="8">
        <f t="shared" si="28"/>
        <v>27.92</v>
      </c>
      <c r="J348" s="8">
        <f t="shared" si="29"/>
        <v>28.150000000000002</v>
      </c>
      <c r="K348" s="3" t="str">
        <f>IF(OR(E348&gt;B$6+1.5*B$7,E348&lt;B$6-1.5*B$7),"Yes", "No")</f>
        <v>No</v>
      </c>
      <c r="L348" s="3">
        <f>YEAR(B348)</f>
        <v>2014</v>
      </c>
      <c r="M348" s="3">
        <f>MONTH(B348)</f>
        <v>4</v>
      </c>
    </row>
    <row r="349" spans="1:13">
      <c r="A349" s="3">
        <v>6157344</v>
      </c>
      <c r="B349" s="7">
        <v>41753.573796296296</v>
      </c>
      <c r="C349" s="3" t="s">
        <v>12</v>
      </c>
      <c r="D349" s="3" t="s">
        <v>13</v>
      </c>
      <c r="E349" s="4">
        <v>27.361563518000001</v>
      </c>
      <c r="F349" s="8">
        <f t="shared" si="25"/>
        <v>26.77</v>
      </c>
      <c r="G349" s="8">
        <f t="shared" si="26"/>
        <v>27</v>
      </c>
      <c r="H349" s="9">
        <f t="shared" si="27"/>
        <v>27.46</v>
      </c>
      <c r="I349" s="8">
        <f t="shared" si="28"/>
        <v>27.92</v>
      </c>
      <c r="J349" s="8">
        <f t="shared" si="29"/>
        <v>28.150000000000002</v>
      </c>
      <c r="K349" s="3" t="str">
        <f>IF(OR(E349&gt;B$6+1.5*B$7,E349&lt;B$6-1.5*B$7),"Yes", "No")</f>
        <v>No</v>
      </c>
      <c r="L349" s="3">
        <f>YEAR(B349)</f>
        <v>2014</v>
      </c>
      <c r="M349" s="3">
        <f>MONTH(B349)</f>
        <v>4</v>
      </c>
    </row>
    <row r="350" spans="1:13">
      <c r="A350" s="3">
        <v>6159161</v>
      </c>
      <c r="B350" s="7">
        <v>41754.347245370373</v>
      </c>
      <c r="C350" s="3" t="s">
        <v>12</v>
      </c>
      <c r="D350" s="3" t="s">
        <v>13</v>
      </c>
      <c r="E350" s="4">
        <v>26.998664377000001</v>
      </c>
      <c r="F350" s="8">
        <f t="shared" si="25"/>
        <v>26.77</v>
      </c>
      <c r="G350" s="8">
        <f t="shared" si="26"/>
        <v>27</v>
      </c>
      <c r="H350" s="9">
        <f t="shared" si="27"/>
        <v>27.46</v>
      </c>
      <c r="I350" s="8">
        <f t="shared" si="28"/>
        <v>27.92</v>
      </c>
      <c r="J350" s="8">
        <f t="shared" si="29"/>
        <v>28.150000000000002</v>
      </c>
      <c r="K350" s="3" t="str">
        <f>IF(OR(E350&gt;B$6+1.5*B$7,E350&lt;B$6-1.5*B$7),"Yes", "No")</f>
        <v>No</v>
      </c>
      <c r="L350" s="3">
        <f>YEAR(B350)</f>
        <v>2014</v>
      </c>
      <c r="M350" s="3">
        <f>MONTH(B350)</f>
        <v>4</v>
      </c>
    </row>
    <row r="351" spans="1:13">
      <c r="A351" s="3">
        <v>6159178</v>
      </c>
      <c r="B351" s="7">
        <v>41754.352546296293</v>
      </c>
      <c r="C351" s="3" t="s">
        <v>12</v>
      </c>
      <c r="D351" s="3" t="s">
        <v>13</v>
      </c>
      <c r="E351" s="4">
        <v>27.809976247000002</v>
      </c>
      <c r="F351" s="8">
        <f t="shared" si="25"/>
        <v>26.77</v>
      </c>
      <c r="G351" s="8">
        <f t="shared" si="26"/>
        <v>27</v>
      </c>
      <c r="H351" s="9">
        <f t="shared" si="27"/>
        <v>27.46</v>
      </c>
      <c r="I351" s="8">
        <f t="shared" si="28"/>
        <v>27.92</v>
      </c>
      <c r="J351" s="8">
        <f t="shared" si="29"/>
        <v>28.150000000000002</v>
      </c>
      <c r="K351" s="3" t="str">
        <f>IF(OR(E351&gt;B$6+1.5*B$7,E351&lt;B$6-1.5*B$7),"Yes", "No")</f>
        <v>No</v>
      </c>
      <c r="L351" s="3">
        <f>YEAR(B351)</f>
        <v>2014</v>
      </c>
      <c r="M351" s="3">
        <f>MONTH(B351)</f>
        <v>4</v>
      </c>
    </row>
    <row r="352" spans="1:13">
      <c r="A352" s="3">
        <v>6160270</v>
      </c>
      <c r="B352" s="7">
        <v>41755.338946759257</v>
      </c>
      <c r="C352" s="3" t="s">
        <v>12</v>
      </c>
      <c r="D352" s="3" t="s">
        <v>13</v>
      </c>
      <c r="E352" s="4">
        <v>27.17737404</v>
      </c>
      <c r="F352" s="8">
        <f t="shared" si="25"/>
        <v>26.77</v>
      </c>
      <c r="G352" s="8">
        <f t="shared" si="26"/>
        <v>27</v>
      </c>
      <c r="H352" s="9">
        <f t="shared" si="27"/>
        <v>27.46</v>
      </c>
      <c r="I352" s="8">
        <f t="shared" si="28"/>
        <v>27.92</v>
      </c>
      <c r="J352" s="8">
        <f t="shared" si="29"/>
        <v>28.150000000000002</v>
      </c>
      <c r="K352" s="3" t="str">
        <f>IF(OR(E352&gt;B$6+1.5*B$7,E352&lt;B$6-1.5*B$7),"Yes", "No")</f>
        <v>No</v>
      </c>
      <c r="L352" s="3">
        <f>YEAR(B352)</f>
        <v>2014</v>
      </c>
      <c r="M352" s="3">
        <f>MONTH(B352)</f>
        <v>4</v>
      </c>
    </row>
    <row r="353" spans="1:13">
      <c r="A353" s="3">
        <v>6160280</v>
      </c>
      <c r="B353" s="7">
        <v>41755.343194444446</v>
      </c>
      <c r="C353" s="3" t="s">
        <v>12</v>
      </c>
      <c r="D353" s="3" t="s">
        <v>13</v>
      </c>
      <c r="E353" s="4">
        <v>27.201923077</v>
      </c>
      <c r="F353" s="8">
        <f t="shared" si="25"/>
        <v>26.77</v>
      </c>
      <c r="G353" s="8">
        <f t="shared" si="26"/>
        <v>27</v>
      </c>
      <c r="H353" s="9">
        <f t="shared" si="27"/>
        <v>27.46</v>
      </c>
      <c r="I353" s="8">
        <f t="shared" si="28"/>
        <v>27.92</v>
      </c>
      <c r="J353" s="8">
        <f t="shared" si="29"/>
        <v>28.150000000000002</v>
      </c>
      <c r="K353" s="3" t="str">
        <f>IF(OR(E353&gt;B$6+1.5*B$7,E353&lt;B$6-1.5*B$7),"Yes", "No")</f>
        <v>No</v>
      </c>
      <c r="L353" s="3">
        <f>YEAR(B353)</f>
        <v>2014</v>
      </c>
      <c r="M353" s="3">
        <f>MONTH(B353)</f>
        <v>4</v>
      </c>
    </row>
    <row r="354" spans="1:13">
      <c r="A354" s="3">
        <v>6161885</v>
      </c>
      <c r="B354" s="7">
        <v>41756.463923611111</v>
      </c>
      <c r="C354" s="3" t="s">
        <v>12</v>
      </c>
      <c r="D354" s="3" t="s">
        <v>13</v>
      </c>
      <c r="E354" s="4">
        <v>27.335138271000002</v>
      </c>
      <c r="F354" s="8">
        <f t="shared" si="25"/>
        <v>26.77</v>
      </c>
      <c r="G354" s="8">
        <f t="shared" si="26"/>
        <v>27</v>
      </c>
      <c r="H354" s="9">
        <f t="shared" si="27"/>
        <v>27.46</v>
      </c>
      <c r="I354" s="8">
        <f t="shared" si="28"/>
        <v>27.92</v>
      </c>
      <c r="J354" s="8">
        <f t="shared" si="29"/>
        <v>28.150000000000002</v>
      </c>
      <c r="K354" s="3" t="str">
        <f>IF(OR(E354&gt;B$6+1.5*B$7,E354&lt;B$6-1.5*B$7),"Yes", "No")</f>
        <v>No</v>
      </c>
      <c r="L354" s="3">
        <f>YEAR(B354)</f>
        <v>2014</v>
      </c>
      <c r="M354" s="3">
        <f>MONTH(B354)</f>
        <v>4</v>
      </c>
    </row>
    <row r="355" spans="1:13">
      <c r="A355" s="3">
        <v>6161889</v>
      </c>
      <c r="B355" s="7">
        <v>41756.468518518515</v>
      </c>
      <c r="C355" s="3" t="s">
        <v>12</v>
      </c>
      <c r="D355" s="3" t="s">
        <v>13</v>
      </c>
      <c r="E355" s="4">
        <v>27.806395178999999</v>
      </c>
      <c r="F355" s="8">
        <f t="shared" si="25"/>
        <v>26.77</v>
      </c>
      <c r="G355" s="8">
        <f t="shared" si="26"/>
        <v>27</v>
      </c>
      <c r="H355" s="9">
        <f t="shared" si="27"/>
        <v>27.46</v>
      </c>
      <c r="I355" s="8">
        <f t="shared" si="28"/>
        <v>27.92</v>
      </c>
      <c r="J355" s="8">
        <f t="shared" si="29"/>
        <v>28.150000000000002</v>
      </c>
      <c r="K355" s="3" t="str">
        <f>IF(OR(E355&gt;B$6+1.5*B$7,E355&lt;B$6-1.5*B$7),"Yes", "No")</f>
        <v>No</v>
      </c>
      <c r="L355" s="3">
        <f>YEAR(B355)</f>
        <v>2014</v>
      </c>
      <c r="M355" s="3">
        <f>MONTH(B355)</f>
        <v>4</v>
      </c>
    </row>
    <row r="356" spans="1:13">
      <c r="A356" s="3">
        <v>6162945</v>
      </c>
      <c r="B356" s="7">
        <v>41757.41238425926</v>
      </c>
      <c r="C356" s="3" t="s">
        <v>12</v>
      </c>
      <c r="D356" s="3" t="s">
        <v>13</v>
      </c>
      <c r="E356" s="4">
        <v>27.631708518</v>
      </c>
      <c r="F356" s="8">
        <f t="shared" si="25"/>
        <v>26.77</v>
      </c>
      <c r="G356" s="8">
        <f t="shared" si="26"/>
        <v>27</v>
      </c>
      <c r="H356" s="9">
        <f t="shared" si="27"/>
        <v>27.46</v>
      </c>
      <c r="I356" s="8">
        <f t="shared" si="28"/>
        <v>27.92</v>
      </c>
      <c r="J356" s="8">
        <f t="shared" si="29"/>
        <v>28.150000000000002</v>
      </c>
      <c r="K356" s="3" t="str">
        <f>IF(OR(E356&gt;B$6+1.5*B$7,E356&lt;B$6-1.5*B$7),"Yes", "No")</f>
        <v>No</v>
      </c>
      <c r="L356" s="3">
        <f>YEAR(B356)</f>
        <v>2014</v>
      </c>
      <c r="M356" s="3">
        <f>MONTH(B356)</f>
        <v>4</v>
      </c>
    </row>
    <row r="357" spans="1:13">
      <c r="A357" s="3">
        <v>6162990</v>
      </c>
      <c r="B357" s="7">
        <v>41757.416909722226</v>
      </c>
      <c r="C357" s="3" t="s">
        <v>12</v>
      </c>
      <c r="D357" s="3" t="s">
        <v>13</v>
      </c>
      <c r="E357" s="4">
        <v>27.553349875999999</v>
      </c>
      <c r="F357" s="8">
        <f t="shared" si="25"/>
        <v>26.77</v>
      </c>
      <c r="G357" s="8">
        <f t="shared" si="26"/>
        <v>27</v>
      </c>
      <c r="H357" s="9">
        <f t="shared" si="27"/>
        <v>27.46</v>
      </c>
      <c r="I357" s="8">
        <f t="shared" si="28"/>
        <v>27.92</v>
      </c>
      <c r="J357" s="8">
        <f t="shared" si="29"/>
        <v>28.150000000000002</v>
      </c>
      <c r="K357" s="3" t="str">
        <f>IF(OR(E357&gt;B$6+1.5*B$7,E357&lt;B$6-1.5*B$7),"Yes", "No")</f>
        <v>No</v>
      </c>
      <c r="L357" s="3">
        <f>YEAR(B357)</f>
        <v>2014</v>
      </c>
      <c r="M357" s="3">
        <f>MONTH(B357)</f>
        <v>4</v>
      </c>
    </row>
    <row r="358" spans="1:13">
      <c r="A358" s="3">
        <v>6163064</v>
      </c>
      <c r="B358" s="7">
        <v>41757.420902777776</v>
      </c>
      <c r="C358" s="3" t="s">
        <v>12</v>
      </c>
      <c r="D358" s="3" t="s">
        <v>13</v>
      </c>
      <c r="E358" s="4">
        <v>27.294096374999999</v>
      </c>
      <c r="F358" s="8">
        <f t="shared" si="25"/>
        <v>26.77</v>
      </c>
      <c r="G358" s="8">
        <f t="shared" si="26"/>
        <v>27</v>
      </c>
      <c r="H358" s="9">
        <f t="shared" si="27"/>
        <v>27.46</v>
      </c>
      <c r="I358" s="8">
        <f t="shared" si="28"/>
        <v>27.92</v>
      </c>
      <c r="J358" s="8">
        <f t="shared" si="29"/>
        <v>28.150000000000002</v>
      </c>
      <c r="K358" s="3" t="str">
        <f>IF(OR(E358&gt;B$6+1.5*B$7,E358&lt;B$6-1.5*B$7),"Yes", "No")</f>
        <v>No</v>
      </c>
      <c r="L358" s="3">
        <f>YEAR(B358)</f>
        <v>2014</v>
      </c>
      <c r="M358" s="3">
        <f>MONTH(B358)</f>
        <v>4</v>
      </c>
    </row>
    <row r="359" spans="1:13">
      <c r="A359" s="3">
        <v>6163088</v>
      </c>
      <c r="B359" s="7">
        <v>41757.42386574074</v>
      </c>
      <c r="C359" s="3" t="s">
        <v>12</v>
      </c>
      <c r="D359" s="3" t="s">
        <v>13</v>
      </c>
      <c r="E359" s="4">
        <v>27.335417433</v>
      </c>
      <c r="F359" s="8">
        <f t="shared" si="25"/>
        <v>26.77</v>
      </c>
      <c r="G359" s="8">
        <f t="shared" si="26"/>
        <v>27</v>
      </c>
      <c r="H359" s="9">
        <f t="shared" si="27"/>
        <v>27.46</v>
      </c>
      <c r="I359" s="8">
        <f t="shared" si="28"/>
        <v>27.92</v>
      </c>
      <c r="J359" s="8">
        <f t="shared" si="29"/>
        <v>28.150000000000002</v>
      </c>
      <c r="K359" s="3" t="str">
        <f>IF(OR(E359&gt;B$6+1.5*B$7,E359&lt;B$6-1.5*B$7),"Yes", "No")</f>
        <v>No</v>
      </c>
      <c r="L359" s="3">
        <f>YEAR(B359)</f>
        <v>2014</v>
      </c>
      <c r="M359" s="3">
        <f>MONTH(B359)</f>
        <v>4</v>
      </c>
    </row>
    <row r="360" spans="1:13">
      <c r="A360" s="3">
        <v>6163851</v>
      </c>
      <c r="B360" s="7">
        <v>41757.552372685182</v>
      </c>
      <c r="C360" s="3" t="s">
        <v>12</v>
      </c>
      <c r="D360" s="3" t="s">
        <v>13</v>
      </c>
      <c r="E360" s="4">
        <v>27.504911590999999</v>
      </c>
      <c r="F360" s="8">
        <f t="shared" si="25"/>
        <v>26.77</v>
      </c>
      <c r="G360" s="8">
        <f t="shared" si="26"/>
        <v>27</v>
      </c>
      <c r="H360" s="9">
        <f t="shared" si="27"/>
        <v>27.46</v>
      </c>
      <c r="I360" s="8">
        <f t="shared" si="28"/>
        <v>27.92</v>
      </c>
      <c r="J360" s="8">
        <f t="shared" si="29"/>
        <v>28.150000000000002</v>
      </c>
      <c r="K360" s="3" t="str">
        <f>IF(OR(E360&gt;B$6+1.5*B$7,E360&lt;B$6-1.5*B$7),"Yes", "No")</f>
        <v>No</v>
      </c>
      <c r="L360" s="3">
        <f>YEAR(B360)</f>
        <v>2014</v>
      </c>
      <c r="M360" s="3">
        <f>MONTH(B360)</f>
        <v>4</v>
      </c>
    </row>
    <row r="361" spans="1:13">
      <c r="A361" s="3">
        <v>6163865</v>
      </c>
      <c r="B361" s="7">
        <v>41757.557280092595</v>
      </c>
      <c r="C361" s="3" t="s">
        <v>12</v>
      </c>
      <c r="D361" s="3" t="s">
        <v>13</v>
      </c>
      <c r="E361" s="4">
        <v>26.979839877</v>
      </c>
      <c r="F361" s="8">
        <f t="shared" si="25"/>
        <v>26.77</v>
      </c>
      <c r="G361" s="8">
        <f t="shared" si="26"/>
        <v>27</v>
      </c>
      <c r="H361" s="9">
        <f t="shared" si="27"/>
        <v>27.46</v>
      </c>
      <c r="I361" s="8">
        <f t="shared" si="28"/>
        <v>27.92</v>
      </c>
      <c r="J361" s="8">
        <f t="shared" si="29"/>
        <v>28.150000000000002</v>
      </c>
      <c r="K361" s="3" t="str">
        <f>IF(OR(E361&gt;B$6+1.5*B$7,E361&lt;B$6-1.5*B$7),"Yes", "No")</f>
        <v>No</v>
      </c>
      <c r="L361" s="3">
        <f>YEAR(B361)</f>
        <v>2014</v>
      </c>
      <c r="M361" s="3">
        <f>MONTH(B361)</f>
        <v>4</v>
      </c>
    </row>
    <row r="362" spans="1:13">
      <c r="A362" s="3">
        <v>6165240</v>
      </c>
      <c r="B362" s="7">
        <v>41758.297835648147</v>
      </c>
      <c r="C362" s="3" t="s">
        <v>12</v>
      </c>
      <c r="D362" s="3" t="s">
        <v>13</v>
      </c>
      <c r="E362" s="4">
        <v>27.701260911999999</v>
      </c>
      <c r="F362" s="8">
        <f t="shared" si="25"/>
        <v>26.77</v>
      </c>
      <c r="G362" s="8">
        <f t="shared" si="26"/>
        <v>27</v>
      </c>
      <c r="H362" s="9">
        <f t="shared" si="27"/>
        <v>27.46</v>
      </c>
      <c r="I362" s="8">
        <f t="shared" si="28"/>
        <v>27.92</v>
      </c>
      <c r="J362" s="8">
        <f t="shared" si="29"/>
        <v>28.150000000000002</v>
      </c>
      <c r="K362" s="3" t="str">
        <f>IF(OR(E362&gt;B$6+1.5*B$7,E362&lt;B$6-1.5*B$7),"Yes", "No")</f>
        <v>No</v>
      </c>
      <c r="L362" s="3">
        <f>YEAR(B362)</f>
        <v>2014</v>
      </c>
      <c r="M362" s="3">
        <f>MONTH(B362)</f>
        <v>4</v>
      </c>
    </row>
    <row r="363" spans="1:13">
      <c r="A363" s="3">
        <v>6165242</v>
      </c>
      <c r="B363" s="7">
        <v>41758.301944444444</v>
      </c>
      <c r="C363" s="3" t="s">
        <v>12</v>
      </c>
      <c r="D363" s="3" t="s">
        <v>13</v>
      </c>
      <c r="E363" s="4">
        <v>27.683944865000001</v>
      </c>
      <c r="F363" s="8">
        <f t="shared" si="25"/>
        <v>26.77</v>
      </c>
      <c r="G363" s="8">
        <f t="shared" si="26"/>
        <v>27</v>
      </c>
      <c r="H363" s="9">
        <f t="shared" si="27"/>
        <v>27.46</v>
      </c>
      <c r="I363" s="8">
        <f t="shared" si="28"/>
        <v>27.92</v>
      </c>
      <c r="J363" s="8">
        <f t="shared" si="29"/>
        <v>28.150000000000002</v>
      </c>
      <c r="K363" s="3" t="str">
        <f>IF(OR(E363&gt;B$6+1.5*B$7,E363&lt;B$6-1.5*B$7),"Yes", "No")</f>
        <v>No</v>
      </c>
      <c r="L363" s="3">
        <f>YEAR(B363)</f>
        <v>2014</v>
      </c>
      <c r="M363" s="3">
        <f>MONTH(B363)</f>
        <v>4</v>
      </c>
    </row>
    <row r="364" spans="1:13" hidden="1">
      <c r="A364" s="3">
        <v>6165937</v>
      </c>
      <c r="B364" s="7">
        <v>41758.398090277777</v>
      </c>
      <c r="C364" s="3" t="s">
        <v>12</v>
      </c>
      <c r="D364" s="3" t="s">
        <v>13</v>
      </c>
      <c r="E364" s="4">
        <v>26.772114820999999</v>
      </c>
      <c r="F364" s="8">
        <f t="shared" si="25"/>
        <v>26.77</v>
      </c>
      <c r="G364" s="8">
        <f t="shared" si="26"/>
        <v>27</v>
      </c>
      <c r="H364" s="9">
        <f t="shared" si="27"/>
        <v>27.46</v>
      </c>
      <c r="I364" s="8">
        <f t="shared" si="28"/>
        <v>27.92</v>
      </c>
      <c r="J364" s="8">
        <f t="shared" si="29"/>
        <v>28.150000000000002</v>
      </c>
      <c r="K364" s="3" t="str">
        <f>IF(OR(E364&gt;B$6+1.5*B$7,E364&lt;B$6-1.5*B$7),"Yes", "No")</f>
        <v>Yes</v>
      </c>
      <c r="L364" s="3">
        <f>YEAR(B364)</f>
        <v>2014</v>
      </c>
      <c r="M364" s="3">
        <f>MONTH(B364)</f>
        <v>4</v>
      </c>
    </row>
    <row r="365" spans="1:13">
      <c r="A365" s="3">
        <v>6165956</v>
      </c>
      <c r="B365" s="7">
        <v>41758.401087962964</v>
      </c>
      <c r="C365" s="3" t="s">
        <v>12</v>
      </c>
      <c r="D365" s="3" t="s">
        <v>13</v>
      </c>
      <c r="E365" s="4">
        <v>27.019023690000001</v>
      </c>
      <c r="F365" s="8">
        <f t="shared" si="25"/>
        <v>26.77</v>
      </c>
      <c r="G365" s="8">
        <f t="shared" si="26"/>
        <v>27</v>
      </c>
      <c r="H365" s="9">
        <f t="shared" si="27"/>
        <v>27.46</v>
      </c>
      <c r="I365" s="8">
        <f t="shared" si="28"/>
        <v>27.92</v>
      </c>
      <c r="J365" s="8">
        <f t="shared" si="29"/>
        <v>28.150000000000002</v>
      </c>
      <c r="K365" s="3" t="str">
        <f>IF(OR(E365&gt;B$6+1.5*B$7,E365&lt;B$6-1.5*B$7),"Yes", "No")</f>
        <v>No</v>
      </c>
      <c r="L365" s="3">
        <f>YEAR(B365)</f>
        <v>2014</v>
      </c>
      <c r="M365" s="3">
        <f>MONTH(B365)</f>
        <v>4</v>
      </c>
    </row>
    <row r="366" spans="1:13" hidden="1">
      <c r="A366" s="3">
        <v>6165997</v>
      </c>
      <c r="B366" s="7">
        <v>41758.406712962962</v>
      </c>
      <c r="C366" s="3" t="s">
        <v>12</v>
      </c>
      <c r="D366" s="3" t="s">
        <v>13</v>
      </c>
      <c r="E366" s="4">
        <v>23.023851764</v>
      </c>
      <c r="F366" s="8">
        <f t="shared" si="25"/>
        <v>26.77</v>
      </c>
      <c r="G366" s="8">
        <f t="shared" si="26"/>
        <v>27</v>
      </c>
      <c r="H366" s="9">
        <f t="shared" si="27"/>
        <v>27.46</v>
      </c>
      <c r="I366" s="8">
        <f t="shared" si="28"/>
        <v>27.92</v>
      </c>
      <c r="J366" s="8">
        <f t="shared" si="29"/>
        <v>28.150000000000002</v>
      </c>
      <c r="K366" s="3" t="str">
        <f>IF(OR(E366&gt;B$6+1.5*B$7,E366&lt;B$6-1.5*B$7),"Yes", "No")</f>
        <v>Yes</v>
      </c>
      <c r="L366" s="3">
        <f>YEAR(B366)</f>
        <v>2014</v>
      </c>
      <c r="M366" s="3">
        <f>MONTH(B366)</f>
        <v>4</v>
      </c>
    </row>
    <row r="367" spans="1:13">
      <c r="A367" s="3">
        <v>6166062</v>
      </c>
      <c r="B367" s="7">
        <v>41758.413217592592</v>
      </c>
      <c r="C367" s="3" t="s">
        <v>12</v>
      </c>
      <c r="D367" s="3" t="s">
        <v>13</v>
      </c>
      <c r="E367" s="4">
        <v>27.491638796</v>
      </c>
      <c r="F367" s="8">
        <f t="shared" si="25"/>
        <v>26.77</v>
      </c>
      <c r="G367" s="8">
        <f t="shared" si="26"/>
        <v>27</v>
      </c>
      <c r="H367" s="9">
        <f t="shared" si="27"/>
        <v>27.46</v>
      </c>
      <c r="I367" s="8">
        <f t="shared" si="28"/>
        <v>27.92</v>
      </c>
      <c r="J367" s="8">
        <f t="shared" si="29"/>
        <v>28.150000000000002</v>
      </c>
      <c r="K367" s="3" t="str">
        <f>IF(OR(E367&gt;B$6+1.5*B$7,E367&lt;B$6-1.5*B$7),"Yes", "No")</f>
        <v>No</v>
      </c>
      <c r="L367" s="3">
        <f>YEAR(B367)</f>
        <v>2014</v>
      </c>
      <c r="M367" s="3">
        <f>MONTH(B367)</f>
        <v>4</v>
      </c>
    </row>
    <row r="368" spans="1:13">
      <c r="A368" s="3">
        <v>6167428</v>
      </c>
      <c r="B368" s="7">
        <v>41758.5465625</v>
      </c>
      <c r="C368" s="3" t="s">
        <v>12</v>
      </c>
      <c r="D368" s="3" t="s">
        <v>13</v>
      </c>
      <c r="E368" s="4">
        <v>27.161663036</v>
      </c>
      <c r="F368" s="8">
        <f t="shared" si="25"/>
        <v>26.77</v>
      </c>
      <c r="G368" s="8">
        <f t="shared" si="26"/>
        <v>27</v>
      </c>
      <c r="H368" s="9">
        <f t="shared" si="27"/>
        <v>27.46</v>
      </c>
      <c r="I368" s="8">
        <f t="shared" si="28"/>
        <v>27.92</v>
      </c>
      <c r="J368" s="8">
        <f t="shared" si="29"/>
        <v>28.150000000000002</v>
      </c>
      <c r="K368" s="3" t="str">
        <f>IF(OR(E368&gt;B$6+1.5*B$7,E368&lt;B$6-1.5*B$7),"Yes", "No")</f>
        <v>No</v>
      </c>
      <c r="L368" s="3">
        <f>YEAR(B368)</f>
        <v>2014</v>
      </c>
      <c r="M368" s="3">
        <f>MONTH(B368)</f>
        <v>4</v>
      </c>
    </row>
    <row r="369" spans="1:13">
      <c r="A369" s="3">
        <v>6167511</v>
      </c>
      <c r="B369" s="7">
        <v>41758.551921296297</v>
      </c>
      <c r="C369" s="3" t="s">
        <v>12</v>
      </c>
      <c r="D369" s="3" t="s">
        <v>13</v>
      </c>
      <c r="E369" s="4">
        <v>27.343457067999999</v>
      </c>
      <c r="F369" s="8">
        <f t="shared" si="25"/>
        <v>26.77</v>
      </c>
      <c r="G369" s="8">
        <f t="shared" si="26"/>
        <v>27</v>
      </c>
      <c r="H369" s="9">
        <f t="shared" si="27"/>
        <v>27.46</v>
      </c>
      <c r="I369" s="8">
        <f t="shared" si="28"/>
        <v>27.92</v>
      </c>
      <c r="J369" s="8">
        <f t="shared" si="29"/>
        <v>28.150000000000002</v>
      </c>
      <c r="K369" s="3" t="str">
        <f>IF(OR(E369&gt;B$6+1.5*B$7,E369&lt;B$6-1.5*B$7),"Yes", "No")</f>
        <v>No</v>
      </c>
      <c r="L369" s="3">
        <f>YEAR(B369)</f>
        <v>2014</v>
      </c>
      <c r="M369" s="3">
        <f>MONTH(B369)</f>
        <v>4</v>
      </c>
    </row>
    <row r="370" spans="1:13">
      <c r="A370" s="3">
        <v>6167668</v>
      </c>
      <c r="B370" s="7">
        <v>41758.56826388889</v>
      </c>
      <c r="C370" s="3" t="s">
        <v>12</v>
      </c>
      <c r="D370" s="3" t="s">
        <v>13</v>
      </c>
      <c r="E370" s="4">
        <v>27.658266748999999</v>
      </c>
      <c r="F370" s="8">
        <f t="shared" si="25"/>
        <v>26.77</v>
      </c>
      <c r="G370" s="8">
        <f t="shared" si="26"/>
        <v>27</v>
      </c>
      <c r="H370" s="9">
        <f t="shared" si="27"/>
        <v>27.46</v>
      </c>
      <c r="I370" s="8">
        <f t="shared" si="28"/>
        <v>27.92</v>
      </c>
      <c r="J370" s="8">
        <f t="shared" si="29"/>
        <v>28.150000000000002</v>
      </c>
      <c r="K370" s="3" t="str">
        <f>IF(OR(E370&gt;B$6+1.5*B$7,E370&lt;B$6-1.5*B$7),"Yes", "No")</f>
        <v>No</v>
      </c>
      <c r="L370" s="3">
        <f>YEAR(B370)</f>
        <v>2014</v>
      </c>
      <c r="M370" s="3">
        <f>MONTH(B370)</f>
        <v>4</v>
      </c>
    </row>
    <row r="371" spans="1:13">
      <c r="A371" s="3">
        <v>6167699</v>
      </c>
      <c r="B371" s="7">
        <v>41758.570115740738</v>
      </c>
      <c r="C371" s="3" t="s">
        <v>12</v>
      </c>
      <c r="D371" s="3" t="s">
        <v>13</v>
      </c>
      <c r="E371" s="4">
        <v>27.304929647000002</v>
      </c>
      <c r="F371" s="8">
        <f t="shared" si="25"/>
        <v>26.77</v>
      </c>
      <c r="G371" s="8">
        <f t="shared" si="26"/>
        <v>27</v>
      </c>
      <c r="H371" s="9">
        <f t="shared" si="27"/>
        <v>27.46</v>
      </c>
      <c r="I371" s="8">
        <f t="shared" si="28"/>
        <v>27.92</v>
      </c>
      <c r="J371" s="8">
        <f t="shared" si="29"/>
        <v>28.150000000000002</v>
      </c>
      <c r="K371" s="3" t="str">
        <f>IF(OR(E371&gt;B$6+1.5*B$7,E371&lt;B$6-1.5*B$7),"Yes", "No")</f>
        <v>No</v>
      </c>
      <c r="L371" s="3">
        <f>YEAR(B371)</f>
        <v>2014</v>
      </c>
      <c r="M371" s="3">
        <f>MONTH(B371)</f>
        <v>4</v>
      </c>
    </row>
    <row r="372" spans="1:13">
      <c r="A372" s="3">
        <v>6169230</v>
      </c>
      <c r="B372" s="7">
        <v>41759.317476851851</v>
      </c>
      <c r="C372" s="3" t="s">
        <v>12</v>
      </c>
      <c r="D372" s="3" t="s">
        <v>13</v>
      </c>
      <c r="E372" s="4">
        <v>27.173913042999999</v>
      </c>
      <c r="F372" s="8">
        <f t="shared" si="25"/>
        <v>26.77</v>
      </c>
      <c r="G372" s="8">
        <f t="shared" si="26"/>
        <v>27</v>
      </c>
      <c r="H372" s="9">
        <f t="shared" si="27"/>
        <v>27.46</v>
      </c>
      <c r="I372" s="8">
        <f t="shared" si="28"/>
        <v>27.92</v>
      </c>
      <c r="J372" s="8">
        <f t="shared" si="29"/>
        <v>28.150000000000002</v>
      </c>
      <c r="K372" s="3" t="str">
        <f>IF(OR(E372&gt;B$6+1.5*B$7,E372&lt;B$6-1.5*B$7),"Yes", "No")</f>
        <v>No</v>
      </c>
      <c r="L372" s="3">
        <f>YEAR(B372)</f>
        <v>2014</v>
      </c>
      <c r="M372" s="3">
        <f>MONTH(B372)</f>
        <v>4</v>
      </c>
    </row>
    <row r="373" spans="1:13" hidden="1">
      <c r="A373" s="3">
        <v>6169307</v>
      </c>
      <c r="B373" s="7">
        <v>41759.326145833336</v>
      </c>
      <c r="C373" s="3" t="s">
        <v>12</v>
      </c>
      <c r="D373" s="3" t="s">
        <v>13</v>
      </c>
      <c r="E373" s="4">
        <v>26.448387412999999</v>
      </c>
      <c r="F373" s="8">
        <f t="shared" si="25"/>
        <v>26.77</v>
      </c>
      <c r="G373" s="8">
        <f t="shared" si="26"/>
        <v>27</v>
      </c>
      <c r="H373" s="9">
        <f t="shared" si="27"/>
        <v>27.46</v>
      </c>
      <c r="I373" s="8">
        <f t="shared" si="28"/>
        <v>27.92</v>
      </c>
      <c r="J373" s="8">
        <f t="shared" si="29"/>
        <v>28.150000000000002</v>
      </c>
      <c r="K373" s="3" t="str">
        <f>IF(OR(E373&gt;B$6+1.5*B$7,E373&lt;B$6-1.5*B$7),"Yes", "No")</f>
        <v>Yes</v>
      </c>
      <c r="L373" s="3">
        <f>YEAR(B373)</f>
        <v>2014</v>
      </c>
      <c r="M373" s="3">
        <f>MONTH(B373)</f>
        <v>4</v>
      </c>
    </row>
    <row r="374" spans="1:13">
      <c r="A374" s="3">
        <v>6169327</v>
      </c>
      <c r="B374" s="7">
        <v>41759.327430555553</v>
      </c>
      <c r="C374" s="3" t="s">
        <v>12</v>
      </c>
      <c r="D374" s="3" t="s">
        <v>13</v>
      </c>
      <c r="E374" s="4">
        <v>27.46728972</v>
      </c>
      <c r="F374" s="8">
        <f t="shared" si="25"/>
        <v>26.77</v>
      </c>
      <c r="G374" s="8">
        <f t="shared" si="26"/>
        <v>27</v>
      </c>
      <c r="H374" s="9">
        <f t="shared" si="27"/>
        <v>27.46</v>
      </c>
      <c r="I374" s="8">
        <f t="shared" si="28"/>
        <v>27.92</v>
      </c>
      <c r="J374" s="8">
        <f t="shared" si="29"/>
        <v>28.150000000000002</v>
      </c>
      <c r="K374" s="3" t="str">
        <f>IF(OR(E374&gt;B$6+1.5*B$7,E374&lt;B$6-1.5*B$7),"Yes", "No")</f>
        <v>No</v>
      </c>
      <c r="L374" s="3">
        <f>YEAR(B374)</f>
        <v>2014</v>
      </c>
      <c r="M374" s="3">
        <f>MONTH(B374)</f>
        <v>4</v>
      </c>
    </row>
    <row r="375" spans="1:13" hidden="1">
      <c r="A375" s="3">
        <v>6169851</v>
      </c>
      <c r="B375" s="7">
        <v>41759.38517361111</v>
      </c>
      <c r="C375" s="3" t="s">
        <v>12</v>
      </c>
      <c r="D375" s="3" t="s">
        <v>13</v>
      </c>
      <c r="E375" s="4">
        <v>25.853211008999999</v>
      </c>
      <c r="F375" s="8">
        <f t="shared" si="25"/>
        <v>26.77</v>
      </c>
      <c r="G375" s="8">
        <f t="shared" si="26"/>
        <v>27</v>
      </c>
      <c r="H375" s="9">
        <f t="shared" si="27"/>
        <v>27.46</v>
      </c>
      <c r="I375" s="8">
        <f t="shared" si="28"/>
        <v>27.92</v>
      </c>
      <c r="J375" s="8">
        <f t="shared" si="29"/>
        <v>28.150000000000002</v>
      </c>
      <c r="K375" s="3" t="str">
        <f>IF(OR(E375&gt;B$6+1.5*B$7,E375&lt;B$6-1.5*B$7),"Yes", "No")</f>
        <v>Yes</v>
      </c>
      <c r="L375" s="3">
        <f>YEAR(B375)</f>
        <v>2014</v>
      </c>
      <c r="M375" s="3">
        <f>MONTH(B375)</f>
        <v>4</v>
      </c>
    </row>
    <row r="376" spans="1:13">
      <c r="A376" s="3">
        <v>6169860</v>
      </c>
      <c r="B376" s="7">
        <v>41759.387361111112</v>
      </c>
      <c r="C376" s="3" t="s">
        <v>12</v>
      </c>
      <c r="D376" s="3" t="s">
        <v>13</v>
      </c>
      <c r="E376" s="4">
        <v>26.921194322000002</v>
      </c>
      <c r="F376" s="8">
        <f t="shared" si="25"/>
        <v>26.77</v>
      </c>
      <c r="G376" s="8">
        <f t="shared" si="26"/>
        <v>27</v>
      </c>
      <c r="H376" s="9">
        <f t="shared" si="27"/>
        <v>27.46</v>
      </c>
      <c r="I376" s="8">
        <f t="shared" si="28"/>
        <v>27.92</v>
      </c>
      <c r="J376" s="8">
        <f t="shared" si="29"/>
        <v>28.150000000000002</v>
      </c>
      <c r="K376" s="3" t="str">
        <f>IF(OR(E376&gt;B$6+1.5*B$7,E376&lt;B$6-1.5*B$7),"Yes", "No")</f>
        <v>No</v>
      </c>
      <c r="L376" s="3">
        <f>YEAR(B376)</f>
        <v>2014</v>
      </c>
      <c r="M376" s="3">
        <f>MONTH(B376)</f>
        <v>4</v>
      </c>
    </row>
    <row r="377" spans="1:13">
      <c r="A377" s="3">
        <v>6170590</v>
      </c>
      <c r="B377" s="7">
        <v>41759.451840277776</v>
      </c>
      <c r="C377" s="3" t="s">
        <v>12</v>
      </c>
      <c r="D377" s="3" t="s">
        <v>13</v>
      </c>
      <c r="E377" s="4">
        <v>27.353515625</v>
      </c>
      <c r="F377" s="8">
        <f t="shared" si="25"/>
        <v>26.77</v>
      </c>
      <c r="G377" s="8">
        <f t="shared" si="26"/>
        <v>27</v>
      </c>
      <c r="H377" s="9">
        <f t="shared" si="27"/>
        <v>27.46</v>
      </c>
      <c r="I377" s="8">
        <f t="shared" si="28"/>
        <v>27.92</v>
      </c>
      <c r="J377" s="8">
        <f t="shared" si="29"/>
        <v>28.150000000000002</v>
      </c>
      <c r="K377" s="3" t="str">
        <f>IF(OR(E377&gt;B$6+1.5*B$7,E377&lt;B$6-1.5*B$7),"Yes", "No")</f>
        <v>No</v>
      </c>
      <c r="L377" s="3">
        <f>YEAR(B377)</f>
        <v>2014</v>
      </c>
      <c r="M377" s="3">
        <f>MONTH(B377)</f>
        <v>4</v>
      </c>
    </row>
    <row r="378" spans="1:13">
      <c r="A378" s="3">
        <v>6170602</v>
      </c>
      <c r="B378" s="7">
        <v>41759.454363425924</v>
      </c>
      <c r="C378" s="3" t="s">
        <v>12</v>
      </c>
      <c r="D378" s="3" t="s">
        <v>13</v>
      </c>
      <c r="E378" s="4">
        <v>27.394413036</v>
      </c>
      <c r="F378" s="8">
        <f t="shared" si="25"/>
        <v>26.77</v>
      </c>
      <c r="G378" s="8">
        <f t="shared" si="26"/>
        <v>27</v>
      </c>
      <c r="H378" s="9">
        <f t="shared" si="27"/>
        <v>27.46</v>
      </c>
      <c r="I378" s="8">
        <f t="shared" si="28"/>
        <v>27.92</v>
      </c>
      <c r="J378" s="8">
        <f t="shared" si="29"/>
        <v>28.150000000000002</v>
      </c>
      <c r="K378" s="3" t="str">
        <f>IF(OR(E378&gt;B$6+1.5*B$7,E378&lt;B$6-1.5*B$7),"Yes", "No")</f>
        <v>No</v>
      </c>
      <c r="L378" s="3">
        <f>YEAR(B378)</f>
        <v>2014</v>
      </c>
      <c r="M378" s="3">
        <f>MONTH(B378)</f>
        <v>4</v>
      </c>
    </row>
    <row r="379" spans="1:13">
      <c r="A379" s="3">
        <v>6171475</v>
      </c>
      <c r="B379" s="7">
        <v>41759.539976851855</v>
      </c>
      <c r="C379" s="3" t="s">
        <v>12</v>
      </c>
      <c r="D379" s="3" t="s">
        <v>13</v>
      </c>
      <c r="E379" s="4">
        <v>27.178783721999999</v>
      </c>
      <c r="F379" s="8">
        <f t="shared" si="25"/>
        <v>26.77</v>
      </c>
      <c r="G379" s="8">
        <f t="shared" si="26"/>
        <v>27</v>
      </c>
      <c r="H379" s="9">
        <f t="shared" si="27"/>
        <v>27.46</v>
      </c>
      <c r="I379" s="8">
        <f t="shared" si="28"/>
        <v>27.92</v>
      </c>
      <c r="J379" s="8">
        <f t="shared" si="29"/>
        <v>28.150000000000002</v>
      </c>
      <c r="K379" s="3" t="str">
        <f>IF(OR(E379&gt;B$6+1.5*B$7,E379&lt;B$6-1.5*B$7),"Yes", "No")</f>
        <v>No</v>
      </c>
      <c r="L379" s="3">
        <f>YEAR(B379)</f>
        <v>2014</v>
      </c>
      <c r="M379" s="3">
        <f>MONTH(B379)</f>
        <v>4</v>
      </c>
    </row>
    <row r="380" spans="1:13">
      <c r="A380" s="3">
        <v>6171505</v>
      </c>
      <c r="B380" s="7">
        <v>41759.54446759259</v>
      </c>
      <c r="C380" s="3" t="s">
        <v>12</v>
      </c>
      <c r="D380" s="3" t="s">
        <v>13</v>
      </c>
      <c r="E380" s="4">
        <v>27.350507709999999</v>
      </c>
      <c r="F380" s="8">
        <f t="shared" si="25"/>
        <v>26.77</v>
      </c>
      <c r="G380" s="8">
        <f t="shared" si="26"/>
        <v>27</v>
      </c>
      <c r="H380" s="9">
        <f t="shared" si="27"/>
        <v>27.46</v>
      </c>
      <c r="I380" s="8">
        <f t="shared" si="28"/>
        <v>27.92</v>
      </c>
      <c r="J380" s="8">
        <f t="shared" si="29"/>
        <v>28.150000000000002</v>
      </c>
      <c r="K380" s="3" t="str">
        <f>IF(OR(E380&gt;B$6+1.5*B$7,E380&lt;B$6-1.5*B$7),"Yes", "No")</f>
        <v>No</v>
      </c>
      <c r="L380" s="3">
        <f>YEAR(B380)</f>
        <v>2014</v>
      </c>
      <c r="M380" s="3">
        <f>MONTH(B380)</f>
        <v>4</v>
      </c>
    </row>
    <row r="381" spans="1:13">
      <c r="A381" s="3">
        <v>6171600</v>
      </c>
      <c r="B381" s="7">
        <v>41759.551898148151</v>
      </c>
      <c r="C381" s="3" t="s">
        <v>12</v>
      </c>
      <c r="D381" s="3" t="s">
        <v>13</v>
      </c>
      <c r="E381" s="4">
        <v>27.482253157999999</v>
      </c>
      <c r="F381" s="8">
        <f t="shared" si="25"/>
        <v>26.77</v>
      </c>
      <c r="G381" s="8">
        <f t="shared" si="26"/>
        <v>27</v>
      </c>
      <c r="H381" s="9">
        <f t="shared" si="27"/>
        <v>27.46</v>
      </c>
      <c r="I381" s="8">
        <f t="shared" si="28"/>
        <v>27.92</v>
      </c>
      <c r="J381" s="8">
        <f t="shared" si="29"/>
        <v>28.150000000000002</v>
      </c>
      <c r="K381" s="3" t="str">
        <f>IF(OR(E381&gt;B$6+1.5*B$7,E381&lt;B$6-1.5*B$7),"Yes", "No")</f>
        <v>No</v>
      </c>
      <c r="L381" s="3">
        <f>YEAR(B381)</f>
        <v>2014</v>
      </c>
      <c r="M381" s="3">
        <f>MONTH(B381)</f>
        <v>4</v>
      </c>
    </row>
    <row r="382" spans="1:13">
      <c r="A382" s="3">
        <v>6171633</v>
      </c>
      <c r="B382" s="7">
        <v>41759.554780092592</v>
      </c>
      <c r="C382" s="3" t="s">
        <v>12</v>
      </c>
      <c r="D382" s="3" t="s">
        <v>13</v>
      </c>
      <c r="E382" s="4">
        <v>27.003220306999999</v>
      </c>
      <c r="F382" s="8">
        <f t="shared" si="25"/>
        <v>26.77</v>
      </c>
      <c r="G382" s="8">
        <f t="shared" si="26"/>
        <v>27</v>
      </c>
      <c r="H382" s="9">
        <f t="shared" si="27"/>
        <v>27.46</v>
      </c>
      <c r="I382" s="8">
        <f t="shared" si="28"/>
        <v>27.92</v>
      </c>
      <c r="J382" s="8">
        <f t="shared" si="29"/>
        <v>28.150000000000002</v>
      </c>
      <c r="K382" s="3" t="str">
        <f>IF(OR(E382&gt;B$6+1.5*B$7,E382&lt;B$6-1.5*B$7),"Yes", "No")</f>
        <v>No</v>
      </c>
      <c r="L382" s="3">
        <f>YEAR(B382)</f>
        <v>2014</v>
      </c>
      <c r="M382" s="3">
        <f>MONTH(B382)</f>
        <v>4</v>
      </c>
    </row>
    <row r="383" spans="1:13">
      <c r="A383" s="3">
        <v>6173273</v>
      </c>
      <c r="B383" s="7">
        <v>41760.276087962964</v>
      </c>
      <c r="C383" s="3" t="s">
        <v>12</v>
      </c>
      <c r="D383" s="3" t="s">
        <v>13</v>
      </c>
      <c r="E383" s="4">
        <v>27.68350989</v>
      </c>
      <c r="F383" s="8">
        <f t="shared" si="25"/>
        <v>26.77</v>
      </c>
      <c r="G383" s="8">
        <f t="shared" si="26"/>
        <v>27</v>
      </c>
      <c r="H383" s="9">
        <f t="shared" si="27"/>
        <v>27.46</v>
      </c>
      <c r="I383" s="8">
        <f t="shared" si="28"/>
        <v>27.92</v>
      </c>
      <c r="J383" s="8">
        <f t="shared" si="29"/>
        <v>28.150000000000002</v>
      </c>
      <c r="K383" s="3" t="str">
        <f>IF(OR(E383&gt;B$6+1.5*B$7,E383&lt;B$6-1.5*B$7),"Yes", "No")</f>
        <v>No</v>
      </c>
      <c r="L383" s="3">
        <f>YEAR(B383)</f>
        <v>2014</v>
      </c>
      <c r="M383" s="3">
        <f>MONTH(B383)</f>
        <v>5</v>
      </c>
    </row>
    <row r="384" spans="1:13">
      <c r="A384" s="3">
        <v>6173277</v>
      </c>
      <c r="B384" s="7">
        <v>41760.279004629629</v>
      </c>
      <c r="C384" s="3" t="s">
        <v>12</v>
      </c>
      <c r="D384" s="3" t="s">
        <v>13</v>
      </c>
      <c r="E384" s="4">
        <v>27.627600109999999</v>
      </c>
      <c r="F384" s="8">
        <f t="shared" si="25"/>
        <v>26.77</v>
      </c>
      <c r="G384" s="8">
        <f t="shared" si="26"/>
        <v>27</v>
      </c>
      <c r="H384" s="9">
        <f t="shared" si="27"/>
        <v>27.46</v>
      </c>
      <c r="I384" s="8">
        <f t="shared" si="28"/>
        <v>27.92</v>
      </c>
      <c r="J384" s="8">
        <f t="shared" si="29"/>
        <v>28.150000000000002</v>
      </c>
      <c r="K384" s="3" t="str">
        <f>IF(OR(E384&gt;B$6+1.5*B$7,E384&lt;B$6-1.5*B$7),"Yes", "No")</f>
        <v>No</v>
      </c>
      <c r="L384" s="3">
        <f>YEAR(B384)</f>
        <v>2014</v>
      </c>
      <c r="M384" s="3">
        <f>MONTH(B384)</f>
        <v>5</v>
      </c>
    </row>
    <row r="385" spans="1:13">
      <c r="A385" s="3">
        <v>6173420</v>
      </c>
      <c r="B385" s="7">
        <v>41760.313321759262</v>
      </c>
      <c r="C385" s="3" t="s">
        <v>12</v>
      </c>
      <c r="D385" s="3" t="s">
        <v>13</v>
      </c>
      <c r="E385" s="4">
        <v>27.106518283</v>
      </c>
      <c r="F385" s="8">
        <f t="shared" si="25"/>
        <v>26.77</v>
      </c>
      <c r="G385" s="8">
        <f t="shared" si="26"/>
        <v>27</v>
      </c>
      <c r="H385" s="9">
        <f t="shared" si="27"/>
        <v>27.46</v>
      </c>
      <c r="I385" s="8">
        <f t="shared" si="28"/>
        <v>27.92</v>
      </c>
      <c r="J385" s="8">
        <f t="shared" si="29"/>
        <v>28.150000000000002</v>
      </c>
      <c r="K385" s="3" t="str">
        <f>IF(OR(E385&gt;B$6+1.5*B$7,E385&lt;B$6-1.5*B$7),"Yes", "No")</f>
        <v>No</v>
      </c>
      <c r="L385" s="3">
        <f>YEAR(B385)</f>
        <v>2014</v>
      </c>
      <c r="M385" s="3">
        <f>MONTH(B385)</f>
        <v>5</v>
      </c>
    </row>
    <row r="386" spans="1:13">
      <c r="A386" s="3">
        <v>6173457</v>
      </c>
      <c r="B386" s="7">
        <v>41760.315613425926</v>
      </c>
      <c r="C386" s="3" t="s">
        <v>12</v>
      </c>
      <c r="D386" s="3" t="s">
        <v>13</v>
      </c>
      <c r="E386" s="4">
        <v>27.014642893000001</v>
      </c>
      <c r="F386" s="8">
        <f t="shared" si="25"/>
        <v>26.77</v>
      </c>
      <c r="G386" s="8">
        <f t="shared" si="26"/>
        <v>27</v>
      </c>
      <c r="H386" s="9">
        <f t="shared" si="27"/>
        <v>27.46</v>
      </c>
      <c r="I386" s="8">
        <f t="shared" si="28"/>
        <v>27.92</v>
      </c>
      <c r="J386" s="8">
        <f t="shared" si="29"/>
        <v>28.150000000000002</v>
      </c>
      <c r="K386" s="3" t="str">
        <f>IF(OR(E386&gt;B$6+1.5*B$7,E386&lt;B$6-1.5*B$7),"Yes", "No")</f>
        <v>No</v>
      </c>
      <c r="L386" s="3">
        <f>YEAR(B386)</f>
        <v>2014</v>
      </c>
      <c r="M386" s="3">
        <f>MONTH(B386)</f>
        <v>5</v>
      </c>
    </row>
    <row r="387" spans="1:13">
      <c r="A387" s="3">
        <v>6174092</v>
      </c>
      <c r="B387" s="7">
        <v>41760.398923611108</v>
      </c>
      <c r="C387" s="3" t="s">
        <v>12</v>
      </c>
      <c r="D387" s="3" t="s">
        <v>13</v>
      </c>
      <c r="E387" s="4">
        <v>27.241697417000001</v>
      </c>
      <c r="F387" s="8">
        <f t="shared" si="25"/>
        <v>26.77</v>
      </c>
      <c r="G387" s="8">
        <f t="shared" si="26"/>
        <v>27</v>
      </c>
      <c r="H387" s="9">
        <f t="shared" si="27"/>
        <v>27.46</v>
      </c>
      <c r="I387" s="8">
        <f t="shared" si="28"/>
        <v>27.92</v>
      </c>
      <c r="J387" s="8">
        <f t="shared" si="29"/>
        <v>28.150000000000002</v>
      </c>
      <c r="K387" s="3" t="str">
        <f>IF(OR(E387&gt;B$6+1.5*B$7,E387&lt;B$6-1.5*B$7),"Yes", "No")</f>
        <v>No</v>
      </c>
      <c r="L387" s="3">
        <f>YEAR(B387)</f>
        <v>2014</v>
      </c>
      <c r="M387" s="3">
        <f>MONTH(B387)</f>
        <v>5</v>
      </c>
    </row>
    <row r="388" spans="1:13">
      <c r="A388" s="3">
        <v>6174200</v>
      </c>
      <c r="B388" s="7">
        <v>41760.406574074077</v>
      </c>
      <c r="C388" s="3" t="s">
        <v>12</v>
      </c>
      <c r="D388" s="3" t="s">
        <v>13</v>
      </c>
      <c r="E388" s="4">
        <v>27.587544864000002</v>
      </c>
      <c r="F388" s="8">
        <f t="shared" si="25"/>
        <v>26.77</v>
      </c>
      <c r="G388" s="8">
        <f t="shared" si="26"/>
        <v>27</v>
      </c>
      <c r="H388" s="9">
        <f t="shared" si="27"/>
        <v>27.46</v>
      </c>
      <c r="I388" s="8">
        <f t="shared" si="28"/>
        <v>27.92</v>
      </c>
      <c r="J388" s="8">
        <f t="shared" si="29"/>
        <v>28.150000000000002</v>
      </c>
      <c r="K388" s="3" t="str">
        <f>IF(OR(E388&gt;B$6+1.5*B$7,E388&lt;B$6-1.5*B$7),"Yes", "No")</f>
        <v>No</v>
      </c>
      <c r="L388" s="3">
        <f>YEAR(B388)</f>
        <v>2014</v>
      </c>
      <c r="M388" s="3">
        <f>MONTH(B388)</f>
        <v>5</v>
      </c>
    </row>
    <row r="389" spans="1:13">
      <c r="A389" s="3">
        <v>6175591</v>
      </c>
      <c r="B389" s="7">
        <v>41760.539236111108</v>
      </c>
      <c r="C389" s="3" t="s">
        <v>12</v>
      </c>
      <c r="D389" s="3" t="s">
        <v>13</v>
      </c>
      <c r="E389" s="4">
        <v>27.155559996000001</v>
      </c>
      <c r="F389" s="8">
        <f t="shared" si="25"/>
        <v>26.77</v>
      </c>
      <c r="G389" s="8">
        <f t="shared" si="26"/>
        <v>27</v>
      </c>
      <c r="H389" s="9">
        <f t="shared" si="27"/>
        <v>27.46</v>
      </c>
      <c r="I389" s="8">
        <f t="shared" si="28"/>
        <v>27.92</v>
      </c>
      <c r="J389" s="8">
        <f t="shared" si="29"/>
        <v>28.150000000000002</v>
      </c>
      <c r="K389" s="3" t="str">
        <f>IF(OR(E389&gt;B$6+1.5*B$7,E389&lt;B$6-1.5*B$7),"Yes", "No")</f>
        <v>No</v>
      </c>
      <c r="L389" s="3">
        <f>YEAR(B389)</f>
        <v>2014</v>
      </c>
      <c r="M389" s="3">
        <f>MONTH(B389)</f>
        <v>5</v>
      </c>
    </row>
    <row r="390" spans="1:13">
      <c r="A390" s="3">
        <v>6175633</v>
      </c>
      <c r="B390" s="7">
        <v>41760.546944444446</v>
      </c>
      <c r="C390" s="3" t="s">
        <v>12</v>
      </c>
      <c r="D390" s="3" t="s">
        <v>13</v>
      </c>
      <c r="E390" s="4">
        <v>27.826167531999999</v>
      </c>
      <c r="F390" s="8">
        <f t="shared" si="25"/>
        <v>26.77</v>
      </c>
      <c r="G390" s="8">
        <f t="shared" si="26"/>
        <v>27</v>
      </c>
      <c r="H390" s="9">
        <f t="shared" si="27"/>
        <v>27.46</v>
      </c>
      <c r="I390" s="8">
        <f t="shared" si="28"/>
        <v>27.92</v>
      </c>
      <c r="J390" s="8">
        <f t="shared" si="29"/>
        <v>28.150000000000002</v>
      </c>
      <c r="K390" s="3" t="str">
        <f>IF(OR(E390&gt;B$6+1.5*B$7,E390&lt;B$6-1.5*B$7),"Yes", "No")</f>
        <v>No</v>
      </c>
      <c r="L390" s="3">
        <f>YEAR(B390)</f>
        <v>2014</v>
      </c>
      <c r="M390" s="3">
        <f>MONTH(B390)</f>
        <v>5</v>
      </c>
    </row>
    <row r="391" spans="1:13">
      <c r="A391" s="3">
        <v>6175889</v>
      </c>
      <c r="B391" s="7">
        <v>41760.57099537037</v>
      </c>
      <c r="C391" s="3" t="s">
        <v>12</v>
      </c>
      <c r="D391" s="3" t="s">
        <v>13</v>
      </c>
      <c r="E391" s="4">
        <v>27.551616673000002</v>
      </c>
      <c r="F391" s="8">
        <f t="shared" si="25"/>
        <v>26.77</v>
      </c>
      <c r="G391" s="8">
        <f t="shared" si="26"/>
        <v>27</v>
      </c>
      <c r="H391" s="9">
        <f t="shared" si="27"/>
        <v>27.46</v>
      </c>
      <c r="I391" s="8">
        <f t="shared" si="28"/>
        <v>27.92</v>
      </c>
      <c r="J391" s="8">
        <f t="shared" si="29"/>
        <v>28.150000000000002</v>
      </c>
      <c r="K391" s="3" t="str">
        <f>IF(OR(E391&gt;B$6+1.5*B$7,E391&lt;B$6-1.5*B$7),"Yes", "No")</f>
        <v>No</v>
      </c>
      <c r="L391" s="3">
        <f>YEAR(B391)</f>
        <v>2014</v>
      </c>
      <c r="M391" s="3">
        <f>MONTH(B391)</f>
        <v>5</v>
      </c>
    </row>
    <row r="392" spans="1:13">
      <c r="A392" s="3">
        <v>6175921</v>
      </c>
      <c r="B392" s="7">
        <v>41760.576331018521</v>
      </c>
      <c r="C392" s="3" t="s">
        <v>12</v>
      </c>
      <c r="D392" s="3" t="s">
        <v>13</v>
      </c>
      <c r="E392" s="4">
        <v>27.277772638999998</v>
      </c>
      <c r="F392" s="8">
        <f t="shared" si="25"/>
        <v>26.77</v>
      </c>
      <c r="G392" s="8">
        <f t="shared" si="26"/>
        <v>27</v>
      </c>
      <c r="H392" s="9">
        <f t="shared" si="27"/>
        <v>27.46</v>
      </c>
      <c r="I392" s="8">
        <f t="shared" si="28"/>
        <v>27.92</v>
      </c>
      <c r="J392" s="8">
        <f t="shared" si="29"/>
        <v>28.150000000000002</v>
      </c>
      <c r="K392" s="3" t="str">
        <f>IF(OR(E392&gt;B$6+1.5*B$7,E392&lt;B$6-1.5*B$7),"Yes", "No")</f>
        <v>No</v>
      </c>
      <c r="L392" s="3">
        <f>YEAR(B392)</f>
        <v>2014</v>
      </c>
      <c r="M392" s="3">
        <f>MONTH(B392)</f>
        <v>5</v>
      </c>
    </row>
    <row r="393" spans="1:13" hidden="1">
      <c r="A393" s="3">
        <v>6177100</v>
      </c>
      <c r="B393" s="7">
        <v>41761.281481481485</v>
      </c>
      <c r="C393" s="3" t="s">
        <v>12</v>
      </c>
      <c r="D393" s="3" t="s">
        <v>13</v>
      </c>
      <c r="E393" s="4">
        <v>28.290186041999998</v>
      </c>
      <c r="F393" s="8">
        <f t="shared" si="25"/>
        <v>26.77</v>
      </c>
      <c r="G393" s="8">
        <f t="shared" si="26"/>
        <v>27</v>
      </c>
      <c r="H393" s="9">
        <f t="shared" si="27"/>
        <v>27.46</v>
      </c>
      <c r="I393" s="8">
        <f t="shared" si="28"/>
        <v>27.92</v>
      </c>
      <c r="J393" s="8">
        <f t="shared" si="29"/>
        <v>28.150000000000002</v>
      </c>
      <c r="K393" s="3" t="str">
        <f>IF(OR(E393&gt;B$6+1.5*B$7,E393&lt;B$6-1.5*B$7),"Yes", "No")</f>
        <v>Yes</v>
      </c>
      <c r="L393" s="3">
        <f>YEAR(B393)</f>
        <v>2014</v>
      </c>
      <c r="M393" s="3">
        <f>MONTH(B393)</f>
        <v>5</v>
      </c>
    </row>
    <row r="394" spans="1:13" hidden="1">
      <c r="A394" s="3">
        <v>6177102</v>
      </c>
      <c r="B394" s="7">
        <v>41761.283182870371</v>
      </c>
      <c r="C394" s="3" t="s">
        <v>12</v>
      </c>
      <c r="D394" s="3" t="s">
        <v>13</v>
      </c>
      <c r="E394" s="4">
        <v>28.210189884999998</v>
      </c>
      <c r="F394" s="8">
        <f t="shared" si="25"/>
        <v>26.77</v>
      </c>
      <c r="G394" s="8">
        <f t="shared" si="26"/>
        <v>27</v>
      </c>
      <c r="H394" s="9">
        <f t="shared" si="27"/>
        <v>27.46</v>
      </c>
      <c r="I394" s="8">
        <f t="shared" si="28"/>
        <v>27.92</v>
      </c>
      <c r="J394" s="8">
        <f t="shared" si="29"/>
        <v>28.150000000000002</v>
      </c>
      <c r="K394" s="3" t="str">
        <f>IF(OR(E394&gt;B$6+1.5*B$7,E394&lt;B$6-1.5*B$7),"Yes", "No")</f>
        <v>Yes</v>
      </c>
      <c r="L394" s="3">
        <f>YEAR(B394)</f>
        <v>2014</v>
      </c>
      <c r="M394" s="3">
        <f>MONTH(B394)</f>
        <v>5</v>
      </c>
    </row>
    <row r="395" spans="1:13">
      <c r="A395" s="3">
        <v>6177383</v>
      </c>
      <c r="B395" s="7">
        <v>41761.352175925924</v>
      </c>
      <c r="C395" s="3" t="s">
        <v>12</v>
      </c>
      <c r="D395" s="3" t="s">
        <v>13</v>
      </c>
      <c r="E395" s="4">
        <v>27.457359754999999</v>
      </c>
      <c r="F395" s="8">
        <f t="shared" si="25"/>
        <v>26.77</v>
      </c>
      <c r="G395" s="8">
        <f t="shared" si="26"/>
        <v>27</v>
      </c>
      <c r="H395" s="9">
        <f t="shared" si="27"/>
        <v>27.46</v>
      </c>
      <c r="I395" s="8">
        <f t="shared" si="28"/>
        <v>27.92</v>
      </c>
      <c r="J395" s="8">
        <f t="shared" si="29"/>
        <v>28.150000000000002</v>
      </c>
      <c r="K395" s="3" t="str">
        <f>IF(OR(E395&gt;B$6+1.5*B$7,E395&lt;B$6-1.5*B$7),"Yes", "No")</f>
        <v>No</v>
      </c>
      <c r="L395" s="3">
        <f>YEAR(B395)</f>
        <v>2014</v>
      </c>
      <c r="M395" s="3">
        <f>MONTH(B395)</f>
        <v>5</v>
      </c>
    </row>
    <row r="396" spans="1:13">
      <c r="A396" s="3">
        <v>6177405</v>
      </c>
      <c r="B396" s="7">
        <v>41761.356064814812</v>
      </c>
      <c r="C396" s="3" t="s">
        <v>12</v>
      </c>
      <c r="D396" s="3" t="s">
        <v>13</v>
      </c>
      <c r="E396" s="4">
        <v>27.440659449999998</v>
      </c>
      <c r="F396" s="8">
        <f t="shared" si="25"/>
        <v>26.77</v>
      </c>
      <c r="G396" s="8">
        <f t="shared" si="26"/>
        <v>27</v>
      </c>
      <c r="H396" s="9">
        <f t="shared" si="27"/>
        <v>27.46</v>
      </c>
      <c r="I396" s="8">
        <f t="shared" si="28"/>
        <v>27.92</v>
      </c>
      <c r="J396" s="8">
        <f t="shared" si="29"/>
        <v>28.150000000000002</v>
      </c>
      <c r="K396" s="3" t="str">
        <f>IF(OR(E396&gt;B$6+1.5*B$7,E396&lt;B$6-1.5*B$7),"Yes", "No")</f>
        <v>No</v>
      </c>
      <c r="L396" s="3">
        <f>YEAR(B396)</f>
        <v>2014</v>
      </c>
      <c r="M396" s="3">
        <f>MONTH(B396)</f>
        <v>5</v>
      </c>
    </row>
    <row r="397" spans="1:13">
      <c r="A397" s="3">
        <v>6178314</v>
      </c>
      <c r="B397" s="7">
        <v>41761.430659722224</v>
      </c>
      <c r="C397" s="3" t="s">
        <v>12</v>
      </c>
      <c r="D397" s="3" t="s">
        <v>13</v>
      </c>
      <c r="E397" s="4">
        <v>27.096358954999999</v>
      </c>
      <c r="F397" s="8">
        <f t="shared" si="25"/>
        <v>26.77</v>
      </c>
      <c r="G397" s="8">
        <f t="shared" si="26"/>
        <v>27</v>
      </c>
      <c r="H397" s="9">
        <f t="shared" si="27"/>
        <v>27.46</v>
      </c>
      <c r="I397" s="8">
        <f t="shared" si="28"/>
        <v>27.92</v>
      </c>
      <c r="J397" s="8">
        <f t="shared" si="29"/>
        <v>28.150000000000002</v>
      </c>
      <c r="K397" s="3" t="str">
        <f>IF(OR(E397&gt;B$6+1.5*B$7,E397&lt;B$6-1.5*B$7),"Yes", "No")</f>
        <v>No</v>
      </c>
      <c r="L397" s="3">
        <f>YEAR(B397)</f>
        <v>2014</v>
      </c>
      <c r="M397" s="3">
        <f>MONTH(B397)</f>
        <v>5</v>
      </c>
    </row>
    <row r="398" spans="1:13">
      <c r="A398" s="3">
        <v>6178362</v>
      </c>
      <c r="B398" s="7">
        <v>41761.433240740742</v>
      </c>
      <c r="C398" s="3" t="s">
        <v>12</v>
      </c>
      <c r="D398" s="3" t="s">
        <v>13</v>
      </c>
      <c r="E398" s="4">
        <v>27.341843439000002</v>
      </c>
      <c r="F398" s="8">
        <f t="shared" si="25"/>
        <v>26.77</v>
      </c>
      <c r="G398" s="8">
        <f t="shared" si="26"/>
        <v>27</v>
      </c>
      <c r="H398" s="9">
        <f t="shared" si="27"/>
        <v>27.46</v>
      </c>
      <c r="I398" s="8">
        <f t="shared" si="28"/>
        <v>27.92</v>
      </c>
      <c r="J398" s="8">
        <f t="shared" si="29"/>
        <v>28.150000000000002</v>
      </c>
      <c r="K398" s="3" t="str">
        <f>IF(OR(E398&gt;B$6+1.5*B$7,E398&lt;B$6-1.5*B$7),"Yes", "No")</f>
        <v>No</v>
      </c>
      <c r="L398" s="3">
        <f>YEAR(B398)</f>
        <v>2014</v>
      </c>
      <c r="M398" s="3">
        <f>MONTH(B398)</f>
        <v>5</v>
      </c>
    </row>
    <row r="399" spans="1:13">
      <c r="A399" s="3">
        <v>6179518</v>
      </c>
      <c r="B399" s="7">
        <v>41761.564259259256</v>
      </c>
      <c r="C399" s="3" t="s">
        <v>12</v>
      </c>
      <c r="D399" s="3" t="s">
        <v>13</v>
      </c>
      <c r="E399" s="4">
        <v>27.212132920999998</v>
      </c>
      <c r="F399" s="8">
        <f t="shared" si="25"/>
        <v>26.77</v>
      </c>
      <c r="G399" s="8">
        <f t="shared" si="26"/>
        <v>27</v>
      </c>
      <c r="H399" s="9">
        <f t="shared" si="27"/>
        <v>27.46</v>
      </c>
      <c r="I399" s="8">
        <f t="shared" si="28"/>
        <v>27.92</v>
      </c>
      <c r="J399" s="8">
        <f t="shared" si="29"/>
        <v>28.150000000000002</v>
      </c>
      <c r="K399" s="3" t="str">
        <f>IF(OR(E399&gt;B$6+1.5*B$7,E399&lt;B$6-1.5*B$7),"Yes", "No")</f>
        <v>No</v>
      </c>
      <c r="L399" s="3">
        <f>YEAR(B399)</f>
        <v>2014</v>
      </c>
      <c r="M399" s="3">
        <f>MONTH(B399)</f>
        <v>5</v>
      </c>
    </row>
    <row r="400" spans="1:13">
      <c r="A400" s="3">
        <v>6179523</v>
      </c>
      <c r="B400" s="7">
        <v>41761.564918981479</v>
      </c>
      <c r="C400" s="3" t="s">
        <v>12</v>
      </c>
      <c r="D400" s="3" t="s">
        <v>13</v>
      </c>
      <c r="E400" s="4">
        <v>27.537655533999999</v>
      </c>
      <c r="F400" s="8">
        <f t="shared" si="25"/>
        <v>26.77</v>
      </c>
      <c r="G400" s="8">
        <f t="shared" si="26"/>
        <v>27</v>
      </c>
      <c r="H400" s="9">
        <f t="shared" si="27"/>
        <v>27.46</v>
      </c>
      <c r="I400" s="8">
        <f t="shared" si="28"/>
        <v>27.92</v>
      </c>
      <c r="J400" s="8">
        <f t="shared" si="29"/>
        <v>28.150000000000002</v>
      </c>
      <c r="K400" s="3" t="str">
        <f>IF(OR(E400&gt;B$6+1.5*B$7,E400&lt;B$6-1.5*B$7),"Yes", "No")</f>
        <v>No</v>
      </c>
      <c r="L400" s="3">
        <f>YEAR(B400)</f>
        <v>2014</v>
      </c>
      <c r="M400" s="3">
        <f>MONTH(B400)</f>
        <v>5</v>
      </c>
    </row>
    <row r="401" spans="1:13">
      <c r="A401" s="3">
        <v>6182612</v>
      </c>
      <c r="B401" s="7">
        <v>41763.336446759262</v>
      </c>
      <c r="C401" s="3" t="s">
        <v>12</v>
      </c>
      <c r="D401" s="3" t="s">
        <v>13</v>
      </c>
      <c r="E401" s="4">
        <v>27.608944953999998</v>
      </c>
      <c r="F401" s="8">
        <f t="shared" si="25"/>
        <v>26.77</v>
      </c>
      <c r="G401" s="8">
        <f t="shared" si="26"/>
        <v>27</v>
      </c>
      <c r="H401" s="9">
        <f t="shared" si="27"/>
        <v>27.46</v>
      </c>
      <c r="I401" s="8">
        <f t="shared" si="28"/>
        <v>27.92</v>
      </c>
      <c r="J401" s="8">
        <f t="shared" si="29"/>
        <v>28.150000000000002</v>
      </c>
      <c r="K401" s="3" t="str">
        <f>IF(OR(E401&gt;B$6+1.5*B$7,E401&lt;B$6-1.5*B$7),"Yes", "No")</f>
        <v>No</v>
      </c>
      <c r="L401" s="3">
        <f>YEAR(B401)</f>
        <v>2014</v>
      </c>
      <c r="M401" s="3">
        <f>MONTH(B401)</f>
        <v>5</v>
      </c>
    </row>
    <row r="402" spans="1:13">
      <c r="A402" s="3">
        <v>6182613</v>
      </c>
      <c r="B402" s="7">
        <v>41763.339629629627</v>
      </c>
      <c r="C402" s="3" t="s">
        <v>12</v>
      </c>
      <c r="D402" s="3" t="s">
        <v>13</v>
      </c>
      <c r="E402" s="4">
        <v>27.613014685</v>
      </c>
      <c r="F402" s="8">
        <f t="shared" si="25"/>
        <v>26.77</v>
      </c>
      <c r="G402" s="8">
        <f t="shared" si="26"/>
        <v>27</v>
      </c>
      <c r="H402" s="9">
        <f t="shared" si="27"/>
        <v>27.46</v>
      </c>
      <c r="I402" s="8">
        <f t="shared" si="28"/>
        <v>27.92</v>
      </c>
      <c r="J402" s="8">
        <f t="shared" si="29"/>
        <v>28.150000000000002</v>
      </c>
      <c r="K402" s="3" t="str">
        <f>IF(OR(E402&gt;B$6+1.5*B$7,E402&lt;B$6-1.5*B$7),"Yes", "No")</f>
        <v>No</v>
      </c>
      <c r="L402" s="3">
        <f>YEAR(B402)</f>
        <v>2014</v>
      </c>
      <c r="M402" s="3">
        <f>MONTH(B402)</f>
        <v>5</v>
      </c>
    </row>
    <row r="403" spans="1:13">
      <c r="A403" s="3">
        <v>6183442</v>
      </c>
      <c r="B403" s="7">
        <v>41764.277986111112</v>
      </c>
      <c r="C403" s="3" t="s">
        <v>12</v>
      </c>
      <c r="D403" s="3" t="s">
        <v>13</v>
      </c>
      <c r="E403" s="4">
        <v>27.121527122</v>
      </c>
      <c r="F403" s="8">
        <f t="shared" si="25"/>
        <v>26.77</v>
      </c>
      <c r="G403" s="8">
        <f t="shared" si="26"/>
        <v>27</v>
      </c>
      <c r="H403" s="9">
        <f t="shared" si="27"/>
        <v>27.46</v>
      </c>
      <c r="I403" s="8">
        <f t="shared" si="28"/>
        <v>27.92</v>
      </c>
      <c r="J403" s="8">
        <f t="shared" si="29"/>
        <v>28.150000000000002</v>
      </c>
      <c r="K403" s="3" t="str">
        <f>IF(OR(E403&gt;B$6+1.5*B$7,E403&lt;B$6-1.5*B$7),"Yes", "No")</f>
        <v>No</v>
      </c>
      <c r="L403" s="3">
        <f>YEAR(B403)</f>
        <v>2014</v>
      </c>
      <c r="M403" s="3">
        <f>MONTH(B403)</f>
        <v>5</v>
      </c>
    </row>
    <row r="404" spans="1:13">
      <c r="A404" s="3">
        <v>6183454</v>
      </c>
      <c r="B404" s="7">
        <v>41764.280995370369</v>
      </c>
      <c r="C404" s="3" t="s">
        <v>12</v>
      </c>
      <c r="D404" s="3" t="s">
        <v>13</v>
      </c>
      <c r="E404" s="4">
        <v>27.245731254999999</v>
      </c>
      <c r="F404" s="8">
        <f t="shared" si="25"/>
        <v>26.77</v>
      </c>
      <c r="G404" s="8">
        <f t="shared" si="26"/>
        <v>27</v>
      </c>
      <c r="H404" s="9">
        <f t="shared" si="27"/>
        <v>27.46</v>
      </c>
      <c r="I404" s="8">
        <f t="shared" si="28"/>
        <v>27.92</v>
      </c>
      <c r="J404" s="8">
        <f t="shared" si="29"/>
        <v>28.150000000000002</v>
      </c>
      <c r="K404" s="3" t="str">
        <f>IF(OR(E404&gt;B$6+1.5*B$7,E404&lt;B$6-1.5*B$7),"Yes", "No")</f>
        <v>No</v>
      </c>
      <c r="L404" s="3">
        <f>YEAR(B404)</f>
        <v>2014</v>
      </c>
      <c r="M404" s="3">
        <f>MONTH(B404)</f>
        <v>5</v>
      </c>
    </row>
    <row r="405" spans="1:13">
      <c r="A405" s="3">
        <v>6183710</v>
      </c>
      <c r="B405" s="7">
        <v>41764.367511574077</v>
      </c>
      <c r="C405" s="3" t="s">
        <v>12</v>
      </c>
      <c r="D405" s="3" t="s">
        <v>13</v>
      </c>
      <c r="E405" s="4">
        <v>27.626345911000001</v>
      </c>
      <c r="F405" s="8">
        <f t="shared" ref="F405:F468" si="30">B$9-3*B$10</f>
        <v>26.77</v>
      </c>
      <c r="G405" s="8">
        <f t="shared" ref="G405:G468" si="31">B$9-2*B$10</f>
        <v>27</v>
      </c>
      <c r="H405" s="9">
        <f t="shared" ref="H405:H468" si="32">B$9</f>
        <v>27.46</v>
      </c>
      <c r="I405" s="8">
        <f t="shared" ref="I405:I468" si="33">B$9+2*B$10</f>
        <v>27.92</v>
      </c>
      <c r="J405" s="8">
        <f t="shared" ref="J405:J468" si="34">B$9+3*B$10</f>
        <v>28.150000000000002</v>
      </c>
      <c r="K405" s="3" t="str">
        <f>IF(OR(E405&gt;B$6+1.5*B$7,E405&lt;B$6-1.5*B$7),"Yes", "No")</f>
        <v>No</v>
      </c>
      <c r="L405" s="3">
        <f>YEAR(B405)</f>
        <v>2014</v>
      </c>
      <c r="M405" s="3">
        <f>MONTH(B405)</f>
        <v>5</v>
      </c>
    </row>
    <row r="406" spans="1:13">
      <c r="A406" s="3">
        <v>6183728</v>
      </c>
      <c r="B406" s="7">
        <v>41764.374502314815</v>
      </c>
      <c r="C406" s="3" t="s">
        <v>12</v>
      </c>
      <c r="D406" s="3" t="s">
        <v>13</v>
      </c>
      <c r="E406" s="4">
        <v>27.366708146000001</v>
      </c>
      <c r="F406" s="8">
        <f t="shared" si="30"/>
        <v>26.77</v>
      </c>
      <c r="G406" s="8">
        <f t="shared" si="31"/>
        <v>27</v>
      </c>
      <c r="H406" s="9">
        <f t="shared" si="32"/>
        <v>27.46</v>
      </c>
      <c r="I406" s="8">
        <f t="shared" si="33"/>
        <v>27.92</v>
      </c>
      <c r="J406" s="8">
        <f t="shared" si="34"/>
        <v>28.150000000000002</v>
      </c>
      <c r="K406" s="3" t="str">
        <f>IF(OR(E406&gt;B$6+1.5*B$7,E406&lt;B$6-1.5*B$7),"Yes", "No")</f>
        <v>No</v>
      </c>
      <c r="L406" s="3">
        <f>YEAR(B406)</f>
        <v>2014</v>
      </c>
      <c r="M406" s="3">
        <f>MONTH(B406)</f>
        <v>5</v>
      </c>
    </row>
    <row r="407" spans="1:13">
      <c r="A407" s="3">
        <v>6183737</v>
      </c>
      <c r="B407" s="7">
        <v>41764.375891203701</v>
      </c>
      <c r="C407" s="3" t="s">
        <v>12</v>
      </c>
      <c r="D407" s="3" t="s">
        <v>13</v>
      </c>
      <c r="E407" s="4">
        <v>27.184827073000001</v>
      </c>
      <c r="F407" s="8">
        <f t="shared" si="30"/>
        <v>26.77</v>
      </c>
      <c r="G407" s="8">
        <f t="shared" si="31"/>
        <v>27</v>
      </c>
      <c r="H407" s="9">
        <f t="shared" si="32"/>
        <v>27.46</v>
      </c>
      <c r="I407" s="8">
        <f t="shared" si="33"/>
        <v>27.92</v>
      </c>
      <c r="J407" s="8">
        <f t="shared" si="34"/>
        <v>28.150000000000002</v>
      </c>
      <c r="K407" s="3" t="str">
        <f>IF(OR(E407&gt;B$6+1.5*B$7,E407&lt;B$6-1.5*B$7),"Yes", "No")</f>
        <v>No</v>
      </c>
      <c r="L407" s="3">
        <f>YEAR(B407)</f>
        <v>2014</v>
      </c>
      <c r="M407" s="3">
        <f>MONTH(B407)</f>
        <v>5</v>
      </c>
    </row>
    <row r="408" spans="1:13">
      <c r="A408" s="3">
        <v>6185299</v>
      </c>
      <c r="B408" s="7">
        <v>41764.573113425926</v>
      </c>
      <c r="C408" s="3" t="s">
        <v>12</v>
      </c>
      <c r="D408" s="3" t="s">
        <v>13</v>
      </c>
      <c r="E408" s="4">
        <v>27.094527363000001</v>
      </c>
      <c r="F408" s="8">
        <f t="shared" si="30"/>
        <v>26.77</v>
      </c>
      <c r="G408" s="8">
        <f t="shared" si="31"/>
        <v>27</v>
      </c>
      <c r="H408" s="9">
        <f t="shared" si="32"/>
        <v>27.46</v>
      </c>
      <c r="I408" s="8">
        <f t="shared" si="33"/>
        <v>27.92</v>
      </c>
      <c r="J408" s="8">
        <f t="shared" si="34"/>
        <v>28.150000000000002</v>
      </c>
      <c r="K408" s="3" t="str">
        <f>IF(OR(E408&gt;B$6+1.5*B$7,E408&lt;B$6-1.5*B$7),"Yes", "No")</f>
        <v>No</v>
      </c>
      <c r="L408" s="3">
        <f>YEAR(B408)</f>
        <v>2014</v>
      </c>
      <c r="M408" s="3">
        <f>MONTH(B408)</f>
        <v>5</v>
      </c>
    </row>
    <row r="409" spans="1:13">
      <c r="A409" s="3">
        <v>6185321</v>
      </c>
      <c r="B409" s="7">
        <v>41764.57608796296</v>
      </c>
      <c r="C409" s="3" t="s">
        <v>12</v>
      </c>
      <c r="D409" s="3" t="s">
        <v>13</v>
      </c>
      <c r="E409" s="4">
        <v>27.304721869000002</v>
      </c>
      <c r="F409" s="8">
        <f t="shared" si="30"/>
        <v>26.77</v>
      </c>
      <c r="G409" s="8">
        <f t="shared" si="31"/>
        <v>27</v>
      </c>
      <c r="H409" s="9">
        <f t="shared" si="32"/>
        <v>27.46</v>
      </c>
      <c r="I409" s="8">
        <f t="shared" si="33"/>
        <v>27.92</v>
      </c>
      <c r="J409" s="8">
        <f t="shared" si="34"/>
        <v>28.150000000000002</v>
      </c>
      <c r="K409" s="3" t="str">
        <f>IF(OR(E409&gt;B$6+1.5*B$7,E409&lt;B$6-1.5*B$7),"Yes", "No")</f>
        <v>No</v>
      </c>
      <c r="L409" s="3">
        <f>YEAR(B409)</f>
        <v>2014</v>
      </c>
      <c r="M409" s="3">
        <f>MONTH(B409)</f>
        <v>5</v>
      </c>
    </row>
    <row r="410" spans="1:13">
      <c r="A410" s="3">
        <v>6186520</v>
      </c>
      <c r="B410" s="7">
        <v>41765.278252314813</v>
      </c>
      <c r="C410" s="3" t="s">
        <v>12</v>
      </c>
      <c r="D410" s="3" t="s">
        <v>13</v>
      </c>
      <c r="E410" s="4">
        <v>27.321643937000001</v>
      </c>
      <c r="F410" s="8">
        <f t="shared" si="30"/>
        <v>26.77</v>
      </c>
      <c r="G410" s="8">
        <f t="shared" si="31"/>
        <v>27</v>
      </c>
      <c r="H410" s="9">
        <f t="shared" si="32"/>
        <v>27.46</v>
      </c>
      <c r="I410" s="8">
        <f t="shared" si="33"/>
        <v>27.92</v>
      </c>
      <c r="J410" s="8">
        <f t="shared" si="34"/>
        <v>28.150000000000002</v>
      </c>
      <c r="K410" s="3" t="str">
        <f>IF(OR(E410&gt;B$6+1.5*B$7,E410&lt;B$6-1.5*B$7),"Yes", "No")</f>
        <v>No</v>
      </c>
      <c r="L410" s="3">
        <f>YEAR(B410)</f>
        <v>2014</v>
      </c>
      <c r="M410" s="3">
        <f>MONTH(B410)</f>
        <v>5</v>
      </c>
    </row>
    <row r="411" spans="1:13">
      <c r="A411" s="3">
        <v>6186521</v>
      </c>
      <c r="B411" s="7">
        <v>41765.280613425923</v>
      </c>
      <c r="C411" s="3" t="s">
        <v>12</v>
      </c>
      <c r="D411" s="3" t="s">
        <v>13</v>
      </c>
      <c r="E411" s="4">
        <v>27.421236873000002</v>
      </c>
      <c r="F411" s="8">
        <f t="shared" si="30"/>
        <v>26.77</v>
      </c>
      <c r="G411" s="8">
        <f t="shared" si="31"/>
        <v>27</v>
      </c>
      <c r="H411" s="9">
        <f t="shared" si="32"/>
        <v>27.46</v>
      </c>
      <c r="I411" s="8">
        <f t="shared" si="33"/>
        <v>27.92</v>
      </c>
      <c r="J411" s="8">
        <f t="shared" si="34"/>
        <v>28.150000000000002</v>
      </c>
      <c r="K411" s="3" t="str">
        <f>IF(OR(E411&gt;B$6+1.5*B$7,E411&lt;B$6-1.5*B$7),"Yes", "No")</f>
        <v>No</v>
      </c>
      <c r="L411" s="3">
        <f>YEAR(B411)</f>
        <v>2014</v>
      </c>
      <c r="M411" s="3">
        <f>MONTH(B411)</f>
        <v>5</v>
      </c>
    </row>
    <row r="412" spans="1:13">
      <c r="A412" s="3">
        <v>6186524</v>
      </c>
      <c r="B412" s="7">
        <v>41765.280891203707</v>
      </c>
      <c r="C412" s="3" t="s">
        <v>12</v>
      </c>
      <c r="D412" s="3" t="s">
        <v>13</v>
      </c>
      <c r="E412" s="4">
        <v>27.481643940000001</v>
      </c>
      <c r="F412" s="8">
        <f t="shared" si="30"/>
        <v>26.77</v>
      </c>
      <c r="G412" s="8">
        <f t="shared" si="31"/>
        <v>27</v>
      </c>
      <c r="H412" s="9">
        <f t="shared" si="32"/>
        <v>27.46</v>
      </c>
      <c r="I412" s="8">
        <f t="shared" si="33"/>
        <v>27.92</v>
      </c>
      <c r="J412" s="8">
        <f t="shared" si="34"/>
        <v>28.150000000000002</v>
      </c>
      <c r="K412" s="3" t="str">
        <f>IF(OR(E412&gt;B$6+1.5*B$7,E412&lt;B$6-1.5*B$7),"Yes", "No")</f>
        <v>No</v>
      </c>
      <c r="L412" s="3">
        <f>YEAR(B412)</f>
        <v>2014</v>
      </c>
      <c r="M412" s="3">
        <f>MONTH(B412)</f>
        <v>5</v>
      </c>
    </row>
    <row r="413" spans="1:13">
      <c r="A413" s="3">
        <v>6186526</v>
      </c>
      <c r="B413" s="7">
        <v>41765.281539351854</v>
      </c>
      <c r="C413" s="3" t="s">
        <v>12</v>
      </c>
      <c r="D413" s="3" t="s">
        <v>13</v>
      </c>
      <c r="E413" s="4">
        <v>27.285263987</v>
      </c>
      <c r="F413" s="8">
        <f t="shared" si="30"/>
        <v>26.77</v>
      </c>
      <c r="G413" s="8">
        <f t="shared" si="31"/>
        <v>27</v>
      </c>
      <c r="H413" s="9">
        <f t="shared" si="32"/>
        <v>27.46</v>
      </c>
      <c r="I413" s="8">
        <f t="shared" si="33"/>
        <v>27.92</v>
      </c>
      <c r="J413" s="8">
        <f t="shared" si="34"/>
        <v>28.150000000000002</v>
      </c>
      <c r="K413" s="3" t="str">
        <f>IF(OR(E413&gt;B$6+1.5*B$7,E413&lt;B$6-1.5*B$7),"Yes", "No")</f>
        <v>No</v>
      </c>
      <c r="L413" s="3">
        <f>YEAR(B413)</f>
        <v>2014</v>
      </c>
      <c r="M413" s="3">
        <f>MONTH(B413)</f>
        <v>5</v>
      </c>
    </row>
    <row r="414" spans="1:13">
      <c r="A414" s="3">
        <v>6186759</v>
      </c>
      <c r="B414" s="7">
        <v>41765.330659722225</v>
      </c>
      <c r="C414" s="3" t="s">
        <v>12</v>
      </c>
      <c r="D414" s="3" t="s">
        <v>13</v>
      </c>
      <c r="E414" s="4">
        <v>27.511874315</v>
      </c>
      <c r="F414" s="8">
        <f t="shared" si="30"/>
        <v>26.77</v>
      </c>
      <c r="G414" s="8">
        <f t="shared" si="31"/>
        <v>27</v>
      </c>
      <c r="H414" s="9">
        <f t="shared" si="32"/>
        <v>27.46</v>
      </c>
      <c r="I414" s="8">
        <f t="shared" si="33"/>
        <v>27.92</v>
      </c>
      <c r="J414" s="8">
        <f t="shared" si="34"/>
        <v>28.150000000000002</v>
      </c>
      <c r="K414" s="3" t="str">
        <f>IF(OR(E414&gt;B$6+1.5*B$7,E414&lt;B$6-1.5*B$7),"Yes", "No")</f>
        <v>No</v>
      </c>
      <c r="L414" s="3">
        <f>YEAR(B414)</f>
        <v>2014</v>
      </c>
      <c r="M414" s="3">
        <f>MONTH(B414)</f>
        <v>5</v>
      </c>
    </row>
    <row r="415" spans="1:13">
      <c r="A415" s="3">
        <v>6186790</v>
      </c>
      <c r="B415" s="7">
        <v>41765.334687499999</v>
      </c>
      <c r="C415" s="3" t="s">
        <v>12</v>
      </c>
      <c r="D415" s="3" t="s">
        <v>13</v>
      </c>
      <c r="E415" s="4">
        <v>27.554779911000001</v>
      </c>
      <c r="F415" s="8">
        <f t="shared" si="30"/>
        <v>26.77</v>
      </c>
      <c r="G415" s="8">
        <f t="shared" si="31"/>
        <v>27</v>
      </c>
      <c r="H415" s="9">
        <f t="shared" si="32"/>
        <v>27.46</v>
      </c>
      <c r="I415" s="8">
        <f t="shared" si="33"/>
        <v>27.92</v>
      </c>
      <c r="J415" s="8">
        <f t="shared" si="34"/>
        <v>28.150000000000002</v>
      </c>
      <c r="K415" s="3" t="str">
        <f>IF(OR(E415&gt;B$6+1.5*B$7,E415&lt;B$6-1.5*B$7),"Yes", "No")</f>
        <v>No</v>
      </c>
      <c r="L415" s="3">
        <f>YEAR(B415)</f>
        <v>2014</v>
      </c>
      <c r="M415" s="3">
        <f>MONTH(B415)</f>
        <v>5</v>
      </c>
    </row>
    <row r="416" spans="1:13">
      <c r="A416" s="3">
        <v>6187582</v>
      </c>
      <c r="B416" s="7">
        <v>41765.406458333331</v>
      </c>
      <c r="C416" s="3" t="s">
        <v>12</v>
      </c>
      <c r="D416" s="3" t="s">
        <v>13</v>
      </c>
      <c r="E416" s="4">
        <v>27.482068705</v>
      </c>
      <c r="F416" s="8">
        <f t="shared" si="30"/>
        <v>26.77</v>
      </c>
      <c r="G416" s="8">
        <f t="shared" si="31"/>
        <v>27</v>
      </c>
      <c r="H416" s="9">
        <f t="shared" si="32"/>
        <v>27.46</v>
      </c>
      <c r="I416" s="8">
        <f t="shared" si="33"/>
        <v>27.92</v>
      </c>
      <c r="J416" s="8">
        <f t="shared" si="34"/>
        <v>28.150000000000002</v>
      </c>
      <c r="K416" s="3" t="str">
        <f>IF(OR(E416&gt;B$6+1.5*B$7,E416&lt;B$6-1.5*B$7),"Yes", "No")</f>
        <v>No</v>
      </c>
      <c r="L416" s="3">
        <f>YEAR(B416)</f>
        <v>2014</v>
      </c>
      <c r="M416" s="3">
        <f>MONTH(B416)</f>
        <v>5</v>
      </c>
    </row>
    <row r="417" spans="1:13">
      <c r="A417" s="3">
        <v>6188789</v>
      </c>
      <c r="B417" s="7">
        <v>41765.528726851851</v>
      </c>
      <c r="C417" s="3" t="s">
        <v>12</v>
      </c>
      <c r="D417" s="3" t="s">
        <v>13</v>
      </c>
      <c r="E417" s="4">
        <v>27.221526909000001</v>
      </c>
      <c r="F417" s="8">
        <f t="shared" si="30"/>
        <v>26.77</v>
      </c>
      <c r="G417" s="8">
        <f t="shared" si="31"/>
        <v>27</v>
      </c>
      <c r="H417" s="9">
        <f t="shared" si="32"/>
        <v>27.46</v>
      </c>
      <c r="I417" s="8">
        <f t="shared" si="33"/>
        <v>27.92</v>
      </c>
      <c r="J417" s="8">
        <f t="shared" si="34"/>
        <v>28.150000000000002</v>
      </c>
      <c r="K417" s="3" t="str">
        <f>IF(OR(E417&gt;B$6+1.5*B$7,E417&lt;B$6-1.5*B$7),"Yes", "No")</f>
        <v>No</v>
      </c>
      <c r="L417" s="3">
        <f>YEAR(B417)</f>
        <v>2014</v>
      </c>
      <c r="M417" s="3">
        <f>MONTH(B417)</f>
        <v>5</v>
      </c>
    </row>
    <row r="418" spans="1:13">
      <c r="A418" s="3">
        <v>6188814</v>
      </c>
      <c r="B418" s="7">
        <v>41765.532731481479</v>
      </c>
      <c r="C418" s="3" t="s">
        <v>12</v>
      </c>
      <c r="D418" s="3" t="s">
        <v>13</v>
      </c>
      <c r="E418" s="4">
        <v>27.260486793999998</v>
      </c>
      <c r="F418" s="8">
        <f t="shared" si="30"/>
        <v>26.77</v>
      </c>
      <c r="G418" s="8">
        <f t="shared" si="31"/>
        <v>27</v>
      </c>
      <c r="H418" s="9">
        <f t="shared" si="32"/>
        <v>27.46</v>
      </c>
      <c r="I418" s="8">
        <f t="shared" si="33"/>
        <v>27.92</v>
      </c>
      <c r="J418" s="8">
        <f t="shared" si="34"/>
        <v>28.150000000000002</v>
      </c>
      <c r="K418" s="3" t="str">
        <f>IF(OR(E418&gt;B$6+1.5*B$7,E418&lt;B$6-1.5*B$7),"Yes", "No")</f>
        <v>No</v>
      </c>
      <c r="L418" s="3">
        <f>YEAR(B418)</f>
        <v>2014</v>
      </c>
      <c r="M418" s="3">
        <f>MONTH(B418)</f>
        <v>5</v>
      </c>
    </row>
    <row r="419" spans="1:13">
      <c r="A419" s="3">
        <v>6188821</v>
      </c>
      <c r="B419" s="7">
        <v>41765.535358796296</v>
      </c>
      <c r="C419" s="3" t="s">
        <v>12</v>
      </c>
      <c r="D419" s="3" t="s">
        <v>13</v>
      </c>
      <c r="E419" s="4">
        <v>27.405522570999999</v>
      </c>
      <c r="F419" s="8">
        <f t="shared" si="30"/>
        <v>26.77</v>
      </c>
      <c r="G419" s="8">
        <f t="shared" si="31"/>
        <v>27</v>
      </c>
      <c r="H419" s="9">
        <f t="shared" si="32"/>
        <v>27.46</v>
      </c>
      <c r="I419" s="8">
        <f t="shared" si="33"/>
        <v>27.92</v>
      </c>
      <c r="J419" s="8">
        <f t="shared" si="34"/>
        <v>28.150000000000002</v>
      </c>
      <c r="K419" s="3" t="str">
        <f>IF(OR(E419&gt;B$6+1.5*B$7,E419&lt;B$6-1.5*B$7),"Yes", "No")</f>
        <v>No</v>
      </c>
      <c r="L419" s="3">
        <f>YEAR(B419)</f>
        <v>2014</v>
      </c>
      <c r="M419" s="3">
        <f>MONTH(B419)</f>
        <v>5</v>
      </c>
    </row>
    <row r="420" spans="1:13">
      <c r="A420" s="3">
        <v>6188832</v>
      </c>
      <c r="B420" s="7">
        <v>41765.536469907405</v>
      </c>
      <c r="C420" s="3" t="s">
        <v>12</v>
      </c>
      <c r="D420" s="3" t="s">
        <v>13</v>
      </c>
      <c r="E420" s="4">
        <v>27.792444241999998</v>
      </c>
      <c r="F420" s="8">
        <f t="shared" si="30"/>
        <v>26.77</v>
      </c>
      <c r="G420" s="8">
        <f t="shared" si="31"/>
        <v>27</v>
      </c>
      <c r="H420" s="9">
        <f t="shared" si="32"/>
        <v>27.46</v>
      </c>
      <c r="I420" s="8">
        <f t="shared" si="33"/>
        <v>27.92</v>
      </c>
      <c r="J420" s="8">
        <f t="shared" si="34"/>
        <v>28.150000000000002</v>
      </c>
      <c r="K420" s="3" t="str">
        <f>IF(OR(E420&gt;B$6+1.5*B$7,E420&lt;B$6-1.5*B$7),"Yes", "No")</f>
        <v>No</v>
      </c>
      <c r="L420" s="3">
        <f>YEAR(B420)</f>
        <v>2014</v>
      </c>
      <c r="M420" s="3">
        <f>MONTH(B420)</f>
        <v>5</v>
      </c>
    </row>
    <row r="421" spans="1:13" hidden="1">
      <c r="A421" s="3">
        <v>6191312</v>
      </c>
      <c r="B421" s="7">
        <v>41766.387337962966</v>
      </c>
      <c r="C421" s="3" t="s">
        <v>12</v>
      </c>
      <c r="D421" s="3" t="s">
        <v>13</v>
      </c>
      <c r="E421" s="4">
        <v>28.072267058000001</v>
      </c>
      <c r="F421" s="8">
        <f t="shared" si="30"/>
        <v>26.77</v>
      </c>
      <c r="G421" s="8">
        <f t="shared" si="31"/>
        <v>27</v>
      </c>
      <c r="H421" s="9">
        <f t="shared" si="32"/>
        <v>27.46</v>
      </c>
      <c r="I421" s="8">
        <f t="shared" si="33"/>
        <v>27.92</v>
      </c>
      <c r="J421" s="8">
        <f t="shared" si="34"/>
        <v>28.150000000000002</v>
      </c>
      <c r="K421" s="3" t="str">
        <f>IF(OR(E421&gt;B$6+1.5*B$7,E421&lt;B$6-1.5*B$7),"Yes", "No")</f>
        <v>Yes</v>
      </c>
      <c r="L421" s="3">
        <f>YEAR(B421)</f>
        <v>2014</v>
      </c>
      <c r="M421" s="3">
        <f>MONTH(B421)</f>
        <v>5</v>
      </c>
    </row>
    <row r="422" spans="1:13">
      <c r="A422" s="3">
        <v>6191373</v>
      </c>
      <c r="B422" s="7">
        <v>41766.39640046296</v>
      </c>
      <c r="C422" s="3" t="s">
        <v>12</v>
      </c>
      <c r="D422" s="3" t="s">
        <v>13</v>
      </c>
      <c r="E422" s="4">
        <v>27.560613558</v>
      </c>
      <c r="F422" s="8">
        <f t="shared" si="30"/>
        <v>26.77</v>
      </c>
      <c r="G422" s="8">
        <f t="shared" si="31"/>
        <v>27</v>
      </c>
      <c r="H422" s="9">
        <f t="shared" si="32"/>
        <v>27.46</v>
      </c>
      <c r="I422" s="8">
        <f t="shared" si="33"/>
        <v>27.92</v>
      </c>
      <c r="J422" s="8">
        <f t="shared" si="34"/>
        <v>28.150000000000002</v>
      </c>
      <c r="K422" s="3" t="str">
        <f>IF(OR(E422&gt;B$6+1.5*B$7,E422&lt;B$6-1.5*B$7),"Yes", "No")</f>
        <v>No</v>
      </c>
      <c r="L422" s="3">
        <f>YEAR(B422)</f>
        <v>2014</v>
      </c>
      <c r="M422" s="3">
        <f>MONTH(B422)</f>
        <v>5</v>
      </c>
    </row>
    <row r="423" spans="1:13">
      <c r="A423" s="3">
        <v>6191509</v>
      </c>
      <c r="B423" s="7">
        <v>41766.407060185185</v>
      </c>
      <c r="C423" s="3" t="s">
        <v>12</v>
      </c>
      <c r="D423" s="3" t="s">
        <v>13</v>
      </c>
      <c r="E423" s="4">
        <v>27.383646560999999</v>
      </c>
      <c r="F423" s="8">
        <f t="shared" si="30"/>
        <v>26.77</v>
      </c>
      <c r="G423" s="8">
        <f t="shared" si="31"/>
        <v>27</v>
      </c>
      <c r="H423" s="9">
        <f t="shared" si="32"/>
        <v>27.46</v>
      </c>
      <c r="I423" s="8">
        <f t="shared" si="33"/>
        <v>27.92</v>
      </c>
      <c r="J423" s="8">
        <f t="shared" si="34"/>
        <v>28.150000000000002</v>
      </c>
      <c r="K423" s="3" t="str">
        <f>IF(OR(E423&gt;B$6+1.5*B$7,E423&lt;B$6-1.5*B$7),"Yes", "No")</f>
        <v>No</v>
      </c>
      <c r="L423" s="3">
        <f>YEAR(B423)</f>
        <v>2014</v>
      </c>
      <c r="M423" s="3">
        <f>MONTH(B423)</f>
        <v>5</v>
      </c>
    </row>
    <row r="424" spans="1:13">
      <c r="A424" s="3">
        <v>6191596</v>
      </c>
      <c r="B424" s="7">
        <v>41766.413414351853</v>
      </c>
      <c r="C424" s="3" t="s">
        <v>12</v>
      </c>
      <c r="D424" s="3" t="s">
        <v>13</v>
      </c>
      <c r="E424" s="4">
        <v>27.515340411</v>
      </c>
      <c r="F424" s="8">
        <f t="shared" si="30"/>
        <v>26.77</v>
      </c>
      <c r="G424" s="8">
        <f t="shared" si="31"/>
        <v>27</v>
      </c>
      <c r="H424" s="9">
        <f t="shared" si="32"/>
        <v>27.46</v>
      </c>
      <c r="I424" s="8">
        <f t="shared" si="33"/>
        <v>27.92</v>
      </c>
      <c r="J424" s="8">
        <f t="shared" si="34"/>
        <v>28.150000000000002</v>
      </c>
      <c r="K424" s="3" t="str">
        <f>IF(OR(E424&gt;B$6+1.5*B$7,E424&lt;B$6-1.5*B$7),"Yes", "No")</f>
        <v>No</v>
      </c>
      <c r="L424" s="3">
        <f>YEAR(B424)</f>
        <v>2014</v>
      </c>
      <c r="M424" s="3">
        <f>MONTH(B424)</f>
        <v>5</v>
      </c>
    </row>
    <row r="425" spans="1:13">
      <c r="A425" s="3">
        <v>6192840</v>
      </c>
      <c r="B425" s="7">
        <v>41766.53707175926</v>
      </c>
      <c r="C425" s="3" t="s">
        <v>12</v>
      </c>
      <c r="D425" s="3" t="s">
        <v>13</v>
      </c>
      <c r="E425" s="4">
        <v>27.202369577999999</v>
      </c>
      <c r="F425" s="8">
        <f t="shared" si="30"/>
        <v>26.77</v>
      </c>
      <c r="G425" s="8">
        <f t="shared" si="31"/>
        <v>27</v>
      </c>
      <c r="H425" s="9">
        <f t="shared" si="32"/>
        <v>27.46</v>
      </c>
      <c r="I425" s="8">
        <f t="shared" si="33"/>
        <v>27.92</v>
      </c>
      <c r="J425" s="8">
        <f t="shared" si="34"/>
        <v>28.150000000000002</v>
      </c>
      <c r="K425" s="3" t="str">
        <f>IF(OR(E425&gt;B$6+1.5*B$7,E425&lt;B$6-1.5*B$7),"Yes", "No")</f>
        <v>No</v>
      </c>
      <c r="L425" s="3">
        <f>YEAR(B425)</f>
        <v>2014</v>
      </c>
      <c r="M425" s="3">
        <f>MONTH(B425)</f>
        <v>5</v>
      </c>
    </row>
    <row r="426" spans="1:13">
      <c r="A426" s="3">
        <v>6192889</v>
      </c>
      <c r="B426" s="7">
        <v>41766.540370370371</v>
      </c>
      <c r="C426" s="3" t="s">
        <v>12</v>
      </c>
      <c r="D426" s="3" t="s">
        <v>13</v>
      </c>
      <c r="E426" s="4">
        <v>27.437794217</v>
      </c>
      <c r="F426" s="8">
        <f t="shared" si="30"/>
        <v>26.77</v>
      </c>
      <c r="G426" s="8">
        <f t="shared" si="31"/>
        <v>27</v>
      </c>
      <c r="H426" s="9">
        <f t="shared" si="32"/>
        <v>27.46</v>
      </c>
      <c r="I426" s="8">
        <f t="shared" si="33"/>
        <v>27.92</v>
      </c>
      <c r="J426" s="8">
        <f t="shared" si="34"/>
        <v>28.150000000000002</v>
      </c>
      <c r="K426" s="3" t="str">
        <f>IF(OR(E426&gt;B$6+1.5*B$7,E426&lt;B$6-1.5*B$7),"Yes", "No")</f>
        <v>No</v>
      </c>
      <c r="L426" s="3">
        <f>YEAR(B426)</f>
        <v>2014</v>
      </c>
      <c r="M426" s="3">
        <f>MONTH(B426)</f>
        <v>5</v>
      </c>
    </row>
    <row r="427" spans="1:13">
      <c r="A427" s="3">
        <v>6193020</v>
      </c>
      <c r="B427" s="7">
        <v>41766.556388888886</v>
      </c>
      <c r="C427" s="3" t="s">
        <v>12</v>
      </c>
      <c r="D427" s="3" t="s">
        <v>13</v>
      </c>
      <c r="E427" s="4">
        <v>27.130228743</v>
      </c>
      <c r="F427" s="8">
        <f t="shared" si="30"/>
        <v>26.77</v>
      </c>
      <c r="G427" s="8">
        <f t="shared" si="31"/>
        <v>27</v>
      </c>
      <c r="H427" s="9">
        <f t="shared" si="32"/>
        <v>27.46</v>
      </c>
      <c r="I427" s="8">
        <f t="shared" si="33"/>
        <v>27.92</v>
      </c>
      <c r="J427" s="8">
        <f t="shared" si="34"/>
        <v>28.150000000000002</v>
      </c>
      <c r="K427" s="3" t="str">
        <f>IF(OR(E427&gt;B$6+1.5*B$7,E427&lt;B$6-1.5*B$7),"Yes", "No")</f>
        <v>No</v>
      </c>
      <c r="L427" s="3">
        <f>YEAR(B427)</f>
        <v>2014</v>
      </c>
      <c r="M427" s="3">
        <f>MONTH(B427)</f>
        <v>5</v>
      </c>
    </row>
    <row r="428" spans="1:13">
      <c r="A428" s="3">
        <v>6193030</v>
      </c>
      <c r="B428" s="7">
        <v>41766.558622685188</v>
      </c>
      <c r="C428" s="3" t="s">
        <v>12</v>
      </c>
      <c r="D428" s="3" t="s">
        <v>13</v>
      </c>
      <c r="E428" s="4">
        <v>27.471010491000001</v>
      </c>
      <c r="F428" s="8">
        <f t="shared" si="30"/>
        <v>26.77</v>
      </c>
      <c r="G428" s="8">
        <f t="shared" si="31"/>
        <v>27</v>
      </c>
      <c r="H428" s="9">
        <f t="shared" si="32"/>
        <v>27.46</v>
      </c>
      <c r="I428" s="8">
        <f t="shared" si="33"/>
        <v>27.92</v>
      </c>
      <c r="J428" s="8">
        <f t="shared" si="34"/>
        <v>28.150000000000002</v>
      </c>
      <c r="K428" s="3" t="str">
        <f>IF(OR(E428&gt;B$6+1.5*B$7,E428&lt;B$6-1.5*B$7),"Yes", "No")</f>
        <v>No</v>
      </c>
      <c r="L428" s="3">
        <f>YEAR(B428)</f>
        <v>2014</v>
      </c>
      <c r="M428" s="3">
        <f>MONTH(B428)</f>
        <v>5</v>
      </c>
    </row>
    <row r="429" spans="1:13">
      <c r="A429" s="3">
        <v>6195166</v>
      </c>
      <c r="B429" s="7">
        <v>41767.336770833332</v>
      </c>
      <c r="C429" s="3" t="s">
        <v>12</v>
      </c>
      <c r="D429" s="3" t="s">
        <v>13</v>
      </c>
      <c r="E429" s="4">
        <v>27.505289479000002</v>
      </c>
      <c r="F429" s="8">
        <f t="shared" si="30"/>
        <v>26.77</v>
      </c>
      <c r="G429" s="8">
        <f t="shared" si="31"/>
        <v>27</v>
      </c>
      <c r="H429" s="9">
        <f t="shared" si="32"/>
        <v>27.46</v>
      </c>
      <c r="I429" s="8">
        <f t="shared" si="33"/>
        <v>27.92</v>
      </c>
      <c r="J429" s="8">
        <f t="shared" si="34"/>
        <v>28.150000000000002</v>
      </c>
      <c r="K429" s="3" t="str">
        <f>IF(OR(E429&gt;B$6+1.5*B$7,E429&lt;B$6-1.5*B$7),"Yes", "No")</f>
        <v>No</v>
      </c>
      <c r="L429" s="3">
        <f>YEAR(B429)</f>
        <v>2014</v>
      </c>
      <c r="M429" s="3">
        <f>MONTH(B429)</f>
        <v>5</v>
      </c>
    </row>
    <row r="430" spans="1:13">
      <c r="A430" s="3">
        <v>6195177</v>
      </c>
      <c r="B430" s="7">
        <v>41767.34202546296</v>
      </c>
      <c r="C430" s="3" t="s">
        <v>12</v>
      </c>
      <c r="D430" s="3" t="s">
        <v>13</v>
      </c>
      <c r="E430" s="4">
        <v>27.343213269</v>
      </c>
      <c r="F430" s="8">
        <f t="shared" si="30"/>
        <v>26.77</v>
      </c>
      <c r="G430" s="8">
        <f t="shared" si="31"/>
        <v>27</v>
      </c>
      <c r="H430" s="9">
        <f t="shared" si="32"/>
        <v>27.46</v>
      </c>
      <c r="I430" s="8">
        <f t="shared" si="33"/>
        <v>27.92</v>
      </c>
      <c r="J430" s="8">
        <f t="shared" si="34"/>
        <v>28.150000000000002</v>
      </c>
      <c r="K430" s="3" t="str">
        <f>IF(OR(E430&gt;B$6+1.5*B$7,E430&lt;B$6-1.5*B$7),"Yes", "No")</f>
        <v>No</v>
      </c>
      <c r="L430" s="3">
        <f>YEAR(B430)</f>
        <v>2014</v>
      </c>
      <c r="M430" s="3">
        <f>MONTH(B430)</f>
        <v>5</v>
      </c>
    </row>
    <row r="431" spans="1:13">
      <c r="A431" s="3">
        <v>6195226</v>
      </c>
      <c r="B431" s="7">
        <v>41767.347731481481</v>
      </c>
      <c r="C431" s="3" t="s">
        <v>12</v>
      </c>
      <c r="D431" s="3" t="s">
        <v>13</v>
      </c>
      <c r="E431" s="4">
        <v>27.354965584999999</v>
      </c>
      <c r="F431" s="8">
        <f t="shared" si="30"/>
        <v>26.77</v>
      </c>
      <c r="G431" s="8">
        <f t="shared" si="31"/>
        <v>27</v>
      </c>
      <c r="H431" s="9">
        <f t="shared" si="32"/>
        <v>27.46</v>
      </c>
      <c r="I431" s="8">
        <f t="shared" si="33"/>
        <v>27.92</v>
      </c>
      <c r="J431" s="8">
        <f t="shared" si="34"/>
        <v>28.150000000000002</v>
      </c>
      <c r="K431" s="3" t="str">
        <f>IF(OR(E431&gt;B$6+1.5*B$7,E431&lt;B$6-1.5*B$7),"Yes", "No")</f>
        <v>No</v>
      </c>
      <c r="L431" s="3">
        <f>YEAR(B431)</f>
        <v>2014</v>
      </c>
      <c r="M431" s="3">
        <f>MONTH(B431)</f>
        <v>5</v>
      </c>
    </row>
    <row r="432" spans="1:13">
      <c r="A432" s="3">
        <v>6195241</v>
      </c>
      <c r="B432" s="7">
        <v>41767.354375000003</v>
      </c>
      <c r="C432" s="3" t="s">
        <v>12</v>
      </c>
      <c r="D432" s="3" t="s">
        <v>13</v>
      </c>
      <c r="E432" s="4">
        <v>27.121559633</v>
      </c>
      <c r="F432" s="8">
        <f t="shared" si="30"/>
        <v>26.77</v>
      </c>
      <c r="G432" s="8">
        <f t="shared" si="31"/>
        <v>27</v>
      </c>
      <c r="H432" s="9">
        <f t="shared" si="32"/>
        <v>27.46</v>
      </c>
      <c r="I432" s="8">
        <f t="shared" si="33"/>
        <v>27.92</v>
      </c>
      <c r="J432" s="8">
        <f t="shared" si="34"/>
        <v>28.150000000000002</v>
      </c>
      <c r="K432" s="3" t="str">
        <f>IF(OR(E432&gt;B$6+1.5*B$7,E432&lt;B$6-1.5*B$7),"Yes", "No")</f>
        <v>No</v>
      </c>
      <c r="L432" s="3">
        <f>YEAR(B432)</f>
        <v>2014</v>
      </c>
      <c r="M432" s="3">
        <f>MONTH(B432)</f>
        <v>5</v>
      </c>
    </row>
    <row r="433" spans="1:13" hidden="1">
      <c r="A433" s="3">
        <v>6195257</v>
      </c>
      <c r="B433" s="7">
        <v>41767.360462962963</v>
      </c>
      <c r="C433" s="3" t="s">
        <v>12</v>
      </c>
      <c r="D433" s="3" t="s">
        <v>13</v>
      </c>
      <c r="E433" s="4">
        <v>26.637354585000001</v>
      </c>
      <c r="F433" s="8">
        <f t="shared" si="30"/>
        <v>26.77</v>
      </c>
      <c r="G433" s="8">
        <f t="shared" si="31"/>
        <v>27</v>
      </c>
      <c r="H433" s="9">
        <f t="shared" si="32"/>
        <v>27.46</v>
      </c>
      <c r="I433" s="8">
        <f t="shared" si="33"/>
        <v>27.92</v>
      </c>
      <c r="J433" s="8">
        <f t="shared" si="34"/>
        <v>28.150000000000002</v>
      </c>
      <c r="K433" s="3" t="str">
        <f>IF(OR(E433&gt;B$6+1.5*B$7,E433&lt;B$6-1.5*B$7),"Yes", "No")</f>
        <v>Yes</v>
      </c>
      <c r="L433" s="3">
        <f>YEAR(B433)</f>
        <v>2014</v>
      </c>
      <c r="M433" s="3">
        <f>MONTH(B433)</f>
        <v>5</v>
      </c>
    </row>
    <row r="434" spans="1:13" hidden="1">
      <c r="A434" s="3">
        <v>6195272</v>
      </c>
      <c r="B434" s="7">
        <v>41767.363969907405</v>
      </c>
      <c r="C434" s="3" t="s">
        <v>12</v>
      </c>
      <c r="D434" s="3" t="s">
        <v>13</v>
      </c>
      <c r="E434" s="4">
        <v>26.808326105999999</v>
      </c>
      <c r="F434" s="8">
        <f t="shared" si="30"/>
        <v>26.77</v>
      </c>
      <c r="G434" s="8">
        <f t="shared" si="31"/>
        <v>27</v>
      </c>
      <c r="H434" s="9">
        <f t="shared" si="32"/>
        <v>27.46</v>
      </c>
      <c r="I434" s="8">
        <f t="shared" si="33"/>
        <v>27.92</v>
      </c>
      <c r="J434" s="8">
        <f t="shared" si="34"/>
        <v>28.150000000000002</v>
      </c>
      <c r="K434" s="3" t="str">
        <f>IF(OR(E434&gt;B$6+1.5*B$7,E434&lt;B$6-1.5*B$7),"Yes", "No")</f>
        <v>Yes</v>
      </c>
      <c r="L434" s="3">
        <f>YEAR(B434)</f>
        <v>2014</v>
      </c>
      <c r="M434" s="3">
        <f>MONTH(B434)</f>
        <v>5</v>
      </c>
    </row>
    <row r="435" spans="1:13">
      <c r="A435" s="3">
        <v>6197033</v>
      </c>
      <c r="B435" s="7">
        <v>41767.534317129626</v>
      </c>
      <c r="C435" s="3" t="s">
        <v>12</v>
      </c>
      <c r="D435" s="3" t="s">
        <v>13</v>
      </c>
      <c r="E435" s="4">
        <v>27.444422585000002</v>
      </c>
      <c r="F435" s="8">
        <f t="shared" si="30"/>
        <v>26.77</v>
      </c>
      <c r="G435" s="8">
        <f t="shared" si="31"/>
        <v>27</v>
      </c>
      <c r="H435" s="9">
        <f t="shared" si="32"/>
        <v>27.46</v>
      </c>
      <c r="I435" s="8">
        <f t="shared" si="33"/>
        <v>27.92</v>
      </c>
      <c r="J435" s="8">
        <f t="shared" si="34"/>
        <v>28.150000000000002</v>
      </c>
      <c r="K435" s="3" t="str">
        <f>IF(OR(E435&gt;B$6+1.5*B$7,E435&lt;B$6-1.5*B$7),"Yes", "No")</f>
        <v>No</v>
      </c>
      <c r="L435" s="3">
        <f>YEAR(B435)</f>
        <v>2014</v>
      </c>
      <c r="M435" s="3">
        <f>MONTH(B435)</f>
        <v>5</v>
      </c>
    </row>
    <row r="436" spans="1:13">
      <c r="A436" s="3">
        <v>6197055</v>
      </c>
      <c r="B436" s="7">
        <v>41767.539201388892</v>
      </c>
      <c r="C436" s="3" t="s">
        <v>12</v>
      </c>
      <c r="D436" s="3" t="s">
        <v>13</v>
      </c>
      <c r="E436" s="4">
        <v>27.009553218000001</v>
      </c>
      <c r="F436" s="8">
        <f t="shared" si="30"/>
        <v>26.77</v>
      </c>
      <c r="G436" s="8">
        <f t="shared" si="31"/>
        <v>27</v>
      </c>
      <c r="H436" s="9">
        <f t="shared" si="32"/>
        <v>27.46</v>
      </c>
      <c r="I436" s="8">
        <f t="shared" si="33"/>
        <v>27.92</v>
      </c>
      <c r="J436" s="8">
        <f t="shared" si="34"/>
        <v>28.150000000000002</v>
      </c>
      <c r="K436" s="3" t="str">
        <f>IF(OR(E436&gt;B$6+1.5*B$7,E436&lt;B$6-1.5*B$7),"Yes", "No")</f>
        <v>No</v>
      </c>
      <c r="L436" s="3">
        <f>YEAR(B436)</f>
        <v>2014</v>
      </c>
      <c r="M436" s="3">
        <f>MONTH(B436)</f>
        <v>5</v>
      </c>
    </row>
    <row r="437" spans="1:13">
      <c r="A437" s="3">
        <v>6199075</v>
      </c>
      <c r="B437" s="7">
        <v>41768.280300925922</v>
      </c>
      <c r="C437" s="3" t="s">
        <v>12</v>
      </c>
      <c r="D437" s="3" t="s">
        <v>13</v>
      </c>
      <c r="E437" s="4">
        <v>27.146711322000002</v>
      </c>
      <c r="F437" s="8">
        <f t="shared" si="30"/>
        <v>26.77</v>
      </c>
      <c r="G437" s="8">
        <f t="shared" si="31"/>
        <v>27</v>
      </c>
      <c r="H437" s="9">
        <f t="shared" si="32"/>
        <v>27.46</v>
      </c>
      <c r="I437" s="8">
        <f t="shared" si="33"/>
        <v>27.92</v>
      </c>
      <c r="J437" s="8">
        <f t="shared" si="34"/>
        <v>28.150000000000002</v>
      </c>
      <c r="K437" s="3" t="str">
        <f>IF(OR(E437&gt;B$6+1.5*B$7,E437&lt;B$6-1.5*B$7),"Yes", "No")</f>
        <v>No</v>
      </c>
      <c r="L437" s="3">
        <f>YEAR(B437)</f>
        <v>2014</v>
      </c>
      <c r="M437" s="3">
        <f>MONTH(B437)</f>
        <v>5</v>
      </c>
    </row>
    <row r="438" spans="1:13">
      <c r="A438" s="3">
        <v>6199079</v>
      </c>
      <c r="B438" s="7">
        <v>41768.281458333331</v>
      </c>
      <c r="C438" s="3" t="s">
        <v>12</v>
      </c>
      <c r="D438" s="3" t="s">
        <v>13</v>
      </c>
      <c r="E438" s="4">
        <v>27.509045896</v>
      </c>
      <c r="F438" s="8">
        <f t="shared" si="30"/>
        <v>26.77</v>
      </c>
      <c r="G438" s="8">
        <f t="shared" si="31"/>
        <v>27</v>
      </c>
      <c r="H438" s="9">
        <f t="shared" si="32"/>
        <v>27.46</v>
      </c>
      <c r="I438" s="8">
        <f t="shared" si="33"/>
        <v>27.92</v>
      </c>
      <c r="J438" s="8">
        <f t="shared" si="34"/>
        <v>28.150000000000002</v>
      </c>
      <c r="K438" s="3" t="str">
        <f>IF(OR(E438&gt;B$6+1.5*B$7,E438&lt;B$6-1.5*B$7),"Yes", "No")</f>
        <v>No</v>
      </c>
      <c r="L438" s="3">
        <f>YEAR(B438)</f>
        <v>2014</v>
      </c>
      <c r="M438" s="3">
        <f>MONTH(B438)</f>
        <v>5</v>
      </c>
    </row>
    <row r="439" spans="1:13">
      <c r="A439" s="3">
        <v>6199249</v>
      </c>
      <c r="B439" s="7">
        <v>41768.357152777775</v>
      </c>
      <c r="C439" s="3" t="s">
        <v>12</v>
      </c>
      <c r="D439" s="3" t="s">
        <v>13</v>
      </c>
      <c r="E439" s="4">
        <v>27.381824844</v>
      </c>
      <c r="F439" s="8">
        <f t="shared" si="30"/>
        <v>26.77</v>
      </c>
      <c r="G439" s="8">
        <f t="shared" si="31"/>
        <v>27</v>
      </c>
      <c r="H439" s="9">
        <f t="shared" si="32"/>
        <v>27.46</v>
      </c>
      <c r="I439" s="8">
        <f t="shared" si="33"/>
        <v>27.92</v>
      </c>
      <c r="J439" s="8">
        <f t="shared" si="34"/>
        <v>28.150000000000002</v>
      </c>
      <c r="K439" s="3" t="str">
        <f>IF(OR(E439&gt;B$6+1.5*B$7,E439&lt;B$6-1.5*B$7),"Yes", "No")</f>
        <v>No</v>
      </c>
      <c r="L439" s="3">
        <f>YEAR(B439)</f>
        <v>2014</v>
      </c>
      <c r="M439" s="3">
        <f>MONTH(B439)</f>
        <v>5</v>
      </c>
    </row>
    <row r="440" spans="1:13">
      <c r="A440" s="3">
        <v>6199276</v>
      </c>
      <c r="B440" s="7">
        <v>41768.366805555554</v>
      </c>
      <c r="C440" s="3" t="s">
        <v>12</v>
      </c>
      <c r="D440" s="3" t="s">
        <v>13</v>
      </c>
      <c r="E440" s="4">
        <v>27.623724244000002</v>
      </c>
      <c r="F440" s="8">
        <f t="shared" si="30"/>
        <v>26.77</v>
      </c>
      <c r="G440" s="8">
        <f t="shared" si="31"/>
        <v>27</v>
      </c>
      <c r="H440" s="9">
        <f t="shared" si="32"/>
        <v>27.46</v>
      </c>
      <c r="I440" s="8">
        <f t="shared" si="33"/>
        <v>27.92</v>
      </c>
      <c r="J440" s="8">
        <f t="shared" si="34"/>
        <v>28.150000000000002</v>
      </c>
      <c r="K440" s="3" t="str">
        <f>IF(OR(E440&gt;B$6+1.5*B$7,E440&lt;B$6-1.5*B$7),"Yes", "No")</f>
        <v>No</v>
      </c>
      <c r="L440" s="3">
        <f>YEAR(B440)</f>
        <v>2014</v>
      </c>
      <c r="M440" s="3">
        <f>MONTH(B440)</f>
        <v>5</v>
      </c>
    </row>
    <row r="441" spans="1:13">
      <c r="A441" s="3">
        <v>6199853</v>
      </c>
      <c r="B441" s="7">
        <v>41768.42324074074</v>
      </c>
      <c r="C441" s="3" t="s">
        <v>12</v>
      </c>
      <c r="D441" s="3" t="s">
        <v>13</v>
      </c>
      <c r="E441" s="4">
        <v>27.202848126999999</v>
      </c>
      <c r="F441" s="8">
        <f t="shared" si="30"/>
        <v>26.77</v>
      </c>
      <c r="G441" s="8">
        <f t="shared" si="31"/>
        <v>27</v>
      </c>
      <c r="H441" s="9">
        <f t="shared" si="32"/>
        <v>27.46</v>
      </c>
      <c r="I441" s="8">
        <f t="shared" si="33"/>
        <v>27.92</v>
      </c>
      <c r="J441" s="8">
        <f t="shared" si="34"/>
        <v>28.150000000000002</v>
      </c>
      <c r="K441" s="3" t="str">
        <f>IF(OR(E441&gt;B$6+1.5*B$7,E441&lt;B$6-1.5*B$7),"Yes", "No")</f>
        <v>No</v>
      </c>
      <c r="L441" s="3">
        <f>YEAR(B441)</f>
        <v>2014</v>
      </c>
      <c r="M441" s="3">
        <f>MONTH(B441)</f>
        <v>5</v>
      </c>
    </row>
    <row r="442" spans="1:13">
      <c r="A442" s="3">
        <v>6199893</v>
      </c>
      <c r="B442" s="7">
        <v>41768.428194444445</v>
      </c>
      <c r="C442" s="3" t="s">
        <v>12</v>
      </c>
      <c r="D442" s="3" t="s">
        <v>13</v>
      </c>
      <c r="E442" s="4">
        <v>27.221630003000001</v>
      </c>
      <c r="F442" s="8">
        <f t="shared" si="30"/>
        <v>26.77</v>
      </c>
      <c r="G442" s="8">
        <f t="shared" si="31"/>
        <v>27</v>
      </c>
      <c r="H442" s="9">
        <f t="shared" si="32"/>
        <v>27.46</v>
      </c>
      <c r="I442" s="8">
        <f t="shared" si="33"/>
        <v>27.92</v>
      </c>
      <c r="J442" s="8">
        <f t="shared" si="34"/>
        <v>28.150000000000002</v>
      </c>
      <c r="K442" s="3" t="str">
        <f>IF(OR(E442&gt;B$6+1.5*B$7,E442&lt;B$6-1.5*B$7),"Yes", "No")</f>
        <v>No</v>
      </c>
      <c r="L442" s="3">
        <f>YEAR(B442)</f>
        <v>2014</v>
      </c>
      <c r="M442" s="3">
        <f>MONTH(B442)</f>
        <v>5</v>
      </c>
    </row>
    <row r="443" spans="1:13">
      <c r="A443" s="3">
        <v>6200923</v>
      </c>
      <c r="B443" s="7">
        <v>41768.542673611111</v>
      </c>
      <c r="C443" s="3" t="s">
        <v>12</v>
      </c>
      <c r="D443" s="3" t="s">
        <v>13</v>
      </c>
      <c r="E443" s="4">
        <v>27.393464552000001</v>
      </c>
      <c r="F443" s="8">
        <f t="shared" si="30"/>
        <v>26.77</v>
      </c>
      <c r="G443" s="8">
        <f t="shared" si="31"/>
        <v>27</v>
      </c>
      <c r="H443" s="9">
        <f t="shared" si="32"/>
        <v>27.46</v>
      </c>
      <c r="I443" s="8">
        <f t="shared" si="33"/>
        <v>27.92</v>
      </c>
      <c r="J443" s="8">
        <f t="shared" si="34"/>
        <v>28.150000000000002</v>
      </c>
      <c r="K443" s="3" t="str">
        <f>IF(OR(E443&gt;B$6+1.5*B$7,E443&lt;B$6-1.5*B$7),"Yes", "No")</f>
        <v>No</v>
      </c>
      <c r="L443" s="3">
        <f>YEAR(B443)</f>
        <v>2014</v>
      </c>
      <c r="M443" s="3">
        <f>MONTH(B443)</f>
        <v>5</v>
      </c>
    </row>
    <row r="444" spans="1:13">
      <c r="A444" s="3">
        <v>6200927</v>
      </c>
      <c r="B444" s="7">
        <v>41768.544212962966</v>
      </c>
      <c r="C444" s="3" t="s">
        <v>12</v>
      </c>
      <c r="D444" s="3" t="s">
        <v>13</v>
      </c>
      <c r="E444" s="4">
        <v>27.866242037999999</v>
      </c>
      <c r="F444" s="8">
        <f t="shared" si="30"/>
        <v>26.77</v>
      </c>
      <c r="G444" s="8">
        <f t="shared" si="31"/>
        <v>27</v>
      </c>
      <c r="H444" s="9">
        <f t="shared" si="32"/>
        <v>27.46</v>
      </c>
      <c r="I444" s="8">
        <f t="shared" si="33"/>
        <v>27.92</v>
      </c>
      <c r="J444" s="8">
        <f t="shared" si="34"/>
        <v>28.150000000000002</v>
      </c>
      <c r="K444" s="3" t="str">
        <f>IF(OR(E444&gt;B$6+1.5*B$7,E444&lt;B$6-1.5*B$7),"Yes", "No")</f>
        <v>No</v>
      </c>
      <c r="L444" s="3">
        <f>YEAR(B444)</f>
        <v>2014</v>
      </c>
      <c r="M444" s="3">
        <f>MONTH(B444)</f>
        <v>5</v>
      </c>
    </row>
    <row r="445" spans="1:13">
      <c r="A445" s="3">
        <v>6201106</v>
      </c>
      <c r="B445" s="7">
        <v>41768.558958333335</v>
      </c>
      <c r="C445" s="3" t="s">
        <v>12</v>
      </c>
      <c r="D445" s="3" t="s">
        <v>13</v>
      </c>
      <c r="E445" s="4">
        <v>27.516448984</v>
      </c>
      <c r="F445" s="8">
        <f t="shared" si="30"/>
        <v>26.77</v>
      </c>
      <c r="G445" s="8">
        <f t="shared" si="31"/>
        <v>27</v>
      </c>
      <c r="H445" s="9">
        <f t="shared" si="32"/>
        <v>27.46</v>
      </c>
      <c r="I445" s="8">
        <f t="shared" si="33"/>
        <v>27.92</v>
      </c>
      <c r="J445" s="8">
        <f t="shared" si="34"/>
        <v>28.150000000000002</v>
      </c>
      <c r="K445" s="3" t="str">
        <f>IF(OR(E445&gt;B$6+1.5*B$7,E445&lt;B$6-1.5*B$7),"Yes", "No")</f>
        <v>No</v>
      </c>
      <c r="L445" s="3">
        <f>YEAR(B445)</f>
        <v>2014</v>
      </c>
      <c r="M445" s="3">
        <f>MONTH(B445)</f>
        <v>5</v>
      </c>
    </row>
    <row r="446" spans="1:13">
      <c r="A446" s="3">
        <v>6204745</v>
      </c>
      <c r="B446" s="7">
        <v>41770.406909722224</v>
      </c>
      <c r="C446" s="3" t="s">
        <v>12</v>
      </c>
      <c r="D446" s="3" t="s">
        <v>13</v>
      </c>
      <c r="E446" s="4">
        <v>27.063153816</v>
      </c>
      <c r="F446" s="8">
        <f t="shared" si="30"/>
        <v>26.77</v>
      </c>
      <c r="G446" s="8">
        <f t="shared" si="31"/>
        <v>27</v>
      </c>
      <c r="H446" s="9">
        <f t="shared" si="32"/>
        <v>27.46</v>
      </c>
      <c r="I446" s="8">
        <f t="shared" si="33"/>
        <v>27.92</v>
      </c>
      <c r="J446" s="8">
        <f t="shared" si="34"/>
        <v>28.150000000000002</v>
      </c>
      <c r="K446" s="3" t="str">
        <f>IF(OR(E446&gt;B$6+1.5*B$7,E446&lt;B$6-1.5*B$7),"Yes", "No")</f>
        <v>No</v>
      </c>
      <c r="L446" s="3">
        <f>YEAR(B446)</f>
        <v>2014</v>
      </c>
      <c r="M446" s="3">
        <f>MONTH(B446)</f>
        <v>5</v>
      </c>
    </row>
    <row r="447" spans="1:13">
      <c r="A447" s="3">
        <v>6204797</v>
      </c>
      <c r="B447" s="7">
        <v>41770.414756944447</v>
      </c>
      <c r="C447" s="3" t="s">
        <v>12</v>
      </c>
      <c r="D447" s="3" t="s">
        <v>13</v>
      </c>
      <c r="E447" s="4">
        <v>26.94908886</v>
      </c>
      <c r="F447" s="8">
        <f t="shared" si="30"/>
        <v>26.77</v>
      </c>
      <c r="G447" s="8">
        <f t="shared" si="31"/>
        <v>27</v>
      </c>
      <c r="H447" s="9">
        <f t="shared" si="32"/>
        <v>27.46</v>
      </c>
      <c r="I447" s="8">
        <f t="shared" si="33"/>
        <v>27.92</v>
      </c>
      <c r="J447" s="8">
        <f t="shared" si="34"/>
        <v>28.150000000000002</v>
      </c>
      <c r="K447" s="3" t="str">
        <f>IF(OR(E447&gt;B$6+1.5*B$7,E447&lt;B$6-1.5*B$7),"Yes", "No")</f>
        <v>No</v>
      </c>
      <c r="L447" s="3">
        <f>YEAR(B447)</f>
        <v>2014</v>
      </c>
      <c r="M447" s="3">
        <f>MONTH(B447)</f>
        <v>5</v>
      </c>
    </row>
    <row r="448" spans="1:13" hidden="1">
      <c r="A448" s="3">
        <v>6205526</v>
      </c>
      <c r="B448" s="7">
        <v>41771.35900462963</v>
      </c>
      <c r="C448" s="3" t="s">
        <v>12</v>
      </c>
      <c r="D448" s="3" t="s">
        <v>13</v>
      </c>
      <c r="E448" s="4">
        <v>26.677416465</v>
      </c>
      <c r="F448" s="8">
        <f t="shared" si="30"/>
        <v>26.77</v>
      </c>
      <c r="G448" s="8">
        <f t="shared" si="31"/>
        <v>27</v>
      </c>
      <c r="H448" s="9">
        <f t="shared" si="32"/>
        <v>27.46</v>
      </c>
      <c r="I448" s="8">
        <f t="shared" si="33"/>
        <v>27.92</v>
      </c>
      <c r="J448" s="8">
        <f t="shared" si="34"/>
        <v>28.150000000000002</v>
      </c>
      <c r="K448" s="3" t="str">
        <f>IF(OR(E448&gt;B$6+1.5*B$7,E448&lt;B$6-1.5*B$7),"Yes", "No")</f>
        <v>Yes</v>
      </c>
      <c r="L448" s="3">
        <f>YEAR(B448)</f>
        <v>2014</v>
      </c>
      <c r="M448" s="3">
        <f>MONTH(B448)</f>
        <v>5</v>
      </c>
    </row>
    <row r="449" spans="1:13" hidden="1">
      <c r="A449" s="3">
        <v>6205528</v>
      </c>
      <c r="B449" s="7">
        <v>41771.36105324074</v>
      </c>
      <c r="C449" s="3" t="s">
        <v>12</v>
      </c>
      <c r="D449" s="3" t="s">
        <v>13</v>
      </c>
      <c r="E449" s="4">
        <v>26.684994678999999</v>
      </c>
      <c r="F449" s="8">
        <f t="shared" si="30"/>
        <v>26.77</v>
      </c>
      <c r="G449" s="8">
        <f t="shared" si="31"/>
        <v>27</v>
      </c>
      <c r="H449" s="9">
        <f t="shared" si="32"/>
        <v>27.46</v>
      </c>
      <c r="I449" s="8">
        <f t="shared" si="33"/>
        <v>27.92</v>
      </c>
      <c r="J449" s="8">
        <f t="shared" si="34"/>
        <v>28.150000000000002</v>
      </c>
      <c r="K449" s="3" t="str">
        <f>IF(OR(E449&gt;B$6+1.5*B$7,E449&lt;B$6-1.5*B$7),"Yes", "No")</f>
        <v>Yes</v>
      </c>
      <c r="L449" s="3">
        <f>YEAR(B449)</f>
        <v>2014</v>
      </c>
      <c r="M449" s="3">
        <f>MONTH(B449)</f>
        <v>5</v>
      </c>
    </row>
    <row r="450" spans="1:13">
      <c r="A450" s="3">
        <v>6205702</v>
      </c>
      <c r="B450" s="7">
        <v>41771.388275462959</v>
      </c>
      <c r="C450" s="3" t="s">
        <v>12</v>
      </c>
      <c r="D450" s="3" t="s">
        <v>13</v>
      </c>
      <c r="E450" s="4">
        <v>27.252419955000001</v>
      </c>
      <c r="F450" s="8">
        <f t="shared" si="30"/>
        <v>26.77</v>
      </c>
      <c r="G450" s="8">
        <f t="shared" si="31"/>
        <v>27</v>
      </c>
      <c r="H450" s="9">
        <f t="shared" si="32"/>
        <v>27.46</v>
      </c>
      <c r="I450" s="8">
        <f t="shared" si="33"/>
        <v>27.92</v>
      </c>
      <c r="J450" s="8">
        <f t="shared" si="34"/>
        <v>28.150000000000002</v>
      </c>
      <c r="K450" s="3" t="str">
        <f>IF(OR(E450&gt;B$6+1.5*B$7,E450&lt;B$6-1.5*B$7),"Yes", "No")</f>
        <v>No</v>
      </c>
      <c r="L450" s="3">
        <f>YEAR(B450)</f>
        <v>2014</v>
      </c>
      <c r="M450" s="3">
        <f>MONTH(B450)</f>
        <v>5</v>
      </c>
    </row>
    <row r="451" spans="1:13">
      <c r="A451" s="3">
        <v>6205719</v>
      </c>
      <c r="B451" s="7">
        <v>41771.390694444446</v>
      </c>
      <c r="C451" s="3" t="s">
        <v>12</v>
      </c>
      <c r="D451" s="3" t="s">
        <v>13</v>
      </c>
      <c r="E451" s="4">
        <v>27.484747097</v>
      </c>
      <c r="F451" s="8">
        <f t="shared" si="30"/>
        <v>26.77</v>
      </c>
      <c r="G451" s="8">
        <f t="shared" si="31"/>
        <v>27</v>
      </c>
      <c r="H451" s="9">
        <f t="shared" si="32"/>
        <v>27.46</v>
      </c>
      <c r="I451" s="8">
        <f t="shared" si="33"/>
        <v>27.92</v>
      </c>
      <c r="J451" s="8">
        <f t="shared" si="34"/>
        <v>28.150000000000002</v>
      </c>
      <c r="K451" s="3" t="str">
        <f>IF(OR(E451&gt;B$6+1.5*B$7,E451&lt;B$6-1.5*B$7),"Yes", "No")</f>
        <v>No</v>
      </c>
      <c r="L451" s="3">
        <f>YEAR(B451)</f>
        <v>2014</v>
      </c>
      <c r="M451" s="3">
        <f>MONTH(B451)</f>
        <v>5</v>
      </c>
    </row>
    <row r="452" spans="1:13">
      <c r="A452" s="3">
        <v>6205937</v>
      </c>
      <c r="B452" s="7">
        <v>41771.417893518519</v>
      </c>
      <c r="C452" s="3" t="s">
        <v>12</v>
      </c>
      <c r="D452" s="3" t="s">
        <v>13</v>
      </c>
      <c r="E452" s="4">
        <v>27.653826040999999</v>
      </c>
      <c r="F452" s="8">
        <f t="shared" si="30"/>
        <v>26.77</v>
      </c>
      <c r="G452" s="8">
        <f t="shared" si="31"/>
        <v>27</v>
      </c>
      <c r="H452" s="9">
        <f t="shared" si="32"/>
        <v>27.46</v>
      </c>
      <c r="I452" s="8">
        <f t="shared" si="33"/>
        <v>27.92</v>
      </c>
      <c r="J452" s="8">
        <f t="shared" si="34"/>
        <v>28.150000000000002</v>
      </c>
      <c r="K452" s="3" t="str">
        <f>IF(OR(E452&gt;B$6+1.5*B$7,E452&lt;B$6-1.5*B$7),"Yes", "No")</f>
        <v>No</v>
      </c>
      <c r="L452" s="3">
        <f>YEAR(B452)</f>
        <v>2014</v>
      </c>
      <c r="M452" s="3">
        <f>MONTH(B452)</f>
        <v>5</v>
      </c>
    </row>
    <row r="453" spans="1:13">
      <c r="A453" s="3">
        <v>6205965</v>
      </c>
      <c r="B453" s="7">
        <v>41771.423356481479</v>
      </c>
      <c r="C453" s="3" t="s">
        <v>12</v>
      </c>
      <c r="D453" s="3" t="s">
        <v>13</v>
      </c>
      <c r="E453" s="4">
        <v>27.366906475</v>
      </c>
      <c r="F453" s="8">
        <f t="shared" si="30"/>
        <v>26.77</v>
      </c>
      <c r="G453" s="8">
        <f t="shared" si="31"/>
        <v>27</v>
      </c>
      <c r="H453" s="9">
        <f t="shared" si="32"/>
        <v>27.46</v>
      </c>
      <c r="I453" s="8">
        <f t="shared" si="33"/>
        <v>27.92</v>
      </c>
      <c r="J453" s="8">
        <f t="shared" si="34"/>
        <v>28.150000000000002</v>
      </c>
      <c r="K453" s="3" t="str">
        <f>IF(OR(E453&gt;B$6+1.5*B$7,E453&lt;B$6-1.5*B$7),"Yes", "No")</f>
        <v>No</v>
      </c>
      <c r="L453" s="3">
        <f>YEAR(B453)</f>
        <v>2014</v>
      </c>
      <c r="M453" s="3">
        <f>MONTH(B453)</f>
        <v>5</v>
      </c>
    </row>
    <row r="454" spans="1:13">
      <c r="A454" s="3">
        <v>6206738</v>
      </c>
      <c r="B454" s="7">
        <v>41771.540520833332</v>
      </c>
      <c r="C454" s="3" t="s">
        <v>12</v>
      </c>
      <c r="D454" s="3" t="s">
        <v>13</v>
      </c>
      <c r="E454" s="4">
        <v>27.237198115999998</v>
      </c>
      <c r="F454" s="8">
        <f t="shared" si="30"/>
        <v>26.77</v>
      </c>
      <c r="G454" s="8">
        <f t="shared" si="31"/>
        <v>27</v>
      </c>
      <c r="H454" s="9">
        <f t="shared" si="32"/>
        <v>27.46</v>
      </c>
      <c r="I454" s="8">
        <f t="shared" si="33"/>
        <v>27.92</v>
      </c>
      <c r="J454" s="8">
        <f t="shared" si="34"/>
        <v>28.150000000000002</v>
      </c>
      <c r="K454" s="3" t="str">
        <f>IF(OR(E454&gt;B$6+1.5*B$7,E454&lt;B$6-1.5*B$7),"Yes", "No")</f>
        <v>No</v>
      </c>
      <c r="L454" s="3">
        <f>YEAR(B454)</f>
        <v>2014</v>
      </c>
      <c r="M454" s="3">
        <f>MONTH(B454)</f>
        <v>5</v>
      </c>
    </row>
    <row r="455" spans="1:13">
      <c r="A455" s="3">
        <v>6206761</v>
      </c>
      <c r="B455" s="7">
        <v>41771.543749999997</v>
      </c>
      <c r="C455" s="3" t="s">
        <v>12</v>
      </c>
      <c r="D455" s="3" t="s">
        <v>13</v>
      </c>
      <c r="E455" s="4">
        <v>27.554993187000001</v>
      </c>
      <c r="F455" s="8">
        <f t="shared" si="30"/>
        <v>26.77</v>
      </c>
      <c r="G455" s="8">
        <f t="shared" si="31"/>
        <v>27</v>
      </c>
      <c r="H455" s="9">
        <f t="shared" si="32"/>
        <v>27.46</v>
      </c>
      <c r="I455" s="8">
        <f t="shared" si="33"/>
        <v>27.92</v>
      </c>
      <c r="J455" s="8">
        <f t="shared" si="34"/>
        <v>28.150000000000002</v>
      </c>
      <c r="K455" s="3" t="str">
        <f>IF(OR(E455&gt;B$6+1.5*B$7,E455&lt;B$6-1.5*B$7),"Yes", "No")</f>
        <v>No</v>
      </c>
      <c r="L455" s="3">
        <f>YEAR(B455)</f>
        <v>2014</v>
      </c>
      <c r="M455" s="3">
        <f>MONTH(B455)</f>
        <v>5</v>
      </c>
    </row>
    <row r="456" spans="1:13">
      <c r="A456" s="3">
        <v>6208359</v>
      </c>
      <c r="B456" s="7">
        <v>41772.275752314818</v>
      </c>
      <c r="C456" s="3" t="s">
        <v>12</v>
      </c>
      <c r="D456" s="3" t="s">
        <v>13</v>
      </c>
      <c r="E456" s="4">
        <v>27.256020891999999</v>
      </c>
      <c r="F456" s="8">
        <f t="shared" si="30"/>
        <v>26.77</v>
      </c>
      <c r="G456" s="8">
        <f t="shared" si="31"/>
        <v>27</v>
      </c>
      <c r="H456" s="9">
        <f t="shared" si="32"/>
        <v>27.46</v>
      </c>
      <c r="I456" s="8">
        <f t="shared" si="33"/>
        <v>27.92</v>
      </c>
      <c r="J456" s="8">
        <f t="shared" si="34"/>
        <v>28.150000000000002</v>
      </c>
      <c r="K456" s="3" t="str">
        <f>IF(OR(E456&gt;B$6+1.5*B$7,E456&lt;B$6-1.5*B$7),"Yes", "No")</f>
        <v>No</v>
      </c>
      <c r="L456" s="3">
        <f>YEAR(B456)</f>
        <v>2014</v>
      </c>
      <c r="M456" s="3">
        <f>MONTH(B456)</f>
        <v>5</v>
      </c>
    </row>
    <row r="457" spans="1:13">
      <c r="A457" s="3">
        <v>6208366</v>
      </c>
      <c r="B457" s="7">
        <v>41772.279050925928</v>
      </c>
      <c r="C457" s="3" t="s">
        <v>12</v>
      </c>
      <c r="D457" s="3" t="s">
        <v>13</v>
      </c>
      <c r="E457" s="4">
        <v>27.184939524000001</v>
      </c>
      <c r="F457" s="8">
        <f t="shared" si="30"/>
        <v>26.77</v>
      </c>
      <c r="G457" s="8">
        <f t="shared" si="31"/>
        <v>27</v>
      </c>
      <c r="H457" s="9">
        <f t="shared" si="32"/>
        <v>27.46</v>
      </c>
      <c r="I457" s="8">
        <f t="shared" si="33"/>
        <v>27.92</v>
      </c>
      <c r="J457" s="8">
        <f t="shared" si="34"/>
        <v>28.150000000000002</v>
      </c>
      <c r="K457" s="3" t="str">
        <f>IF(OR(E457&gt;B$6+1.5*B$7,E457&lt;B$6-1.5*B$7),"Yes", "No")</f>
        <v>No</v>
      </c>
      <c r="L457" s="3">
        <f>YEAR(B457)</f>
        <v>2014</v>
      </c>
      <c r="M457" s="3">
        <f>MONTH(B457)</f>
        <v>5</v>
      </c>
    </row>
    <row r="458" spans="1:13">
      <c r="A458" s="3">
        <v>6208369</v>
      </c>
      <c r="B458" s="7">
        <v>41772.279224537036</v>
      </c>
      <c r="C458" s="3" t="s">
        <v>12</v>
      </c>
      <c r="D458" s="3" t="s">
        <v>13</v>
      </c>
      <c r="E458" s="4">
        <v>27.359572028999999</v>
      </c>
      <c r="F458" s="8">
        <f t="shared" si="30"/>
        <v>26.77</v>
      </c>
      <c r="G458" s="8">
        <f t="shared" si="31"/>
        <v>27</v>
      </c>
      <c r="H458" s="9">
        <f t="shared" si="32"/>
        <v>27.46</v>
      </c>
      <c r="I458" s="8">
        <f t="shared" si="33"/>
        <v>27.92</v>
      </c>
      <c r="J458" s="8">
        <f t="shared" si="34"/>
        <v>28.150000000000002</v>
      </c>
      <c r="K458" s="3" t="str">
        <f>IF(OR(E458&gt;B$6+1.5*B$7,E458&lt;B$6-1.5*B$7),"Yes", "No")</f>
        <v>No</v>
      </c>
      <c r="L458" s="3">
        <f>YEAR(B458)</f>
        <v>2014</v>
      </c>
      <c r="M458" s="3">
        <f>MONTH(B458)</f>
        <v>5</v>
      </c>
    </row>
    <row r="459" spans="1:13">
      <c r="A459" s="3">
        <v>6208376</v>
      </c>
      <c r="B459" s="7">
        <v>41772.281759259262</v>
      </c>
      <c r="C459" s="3" t="s">
        <v>12</v>
      </c>
      <c r="D459" s="3" t="s">
        <v>13</v>
      </c>
      <c r="E459" s="4">
        <v>27.369362208999998</v>
      </c>
      <c r="F459" s="8">
        <f t="shared" si="30"/>
        <v>26.77</v>
      </c>
      <c r="G459" s="8">
        <f t="shared" si="31"/>
        <v>27</v>
      </c>
      <c r="H459" s="9">
        <f t="shared" si="32"/>
        <v>27.46</v>
      </c>
      <c r="I459" s="8">
        <f t="shared" si="33"/>
        <v>27.92</v>
      </c>
      <c r="J459" s="8">
        <f t="shared" si="34"/>
        <v>28.150000000000002</v>
      </c>
      <c r="K459" s="3" t="str">
        <f>IF(OR(E459&gt;B$6+1.5*B$7,E459&lt;B$6-1.5*B$7),"Yes", "No")</f>
        <v>No</v>
      </c>
      <c r="L459" s="3">
        <f>YEAR(B459)</f>
        <v>2014</v>
      </c>
      <c r="M459" s="3">
        <f>MONTH(B459)</f>
        <v>5</v>
      </c>
    </row>
    <row r="460" spans="1:13">
      <c r="A460" s="3">
        <v>6208699</v>
      </c>
      <c r="B460" s="7">
        <v>41772.341597222221</v>
      </c>
      <c r="C460" s="3" t="s">
        <v>12</v>
      </c>
      <c r="D460" s="3" t="s">
        <v>13</v>
      </c>
      <c r="E460" s="4">
        <v>27.544910179999999</v>
      </c>
      <c r="F460" s="8">
        <f t="shared" si="30"/>
        <v>26.77</v>
      </c>
      <c r="G460" s="8">
        <f t="shared" si="31"/>
        <v>27</v>
      </c>
      <c r="H460" s="9">
        <f t="shared" si="32"/>
        <v>27.46</v>
      </c>
      <c r="I460" s="8">
        <f t="shared" si="33"/>
        <v>27.92</v>
      </c>
      <c r="J460" s="8">
        <f t="shared" si="34"/>
        <v>28.150000000000002</v>
      </c>
      <c r="K460" s="3" t="str">
        <f>IF(OR(E460&gt;B$6+1.5*B$7,E460&lt;B$6-1.5*B$7),"Yes", "No")</f>
        <v>No</v>
      </c>
      <c r="L460" s="3">
        <f>YEAR(B460)</f>
        <v>2014</v>
      </c>
      <c r="M460" s="3">
        <f>MONTH(B460)</f>
        <v>5</v>
      </c>
    </row>
    <row r="461" spans="1:13">
      <c r="A461" s="3">
        <v>6208716</v>
      </c>
      <c r="B461" s="7">
        <v>41772.346319444441</v>
      </c>
      <c r="C461" s="3" t="s">
        <v>12</v>
      </c>
      <c r="D461" s="3" t="s">
        <v>13</v>
      </c>
      <c r="E461" s="4">
        <v>27.711544054000001</v>
      </c>
      <c r="F461" s="8">
        <f t="shared" si="30"/>
        <v>26.77</v>
      </c>
      <c r="G461" s="8">
        <f t="shared" si="31"/>
        <v>27</v>
      </c>
      <c r="H461" s="9">
        <f t="shared" si="32"/>
        <v>27.46</v>
      </c>
      <c r="I461" s="8">
        <f t="shared" si="33"/>
        <v>27.92</v>
      </c>
      <c r="J461" s="8">
        <f t="shared" si="34"/>
        <v>28.150000000000002</v>
      </c>
      <c r="K461" s="3" t="str">
        <f>IF(OR(E461&gt;B$6+1.5*B$7,E461&lt;B$6-1.5*B$7),"Yes", "No")</f>
        <v>No</v>
      </c>
      <c r="L461" s="3">
        <f>YEAR(B461)</f>
        <v>2014</v>
      </c>
      <c r="M461" s="3">
        <f>MONTH(B461)</f>
        <v>5</v>
      </c>
    </row>
    <row r="462" spans="1:13">
      <c r="A462" s="3">
        <v>6209234</v>
      </c>
      <c r="B462" s="7">
        <v>41772.414131944446</v>
      </c>
      <c r="C462" s="3" t="s">
        <v>12</v>
      </c>
      <c r="D462" s="3" t="s">
        <v>13</v>
      </c>
      <c r="E462" s="4">
        <v>27.546450691</v>
      </c>
      <c r="F462" s="8">
        <f t="shared" si="30"/>
        <v>26.77</v>
      </c>
      <c r="G462" s="8">
        <f t="shared" si="31"/>
        <v>27</v>
      </c>
      <c r="H462" s="9">
        <f t="shared" si="32"/>
        <v>27.46</v>
      </c>
      <c r="I462" s="8">
        <f t="shared" si="33"/>
        <v>27.92</v>
      </c>
      <c r="J462" s="8">
        <f t="shared" si="34"/>
        <v>28.150000000000002</v>
      </c>
      <c r="K462" s="3" t="str">
        <f>IF(OR(E462&gt;B$6+1.5*B$7,E462&lt;B$6-1.5*B$7),"Yes", "No")</f>
        <v>No</v>
      </c>
      <c r="L462" s="3">
        <f>YEAR(B462)</f>
        <v>2014</v>
      </c>
      <c r="M462" s="3">
        <f>MONTH(B462)</f>
        <v>5</v>
      </c>
    </row>
    <row r="463" spans="1:13">
      <c r="A463" s="3">
        <v>6209262</v>
      </c>
      <c r="B463" s="7">
        <v>41772.417870370373</v>
      </c>
      <c r="C463" s="3" t="s">
        <v>12</v>
      </c>
      <c r="D463" s="3" t="s">
        <v>13</v>
      </c>
      <c r="E463" s="4">
        <v>27.584285315999999</v>
      </c>
      <c r="F463" s="8">
        <f t="shared" si="30"/>
        <v>26.77</v>
      </c>
      <c r="G463" s="8">
        <f t="shared" si="31"/>
        <v>27</v>
      </c>
      <c r="H463" s="9">
        <f t="shared" si="32"/>
        <v>27.46</v>
      </c>
      <c r="I463" s="8">
        <f t="shared" si="33"/>
        <v>27.92</v>
      </c>
      <c r="J463" s="8">
        <f t="shared" si="34"/>
        <v>28.150000000000002</v>
      </c>
      <c r="K463" s="3" t="str">
        <f>IF(OR(E463&gt;B$6+1.5*B$7,E463&lt;B$6-1.5*B$7),"Yes", "No")</f>
        <v>No</v>
      </c>
      <c r="L463" s="3">
        <f>YEAR(B463)</f>
        <v>2014</v>
      </c>
      <c r="M463" s="3">
        <f>MONTH(B463)</f>
        <v>5</v>
      </c>
    </row>
    <row r="464" spans="1:13">
      <c r="A464" s="3">
        <v>6210334</v>
      </c>
      <c r="B464" s="7">
        <v>41772.536354166667</v>
      </c>
      <c r="C464" s="3" t="s">
        <v>12</v>
      </c>
      <c r="D464" s="3" t="s">
        <v>13</v>
      </c>
      <c r="E464" s="4">
        <v>27.467939159</v>
      </c>
      <c r="F464" s="8">
        <f t="shared" si="30"/>
        <v>26.77</v>
      </c>
      <c r="G464" s="8">
        <f t="shared" si="31"/>
        <v>27</v>
      </c>
      <c r="H464" s="9">
        <f t="shared" si="32"/>
        <v>27.46</v>
      </c>
      <c r="I464" s="8">
        <f t="shared" si="33"/>
        <v>27.92</v>
      </c>
      <c r="J464" s="8">
        <f t="shared" si="34"/>
        <v>28.150000000000002</v>
      </c>
      <c r="K464" s="3" t="str">
        <f>IF(OR(E464&gt;B$6+1.5*B$7,E464&lt;B$6-1.5*B$7),"Yes", "No")</f>
        <v>No</v>
      </c>
      <c r="L464" s="3">
        <f>YEAR(B464)</f>
        <v>2014</v>
      </c>
      <c r="M464" s="3">
        <f>MONTH(B464)</f>
        <v>5</v>
      </c>
    </row>
    <row r="465" spans="1:13">
      <c r="A465" s="3">
        <v>6210367</v>
      </c>
      <c r="B465" s="7">
        <v>41772.541493055556</v>
      </c>
      <c r="C465" s="3" t="s">
        <v>12</v>
      </c>
      <c r="D465" s="3" t="s">
        <v>13</v>
      </c>
      <c r="E465" s="4">
        <v>27.223719676999998</v>
      </c>
      <c r="F465" s="8">
        <f t="shared" si="30"/>
        <v>26.77</v>
      </c>
      <c r="G465" s="8">
        <f t="shared" si="31"/>
        <v>27</v>
      </c>
      <c r="H465" s="9">
        <f t="shared" si="32"/>
        <v>27.46</v>
      </c>
      <c r="I465" s="8">
        <f t="shared" si="33"/>
        <v>27.92</v>
      </c>
      <c r="J465" s="8">
        <f t="shared" si="34"/>
        <v>28.150000000000002</v>
      </c>
      <c r="K465" s="3" t="str">
        <f>IF(OR(E465&gt;B$6+1.5*B$7,E465&lt;B$6-1.5*B$7),"Yes", "No")</f>
        <v>No</v>
      </c>
      <c r="L465" s="3">
        <f>YEAR(B465)</f>
        <v>2014</v>
      </c>
      <c r="M465" s="3">
        <f>MONTH(B465)</f>
        <v>5</v>
      </c>
    </row>
    <row r="466" spans="1:13">
      <c r="A466" s="3">
        <v>6212314</v>
      </c>
      <c r="B466" s="7">
        <v>41773.282430555555</v>
      </c>
      <c r="C466" s="3" t="s">
        <v>12</v>
      </c>
      <c r="D466" s="3" t="s">
        <v>13</v>
      </c>
      <c r="E466" s="4">
        <v>27.071665876000001</v>
      </c>
      <c r="F466" s="8">
        <f t="shared" si="30"/>
        <v>26.77</v>
      </c>
      <c r="G466" s="8">
        <f t="shared" si="31"/>
        <v>27</v>
      </c>
      <c r="H466" s="9">
        <f t="shared" si="32"/>
        <v>27.46</v>
      </c>
      <c r="I466" s="8">
        <f t="shared" si="33"/>
        <v>27.92</v>
      </c>
      <c r="J466" s="8">
        <f t="shared" si="34"/>
        <v>28.150000000000002</v>
      </c>
      <c r="K466" s="3" t="str">
        <f>IF(OR(E466&gt;B$6+1.5*B$7,E466&lt;B$6-1.5*B$7),"Yes", "No")</f>
        <v>No</v>
      </c>
      <c r="L466" s="3">
        <f>YEAR(B466)</f>
        <v>2014</v>
      </c>
      <c r="M466" s="3">
        <f>MONTH(B466)</f>
        <v>5</v>
      </c>
    </row>
    <row r="467" spans="1:13">
      <c r="A467" s="3">
        <v>6212322</v>
      </c>
      <c r="B467" s="7">
        <v>41773.284375000003</v>
      </c>
      <c r="C467" s="3" t="s">
        <v>12</v>
      </c>
      <c r="D467" s="3" t="s">
        <v>13</v>
      </c>
      <c r="E467" s="4">
        <v>27.283029558999999</v>
      </c>
      <c r="F467" s="8">
        <f t="shared" si="30"/>
        <v>26.77</v>
      </c>
      <c r="G467" s="8">
        <f t="shared" si="31"/>
        <v>27</v>
      </c>
      <c r="H467" s="9">
        <f t="shared" si="32"/>
        <v>27.46</v>
      </c>
      <c r="I467" s="8">
        <f t="shared" si="33"/>
        <v>27.92</v>
      </c>
      <c r="J467" s="8">
        <f t="shared" si="34"/>
        <v>28.150000000000002</v>
      </c>
      <c r="K467" s="3" t="str">
        <f>IF(OR(E467&gt;B$6+1.5*B$7,E467&lt;B$6-1.5*B$7),"Yes", "No")</f>
        <v>No</v>
      </c>
      <c r="L467" s="3">
        <f>YEAR(B467)</f>
        <v>2014</v>
      </c>
      <c r="M467" s="3">
        <f>MONTH(B467)</f>
        <v>5</v>
      </c>
    </row>
    <row r="468" spans="1:13" hidden="1">
      <c r="A468" s="3">
        <v>6212804</v>
      </c>
      <c r="B468" s="7">
        <v>41773.371574074074</v>
      </c>
      <c r="C468" s="3" t="s">
        <v>12</v>
      </c>
      <c r="D468" s="3" t="s">
        <v>13</v>
      </c>
      <c r="E468" s="4">
        <v>26.728067726999999</v>
      </c>
      <c r="F468" s="8">
        <f t="shared" si="30"/>
        <v>26.77</v>
      </c>
      <c r="G468" s="8">
        <f t="shared" si="31"/>
        <v>27</v>
      </c>
      <c r="H468" s="9">
        <f t="shared" si="32"/>
        <v>27.46</v>
      </c>
      <c r="I468" s="8">
        <f t="shared" si="33"/>
        <v>27.92</v>
      </c>
      <c r="J468" s="8">
        <f t="shared" si="34"/>
        <v>28.150000000000002</v>
      </c>
      <c r="K468" s="3" t="str">
        <f>IF(OR(E468&gt;B$6+1.5*B$7,E468&lt;B$6-1.5*B$7),"Yes", "No")</f>
        <v>Yes</v>
      </c>
      <c r="L468" s="3">
        <f>YEAR(B468)</f>
        <v>2014</v>
      </c>
      <c r="M468" s="3">
        <f>MONTH(B468)</f>
        <v>5</v>
      </c>
    </row>
    <row r="469" spans="1:13" hidden="1">
      <c r="A469" s="3">
        <v>6212812</v>
      </c>
      <c r="B469" s="7">
        <v>41773.373194444444</v>
      </c>
      <c r="C469" s="3" t="s">
        <v>12</v>
      </c>
      <c r="D469" s="3" t="s">
        <v>13</v>
      </c>
      <c r="E469" s="4">
        <v>26.664324609000001</v>
      </c>
      <c r="F469" s="8">
        <f t="shared" ref="F469:F532" si="35">B$9-3*B$10</f>
        <v>26.77</v>
      </c>
      <c r="G469" s="8">
        <f t="shared" ref="G469:G532" si="36">B$9-2*B$10</f>
        <v>27</v>
      </c>
      <c r="H469" s="9">
        <f t="shared" ref="H469:H532" si="37">B$9</f>
        <v>27.46</v>
      </c>
      <c r="I469" s="8">
        <f t="shared" ref="I469:I532" si="38">B$9+2*B$10</f>
        <v>27.92</v>
      </c>
      <c r="J469" s="8">
        <f t="shared" ref="J469:J532" si="39">B$9+3*B$10</f>
        <v>28.150000000000002</v>
      </c>
      <c r="K469" s="3" t="str">
        <f>IF(OR(E469&gt;B$6+1.5*B$7,E469&lt;B$6-1.5*B$7),"Yes", "No")</f>
        <v>Yes</v>
      </c>
      <c r="L469" s="3">
        <f>YEAR(B469)</f>
        <v>2014</v>
      </c>
      <c r="M469" s="3">
        <f>MONTH(B469)</f>
        <v>5</v>
      </c>
    </row>
    <row r="470" spans="1:13">
      <c r="A470" s="3">
        <v>6214579</v>
      </c>
      <c r="B470" s="7">
        <v>41773.532395833332</v>
      </c>
      <c r="C470" s="3" t="s">
        <v>12</v>
      </c>
      <c r="D470" s="3" t="s">
        <v>13</v>
      </c>
      <c r="E470" s="4">
        <v>27.364291773000001</v>
      </c>
      <c r="F470" s="8">
        <f t="shared" si="35"/>
        <v>26.77</v>
      </c>
      <c r="G470" s="8">
        <f t="shared" si="36"/>
        <v>27</v>
      </c>
      <c r="H470" s="9">
        <f t="shared" si="37"/>
        <v>27.46</v>
      </c>
      <c r="I470" s="8">
        <f t="shared" si="38"/>
        <v>27.92</v>
      </c>
      <c r="J470" s="8">
        <f t="shared" si="39"/>
        <v>28.150000000000002</v>
      </c>
      <c r="K470" s="3" t="str">
        <f>IF(OR(E470&gt;B$6+1.5*B$7,E470&lt;B$6-1.5*B$7),"Yes", "No")</f>
        <v>No</v>
      </c>
      <c r="L470" s="3">
        <f>YEAR(B470)</f>
        <v>2014</v>
      </c>
      <c r="M470" s="3">
        <f>MONTH(B470)</f>
        <v>5</v>
      </c>
    </row>
    <row r="471" spans="1:13">
      <c r="A471" s="3">
        <v>6217117</v>
      </c>
      <c r="B471" s="7">
        <v>41774.375543981485</v>
      </c>
      <c r="C471" s="3" t="s">
        <v>12</v>
      </c>
      <c r="D471" s="3" t="s">
        <v>13</v>
      </c>
      <c r="E471" s="4">
        <v>27.004256828999999</v>
      </c>
      <c r="F471" s="8">
        <f t="shared" si="35"/>
        <v>26.77</v>
      </c>
      <c r="G471" s="8">
        <f t="shared" si="36"/>
        <v>27</v>
      </c>
      <c r="H471" s="9">
        <f t="shared" si="37"/>
        <v>27.46</v>
      </c>
      <c r="I471" s="8">
        <f t="shared" si="38"/>
        <v>27.92</v>
      </c>
      <c r="J471" s="8">
        <f t="shared" si="39"/>
        <v>28.150000000000002</v>
      </c>
      <c r="K471" s="3" t="str">
        <f>IF(OR(E471&gt;B$6+1.5*B$7,E471&lt;B$6-1.5*B$7),"Yes", "No")</f>
        <v>No</v>
      </c>
      <c r="L471" s="3">
        <f>YEAR(B471)</f>
        <v>2014</v>
      </c>
      <c r="M471" s="3">
        <f>MONTH(B471)</f>
        <v>5</v>
      </c>
    </row>
    <row r="472" spans="1:13" hidden="1">
      <c r="A472" s="3">
        <v>6217125</v>
      </c>
      <c r="B472" s="7">
        <v>41774.37771990741</v>
      </c>
      <c r="C472" s="3" t="s">
        <v>12</v>
      </c>
      <c r="D472" s="3" t="s">
        <v>13</v>
      </c>
      <c r="E472" s="4">
        <v>26.881509136999998</v>
      </c>
      <c r="F472" s="8">
        <f t="shared" si="35"/>
        <v>26.77</v>
      </c>
      <c r="G472" s="8">
        <f t="shared" si="36"/>
        <v>27</v>
      </c>
      <c r="H472" s="9">
        <f t="shared" si="37"/>
        <v>27.46</v>
      </c>
      <c r="I472" s="8">
        <f t="shared" si="38"/>
        <v>27.92</v>
      </c>
      <c r="J472" s="8">
        <f t="shared" si="39"/>
        <v>28.150000000000002</v>
      </c>
      <c r="K472" s="3" t="str">
        <f>IF(OR(E472&gt;B$6+1.5*B$7,E472&lt;B$6-1.5*B$7),"Yes", "No")</f>
        <v>Yes</v>
      </c>
      <c r="L472" s="3">
        <f>YEAR(B472)</f>
        <v>2014</v>
      </c>
      <c r="M472" s="3">
        <f>MONTH(B472)</f>
        <v>5</v>
      </c>
    </row>
    <row r="473" spans="1:13">
      <c r="A473" s="3">
        <v>6217279</v>
      </c>
      <c r="B473" s="7">
        <v>41774.394976851851</v>
      </c>
      <c r="C473" s="3" t="s">
        <v>12</v>
      </c>
      <c r="D473" s="3" t="s">
        <v>13</v>
      </c>
      <c r="E473" s="4">
        <v>27.682321497</v>
      </c>
      <c r="F473" s="8">
        <f t="shared" si="35"/>
        <v>26.77</v>
      </c>
      <c r="G473" s="8">
        <f t="shared" si="36"/>
        <v>27</v>
      </c>
      <c r="H473" s="9">
        <f t="shared" si="37"/>
        <v>27.46</v>
      </c>
      <c r="I473" s="8">
        <f t="shared" si="38"/>
        <v>27.92</v>
      </c>
      <c r="J473" s="8">
        <f t="shared" si="39"/>
        <v>28.150000000000002</v>
      </c>
      <c r="K473" s="3" t="str">
        <f>IF(OR(E473&gt;B$6+1.5*B$7,E473&lt;B$6-1.5*B$7),"Yes", "No")</f>
        <v>No</v>
      </c>
      <c r="L473" s="3">
        <f>YEAR(B473)</f>
        <v>2014</v>
      </c>
      <c r="M473" s="3">
        <f>MONTH(B473)</f>
        <v>5</v>
      </c>
    </row>
    <row r="474" spans="1:13" hidden="1">
      <c r="A474" s="3">
        <v>6217320</v>
      </c>
      <c r="B474" s="7">
        <v>41774.398472222223</v>
      </c>
      <c r="C474" s="3" t="s">
        <v>12</v>
      </c>
      <c r="D474" s="3" t="s">
        <v>13</v>
      </c>
      <c r="E474" s="4">
        <v>26.818093196</v>
      </c>
      <c r="F474" s="8">
        <f t="shared" si="35"/>
        <v>26.77</v>
      </c>
      <c r="G474" s="8">
        <f t="shared" si="36"/>
        <v>27</v>
      </c>
      <c r="H474" s="9">
        <f t="shared" si="37"/>
        <v>27.46</v>
      </c>
      <c r="I474" s="8">
        <f t="shared" si="38"/>
        <v>27.92</v>
      </c>
      <c r="J474" s="8">
        <f t="shared" si="39"/>
        <v>28.150000000000002</v>
      </c>
      <c r="K474" s="3" t="str">
        <f>IF(OR(E474&gt;B$6+1.5*B$7,E474&lt;B$6-1.5*B$7),"Yes", "No")</f>
        <v>Yes</v>
      </c>
      <c r="L474" s="3">
        <f>YEAR(B474)</f>
        <v>2014</v>
      </c>
      <c r="M474" s="3">
        <f>MONTH(B474)</f>
        <v>5</v>
      </c>
    </row>
    <row r="475" spans="1:13">
      <c r="A475" s="3">
        <v>6218873</v>
      </c>
      <c r="B475" s="7">
        <v>41774.555555555555</v>
      </c>
      <c r="C475" s="3" t="s">
        <v>12</v>
      </c>
      <c r="D475" s="3" t="s">
        <v>13</v>
      </c>
      <c r="E475" s="4">
        <v>27.739658890000001</v>
      </c>
      <c r="F475" s="8">
        <f t="shared" si="35"/>
        <v>26.77</v>
      </c>
      <c r="G475" s="8">
        <f t="shared" si="36"/>
        <v>27</v>
      </c>
      <c r="H475" s="9">
        <f t="shared" si="37"/>
        <v>27.46</v>
      </c>
      <c r="I475" s="8">
        <f t="shared" si="38"/>
        <v>27.92</v>
      </c>
      <c r="J475" s="8">
        <f t="shared" si="39"/>
        <v>28.150000000000002</v>
      </c>
      <c r="K475" s="3" t="str">
        <f>IF(OR(E475&gt;B$6+1.5*B$7,E475&lt;B$6-1.5*B$7),"Yes", "No")</f>
        <v>No</v>
      </c>
      <c r="L475" s="3">
        <f>YEAR(B475)</f>
        <v>2014</v>
      </c>
      <c r="M475" s="3">
        <f>MONTH(B475)</f>
        <v>5</v>
      </c>
    </row>
    <row r="476" spans="1:13">
      <c r="A476" s="3">
        <v>6218921</v>
      </c>
      <c r="B476" s="7">
        <v>41774.558217592596</v>
      </c>
      <c r="C476" s="3" t="s">
        <v>12</v>
      </c>
      <c r="D476" s="3" t="s">
        <v>13</v>
      </c>
      <c r="E476" s="4">
        <v>27.663934426000001</v>
      </c>
      <c r="F476" s="8">
        <f t="shared" si="35"/>
        <v>26.77</v>
      </c>
      <c r="G476" s="8">
        <f t="shared" si="36"/>
        <v>27</v>
      </c>
      <c r="H476" s="9">
        <f t="shared" si="37"/>
        <v>27.46</v>
      </c>
      <c r="I476" s="8">
        <f t="shared" si="38"/>
        <v>27.92</v>
      </c>
      <c r="J476" s="8">
        <f t="shared" si="39"/>
        <v>28.150000000000002</v>
      </c>
      <c r="K476" s="3" t="str">
        <f>IF(OR(E476&gt;B$6+1.5*B$7,E476&lt;B$6-1.5*B$7),"Yes", "No")</f>
        <v>No</v>
      </c>
      <c r="L476" s="3">
        <f>YEAR(B476)</f>
        <v>2014</v>
      </c>
      <c r="M476" s="3">
        <f>MONTH(B476)</f>
        <v>5</v>
      </c>
    </row>
    <row r="477" spans="1:13">
      <c r="A477" s="3">
        <v>6220816</v>
      </c>
      <c r="B477" s="7">
        <v>41775.281863425924</v>
      </c>
      <c r="C477" s="3" t="s">
        <v>12</v>
      </c>
      <c r="D477" s="3" t="s">
        <v>13</v>
      </c>
      <c r="E477" s="4">
        <v>27.395449825</v>
      </c>
      <c r="F477" s="8">
        <f t="shared" si="35"/>
        <v>26.77</v>
      </c>
      <c r="G477" s="8">
        <f t="shared" si="36"/>
        <v>27</v>
      </c>
      <c r="H477" s="9">
        <f t="shared" si="37"/>
        <v>27.46</v>
      </c>
      <c r="I477" s="8">
        <f t="shared" si="38"/>
        <v>27.92</v>
      </c>
      <c r="J477" s="8">
        <f t="shared" si="39"/>
        <v>28.150000000000002</v>
      </c>
      <c r="K477" s="3" t="str">
        <f>IF(OR(E477&gt;B$6+1.5*B$7,E477&lt;B$6-1.5*B$7),"Yes", "No")</f>
        <v>No</v>
      </c>
      <c r="L477" s="3">
        <f>YEAR(B477)</f>
        <v>2014</v>
      </c>
      <c r="M477" s="3">
        <f>MONTH(B477)</f>
        <v>5</v>
      </c>
    </row>
    <row r="478" spans="1:13">
      <c r="A478" s="3">
        <v>6220821</v>
      </c>
      <c r="B478" s="7">
        <v>41775.284768518519</v>
      </c>
      <c r="C478" s="3" t="s">
        <v>12</v>
      </c>
      <c r="D478" s="3" t="s">
        <v>13</v>
      </c>
      <c r="E478" s="4">
        <v>27.186421173999999</v>
      </c>
      <c r="F478" s="8">
        <f t="shared" si="35"/>
        <v>26.77</v>
      </c>
      <c r="G478" s="8">
        <f t="shared" si="36"/>
        <v>27</v>
      </c>
      <c r="H478" s="9">
        <f t="shared" si="37"/>
        <v>27.46</v>
      </c>
      <c r="I478" s="8">
        <f t="shared" si="38"/>
        <v>27.92</v>
      </c>
      <c r="J478" s="8">
        <f t="shared" si="39"/>
        <v>28.150000000000002</v>
      </c>
      <c r="K478" s="3" t="str">
        <f>IF(OR(E478&gt;B$6+1.5*B$7,E478&lt;B$6-1.5*B$7),"Yes", "No")</f>
        <v>No</v>
      </c>
      <c r="L478" s="3">
        <f>YEAR(B478)</f>
        <v>2014</v>
      </c>
      <c r="M478" s="3">
        <f>MONTH(B478)</f>
        <v>5</v>
      </c>
    </row>
    <row r="479" spans="1:13">
      <c r="A479" s="3">
        <v>6220843</v>
      </c>
      <c r="B479" s="7">
        <v>41775.301307870373</v>
      </c>
      <c r="C479" s="3" t="s">
        <v>12</v>
      </c>
      <c r="D479" s="3" t="s">
        <v>13</v>
      </c>
      <c r="E479" s="4">
        <v>27.40554625</v>
      </c>
      <c r="F479" s="8">
        <f t="shared" si="35"/>
        <v>26.77</v>
      </c>
      <c r="G479" s="8">
        <f t="shared" si="36"/>
        <v>27</v>
      </c>
      <c r="H479" s="9">
        <f t="shared" si="37"/>
        <v>27.46</v>
      </c>
      <c r="I479" s="8">
        <f t="shared" si="38"/>
        <v>27.92</v>
      </c>
      <c r="J479" s="8">
        <f t="shared" si="39"/>
        <v>28.150000000000002</v>
      </c>
      <c r="K479" s="3" t="str">
        <f>IF(OR(E479&gt;B$6+1.5*B$7,E479&lt;B$6-1.5*B$7),"Yes", "No")</f>
        <v>No</v>
      </c>
      <c r="L479" s="3">
        <f>YEAR(B479)</f>
        <v>2014</v>
      </c>
      <c r="M479" s="3">
        <f>MONTH(B479)</f>
        <v>5</v>
      </c>
    </row>
    <row r="480" spans="1:13">
      <c r="A480" s="3">
        <v>6221101</v>
      </c>
      <c r="B480" s="7">
        <v>41775.357245370367</v>
      </c>
      <c r="C480" s="3" t="s">
        <v>12</v>
      </c>
      <c r="D480" s="3" t="s">
        <v>13</v>
      </c>
      <c r="E480" s="4">
        <v>27.423850289000001</v>
      </c>
      <c r="F480" s="8">
        <f t="shared" si="35"/>
        <v>26.77</v>
      </c>
      <c r="G480" s="8">
        <f t="shared" si="36"/>
        <v>27</v>
      </c>
      <c r="H480" s="9">
        <f t="shared" si="37"/>
        <v>27.46</v>
      </c>
      <c r="I480" s="8">
        <f t="shared" si="38"/>
        <v>27.92</v>
      </c>
      <c r="J480" s="8">
        <f t="shared" si="39"/>
        <v>28.150000000000002</v>
      </c>
      <c r="K480" s="3" t="str">
        <f>IF(OR(E480&gt;B$6+1.5*B$7,E480&lt;B$6-1.5*B$7),"Yes", "No")</f>
        <v>No</v>
      </c>
      <c r="L480" s="3">
        <f>YEAR(B480)</f>
        <v>2014</v>
      </c>
      <c r="M480" s="3">
        <f>MONTH(B480)</f>
        <v>5</v>
      </c>
    </row>
    <row r="481" spans="1:13">
      <c r="A481" s="3">
        <v>6221118</v>
      </c>
      <c r="B481" s="7">
        <v>41775.362233796295</v>
      </c>
      <c r="C481" s="3" t="s">
        <v>12</v>
      </c>
      <c r="D481" s="3" t="s">
        <v>13</v>
      </c>
      <c r="E481" s="4">
        <v>27.225944265999999</v>
      </c>
      <c r="F481" s="8">
        <f t="shared" si="35"/>
        <v>26.77</v>
      </c>
      <c r="G481" s="8">
        <f t="shared" si="36"/>
        <v>27</v>
      </c>
      <c r="H481" s="9">
        <f t="shared" si="37"/>
        <v>27.46</v>
      </c>
      <c r="I481" s="8">
        <f t="shared" si="38"/>
        <v>27.92</v>
      </c>
      <c r="J481" s="8">
        <f t="shared" si="39"/>
        <v>28.150000000000002</v>
      </c>
      <c r="K481" s="3" t="str">
        <f>IF(OR(E481&gt;B$6+1.5*B$7,E481&lt;B$6-1.5*B$7),"Yes", "No")</f>
        <v>No</v>
      </c>
      <c r="L481" s="3">
        <f>YEAR(B481)</f>
        <v>2014</v>
      </c>
      <c r="M481" s="3">
        <f>MONTH(B481)</f>
        <v>5</v>
      </c>
    </row>
    <row r="482" spans="1:13">
      <c r="A482" s="3">
        <v>6222936</v>
      </c>
      <c r="B482" s="7">
        <v>41775.551874999997</v>
      </c>
      <c r="C482" s="3" t="s">
        <v>12</v>
      </c>
      <c r="D482" s="3" t="s">
        <v>13</v>
      </c>
      <c r="E482" s="4">
        <v>27.210265737</v>
      </c>
      <c r="F482" s="8">
        <f t="shared" si="35"/>
        <v>26.77</v>
      </c>
      <c r="G482" s="8">
        <f t="shared" si="36"/>
        <v>27</v>
      </c>
      <c r="H482" s="9">
        <f t="shared" si="37"/>
        <v>27.46</v>
      </c>
      <c r="I482" s="8">
        <f t="shared" si="38"/>
        <v>27.92</v>
      </c>
      <c r="J482" s="8">
        <f t="shared" si="39"/>
        <v>28.150000000000002</v>
      </c>
      <c r="K482" s="3" t="str">
        <f>IF(OR(E482&gt;B$6+1.5*B$7,E482&lt;B$6-1.5*B$7),"Yes", "No")</f>
        <v>No</v>
      </c>
      <c r="L482" s="3">
        <f>YEAR(B482)</f>
        <v>2014</v>
      </c>
      <c r="M482" s="3">
        <f>MONTH(B482)</f>
        <v>5</v>
      </c>
    </row>
    <row r="483" spans="1:13">
      <c r="A483" s="3">
        <v>6223012</v>
      </c>
      <c r="B483" s="7">
        <v>41775.560416666667</v>
      </c>
      <c r="C483" s="3" t="s">
        <v>12</v>
      </c>
      <c r="D483" s="3" t="s">
        <v>13</v>
      </c>
      <c r="E483" s="4">
        <v>27.511483923</v>
      </c>
      <c r="F483" s="8">
        <f t="shared" si="35"/>
        <v>26.77</v>
      </c>
      <c r="G483" s="8">
        <f t="shared" si="36"/>
        <v>27</v>
      </c>
      <c r="H483" s="9">
        <f t="shared" si="37"/>
        <v>27.46</v>
      </c>
      <c r="I483" s="8">
        <f t="shared" si="38"/>
        <v>27.92</v>
      </c>
      <c r="J483" s="8">
        <f t="shared" si="39"/>
        <v>28.150000000000002</v>
      </c>
      <c r="K483" s="3" t="str">
        <f>IF(OR(E483&gt;B$6+1.5*B$7,E483&lt;B$6-1.5*B$7),"Yes", "No")</f>
        <v>No</v>
      </c>
      <c r="L483" s="3">
        <f>YEAR(B483)</f>
        <v>2014</v>
      </c>
      <c r="M483" s="3">
        <f>MONTH(B483)</f>
        <v>5</v>
      </c>
    </row>
    <row r="484" spans="1:13">
      <c r="A484" s="3">
        <v>6226532</v>
      </c>
      <c r="B484" s="7">
        <v>41777.331307870372</v>
      </c>
      <c r="C484" s="3" t="s">
        <v>12</v>
      </c>
      <c r="D484" s="3" t="s">
        <v>13</v>
      </c>
      <c r="E484" s="4">
        <v>27.210951348999998</v>
      </c>
      <c r="F484" s="8">
        <f t="shared" si="35"/>
        <v>26.77</v>
      </c>
      <c r="G484" s="8">
        <f t="shared" si="36"/>
        <v>27</v>
      </c>
      <c r="H484" s="9">
        <f t="shared" si="37"/>
        <v>27.46</v>
      </c>
      <c r="I484" s="8">
        <f t="shared" si="38"/>
        <v>27.92</v>
      </c>
      <c r="J484" s="8">
        <f t="shared" si="39"/>
        <v>28.150000000000002</v>
      </c>
      <c r="K484" s="3" t="str">
        <f>IF(OR(E484&gt;B$6+1.5*B$7,E484&lt;B$6-1.5*B$7),"Yes", "No")</f>
        <v>No</v>
      </c>
      <c r="L484" s="3">
        <f>YEAR(B484)</f>
        <v>2014</v>
      </c>
      <c r="M484" s="3">
        <f>MONTH(B484)</f>
        <v>5</v>
      </c>
    </row>
    <row r="485" spans="1:13">
      <c r="A485" s="3">
        <v>6226554</v>
      </c>
      <c r="B485" s="7">
        <v>41777.335868055554</v>
      </c>
      <c r="C485" s="3" t="s">
        <v>12</v>
      </c>
      <c r="D485" s="3" t="s">
        <v>13</v>
      </c>
      <c r="E485" s="4">
        <v>27.517410126000001</v>
      </c>
      <c r="F485" s="8">
        <f t="shared" si="35"/>
        <v>26.77</v>
      </c>
      <c r="G485" s="8">
        <f t="shared" si="36"/>
        <v>27</v>
      </c>
      <c r="H485" s="9">
        <f t="shared" si="37"/>
        <v>27.46</v>
      </c>
      <c r="I485" s="8">
        <f t="shared" si="38"/>
        <v>27.92</v>
      </c>
      <c r="J485" s="8">
        <f t="shared" si="39"/>
        <v>28.150000000000002</v>
      </c>
      <c r="K485" s="3" t="str">
        <f>IF(OR(E485&gt;B$6+1.5*B$7,E485&lt;B$6-1.5*B$7),"Yes", "No")</f>
        <v>No</v>
      </c>
      <c r="L485" s="3">
        <f>YEAR(B485)</f>
        <v>2014</v>
      </c>
      <c r="M485" s="3">
        <f>MONTH(B485)</f>
        <v>5</v>
      </c>
    </row>
    <row r="486" spans="1:13" hidden="1">
      <c r="A486" s="3">
        <v>6227451</v>
      </c>
      <c r="B486" s="7">
        <v>41778.275405092594</v>
      </c>
      <c r="C486" s="3" t="s">
        <v>12</v>
      </c>
      <c r="D486" s="3" t="s">
        <v>13</v>
      </c>
      <c r="E486" s="4">
        <v>26.402450698999999</v>
      </c>
      <c r="F486" s="8">
        <f t="shared" si="35"/>
        <v>26.77</v>
      </c>
      <c r="G486" s="8">
        <f t="shared" si="36"/>
        <v>27</v>
      </c>
      <c r="H486" s="9">
        <f t="shared" si="37"/>
        <v>27.46</v>
      </c>
      <c r="I486" s="8">
        <f t="shared" si="38"/>
        <v>27.92</v>
      </c>
      <c r="J486" s="8">
        <f t="shared" si="39"/>
        <v>28.150000000000002</v>
      </c>
      <c r="K486" s="3" t="str">
        <f>IF(OR(E486&gt;B$6+1.5*B$7,E486&lt;B$6-1.5*B$7),"Yes", "No")</f>
        <v>Yes</v>
      </c>
      <c r="L486" s="3">
        <f>YEAR(B486)</f>
        <v>2014</v>
      </c>
      <c r="M486" s="3">
        <f>MONTH(B486)</f>
        <v>5</v>
      </c>
    </row>
    <row r="487" spans="1:13">
      <c r="A487" s="3">
        <v>6227459</v>
      </c>
      <c r="B487" s="7">
        <v>41778.278773148151</v>
      </c>
      <c r="C487" s="3" t="s">
        <v>12</v>
      </c>
      <c r="D487" s="3" t="s">
        <v>13</v>
      </c>
      <c r="E487" s="4">
        <v>27.318557976000001</v>
      </c>
      <c r="F487" s="8">
        <f t="shared" si="35"/>
        <v>26.77</v>
      </c>
      <c r="G487" s="8">
        <f t="shared" si="36"/>
        <v>27</v>
      </c>
      <c r="H487" s="9">
        <f t="shared" si="37"/>
        <v>27.46</v>
      </c>
      <c r="I487" s="8">
        <f t="shared" si="38"/>
        <v>27.92</v>
      </c>
      <c r="J487" s="8">
        <f t="shared" si="39"/>
        <v>28.150000000000002</v>
      </c>
      <c r="K487" s="3" t="str">
        <f>IF(OR(E487&gt;B$6+1.5*B$7,E487&lt;B$6-1.5*B$7),"Yes", "No")</f>
        <v>No</v>
      </c>
      <c r="L487" s="3">
        <f>YEAR(B487)</f>
        <v>2014</v>
      </c>
      <c r="M487" s="3">
        <f>MONTH(B487)</f>
        <v>5</v>
      </c>
    </row>
    <row r="488" spans="1:13">
      <c r="A488" s="3">
        <v>6227835</v>
      </c>
      <c r="B488" s="7">
        <v>41778.390138888892</v>
      </c>
      <c r="C488" s="3" t="s">
        <v>12</v>
      </c>
      <c r="D488" s="3" t="s">
        <v>13</v>
      </c>
      <c r="E488" s="4">
        <v>27.573638065000001</v>
      </c>
      <c r="F488" s="8">
        <f t="shared" si="35"/>
        <v>26.77</v>
      </c>
      <c r="G488" s="8">
        <f t="shared" si="36"/>
        <v>27</v>
      </c>
      <c r="H488" s="9">
        <f t="shared" si="37"/>
        <v>27.46</v>
      </c>
      <c r="I488" s="8">
        <f t="shared" si="38"/>
        <v>27.92</v>
      </c>
      <c r="J488" s="8">
        <f t="shared" si="39"/>
        <v>28.150000000000002</v>
      </c>
      <c r="K488" s="3" t="str">
        <f>IF(OR(E488&gt;B$6+1.5*B$7,E488&lt;B$6-1.5*B$7),"Yes", "No")</f>
        <v>No</v>
      </c>
      <c r="L488" s="3">
        <f>YEAR(B488)</f>
        <v>2014</v>
      </c>
      <c r="M488" s="3">
        <f>MONTH(B488)</f>
        <v>5</v>
      </c>
    </row>
    <row r="489" spans="1:13">
      <c r="A489" s="3">
        <v>6228179</v>
      </c>
      <c r="B489" s="7">
        <v>41778.430358796293</v>
      </c>
      <c r="C489" s="3" t="s">
        <v>12</v>
      </c>
      <c r="D489" s="3" t="s">
        <v>13</v>
      </c>
      <c r="E489" s="4">
        <v>27.646167344999999</v>
      </c>
      <c r="F489" s="8">
        <f t="shared" si="35"/>
        <v>26.77</v>
      </c>
      <c r="G489" s="8">
        <f t="shared" si="36"/>
        <v>27</v>
      </c>
      <c r="H489" s="9">
        <f t="shared" si="37"/>
        <v>27.46</v>
      </c>
      <c r="I489" s="8">
        <f t="shared" si="38"/>
        <v>27.92</v>
      </c>
      <c r="J489" s="8">
        <f t="shared" si="39"/>
        <v>28.150000000000002</v>
      </c>
      <c r="K489" s="3" t="str">
        <f>IF(OR(E489&gt;B$6+1.5*B$7,E489&lt;B$6-1.5*B$7),"Yes", "No")</f>
        <v>No</v>
      </c>
      <c r="L489" s="3">
        <f>YEAR(B489)</f>
        <v>2014</v>
      </c>
      <c r="M489" s="3">
        <f>MONTH(B489)</f>
        <v>5</v>
      </c>
    </row>
    <row r="490" spans="1:13">
      <c r="A490" s="3">
        <v>6228187</v>
      </c>
      <c r="B490" s="7">
        <v>41778.432152777779</v>
      </c>
      <c r="C490" s="3" t="s">
        <v>12</v>
      </c>
      <c r="D490" s="3" t="s">
        <v>13</v>
      </c>
      <c r="E490" s="4">
        <v>27.555467512</v>
      </c>
      <c r="F490" s="8">
        <f t="shared" si="35"/>
        <v>26.77</v>
      </c>
      <c r="G490" s="8">
        <f t="shared" si="36"/>
        <v>27</v>
      </c>
      <c r="H490" s="9">
        <f t="shared" si="37"/>
        <v>27.46</v>
      </c>
      <c r="I490" s="8">
        <f t="shared" si="38"/>
        <v>27.92</v>
      </c>
      <c r="J490" s="8">
        <f t="shared" si="39"/>
        <v>28.150000000000002</v>
      </c>
      <c r="K490" s="3" t="str">
        <f>IF(OR(E490&gt;B$6+1.5*B$7,E490&lt;B$6-1.5*B$7),"Yes", "No")</f>
        <v>No</v>
      </c>
      <c r="L490" s="3">
        <f>YEAR(B490)</f>
        <v>2014</v>
      </c>
      <c r="M490" s="3">
        <f>MONTH(B490)</f>
        <v>5</v>
      </c>
    </row>
    <row r="491" spans="1:13">
      <c r="A491" s="3">
        <v>6229029</v>
      </c>
      <c r="B491" s="7">
        <v>41778.54414351852</v>
      </c>
      <c r="C491" s="3" t="s">
        <v>12</v>
      </c>
      <c r="D491" s="3" t="s">
        <v>13</v>
      </c>
      <c r="E491" s="4">
        <v>27.460177856000001</v>
      </c>
      <c r="F491" s="8">
        <f t="shared" si="35"/>
        <v>26.77</v>
      </c>
      <c r="G491" s="8">
        <f t="shared" si="36"/>
        <v>27</v>
      </c>
      <c r="H491" s="9">
        <f t="shared" si="37"/>
        <v>27.46</v>
      </c>
      <c r="I491" s="8">
        <f t="shared" si="38"/>
        <v>27.92</v>
      </c>
      <c r="J491" s="8">
        <f t="shared" si="39"/>
        <v>28.150000000000002</v>
      </c>
      <c r="K491" s="3" t="str">
        <f>IF(OR(E491&gt;B$6+1.5*B$7,E491&lt;B$6-1.5*B$7),"Yes", "No")</f>
        <v>No</v>
      </c>
      <c r="L491" s="3">
        <f>YEAR(B491)</f>
        <v>2014</v>
      </c>
      <c r="M491" s="3">
        <f>MONTH(B491)</f>
        <v>5</v>
      </c>
    </row>
    <row r="492" spans="1:13">
      <c r="A492" s="3">
        <v>6229063</v>
      </c>
      <c r="B492" s="7">
        <v>41778.547893518517</v>
      </c>
      <c r="C492" s="3" t="s">
        <v>12</v>
      </c>
      <c r="D492" s="3" t="s">
        <v>13</v>
      </c>
      <c r="E492" s="4">
        <v>27.328646749000001</v>
      </c>
      <c r="F492" s="8">
        <f t="shared" si="35"/>
        <v>26.77</v>
      </c>
      <c r="G492" s="8">
        <f t="shared" si="36"/>
        <v>27</v>
      </c>
      <c r="H492" s="9">
        <f t="shared" si="37"/>
        <v>27.46</v>
      </c>
      <c r="I492" s="8">
        <f t="shared" si="38"/>
        <v>27.92</v>
      </c>
      <c r="J492" s="8">
        <f t="shared" si="39"/>
        <v>28.150000000000002</v>
      </c>
      <c r="K492" s="3" t="str">
        <f>IF(OR(E492&gt;B$6+1.5*B$7,E492&lt;B$6-1.5*B$7),"Yes", "No")</f>
        <v>No</v>
      </c>
      <c r="L492" s="3">
        <f>YEAR(B492)</f>
        <v>2014</v>
      </c>
      <c r="M492" s="3">
        <f>MONTH(B492)</f>
        <v>5</v>
      </c>
    </row>
    <row r="493" spans="1:13">
      <c r="A493" s="3">
        <v>6229114</v>
      </c>
      <c r="B493" s="7">
        <v>41778.551770833335</v>
      </c>
      <c r="C493" s="3" t="s">
        <v>12</v>
      </c>
      <c r="D493" s="3" t="s">
        <v>13</v>
      </c>
      <c r="E493" s="4">
        <v>27.50922151</v>
      </c>
      <c r="F493" s="8">
        <f t="shared" si="35"/>
        <v>26.77</v>
      </c>
      <c r="G493" s="8">
        <f t="shared" si="36"/>
        <v>27</v>
      </c>
      <c r="H493" s="9">
        <f t="shared" si="37"/>
        <v>27.46</v>
      </c>
      <c r="I493" s="8">
        <f t="shared" si="38"/>
        <v>27.92</v>
      </c>
      <c r="J493" s="8">
        <f t="shared" si="39"/>
        <v>28.150000000000002</v>
      </c>
      <c r="K493" s="3" t="str">
        <f>IF(OR(E493&gt;B$6+1.5*B$7,E493&lt;B$6-1.5*B$7),"Yes", "No")</f>
        <v>No</v>
      </c>
      <c r="L493" s="3">
        <f>YEAR(B493)</f>
        <v>2014</v>
      </c>
      <c r="M493" s="3">
        <f>MONTH(B493)</f>
        <v>5</v>
      </c>
    </row>
    <row r="494" spans="1:13">
      <c r="A494" s="3">
        <v>6229132</v>
      </c>
      <c r="B494" s="7">
        <v>41778.554814814815</v>
      </c>
      <c r="C494" s="3" t="s">
        <v>12</v>
      </c>
      <c r="D494" s="3" t="s">
        <v>13</v>
      </c>
      <c r="E494" s="4">
        <v>27.375771683</v>
      </c>
      <c r="F494" s="8">
        <f t="shared" si="35"/>
        <v>26.77</v>
      </c>
      <c r="G494" s="8">
        <f t="shared" si="36"/>
        <v>27</v>
      </c>
      <c r="H494" s="9">
        <f t="shared" si="37"/>
        <v>27.46</v>
      </c>
      <c r="I494" s="8">
        <f t="shared" si="38"/>
        <v>27.92</v>
      </c>
      <c r="J494" s="8">
        <f t="shared" si="39"/>
        <v>28.150000000000002</v>
      </c>
      <c r="K494" s="3" t="str">
        <f>IF(OR(E494&gt;B$6+1.5*B$7,E494&lt;B$6-1.5*B$7),"Yes", "No")</f>
        <v>No</v>
      </c>
      <c r="L494" s="3">
        <f>YEAR(B494)</f>
        <v>2014</v>
      </c>
      <c r="M494" s="3">
        <f>MONTH(B494)</f>
        <v>5</v>
      </c>
    </row>
    <row r="495" spans="1:13" hidden="1">
      <c r="A495" s="3">
        <v>6230397</v>
      </c>
      <c r="B495" s="7">
        <v>41779.273935185185</v>
      </c>
      <c r="C495" s="3" t="s">
        <v>12</v>
      </c>
      <c r="D495" s="3" t="s">
        <v>13</v>
      </c>
      <c r="E495" s="4">
        <v>24.357552227999999</v>
      </c>
      <c r="F495" s="8">
        <f t="shared" si="35"/>
        <v>26.77</v>
      </c>
      <c r="G495" s="8">
        <f t="shared" si="36"/>
        <v>27</v>
      </c>
      <c r="H495" s="9">
        <f t="shared" si="37"/>
        <v>27.46</v>
      </c>
      <c r="I495" s="8">
        <f t="shared" si="38"/>
        <v>27.92</v>
      </c>
      <c r="J495" s="8">
        <f t="shared" si="39"/>
        <v>28.150000000000002</v>
      </c>
      <c r="K495" s="3" t="str">
        <f>IF(OR(E495&gt;B$6+1.5*B$7,E495&lt;B$6-1.5*B$7),"Yes", "No")</f>
        <v>Yes</v>
      </c>
      <c r="L495" s="3">
        <f>YEAR(B495)</f>
        <v>2014</v>
      </c>
      <c r="M495" s="3">
        <f>MONTH(B495)</f>
        <v>5</v>
      </c>
    </row>
    <row r="496" spans="1:13">
      <c r="A496" s="3">
        <v>6230402</v>
      </c>
      <c r="B496" s="7">
        <v>41779.276770833334</v>
      </c>
      <c r="C496" s="3" t="s">
        <v>12</v>
      </c>
      <c r="D496" s="3" t="s">
        <v>13</v>
      </c>
      <c r="E496" s="4">
        <v>27.004341534000002</v>
      </c>
      <c r="F496" s="8">
        <f t="shared" si="35"/>
        <v>26.77</v>
      </c>
      <c r="G496" s="8">
        <f t="shared" si="36"/>
        <v>27</v>
      </c>
      <c r="H496" s="9">
        <f t="shared" si="37"/>
        <v>27.46</v>
      </c>
      <c r="I496" s="8">
        <f t="shared" si="38"/>
        <v>27.92</v>
      </c>
      <c r="J496" s="8">
        <f t="shared" si="39"/>
        <v>28.150000000000002</v>
      </c>
      <c r="K496" s="3" t="str">
        <f>IF(OR(E496&gt;B$6+1.5*B$7,E496&lt;B$6-1.5*B$7),"Yes", "No")</f>
        <v>No</v>
      </c>
      <c r="L496" s="3">
        <f>YEAR(B496)</f>
        <v>2014</v>
      </c>
      <c r="M496" s="3">
        <f>MONTH(B496)</f>
        <v>5</v>
      </c>
    </row>
    <row r="497" spans="1:13">
      <c r="A497" s="3">
        <v>6231324</v>
      </c>
      <c r="B497" s="7">
        <v>41779.410567129627</v>
      </c>
      <c r="C497" s="3" t="s">
        <v>12</v>
      </c>
      <c r="D497" s="3" t="s">
        <v>13</v>
      </c>
      <c r="E497" s="4">
        <v>27.688832137999999</v>
      </c>
      <c r="F497" s="8">
        <f t="shared" si="35"/>
        <v>26.77</v>
      </c>
      <c r="G497" s="8">
        <f t="shared" si="36"/>
        <v>27</v>
      </c>
      <c r="H497" s="9">
        <f t="shared" si="37"/>
        <v>27.46</v>
      </c>
      <c r="I497" s="8">
        <f t="shared" si="38"/>
        <v>27.92</v>
      </c>
      <c r="J497" s="8">
        <f t="shared" si="39"/>
        <v>28.150000000000002</v>
      </c>
      <c r="K497" s="3" t="str">
        <f>IF(OR(E497&gt;B$6+1.5*B$7,E497&lt;B$6-1.5*B$7),"Yes", "No")</f>
        <v>No</v>
      </c>
      <c r="L497" s="3">
        <f>YEAR(B497)</f>
        <v>2014</v>
      </c>
      <c r="M497" s="3">
        <f>MONTH(B497)</f>
        <v>5</v>
      </c>
    </row>
    <row r="498" spans="1:13">
      <c r="A498" s="3">
        <v>6231413</v>
      </c>
      <c r="B498" s="7">
        <v>41779.41474537037</v>
      </c>
      <c r="C498" s="3" t="s">
        <v>12</v>
      </c>
      <c r="D498" s="3" t="s">
        <v>13</v>
      </c>
      <c r="E498" s="4">
        <v>27.364303178</v>
      </c>
      <c r="F498" s="8">
        <f t="shared" si="35"/>
        <v>26.77</v>
      </c>
      <c r="G498" s="8">
        <f t="shared" si="36"/>
        <v>27</v>
      </c>
      <c r="H498" s="9">
        <f t="shared" si="37"/>
        <v>27.46</v>
      </c>
      <c r="I498" s="8">
        <f t="shared" si="38"/>
        <v>27.92</v>
      </c>
      <c r="J498" s="8">
        <f t="shared" si="39"/>
        <v>28.150000000000002</v>
      </c>
      <c r="K498" s="3" t="str">
        <f>IF(OR(E498&gt;B$6+1.5*B$7,E498&lt;B$6-1.5*B$7),"Yes", "No")</f>
        <v>No</v>
      </c>
      <c r="L498" s="3">
        <f>YEAR(B498)</f>
        <v>2014</v>
      </c>
      <c r="M498" s="3">
        <f>MONTH(B498)</f>
        <v>5</v>
      </c>
    </row>
    <row r="499" spans="1:13">
      <c r="A499" s="3">
        <v>6232527</v>
      </c>
      <c r="B499" s="7">
        <v>41779.54115740741</v>
      </c>
      <c r="C499" s="3" t="s">
        <v>12</v>
      </c>
      <c r="D499" s="3" t="s">
        <v>13</v>
      </c>
      <c r="E499" s="4">
        <v>27.195736987</v>
      </c>
      <c r="F499" s="8">
        <f t="shared" si="35"/>
        <v>26.77</v>
      </c>
      <c r="G499" s="8">
        <f t="shared" si="36"/>
        <v>27</v>
      </c>
      <c r="H499" s="9">
        <f t="shared" si="37"/>
        <v>27.46</v>
      </c>
      <c r="I499" s="8">
        <f t="shared" si="38"/>
        <v>27.92</v>
      </c>
      <c r="J499" s="8">
        <f t="shared" si="39"/>
        <v>28.150000000000002</v>
      </c>
      <c r="K499" s="3" t="str">
        <f>IF(OR(E499&gt;B$6+1.5*B$7,E499&lt;B$6-1.5*B$7),"Yes", "No")</f>
        <v>No</v>
      </c>
      <c r="L499" s="3">
        <f>YEAR(B499)</f>
        <v>2014</v>
      </c>
      <c r="M499" s="3">
        <f>MONTH(B499)</f>
        <v>5</v>
      </c>
    </row>
    <row r="500" spans="1:13">
      <c r="A500" s="3">
        <v>6232562</v>
      </c>
      <c r="B500" s="7">
        <v>41779.544131944444</v>
      </c>
      <c r="C500" s="3" t="s">
        <v>12</v>
      </c>
      <c r="D500" s="3" t="s">
        <v>13</v>
      </c>
      <c r="E500" s="4">
        <v>27.403141360999999</v>
      </c>
      <c r="F500" s="8">
        <f t="shared" si="35"/>
        <v>26.77</v>
      </c>
      <c r="G500" s="8">
        <f t="shared" si="36"/>
        <v>27</v>
      </c>
      <c r="H500" s="9">
        <f t="shared" si="37"/>
        <v>27.46</v>
      </c>
      <c r="I500" s="8">
        <f t="shared" si="38"/>
        <v>27.92</v>
      </c>
      <c r="J500" s="8">
        <f t="shared" si="39"/>
        <v>28.150000000000002</v>
      </c>
      <c r="K500" s="3" t="str">
        <f>IF(OR(E500&gt;B$6+1.5*B$7,E500&lt;B$6-1.5*B$7),"Yes", "No")</f>
        <v>No</v>
      </c>
      <c r="L500" s="3">
        <f>YEAR(B500)</f>
        <v>2014</v>
      </c>
      <c r="M500" s="3">
        <f>MONTH(B500)</f>
        <v>5</v>
      </c>
    </row>
    <row r="501" spans="1:13">
      <c r="A501" s="3">
        <v>6234932</v>
      </c>
      <c r="B501" s="7">
        <v>41780.368692129632</v>
      </c>
      <c r="C501" s="3" t="s">
        <v>12</v>
      </c>
      <c r="D501" s="3" t="s">
        <v>13</v>
      </c>
      <c r="E501" s="4">
        <v>27.006802721</v>
      </c>
      <c r="F501" s="8">
        <f t="shared" si="35"/>
        <v>26.77</v>
      </c>
      <c r="G501" s="8">
        <f t="shared" si="36"/>
        <v>27</v>
      </c>
      <c r="H501" s="9">
        <f t="shared" si="37"/>
        <v>27.46</v>
      </c>
      <c r="I501" s="8">
        <f t="shared" si="38"/>
        <v>27.92</v>
      </c>
      <c r="J501" s="8">
        <f t="shared" si="39"/>
        <v>28.150000000000002</v>
      </c>
      <c r="K501" s="3" t="str">
        <f>IF(OR(E501&gt;B$6+1.5*B$7,E501&lt;B$6-1.5*B$7),"Yes", "No")</f>
        <v>No</v>
      </c>
      <c r="L501" s="3">
        <f>YEAR(B501)</f>
        <v>2014</v>
      </c>
      <c r="M501" s="3">
        <f>MONTH(B501)</f>
        <v>5</v>
      </c>
    </row>
    <row r="502" spans="1:13">
      <c r="A502" s="3">
        <v>6234947</v>
      </c>
      <c r="B502" s="7">
        <v>41780.371458333335</v>
      </c>
      <c r="C502" s="3" t="s">
        <v>12</v>
      </c>
      <c r="D502" s="3" t="s">
        <v>13</v>
      </c>
      <c r="E502" s="4">
        <v>27.091709744999999</v>
      </c>
      <c r="F502" s="8">
        <f t="shared" si="35"/>
        <v>26.77</v>
      </c>
      <c r="G502" s="8">
        <f t="shared" si="36"/>
        <v>27</v>
      </c>
      <c r="H502" s="9">
        <f t="shared" si="37"/>
        <v>27.46</v>
      </c>
      <c r="I502" s="8">
        <f t="shared" si="38"/>
        <v>27.92</v>
      </c>
      <c r="J502" s="8">
        <f t="shared" si="39"/>
        <v>28.150000000000002</v>
      </c>
      <c r="K502" s="3" t="str">
        <f>IF(OR(E502&gt;B$6+1.5*B$7,E502&lt;B$6-1.5*B$7),"Yes", "No")</f>
        <v>No</v>
      </c>
      <c r="L502" s="3">
        <f>YEAR(B502)</f>
        <v>2014</v>
      </c>
      <c r="M502" s="3">
        <f>MONTH(B502)</f>
        <v>5</v>
      </c>
    </row>
    <row r="503" spans="1:13">
      <c r="A503" s="3">
        <v>6235029</v>
      </c>
      <c r="B503" s="7">
        <v>41780.388055555559</v>
      </c>
      <c r="C503" s="3" t="s">
        <v>12</v>
      </c>
      <c r="D503" s="3" t="s">
        <v>13</v>
      </c>
      <c r="E503" s="4">
        <v>27.271884273000001</v>
      </c>
      <c r="F503" s="8">
        <f t="shared" si="35"/>
        <v>26.77</v>
      </c>
      <c r="G503" s="8">
        <f t="shared" si="36"/>
        <v>27</v>
      </c>
      <c r="H503" s="9">
        <f t="shared" si="37"/>
        <v>27.46</v>
      </c>
      <c r="I503" s="8">
        <f t="shared" si="38"/>
        <v>27.92</v>
      </c>
      <c r="J503" s="8">
        <f t="shared" si="39"/>
        <v>28.150000000000002</v>
      </c>
      <c r="K503" s="3" t="str">
        <f>IF(OR(E503&gt;B$6+1.5*B$7,E503&lt;B$6-1.5*B$7),"Yes", "No")</f>
        <v>No</v>
      </c>
      <c r="L503" s="3">
        <f>YEAR(B503)</f>
        <v>2014</v>
      </c>
      <c r="M503" s="3">
        <f>MONTH(B503)</f>
        <v>5</v>
      </c>
    </row>
    <row r="504" spans="1:13">
      <c r="A504" s="3">
        <v>6235258</v>
      </c>
      <c r="B504" s="7">
        <v>41780.403067129628</v>
      </c>
      <c r="C504" s="3" t="s">
        <v>12</v>
      </c>
      <c r="D504" s="3" t="s">
        <v>13</v>
      </c>
      <c r="E504" s="4">
        <v>27.729091255</v>
      </c>
      <c r="F504" s="8">
        <f t="shared" si="35"/>
        <v>26.77</v>
      </c>
      <c r="G504" s="8">
        <f t="shared" si="36"/>
        <v>27</v>
      </c>
      <c r="H504" s="9">
        <f t="shared" si="37"/>
        <v>27.46</v>
      </c>
      <c r="I504" s="8">
        <f t="shared" si="38"/>
        <v>27.92</v>
      </c>
      <c r="J504" s="8">
        <f t="shared" si="39"/>
        <v>28.150000000000002</v>
      </c>
      <c r="K504" s="3" t="str">
        <f>IF(OR(E504&gt;B$6+1.5*B$7,E504&lt;B$6-1.5*B$7),"Yes", "No")</f>
        <v>No</v>
      </c>
      <c r="L504" s="3">
        <f>YEAR(B504)</f>
        <v>2014</v>
      </c>
      <c r="M504" s="3">
        <f>MONTH(B504)</f>
        <v>5</v>
      </c>
    </row>
    <row r="505" spans="1:13">
      <c r="A505" s="3">
        <v>6235295</v>
      </c>
      <c r="B505" s="7">
        <v>41780.406192129631</v>
      </c>
      <c r="C505" s="3" t="s">
        <v>12</v>
      </c>
      <c r="D505" s="3" t="s">
        <v>13</v>
      </c>
      <c r="E505" s="4">
        <v>27.183043562999998</v>
      </c>
      <c r="F505" s="8">
        <f t="shared" si="35"/>
        <v>26.77</v>
      </c>
      <c r="G505" s="8">
        <f t="shared" si="36"/>
        <v>27</v>
      </c>
      <c r="H505" s="9">
        <f t="shared" si="37"/>
        <v>27.46</v>
      </c>
      <c r="I505" s="8">
        <f t="shared" si="38"/>
        <v>27.92</v>
      </c>
      <c r="J505" s="8">
        <f t="shared" si="39"/>
        <v>28.150000000000002</v>
      </c>
      <c r="K505" s="3" t="str">
        <f>IF(OR(E505&gt;B$6+1.5*B$7,E505&lt;B$6-1.5*B$7),"Yes", "No")</f>
        <v>No</v>
      </c>
      <c r="L505" s="3">
        <f>YEAR(B505)</f>
        <v>2014</v>
      </c>
      <c r="M505" s="3">
        <f>MONTH(B505)</f>
        <v>5</v>
      </c>
    </row>
    <row r="506" spans="1:13">
      <c r="A506" s="3">
        <v>6236759</v>
      </c>
      <c r="B506" s="7">
        <v>41780.553020833337</v>
      </c>
      <c r="C506" s="3" t="s">
        <v>12</v>
      </c>
      <c r="D506" s="3" t="s">
        <v>13</v>
      </c>
      <c r="E506" s="4">
        <v>27.391923989999999</v>
      </c>
      <c r="F506" s="8">
        <f t="shared" si="35"/>
        <v>26.77</v>
      </c>
      <c r="G506" s="8">
        <f t="shared" si="36"/>
        <v>27</v>
      </c>
      <c r="H506" s="9">
        <f t="shared" si="37"/>
        <v>27.46</v>
      </c>
      <c r="I506" s="8">
        <f t="shared" si="38"/>
        <v>27.92</v>
      </c>
      <c r="J506" s="8">
        <f t="shared" si="39"/>
        <v>28.150000000000002</v>
      </c>
      <c r="K506" s="3" t="str">
        <f>IF(OR(E506&gt;B$6+1.5*B$7,E506&lt;B$6-1.5*B$7),"Yes", "No")</f>
        <v>No</v>
      </c>
      <c r="L506" s="3">
        <f>YEAR(B506)</f>
        <v>2014</v>
      </c>
      <c r="M506" s="3">
        <f>MONTH(B506)</f>
        <v>5</v>
      </c>
    </row>
    <row r="507" spans="1:13">
      <c r="A507" s="3">
        <v>6236781</v>
      </c>
      <c r="B507" s="7">
        <v>41780.554456018515</v>
      </c>
      <c r="C507" s="3" t="s">
        <v>12</v>
      </c>
      <c r="D507" s="3" t="s">
        <v>13</v>
      </c>
      <c r="E507" s="4">
        <v>27.359033371999999</v>
      </c>
      <c r="F507" s="8">
        <f t="shared" si="35"/>
        <v>26.77</v>
      </c>
      <c r="G507" s="8">
        <f t="shared" si="36"/>
        <v>27</v>
      </c>
      <c r="H507" s="9">
        <f t="shared" si="37"/>
        <v>27.46</v>
      </c>
      <c r="I507" s="8">
        <f t="shared" si="38"/>
        <v>27.92</v>
      </c>
      <c r="J507" s="8">
        <f t="shared" si="39"/>
        <v>28.150000000000002</v>
      </c>
      <c r="K507" s="3" t="str">
        <f>IF(OR(E507&gt;B$6+1.5*B$7,E507&lt;B$6-1.5*B$7),"Yes", "No")</f>
        <v>No</v>
      </c>
      <c r="L507" s="3">
        <f>YEAR(B507)</f>
        <v>2014</v>
      </c>
      <c r="M507" s="3">
        <f>MONTH(B507)</f>
        <v>5</v>
      </c>
    </row>
    <row r="508" spans="1:13">
      <c r="A508" s="3">
        <v>6238757</v>
      </c>
      <c r="B508" s="7">
        <v>41781.279178240744</v>
      </c>
      <c r="C508" s="3" t="s">
        <v>12</v>
      </c>
      <c r="D508" s="3" t="s">
        <v>13</v>
      </c>
      <c r="E508" s="4">
        <v>27.526485490999999</v>
      </c>
      <c r="F508" s="8">
        <f t="shared" si="35"/>
        <v>26.77</v>
      </c>
      <c r="G508" s="8">
        <f t="shared" si="36"/>
        <v>27</v>
      </c>
      <c r="H508" s="9">
        <f t="shared" si="37"/>
        <v>27.46</v>
      </c>
      <c r="I508" s="8">
        <f t="shared" si="38"/>
        <v>27.92</v>
      </c>
      <c r="J508" s="8">
        <f t="shared" si="39"/>
        <v>28.150000000000002</v>
      </c>
      <c r="K508" s="3" t="str">
        <f>IF(OR(E508&gt;B$6+1.5*B$7,E508&lt;B$6-1.5*B$7),"Yes", "No")</f>
        <v>No</v>
      </c>
      <c r="L508" s="3">
        <f>YEAR(B508)</f>
        <v>2014</v>
      </c>
      <c r="M508" s="3">
        <f>MONTH(B508)</f>
        <v>5</v>
      </c>
    </row>
    <row r="509" spans="1:13">
      <c r="A509" s="3">
        <v>6238770</v>
      </c>
      <c r="B509" s="7">
        <v>41781.280555555553</v>
      </c>
      <c r="C509" s="3" t="s">
        <v>12</v>
      </c>
      <c r="D509" s="3" t="s">
        <v>13</v>
      </c>
      <c r="E509" s="4">
        <v>27.445704401</v>
      </c>
      <c r="F509" s="8">
        <f t="shared" si="35"/>
        <v>26.77</v>
      </c>
      <c r="G509" s="8">
        <f t="shared" si="36"/>
        <v>27</v>
      </c>
      <c r="H509" s="9">
        <f t="shared" si="37"/>
        <v>27.46</v>
      </c>
      <c r="I509" s="8">
        <f t="shared" si="38"/>
        <v>27.92</v>
      </c>
      <c r="J509" s="8">
        <f t="shared" si="39"/>
        <v>28.150000000000002</v>
      </c>
      <c r="K509" s="3" t="str">
        <f>IF(OR(E509&gt;B$6+1.5*B$7,E509&lt;B$6-1.5*B$7),"Yes", "No")</f>
        <v>No</v>
      </c>
      <c r="L509" s="3">
        <f>YEAR(B509)</f>
        <v>2014</v>
      </c>
      <c r="M509" s="3">
        <f>MONTH(B509)</f>
        <v>5</v>
      </c>
    </row>
    <row r="510" spans="1:13">
      <c r="A510" s="3">
        <v>6239257</v>
      </c>
      <c r="B510" s="7">
        <v>41781.358101851853</v>
      </c>
      <c r="C510" s="3" t="s">
        <v>12</v>
      </c>
      <c r="D510" s="3" t="s">
        <v>13</v>
      </c>
      <c r="E510" s="4">
        <v>27.711880619999999</v>
      </c>
      <c r="F510" s="8">
        <f t="shared" si="35"/>
        <v>26.77</v>
      </c>
      <c r="G510" s="8">
        <f t="shared" si="36"/>
        <v>27</v>
      </c>
      <c r="H510" s="9">
        <f t="shared" si="37"/>
        <v>27.46</v>
      </c>
      <c r="I510" s="8">
        <f t="shared" si="38"/>
        <v>27.92</v>
      </c>
      <c r="J510" s="8">
        <f t="shared" si="39"/>
        <v>28.150000000000002</v>
      </c>
      <c r="K510" s="3" t="str">
        <f>IF(OR(E510&gt;B$6+1.5*B$7,E510&lt;B$6-1.5*B$7),"Yes", "No")</f>
        <v>No</v>
      </c>
      <c r="L510" s="3">
        <f>YEAR(B510)</f>
        <v>2014</v>
      </c>
      <c r="M510" s="3">
        <f>MONTH(B510)</f>
        <v>5</v>
      </c>
    </row>
    <row r="511" spans="1:13">
      <c r="A511" s="3">
        <v>6239281</v>
      </c>
      <c r="B511" s="7">
        <v>41781.364988425928</v>
      </c>
      <c r="C511" s="3" t="s">
        <v>12</v>
      </c>
      <c r="D511" s="3" t="s">
        <v>13</v>
      </c>
      <c r="E511" s="4">
        <v>27.606475236000001</v>
      </c>
      <c r="F511" s="8">
        <f t="shared" si="35"/>
        <v>26.77</v>
      </c>
      <c r="G511" s="8">
        <f t="shared" si="36"/>
        <v>27</v>
      </c>
      <c r="H511" s="9">
        <f t="shared" si="37"/>
        <v>27.46</v>
      </c>
      <c r="I511" s="8">
        <f t="shared" si="38"/>
        <v>27.92</v>
      </c>
      <c r="J511" s="8">
        <f t="shared" si="39"/>
        <v>28.150000000000002</v>
      </c>
      <c r="K511" s="3" t="str">
        <f>IF(OR(E511&gt;B$6+1.5*B$7,E511&lt;B$6-1.5*B$7),"Yes", "No")</f>
        <v>No</v>
      </c>
      <c r="L511" s="3">
        <f>YEAR(B511)</f>
        <v>2014</v>
      </c>
      <c r="M511" s="3">
        <f>MONTH(B511)</f>
        <v>5</v>
      </c>
    </row>
    <row r="512" spans="1:13">
      <c r="A512" s="3">
        <v>6239640</v>
      </c>
      <c r="B512" s="7">
        <v>41781.401689814818</v>
      </c>
      <c r="C512" s="3" t="s">
        <v>12</v>
      </c>
      <c r="D512" s="3" t="s">
        <v>13</v>
      </c>
      <c r="E512" s="4">
        <v>26.959828392999999</v>
      </c>
      <c r="F512" s="8">
        <f t="shared" si="35"/>
        <v>26.77</v>
      </c>
      <c r="G512" s="8">
        <f t="shared" si="36"/>
        <v>27</v>
      </c>
      <c r="H512" s="9">
        <f t="shared" si="37"/>
        <v>27.46</v>
      </c>
      <c r="I512" s="8">
        <f t="shared" si="38"/>
        <v>27.92</v>
      </c>
      <c r="J512" s="8">
        <f t="shared" si="39"/>
        <v>28.150000000000002</v>
      </c>
      <c r="K512" s="3" t="str">
        <f>IF(OR(E512&gt;B$6+1.5*B$7,E512&lt;B$6-1.5*B$7),"Yes", "No")</f>
        <v>No</v>
      </c>
      <c r="L512" s="3">
        <f>YEAR(B512)</f>
        <v>2014</v>
      </c>
      <c r="M512" s="3">
        <f>MONTH(B512)</f>
        <v>5</v>
      </c>
    </row>
    <row r="513" spans="1:13">
      <c r="A513" s="3">
        <v>6239675</v>
      </c>
      <c r="B513" s="7">
        <v>41781.404606481483</v>
      </c>
      <c r="C513" s="3" t="s">
        <v>12</v>
      </c>
      <c r="D513" s="3" t="s">
        <v>13</v>
      </c>
      <c r="E513" s="4">
        <v>27.273615317000001</v>
      </c>
      <c r="F513" s="8">
        <f t="shared" si="35"/>
        <v>26.77</v>
      </c>
      <c r="G513" s="8">
        <f t="shared" si="36"/>
        <v>27</v>
      </c>
      <c r="H513" s="9">
        <f t="shared" si="37"/>
        <v>27.46</v>
      </c>
      <c r="I513" s="8">
        <f t="shared" si="38"/>
        <v>27.92</v>
      </c>
      <c r="J513" s="8">
        <f t="shared" si="39"/>
        <v>28.150000000000002</v>
      </c>
      <c r="K513" s="3" t="str">
        <f>IF(OR(E513&gt;B$6+1.5*B$7,E513&lt;B$6-1.5*B$7),"Yes", "No")</f>
        <v>No</v>
      </c>
      <c r="L513" s="3">
        <f>YEAR(B513)</f>
        <v>2014</v>
      </c>
      <c r="M513" s="3">
        <f>MONTH(B513)</f>
        <v>5</v>
      </c>
    </row>
    <row r="514" spans="1:13">
      <c r="A514" s="3">
        <v>6241050</v>
      </c>
      <c r="B514" s="7">
        <v>41781.545682870368</v>
      </c>
      <c r="C514" s="3" t="s">
        <v>12</v>
      </c>
      <c r="D514" s="3" t="s">
        <v>13</v>
      </c>
      <c r="E514" s="4">
        <v>27.175960814</v>
      </c>
      <c r="F514" s="8">
        <f t="shared" si="35"/>
        <v>26.77</v>
      </c>
      <c r="G514" s="8">
        <f t="shared" si="36"/>
        <v>27</v>
      </c>
      <c r="H514" s="9">
        <f t="shared" si="37"/>
        <v>27.46</v>
      </c>
      <c r="I514" s="8">
        <f t="shared" si="38"/>
        <v>27.92</v>
      </c>
      <c r="J514" s="8">
        <f t="shared" si="39"/>
        <v>28.150000000000002</v>
      </c>
      <c r="K514" s="3" t="str">
        <f>IF(OR(E514&gt;B$6+1.5*B$7,E514&lt;B$6-1.5*B$7),"Yes", "No")</f>
        <v>No</v>
      </c>
      <c r="L514" s="3">
        <f>YEAR(B514)</f>
        <v>2014</v>
      </c>
      <c r="M514" s="3">
        <f>MONTH(B514)</f>
        <v>5</v>
      </c>
    </row>
    <row r="515" spans="1:13">
      <c r="A515" s="3">
        <v>6241058</v>
      </c>
      <c r="B515" s="7">
        <v>41781.547060185185</v>
      </c>
      <c r="C515" s="3" t="s">
        <v>12</v>
      </c>
      <c r="D515" s="3" t="s">
        <v>13</v>
      </c>
      <c r="E515" s="4">
        <v>27.223661485000001</v>
      </c>
      <c r="F515" s="8">
        <f t="shared" si="35"/>
        <v>26.77</v>
      </c>
      <c r="G515" s="8">
        <f t="shared" si="36"/>
        <v>27</v>
      </c>
      <c r="H515" s="9">
        <f t="shared" si="37"/>
        <v>27.46</v>
      </c>
      <c r="I515" s="8">
        <f t="shared" si="38"/>
        <v>27.92</v>
      </c>
      <c r="J515" s="8">
        <f t="shared" si="39"/>
        <v>28.150000000000002</v>
      </c>
      <c r="K515" s="3" t="str">
        <f>IF(OR(E515&gt;B$6+1.5*B$7,E515&lt;B$6-1.5*B$7),"Yes", "No")</f>
        <v>No</v>
      </c>
      <c r="L515" s="3">
        <f>YEAR(B515)</f>
        <v>2014</v>
      </c>
      <c r="M515" s="3">
        <f>MONTH(B515)</f>
        <v>5</v>
      </c>
    </row>
    <row r="516" spans="1:13">
      <c r="A516" s="3">
        <v>6241116</v>
      </c>
      <c r="B516" s="7">
        <v>41781.552928240744</v>
      </c>
      <c r="C516" s="3" t="s">
        <v>12</v>
      </c>
      <c r="D516" s="3" t="s">
        <v>13</v>
      </c>
      <c r="E516" s="4">
        <v>27.79294032</v>
      </c>
      <c r="F516" s="8">
        <f t="shared" si="35"/>
        <v>26.77</v>
      </c>
      <c r="G516" s="8">
        <f t="shared" si="36"/>
        <v>27</v>
      </c>
      <c r="H516" s="9">
        <f t="shared" si="37"/>
        <v>27.46</v>
      </c>
      <c r="I516" s="8">
        <f t="shared" si="38"/>
        <v>27.92</v>
      </c>
      <c r="J516" s="8">
        <f t="shared" si="39"/>
        <v>28.150000000000002</v>
      </c>
      <c r="K516" s="3" t="str">
        <f>IF(OR(E516&gt;B$6+1.5*B$7,E516&lt;B$6-1.5*B$7),"Yes", "No")</f>
        <v>No</v>
      </c>
      <c r="L516" s="3">
        <f>YEAR(B516)</f>
        <v>2014</v>
      </c>
      <c r="M516" s="3">
        <f>MONTH(B516)</f>
        <v>5</v>
      </c>
    </row>
    <row r="517" spans="1:13">
      <c r="A517" s="3">
        <v>6241133</v>
      </c>
      <c r="B517" s="7">
        <v>41781.555081018516</v>
      </c>
      <c r="C517" s="3" t="s">
        <v>12</v>
      </c>
      <c r="D517" s="3" t="s">
        <v>13</v>
      </c>
      <c r="E517" s="4">
        <v>27.792541006</v>
      </c>
      <c r="F517" s="8">
        <f t="shared" si="35"/>
        <v>26.77</v>
      </c>
      <c r="G517" s="8">
        <f t="shared" si="36"/>
        <v>27</v>
      </c>
      <c r="H517" s="9">
        <f t="shared" si="37"/>
        <v>27.46</v>
      </c>
      <c r="I517" s="8">
        <f t="shared" si="38"/>
        <v>27.92</v>
      </c>
      <c r="J517" s="8">
        <f t="shared" si="39"/>
        <v>28.150000000000002</v>
      </c>
      <c r="K517" s="3" t="str">
        <f>IF(OR(E517&gt;B$6+1.5*B$7,E517&lt;B$6-1.5*B$7),"Yes", "No")</f>
        <v>No</v>
      </c>
      <c r="L517" s="3">
        <f>YEAR(B517)</f>
        <v>2014</v>
      </c>
      <c r="M517" s="3">
        <f>MONTH(B517)</f>
        <v>5</v>
      </c>
    </row>
    <row r="518" spans="1:13">
      <c r="A518" s="3">
        <v>6242950</v>
      </c>
      <c r="B518" s="7">
        <v>41782.278263888889</v>
      </c>
      <c r="C518" s="3" t="s">
        <v>12</v>
      </c>
      <c r="D518" s="3" t="s">
        <v>13</v>
      </c>
      <c r="E518" s="4">
        <v>27.263403263000001</v>
      </c>
      <c r="F518" s="8">
        <f t="shared" si="35"/>
        <v>26.77</v>
      </c>
      <c r="G518" s="8">
        <f t="shared" si="36"/>
        <v>27</v>
      </c>
      <c r="H518" s="9">
        <f t="shared" si="37"/>
        <v>27.46</v>
      </c>
      <c r="I518" s="8">
        <f t="shared" si="38"/>
        <v>27.92</v>
      </c>
      <c r="J518" s="8">
        <f t="shared" si="39"/>
        <v>28.150000000000002</v>
      </c>
      <c r="K518" s="3" t="str">
        <f>IF(OR(E518&gt;B$6+1.5*B$7,E518&lt;B$6-1.5*B$7),"Yes", "No")</f>
        <v>No</v>
      </c>
      <c r="L518" s="3">
        <f>YEAR(B518)</f>
        <v>2014</v>
      </c>
      <c r="M518" s="3">
        <f>MONTH(B518)</f>
        <v>5</v>
      </c>
    </row>
    <row r="519" spans="1:13">
      <c r="A519" s="3">
        <v>6242952</v>
      </c>
      <c r="B519" s="7">
        <v>41782.279768518521</v>
      </c>
      <c r="C519" s="3" t="s">
        <v>12</v>
      </c>
      <c r="D519" s="3" t="s">
        <v>13</v>
      </c>
      <c r="E519" s="4">
        <v>27.144376753</v>
      </c>
      <c r="F519" s="8">
        <f t="shared" si="35"/>
        <v>26.77</v>
      </c>
      <c r="G519" s="8">
        <f t="shared" si="36"/>
        <v>27</v>
      </c>
      <c r="H519" s="9">
        <f t="shared" si="37"/>
        <v>27.46</v>
      </c>
      <c r="I519" s="8">
        <f t="shared" si="38"/>
        <v>27.92</v>
      </c>
      <c r="J519" s="8">
        <f t="shared" si="39"/>
        <v>28.150000000000002</v>
      </c>
      <c r="K519" s="3" t="str">
        <f>IF(OR(E519&gt;B$6+1.5*B$7,E519&lt;B$6-1.5*B$7),"Yes", "No")</f>
        <v>No</v>
      </c>
      <c r="L519" s="3">
        <f>YEAR(B519)</f>
        <v>2014</v>
      </c>
      <c r="M519" s="3">
        <f>MONTH(B519)</f>
        <v>5</v>
      </c>
    </row>
    <row r="520" spans="1:13">
      <c r="A520" s="3">
        <v>6242964</v>
      </c>
      <c r="B520" s="7">
        <v>41782.284386574072</v>
      </c>
      <c r="C520" s="3" t="s">
        <v>12</v>
      </c>
      <c r="D520" s="3" t="s">
        <v>13</v>
      </c>
      <c r="E520" s="4">
        <v>27.544110633999999</v>
      </c>
      <c r="F520" s="8">
        <f t="shared" si="35"/>
        <v>26.77</v>
      </c>
      <c r="G520" s="8">
        <f t="shared" si="36"/>
        <v>27</v>
      </c>
      <c r="H520" s="9">
        <f t="shared" si="37"/>
        <v>27.46</v>
      </c>
      <c r="I520" s="8">
        <f t="shared" si="38"/>
        <v>27.92</v>
      </c>
      <c r="J520" s="8">
        <f t="shared" si="39"/>
        <v>28.150000000000002</v>
      </c>
      <c r="K520" s="3" t="str">
        <f>IF(OR(E520&gt;B$6+1.5*B$7,E520&lt;B$6-1.5*B$7),"Yes", "No")</f>
        <v>No</v>
      </c>
      <c r="L520" s="3">
        <f>YEAR(B520)</f>
        <v>2014</v>
      </c>
      <c r="M520" s="3">
        <f>MONTH(B520)</f>
        <v>5</v>
      </c>
    </row>
    <row r="521" spans="1:13">
      <c r="A521" s="3">
        <v>6242970</v>
      </c>
      <c r="B521" s="7">
        <v>41782.285162037035</v>
      </c>
      <c r="C521" s="3" t="s">
        <v>12</v>
      </c>
      <c r="D521" s="3" t="s">
        <v>13</v>
      </c>
      <c r="E521" s="4">
        <v>27.570313235</v>
      </c>
      <c r="F521" s="8">
        <f t="shared" si="35"/>
        <v>26.77</v>
      </c>
      <c r="G521" s="8">
        <f t="shared" si="36"/>
        <v>27</v>
      </c>
      <c r="H521" s="9">
        <f t="shared" si="37"/>
        <v>27.46</v>
      </c>
      <c r="I521" s="8">
        <f t="shared" si="38"/>
        <v>27.92</v>
      </c>
      <c r="J521" s="8">
        <f t="shared" si="39"/>
        <v>28.150000000000002</v>
      </c>
      <c r="K521" s="3" t="str">
        <f>IF(OR(E521&gt;B$6+1.5*B$7,E521&lt;B$6-1.5*B$7),"Yes", "No")</f>
        <v>No</v>
      </c>
      <c r="L521" s="3">
        <f>YEAR(B521)</f>
        <v>2014</v>
      </c>
      <c r="M521" s="3">
        <f>MONTH(B521)</f>
        <v>5</v>
      </c>
    </row>
    <row r="522" spans="1:13">
      <c r="A522" s="3">
        <v>6245080</v>
      </c>
      <c r="B522" s="7">
        <v>41782.548298611109</v>
      </c>
      <c r="C522" s="3" t="s">
        <v>12</v>
      </c>
      <c r="D522" s="3" t="s">
        <v>13</v>
      </c>
      <c r="E522" s="4">
        <v>27.663954514</v>
      </c>
      <c r="F522" s="8">
        <f t="shared" si="35"/>
        <v>26.77</v>
      </c>
      <c r="G522" s="8">
        <f t="shared" si="36"/>
        <v>27</v>
      </c>
      <c r="H522" s="9">
        <f t="shared" si="37"/>
        <v>27.46</v>
      </c>
      <c r="I522" s="8">
        <f t="shared" si="38"/>
        <v>27.92</v>
      </c>
      <c r="J522" s="8">
        <f t="shared" si="39"/>
        <v>28.150000000000002</v>
      </c>
      <c r="K522" s="3" t="str">
        <f>IF(OR(E522&gt;B$6+1.5*B$7,E522&lt;B$6-1.5*B$7),"Yes", "No")</f>
        <v>No</v>
      </c>
      <c r="L522" s="3">
        <f>YEAR(B522)</f>
        <v>2014</v>
      </c>
      <c r="M522" s="3">
        <f>MONTH(B522)</f>
        <v>5</v>
      </c>
    </row>
    <row r="523" spans="1:13">
      <c r="A523" s="3">
        <v>6245114</v>
      </c>
      <c r="B523" s="7">
        <v>41782.55263888889</v>
      </c>
      <c r="C523" s="3" t="s">
        <v>12</v>
      </c>
      <c r="D523" s="3" t="s">
        <v>13</v>
      </c>
      <c r="E523" s="4">
        <v>27.382999044999998</v>
      </c>
      <c r="F523" s="8">
        <f t="shared" si="35"/>
        <v>26.77</v>
      </c>
      <c r="G523" s="8">
        <f t="shared" si="36"/>
        <v>27</v>
      </c>
      <c r="H523" s="9">
        <f t="shared" si="37"/>
        <v>27.46</v>
      </c>
      <c r="I523" s="8">
        <f t="shared" si="38"/>
        <v>27.92</v>
      </c>
      <c r="J523" s="8">
        <f t="shared" si="39"/>
        <v>28.150000000000002</v>
      </c>
      <c r="K523" s="3" t="str">
        <f>IF(OR(E523&gt;B$6+1.5*B$7,E523&lt;B$6-1.5*B$7),"Yes", "No")</f>
        <v>No</v>
      </c>
      <c r="L523" s="3">
        <f>YEAR(B523)</f>
        <v>2014</v>
      </c>
      <c r="M523" s="3">
        <f>MONTH(B523)</f>
        <v>5</v>
      </c>
    </row>
    <row r="524" spans="1:13">
      <c r="A524" s="3">
        <v>6248734</v>
      </c>
      <c r="B524" s="7">
        <v>41784.337708333333</v>
      </c>
      <c r="C524" s="3" t="s">
        <v>12</v>
      </c>
      <c r="D524" s="3" t="s">
        <v>13</v>
      </c>
      <c r="E524" s="4">
        <v>27.485822305999999</v>
      </c>
      <c r="F524" s="8">
        <f t="shared" si="35"/>
        <v>26.77</v>
      </c>
      <c r="G524" s="8">
        <f t="shared" si="36"/>
        <v>27</v>
      </c>
      <c r="H524" s="9">
        <f t="shared" si="37"/>
        <v>27.46</v>
      </c>
      <c r="I524" s="8">
        <f t="shared" si="38"/>
        <v>27.92</v>
      </c>
      <c r="J524" s="8">
        <f t="shared" si="39"/>
        <v>28.150000000000002</v>
      </c>
      <c r="K524" s="3" t="str">
        <f>IF(OR(E524&gt;B$6+1.5*B$7,E524&lt;B$6-1.5*B$7),"Yes", "No")</f>
        <v>No</v>
      </c>
      <c r="L524" s="3">
        <f>YEAR(B524)</f>
        <v>2014</v>
      </c>
      <c r="M524" s="3">
        <f>MONTH(B524)</f>
        <v>5</v>
      </c>
    </row>
    <row r="525" spans="1:13">
      <c r="A525" s="3">
        <v>6248737</v>
      </c>
      <c r="B525" s="7">
        <v>41784.340671296297</v>
      </c>
      <c r="C525" s="3" t="s">
        <v>12</v>
      </c>
      <c r="D525" s="3" t="s">
        <v>13</v>
      </c>
      <c r="E525" s="4">
        <v>27.292230201999999</v>
      </c>
      <c r="F525" s="8">
        <f t="shared" si="35"/>
        <v>26.77</v>
      </c>
      <c r="G525" s="8">
        <f t="shared" si="36"/>
        <v>27</v>
      </c>
      <c r="H525" s="9">
        <f t="shared" si="37"/>
        <v>27.46</v>
      </c>
      <c r="I525" s="8">
        <f t="shared" si="38"/>
        <v>27.92</v>
      </c>
      <c r="J525" s="8">
        <f t="shared" si="39"/>
        <v>28.150000000000002</v>
      </c>
      <c r="K525" s="3" t="str">
        <f>IF(OR(E525&gt;B$6+1.5*B$7,E525&lt;B$6-1.5*B$7),"Yes", "No")</f>
        <v>No</v>
      </c>
      <c r="L525" s="3">
        <f>YEAR(B525)</f>
        <v>2014</v>
      </c>
      <c r="M525" s="3">
        <f>MONTH(B525)</f>
        <v>5</v>
      </c>
    </row>
    <row r="526" spans="1:13">
      <c r="A526" s="3">
        <v>6249704</v>
      </c>
      <c r="B526" s="7">
        <v>41785.27140046296</v>
      </c>
      <c r="C526" s="3" t="s">
        <v>12</v>
      </c>
      <c r="D526" s="3" t="s">
        <v>13</v>
      </c>
      <c r="E526" s="4">
        <v>27.573942343999999</v>
      </c>
      <c r="F526" s="8">
        <f t="shared" si="35"/>
        <v>26.77</v>
      </c>
      <c r="G526" s="8">
        <f t="shared" si="36"/>
        <v>27</v>
      </c>
      <c r="H526" s="9">
        <f t="shared" si="37"/>
        <v>27.46</v>
      </c>
      <c r="I526" s="8">
        <f t="shared" si="38"/>
        <v>27.92</v>
      </c>
      <c r="J526" s="8">
        <f t="shared" si="39"/>
        <v>28.150000000000002</v>
      </c>
      <c r="K526" s="3" t="str">
        <f>IF(OR(E526&gt;B$6+1.5*B$7,E526&lt;B$6-1.5*B$7),"Yes", "No")</f>
        <v>No</v>
      </c>
      <c r="L526" s="3">
        <f>YEAR(B526)</f>
        <v>2014</v>
      </c>
      <c r="M526" s="3">
        <f>MONTH(B526)</f>
        <v>5</v>
      </c>
    </row>
    <row r="527" spans="1:13">
      <c r="A527" s="3">
        <v>6249708</v>
      </c>
      <c r="B527" s="7">
        <v>41785.272557870368</v>
      </c>
      <c r="C527" s="3" t="s">
        <v>12</v>
      </c>
      <c r="D527" s="3" t="s">
        <v>13</v>
      </c>
      <c r="E527" s="4">
        <v>27.412240397000001</v>
      </c>
      <c r="F527" s="8">
        <f t="shared" si="35"/>
        <v>26.77</v>
      </c>
      <c r="G527" s="8">
        <f t="shared" si="36"/>
        <v>27</v>
      </c>
      <c r="H527" s="9">
        <f t="shared" si="37"/>
        <v>27.46</v>
      </c>
      <c r="I527" s="8">
        <f t="shared" si="38"/>
        <v>27.92</v>
      </c>
      <c r="J527" s="8">
        <f t="shared" si="39"/>
        <v>28.150000000000002</v>
      </c>
      <c r="K527" s="3" t="str">
        <f>IF(OR(E527&gt;B$6+1.5*B$7,E527&lt;B$6-1.5*B$7),"Yes", "No")</f>
        <v>No</v>
      </c>
      <c r="L527" s="3">
        <f>YEAR(B527)</f>
        <v>2014</v>
      </c>
      <c r="M527" s="3">
        <f>MONTH(B527)</f>
        <v>5</v>
      </c>
    </row>
    <row r="528" spans="1:13">
      <c r="A528" s="3">
        <v>6249928</v>
      </c>
      <c r="B528" s="7">
        <v>41785.340729166666</v>
      </c>
      <c r="C528" s="3" t="s">
        <v>12</v>
      </c>
      <c r="D528" s="3" t="s">
        <v>13</v>
      </c>
      <c r="E528" s="4">
        <v>27.514483807000001</v>
      </c>
      <c r="F528" s="8">
        <f t="shared" si="35"/>
        <v>26.77</v>
      </c>
      <c r="G528" s="8">
        <f t="shared" si="36"/>
        <v>27</v>
      </c>
      <c r="H528" s="9">
        <f t="shared" si="37"/>
        <v>27.46</v>
      </c>
      <c r="I528" s="8">
        <f t="shared" si="38"/>
        <v>27.92</v>
      </c>
      <c r="J528" s="8">
        <f t="shared" si="39"/>
        <v>28.150000000000002</v>
      </c>
      <c r="K528" s="3" t="str">
        <f>IF(OR(E528&gt;B$6+1.5*B$7,E528&lt;B$6-1.5*B$7),"Yes", "No")</f>
        <v>No</v>
      </c>
      <c r="L528" s="3">
        <f>YEAR(B528)</f>
        <v>2014</v>
      </c>
      <c r="M528" s="3">
        <f>MONTH(B528)</f>
        <v>5</v>
      </c>
    </row>
    <row r="529" spans="1:13">
      <c r="A529" s="3">
        <v>6249934</v>
      </c>
      <c r="B529" s="7">
        <v>41785.343819444446</v>
      </c>
      <c r="C529" s="3" t="s">
        <v>12</v>
      </c>
      <c r="D529" s="3" t="s">
        <v>13</v>
      </c>
      <c r="E529" s="4">
        <v>27.688119774</v>
      </c>
      <c r="F529" s="8">
        <f t="shared" si="35"/>
        <v>26.77</v>
      </c>
      <c r="G529" s="8">
        <f t="shared" si="36"/>
        <v>27</v>
      </c>
      <c r="H529" s="9">
        <f t="shared" si="37"/>
        <v>27.46</v>
      </c>
      <c r="I529" s="8">
        <f t="shared" si="38"/>
        <v>27.92</v>
      </c>
      <c r="J529" s="8">
        <f t="shared" si="39"/>
        <v>28.150000000000002</v>
      </c>
      <c r="K529" s="3" t="str">
        <f>IF(OR(E529&gt;B$6+1.5*B$7,E529&lt;B$6-1.5*B$7),"Yes", "No")</f>
        <v>No</v>
      </c>
      <c r="L529" s="3">
        <f>YEAR(B529)</f>
        <v>2014</v>
      </c>
      <c r="M529" s="3">
        <f>MONTH(B529)</f>
        <v>5</v>
      </c>
    </row>
    <row r="530" spans="1:13">
      <c r="A530" s="3">
        <v>6250023</v>
      </c>
      <c r="B530" s="7">
        <v>41785.375520833331</v>
      </c>
      <c r="C530" s="3" t="s">
        <v>12</v>
      </c>
      <c r="D530" s="3" t="s">
        <v>13</v>
      </c>
      <c r="E530" s="4">
        <v>27.502887948000001</v>
      </c>
      <c r="F530" s="8">
        <f t="shared" si="35"/>
        <v>26.77</v>
      </c>
      <c r="G530" s="8">
        <f t="shared" si="36"/>
        <v>27</v>
      </c>
      <c r="H530" s="9">
        <f t="shared" si="37"/>
        <v>27.46</v>
      </c>
      <c r="I530" s="8">
        <f t="shared" si="38"/>
        <v>27.92</v>
      </c>
      <c r="J530" s="8">
        <f t="shared" si="39"/>
        <v>28.150000000000002</v>
      </c>
      <c r="K530" s="3" t="str">
        <f>IF(OR(E530&gt;B$6+1.5*B$7,E530&lt;B$6-1.5*B$7),"Yes", "No")</f>
        <v>No</v>
      </c>
      <c r="L530" s="3">
        <f>YEAR(B530)</f>
        <v>2014</v>
      </c>
      <c r="M530" s="3">
        <f>MONTH(B530)</f>
        <v>5</v>
      </c>
    </row>
    <row r="531" spans="1:13">
      <c r="A531" s="3">
        <v>6250052</v>
      </c>
      <c r="B531" s="7">
        <v>41785.379826388889</v>
      </c>
      <c r="C531" s="3" t="s">
        <v>12</v>
      </c>
      <c r="D531" s="3" t="s">
        <v>13</v>
      </c>
      <c r="E531" s="4">
        <v>27.051761463999998</v>
      </c>
      <c r="F531" s="8">
        <f t="shared" si="35"/>
        <v>26.77</v>
      </c>
      <c r="G531" s="8">
        <f t="shared" si="36"/>
        <v>27</v>
      </c>
      <c r="H531" s="9">
        <f t="shared" si="37"/>
        <v>27.46</v>
      </c>
      <c r="I531" s="8">
        <f t="shared" si="38"/>
        <v>27.92</v>
      </c>
      <c r="J531" s="8">
        <f t="shared" si="39"/>
        <v>28.150000000000002</v>
      </c>
      <c r="K531" s="3" t="str">
        <f>IF(OR(E531&gt;B$6+1.5*B$7,E531&lt;B$6-1.5*B$7),"Yes", "No")</f>
        <v>No</v>
      </c>
      <c r="L531" s="3">
        <f>YEAR(B531)</f>
        <v>2014</v>
      </c>
      <c r="M531" s="3">
        <f>MONTH(B531)</f>
        <v>5</v>
      </c>
    </row>
    <row r="532" spans="1:13">
      <c r="A532" s="3">
        <v>6250084</v>
      </c>
      <c r="B532" s="7">
        <v>41785.391689814816</v>
      </c>
      <c r="C532" s="3" t="s">
        <v>12</v>
      </c>
      <c r="D532" s="3" t="s">
        <v>13</v>
      </c>
      <c r="E532" s="4">
        <v>27.266490248</v>
      </c>
      <c r="F532" s="8">
        <f t="shared" si="35"/>
        <v>26.77</v>
      </c>
      <c r="G532" s="8">
        <f t="shared" si="36"/>
        <v>27</v>
      </c>
      <c r="H532" s="9">
        <f t="shared" si="37"/>
        <v>27.46</v>
      </c>
      <c r="I532" s="8">
        <f t="shared" si="38"/>
        <v>27.92</v>
      </c>
      <c r="J532" s="8">
        <f t="shared" si="39"/>
        <v>28.150000000000002</v>
      </c>
      <c r="K532" s="3" t="str">
        <f>IF(OR(E532&gt;B$6+1.5*B$7,E532&lt;B$6-1.5*B$7),"Yes", "No")</f>
        <v>No</v>
      </c>
      <c r="L532" s="3">
        <f>YEAR(B532)</f>
        <v>2014</v>
      </c>
      <c r="M532" s="3">
        <f>MONTH(B532)</f>
        <v>5</v>
      </c>
    </row>
    <row r="533" spans="1:13">
      <c r="A533" s="3">
        <v>6250162</v>
      </c>
      <c r="B533" s="7">
        <v>41785.396562499998</v>
      </c>
      <c r="C533" s="3" t="s">
        <v>12</v>
      </c>
      <c r="D533" s="3" t="s">
        <v>13</v>
      </c>
      <c r="E533" s="4">
        <v>27.710959299999999</v>
      </c>
      <c r="F533" s="8">
        <f t="shared" ref="F533:F596" si="40">B$9-3*B$10</f>
        <v>26.77</v>
      </c>
      <c r="G533" s="8">
        <f t="shared" ref="G533:G596" si="41">B$9-2*B$10</f>
        <v>27</v>
      </c>
      <c r="H533" s="9">
        <f t="shared" ref="H533:H596" si="42">B$9</f>
        <v>27.46</v>
      </c>
      <c r="I533" s="8">
        <f t="shared" ref="I533:I596" si="43">B$9+2*B$10</f>
        <v>27.92</v>
      </c>
      <c r="J533" s="8">
        <f t="shared" ref="J533:J596" si="44">B$9+3*B$10</f>
        <v>28.150000000000002</v>
      </c>
      <c r="K533" s="3" t="str">
        <f>IF(OR(E533&gt;B$6+1.5*B$7,E533&lt;B$6-1.5*B$7),"Yes", "No")</f>
        <v>No</v>
      </c>
      <c r="L533" s="3">
        <f>YEAR(B533)</f>
        <v>2014</v>
      </c>
      <c r="M533" s="3">
        <f>MONTH(B533)</f>
        <v>5</v>
      </c>
    </row>
    <row r="534" spans="1:13">
      <c r="A534" s="3">
        <v>6250335</v>
      </c>
      <c r="B534" s="7">
        <v>41785.420208333337</v>
      </c>
      <c r="C534" s="3" t="s">
        <v>12</v>
      </c>
      <c r="D534" s="3" t="s">
        <v>13</v>
      </c>
      <c r="E534" s="4">
        <v>27.449937976000001</v>
      </c>
      <c r="F534" s="8">
        <f t="shared" si="40"/>
        <v>26.77</v>
      </c>
      <c r="G534" s="8">
        <f t="shared" si="41"/>
        <v>27</v>
      </c>
      <c r="H534" s="9">
        <f t="shared" si="42"/>
        <v>27.46</v>
      </c>
      <c r="I534" s="8">
        <f t="shared" si="43"/>
        <v>27.92</v>
      </c>
      <c r="J534" s="8">
        <f t="shared" si="44"/>
        <v>28.150000000000002</v>
      </c>
      <c r="K534" s="3" t="str">
        <f>IF(OR(E534&gt;B$6+1.5*B$7,E534&lt;B$6-1.5*B$7),"Yes", "No")</f>
        <v>No</v>
      </c>
      <c r="L534" s="3">
        <f>YEAR(B534)</f>
        <v>2014</v>
      </c>
      <c r="M534" s="3">
        <f>MONTH(B534)</f>
        <v>5</v>
      </c>
    </row>
    <row r="535" spans="1:13">
      <c r="A535" s="3">
        <v>6250341</v>
      </c>
      <c r="B535" s="7">
        <v>41785.423194444447</v>
      </c>
      <c r="C535" s="3" t="s">
        <v>12</v>
      </c>
      <c r="D535" s="3" t="s">
        <v>13</v>
      </c>
      <c r="E535" s="4">
        <v>27.391269134000002</v>
      </c>
      <c r="F535" s="8">
        <f t="shared" si="40"/>
        <v>26.77</v>
      </c>
      <c r="G535" s="8">
        <f t="shared" si="41"/>
        <v>27</v>
      </c>
      <c r="H535" s="9">
        <f t="shared" si="42"/>
        <v>27.46</v>
      </c>
      <c r="I535" s="8">
        <f t="shared" si="43"/>
        <v>27.92</v>
      </c>
      <c r="J535" s="8">
        <f t="shared" si="44"/>
        <v>28.150000000000002</v>
      </c>
      <c r="K535" s="3" t="str">
        <f>IF(OR(E535&gt;B$6+1.5*B$7,E535&lt;B$6-1.5*B$7),"Yes", "No")</f>
        <v>No</v>
      </c>
      <c r="L535" s="3">
        <f>YEAR(B535)</f>
        <v>2014</v>
      </c>
      <c r="M535" s="3">
        <f>MONTH(B535)</f>
        <v>5</v>
      </c>
    </row>
    <row r="536" spans="1:13">
      <c r="A536" s="3">
        <v>6252748</v>
      </c>
      <c r="B536" s="7">
        <v>41786.338877314818</v>
      </c>
      <c r="C536" s="3" t="s">
        <v>12</v>
      </c>
      <c r="D536" s="3" t="s">
        <v>13</v>
      </c>
      <c r="E536" s="4">
        <v>27.722956619000001</v>
      </c>
      <c r="F536" s="8">
        <f t="shared" si="40"/>
        <v>26.77</v>
      </c>
      <c r="G536" s="8">
        <f t="shared" si="41"/>
        <v>27</v>
      </c>
      <c r="H536" s="9">
        <f t="shared" si="42"/>
        <v>27.46</v>
      </c>
      <c r="I536" s="8">
        <f t="shared" si="43"/>
        <v>27.92</v>
      </c>
      <c r="J536" s="8">
        <f t="shared" si="44"/>
        <v>28.150000000000002</v>
      </c>
      <c r="K536" s="3" t="str">
        <f>IF(OR(E536&gt;B$6+1.5*B$7,E536&lt;B$6-1.5*B$7),"Yes", "No")</f>
        <v>No</v>
      </c>
      <c r="L536" s="3">
        <f>YEAR(B536)</f>
        <v>2014</v>
      </c>
      <c r="M536" s="3">
        <f>MONTH(B536)</f>
        <v>5</v>
      </c>
    </row>
    <row r="537" spans="1:13">
      <c r="A537" s="3">
        <v>6252777</v>
      </c>
      <c r="B537" s="7">
        <v>41786.345000000001</v>
      </c>
      <c r="C537" s="3" t="s">
        <v>12</v>
      </c>
      <c r="D537" s="3" t="s">
        <v>13</v>
      </c>
      <c r="E537" s="4">
        <v>27.388535032</v>
      </c>
      <c r="F537" s="8">
        <f t="shared" si="40"/>
        <v>26.77</v>
      </c>
      <c r="G537" s="8">
        <f t="shared" si="41"/>
        <v>27</v>
      </c>
      <c r="H537" s="9">
        <f t="shared" si="42"/>
        <v>27.46</v>
      </c>
      <c r="I537" s="8">
        <f t="shared" si="43"/>
        <v>27.92</v>
      </c>
      <c r="J537" s="8">
        <f t="shared" si="44"/>
        <v>28.150000000000002</v>
      </c>
      <c r="K537" s="3" t="str">
        <f>IF(OR(E537&gt;B$6+1.5*B$7,E537&lt;B$6-1.5*B$7),"Yes", "No")</f>
        <v>No</v>
      </c>
      <c r="L537" s="3">
        <f>YEAR(B537)</f>
        <v>2014</v>
      </c>
      <c r="M537" s="3">
        <f>MONTH(B537)</f>
        <v>5</v>
      </c>
    </row>
    <row r="538" spans="1:13">
      <c r="A538" s="3">
        <v>6254928</v>
      </c>
      <c r="B538" s="7">
        <v>41786.560231481482</v>
      </c>
      <c r="C538" s="3" t="s">
        <v>12</v>
      </c>
      <c r="D538" s="3" t="s">
        <v>13</v>
      </c>
      <c r="E538" s="4">
        <v>27.714495682999999</v>
      </c>
      <c r="F538" s="8">
        <f t="shared" si="40"/>
        <v>26.77</v>
      </c>
      <c r="G538" s="8">
        <f t="shared" si="41"/>
        <v>27</v>
      </c>
      <c r="H538" s="9">
        <f t="shared" si="42"/>
        <v>27.46</v>
      </c>
      <c r="I538" s="8">
        <f t="shared" si="43"/>
        <v>27.92</v>
      </c>
      <c r="J538" s="8">
        <f t="shared" si="44"/>
        <v>28.150000000000002</v>
      </c>
      <c r="K538" s="3" t="str">
        <f>IF(OR(E538&gt;B$6+1.5*B$7,E538&lt;B$6-1.5*B$7),"Yes", "No")</f>
        <v>No</v>
      </c>
      <c r="L538" s="3">
        <f>YEAR(B538)</f>
        <v>2014</v>
      </c>
      <c r="M538" s="3">
        <f>MONTH(B538)</f>
        <v>5</v>
      </c>
    </row>
    <row r="539" spans="1:13">
      <c r="A539" s="3">
        <v>6254958</v>
      </c>
      <c r="B539" s="7">
        <v>41786.566250000003</v>
      </c>
      <c r="C539" s="3" t="s">
        <v>12</v>
      </c>
      <c r="D539" s="3" t="s">
        <v>13</v>
      </c>
      <c r="E539" s="4">
        <v>27.626459143999998</v>
      </c>
      <c r="F539" s="8">
        <f t="shared" si="40"/>
        <v>26.77</v>
      </c>
      <c r="G539" s="8">
        <f t="shared" si="41"/>
        <v>27</v>
      </c>
      <c r="H539" s="9">
        <f t="shared" si="42"/>
        <v>27.46</v>
      </c>
      <c r="I539" s="8">
        <f t="shared" si="43"/>
        <v>27.92</v>
      </c>
      <c r="J539" s="8">
        <f t="shared" si="44"/>
        <v>28.150000000000002</v>
      </c>
      <c r="K539" s="3" t="str">
        <f>IF(OR(E539&gt;B$6+1.5*B$7,E539&lt;B$6-1.5*B$7),"Yes", "No")</f>
        <v>No</v>
      </c>
      <c r="L539" s="3">
        <f>YEAR(B539)</f>
        <v>2014</v>
      </c>
      <c r="M539" s="3">
        <f>MONTH(B539)</f>
        <v>5</v>
      </c>
    </row>
    <row r="540" spans="1:13">
      <c r="A540" s="3">
        <v>6256996</v>
      </c>
      <c r="B540" s="7">
        <v>41787.367708333331</v>
      </c>
      <c r="C540" s="3" t="s">
        <v>12</v>
      </c>
      <c r="D540" s="3" t="s">
        <v>13</v>
      </c>
      <c r="E540" s="4">
        <v>27.690900777</v>
      </c>
      <c r="F540" s="8">
        <f t="shared" si="40"/>
        <v>26.77</v>
      </c>
      <c r="G540" s="8">
        <f t="shared" si="41"/>
        <v>27</v>
      </c>
      <c r="H540" s="9">
        <f t="shared" si="42"/>
        <v>27.46</v>
      </c>
      <c r="I540" s="8">
        <f t="shared" si="43"/>
        <v>27.92</v>
      </c>
      <c r="J540" s="8">
        <f t="shared" si="44"/>
        <v>28.150000000000002</v>
      </c>
      <c r="K540" s="3" t="str">
        <f>IF(OR(E540&gt;B$6+1.5*B$7,E540&lt;B$6-1.5*B$7),"Yes", "No")</f>
        <v>No</v>
      </c>
      <c r="L540" s="3">
        <f>YEAR(B540)</f>
        <v>2014</v>
      </c>
      <c r="M540" s="3">
        <f>MONTH(B540)</f>
        <v>5</v>
      </c>
    </row>
    <row r="541" spans="1:13">
      <c r="A541" s="3">
        <v>6257014</v>
      </c>
      <c r="B541" s="7">
        <v>41787.371006944442</v>
      </c>
      <c r="C541" s="3" t="s">
        <v>12</v>
      </c>
      <c r="D541" s="3" t="s">
        <v>13</v>
      </c>
      <c r="E541" s="4">
        <v>27.476856411</v>
      </c>
      <c r="F541" s="8">
        <f t="shared" si="40"/>
        <v>26.77</v>
      </c>
      <c r="G541" s="8">
        <f t="shared" si="41"/>
        <v>27</v>
      </c>
      <c r="H541" s="9">
        <f t="shared" si="42"/>
        <v>27.46</v>
      </c>
      <c r="I541" s="8">
        <f t="shared" si="43"/>
        <v>27.92</v>
      </c>
      <c r="J541" s="8">
        <f t="shared" si="44"/>
        <v>28.150000000000002</v>
      </c>
      <c r="K541" s="3" t="str">
        <f>IF(OR(E541&gt;B$6+1.5*B$7,E541&lt;B$6-1.5*B$7),"Yes", "No")</f>
        <v>No</v>
      </c>
      <c r="L541" s="3">
        <f>YEAR(B541)</f>
        <v>2014</v>
      </c>
      <c r="M541" s="3">
        <f>MONTH(B541)</f>
        <v>5</v>
      </c>
    </row>
    <row r="542" spans="1:13">
      <c r="A542" s="3">
        <v>6257424</v>
      </c>
      <c r="B542" s="7">
        <v>41787.4219212963</v>
      </c>
      <c r="C542" s="3" t="s">
        <v>12</v>
      </c>
      <c r="D542" s="3" t="s">
        <v>13</v>
      </c>
      <c r="E542" s="4">
        <v>27.552150637</v>
      </c>
      <c r="F542" s="8">
        <f t="shared" si="40"/>
        <v>26.77</v>
      </c>
      <c r="G542" s="8">
        <f t="shared" si="41"/>
        <v>27</v>
      </c>
      <c r="H542" s="9">
        <f t="shared" si="42"/>
        <v>27.46</v>
      </c>
      <c r="I542" s="8">
        <f t="shared" si="43"/>
        <v>27.92</v>
      </c>
      <c r="J542" s="8">
        <f t="shared" si="44"/>
        <v>28.150000000000002</v>
      </c>
      <c r="K542" s="3" t="str">
        <f>IF(OR(E542&gt;B$6+1.5*B$7,E542&lt;B$6-1.5*B$7),"Yes", "No")</f>
        <v>No</v>
      </c>
      <c r="L542" s="3">
        <f>YEAR(B542)</f>
        <v>2014</v>
      </c>
      <c r="M542" s="3">
        <f>MONTH(B542)</f>
        <v>5</v>
      </c>
    </row>
    <row r="543" spans="1:13">
      <c r="A543" s="3">
        <v>6257429</v>
      </c>
      <c r="B543" s="7">
        <v>41787.424340277779</v>
      </c>
      <c r="C543" s="3" t="s">
        <v>12</v>
      </c>
      <c r="D543" s="3" t="s">
        <v>13</v>
      </c>
      <c r="E543" s="4">
        <v>27.333444649</v>
      </c>
      <c r="F543" s="8">
        <f t="shared" si="40"/>
        <v>26.77</v>
      </c>
      <c r="G543" s="8">
        <f t="shared" si="41"/>
        <v>27</v>
      </c>
      <c r="H543" s="9">
        <f t="shared" si="42"/>
        <v>27.46</v>
      </c>
      <c r="I543" s="8">
        <f t="shared" si="43"/>
        <v>27.92</v>
      </c>
      <c r="J543" s="8">
        <f t="shared" si="44"/>
        <v>28.150000000000002</v>
      </c>
      <c r="K543" s="3" t="str">
        <f>IF(OR(E543&gt;B$6+1.5*B$7,E543&lt;B$6-1.5*B$7),"Yes", "No")</f>
        <v>No</v>
      </c>
      <c r="L543" s="3">
        <f>YEAR(B543)</f>
        <v>2014</v>
      </c>
      <c r="M543" s="3">
        <f>MONTH(B543)</f>
        <v>5</v>
      </c>
    </row>
    <row r="544" spans="1:13">
      <c r="A544" s="3">
        <v>6258463</v>
      </c>
      <c r="B544" s="7">
        <v>41787.53597222222</v>
      </c>
      <c r="C544" s="3" t="s">
        <v>12</v>
      </c>
      <c r="D544" s="3" t="s">
        <v>13</v>
      </c>
      <c r="E544" s="4">
        <v>27.519339865999999</v>
      </c>
      <c r="F544" s="8">
        <f t="shared" si="40"/>
        <v>26.77</v>
      </c>
      <c r="G544" s="8">
        <f t="shared" si="41"/>
        <v>27</v>
      </c>
      <c r="H544" s="9">
        <f t="shared" si="42"/>
        <v>27.46</v>
      </c>
      <c r="I544" s="8">
        <f t="shared" si="43"/>
        <v>27.92</v>
      </c>
      <c r="J544" s="8">
        <f t="shared" si="44"/>
        <v>28.150000000000002</v>
      </c>
      <c r="K544" s="3" t="str">
        <f>IF(OR(E544&gt;B$6+1.5*B$7,E544&lt;B$6-1.5*B$7),"Yes", "No")</f>
        <v>No</v>
      </c>
      <c r="L544" s="3">
        <f>YEAR(B544)</f>
        <v>2014</v>
      </c>
      <c r="M544" s="3">
        <f>MONTH(B544)</f>
        <v>5</v>
      </c>
    </row>
    <row r="545" spans="1:13" hidden="1">
      <c r="A545" s="3">
        <v>6258584</v>
      </c>
      <c r="B545" s="7">
        <v>41787.545092592591</v>
      </c>
      <c r="C545" s="3" t="s">
        <v>12</v>
      </c>
      <c r="D545" s="3" t="s">
        <v>13</v>
      </c>
      <c r="E545" s="4">
        <v>26.901777907</v>
      </c>
      <c r="F545" s="8">
        <f t="shared" si="40"/>
        <v>26.77</v>
      </c>
      <c r="G545" s="8">
        <f t="shared" si="41"/>
        <v>27</v>
      </c>
      <c r="H545" s="9">
        <f t="shared" si="42"/>
        <v>27.46</v>
      </c>
      <c r="I545" s="8">
        <f t="shared" si="43"/>
        <v>27.92</v>
      </c>
      <c r="J545" s="8">
        <f t="shared" si="44"/>
        <v>28.150000000000002</v>
      </c>
      <c r="K545" s="3" t="str">
        <f>IF(OR(E545&gt;B$6+1.5*B$7,E545&lt;B$6-1.5*B$7),"Yes", "No")</f>
        <v>Yes</v>
      </c>
      <c r="L545" s="3">
        <f>YEAR(B545)</f>
        <v>2014</v>
      </c>
      <c r="M545" s="3">
        <f>MONTH(B545)</f>
        <v>5</v>
      </c>
    </row>
    <row r="546" spans="1:13">
      <c r="A546" s="3">
        <v>6261045</v>
      </c>
      <c r="B546" s="7">
        <v>41788.397638888891</v>
      </c>
      <c r="C546" s="3" t="s">
        <v>12</v>
      </c>
      <c r="D546" s="3" t="s">
        <v>13</v>
      </c>
      <c r="E546" s="4">
        <v>27.684709984000001</v>
      </c>
      <c r="F546" s="8">
        <f t="shared" si="40"/>
        <v>26.77</v>
      </c>
      <c r="G546" s="8">
        <f t="shared" si="41"/>
        <v>27</v>
      </c>
      <c r="H546" s="9">
        <f t="shared" si="42"/>
        <v>27.46</v>
      </c>
      <c r="I546" s="8">
        <f t="shared" si="43"/>
        <v>27.92</v>
      </c>
      <c r="J546" s="8">
        <f t="shared" si="44"/>
        <v>28.150000000000002</v>
      </c>
      <c r="K546" s="3" t="str">
        <f>IF(OR(E546&gt;B$6+1.5*B$7,E546&lt;B$6-1.5*B$7),"Yes", "No")</f>
        <v>No</v>
      </c>
      <c r="L546" s="3">
        <f>YEAR(B546)</f>
        <v>2014</v>
      </c>
      <c r="M546" s="3">
        <f>MONTH(B546)</f>
        <v>5</v>
      </c>
    </row>
    <row r="547" spans="1:13">
      <c r="A547" s="3">
        <v>6261105</v>
      </c>
      <c r="B547" s="7">
        <v>41788.404965277776</v>
      </c>
      <c r="C547" s="3" t="s">
        <v>12</v>
      </c>
      <c r="D547" s="3" t="s">
        <v>13</v>
      </c>
      <c r="E547" s="4">
        <v>27.629864085000001</v>
      </c>
      <c r="F547" s="8">
        <f t="shared" si="40"/>
        <v>26.77</v>
      </c>
      <c r="G547" s="8">
        <f t="shared" si="41"/>
        <v>27</v>
      </c>
      <c r="H547" s="9">
        <f t="shared" si="42"/>
        <v>27.46</v>
      </c>
      <c r="I547" s="8">
        <f t="shared" si="43"/>
        <v>27.92</v>
      </c>
      <c r="J547" s="8">
        <f t="shared" si="44"/>
        <v>28.150000000000002</v>
      </c>
      <c r="K547" s="3" t="str">
        <f>IF(OR(E547&gt;B$6+1.5*B$7,E547&lt;B$6-1.5*B$7),"Yes", "No")</f>
        <v>No</v>
      </c>
      <c r="L547" s="3">
        <f>YEAR(B547)</f>
        <v>2014</v>
      </c>
      <c r="M547" s="3">
        <f>MONTH(B547)</f>
        <v>5</v>
      </c>
    </row>
    <row r="548" spans="1:13">
      <c r="A548" s="3">
        <v>6261299</v>
      </c>
      <c r="B548" s="7">
        <v>41788.425208333334</v>
      </c>
      <c r="C548" s="3" t="s">
        <v>12</v>
      </c>
      <c r="D548" s="3" t="s">
        <v>13</v>
      </c>
      <c r="E548" s="4">
        <v>27.477610470999998</v>
      </c>
      <c r="F548" s="8">
        <f t="shared" si="40"/>
        <v>26.77</v>
      </c>
      <c r="G548" s="8">
        <f t="shared" si="41"/>
        <v>27</v>
      </c>
      <c r="H548" s="9">
        <f t="shared" si="42"/>
        <v>27.46</v>
      </c>
      <c r="I548" s="8">
        <f t="shared" si="43"/>
        <v>27.92</v>
      </c>
      <c r="J548" s="8">
        <f t="shared" si="44"/>
        <v>28.150000000000002</v>
      </c>
      <c r="K548" s="3" t="str">
        <f>IF(OR(E548&gt;B$6+1.5*B$7,E548&lt;B$6-1.5*B$7),"Yes", "No")</f>
        <v>No</v>
      </c>
      <c r="L548" s="3">
        <f>YEAR(B548)</f>
        <v>2014</v>
      </c>
      <c r="M548" s="3">
        <f>MONTH(B548)</f>
        <v>5</v>
      </c>
    </row>
    <row r="549" spans="1:13">
      <c r="A549" s="3">
        <v>6261312</v>
      </c>
      <c r="B549" s="7">
        <v>41788.427210648151</v>
      </c>
      <c r="C549" s="3" t="s">
        <v>12</v>
      </c>
      <c r="D549" s="3" t="s">
        <v>13</v>
      </c>
      <c r="E549" s="4">
        <v>27.313966675</v>
      </c>
      <c r="F549" s="8">
        <f t="shared" si="40"/>
        <v>26.77</v>
      </c>
      <c r="G549" s="8">
        <f t="shared" si="41"/>
        <v>27</v>
      </c>
      <c r="H549" s="9">
        <f t="shared" si="42"/>
        <v>27.46</v>
      </c>
      <c r="I549" s="8">
        <f t="shared" si="43"/>
        <v>27.92</v>
      </c>
      <c r="J549" s="8">
        <f t="shared" si="44"/>
        <v>28.150000000000002</v>
      </c>
      <c r="K549" s="3" t="str">
        <f>IF(OR(E549&gt;B$6+1.5*B$7,E549&lt;B$6-1.5*B$7),"Yes", "No")</f>
        <v>No</v>
      </c>
      <c r="L549" s="3">
        <f>YEAR(B549)</f>
        <v>2014</v>
      </c>
      <c r="M549" s="3">
        <f>MONTH(B549)</f>
        <v>5</v>
      </c>
    </row>
    <row r="550" spans="1:13">
      <c r="A550" s="3">
        <v>6262403</v>
      </c>
      <c r="B550" s="7">
        <v>41788.552303240744</v>
      </c>
      <c r="C550" s="3" t="s">
        <v>12</v>
      </c>
      <c r="D550" s="3" t="s">
        <v>13</v>
      </c>
      <c r="E550" s="4">
        <v>27.706875257</v>
      </c>
      <c r="F550" s="8">
        <f t="shared" si="40"/>
        <v>26.77</v>
      </c>
      <c r="G550" s="8">
        <f t="shared" si="41"/>
        <v>27</v>
      </c>
      <c r="H550" s="9">
        <f t="shared" si="42"/>
        <v>27.46</v>
      </c>
      <c r="I550" s="8">
        <f t="shared" si="43"/>
        <v>27.92</v>
      </c>
      <c r="J550" s="8">
        <f t="shared" si="44"/>
        <v>28.150000000000002</v>
      </c>
      <c r="K550" s="3" t="str">
        <f>IF(OR(E550&gt;B$6+1.5*B$7,E550&lt;B$6-1.5*B$7),"Yes", "No")</f>
        <v>No</v>
      </c>
      <c r="L550" s="3">
        <f>YEAR(B550)</f>
        <v>2014</v>
      </c>
      <c r="M550" s="3">
        <f>MONTH(B550)</f>
        <v>5</v>
      </c>
    </row>
    <row r="551" spans="1:13">
      <c r="A551" s="3">
        <v>6262411</v>
      </c>
      <c r="B551" s="7">
        <v>41788.553564814814</v>
      </c>
      <c r="C551" s="3" t="s">
        <v>12</v>
      </c>
      <c r="D551" s="3" t="s">
        <v>13</v>
      </c>
      <c r="E551" s="4">
        <v>27.426992897000002</v>
      </c>
      <c r="F551" s="8">
        <f t="shared" si="40"/>
        <v>26.77</v>
      </c>
      <c r="G551" s="8">
        <f t="shared" si="41"/>
        <v>27</v>
      </c>
      <c r="H551" s="9">
        <f t="shared" si="42"/>
        <v>27.46</v>
      </c>
      <c r="I551" s="8">
        <f t="shared" si="43"/>
        <v>27.92</v>
      </c>
      <c r="J551" s="8">
        <f t="shared" si="44"/>
        <v>28.150000000000002</v>
      </c>
      <c r="K551" s="3" t="str">
        <f>IF(OR(E551&gt;B$6+1.5*B$7,E551&lt;B$6-1.5*B$7),"Yes", "No")</f>
        <v>No</v>
      </c>
      <c r="L551" s="3">
        <f>YEAR(B551)</f>
        <v>2014</v>
      </c>
      <c r="M551" s="3">
        <f>MONTH(B551)</f>
        <v>5</v>
      </c>
    </row>
    <row r="552" spans="1:13">
      <c r="A552" s="3">
        <v>6264553</v>
      </c>
      <c r="B552" s="7">
        <v>41789.274780092594</v>
      </c>
      <c r="C552" s="3" t="s">
        <v>12</v>
      </c>
      <c r="D552" s="3" t="s">
        <v>13</v>
      </c>
      <c r="E552" s="4">
        <v>27.381867075999999</v>
      </c>
      <c r="F552" s="8">
        <f t="shared" si="40"/>
        <v>26.77</v>
      </c>
      <c r="G552" s="8">
        <f t="shared" si="41"/>
        <v>27</v>
      </c>
      <c r="H552" s="9">
        <f t="shared" si="42"/>
        <v>27.46</v>
      </c>
      <c r="I552" s="8">
        <f t="shared" si="43"/>
        <v>27.92</v>
      </c>
      <c r="J552" s="8">
        <f t="shared" si="44"/>
        <v>28.150000000000002</v>
      </c>
      <c r="K552" s="3" t="str">
        <f>IF(OR(E552&gt;B$6+1.5*B$7,E552&lt;B$6-1.5*B$7),"Yes", "No")</f>
        <v>No</v>
      </c>
      <c r="L552" s="3">
        <f>YEAR(B552)</f>
        <v>2014</v>
      </c>
      <c r="M552" s="3">
        <f>MONTH(B552)</f>
        <v>5</v>
      </c>
    </row>
    <row r="553" spans="1:13">
      <c r="A553" s="3">
        <v>6264558</v>
      </c>
      <c r="B553" s="7">
        <v>41789.275810185187</v>
      </c>
      <c r="C553" s="3" t="s">
        <v>12</v>
      </c>
      <c r="D553" s="3" t="s">
        <v>13</v>
      </c>
      <c r="E553" s="4">
        <v>27.418726883000001</v>
      </c>
      <c r="F553" s="8">
        <f t="shared" si="40"/>
        <v>26.77</v>
      </c>
      <c r="G553" s="8">
        <f t="shared" si="41"/>
        <v>27</v>
      </c>
      <c r="H553" s="9">
        <f t="shared" si="42"/>
        <v>27.46</v>
      </c>
      <c r="I553" s="8">
        <f t="shared" si="43"/>
        <v>27.92</v>
      </c>
      <c r="J553" s="8">
        <f t="shared" si="44"/>
        <v>28.150000000000002</v>
      </c>
      <c r="K553" s="3" t="str">
        <f>IF(OR(E553&gt;B$6+1.5*B$7,E553&lt;B$6-1.5*B$7),"Yes", "No")</f>
        <v>No</v>
      </c>
      <c r="L553" s="3">
        <f>YEAR(B553)</f>
        <v>2014</v>
      </c>
      <c r="M553" s="3">
        <f>MONTH(B553)</f>
        <v>5</v>
      </c>
    </row>
    <row r="554" spans="1:13">
      <c r="A554" s="3">
        <v>6264582</v>
      </c>
      <c r="B554" s="7">
        <v>41789.283101851855</v>
      </c>
      <c r="C554" s="3" t="s">
        <v>12</v>
      </c>
      <c r="D554" s="3" t="s">
        <v>13</v>
      </c>
      <c r="E554" s="4">
        <v>27.407546460999999</v>
      </c>
      <c r="F554" s="8">
        <f t="shared" si="40"/>
        <v>26.77</v>
      </c>
      <c r="G554" s="8">
        <f t="shared" si="41"/>
        <v>27</v>
      </c>
      <c r="H554" s="9">
        <f t="shared" si="42"/>
        <v>27.46</v>
      </c>
      <c r="I554" s="8">
        <f t="shared" si="43"/>
        <v>27.92</v>
      </c>
      <c r="J554" s="8">
        <f t="shared" si="44"/>
        <v>28.150000000000002</v>
      </c>
      <c r="K554" s="3" t="str">
        <f>IF(OR(E554&gt;B$6+1.5*B$7,E554&lt;B$6-1.5*B$7),"Yes", "No")</f>
        <v>No</v>
      </c>
      <c r="L554" s="3">
        <f>YEAR(B554)</f>
        <v>2014</v>
      </c>
      <c r="M554" s="3">
        <f>MONTH(B554)</f>
        <v>5</v>
      </c>
    </row>
    <row r="555" spans="1:13">
      <c r="A555" s="3">
        <v>6264895</v>
      </c>
      <c r="B555" s="7">
        <v>41789.355856481481</v>
      </c>
      <c r="C555" s="3" t="s">
        <v>12</v>
      </c>
      <c r="D555" s="3" t="s">
        <v>13</v>
      </c>
      <c r="E555" s="4">
        <v>27.110045199000002</v>
      </c>
      <c r="F555" s="8">
        <f t="shared" si="40"/>
        <v>26.77</v>
      </c>
      <c r="G555" s="8">
        <f t="shared" si="41"/>
        <v>27</v>
      </c>
      <c r="H555" s="9">
        <f t="shared" si="42"/>
        <v>27.46</v>
      </c>
      <c r="I555" s="8">
        <f t="shared" si="43"/>
        <v>27.92</v>
      </c>
      <c r="J555" s="8">
        <f t="shared" si="44"/>
        <v>28.150000000000002</v>
      </c>
      <c r="K555" s="3" t="str">
        <f>IF(OR(E555&gt;B$6+1.5*B$7,E555&lt;B$6-1.5*B$7),"Yes", "No")</f>
        <v>No</v>
      </c>
      <c r="L555" s="3">
        <f>YEAR(B555)</f>
        <v>2014</v>
      </c>
      <c r="M555" s="3">
        <f>MONTH(B555)</f>
        <v>5</v>
      </c>
    </row>
    <row r="556" spans="1:13" hidden="1">
      <c r="A556" s="3">
        <v>6264913</v>
      </c>
      <c r="B556" s="7">
        <v>41789.357893518521</v>
      </c>
      <c r="C556" s="3" t="s">
        <v>12</v>
      </c>
      <c r="D556" s="3" t="s">
        <v>13</v>
      </c>
      <c r="E556" s="4">
        <v>26.890832878000001</v>
      </c>
      <c r="F556" s="8">
        <f t="shared" si="40"/>
        <v>26.77</v>
      </c>
      <c r="G556" s="8">
        <f t="shared" si="41"/>
        <v>27</v>
      </c>
      <c r="H556" s="9">
        <f t="shared" si="42"/>
        <v>27.46</v>
      </c>
      <c r="I556" s="8">
        <f t="shared" si="43"/>
        <v>27.92</v>
      </c>
      <c r="J556" s="8">
        <f t="shared" si="44"/>
        <v>28.150000000000002</v>
      </c>
      <c r="K556" s="3" t="str">
        <f>IF(OR(E556&gt;B$6+1.5*B$7,E556&lt;B$6-1.5*B$7),"Yes", "No")</f>
        <v>Yes</v>
      </c>
      <c r="L556" s="3">
        <f>YEAR(B556)</f>
        <v>2014</v>
      </c>
      <c r="M556" s="3">
        <f>MONTH(B556)</f>
        <v>5</v>
      </c>
    </row>
    <row r="557" spans="1:13">
      <c r="A557" s="3">
        <v>6266692</v>
      </c>
      <c r="B557" s="7">
        <v>41789.541666666664</v>
      </c>
      <c r="C557" s="3" t="s">
        <v>12</v>
      </c>
      <c r="D557" s="3" t="s">
        <v>13</v>
      </c>
      <c r="E557" s="4">
        <v>27.618069814999998</v>
      </c>
      <c r="F557" s="8">
        <f t="shared" si="40"/>
        <v>26.77</v>
      </c>
      <c r="G557" s="8">
        <f t="shared" si="41"/>
        <v>27</v>
      </c>
      <c r="H557" s="9">
        <f t="shared" si="42"/>
        <v>27.46</v>
      </c>
      <c r="I557" s="8">
        <f t="shared" si="43"/>
        <v>27.92</v>
      </c>
      <c r="J557" s="8">
        <f t="shared" si="44"/>
        <v>28.150000000000002</v>
      </c>
      <c r="K557" s="3" t="str">
        <f>IF(OR(E557&gt;B$6+1.5*B$7,E557&lt;B$6-1.5*B$7),"Yes", "No")</f>
        <v>No</v>
      </c>
      <c r="L557" s="3">
        <f>YEAR(B557)</f>
        <v>2014</v>
      </c>
      <c r="M557" s="3">
        <f>MONTH(B557)</f>
        <v>5</v>
      </c>
    </row>
    <row r="558" spans="1:13" hidden="1">
      <c r="A558" s="3">
        <v>6266715</v>
      </c>
      <c r="B558" s="7">
        <v>41789.543310185189</v>
      </c>
      <c r="C558" s="3" t="s">
        <v>12</v>
      </c>
      <c r="D558" s="3" t="s">
        <v>13</v>
      </c>
      <c r="E558" s="4">
        <v>26.823664561000001</v>
      </c>
      <c r="F558" s="8">
        <f t="shared" si="40"/>
        <v>26.77</v>
      </c>
      <c r="G558" s="8">
        <f t="shared" si="41"/>
        <v>27</v>
      </c>
      <c r="H558" s="9">
        <f t="shared" si="42"/>
        <v>27.46</v>
      </c>
      <c r="I558" s="8">
        <f t="shared" si="43"/>
        <v>27.92</v>
      </c>
      <c r="J558" s="8">
        <f t="shared" si="44"/>
        <v>28.150000000000002</v>
      </c>
      <c r="K558" s="3" t="str">
        <f>IF(OR(E558&gt;B$6+1.5*B$7,E558&lt;B$6-1.5*B$7),"Yes", "No")</f>
        <v>Yes</v>
      </c>
      <c r="L558" s="3">
        <f>YEAR(B558)</f>
        <v>2014</v>
      </c>
      <c r="M558" s="3">
        <f>MONTH(B558)</f>
        <v>5</v>
      </c>
    </row>
    <row r="559" spans="1:13">
      <c r="A559" s="3">
        <v>6270287</v>
      </c>
      <c r="B559" s="7">
        <v>41791.346643518518</v>
      </c>
      <c r="C559" s="3" t="s">
        <v>12</v>
      </c>
      <c r="D559" s="3" t="s">
        <v>13</v>
      </c>
      <c r="E559" s="4">
        <v>27.967416602</v>
      </c>
      <c r="F559" s="8">
        <f t="shared" si="40"/>
        <v>26.77</v>
      </c>
      <c r="G559" s="8">
        <f t="shared" si="41"/>
        <v>27</v>
      </c>
      <c r="H559" s="9">
        <f t="shared" si="42"/>
        <v>27.46</v>
      </c>
      <c r="I559" s="8">
        <f t="shared" si="43"/>
        <v>27.92</v>
      </c>
      <c r="J559" s="8">
        <f t="shared" si="44"/>
        <v>28.150000000000002</v>
      </c>
      <c r="K559" s="3" t="str">
        <f>IF(OR(E559&gt;B$6+1.5*B$7,E559&lt;B$6-1.5*B$7),"Yes", "No")</f>
        <v>No</v>
      </c>
      <c r="L559" s="3">
        <f>YEAR(B559)</f>
        <v>2014</v>
      </c>
      <c r="M559" s="3">
        <f>MONTH(B559)</f>
        <v>6</v>
      </c>
    </row>
    <row r="560" spans="1:13">
      <c r="A560" s="3">
        <v>6270289</v>
      </c>
      <c r="B560" s="7">
        <v>41791.349687499998</v>
      </c>
      <c r="C560" s="3" t="s">
        <v>12</v>
      </c>
      <c r="D560" s="3" t="s">
        <v>13</v>
      </c>
      <c r="E560" s="4">
        <v>27.991249761999999</v>
      </c>
      <c r="F560" s="8">
        <f t="shared" si="40"/>
        <v>26.77</v>
      </c>
      <c r="G560" s="8">
        <f t="shared" si="41"/>
        <v>27</v>
      </c>
      <c r="H560" s="9">
        <f t="shared" si="42"/>
        <v>27.46</v>
      </c>
      <c r="I560" s="8">
        <f t="shared" si="43"/>
        <v>27.92</v>
      </c>
      <c r="J560" s="8">
        <f t="shared" si="44"/>
        <v>28.150000000000002</v>
      </c>
      <c r="K560" s="3" t="str">
        <f>IF(OR(E560&gt;B$6+1.5*B$7,E560&lt;B$6-1.5*B$7),"Yes", "No")</f>
        <v>No</v>
      </c>
      <c r="L560" s="3">
        <f>YEAR(B560)</f>
        <v>2014</v>
      </c>
      <c r="M560" s="3">
        <f>MONTH(B560)</f>
        <v>6</v>
      </c>
    </row>
    <row r="561" spans="1:13">
      <c r="A561" s="3">
        <v>6271583</v>
      </c>
      <c r="B561" s="7">
        <v>41792.356296296297</v>
      </c>
      <c r="C561" s="3" t="s">
        <v>12</v>
      </c>
      <c r="D561" s="3" t="s">
        <v>13</v>
      </c>
      <c r="E561" s="4">
        <v>27.414903404</v>
      </c>
      <c r="F561" s="8">
        <f t="shared" si="40"/>
        <v>26.77</v>
      </c>
      <c r="G561" s="8">
        <f t="shared" si="41"/>
        <v>27</v>
      </c>
      <c r="H561" s="9">
        <f t="shared" si="42"/>
        <v>27.46</v>
      </c>
      <c r="I561" s="8">
        <f t="shared" si="43"/>
        <v>27.92</v>
      </c>
      <c r="J561" s="8">
        <f t="shared" si="44"/>
        <v>28.150000000000002</v>
      </c>
      <c r="K561" s="3" t="str">
        <f>IF(OR(E561&gt;B$6+1.5*B$7,E561&lt;B$6-1.5*B$7),"Yes", "No")</f>
        <v>No</v>
      </c>
      <c r="L561" s="3">
        <f>YEAR(B561)</f>
        <v>2014</v>
      </c>
      <c r="M561" s="3">
        <f>MONTH(B561)</f>
        <v>6</v>
      </c>
    </row>
    <row r="562" spans="1:13">
      <c r="A562" s="3">
        <v>6272826</v>
      </c>
      <c r="B562" s="7">
        <v>41792.54446759259</v>
      </c>
      <c r="C562" s="3" t="s">
        <v>12</v>
      </c>
      <c r="D562" s="3" t="s">
        <v>13</v>
      </c>
      <c r="E562" s="4">
        <v>27.398800600000001</v>
      </c>
      <c r="F562" s="8">
        <f t="shared" si="40"/>
        <v>26.77</v>
      </c>
      <c r="G562" s="8">
        <f t="shared" si="41"/>
        <v>27</v>
      </c>
      <c r="H562" s="9">
        <f t="shared" si="42"/>
        <v>27.46</v>
      </c>
      <c r="I562" s="8">
        <f t="shared" si="43"/>
        <v>27.92</v>
      </c>
      <c r="J562" s="8">
        <f t="shared" si="44"/>
        <v>28.150000000000002</v>
      </c>
      <c r="K562" s="3" t="str">
        <f>IF(OR(E562&gt;B$6+1.5*B$7,E562&lt;B$6-1.5*B$7),"Yes", "No")</f>
        <v>No</v>
      </c>
      <c r="L562" s="3">
        <f>YEAR(B562)</f>
        <v>2014</v>
      </c>
      <c r="M562" s="3">
        <f>MONTH(B562)</f>
        <v>6</v>
      </c>
    </row>
    <row r="563" spans="1:13">
      <c r="A563" s="3">
        <v>6272837</v>
      </c>
      <c r="B563" s="7">
        <v>41792.545856481483</v>
      </c>
      <c r="C563" s="3" t="s">
        <v>12</v>
      </c>
      <c r="D563" s="3" t="s">
        <v>13</v>
      </c>
      <c r="E563" s="4">
        <v>27.613275040000001</v>
      </c>
      <c r="F563" s="8">
        <f t="shared" si="40"/>
        <v>26.77</v>
      </c>
      <c r="G563" s="8">
        <f t="shared" si="41"/>
        <v>27</v>
      </c>
      <c r="H563" s="9">
        <f t="shared" si="42"/>
        <v>27.46</v>
      </c>
      <c r="I563" s="8">
        <f t="shared" si="43"/>
        <v>27.92</v>
      </c>
      <c r="J563" s="8">
        <f t="shared" si="44"/>
        <v>28.150000000000002</v>
      </c>
      <c r="K563" s="3" t="str">
        <f>IF(OR(E563&gt;B$6+1.5*B$7,E563&lt;B$6-1.5*B$7),"Yes", "No")</f>
        <v>No</v>
      </c>
      <c r="L563" s="3">
        <f>YEAR(B563)</f>
        <v>2014</v>
      </c>
      <c r="M563" s="3">
        <f>MONTH(B563)</f>
        <v>6</v>
      </c>
    </row>
    <row r="564" spans="1:13">
      <c r="A564" s="3">
        <v>6274479</v>
      </c>
      <c r="B564" s="7">
        <v>41793.354421296295</v>
      </c>
      <c r="C564" s="3" t="s">
        <v>12</v>
      </c>
      <c r="D564" s="3" t="s">
        <v>13</v>
      </c>
      <c r="E564" s="4">
        <v>27.779992028999999</v>
      </c>
      <c r="F564" s="8">
        <f t="shared" si="40"/>
        <v>26.77</v>
      </c>
      <c r="G564" s="8">
        <f t="shared" si="41"/>
        <v>27</v>
      </c>
      <c r="H564" s="9">
        <f t="shared" si="42"/>
        <v>27.46</v>
      </c>
      <c r="I564" s="8">
        <f t="shared" si="43"/>
        <v>27.92</v>
      </c>
      <c r="J564" s="8">
        <f t="shared" si="44"/>
        <v>28.150000000000002</v>
      </c>
      <c r="K564" s="3" t="str">
        <f>IF(OR(E564&gt;B$6+1.5*B$7,E564&lt;B$6-1.5*B$7),"Yes", "No")</f>
        <v>No</v>
      </c>
      <c r="L564" s="3">
        <f>YEAR(B564)</f>
        <v>2014</v>
      </c>
      <c r="M564" s="3">
        <f>MONTH(B564)</f>
        <v>6</v>
      </c>
    </row>
    <row r="565" spans="1:13">
      <c r="A565" s="3">
        <v>6274490</v>
      </c>
      <c r="B565" s="7">
        <v>41793.361319444448</v>
      </c>
      <c r="C565" s="3" t="s">
        <v>12</v>
      </c>
      <c r="D565" s="3" t="s">
        <v>13</v>
      </c>
      <c r="E565" s="4">
        <v>27.623743952000002</v>
      </c>
      <c r="F565" s="8">
        <f t="shared" si="40"/>
        <v>26.77</v>
      </c>
      <c r="G565" s="8">
        <f t="shared" si="41"/>
        <v>27</v>
      </c>
      <c r="H565" s="9">
        <f t="shared" si="42"/>
        <v>27.46</v>
      </c>
      <c r="I565" s="8">
        <f t="shared" si="43"/>
        <v>27.92</v>
      </c>
      <c r="J565" s="8">
        <f t="shared" si="44"/>
        <v>28.150000000000002</v>
      </c>
      <c r="K565" s="3" t="str">
        <f>IF(OR(E565&gt;B$6+1.5*B$7,E565&lt;B$6-1.5*B$7),"Yes", "No")</f>
        <v>No</v>
      </c>
      <c r="L565" s="3">
        <f>YEAR(B565)</f>
        <v>2014</v>
      </c>
      <c r="M565" s="3">
        <f>MONTH(B565)</f>
        <v>6</v>
      </c>
    </row>
    <row r="566" spans="1:13">
      <c r="A566" s="3">
        <v>6274752</v>
      </c>
      <c r="B566" s="7">
        <v>41793.401296296295</v>
      </c>
      <c r="C566" s="3" t="s">
        <v>12</v>
      </c>
      <c r="D566" s="3" t="s">
        <v>13</v>
      </c>
      <c r="E566" s="4">
        <v>27.648746183</v>
      </c>
      <c r="F566" s="8">
        <f t="shared" si="40"/>
        <v>26.77</v>
      </c>
      <c r="G566" s="8">
        <f t="shared" si="41"/>
        <v>27</v>
      </c>
      <c r="H566" s="9">
        <f t="shared" si="42"/>
        <v>27.46</v>
      </c>
      <c r="I566" s="8">
        <f t="shared" si="43"/>
        <v>27.92</v>
      </c>
      <c r="J566" s="8">
        <f t="shared" si="44"/>
        <v>28.150000000000002</v>
      </c>
      <c r="K566" s="3" t="str">
        <f>IF(OR(E566&gt;B$6+1.5*B$7,E566&lt;B$6-1.5*B$7),"Yes", "No")</f>
        <v>No</v>
      </c>
      <c r="L566" s="3">
        <f>YEAR(B566)</f>
        <v>2014</v>
      </c>
      <c r="M566" s="3">
        <f>MONTH(B566)</f>
        <v>6</v>
      </c>
    </row>
    <row r="567" spans="1:13">
      <c r="A567" s="3">
        <v>6274870</v>
      </c>
      <c r="B567" s="7">
        <v>41793.409745370373</v>
      </c>
      <c r="C567" s="3" t="s">
        <v>12</v>
      </c>
      <c r="D567" s="3" t="s">
        <v>13</v>
      </c>
      <c r="E567" s="4">
        <v>27.720720720999999</v>
      </c>
      <c r="F567" s="8">
        <f t="shared" si="40"/>
        <v>26.77</v>
      </c>
      <c r="G567" s="8">
        <f t="shared" si="41"/>
        <v>27</v>
      </c>
      <c r="H567" s="9">
        <f t="shared" si="42"/>
        <v>27.46</v>
      </c>
      <c r="I567" s="8">
        <f t="shared" si="43"/>
        <v>27.92</v>
      </c>
      <c r="J567" s="8">
        <f t="shared" si="44"/>
        <v>28.150000000000002</v>
      </c>
      <c r="K567" s="3" t="str">
        <f>IF(OR(E567&gt;B$6+1.5*B$7,E567&lt;B$6-1.5*B$7),"Yes", "No")</f>
        <v>No</v>
      </c>
      <c r="L567" s="3">
        <f>YEAR(B567)</f>
        <v>2014</v>
      </c>
      <c r="M567" s="3">
        <f>MONTH(B567)</f>
        <v>6</v>
      </c>
    </row>
    <row r="568" spans="1:13">
      <c r="A568" s="3">
        <v>6275077</v>
      </c>
      <c r="B568" s="7">
        <v>41793.430428240739</v>
      </c>
      <c r="C568" s="3" t="s">
        <v>12</v>
      </c>
      <c r="D568" s="3" t="s">
        <v>13</v>
      </c>
      <c r="E568" s="4">
        <v>27.087420043000002</v>
      </c>
      <c r="F568" s="8">
        <f t="shared" si="40"/>
        <v>26.77</v>
      </c>
      <c r="G568" s="8">
        <f t="shared" si="41"/>
        <v>27</v>
      </c>
      <c r="H568" s="9">
        <f t="shared" si="42"/>
        <v>27.46</v>
      </c>
      <c r="I568" s="8">
        <f t="shared" si="43"/>
        <v>27.92</v>
      </c>
      <c r="J568" s="8">
        <f t="shared" si="44"/>
        <v>28.150000000000002</v>
      </c>
      <c r="K568" s="3" t="str">
        <f>IF(OR(E568&gt;B$6+1.5*B$7,E568&lt;B$6-1.5*B$7),"Yes", "No")</f>
        <v>No</v>
      </c>
      <c r="L568" s="3">
        <f>YEAR(B568)</f>
        <v>2014</v>
      </c>
      <c r="M568" s="3">
        <f>MONTH(B568)</f>
        <v>6</v>
      </c>
    </row>
    <row r="569" spans="1:13">
      <c r="A569" s="3">
        <v>6275121</v>
      </c>
      <c r="B569" s="7">
        <v>41793.435023148151</v>
      </c>
      <c r="C569" s="3" t="s">
        <v>12</v>
      </c>
      <c r="D569" s="3" t="s">
        <v>13</v>
      </c>
      <c r="E569" s="4">
        <v>27.081699859</v>
      </c>
      <c r="F569" s="8">
        <f t="shared" si="40"/>
        <v>26.77</v>
      </c>
      <c r="G569" s="8">
        <f t="shared" si="41"/>
        <v>27</v>
      </c>
      <c r="H569" s="9">
        <f t="shared" si="42"/>
        <v>27.46</v>
      </c>
      <c r="I569" s="8">
        <f t="shared" si="43"/>
        <v>27.92</v>
      </c>
      <c r="J569" s="8">
        <f t="shared" si="44"/>
        <v>28.150000000000002</v>
      </c>
      <c r="K569" s="3" t="str">
        <f>IF(OR(E569&gt;B$6+1.5*B$7,E569&lt;B$6-1.5*B$7),"Yes", "No")</f>
        <v>No</v>
      </c>
      <c r="L569" s="3">
        <f>YEAR(B569)</f>
        <v>2014</v>
      </c>
      <c r="M569" s="3">
        <f>MONTH(B569)</f>
        <v>6</v>
      </c>
    </row>
    <row r="570" spans="1:13">
      <c r="A570" s="3">
        <v>6276146</v>
      </c>
      <c r="B570" s="7">
        <v>41793.539814814816</v>
      </c>
      <c r="C570" s="3" t="s">
        <v>12</v>
      </c>
      <c r="D570" s="3" t="s">
        <v>13</v>
      </c>
      <c r="E570" s="4">
        <v>27.607189665</v>
      </c>
      <c r="F570" s="8">
        <f t="shared" si="40"/>
        <v>26.77</v>
      </c>
      <c r="G570" s="8">
        <f t="shared" si="41"/>
        <v>27</v>
      </c>
      <c r="H570" s="9">
        <f t="shared" si="42"/>
        <v>27.46</v>
      </c>
      <c r="I570" s="8">
        <f t="shared" si="43"/>
        <v>27.92</v>
      </c>
      <c r="J570" s="8">
        <f t="shared" si="44"/>
        <v>28.150000000000002</v>
      </c>
      <c r="K570" s="3" t="str">
        <f>IF(OR(E570&gt;B$6+1.5*B$7,E570&lt;B$6-1.5*B$7),"Yes", "No")</f>
        <v>No</v>
      </c>
      <c r="L570" s="3">
        <f>YEAR(B570)</f>
        <v>2014</v>
      </c>
      <c r="M570" s="3">
        <f>MONTH(B570)</f>
        <v>6</v>
      </c>
    </row>
    <row r="571" spans="1:13">
      <c r="A571" s="3">
        <v>6276154</v>
      </c>
      <c r="B571" s="7">
        <v>41793.542164351849</v>
      </c>
      <c r="C571" s="3" t="s">
        <v>12</v>
      </c>
      <c r="D571" s="3" t="s">
        <v>13</v>
      </c>
      <c r="E571" s="4">
        <v>27.243754498000001</v>
      </c>
      <c r="F571" s="8">
        <f t="shared" si="40"/>
        <v>26.77</v>
      </c>
      <c r="G571" s="8">
        <f t="shared" si="41"/>
        <v>27</v>
      </c>
      <c r="H571" s="9">
        <f t="shared" si="42"/>
        <v>27.46</v>
      </c>
      <c r="I571" s="8">
        <f t="shared" si="43"/>
        <v>27.92</v>
      </c>
      <c r="J571" s="8">
        <f t="shared" si="44"/>
        <v>28.150000000000002</v>
      </c>
      <c r="K571" s="3" t="str">
        <f>IF(OR(E571&gt;B$6+1.5*B$7,E571&lt;B$6-1.5*B$7),"Yes", "No")</f>
        <v>No</v>
      </c>
      <c r="L571" s="3">
        <f>YEAR(B571)</f>
        <v>2014</v>
      </c>
      <c r="M571" s="3">
        <f>MONTH(B571)</f>
        <v>6</v>
      </c>
    </row>
    <row r="572" spans="1:13">
      <c r="A572" s="3">
        <v>6278535</v>
      </c>
      <c r="B572" s="7">
        <v>41794.368668981479</v>
      </c>
      <c r="C572" s="3" t="s">
        <v>12</v>
      </c>
      <c r="D572" s="3" t="s">
        <v>13</v>
      </c>
      <c r="E572" s="4">
        <v>26.930711788</v>
      </c>
      <c r="F572" s="8">
        <f t="shared" si="40"/>
        <v>26.77</v>
      </c>
      <c r="G572" s="8">
        <f t="shared" si="41"/>
        <v>27</v>
      </c>
      <c r="H572" s="9">
        <f t="shared" si="42"/>
        <v>27.46</v>
      </c>
      <c r="I572" s="8">
        <f t="shared" si="43"/>
        <v>27.92</v>
      </c>
      <c r="J572" s="8">
        <f t="shared" si="44"/>
        <v>28.150000000000002</v>
      </c>
      <c r="K572" s="3" t="str">
        <f>IF(OR(E572&gt;B$6+1.5*B$7,E572&lt;B$6-1.5*B$7),"Yes", "No")</f>
        <v>No</v>
      </c>
      <c r="L572" s="3">
        <f>YEAR(B572)</f>
        <v>2014</v>
      </c>
      <c r="M572" s="3">
        <f>MONTH(B572)</f>
        <v>6</v>
      </c>
    </row>
    <row r="573" spans="1:13">
      <c r="A573" s="3">
        <v>6278556</v>
      </c>
      <c r="B573" s="7">
        <v>41794.373657407406</v>
      </c>
      <c r="C573" s="3" t="s">
        <v>12</v>
      </c>
      <c r="D573" s="3" t="s">
        <v>13</v>
      </c>
      <c r="E573" s="4">
        <v>27.4354972</v>
      </c>
      <c r="F573" s="8">
        <f t="shared" si="40"/>
        <v>26.77</v>
      </c>
      <c r="G573" s="8">
        <f t="shared" si="41"/>
        <v>27</v>
      </c>
      <c r="H573" s="9">
        <f t="shared" si="42"/>
        <v>27.46</v>
      </c>
      <c r="I573" s="8">
        <f t="shared" si="43"/>
        <v>27.92</v>
      </c>
      <c r="J573" s="8">
        <f t="shared" si="44"/>
        <v>28.150000000000002</v>
      </c>
      <c r="K573" s="3" t="str">
        <f>IF(OR(E573&gt;B$6+1.5*B$7,E573&lt;B$6-1.5*B$7),"Yes", "No")</f>
        <v>No</v>
      </c>
      <c r="L573" s="3">
        <f>YEAR(B573)</f>
        <v>2014</v>
      </c>
      <c r="M573" s="3">
        <f>MONTH(B573)</f>
        <v>6</v>
      </c>
    </row>
    <row r="574" spans="1:13">
      <c r="A574" s="3">
        <v>6280035</v>
      </c>
      <c r="B574" s="7">
        <v>41794.538124999999</v>
      </c>
      <c r="C574" s="3" t="s">
        <v>12</v>
      </c>
      <c r="D574" s="3" t="s">
        <v>13</v>
      </c>
      <c r="E574" s="4">
        <v>27.509085826</v>
      </c>
      <c r="F574" s="8">
        <f t="shared" si="40"/>
        <v>26.77</v>
      </c>
      <c r="G574" s="8">
        <f t="shared" si="41"/>
        <v>27</v>
      </c>
      <c r="H574" s="9">
        <f t="shared" si="42"/>
        <v>27.46</v>
      </c>
      <c r="I574" s="8">
        <f t="shared" si="43"/>
        <v>27.92</v>
      </c>
      <c r="J574" s="8">
        <f t="shared" si="44"/>
        <v>28.150000000000002</v>
      </c>
      <c r="K574" s="3" t="str">
        <f>IF(OR(E574&gt;B$6+1.5*B$7,E574&lt;B$6-1.5*B$7),"Yes", "No")</f>
        <v>No</v>
      </c>
      <c r="L574" s="3">
        <f>YEAR(B574)</f>
        <v>2014</v>
      </c>
      <c r="M574" s="3">
        <f>MONTH(B574)</f>
        <v>6</v>
      </c>
    </row>
    <row r="575" spans="1:13">
      <c r="A575" s="3">
        <v>6280057</v>
      </c>
      <c r="B575" s="7">
        <v>41794.540497685186</v>
      </c>
      <c r="C575" s="3" t="s">
        <v>12</v>
      </c>
      <c r="D575" s="3" t="s">
        <v>13</v>
      </c>
      <c r="E575" s="4">
        <v>27.425320057</v>
      </c>
      <c r="F575" s="8">
        <f t="shared" si="40"/>
        <v>26.77</v>
      </c>
      <c r="G575" s="8">
        <f t="shared" si="41"/>
        <v>27</v>
      </c>
      <c r="H575" s="9">
        <f t="shared" si="42"/>
        <v>27.46</v>
      </c>
      <c r="I575" s="8">
        <f t="shared" si="43"/>
        <v>27.92</v>
      </c>
      <c r="J575" s="8">
        <f t="shared" si="44"/>
        <v>28.150000000000002</v>
      </c>
      <c r="K575" s="3" t="str">
        <f>IF(OR(E575&gt;B$6+1.5*B$7,E575&lt;B$6-1.5*B$7),"Yes", "No")</f>
        <v>No</v>
      </c>
      <c r="L575" s="3">
        <f>YEAR(B575)</f>
        <v>2014</v>
      </c>
      <c r="M575" s="3">
        <f>MONTH(B575)</f>
        <v>6</v>
      </c>
    </row>
    <row r="576" spans="1:13">
      <c r="A576" s="3">
        <v>6280324</v>
      </c>
      <c r="B576" s="7">
        <v>41794.568958333337</v>
      </c>
      <c r="C576" s="3" t="s">
        <v>12</v>
      </c>
      <c r="D576" s="3" t="s">
        <v>13</v>
      </c>
      <c r="E576" s="4">
        <v>27.396141675999999</v>
      </c>
      <c r="F576" s="8">
        <f t="shared" si="40"/>
        <v>26.77</v>
      </c>
      <c r="G576" s="8">
        <f t="shared" si="41"/>
        <v>27</v>
      </c>
      <c r="H576" s="9">
        <f t="shared" si="42"/>
        <v>27.46</v>
      </c>
      <c r="I576" s="8">
        <f t="shared" si="43"/>
        <v>27.92</v>
      </c>
      <c r="J576" s="8">
        <f t="shared" si="44"/>
        <v>28.150000000000002</v>
      </c>
      <c r="K576" s="3" t="str">
        <f>IF(OR(E576&gt;B$6+1.5*B$7,E576&lt;B$6-1.5*B$7),"Yes", "No")</f>
        <v>No</v>
      </c>
      <c r="L576" s="3">
        <f>YEAR(B576)</f>
        <v>2014</v>
      </c>
      <c r="M576" s="3">
        <f>MONTH(B576)</f>
        <v>6</v>
      </c>
    </row>
    <row r="577" spans="1:13">
      <c r="A577" s="3">
        <v>6280330</v>
      </c>
      <c r="B577" s="7">
        <v>41794.570925925924</v>
      </c>
      <c r="C577" s="3" t="s">
        <v>12</v>
      </c>
      <c r="D577" s="3" t="s">
        <v>13</v>
      </c>
      <c r="E577" s="4">
        <v>27.622731878</v>
      </c>
      <c r="F577" s="8">
        <f t="shared" si="40"/>
        <v>26.77</v>
      </c>
      <c r="G577" s="8">
        <f t="shared" si="41"/>
        <v>27</v>
      </c>
      <c r="H577" s="9">
        <f t="shared" si="42"/>
        <v>27.46</v>
      </c>
      <c r="I577" s="8">
        <f t="shared" si="43"/>
        <v>27.92</v>
      </c>
      <c r="J577" s="8">
        <f t="shared" si="44"/>
        <v>28.150000000000002</v>
      </c>
      <c r="K577" s="3" t="str">
        <f>IF(OR(E577&gt;B$6+1.5*B$7,E577&lt;B$6-1.5*B$7),"Yes", "No")</f>
        <v>No</v>
      </c>
      <c r="L577" s="3">
        <f>YEAR(B577)</f>
        <v>2014</v>
      </c>
      <c r="M577" s="3">
        <f>MONTH(B577)</f>
        <v>6</v>
      </c>
    </row>
    <row r="578" spans="1:13">
      <c r="A578" s="3">
        <v>6281808</v>
      </c>
      <c r="B578" s="7">
        <v>41795.279999999999</v>
      </c>
      <c r="C578" s="3" t="s">
        <v>12</v>
      </c>
      <c r="D578" s="3" t="s">
        <v>13</v>
      </c>
      <c r="E578" s="4">
        <v>27.729764891999999</v>
      </c>
      <c r="F578" s="8">
        <f t="shared" si="40"/>
        <v>26.77</v>
      </c>
      <c r="G578" s="8">
        <f t="shared" si="41"/>
        <v>27</v>
      </c>
      <c r="H578" s="9">
        <f t="shared" si="42"/>
        <v>27.46</v>
      </c>
      <c r="I578" s="8">
        <f t="shared" si="43"/>
        <v>27.92</v>
      </c>
      <c r="J578" s="8">
        <f t="shared" si="44"/>
        <v>28.150000000000002</v>
      </c>
      <c r="K578" s="3" t="str">
        <f>IF(OR(E578&gt;B$6+1.5*B$7,E578&lt;B$6-1.5*B$7),"Yes", "No")</f>
        <v>No</v>
      </c>
      <c r="L578" s="3">
        <f>YEAR(B578)</f>
        <v>2014</v>
      </c>
      <c r="M578" s="3">
        <f>MONTH(B578)</f>
        <v>6</v>
      </c>
    </row>
    <row r="579" spans="1:13">
      <c r="A579" s="3">
        <v>6281811</v>
      </c>
      <c r="B579" s="7">
        <v>41795.281990740739</v>
      </c>
      <c r="C579" s="3" t="s">
        <v>12</v>
      </c>
      <c r="D579" s="3" t="s">
        <v>13</v>
      </c>
      <c r="E579" s="4">
        <v>27.264850293999999</v>
      </c>
      <c r="F579" s="8">
        <f t="shared" si="40"/>
        <v>26.77</v>
      </c>
      <c r="G579" s="8">
        <f t="shared" si="41"/>
        <v>27</v>
      </c>
      <c r="H579" s="9">
        <f t="shared" si="42"/>
        <v>27.46</v>
      </c>
      <c r="I579" s="8">
        <f t="shared" si="43"/>
        <v>27.92</v>
      </c>
      <c r="J579" s="8">
        <f t="shared" si="44"/>
        <v>28.150000000000002</v>
      </c>
      <c r="K579" s="3" t="str">
        <f>IF(OR(E579&gt;B$6+1.5*B$7,E579&lt;B$6-1.5*B$7),"Yes", "No")</f>
        <v>No</v>
      </c>
      <c r="L579" s="3">
        <f>YEAR(B579)</f>
        <v>2014</v>
      </c>
      <c r="M579" s="3">
        <f>MONTH(B579)</f>
        <v>6</v>
      </c>
    </row>
    <row r="580" spans="1:13">
      <c r="A580" s="3">
        <v>6281818</v>
      </c>
      <c r="B580" s="7">
        <v>41795.283425925925</v>
      </c>
      <c r="C580" s="3" t="s">
        <v>12</v>
      </c>
      <c r="D580" s="3" t="s">
        <v>13</v>
      </c>
      <c r="E580" s="4">
        <v>27.441061373</v>
      </c>
      <c r="F580" s="8">
        <f t="shared" si="40"/>
        <v>26.77</v>
      </c>
      <c r="G580" s="8">
        <f t="shared" si="41"/>
        <v>27</v>
      </c>
      <c r="H580" s="9">
        <f t="shared" si="42"/>
        <v>27.46</v>
      </c>
      <c r="I580" s="8">
        <f t="shared" si="43"/>
        <v>27.92</v>
      </c>
      <c r="J580" s="8">
        <f t="shared" si="44"/>
        <v>28.150000000000002</v>
      </c>
      <c r="K580" s="3" t="str">
        <f>IF(OR(E580&gt;B$6+1.5*B$7,E580&lt;B$6-1.5*B$7),"Yes", "No")</f>
        <v>No</v>
      </c>
      <c r="L580" s="3">
        <f>YEAR(B580)</f>
        <v>2014</v>
      </c>
      <c r="M580" s="3">
        <f>MONTH(B580)</f>
        <v>6</v>
      </c>
    </row>
    <row r="581" spans="1:13">
      <c r="A581" s="3">
        <v>6281831</v>
      </c>
      <c r="B581" s="7">
        <v>41795.286921296298</v>
      </c>
      <c r="C581" s="3" t="s">
        <v>12</v>
      </c>
      <c r="D581" s="3" t="s">
        <v>13</v>
      </c>
      <c r="E581" s="4">
        <v>27.462373785</v>
      </c>
      <c r="F581" s="8">
        <f t="shared" si="40"/>
        <v>26.77</v>
      </c>
      <c r="G581" s="8">
        <f t="shared" si="41"/>
        <v>27</v>
      </c>
      <c r="H581" s="9">
        <f t="shared" si="42"/>
        <v>27.46</v>
      </c>
      <c r="I581" s="8">
        <f t="shared" si="43"/>
        <v>27.92</v>
      </c>
      <c r="J581" s="8">
        <f t="shared" si="44"/>
        <v>28.150000000000002</v>
      </c>
      <c r="K581" s="3" t="str">
        <f>IF(OR(E581&gt;B$6+1.5*B$7,E581&lt;B$6-1.5*B$7),"Yes", "No")</f>
        <v>No</v>
      </c>
      <c r="L581" s="3">
        <f>YEAR(B581)</f>
        <v>2014</v>
      </c>
      <c r="M581" s="3">
        <f>MONTH(B581)</f>
        <v>6</v>
      </c>
    </row>
    <row r="582" spans="1:13">
      <c r="A582" s="3">
        <v>6282293</v>
      </c>
      <c r="B582" s="7">
        <v>41795.383750000001</v>
      </c>
      <c r="C582" s="3" t="s">
        <v>12</v>
      </c>
      <c r="D582" s="3" t="s">
        <v>13</v>
      </c>
      <c r="E582" s="4">
        <v>27.583819601999998</v>
      </c>
      <c r="F582" s="8">
        <f t="shared" si="40"/>
        <v>26.77</v>
      </c>
      <c r="G582" s="8">
        <f t="shared" si="41"/>
        <v>27</v>
      </c>
      <c r="H582" s="9">
        <f t="shared" si="42"/>
        <v>27.46</v>
      </c>
      <c r="I582" s="8">
        <f t="shared" si="43"/>
        <v>27.92</v>
      </c>
      <c r="J582" s="8">
        <f t="shared" si="44"/>
        <v>28.150000000000002</v>
      </c>
      <c r="K582" s="3" t="str">
        <f>IF(OR(E582&gt;B$6+1.5*B$7,E582&lt;B$6-1.5*B$7),"Yes", "No")</f>
        <v>No</v>
      </c>
      <c r="L582" s="3">
        <f>YEAR(B582)</f>
        <v>2014</v>
      </c>
      <c r="M582" s="3">
        <f>MONTH(B582)</f>
        <v>6</v>
      </c>
    </row>
    <row r="583" spans="1:13">
      <c r="A583" s="3">
        <v>6282314</v>
      </c>
      <c r="B583" s="7">
        <v>41795.389039351852</v>
      </c>
      <c r="C583" s="3" t="s">
        <v>12</v>
      </c>
      <c r="D583" s="3" t="s">
        <v>13</v>
      </c>
      <c r="E583" s="4">
        <v>27.592332866</v>
      </c>
      <c r="F583" s="8">
        <f t="shared" si="40"/>
        <v>26.77</v>
      </c>
      <c r="G583" s="8">
        <f t="shared" si="41"/>
        <v>27</v>
      </c>
      <c r="H583" s="9">
        <f t="shared" si="42"/>
        <v>27.46</v>
      </c>
      <c r="I583" s="8">
        <f t="shared" si="43"/>
        <v>27.92</v>
      </c>
      <c r="J583" s="8">
        <f t="shared" si="44"/>
        <v>28.150000000000002</v>
      </c>
      <c r="K583" s="3" t="str">
        <f>IF(OR(E583&gt;B$6+1.5*B$7,E583&lt;B$6-1.5*B$7),"Yes", "No")</f>
        <v>No</v>
      </c>
      <c r="L583" s="3">
        <f>YEAR(B583)</f>
        <v>2014</v>
      </c>
      <c r="M583" s="3">
        <f>MONTH(B583)</f>
        <v>6</v>
      </c>
    </row>
    <row r="584" spans="1:13">
      <c r="A584" s="3">
        <v>6284068</v>
      </c>
      <c r="B584" s="7">
        <v>41795.556226851855</v>
      </c>
      <c r="C584" s="3" t="s">
        <v>12</v>
      </c>
      <c r="D584" s="3" t="s">
        <v>13</v>
      </c>
      <c r="E584" s="4">
        <v>27.684133381999999</v>
      </c>
      <c r="F584" s="8">
        <f t="shared" si="40"/>
        <v>26.77</v>
      </c>
      <c r="G584" s="8">
        <f t="shared" si="41"/>
        <v>27</v>
      </c>
      <c r="H584" s="9">
        <f t="shared" si="42"/>
        <v>27.46</v>
      </c>
      <c r="I584" s="8">
        <f t="shared" si="43"/>
        <v>27.92</v>
      </c>
      <c r="J584" s="8">
        <f t="shared" si="44"/>
        <v>28.150000000000002</v>
      </c>
      <c r="K584" s="3" t="str">
        <f>IF(OR(E584&gt;B$6+1.5*B$7,E584&lt;B$6-1.5*B$7),"Yes", "No")</f>
        <v>No</v>
      </c>
      <c r="L584" s="3">
        <f>YEAR(B584)</f>
        <v>2014</v>
      </c>
      <c r="M584" s="3">
        <f>MONTH(B584)</f>
        <v>6</v>
      </c>
    </row>
    <row r="585" spans="1:13">
      <c r="A585" s="3">
        <v>6284082</v>
      </c>
      <c r="B585" s="7">
        <v>41795.558229166665</v>
      </c>
      <c r="C585" s="3" t="s">
        <v>12</v>
      </c>
      <c r="D585" s="3" t="s">
        <v>13</v>
      </c>
      <c r="E585" s="4">
        <v>27.643596509000002</v>
      </c>
      <c r="F585" s="8">
        <f t="shared" si="40"/>
        <v>26.77</v>
      </c>
      <c r="G585" s="8">
        <f t="shared" si="41"/>
        <v>27</v>
      </c>
      <c r="H585" s="9">
        <f t="shared" si="42"/>
        <v>27.46</v>
      </c>
      <c r="I585" s="8">
        <f t="shared" si="43"/>
        <v>27.92</v>
      </c>
      <c r="J585" s="8">
        <f t="shared" si="44"/>
        <v>28.150000000000002</v>
      </c>
      <c r="K585" s="3" t="str">
        <f>IF(OR(E585&gt;B$6+1.5*B$7,E585&lt;B$6-1.5*B$7),"Yes", "No")</f>
        <v>No</v>
      </c>
      <c r="L585" s="3">
        <f>YEAR(B585)</f>
        <v>2014</v>
      </c>
      <c r="M585" s="3">
        <f>MONTH(B585)</f>
        <v>6</v>
      </c>
    </row>
    <row r="586" spans="1:13">
      <c r="A586" s="3">
        <v>6285808</v>
      </c>
      <c r="B586" s="7">
        <v>41796.281319444446</v>
      </c>
      <c r="C586" s="3" t="s">
        <v>12</v>
      </c>
      <c r="D586" s="3" t="s">
        <v>13</v>
      </c>
      <c r="E586" s="4">
        <v>27.813599062000002</v>
      </c>
      <c r="F586" s="8">
        <f t="shared" si="40"/>
        <v>26.77</v>
      </c>
      <c r="G586" s="8">
        <f t="shared" si="41"/>
        <v>27</v>
      </c>
      <c r="H586" s="9">
        <f t="shared" si="42"/>
        <v>27.46</v>
      </c>
      <c r="I586" s="8">
        <f t="shared" si="43"/>
        <v>27.92</v>
      </c>
      <c r="J586" s="8">
        <f t="shared" si="44"/>
        <v>28.150000000000002</v>
      </c>
      <c r="K586" s="3" t="str">
        <f>IF(OR(E586&gt;B$6+1.5*B$7,E586&lt;B$6-1.5*B$7),"Yes", "No")</f>
        <v>No</v>
      </c>
      <c r="L586" s="3">
        <f>YEAR(B586)</f>
        <v>2014</v>
      </c>
      <c r="M586" s="3">
        <f>MONTH(B586)</f>
        <v>6</v>
      </c>
    </row>
    <row r="587" spans="1:13">
      <c r="A587" s="3">
        <v>6285821</v>
      </c>
      <c r="B587" s="7">
        <v>41796.287268518521</v>
      </c>
      <c r="C587" s="3" t="s">
        <v>12</v>
      </c>
      <c r="D587" s="3" t="s">
        <v>13</v>
      </c>
      <c r="E587" s="4">
        <v>27.465914432999998</v>
      </c>
      <c r="F587" s="8">
        <f t="shared" si="40"/>
        <v>26.77</v>
      </c>
      <c r="G587" s="8">
        <f t="shared" si="41"/>
        <v>27</v>
      </c>
      <c r="H587" s="9">
        <f t="shared" si="42"/>
        <v>27.46</v>
      </c>
      <c r="I587" s="8">
        <f t="shared" si="43"/>
        <v>27.92</v>
      </c>
      <c r="J587" s="8">
        <f t="shared" si="44"/>
        <v>28.150000000000002</v>
      </c>
      <c r="K587" s="3" t="str">
        <f>IF(OR(E587&gt;B$6+1.5*B$7,E587&lt;B$6-1.5*B$7),"Yes", "No")</f>
        <v>No</v>
      </c>
      <c r="L587" s="3">
        <f>YEAR(B587)</f>
        <v>2014</v>
      </c>
      <c r="M587" s="3">
        <f>MONTH(B587)</f>
        <v>6</v>
      </c>
    </row>
    <row r="588" spans="1:13">
      <c r="A588" s="3">
        <v>6285941</v>
      </c>
      <c r="B588" s="7">
        <v>41796.321875000001</v>
      </c>
      <c r="C588" s="3" t="s">
        <v>12</v>
      </c>
      <c r="D588" s="3" t="s">
        <v>13</v>
      </c>
      <c r="E588" s="4">
        <v>27.486136783999999</v>
      </c>
      <c r="F588" s="8">
        <f t="shared" si="40"/>
        <v>26.77</v>
      </c>
      <c r="G588" s="8">
        <f t="shared" si="41"/>
        <v>27</v>
      </c>
      <c r="H588" s="9">
        <f t="shared" si="42"/>
        <v>27.46</v>
      </c>
      <c r="I588" s="8">
        <f t="shared" si="43"/>
        <v>27.92</v>
      </c>
      <c r="J588" s="8">
        <f t="shared" si="44"/>
        <v>28.150000000000002</v>
      </c>
      <c r="K588" s="3" t="str">
        <f>IF(OR(E588&gt;B$6+1.5*B$7,E588&lt;B$6-1.5*B$7),"Yes", "No")</f>
        <v>No</v>
      </c>
      <c r="L588" s="3">
        <f>YEAR(B588)</f>
        <v>2014</v>
      </c>
      <c r="M588" s="3">
        <f>MONTH(B588)</f>
        <v>6</v>
      </c>
    </row>
    <row r="589" spans="1:13">
      <c r="A589" s="3">
        <v>6287865</v>
      </c>
      <c r="B589" s="7">
        <v>41796.546805555554</v>
      </c>
      <c r="C589" s="3" t="s">
        <v>12</v>
      </c>
      <c r="D589" s="3" t="s">
        <v>13</v>
      </c>
      <c r="E589" s="4">
        <v>27.551436138</v>
      </c>
      <c r="F589" s="8">
        <f t="shared" si="40"/>
        <v>26.77</v>
      </c>
      <c r="G589" s="8">
        <f t="shared" si="41"/>
        <v>27</v>
      </c>
      <c r="H589" s="9">
        <f t="shared" si="42"/>
        <v>27.46</v>
      </c>
      <c r="I589" s="8">
        <f t="shared" si="43"/>
        <v>27.92</v>
      </c>
      <c r="J589" s="8">
        <f t="shared" si="44"/>
        <v>28.150000000000002</v>
      </c>
      <c r="K589" s="3" t="str">
        <f>IF(OR(E589&gt;B$6+1.5*B$7,E589&lt;B$6-1.5*B$7),"Yes", "No")</f>
        <v>No</v>
      </c>
      <c r="L589" s="3">
        <f>YEAR(B589)</f>
        <v>2014</v>
      </c>
      <c r="M589" s="3">
        <f>MONTH(B589)</f>
        <v>6</v>
      </c>
    </row>
    <row r="590" spans="1:13">
      <c r="A590" s="3">
        <v>6287877</v>
      </c>
      <c r="B590" s="7">
        <v>41796.549050925925</v>
      </c>
      <c r="C590" s="3" t="s">
        <v>12</v>
      </c>
      <c r="D590" s="3" t="s">
        <v>13</v>
      </c>
      <c r="E590" s="4">
        <v>27.497335530000001</v>
      </c>
      <c r="F590" s="8">
        <f t="shared" si="40"/>
        <v>26.77</v>
      </c>
      <c r="G590" s="8">
        <f t="shared" si="41"/>
        <v>27</v>
      </c>
      <c r="H590" s="9">
        <f t="shared" si="42"/>
        <v>27.46</v>
      </c>
      <c r="I590" s="8">
        <f t="shared" si="43"/>
        <v>27.92</v>
      </c>
      <c r="J590" s="8">
        <f t="shared" si="44"/>
        <v>28.150000000000002</v>
      </c>
      <c r="K590" s="3" t="str">
        <f>IF(OR(E590&gt;B$6+1.5*B$7,E590&lt;B$6-1.5*B$7),"Yes", "No")</f>
        <v>No</v>
      </c>
      <c r="L590" s="3">
        <f>YEAR(B590)</f>
        <v>2014</v>
      </c>
      <c r="M590" s="3">
        <f>MONTH(B590)</f>
        <v>6</v>
      </c>
    </row>
    <row r="591" spans="1:13">
      <c r="A591" s="3">
        <v>6290043</v>
      </c>
      <c r="B591" s="7">
        <v>41797.378136574072</v>
      </c>
      <c r="C591" s="3" t="s">
        <v>12</v>
      </c>
      <c r="D591" s="3" t="s">
        <v>13</v>
      </c>
      <c r="E591" s="4">
        <v>27.78405879</v>
      </c>
      <c r="F591" s="8">
        <f t="shared" si="40"/>
        <v>26.77</v>
      </c>
      <c r="G591" s="8">
        <f t="shared" si="41"/>
        <v>27</v>
      </c>
      <c r="H591" s="9">
        <f t="shared" si="42"/>
        <v>27.46</v>
      </c>
      <c r="I591" s="8">
        <f t="shared" si="43"/>
        <v>27.92</v>
      </c>
      <c r="J591" s="8">
        <f t="shared" si="44"/>
        <v>28.150000000000002</v>
      </c>
      <c r="K591" s="3" t="str">
        <f>IF(OR(E591&gt;B$6+1.5*B$7,E591&lt;B$6-1.5*B$7),"Yes", "No")</f>
        <v>No</v>
      </c>
      <c r="L591" s="3">
        <f>YEAR(B591)</f>
        <v>2014</v>
      </c>
      <c r="M591" s="3">
        <f>MONTH(B591)</f>
        <v>6</v>
      </c>
    </row>
    <row r="592" spans="1:13">
      <c r="A592" s="3">
        <v>6290048</v>
      </c>
      <c r="B592" s="7">
        <v>41797.380752314813</v>
      </c>
      <c r="C592" s="3" t="s">
        <v>12</v>
      </c>
      <c r="D592" s="3" t="s">
        <v>13</v>
      </c>
      <c r="E592" s="4">
        <v>27.297972784999999</v>
      </c>
      <c r="F592" s="8">
        <f t="shared" si="40"/>
        <v>26.77</v>
      </c>
      <c r="G592" s="8">
        <f t="shared" si="41"/>
        <v>27</v>
      </c>
      <c r="H592" s="9">
        <f t="shared" si="42"/>
        <v>27.46</v>
      </c>
      <c r="I592" s="8">
        <f t="shared" si="43"/>
        <v>27.92</v>
      </c>
      <c r="J592" s="8">
        <f t="shared" si="44"/>
        <v>28.150000000000002</v>
      </c>
      <c r="K592" s="3" t="str">
        <f>IF(OR(E592&gt;B$6+1.5*B$7,E592&lt;B$6-1.5*B$7),"Yes", "No")</f>
        <v>No</v>
      </c>
      <c r="L592" s="3">
        <f>YEAR(B592)</f>
        <v>2014</v>
      </c>
      <c r="M592" s="3">
        <f>MONTH(B592)</f>
        <v>6</v>
      </c>
    </row>
    <row r="593" spans="1:13">
      <c r="A593" s="3">
        <v>6291381</v>
      </c>
      <c r="B593" s="7">
        <v>41798.378252314818</v>
      </c>
      <c r="C593" s="3" t="s">
        <v>12</v>
      </c>
      <c r="D593" s="1" t="s">
        <v>13</v>
      </c>
      <c r="E593" s="4">
        <v>27.633419948</v>
      </c>
      <c r="F593" s="8">
        <f t="shared" si="40"/>
        <v>26.77</v>
      </c>
      <c r="G593" s="8">
        <f t="shared" si="41"/>
        <v>27</v>
      </c>
      <c r="H593" s="9">
        <f t="shared" si="42"/>
        <v>27.46</v>
      </c>
      <c r="I593" s="8">
        <f t="shared" si="43"/>
        <v>27.92</v>
      </c>
      <c r="J593" s="8">
        <f t="shared" si="44"/>
        <v>28.150000000000002</v>
      </c>
      <c r="K593" s="3" t="str">
        <f>IF(OR(E593&gt;B$6+1.5*B$7,E593&lt;B$6-1.5*B$7),"Yes", "No")</f>
        <v>No</v>
      </c>
      <c r="L593" s="3">
        <f>YEAR(B593)</f>
        <v>2014</v>
      </c>
      <c r="M593" s="3">
        <f>MONTH(B593)</f>
        <v>6</v>
      </c>
    </row>
    <row r="594" spans="1:13">
      <c r="A594" s="3">
        <v>6291383</v>
      </c>
      <c r="B594" s="7">
        <v>41798.380416666667</v>
      </c>
      <c r="C594" s="3" t="s">
        <v>12</v>
      </c>
      <c r="D594" s="3" t="s">
        <v>13</v>
      </c>
      <c r="E594" s="4">
        <v>27.800947867000001</v>
      </c>
      <c r="F594" s="8">
        <f t="shared" si="40"/>
        <v>26.77</v>
      </c>
      <c r="G594" s="8">
        <f t="shared" si="41"/>
        <v>27</v>
      </c>
      <c r="H594" s="9">
        <f t="shared" si="42"/>
        <v>27.46</v>
      </c>
      <c r="I594" s="8">
        <f t="shared" si="43"/>
        <v>27.92</v>
      </c>
      <c r="J594" s="8">
        <f t="shared" si="44"/>
        <v>28.150000000000002</v>
      </c>
      <c r="K594" s="3" t="str">
        <f>IF(OR(E594&gt;B$6+1.5*B$7,E594&lt;B$6-1.5*B$7),"Yes", "No")</f>
        <v>No</v>
      </c>
      <c r="L594" s="3">
        <f>YEAR(B594)</f>
        <v>2014</v>
      </c>
      <c r="M594" s="3">
        <f>MONTH(B594)</f>
        <v>6</v>
      </c>
    </row>
    <row r="595" spans="1:13">
      <c r="A595" s="3">
        <v>6292278</v>
      </c>
      <c r="B595" s="7">
        <v>41799.359189814815</v>
      </c>
      <c r="C595" s="3" t="s">
        <v>12</v>
      </c>
      <c r="D595" s="3" t="s">
        <v>13</v>
      </c>
      <c r="E595" s="4">
        <v>27.689888965000002</v>
      </c>
      <c r="F595" s="8">
        <f t="shared" si="40"/>
        <v>26.77</v>
      </c>
      <c r="G595" s="8">
        <f t="shared" si="41"/>
        <v>27</v>
      </c>
      <c r="H595" s="9">
        <f t="shared" si="42"/>
        <v>27.46</v>
      </c>
      <c r="I595" s="8">
        <f t="shared" si="43"/>
        <v>27.92</v>
      </c>
      <c r="J595" s="8">
        <f t="shared" si="44"/>
        <v>28.150000000000002</v>
      </c>
      <c r="K595" s="3" t="str">
        <f>IF(OR(E595&gt;B$6+1.5*B$7,E595&lt;B$6-1.5*B$7),"Yes", "No")</f>
        <v>No</v>
      </c>
      <c r="L595" s="3">
        <f>YEAR(B595)</f>
        <v>2014</v>
      </c>
      <c r="M595" s="3">
        <f>MONTH(B595)</f>
        <v>6</v>
      </c>
    </row>
    <row r="596" spans="1:13">
      <c r="A596" s="3">
        <v>6292280</v>
      </c>
      <c r="B596" s="7">
        <v>41799.359942129631</v>
      </c>
      <c r="C596" s="3" t="s">
        <v>12</v>
      </c>
      <c r="D596" s="3" t="s">
        <v>13</v>
      </c>
      <c r="E596" s="4">
        <v>27.401513681000001</v>
      </c>
      <c r="F596" s="8">
        <f t="shared" si="40"/>
        <v>26.77</v>
      </c>
      <c r="G596" s="8">
        <f t="shared" si="41"/>
        <v>27</v>
      </c>
      <c r="H596" s="9">
        <f t="shared" si="42"/>
        <v>27.46</v>
      </c>
      <c r="I596" s="8">
        <f t="shared" si="43"/>
        <v>27.92</v>
      </c>
      <c r="J596" s="8">
        <f t="shared" si="44"/>
        <v>28.150000000000002</v>
      </c>
      <c r="K596" s="3" t="str">
        <f>IF(OR(E596&gt;B$6+1.5*B$7,E596&lt;B$6-1.5*B$7),"Yes", "No")</f>
        <v>No</v>
      </c>
      <c r="L596" s="3">
        <f>YEAR(B596)</f>
        <v>2014</v>
      </c>
      <c r="M596" s="3">
        <f>MONTH(B596)</f>
        <v>6</v>
      </c>
    </row>
    <row r="597" spans="1:13">
      <c r="A597" s="3">
        <v>6293208</v>
      </c>
      <c r="B597" s="7">
        <v>41800.277789351851</v>
      </c>
      <c r="C597" s="3" t="s">
        <v>12</v>
      </c>
      <c r="D597" s="3" t="s">
        <v>13</v>
      </c>
      <c r="E597" s="4">
        <v>27.766241471000001</v>
      </c>
      <c r="F597" s="8">
        <f t="shared" ref="F597:F660" si="45">B$9-3*B$10</f>
        <v>26.77</v>
      </c>
      <c r="G597" s="8">
        <f t="shared" ref="G597:G660" si="46">B$9-2*B$10</f>
        <v>27</v>
      </c>
      <c r="H597" s="9">
        <f t="shared" ref="H597:H660" si="47">B$9</f>
        <v>27.46</v>
      </c>
      <c r="I597" s="8">
        <f t="shared" ref="I597:I660" si="48">B$9+2*B$10</f>
        <v>27.92</v>
      </c>
      <c r="J597" s="8">
        <f t="shared" ref="J597:J660" si="49">B$9+3*B$10</f>
        <v>28.150000000000002</v>
      </c>
      <c r="K597" s="3" t="str">
        <f>IF(OR(E597&gt;B$6+1.5*B$7,E597&lt;B$6-1.5*B$7),"Yes", "No")</f>
        <v>No</v>
      </c>
      <c r="L597" s="3">
        <f>YEAR(B597)</f>
        <v>2014</v>
      </c>
      <c r="M597" s="3">
        <f>MONTH(B597)</f>
        <v>6</v>
      </c>
    </row>
    <row r="598" spans="1:13">
      <c r="A598" s="3">
        <v>6293211</v>
      </c>
      <c r="B598" s="7">
        <v>41800.284050925926</v>
      </c>
      <c r="C598" s="3" t="s">
        <v>12</v>
      </c>
      <c r="D598" s="3" t="s">
        <v>13</v>
      </c>
      <c r="E598" s="4">
        <v>27.514407883000001</v>
      </c>
      <c r="F598" s="8">
        <f t="shared" si="45"/>
        <v>26.77</v>
      </c>
      <c r="G598" s="8">
        <f t="shared" si="46"/>
        <v>27</v>
      </c>
      <c r="H598" s="9">
        <f t="shared" si="47"/>
        <v>27.46</v>
      </c>
      <c r="I598" s="8">
        <f t="shared" si="48"/>
        <v>27.92</v>
      </c>
      <c r="J598" s="8">
        <f t="shared" si="49"/>
        <v>28.150000000000002</v>
      </c>
      <c r="K598" s="3" t="str">
        <f>IF(OR(E598&gt;B$6+1.5*B$7,E598&lt;B$6-1.5*B$7),"Yes", "No")</f>
        <v>No</v>
      </c>
      <c r="L598" s="3">
        <f>YEAR(B598)</f>
        <v>2014</v>
      </c>
      <c r="M598" s="3">
        <f>MONTH(B598)</f>
        <v>6</v>
      </c>
    </row>
    <row r="599" spans="1:13">
      <c r="A599" s="3">
        <v>6293692</v>
      </c>
      <c r="B599" s="7">
        <v>41800.355000000003</v>
      </c>
      <c r="C599" s="3" t="s">
        <v>12</v>
      </c>
      <c r="D599" s="3" t="s">
        <v>13</v>
      </c>
      <c r="E599" s="4">
        <v>27.786102266</v>
      </c>
      <c r="F599" s="8">
        <f t="shared" si="45"/>
        <v>26.77</v>
      </c>
      <c r="G599" s="8">
        <f t="shared" si="46"/>
        <v>27</v>
      </c>
      <c r="H599" s="9">
        <f t="shared" si="47"/>
        <v>27.46</v>
      </c>
      <c r="I599" s="8">
        <f t="shared" si="48"/>
        <v>27.92</v>
      </c>
      <c r="J599" s="8">
        <f t="shared" si="49"/>
        <v>28.150000000000002</v>
      </c>
      <c r="K599" s="3" t="str">
        <f>IF(OR(E599&gt;B$6+1.5*B$7,E599&lt;B$6-1.5*B$7),"Yes", "No")</f>
        <v>No</v>
      </c>
      <c r="L599" s="3">
        <f>YEAR(B599)</f>
        <v>2014</v>
      </c>
      <c r="M599" s="3">
        <f>MONTH(B599)</f>
        <v>6</v>
      </c>
    </row>
    <row r="600" spans="1:13">
      <c r="A600" s="3">
        <v>6293708</v>
      </c>
      <c r="B600" s="7">
        <v>41800.358298611114</v>
      </c>
      <c r="C600" s="3" t="s">
        <v>12</v>
      </c>
      <c r="D600" s="3" t="s">
        <v>13</v>
      </c>
      <c r="E600" s="4">
        <v>27.400839944000001</v>
      </c>
      <c r="F600" s="8">
        <f t="shared" si="45"/>
        <v>26.77</v>
      </c>
      <c r="G600" s="8">
        <f t="shared" si="46"/>
        <v>27</v>
      </c>
      <c r="H600" s="9">
        <f t="shared" si="47"/>
        <v>27.46</v>
      </c>
      <c r="I600" s="8">
        <f t="shared" si="48"/>
        <v>27.92</v>
      </c>
      <c r="J600" s="8">
        <f t="shared" si="49"/>
        <v>28.150000000000002</v>
      </c>
      <c r="K600" s="3" t="str">
        <f>IF(OR(E600&gt;B$6+1.5*B$7,E600&lt;B$6-1.5*B$7),"Yes", "No")</f>
        <v>No</v>
      </c>
      <c r="L600" s="3">
        <f>YEAR(B600)</f>
        <v>2014</v>
      </c>
      <c r="M600" s="3">
        <f>MONTH(B600)</f>
        <v>6</v>
      </c>
    </row>
    <row r="601" spans="1:13">
      <c r="A601" s="3">
        <v>6294884</v>
      </c>
      <c r="B601" s="7">
        <v>41800.545335648145</v>
      </c>
      <c r="C601" s="3" t="s">
        <v>12</v>
      </c>
      <c r="D601" s="3" t="s">
        <v>13</v>
      </c>
      <c r="E601" s="4">
        <v>27.508960573</v>
      </c>
      <c r="F601" s="8">
        <f t="shared" si="45"/>
        <v>26.77</v>
      </c>
      <c r="G601" s="8">
        <f t="shared" si="46"/>
        <v>27</v>
      </c>
      <c r="H601" s="9">
        <f t="shared" si="47"/>
        <v>27.46</v>
      </c>
      <c r="I601" s="8">
        <f t="shared" si="48"/>
        <v>27.92</v>
      </c>
      <c r="J601" s="8">
        <f t="shared" si="49"/>
        <v>28.150000000000002</v>
      </c>
      <c r="K601" s="3" t="str">
        <f>IF(OR(E601&gt;B$6+1.5*B$7,E601&lt;B$6-1.5*B$7),"Yes", "No")</f>
        <v>No</v>
      </c>
      <c r="L601" s="3">
        <f>YEAR(B601)</f>
        <v>2014</v>
      </c>
      <c r="M601" s="3">
        <f>MONTH(B601)</f>
        <v>6</v>
      </c>
    </row>
    <row r="602" spans="1:13">
      <c r="A602" s="3">
        <v>6294889</v>
      </c>
      <c r="B602" s="7">
        <v>41800.546134259261</v>
      </c>
      <c r="C602" s="3" t="s">
        <v>12</v>
      </c>
      <c r="D602" s="3" t="s">
        <v>13</v>
      </c>
      <c r="E602" s="4">
        <v>27.423638778000001</v>
      </c>
      <c r="F602" s="8">
        <f t="shared" si="45"/>
        <v>26.77</v>
      </c>
      <c r="G602" s="8">
        <f t="shared" si="46"/>
        <v>27</v>
      </c>
      <c r="H602" s="9">
        <f t="shared" si="47"/>
        <v>27.46</v>
      </c>
      <c r="I602" s="8">
        <f t="shared" si="48"/>
        <v>27.92</v>
      </c>
      <c r="J602" s="8">
        <f t="shared" si="49"/>
        <v>28.150000000000002</v>
      </c>
      <c r="K602" s="3" t="str">
        <f>IF(OR(E602&gt;B$6+1.5*B$7,E602&lt;B$6-1.5*B$7),"Yes", "No")</f>
        <v>No</v>
      </c>
      <c r="L602" s="3">
        <f>YEAR(B602)</f>
        <v>2014</v>
      </c>
      <c r="M602" s="3">
        <f>MONTH(B602)</f>
        <v>6</v>
      </c>
    </row>
    <row r="603" spans="1:13">
      <c r="A603" s="3">
        <v>6296694</v>
      </c>
      <c r="B603" s="7">
        <v>41801.276747685188</v>
      </c>
      <c r="C603" s="3" t="s">
        <v>12</v>
      </c>
      <c r="D603" s="3" t="s">
        <v>13</v>
      </c>
      <c r="E603" s="4">
        <v>27.380059970000001</v>
      </c>
      <c r="F603" s="8">
        <f t="shared" si="45"/>
        <v>26.77</v>
      </c>
      <c r="G603" s="8">
        <f t="shared" si="46"/>
        <v>27</v>
      </c>
      <c r="H603" s="9">
        <f t="shared" si="47"/>
        <v>27.46</v>
      </c>
      <c r="I603" s="8">
        <f t="shared" si="48"/>
        <v>27.92</v>
      </c>
      <c r="J603" s="8">
        <f t="shared" si="49"/>
        <v>28.150000000000002</v>
      </c>
      <c r="K603" s="3" t="str">
        <f>IF(OR(E603&gt;B$6+1.5*B$7,E603&lt;B$6-1.5*B$7),"Yes", "No")</f>
        <v>No</v>
      </c>
      <c r="L603" s="3">
        <f>YEAR(B603)</f>
        <v>2014</v>
      </c>
      <c r="M603" s="3">
        <f>MONTH(B603)</f>
        <v>6</v>
      </c>
    </row>
    <row r="604" spans="1:13">
      <c r="A604" s="3">
        <v>6296697</v>
      </c>
      <c r="B604" s="7">
        <v>41801.278449074074</v>
      </c>
      <c r="C604" s="3" t="s">
        <v>12</v>
      </c>
      <c r="D604" s="3" t="s">
        <v>13</v>
      </c>
      <c r="E604" s="4">
        <v>27.472527473</v>
      </c>
      <c r="F604" s="8">
        <f t="shared" si="45"/>
        <v>26.77</v>
      </c>
      <c r="G604" s="8">
        <f t="shared" si="46"/>
        <v>27</v>
      </c>
      <c r="H604" s="9">
        <f t="shared" si="47"/>
        <v>27.46</v>
      </c>
      <c r="I604" s="8">
        <f t="shared" si="48"/>
        <v>27.92</v>
      </c>
      <c r="J604" s="8">
        <f t="shared" si="49"/>
        <v>28.150000000000002</v>
      </c>
      <c r="K604" s="3" t="str">
        <f>IF(OR(E604&gt;B$6+1.5*B$7,E604&lt;B$6-1.5*B$7),"Yes", "No")</f>
        <v>No</v>
      </c>
      <c r="L604" s="3">
        <f>YEAR(B604)</f>
        <v>2014</v>
      </c>
      <c r="M604" s="3">
        <f>MONTH(B604)</f>
        <v>6</v>
      </c>
    </row>
    <row r="605" spans="1:13">
      <c r="A605" s="3">
        <v>6297006</v>
      </c>
      <c r="B605" s="7">
        <v>41801.355590277781</v>
      </c>
      <c r="C605" s="3" t="s">
        <v>12</v>
      </c>
      <c r="D605" s="3" t="s">
        <v>13</v>
      </c>
      <c r="E605" s="4">
        <v>27.587519025999999</v>
      </c>
      <c r="F605" s="8">
        <f t="shared" si="45"/>
        <v>26.77</v>
      </c>
      <c r="G605" s="8">
        <f t="shared" si="46"/>
        <v>27</v>
      </c>
      <c r="H605" s="9">
        <f t="shared" si="47"/>
        <v>27.46</v>
      </c>
      <c r="I605" s="8">
        <f t="shared" si="48"/>
        <v>27.92</v>
      </c>
      <c r="J605" s="8">
        <f t="shared" si="49"/>
        <v>28.150000000000002</v>
      </c>
      <c r="K605" s="3" t="str">
        <f>IF(OR(E605&gt;B$6+1.5*B$7,E605&lt;B$6-1.5*B$7),"Yes", "No")</f>
        <v>No</v>
      </c>
      <c r="L605" s="3">
        <f>YEAR(B605)</f>
        <v>2014</v>
      </c>
      <c r="M605" s="3">
        <f>MONTH(B605)</f>
        <v>6</v>
      </c>
    </row>
    <row r="606" spans="1:13">
      <c r="A606" s="3">
        <v>6297030</v>
      </c>
      <c r="B606" s="7">
        <v>41801.359027777777</v>
      </c>
      <c r="C606" s="3" t="s">
        <v>12</v>
      </c>
      <c r="D606" s="3" t="s">
        <v>13</v>
      </c>
      <c r="E606" s="4">
        <v>27.668316368999999</v>
      </c>
      <c r="F606" s="8">
        <f t="shared" si="45"/>
        <v>26.77</v>
      </c>
      <c r="G606" s="8">
        <f t="shared" si="46"/>
        <v>27</v>
      </c>
      <c r="H606" s="9">
        <f t="shared" si="47"/>
        <v>27.46</v>
      </c>
      <c r="I606" s="8">
        <f t="shared" si="48"/>
        <v>27.92</v>
      </c>
      <c r="J606" s="8">
        <f t="shared" si="49"/>
        <v>28.150000000000002</v>
      </c>
      <c r="K606" s="3" t="str">
        <f>IF(OR(E606&gt;B$6+1.5*B$7,E606&lt;B$6-1.5*B$7),"Yes", "No")</f>
        <v>No</v>
      </c>
      <c r="L606" s="3">
        <f>YEAR(B606)</f>
        <v>2014</v>
      </c>
      <c r="M606" s="3">
        <f>MONTH(B606)</f>
        <v>6</v>
      </c>
    </row>
    <row r="607" spans="1:13">
      <c r="A607" s="3">
        <v>6297885</v>
      </c>
      <c r="B607" s="7">
        <v>41801.445891203701</v>
      </c>
      <c r="C607" s="3" t="s">
        <v>12</v>
      </c>
      <c r="D607" s="3" t="s">
        <v>13</v>
      </c>
      <c r="E607" s="4">
        <v>27.567567568000001</v>
      </c>
      <c r="F607" s="8">
        <f t="shared" si="45"/>
        <v>26.77</v>
      </c>
      <c r="G607" s="8">
        <f t="shared" si="46"/>
        <v>27</v>
      </c>
      <c r="H607" s="9">
        <f t="shared" si="47"/>
        <v>27.46</v>
      </c>
      <c r="I607" s="8">
        <f t="shared" si="48"/>
        <v>27.92</v>
      </c>
      <c r="J607" s="8">
        <f t="shared" si="49"/>
        <v>28.150000000000002</v>
      </c>
      <c r="K607" s="3" t="str">
        <f>IF(OR(E607&gt;B$6+1.5*B$7,E607&lt;B$6-1.5*B$7),"Yes", "No")</f>
        <v>No</v>
      </c>
      <c r="L607" s="3">
        <f>YEAR(B607)</f>
        <v>2014</v>
      </c>
      <c r="M607" s="3">
        <f>MONTH(B607)</f>
        <v>6</v>
      </c>
    </row>
    <row r="608" spans="1:13">
      <c r="A608" s="3">
        <v>6297947</v>
      </c>
      <c r="B608" s="7">
        <v>41801.447337962964</v>
      </c>
      <c r="C608" s="3" t="s">
        <v>12</v>
      </c>
      <c r="D608" s="3" t="s">
        <v>13</v>
      </c>
      <c r="E608" s="4">
        <v>27.676075390000001</v>
      </c>
      <c r="F608" s="8">
        <f t="shared" si="45"/>
        <v>26.77</v>
      </c>
      <c r="G608" s="8">
        <f t="shared" si="46"/>
        <v>27</v>
      </c>
      <c r="H608" s="9">
        <f t="shared" si="47"/>
        <v>27.46</v>
      </c>
      <c r="I608" s="8">
        <f t="shared" si="48"/>
        <v>27.92</v>
      </c>
      <c r="J608" s="8">
        <f t="shared" si="49"/>
        <v>28.150000000000002</v>
      </c>
      <c r="K608" s="3" t="str">
        <f>IF(OR(E608&gt;B$6+1.5*B$7,E608&lt;B$6-1.5*B$7),"Yes", "No")</f>
        <v>No</v>
      </c>
      <c r="L608" s="3">
        <f>YEAR(B608)</f>
        <v>2014</v>
      </c>
      <c r="M608" s="3">
        <f>MONTH(B608)</f>
        <v>6</v>
      </c>
    </row>
    <row r="609" spans="1:13">
      <c r="A609" s="3">
        <v>6299005</v>
      </c>
      <c r="B609" s="7">
        <v>41801.538460648146</v>
      </c>
      <c r="C609" s="3" t="s">
        <v>12</v>
      </c>
      <c r="D609" s="3" t="s">
        <v>13</v>
      </c>
      <c r="E609" s="4">
        <v>27.588834904999999</v>
      </c>
      <c r="F609" s="8">
        <f t="shared" si="45"/>
        <v>26.77</v>
      </c>
      <c r="G609" s="8">
        <f t="shared" si="46"/>
        <v>27</v>
      </c>
      <c r="H609" s="9">
        <f t="shared" si="47"/>
        <v>27.46</v>
      </c>
      <c r="I609" s="8">
        <f t="shared" si="48"/>
        <v>27.92</v>
      </c>
      <c r="J609" s="8">
        <f t="shared" si="49"/>
        <v>28.150000000000002</v>
      </c>
      <c r="K609" s="3" t="str">
        <f>IF(OR(E609&gt;B$6+1.5*B$7,E609&lt;B$6-1.5*B$7),"Yes", "No")</f>
        <v>No</v>
      </c>
      <c r="L609" s="3">
        <f>YEAR(B609)</f>
        <v>2014</v>
      </c>
      <c r="M609" s="3">
        <f>MONTH(B609)</f>
        <v>6</v>
      </c>
    </row>
    <row r="610" spans="1:13">
      <c r="A610" s="3">
        <v>6299111</v>
      </c>
      <c r="B610" s="7">
        <v>41801.547581018516</v>
      </c>
      <c r="C610" s="3" t="s">
        <v>12</v>
      </c>
      <c r="D610" s="3" t="s">
        <v>13</v>
      </c>
      <c r="E610" s="4">
        <v>27.328948659999998</v>
      </c>
      <c r="F610" s="8">
        <f t="shared" si="45"/>
        <v>26.77</v>
      </c>
      <c r="G610" s="8">
        <f t="shared" si="46"/>
        <v>27</v>
      </c>
      <c r="H610" s="9">
        <f t="shared" si="47"/>
        <v>27.46</v>
      </c>
      <c r="I610" s="8">
        <f t="shared" si="48"/>
        <v>27.92</v>
      </c>
      <c r="J610" s="8">
        <f t="shared" si="49"/>
        <v>28.150000000000002</v>
      </c>
      <c r="K610" s="3" t="str">
        <f>IF(OR(E610&gt;B$6+1.5*B$7,E610&lt;B$6-1.5*B$7),"Yes", "No")</f>
        <v>No</v>
      </c>
      <c r="L610" s="3">
        <f>YEAR(B610)</f>
        <v>2014</v>
      </c>
      <c r="M610" s="3">
        <f>MONTH(B610)</f>
        <v>6</v>
      </c>
    </row>
    <row r="611" spans="1:13">
      <c r="A611" s="3">
        <v>6301138</v>
      </c>
      <c r="B611" s="7">
        <v>41802.278645833336</v>
      </c>
      <c r="C611" s="3" t="s">
        <v>12</v>
      </c>
      <c r="D611" s="3" t="s">
        <v>13</v>
      </c>
      <c r="E611" s="4">
        <v>27.476808904999999</v>
      </c>
      <c r="F611" s="8">
        <f t="shared" si="45"/>
        <v>26.77</v>
      </c>
      <c r="G611" s="8">
        <f t="shared" si="46"/>
        <v>27</v>
      </c>
      <c r="H611" s="9">
        <f t="shared" si="47"/>
        <v>27.46</v>
      </c>
      <c r="I611" s="8">
        <f t="shared" si="48"/>
        <v>27.92</v>
      </c>
      <c r="J611" s="8">
        <f t="shared" si="49"/>
        <v>28.150000000000002</v>
      </c>
      <c r="K611" s="3" t="str">
        <f>IF(OR(E611&gt;B$6+1.5*B$7,E611&lt;B$6-1.5*B$7),"Yes", "No")</f>
        <v>No</v>
      </c>
      <c r="L611" s="3">
        <f>YEAR(B611)</f>
        <v>2014</v>
      </c>
      <c r="M611" s="3">
        <f>MONTH(B611)</f>
        <v>6</v>
      </c>
    </row>
    <row r="612" spans="1:13">
      <c r="A612" s="3">
        <v>6301143</v>
      </c>
      <c r="B612" s="7">
        <v>41802.2812037037</v>
      </c>
      <c r="C612" s="3" t="s">
        <v>12</v>
      </c>
      <c r="D612" s="3" t="s">
        <v>13</v>
      </c>
      <c r="E612" s="4">
        <v>27.256670074999999</v>
      </c>
      <c r="F612" s="8">
        <f t="shared" si="45"/>
        <v>26.77</v>
      </c>
      <c r="G612" s="8">
        <f t="shared" si="46"/>
        <v>27</v>
      </c>
      <c r="H612" s="9">
        <f t="shared" si="47"/>
        <v>27.46</v>
      </c>
      <c r="I612" s="8">
        <f t="shared" si="48"/>
        <v>27.92</v>
      </c>
      <c r="J612" s="8">
        <f t="shared" si="49"/>
        <v>28.150000000000002</v>
      </c>
      <c r="K612" s="3" t="str">
        <f>IF(OR(E612&gt;B$6+1.5*B$7,E612&lt;B$6-1.5*B$7),"Yes", "No")</f>
        <v>No</v>
      </c>
      <c r="L612" s="3">
        <f>YEAR(B612)</f>
        <v>2014</v>
      </c>
      <c r="M612" s="3">
        <f>MONTH(B612)</f>
        <v>6</v>
      </c>
    </row>
    <row r="613" spans="1:13">
      <c r="A613" s="3">
        <v>6301438</v>
      </c>
      <c r="B613" s="7">
        <v>41802.34002314815</v>
      </c>
      <c r="C613" s="3" t="s">
        <v>12</v>
      </c>
      <c r="D613" s="3" t="s">
        <v>13</v>
      </c>
      <c r="E613" s="4">
        <v>27.774190572999998</v>
      </c>
      <c r="F613" s="8">
        <f t="shared" si="45"/>
        <v>26.77</v>
      </c>
      <c r="G613" s="8">
        <f t="shared" si="46"/>
        <v>27</v>
      </c>
      <c r="H613" s="9">
        <f t="shared" si="47"/>
        <v>27.46</v>
      </c>
      <c r="I613" s="8">
        <f t="shared" si="48"/>
        <v>27.92</v>
      </c>
      <c r="J613" s="8">
        <f t="shared" si="49"/>
        <v>28.150000000000002</v>
      </c>
      <c r="K613" s="3" t="str">
        <f>IF(OR(E613&gt;B$6+1.5*B$7,E613&lt;B$6-1.5*B$7),"Yes", "No")</f>
        <v>No</v>
      </c>
      <c r="L613" s="3">
        <f>YEAR(B613)</f>
        <v>2014</v>
      </c>
      <c r="M613" s="3">
        <f>MONTH(B613)</f>
        <v>6</v>
      </c>
    </row>
    <row r="614" spans="1:13">
      <c r="A614" s="3">
        <v>6301533</v>
      </c>
      <c r="B614" s="7">
        <v>41802.348032407404</v>
      </c>
      <c r="C614" s="3" t="s">
        <v>12</v>
      </c>
      <c r="D614" s="3" t="s">
        <v>13</v>
      </c>
      <c r="E614" s="4">
        <v>27.548953409999999</v>
      </c>
      <c r="F614" s="8">
        <f t="shared" si="45"/>
        <v>26.77</v>
      </c>
      <c r="G614" s="8">
        <f t="shared" si="46"/>
        <v>27</v>
      </c>
      <c r="H614" s="9">
        <f t="shared" si="47"/>
        <v>27.46</v>
      </c>
      <c r="I614" s="8">
        <f t="shared" si="48"/>
        <v>27.92</v>
      </c>
      <c r="J614" s="8">
        <f t="shared" si="49"/>
        <v>28.150000000000002</v>
      </c>
      <c r="K614" s="3" t="str">
        <f>IF(OR(E614&gt;B$6+1.5*B$7,E614&lt;B$6-1.5*B$7),"Yes", "No")</f>
        <v>No</v>
      </c>
      <c r="L614" s="3">
        <f>YEAR(B614)</f>
        <v>2014</v>
      </c>
      <c r="M614" s="3">
        <f>MONTH(B614)</f>
        <v>6</v>
      </c>
    </row>
    <row r="615" spans="1:13">
      <c r="A615" s="3">
        <v>6301853</v>
      </c>
      <c r="B615" s="7">
        <v>41802.396099537036</v>
      </c>
      <c r="C615" s="3" t="s">
        <v>12</v>
      </c>
      <c r="D615" s="3" t="s">
        <v>13</v>
      </c>
      <c r="E615" s="4">
        <v>27.765346824000002</v>
      </c>
      <c r="F615" s="8">
        <f t="shared" si="45"/>
        <v>26.77</v>
      </c>
      <c r="G615" s="8">
        <f t="shared" si="46"/>
        <v>27</v>
      </c>
      <c r="H615" s="9">
        <f t="shared" si="47"/>
        <v>27.46</v>
      </c>
      <c r="I615" s="8">
        <f t="shared" si="48"/>
        <v>27.92</v>
      </c>
      <c r="J615" s="8">
        <f t="shared" si="49"/>
        <v>28.150000000000002</v>
      </c>
      <c r="K615" s="3" t="str">
        <f>IF(OR(E615&gt;B$6+1.5*B$7,E615&lt;B$6-1.5*B$7),"Yes", "No")</f>
        <v>No</v>
      </c>
      <c r="L615" s="3">
        <f>YEAR(B615)</f>
        <v>2014</v>
      </c>
      <c r="M615" s="3">
        <f>MONTH(B615)</f>
        <v>6</v>
      </c>
    </row>
    <row r="616" spans="1:13">
      <c r="A616" s="3">
        <v>6301881</v>
      </c>
      <c r="B616" s="7">
        <v>41802.398206018515</v>
      </c>
      <c r="C616" s="3" t="s">
        <v>12</v>
      </c>
      <c r="D616" s="3" t="s">
        <v>13</v>
      </c>
      <c r="E616" s="4">
        <v>27.512437811000002</v>
      </c>
      <c r="F616" s="8">
        <f t="shared" si="45"/>
        <v>26.77</v>
      </c>
      <c r="G616" s="8">
        <f t="shared" si="46"/>
        <v>27</v>
      </c>
      <c r="H616" s="9">
        <f t="shared" si="47"/>
        <v>27.46</v>
      </c>
      <c r="I616" s="8">
        <f t="shared" si="48"/>
        <v>27.92</v>
      </c>
      <c r="J616" s="8">
        <f t="shared" si="49"/>
        <v>28.150000000000002</v>
      </c>
      <c r="K616" s="3" t="str">
        <f>IF(OR(E616&gt;B$6+1.5*B$7,E616&lt;B$6-1.5*B$7),"Yes", "No")</f>
        <v>No</v>
      </c>
      <c r="L616" s="3">
        <f>YEAR(B616)</f>
        <v>2014</v>
      </c>
      <c r="M616" s="3">
        <f>MONTH(B616)</f>
        <v>6</v>
      </c>
    </row>
    <row r="617" spans="1:13">
      <c r="A617" s="3">
        <v>6301938</v>
      </c>
      <c r="B617" s="7">
        <v>41802.404664351852</v>
      </c>
      <c r="C617" s="3" t="s">
        <v>12</v>
      </c>
      <c r="D617" s="3" t="s">
        <v>13</v>
      </c>
      <c r="E617" s="4">
        <v>27.262313859999999</v>
      </c>
      <c r="F617" s="8">
        <f t="shared" si="45"/>
        <v>26.77</v>
      </c>
      <c r="G617" s="8">
        <f t="shared" si="46"/>
        <v>27</v>
      </c>
      <c r="H617" s="9">
        <f t="shared" si="47"/>
        <v>27.46</v>
      </c>
      <c r="I617" s="8">
        <f t="shared" si="48"/>
        <v>27.92</v>
      </c>
      <c r="J617" s="8">
        <f t="shared" si="49"/>
        <v>28.150000000000002</v>
      </c>
      <c r="K617" s="3" t="str">
        <f>IF(OR(E617&gt;B$6+1.5*B$7,E617&lt;B$6-1.5*B$7),"Yes", "No")</f>
        <v>No</v>
      </c>
      <c r="L617" s="3">
        <f>YEAR(B617)</f>
        <v>2014</v>
      </c>
      <c r="M617" s="3">
        <f>MONTH(B617)</f>
        <v>6</v>
      </c>
    </row>
    <row r="618" spans="1:13">
      <c r="A618" s="3">
        <v>6301954</v>
      </c>
      <c r="B618" s="7">
        <v>41802.407881944448</v>
      </c>
      <c r="C618" s="3" t="s">
        <v>12</v>
      </c>
      <c r="D618" s="3" t="s">
        <v>13</v>
      </c>
      <c r="E618" s="4">
        <v>27.542206517</v>
      </c>
      <c r="F618" s="8">
        <f t="shared" si="45"/>
        <v>26.77</v>
      </c>
      <c r="G618" s="8">
        <f t="shared" si="46"/>
        <v>27</v>
      </c>
      <c r="H618" s="9">
        <f t="shared" si="47"/>
        <v>27.46</v>
      </c>
      <c r="I618" s="8">
        <f t="shared" si="48"/>
        <v>27.92</v>
      </c>
      <c r="J618" s="8">
        <f t="shared" si="49"/>
        <v>28.150000000000002</v>
      </c>
      <c r="K618" s="3" t="str">
        <f>IF(OR(E618&gt;B$6+1.5*B$7,E618&lt;B$6-1.5*B$7),"Yes", "No")</f>
        <v>No</v>
      </c>
      <c r="L618" s="3">
        <f>YEAR(B618)</f>
        <v>2014</v>
      </c>
      <c r="M618" s="3">
        <f>MONTH(B618)</f>
        <v>6</v>
      </c>
    </row>
    <row r="619" spans="1:13">
      <c r="A619" s="3">
        <v>6303087</v>
      </c>
      <c r="B619" s="7">
        <v>41802.549351851849</v>
      </c>
      <c r="C619" s="3" t="s">
        <v>12</v>
      </c>
      <c r="D619" s="3" t="s">
        <v>13</v>
      </c>
      <c r="E619" s="4">
        <v>27.417923690999999</v>
      </c>
      <c r="F619" s="8">
        <f t="shared" si="45"/>
        <v>26.77</v>
      </c>
      <c r="G619" s="8">
        <f t="shared" si="46"/>
        <v>27</v>
      </c>
      <c r="H619" s="9">
        <f t="shared" si="47"/>
        <v>27.46</v>
      </c>
      <c r="I619" s="8">
        <f t="shared" si="48"/>
        <v>27.92</v>
      </c>
      <c r="J619" s="8">
        <f t="shared" si="49"/>
        <v>28.150000000000002</v>
      </c>
      <c r="K619" s="3" t="str">
        <f>IF(OR(E619&gt;B$6+1.5*B$7,E619&lt;B$6-1.5*B$7),"Yes", "No")</f>
        <v>No</v>
      </c>
      <c r="L619" s="3">
        <f>YEAR(B619)</f>
        <v>2014</v>
      </c>
      <c r="M619" s="3">
        <f>MONTH(B619)</f>
        <v>6</v>
      </c>
    </row>
    <row r="620" spans="1:13">
      <c r="A620" s="3">
        <v>6303122</v>
      </c>
      <c r="B620" s="7">
        <v>41802.552453703705</v>
      </c>
      <c r="C620" s="3" t="s">
        <v>12</v>
      </c>
      <c r="D620" s="3" t="s">
        <v>13</v>
      </c>
      <c r="E620" s="4">
        <v>27.660859934000001</v>
      </c>
      <c r="F620" s="8">
        <f t="shared" si="45"/>
        <v>26.77</v>
      </c>
      <c r="G620" s="8">
        <f t="shared" si="46"/>
        <v>27</v>
      </c>
      <c r="H620" s="9">
        <f t="shared" si="47"/>
        <v>27.46</v>
      </c>
      <c r="I620" s="8">
        <f t="shared" si="48"/>
        <v>27.92</v>
      </c>
      <c r="J620" s="8">
        <f t="shared" si="49"/>
        <v>28.150000000000002</v>
      </c>
      <c r="K620" s="3" t="str">
        <f>IF(OR(E620&gt;B$6+1.5*B$7,E620&lt;B$6-1.5*B$7),"Yes", "No")</f>
        <v>No</v>
      </c>
      <c r="L620" s="3">
        <f>YEAR(B620)</f>
        <v>2014</v>
      </c>
      <c r="M620" s="3">
        <f>MONTH(B620)</f>
        <v>6</v>
      </c>
    </row>
    <row r="621" spans="1:13">
      <c r="A621" s="3">
        <v>6303943</v>
      </c>
      <c r="B621" s="7">
        <v>41802.624965277777</v>
      </c>
      <c r="C621" s="3" t="s">
        <v>12</v>
      </c>
      <c r="D621" s="3" t="s">
        <v>13</v>
      </c>
      <c r="E621" s="4">
        <v>27.407550077</v>
      </c>
      <c r="F621" s="8">
        <f t="shared" si="45"/>
        <v>26.77</v>
      </c>
      <c r="G621" s="8">
        <f t="shared" si="46"/>
        <v>27</v>
      </c>
      <c r="H621" s="9">
        <f t="shared" si="47"/>
        <v>27.46</v>
      </c>
      <c r="I621" s="8">
        <f t="shared" si="48"/>
        <v>27.92</v>
      </c>
      <c r="J621" s="8">
        <f t="shared" si="49"/>
        <v>28.150000000000002</v>
      </c>
      <c r="K621" s="3" t="str">
        <f>IF(OR(E621&gt;B$6+1.5*B$7,E621&lt;B$6-1.5*B$7),"Yes", "No")</f>
        <v>No</v>
      </c>
      <c r="L621" s="3">
        <f>YEAR(B621)</f>
        <v>2014</v>
      </c>
      <c r="M621" s="3">
        <f>MONTH(B621)</f>
        <v>6</v>
      </c>
    </row>
    <row r="622" spans="1:13">
      <c r="A622" s="3">
        <v>6303949</v>
      </c>
      <c r="B622" s="7">
        <v>41802.627824074072</v>
      </c>
      <c r="C622" s="3" t="s">
        <v>12</v>
      </c>
      <c r="D622" s="3" t="s">
        <v>13</v>
      </c>
      <c r="E622" s="4">
        <v>27.538892647000001</v>
      </c>
      <c r="F622" s="8">
        <f t="shared" si="45"/>
        <v>26.77</v>
      </c>
      <c r="G622" s="8">
        <f t="shared" si="46"/>
        <v>27</v>
      </c>
      <c r="H622" s="9">
        <f t="shared" si="47"/>
        <v>27.46</v>
      </c>
      <c r="I622" s="8">
        <f t="shared" si="48"/>
        <v>27.92</v>
      </c>
      <c r="J622" s="8">
        <f t="shared" si="49"/>
        <v>28.150000000000002</v>
      </c>
      <c r="K622" s="3" t="str">
        <f>IF(OR(E622&gt;B$6+1.5*B$7,E622&lt;B$6-1.5*B$7),"Yes", "No")</f>
        <v>No</v>
      </c>
      <c r="L622" s="3">
        <f>YEAR(B622)</f>
        <v>2014</v>
      </c>
      <c r="M622" s="3">
        <f>MONTH(B622)</f>
        <v>6</v>
      </c>
    </row>
    <row r="623" spans="1:13" hidden="1">
      <c r="A623" s="3">
        <v>6303951</v>
      </c>
      <c r="B623" s="7">
        <v>41802.628206018519</v>
      </c>
      <c r="C623" s="3" t="s">
        <v>12</v>
      </c>
      <c r="D623" s="3" t="s">
        <v>13</v>
      </c>
      <c r="E623" s="4">
        <v>28.010264507999999</v>
      </c>
      <c r="F623" s="8">
        <f t="shared" si="45"/>
        <v>26.77</v>
      </c>
      <c r="G623" s="8">
        <f t="shared" si="46"/>
        <v>27</v>
      </c>
      <c r="H623" s="9">
        <f t="shared" si="47"/>
        <v>27.46</v>
      </c>
      <c r="I623" s="8">
        <f t="shared" si="48"/>
        <v>27.92</v>
      </c>
      <c r="J623" s="8">
        <f t="shared" si="49"/>
        <v>28.150000000000002</v>
      </c>
      <c r="K623" s="3" t="str">
        <f>IF(OR(E623&gt;B$6+1.5*B$7,E623&lt;B$6-1.5*B$7),"Yes", "No")</f>
        <v>Yes</v>
      </c>
      <c r="L623" s="3">
        <f>YEAR(B623)</f>
        <v>2014</v>
      </c>
      <c r="M623" s="3">
        <f>MONTH(B623)</f>
        <v>6</v>
      </c>
    </row>
    <row r="624" spans="1:13">
      <c r="A624" s="3">
        <v>6305518</v>
      </c>
      <c r="B624" s="7">
        <v>41803.393159722225</v>
      </c>
      <c r="C624" s="3" t="s">
        <v>12</v>
      </c>
      <c r="D624" s="3" t="s">
        <v>13</v>
      </c>
      <c r="E624" s="4">
        <v>27.590372641999998</v>
      </c>
      <c r="F624" s="8">
        <f t="shared" si="45"/>
        <v>26.77</v>
      </c>
      <c r="G624" s="8">
        <f t="shared" si="46"/>
        <v>27</v>
      </c>
      <c r="H624" s="9">
        <f t="shared" si="47"/>
        <v>27.46</v>
      </c>
      <c r="I624" s="8">
        <f t="shared" si="48"/>
        <v>27.92</v>
      </c>
      <c r="J624" s="8">
        <f t="shared" si="49"/>
        <v>28.150000000000002</v>
      </c>
      <c r="K624" s="3" t="str">
        <f>IF(OR(E624&gt;B$6+1.5*B$7,E624&lt;B$6-1.5*B$7),"Yes", "No")</f>
        <v>No</v>
      </c>
      <c r="L624" s="3">
        <f>YEAR(B624)</f>
        <v>2014</v>
      </c>
      <c r="M624" s="3">
        <f>MONTH(B624)</f>
        <v>6</v>
      </c>
    </row>
    <row r="625" spans="1:13">
      <c r="A625" s="3">
        <v>6305556</v>
      </c>
      <c r="B625" s="7">
        <v>41803.394745370373</v>
      </c>
      <c r="C625" s="3" t="s">
        <v>12</v>
      </c>
      <c r="D625" s="3" t="s">
        <v>13</v>
      </c>
      <c r="E625" s="4">
        <v>27.573385518999999</v>
      </c>
      <c r="F625" s="8">
        <f t="shared" si="45"/>
        <v>26.77</v>
      </c>
      <c r="G625" s="8">
        <f t="shared" si="46"/>
        <v>27</v>
      </c>
      <c r="H625" s="9">
        <f t="shared" si="47"/>
        <v>27.46</v>
      </c>
      <c r="I625" s="8">
        <f t="shared" si="48"/>
        <v>27.92</v>
      </c>
      <c r="J625" s="8">
        <f t="shared" si="49"/>
        <v>28.150000000000002</v>
      </c>
      <c r="K625" s="3" t="str">
        <f>IF(OR(E625&gt;B$6+1.5*B$7,E625&lt;B$6-1.5*B$7),"Yes", "No")</f>
        <v>No</v>
      </c>
      <c r="L625" s="3">
        <f>YEAR(B625)</f>
        <v>2014</v>
      </c>
      <c r="M625" s="3">
        <f>MONTH(B625)</f>
        <v>6</v>
      </c>
    </row>
    <row r="626" spans="1:13">
      <c r="A626" s="3">
        <v>6306454</v>
      </c>
      <c r="B626" s="7">
        <v>41803.45653935185</v>
      </c>
      <c r="C626" s="3" t="s">
        <v>12</v>
      </c>
      <c r="D626" s="3" t="s">
        <v>13</v>
      </c>
      <c r="E626" s="4">
        <v>27.500259631999999</v>
      </c>
      <c r="F626" s="8">
        <f t="shared" si="45"/>
        <v>26.77</v>
      </c>
      <c r="G626" s="8">
        <f t="shared" si="46"/>
        <v>27</v>
      </c>
      <c r="H626" s="9">
        <f t="shared" si="47"/>
        <v>27.46</v>
      </c>
      <c r="I626" s="8">
        <f t="shared" si="48"/>
        <v>27.92</v>
      </c>
      <c r="J626" s="8">
        <f t="shared" si="49"/>
        <v>28.150000000000002</v>
      </c>
      <c r="K626" s="3" t="str">
        <f>IF(OR(E626&gt;B$6+1.5*B$7,E626&lt;B$6-1.5*B$7),"Yes", "No")</f>
        <v>No</v>
      </c>
      <c r="L626" s="3">
        <f>YEAR(B626)</f>
        <v>2014</v>
      </c>
      <c r="M626" s="3">
        <f>MONTH(B626)</f>
        <v>6</v>
      </c>
    </row>
    <row r="627" spans="1:13">
      <c r="A627" s="3">
        <v>6306484</v>
      </c>
      <c r="B627" s="7">
        <v>41803.458449074074</v>
      </c>
      <c r="C627" s="3" t="s">
        <v>12</v>
      </c>
      <c r="D627" s="3" t="s">
        <v>13</v>
      </c>
      <c r="E627" s="4">
        <v>27.174135460999999</v>
      </c>
      <c r="F627" s="8">
        <f t="shared" si="45"/>
        <v>26.77</v>
      </c>
      <c r="G627" s="8">
        <f t="shared" si="46"/>
        <v>27</v>
      </c>
      <c r="H627" s="9">
        <f t="shared" si="47"/>
        <v>27.46</v>
      </c>
      <c r="I627" s="8">
        <f t="shared" si="48"/>
        <v>27.92</v>
      </c>
      <c r="J627" s="8">
        <f t="shared" si="49"/>
        <v>28.150000000000002</v>
      </c>
      <c r="K627" s="3" t="str">
        <f>IF(OR(E627&gt;B$6+1.5*B$7,E627&lt;B$6-1.5*B$7),"Yes", "No")</f>
        <v>No</v>
      </c>
      <c r="L627" s="3">
        <f>YEAR(B627)</f>
        <v>2014</v>
      </c>
      <c r="M627" s="3">
        <f>MONTH(B627)</f>
        <v>6</v>
      </c>
    </row>
    <row r="628" spans="1:13">
      <c r="A628" s="3">
        <v>6310663</v>
      </c>
      <c r="B628" s="7">
        <v>41805.323807870373</v>
      </c>
      <c r="C628" s="3" t="s">
        <v>12</v>
      </c>
      <c r="D628" s="3" t="s">
        <v>13</v>
      </c>
      <c r="E628" s="4">
        <v>27.299981262999999</v>
      </c>
      <c r="F628" s="8">
        <f t="shared" si="45"/>
        <v>26.77</v>
      </c>
      <c r="G628" s="8">
        <f t="shared" si="46"/>
        <v>27</v>
      </c>
      <c r="H628" s="9">
        <f t="shared" si="47"/>
        <v>27.46</v>
      </c>
      <c r="I628" s="8">
        <f t="shared" si="48"/>
        <v>27.92</v>
      </c>
      <c r="J628" s="8">
        <f t="shared" si="49"/>
        <v>28.150000000000002</v>
      </c>
      <c r="K628" s="3" t="str">
        <f>IF(OR(E628&gt;B$6+1.5*B$7,E628&lt;B$6-1.5*B$7),"Yes", "No")</f>
        <v>No</v>
      </c>
      <c r="L628" s="3">
        <f>YEAR(B628)</f>
        <v>2014</v>
      </c>
      <c r="M628" s="3">
        <f>MONTH(B628)</f>
        <v>6</v>
      </c>
    </row>
    <row r="629" spans="1:13">
      <c r="A629" s="3">
        <v>6310668</v>
      </c>
      <c r="B629" s="7">
        <v>41805.327546296299</v>
      </c>
      <c r="C629" s="3" t="s">
        <v>12</v>
      </c>
      <c r="D629" s="3" t="s">
        <v>13</v>
      </c>
      <c r="E629" s="4">
        <v>27.375389408</v>
      </c>
      <c r="F629" s="8">
        <f t="shared" si="45"/>
        <v>26.77</v>
      </c>
      <c r="G629" s="8">
        <f t="shared" si="46"/>
        <v>27</v>
      </c>
      <c r="H629" s="9">
        <f t="shared" si="47"/>
        <v>27.46</v>
      </c>
      <c r="I629" s="8">
        <f t="shared" si="48"/>
        <v>27.92</v>
      </c>
      <c r="J629" s="8">
        <f t="shared" si="49"/>
        <v>28.150000000000002</v>
      </c>
      <c r="K629" s="3" t="str">
        <f>IF(OR(E629&gt;B$6+1.5*B$7,E629&lt;B$6-1.5*B$7),"Yes", "No")</f>
        <v>No</v>
      </c>
      <c r="L629" s="3">
        <f>YEAR(B629)</f>
        <v>2014</v>
      </c>
      <c r="M629" s="3">
        <f>MONTH(B629)</f>
        <v>6</v>
      </c>
    </row>
    <row r="630" spans="1:13">
      <c r="A630" s="3">
        <v>6311770</v>
      </c>
      <c r="B630" s="7">
        <v>41806.335787037038</v>
      </c>
      <c r="C630" s="3" t="s">
        <v>12</v>
      </c>
      <c r="D630" s="3" t="s">
        <v>13</v>
      </c>
      <c r="E630" s="4">
        <v>27.717179587</v>
      </c>
      <c r="F630" s="8">
        <f t="shared" si="45"/>
        <v>26.77</v>
      </c>
      <c r="G630" s="8">
        <f t="shared" si="46"/>
        <v>27</v>
      </c>
      <c r="H630" s="9">
        <f t="shared" si="47"/>
        <v>27.46</v>
      </c>
      <c r="I630" s="8">
        <f t="shared" si="48"/>
        <v>27.92</v>
      </c>
      <c r="J630" s="8">
        <f t="shared" si="49"/>
        <v>28.150000000000002</v>
      </c>
      <c r="K630" s="3" t="str">
        <f>IF(OR(E630&gt;B$6+1.5*B$7,E630&lt;B$6-1.5*B$7),"Yes", "No")</f>
        <v>No</v>
      </c>
      <c r="L630" s="3">
        <f>YEAR(B630)</f>
        <v>2014</v>
      </c>
      <c r="M630" s="3">
        <f>MONTH(B630)</f>
        <v>6</v>
      </c>
    </row>
    <row r="631" spans="1:13">
      <c r="A631" s="3">
        <v>6311776</v>
      </c>
      <c r="B631" s="7">
        <v>41806.338553240741</v>
      </c>
      <c r="C631" s="3" t="s">
        <v>12</v>
      </c>
      <c r="D631" s="3" t="s">
        <v>13</v>
      </c>
      <c r="E631" s="4">
        <v>27.697293175999999</v>
      </c>
      <c r="F631" s="8">
        <f t="shared" si="45"/>
        <v>26.77</v>
      </c>
      <c r="G631" s="8">
        <f t="shared" si="46"/>
        <v>27</v>
      </c>
      <c r="H631" s="9">
        <f t="shared" si="47"/>
        <v>27.46</v>
      </c>
      <c r="I631" s="8">
        <f t="shared" si="48"/>
        <v>27.92</v>
      </c>
      <c r="J631" s="8">
        <f t="shared" si="49"/>
        <v>28.150000000000002</v>
      </c>
      <c r="K631" s="3" t="str">
        <f>IF(OR(E631&gt;B$6+1.5*B$7,E631&lt;B$6-1.5*B$7),"Yes", "No")</f>
        <v>No</v>
      </c>
      <c r="L631" s="3">
        <f>YEAR(B631)</f>
        <v>2014</v>
      </c>
      <c r="M631" s="3">
        <f>MONTH(B631)</f>
        <v>6</v>
      </c>
    </row>
    <row r="632" spans="1:13">
      <c r="A632" s="3">
        <v>6311785</v>
      </c>
      <c r="B632" s="7">
        <v>41806.34101851852</v>
      </c>
      <c r="C632" s="3" t="s">
        <v>12</v>
      </c>
      <c r="D632" s="3" t="s">
        <v>13</v>
      </c>
      <c r="E632" s="4">
        <v>27.677873339000001</v>
      </c>
      <c r="F632" s="8">
        <f t="shared" si="45"/>
        <v>26.77</v>
      </c>
      <c r="G632" s="8">
        <f t="shared" si="46"/>
        <v>27</v>
      </c>
      <c r="H632" s="9">
        <f t="shared" si="47"/>
        <v>27.46</v>
      </c>
      <c r="I632" s="8">
        <f t="shared" si="48"/>
        <v>27.92</v>
      </c>
      <c r="J632" s="8">
        <f t="shared" si="49"/>
        <v>28.150000000000002</v>
      </c>
      <c r="K632" s="3" t="str">
        <f>IF(OR(E632&gt;B$6+1.5*B$7,E632&lt;B$6-1.5*B$7),"Yes", "No")</f>
        <v>No</v>
      </c>
      <c r="L632" s="3">
        <f>YEAR(B632)</f>
        <v>2014</v>
      </c>
      <c r="M632" s="3">
        <f>MONTH(B632)</f>
        <v>6</v>
      </c>
    </row>
    <row r="633" spans="1:13">
      <c r="A633" s="3">
        <v>6312001</v>
      </c>
      <c r="B633" s="7">
        <v>41806.399641203701</v>
      </c>
      <c r="C633" s="3" t="s">
        <v>12</v>
      </c>
      <c r="D633" s="3" t="s">
        <v>13</v>
      </c>
      <c r="E633" s="4">
        <v>27.859778597999998</v>
      </c>
      <c r="F633" s="8">
        <f t="shared" si="45"/>
        <v>26.77</v>
      </c>
      <c r="G633" s="8">
        <f t="shared" si="46"/>
        <v>27</v>
      </c>
      <c r="H633" s="9">
        <f t="shared" si="47"/>
        <v>27.46</v>
      </c>
      <c r="I633" s="8">
        <f t="shared" si="48"/>
        <v>27.92</v>
      </c>
      <c r="J633" s="8">
        <f t="shared" si="49"/>
        <v>28.150000000000002</v>
      </c>
      <c r="K633" s="3" t="str">
        <f>IF(OR(E633&gt;B$6+1.5*B$7,E633&lt;B$6-1.5*B$7),"Yes", "No")</f>
        <v>No</v>
      </c>
      <c r="L633" s="3">
        <f>YEAR(B633)</f>
        <v>2014</v>
      </c>
      <c r="M633" s="3">
        <f>MONTH(B633)</f>
        <v>6</v>
      </c>
    </row>
    <row r="634" spans="1:13">
      <c r="A634" s="3">
        <v>6312011</v>
      </c>
      <c r="B634" s="7">
        <v>41806.402141203704</v>
      </c>
      <c r="C634" s="3" t="s">
        <v>12</v>
      </c>
      <c r="D634" s="3" t="s">
        <v>13</v>
      </c>
      <c r="E634" s="4">
        <v>27.700018914000001</v>
      </c>
      <c r="F634" s="8">
        <f t="shared" si="45"/>
        <v>26.77</v>
      </c>
      <c r="G634" s="8">
        <f t="shared" si="46"/>
        <v>27</v>
      </c>
      <c r="H634" s="9">
        <f t="shared" si="47"/>
        <v>27.46</v>
      </c>
      <c r="I634" s="8">
        <f t="shared" si="48"/>
        <v>27.92</v>
      </c>
      <c r="J634" s="8">
        <f t="shared" si="49"/>
        <v>28.150000000000002</v>
      </c>
      <c r="K634" s="3" t="str">
        <f>IF(OR(E634&gt;B$6+1.5*B$7,E634&lt;B$6-1.5*B$7),"Yes", "No")</f>
        <v>No</v>
      </c>
      <c r="L634" s="3">
        <f>YEAR(B634)</f>
        <v>2014</v>
      </c>
      <c r="M634" s="3">
        <f>MONTH(B634)</f>
        <v>6</v>
      </c>
    </row>
    <row r="635" spans="1:13">
      <c r="A635" s="3">
        <v>6312012</v>
      </c>
      <c r="B635" s="7">
        <v>41806.402303240742</v>
      </c>
      <c r="C635" s="3" t="s">
        <v>12</v>
      </c>
      <c r="D635" s="3" t="s">
        <v>13</v>
      </c>
      <c r="E635" s="4">
        <v>27.738072243000001</v>
      </c>
      <c r="F635" s="8">
        <f t="shared" si="45"/>
        <v>26.77</v>
      </c>
      <c r="G635" s="8">
        <f t="shared" si="46"/>
        <v>27</v>
      </c>
      <c r="H635" s="9">
        <f t="shared" si="47"/>
        <v>27.46</v>
      </c>
      <c r="I635" s="8">
        <f t="shared" si="48"/>
        <v>27.92</v>
      </c>
      <c r="J635" s="8">
        <f t="shared" si="49"/>
        <v>28.150000000000002</v>
      </c>
      <c r="K635" s="3" t="str">
        <f>IF(OR(E635&gt;B$6+1.5*B$7,E635&lt;B$6-1.5*B$7),"Yes", "No")</f>
        <v>No</v>
      </c>
      <c r="L635" s="3">
        <f>YEAR(B635)</f>
        <v>2014</v>
      </c>
      <c r="M635" s="3">
        <f>MONTH(B635)</f>
        <v>6</v>
      </c>
    </row>
    <row r="636" spans="1:13">
      <c r="A636" s="3">
        <v>6313117</v>
      </c>
      <c r="B636" s="7">
        <v>41806.544722222221</v>
      </c>
      <c r="C636" s="3" t="s">
        <v>12</v>
      </c>
      <c r="D636" s="3" t="s">
        <v>13</v>
      </c>
      <c r="E636" s="4">
        <v>27.386839102</v>
      </c>
      <c r="F636" s="8">
        <f t="shared" si="45"/>
        <v>26.77</v>
      </c>
      <c r="G636" s="8">
        <f t="shared" si="46"/>
        <v>27</v>
      </c>
      <c r="H636" s="9">
        <f t="shared" si="47"/>
        <v>27.46</v>
      </c>
      <c r="I636" s="8">
        <f t="shared" si="48"/>
        <v>27.92</v>
      </c>
      <c r="J636" s="8">
        <f t="shared" si="49"/>
        <v>28.150000000000002</v>
      </c>
      <c r="K636" s="3" t="str">
        <f>IF(OR(E636&gt;B$6+1.5*B$7,E636&lt;B$6-1.5*B$7),"Yes", "No")</f>
        <v>No</v>
      </c>
      <c r="L636" s="3">
        <f>YEAR(B636)</f>
        <v>2014</v>
      </c>
      <c r="M636" s="3">
        <f>MONTH(B636)</f>
        <v>6</v>
      </c>
    </row>
    <row r="637" spans="1:13">
      <c r="A637" s="3">
        <v>6313122</v>
      </c>
      <c r="B637" s="7">
        <v>41806.545659722222</v>
      </c>
      <c r="C637" s="3" t="s">
        <v>12</v>
      </c>
      <c r="D637" s="3" t="s">
        <v>13</v>
      </c>
      <c r="E637" s="4">
        <v>27.646145886999999</v>
      </c>
      <c r="F637" s="8">
        <f t="shared" si="45"/>
        <v>26.77</v>
      </c>
      <c r="G637" s="8">
        <f t="shared" si="46"/>
        <v>27</v>
      </c>
      <c r="H637" s="9">
        <f t="shared" si="47"/>
        <v>27.46</v>
      </c>
      <c r="I637" s="8">
        <f t="shared" si="48"/>
        <v>27.92</v>
      </c>
      <c r="J637" s="8">
        <f t="shared" si="49"/>
        <v>28.150000000000002</v>
      </c>
      <c r="K637" s="3" t="str">
        <f>IF(OR(E637&gt;B$6+1.5*B$7,E637&lt;B$6-1.5*B$7),"Yes", "No")</f>
        <v>No</v>
      </c>
      <c r="L637" s="3">
        <f>YEAR(B637)</f>
        <v>2014</v>
      </c>
      <c r="M637" s="3">
        <f>MONTH(B637)</f>
        <v>6</v>
      </c>
    </row>
    <row r="638" spans="1:13">
      <c r="A638" s="3">
        <v>6315267</v>
      </c>
      <c r="B638" s="7">
        <v>41807.364108796297</v>
      </c>
      <c r="C638" s="3" t="s">
        <v>12</v>
      </c>
      <c r="D638" s="3" t="s">
        <v>13</v>
      </c>
      <c r="E638" s="4">
        <v>27.810823987999999</v>
      </c>
      <c r="F638" s="8">
        <f t="shared" si="45"/>
        <v>26.77</v>
      </c>
      <c r="G638" s="8">
        <f t="shared" si="46"/>
        <v>27</v>
      </c>
      <c r="H638" s="9">
        <f t="shared" si="47"/>
        <v>27.46</v>
      </c>
      <c r="I638" s="8">
        <f t="shared" si="48"/>
        <v>27.92</v>
      </c>
      <c r="J638" s="8">
        <f t="shared" si="49"/>
        <v>28.150000000000002</v>
      </c>
      <c r="K638" s="3" t="str">
        <f>IF(OR(E638&gt;B$6+1.5*B$7,E638&lt;B$6-1.5*B$7),"Yes", "No")</f>
        <v>No</v>
      </c>
      <c r="L638" s="3">
        <f>YEAR(B638)</f>
        <v>2014</v>
      </c>
      <c r="M638" s="3">
        <f>MONTH(B638)</f>
        <v>6</v>
      </c>
    </row>
    <row r="639" spans="1:13">
      <c r="A639" s="3">
        <v>6315290</v>
      </c>
      <c r="B639" s="7">
        <v>41807.371979166666</v>
      </c>
      <c r="C639" s="3" t="s">
        <v>12</v>
      </c>
      <c r="D639" s="3" t="s">
        <v>13</v>
      </c>
      <c r="E639" s="4">
        <v>27.379757232999999</v>
      </c>
      <c r="F639" s="8">
        <f t="shared" si="45"/>
        <v>26.77</v>
      </c>
      <c r="G639" s="8">
        <f t="shared" si="46"/>
        <v>27</v>
      </c>
      <c r="H639" s="9">
        <f t="shared" si="47"/>
        <v>27.46</v>
      </c>
      <c r="I639" s="8">
        <f t="shared" si="48"/>
        <v>27.92</v>
      </c>
      <c r="J639" s="8">
        <f t="shared" si="49"/>
        <v>28.150000000000002</v>
      </c>
      <c r="K639" s="3" t="str">
        <f>IF(OR(E639&gt;B$6+1.5*B$7,E639&lt;B$6-1.5*B$7),"Yes", "No")</f>
        <v>No</v>
      </c>
      <c r="L639" s="3">
        <f>YEAR(B639)</f>
        <v>2014</v>
      </c>
      <c r="M639" s="3">
        <f>MONTH(B639)</f>
        <v>6</v>
      </c>
    </row>
    <row r="640" spans="1:13">
      <c r="A640" s="3">
        <v>6315580</v>
      </c>
      <c r="B640" s="7">
        <v>41807.406967592593</v>
      </c>
      <c r="C640" s="3" t="s">
        <v>12</v>
      </c>
      <c r="D640" s="3" t="s">
        <v>13</v>
      </c>
      <c r="E640" s="4">
        <v>27.644517966999999</v>
      </c>
      <c r="F640" s="8">
        <f t="shared" si="45"/>
        <v>26.77</v>
      </c>
      <c r="G640" s="8">
        <f t="shared" si="46"/>
        <v>27</v>
      </c>
      <c r="H640" s="9">
        <f t="shared" si="47"/>
        <v>27.46</v>
      </c>
      <c r="I640" s="8">
        <f t="shared" si="48"/>
        <v>27.92</v>
      </c>
      <c r="J640" s="8">
        <f t="shared" si="49"/>
        <v>28.150000000000002</v>
      </c>
      <c r="K640" s="3" t="str">
        <f>IF(OR(E640&gt;B$6+1.5*B$7,E640&lt;B$6-1.5*B$7),"Yes", "No")</f>
        <v>No</v>
      </c>
      <c r="L640" s="3">
        <f>YEAR(B640)</f>
        <v>2014</v>
      </c>
      <c r="M640" s="3">
        <f>MONTH(B640)</f>
        <v>6</v>
      </c>
    </row>
    <row r="641" spans="1:13">
      <c r="A641" s="3">
        <v>6315602</v>
      </c>
      <c r="B641" s="7">
        <v>41807.411770833336</v>
      </c>
      <c r="C641" s="3" t="s">
        <v>12</v>
      </c>
      <c r="D641" s="3" t="s">
        <v>13</v>
      </c>
      <c r="E641" s="4">
        <v>27.592647202999999</v>
      </c>
      <c r="F641" s="8">
        <f t="shared" si="45"/>
        <v>26.77</v>
      </c>
      <c r="G641" s="8">
        <f t="shared" si="46"/>
        <v>27</v>
      </c>
      <c r="H641" s="9">
        <f t="shared" si="47"/>
        <v>27.46</v>
      </c>
      <c r="I641" s="8">
        <f t="shared" si="48"/>
        <v>27.92</v>
      </c>
      <c r="J641" s="8">
        <f t="shared" si="49"/>
        <v>28.150000000000002</v>
      </c>
      <c r="K641" s="3" t="str">
        <f>IF(OR(E641&gt;B$6+1.5*B$7,E641&lt;B$6-1.5*B$7),"Yes", "No")</f>
        <v>No</v>
      </c>
      <c r="L641" s="3">
        <f>YEAR(B641)</f>
        <v>2014</v>
      </c>
      <c r="M641" s="3">
        <f>MONTH(B641)</f>
        <v>6</v>
      </c>
    </row>
    <row r="642" spans="1:13">
      <c r="A642" s="3">
        <v>6315633</v>
      </c>
      <c r="B642" s="7">
        <v>41807.413055555553</v>
      </c>
      <c r="C642" s="3" t="s">
        <v>12</v>
      </c>
      <c r="D642" s="3" t="s">
        <v>13</v>
      </c>
      <c r="E642" s="4">
        <v>27.285935683999998</v>
      </c>
      <c r="F642" s="8">
        <f t="shared" si="45"/>
        <v>26.77</v>
      </c>
      <c r="G642" s="8">
        <f t="shared" si="46"/>
        <v>27</v>
      </c>
      <c r="H642" s="9">
        <f t="shared" si="47"/>
        <v>27.46</v>
      </c>
      <c r="I642" s="8">
        <f t="shared" si="48"/>
        <v>27.92</v>
      </c>
      <c r="J642" s="8">
        <f t="shared" si="49"/>
        <v>28.150000000000002</v>
      </c>
      <c r="K642" s="3" t="str">
        <f>IF(OR(E642&gt;B$6+1.5*B$7,E642&lt;B$6-1.5*B$7),"Yes", "No")</f>
        <v>No</v>
      </c>
      <c r="L642" s="3">
        <f>YEAR(B642)</f>
        <v>2014</v>
      </c>
      <c r="M642" s="3">
        <f>MONTH(B642)</f>
        <v>6</v>
      </c>
    </row>
    <row r="643" spans="1:13">
      <c r="A643" s="3">
        <v>6316078</v>
      </c>
      <c r="B643" s="7">
        <v>41807.452523148146</v>
      </c>
      <c r="C643" s="3" t="s">
        <v>12</v>
      </c>
      <c r="D643" s="3" t="s">
        <v>13</v>
      </c>
      <c r="E643" s="4">
        <v>27.339330428</v>
      </c>
      <c r="F643" s="8">
        <f t="shared" si="45"/>
        <v>26.77</v>
      </c>
      <c r="G643" s="8">
        <f t="shared" si="46"/>
        <v>27</v>
      </c>
      <c r="H643" s="9">
        <f t="shared" si="47"/>
        <v>27.46</v>
      </c>
      <c r="I643" s="8">
        <f t="shared" si="48"/>
        <v>27.92</v>
      </c>
      <c r="J643" s="8">
        <f t="shared" si="49"/>
        <v>28.150000000000002</v>
      </c>
      <c r="K643" s="3" t="str">
        <f>IF(OR(E643&gt;B$6+1.5*B$7,E643&lt;B$6-1.5*B$7),"Yes", "No")</f>
        <v>No</v>
      </c>
      <c r="L643" s="3">
        <f>YEAR(B643)</f>
        <v>2014</v>
      </c>
      <c r="M643" s="3">
        <f>MONTH(B643)</f>
        <v>6</v>
      </c>
    </row>
    <row r="644" spans="1:13">
      <c r="A644" s="3">
        <v>6316092</v>
      </c>
      <c r="B644" s="7">
        <v>41807.455347222225</v>
      </c>
      <c r="C644" s="3" t="s">
        <v>12</v>
      </c>
      <c r="D644" s="3" t="s">
        <v>13</v>
      </c>
      <c r="E644" s="4">
        <v>27.310117904999998</v>
      </c>
      <c r="F644" s="8">
        <f t="shared" si="45"/>
        <v>26.77</v>
      </c>
      <c r="G644" s="8">
        <f t="shared" si="46"/>
        <v>27</v>
      </c>
      <c r="H644" s="9">
        <f t="shared" si="47"/>
        <v>27.46</v>
      </c>
      <c r="I644" s="8">
        <f t="shared" si="48"/>
        <v>27.92</v>
      </c>
      <c r="J644" s="8">
        <f t="shared" si="49"/>
        <v>28.150000000000002</v>
      </c>
      <c r="K644" s="3" t="str">
        <f>IF(OR(E644&gt;B$6+1.5*B$7,E644&lt;B$6-1.5*B$7),"Yes", "No")</f>
        <v>No</v>
      </c>
      <c r="L644" s="3">
        <f>YEAR(B644)</f>
        <v>2014</v>
      </c>
      <c r="M644" s="3">
        <f>MONTH(B644)</f>
        <v>6</v>
      </c>
    </row>
    <row r="645" spans="1:13">
      <c r="A645" s="3">
        <v>6317070</v>
      </c>
      <c r="B645" s="7">
        <v>41807.549583333333</v>
      </c>
      <c r="C645" s="3" t="s">
        <v>12</v>
      </c>
      <c r="D645" s="3" t="s">
        <v>13</v>
      </c>
      <c r="E645" s="4">
        <v>27.653603287999999</v>
      </c>
      <c r="F645" s="8">
        <f t="shared" si="45"/>
        <v>26.77</v>
      </c>
      <c r="G645" s="8">
        <f t="shared" si="46"/>
        <v>27</v>
      </c>
      <c r="H645" s="9">
        <f t="shared" si="47"/>
        <v>27.46</v>
      </c>
      <c r="I645" s="8">
        <f t="shared" si="48"/>
        <v>27.92</v>
      </c>
      <c r="J645" s="8">
        <f t="shared" si="49"/>
        <v>28.150000000000002</v>
      </c>
      <c r="K645" s="3" t="str">
        <f>IF(OR(E645&gt;B$6+1.5*B$7,E645&lt;B$6-1.5*B$7),"Yes", "No")</f>
        <v>No</v>
      </c>
      <c r="L645" s="3">
        <f>YEAR(B645)</f>
        <v>2014</v>
      </c>
      <c r="M645" s="3">
        <f>MONTH(B645)</f>
        <v>6</v>
      </c>
    </row>
    <row r="646" spans="1:13">
      <c r="A646" s="3">
        <v>6317087</v>
      </c>
      <c r="B646" s="7">
        <v>41807.551932870374</v>
      </c>
      <c r="C646" s="3" t="s">
        <v>12</v>
      </c>
      <c r="D646" s="3" t="s">
        <v>13</v>
      </c>
      <c r="E646" s="4">
        <v>27.434748733999999</v>
      </c>
      <c r="F646" s="8">
        <f t="shared" si="45"/>
        <v>26.77</v>
      </c>
      <c r="G646" s="8">
        <f t="shared" si="46"/>
        <v>27</v>
      </c>
      <c r="H646" s="9">
        <f t="shared" si="47"/>
        <v>27.46</v>
      </c>
      <c r="I646" s="8">
        <f t="shared" si="48"/>
        <v>27.92</v>
      </c>
      <c r="J646" s="8">
        <f t="shared" si="49"/>
        <v>28.150000000000002</v>
      </c>
      <c r="K646" s="3" t="str">
        <f>IF(OR(E646&gt;B$6+1.5*B$7,E646&lt;B$6-1.5*B$7),"Yes", "No")</f>
        <v>No</v>
      </c>
      <c r="L646" s="3">
        <f>YEAR(B646)</f>
        <v>2014</v>
      </c>
      <c r="M646" s="3">
        <f>MONTH(B646)</f>
        <v>6</v>
      </c>
    </row>
    <row r="647" spans="1:13">
      <c r="A647" s="3">
        <v>6319597</v>
      </c>
      <c r="B647" s="7">
        <v>41808.375810185185</v>
      </c>
      <c r="C647" s="3" t="s">
        <v>12</v>
      </c>
      <c r="D647" s="3" t="s">
        <v>13</v>
      </c>
      <c r="E647" s="4">
        <v>27.578653923000001</v>
      </c>
      <c r="F647" s="8">
        <f t="shared" si="45"/>
        <v>26.77</v>
      </c>
      <c r="G647" s="8">
        <f t="shared" si="46"/>
        <v>27</v>
      </c>
      <c r="H647" s="9">
        <f t="shared" si="47"/>
        <v>27.46</v>
      </c>
      <c r="I647" s="8">
        <f t="shared" si="48"/>
        <v>27.92</v>
      </c>
      <c r="J647" s="8">
        <f t="shared" si="49"/>
        <v>28.150000000000002</v>
      </c>
      <c r="K647" s="3" t="str">
        <f>IF(OR(E647&gt;B$6+1.5*B$7,E647&lt;B$6-1.5*B$7),"Yes", "No")</f>
        <v>No</v>
      </c>
      <c r="L647" s="3">
        <f>YEAR(B647)</f>
        <v>2014</v>
      </c>
      <c r="M647" s="3">
        <f>MONTH(B647)</f>
        <v>6</v>
      </c>
    </row>
    <row r="648" spans="1:13">
      <c r="A648" s="3">
        <v>6319686</v>
      </c>
      <c r="B648" s="7">
        <v>41808.381365740737</v>
      </c>
      <c r="C648" s="3" t="s">
        <v>12</v>
      </c>
      <c r="D648" s="3" t="s">
        <v>13</v>
      </c>
      <c r="E648" s="4">
        <v>27.192579668</v>
      </c>
      <c r="F648" s="8">
        <f t="shared" si="45"/>
        <v>26.77</v>
      </c>
      <c r="G648" s="8">
        <f t="shared" si="46"/>
        <v>27</v>
      </c>
      <c r="H648" s="9">
        <f t="shared" si="47"/>
        <v>27.46</v>
      </c>
      <c r="I648" s="8">
        <f t="shared" si="48"/>
        <v>27.92</v>
      </c>
      <c r="J648" s="8">
        <f t="shared" si="49"/>
        <v>28.150000000000002</v>
      </c>
      <c r="K648" s="3" t="str">
        <f>IF(OR(E648&gt;B$6+1.5*B$7,E648&lt;B$6-1.5*B$7),"Yes", "No")</f>
        <v>No</v>
      </c>
      <c r="L648" s="3">
        <f>YEAR(B648)</f>
        <v>2014</v>
      </c>
      <c r="M648" s="3">
        <f>MONTH(B648)</f>
        <v>6</v>
      </c>
    </row>
    <row r="649" spans="1:13">
      <c r="A649" s="3">
        <v>6320015</v>
      </c>
      <c r="B649" s="7">
        <v>41808.403217592589</v>
      </c>
      <c r="C649" s="3" t="s">
        <v>12</v>
      </c>
      <c r="D649" s="3" t="s">
        <v>13</v>
      </c>
      <c r="E649" s="4">
        <v>27.582335328999999</v>
      </c>
      <c r="F649" s="8">
        <f t="shared" si="45"/>
        <v>26.77</v>
      </c>
      <c r="G649" s="8">
        <f t="shared" si="46"/>
        <v>27</v>
      </c>
      <c r="H649" s="9">
        <f t="shared" si="47"/>
        <v>27.46</v>
      </c>
      <c r="I649" s="8">
        <f t="shared" si="48"/>
        <v>27.92</v>
      </c>
      <c r="J649" s="8">
        <f t="shared" si="49"/>
        <v>28.150000000000002</v>
      </c>
      <c r="K649" s="3" t="str">
        <f>IF(OR(E649&gt;B$6+1.5*B$7,E649&lt;B$6-1.5*B$7),"Yes", "No")</f>
        <v>No</v>
      </c>
      <c r="L649" s="3">
        <f>YEAR(B649)</f>
        <v>2014</v>
      </c>
      <c r="M649" s="3">
        <f>MONTH(B649)</f>
        <v>6</v>
      </c>
    </row>
    <row r="650" spans="1:13">
      <c r="A650" s="3">
        <v>6320063</v>
      </c>
      <c r="B650" s="7">
        <v>41808.407673611109</v>
      </c>
      <c r="C650" s="3" t="s">
        <v>12</v>
      </c>
      <c r="D650" s="3" t="s">
        <v>13</v>
      </c>
      <c r="E650" s="4">
        <v>27.726809377999999</v>
      </c>
      <c r="F650" s="8">
        <f t="shared" si="45"/>
        <v>26.77</v>
      </c>
      <c r="G650" s="8">
        <f t="shared" si="46"/>
        <v>27</v>
      </c>
      <c r="H650" s="9">
        <f t="shared" si="47"/>
        <v>27.46</v>
      </c>
      <c r="I650" s="8">
        <f t="shared" si="48"/>
        <v>27.92</v>
      </c>
      <c r="J650" s="8">
        <f t="shared" si="49"/>
        <v>28.150000000000002</v>
      </c>
      <c r="K650" s="3" t="str">
        <f>IF(OR(E650&gt;B$6+1.5*B$7,E650&lt;B$6-1.5*B$7),"Yes", "No")</f>
        <v>No</v>
      </c>
      <c r="L650" s="3">
        <f>YEAR(B650)</f>
        <v>2014</v>
      </c>
      <c r="M650" s="3">
        <f>MONTH(B650)</f>
        <v>6</v>
      </c>
    </row>
    <row r="651" spans="1:13">
      <c r="A651" s="3">
        <v>6321263</v>
      </c>
      <c r="B651" s="7">
        <v>41808.535624999997</v>
      </c>
      <c r="C651" s="3" t="s">
        <v>12</v>
      </c>
      <c r="D651" s="3" t="s">
        <v>13</v>
      </c>
      <c r="E651" s="4">
        <v>27.630444156999999</v>
      </c>
      <c r="F651" s="8">
        <f t="shared" si="45"/>
        <v>26.77</v>
      </c>
      <c r="G651" s="8">
        <f t="shared" si="46"/>
        <v>27</v>
      </c>
      <c r="H651" s="9">
        <f t="shared" si="47"/>
        <v>27.46</v>
      </c>
      <c r="I651" s="8">
        <f t="shared" si="48"/>
        <v>27.92</v>
      </c>
      <c r="J651" s="8">
        <f t="shared" si="49"/>
        <v>28.150000000000002</v>
      </c>
      <c r="K651" s="3" t="str">
        <f>IF(OR(E651&gt;B$6+1.5*B$7,E651&lt;B$6-1.5*B$7),"Yes", "No")</f>
        <v>No</v>
      </c>
      <c r="L651" s="3">
        <f>YEAR(B651)</f>
        <v>2014</v>
      </c>
      <c r="M651" s="3">
        <f>MONTH(B651)</f>
        <v>6</v>
      </c>
    </row>
    <row r="652" spans="1:13">
      <c r="A652" s="3">
        <v>6321349</v>
      </c>
      <c r="B652" s="7">
        <v>41808.541620370372</v>
      </c>
      <c r="C652" s="3" t="s">
        <v>12</v>
      </c>
      <c r="D652" s="3" t="s">
        <v>13</v>
      </c>
      <c r="E652" s="4">
        <v>27.589913995</v>
      </c>
      <c r="F652" s="8">
        <f t="shared" si="45"/>
        <v>26.77</v>
      </c>
      <c r="G652" s="8">
        <f t="shared" si="46"/>
        <v>27</v>
      </c>
      <c r="H652" s="9">
        <f t="shared" si="47"/>
        <v>27.46</v>
      </c>
      <c r="I652" s="8">
        <f t="shared" si="48"/>
        <v>27.92</v>
      </c>
      <c r="J652" s="8">
        <f t="shared" si="49"/>
        <v>28.150000000000002</v>
      </c>
      <c r="K652" s="3" t="str">
        <f>IF(OR(E652&gt;B$6+1.5*B$7,E652&lt;B$6-1.5*B$7),"Yes", "No")</f>
        <v>No</v>
      </c>
      <c r="L652" s="3">
        <f>YEAR(B652)</f>
        <v>2014</v>
      </c>
      <c r="M652" s="3">
        <f>MONTH(B652)</f>
        <v>6</v>
      </c>
    </row>
    <row r="653" spans="1:13">
      <c r="A653" s="3">
        <v>6324415</v>
      </c>
      <c r="B653" s="7">
        <v>41809.405092592591</v>
      </c>
      <c r="C653" s="3" t="s">
        <v>12</v>
      </c>
      <c r="D653" s="3" t="s">
        <v>13</v>
      </c>
      <c r="E653" s="4">
        <v>27.641500430000001</v>
      </c>
      <c r="F653" s="8">
        <f t="shared" si="45"/>
        <v>26.77</v>
      </c>
      <c r="G653" s="8">
        <f t="shared" si="46"/>
        <v>27</v>
      </c>
      <c r="H653" s="9">
        <f t="shared" si="47"/>
        <v>27.46</v>
      </c>
      <c r="I653" s="8">
        <f t="shared" si="48"/>
        <v>27.92</v>
      </c>
      <c r="J653" s="8">
        <f t="shared" si="49"/>
        <v>28.150000000000002</v>
      </c>
      <c r="K653" s="3" t="str">
        <f>IF(OR(E653&gt;B$6+1.5*B$7,E653&lt;B$6-1.5*B$7),"Yes", "No")</f>
        <v>No</v>
      </c>
      <c r="L653" s="3">
        <f>YEAR(B653)</f>
        <v>2014</v>
      </c>
      <c r="M653" s="3">
        <f>MONTH(B653)</f>
        <v>6</v>
      </c>
    </row>
    <row r="654" spans="1:13">
      <c r="A654" s="3">
        <v>6324464</v>
      </c>
      <c r="B654" s="7">
        <v>41809.411238425928</v>
      </c>
      <c r="C654" s="3" t="s">
        <v>12</v>
      </c>
      <c r="D654" s="3" t="s">
        <v>13</v>
      </c>
      <c r="E654" s="4">
        <v>27.655712648000002</v>
      </c>
      <c r="F654" s="8">
        <f t="shared" si="45"/>
        <v>26.77</v>
      </c>
      <c r="G654" s="8">
        <f t="shared" si="46"/>
        <v>27</v>
      </c>
      <c r="H654" s="9">
        <f t="shared" si="47"/>
        <v>27.46</v>
      </c>
      <c r="I654" s="8">
        <f t="shared" si="48"/>
        <v>27.92</v>
      </c>
      <c r="J654" s="8">
        <f t="shared" si="49"/>
        <v>28.150000000000002</v>
      </c>
      <c r="K654" s="3" t="str">
        <f>IF(OR(E654&gt;B$6+1.5*B$7,E654&lt;B$6-1.5*B$7),"Yes", "No")</f>
        <v>No</v>
      </c>
      <c r="L654" s="3">
        <f>YEAR(B654)</f>
        <v>2014</v>
      </c>
      <c r="M654" s="3">
        <f>MONTH(B654)</f>
        <v>6</v>
      </c>
    </row>
    <row r="655" spans="1:13">
      <c r="A655" s="3">
        <v>6324693</v>
      </c>
      <c r="B655" s="7">
        <v>41809.424849537034</v>
      </c>
      <c r="C655" s="3" t="s">
        <v>12</v>
      </c>
      <c r="D655" s="3" t="s">
        <v>13</v>
      </c>
      <c r="E655" s="4">
        <v>27.758224942999998</v>
      </c>
      <c r="F655" s="8">
        <f t="shared" si="45"/>
        <v>26.77</v>
      </c>
      <c r="G655" s="8">
        <f t="shared" si="46"/>
        <v>27</v>
      </c>
      <c r="H655" s="9">
        <f t="shared" si="47"/>
        <v>27.46</v>
      </c>
      <c r="I655" s="8">
        <f t="shared" si="48"/>
        <v>27.92</v>
      </c>
      <c r="J655" s="8">
        <f t="shared" si="49"/>
        <v>28.150000000000002</v>
      </c>
      <c r="K655" s="3" t="str">
        <f>IF(OR(E655&gt;B$6+1.5*B$7,E655&lt;B$6-1.5*B$7),"Yes", "No")</f>
        <v>No</v>
      </c>
      <c r="L655" s="3">
        <f>YEAR(B655)</f>
        <v>2014</v>
      </c>
      <c r="M655" s="3">
        <f>MONTH(B655)</f>
        <v>6</v>
      </c>
    </row>
    <row r="656" spans="1:13">
      <c r="A656" s="3">
        <v>6324739</v>
      </c>
      <c r="B656" s="7">
        <v>41809.431238425925</v>
      </c>
      <c r="C656" s="3" t="s">
        <v>12</v>
      </c>
      <c r="D656" s="3" t="s">
        <v>13</v>
      </c>
      <c r="E656" s="4">
        <v>27.548687940000001</v>
      </c>
      <c r="F656" s="8">
        <f t="shared" si="45"/>
        <v>26.77</v>
      </c>
      <c r="G656" s="8">
        <f t="shared" si="46"/>
        <v>27</v>
      </c>
      <c r="H656" s="9">
        <f t="shared" si="47"/>
        <v>27.46</v>
      </c>
      <c r="I656" s="8">
        <f t="shared" si="48"/>
        <v>27.92</v>
      </c>
      <c r="J656" s="8">
        <f t="shared" si="49"/>
        <v>28.150000000000002</v>
      </c>
      <c r="K656" s="3" t="str">
        <f>IF(OR(E656&gt;B$6+1.5*B$7,E656&lt;B$6-1.5*B$7),"Yes", "No")</f>
        <v>No</v>
      </c>
      <c r="L656" s="3">
        <f>YEAR(B656)</f>
        <v>2014</v>
      </c>
      <c r="M656" s="3">
        <f>MONTH(B656)</f>
        <v>6</v>
      </c>
    </row>
    <row r="657" spans="1:13">
      <c r="A657" s="3">
        <v>6327934</v>
      </c>
      <c r="B657" s="7">
        <v>41810.279143518521</v>
      </c>
      <c r="C657" s="3" t="s">
        <v>12</v>
      </c>
      <c r="D657" s="3" t="s">
        <v>13</v>
      </c>
      <c r="E657" s="4">
        <v>27.729441481999999</v>
      </c>
      <c r="F657" s="8">
        <f t="shared" si="45"/>
        <v>26.77</v>
      </c>
      <c r="G657" s="8">
        <f t="shared" si="46"/>
        <v>27</v>
      </c>
      <c r="H657" s="9">
        <f t="shared" si="47"/>
        <v>27.46</v>
      </c>
      <c r="I657" s="8">
        <f t="shared" si="48"/>
        <v>27.92</v>
      </c>
      <c r="J657" s="8">
        <f t="shared" si="49"/>
        <v>28.150000000000002</v>
      </c>
      <c r="K657" s="3" t="str">
        <f>IF(OR(E657&gt;B$6+1.5*B$7,E657&lt;B$6-1.5*B$7),"Yes", "No")</f>
        <v>No</v>
      </c>
      <c r="L657" s="3">
        <f>YEAR(B657)</f>
        <v>2014</v>
      </c>
      <c r="M657" s="3">
        <f>MONTH(B657)</f>
        <v>6</v>
      </c>
    </row>
    <row r="658" spans="1:13">
      <c r="A658" s="3">
        <v>6329058</v>
      </c>
      <c r="B658" s="7">
        <v>41810.431631944448</v>
      </c>
      <c r="C658" s="3" t="s">
        <v>12</v>
      </c>
      <c r="D658" s="3" t="s">
        <v>13</v>
      </c>
      <c r="E658" s="4">
        <v>27.361436378000001</v>
      </c>
      <c r="F658" s="8">
        <f t="shared" si="45"/>
        <v>26.77</v>
      </c>
      <c r="G658" s="8">
        <f t="shared" si="46"/>
        <v>27</v>
      </c>
      <c r="H658" s="9">
        <f t="shared" si="47"/>
        <v>27.46</v>
      </c>
      <c r="I658" s="8">
        <f t="shared" si="48"/>
        <v>27.92</v>
      </c>
      <c r="J658" s="8">
        <f t="shared" si="49"/>
        <v>28.150000000000002</v>
      </c>
      <c r="K658" s="3" t="str">
        <f>IF(OR(E658&gt;B$6+1.5*B$7,E658&lt;B$6-1.5*B$7),"Yes", "No")</f>
        <v>No</v>
      </c>
      <c r="L658" s="3">
        <f>YEAR(B658)</f>
        <v>2014</v>
      </c>
      <c r="M658" s="3">
        <f>MONTH(B658)</f>
        <v>6</v>
      </c>
    </row>
    <row r="659" spans="1:13">
      <c r="A659" s="3">
        <v>6329082</v>
      </c>
      <c r="B659" s="7">
        <v>41810.434351851851</v>
      </c>
      <c r="C659" s="3" t="s">
        <v>12</v>
      </c>
      <c r="D659" s="3" t="s">
        <v>13</v>
      </c>
      <c r="E659" s="4">
        <v>27.449478019000001</v>
      </c>
      <c r="F659" s="8">
        <f t="shared" si="45"/>
        <v>26.77</v>
      </c>
      <c r="G659" s="8">
        <f t="shared" si="46"/>
        <v>27</v>
      </c>
      <c r="H659" s="9">
        <f t="shared" si="47"/>
        <v>27.46</v>
      </c>
      <c r="I659" s="8">
        <f t="shared" si="48"/>
        <v>27.92</v>
      </c>
      <c r="J659" s="8">
        <f t="shared" si="49"/>
        <v>28.150000000000002</v>
      </c>
      <c r="K659" s="3" t="str">
        <f>IF(OR(E659&gt;B$6+1.5*B$7,E659&lt;B$6-1.5*B$7),"Yes", "No")</f>
        <v>No</v>
      </c>
      <c r="L659" s="3">
        <f>YEAR(B659)</f>
        <v>2014</v>
      </c>
      <c r="M659" s="3">
        <f>MONTH(B659)</f>
        <v>6</v>
      </c>
    </row>
    <row r="660" spans="1:13">
      <c r="A660" s="3">
        <v>6329107</v>
      </c>
      <c r="B660" s="7">
        <v>41810.435613425929</v>
      </c>
      <c r="C660" s="3" t="s">
        <v>12</v>
      </c>
      <c r="D660" s="3" t="s">
        <v>13</v>
      </c>
      <c r="E660" s="4">
        <v>27.361436378000001</v>
      </c>
      <c r="F660" s="8">
        <f t="shared" si="45"/>
        <v>26.77</v>
      </c>
      <c r="G660" s="8">
        <f t="shared" si="46"/>
        <v>27</v>
      </c>
      <c r="H660" s="9">
        <f t="shared" si="47"/>
        <v>27.46</v>
      </c>
      <c r="I660" s="8">
        <f t="shared" si="48"/>
        <v>27.92</v>
      </c>
      <c r="J660" s="8">
        <f t="shared" si="49"/>
        <v>28.150000000000002</v>
      </c>
      <c r="K660" s="3" t="str">
        <f>IF(OR(E660&gt;B$6+1.5*B$7,E660&lt;B$6-1.5*B$7),"Yes", "No")</f>
        <v>No</v>
      </c>
      <c r="L660" s="3">
        <f>YEAR(B660)</f>
        <v>2014</v>
      </c>
      <c r="M660" s="3">
        <f>MONTH(B660)</f>
        <v>6</v>
      </c>
    </row>
    <row r="661" spans="1:13">
      <c r="A661" s="3">
        <v>6329122</v>
      </c>
      <c r="B661" s="7">
        <v>41810.436828703707</v>
      </c>
      <c r="C661" s="3" t="s">
        <v>12</v>
      </c>
      <c r="D661" s="3" t="s">
        <v>13</v>
      </c>
      <c r="E661" s="4">
        <v>27.449478019000001</v>
      </c>
      <c r="F661" s="8">
        <f t="shared" ref="F661:F724" si="50">B$9-3*B$10</f>
        <v>26.77</v>
      </c>
      <c r="G661" s="8">
        <f t="shared" ref="G661:G724" si="51">B$9-2*B$10</f>
        <v>27</v>
      </c>
      <c r="H661" s="9">
        <f t="shared" ref="H661:H724" si="52">B$9</f>
        <v>27.46</v>
      </c>
      <c r="I661" s="8">
        <f t="shared" ref="I661:I724" si="53">B$9+2*B$10</f>
        <v>27.92</v>
      </c>
      <c r="J661" s="8">
        <f t="shared" ref="J661:J724" si="54">B$9+3*B$10</f>
        <v>28.150000000000002</v>
      </c>
      <c r="K661" s="3" t="str">
        <f>IF(OR(E661&gt;B$6+1.5*B$7,E661&lt;B$6-1.5*B$7),"Yes", "No")</f>
        <v>No</v>
      </c>
      <c r="L661" s="3">
        <f>YEAR(B661)</f>
        <v>2014</v>
      </c>
      <c r="M661" s="3">
        <f>MONTH(B661)</f>
        <v>6</v>
      </c>
    </row>
    <row r="662" spans="1:13">
      <c r="A662" s="3">
        <v>6332414</v>
      </c>
      <c r="B662" s="7">
        <v>41811.379317129627</v>
      </c>
      <c r="C662" s="3" t="s">
        <v>12</v>
      </c>
      <c r="D662" s="3" t="s">
        <v>13</v>
      </c>
      <c r="E662" s="4">
        <v>27.442943641999999</v>
      </c>
      <c r="F662" s="8">
        <f t="shared" si="50"/>
        <v>26.77</v>
      </c>
      <c r="G662" s="8">
        <f t="shared" si="51"/>
        <v>27</v>
      </c>
      <c r="H662" s="9">
        <f t="shared" si="52"/>
        <v>27.46</v>
      </c>
      <c r="I662" s="8">
        <f t="shared" si="53"/>
        <v>27.92</v>
      </c>
      <c r="J662" s="8">
        <f t="shared" si="54"/>
        <v>28.150000000000002</v>
      </c>
      <c r="K662" s="3" t="str">
        <f>IF(OR(E662&gt;B$6+1.5*B$7,E662&lt;B$6-1.5*B$7),"Yes", "No")</f>
        <v>No</v>
      </c>
      <c r="L662" s="3">
        <f>YEAR(B662)</f>
        <v>2014</v>
      </c>
      <c r="M662" s="3">
        <f>MONTH(B662)</f>
        <v>6</v>
      </c>
    </row>
    <row r="663" spans="1:13">
      <c r="A663" s="3">
        <v>6332418</v>
      </c>
      <c r="B663" s="7">
        <v>41811.380694444444</v>
      </c>
      <c r="C663" s="3" t="s">
        <v>12</v>
      </c>
      <c r="D663" s="3" t="s">
        <v>13</v>
      </c>
      <c r="E663" s="4">
        <v>27.545909850000001</v>
      </c>
      <c r="F663" s="8">
        <f t="shared" si="50"/>
        <v>26.77</v>
      </c>
      <c r="G663" s="8">
        <f t="shared" si="51"/>
        <v>27</v>
      </c>
      <c r="H663" s="9">
        <f t="shared" si="52"/>
        <v>27.46</v>
      </c>
      <c r="I663" s="8">
        <f t="shared" si="53"/>
        <v>27.92</v>
      </c>
      <c r="J663" s="8">
        <f t="shared" si="54"/>
        <v>28.150000000000002</v>
      </c>
      <c r="K663" s="3" t="str">
        <f>IF(OR(E663&gt;B$6+1.5*B$7,E663&lt;B$6-1.5*B$7),"Yes", "No")</f>
        <v>No</v>
      </c>
      <c r="L663" s="3">
        <f>YEAR(B663)</f>
        <v>2014</v>
      </c>
      <c r="M663" s="3">
        <f>MONTH(B663)</f>
        <v>6</v>
      </c>
    </row>
    <row r="664" spans="1:13">
      <c r="A664" s="3">
        <v>6333606</v>
      </c>
      <c r="B664" s="7">
        <v>41812.340995370374</v>
      </c>
      <c r="C664" s="3" t="s">
        <v>12</v>
      </c>
      <c r="D664" s="3" t="s">
        <v>13</v>
      </c>
      <c r="E664" s="4">
        <v>27.606612812000002</v>
      </c>
      <c r="F664" s="8">
        <f t="shared" si="50"/>
        <v>26.77</v>
      </c>
      <c r="G664" s="8">
        <f t="shared" si="51"/>
        <v>27</v>
      </c>
      <c r="H664" s="9">
        <f t="shared" si="52"/>
        <v>27.46</v>
      </c>
      <c r="I664" s="8">
        <f t="shared" si="53"/>
        <v>27.92</v>
      </c>
      <c r="J664" s="8">
        <f t="shared" si="54"/>
        <v>28.150000000000002</v>
      </c>
      <c r="K664" s="3" t="str">
        <f>IF(OR(E664&gt;B$6+1.5*B$7,E664&lt;B$6-1.5*B$7),"Yes", "No")</f>
        <v>No</v>
      </c>
      <c r="L664" s="3">
        <f>YEAR(B664)</f>
        <v>2014</v>
      </c>
      <c r="M664" s="3">
        <f>MONTH(B664)</f>
        <v>6</v>
      </c>
    </row>
    <row r="665" spans="1:13">
      <c r="A665" s="3">
        <v>6333611</v>
      </c>
      <c r="B665" s="7">
        <v>41812.343784722223</v>
      </c>
      <c r="C665" s="3" t="s">
        <v>12</v>
      </c>
      <c r="D665" s="3" t="s">
        <v>13</v>
      </c>
      <c r="E665" s="4">
        <v>27.656221027000001</v>
      </c>
      <c r="F665" s="8">
        <f t="shared" si="50"/>
        <v>26.77</v>
      </c>
      <c r="G665" s="8">
        <f t="shared" si="51"/>
        <v>27</v>
      </c>
      <c r="H665" s="9">
        <f t="shared" si="52"/>
        <v>27.46</v>
      </c>
      <c r="I665" s="8">
        <f t="shared" si="53"/>
        <v>27.92</v>
      </c>
      <c r="J665" s="8">
        <f t="shared" si="54"/>
        <v>28.150000000000002</v>
      </c>
      <c r="K665" s="3" t="str">
        <f>IF(OR(E665&gt;B$6+1.5*B$7,E665&lt;B$6-1.5*B$7),"Yes", "No")</f>
        <v>No</v>
      </c>
      <c r="L665" s="3">
        <f>YEAR(B665)</f>
        <v>2014</v>
      </c>
      <c r="M665" s="3">
        <f>MONTH(B665)</f>
        <v>6</v>
      </c>
    </row>
    <row r="666" spans="1:13">
      <c r="A666" s="3">
        <v>6334735</v>
      </c>
      <c r="B666" s="7">
        <v>41813.38449074074</v>
      </c>
      <c r="C666" s="3" t="s">
        <v>12</v>
      </c>
      <c r="D666" s="3" t="s">
        <v>13</v>
      </c>
      <c r="E666" s="4">
        <v>27.785515319999998</v>
      </c>
      <c r="F666" s="8">
        <f t="shared" si="50"/>
        <v>26.77</v>
      </c>
      <c r="G666" s="8">
        <f t="shared" si="51"/>
        <v>27</v>
      </c>
      <c r="H666" s="9">
        <f t="shared" si="52"/>
        <v>27.46</v>
      </c>
      <c r="I666" s="8">
        <f t="shared" si="53"/>
        <v>27.92</v>
      </c>
      <c r="J666" s="8">
        <f t="shared" si="54"/>
        <v>28.150000000000002</v>
      </c>
      <c r="K666" s="3" t="str">
        <f>IF(OR(E666&gt;B$6+1.5*B$7,E666&lt;B$6-1.5*B$7),"Yes", "No")</f>
        <v>No</v>
      </c>
      <c r="L666" s="3">
        <f>YEAR(B666)</f>
        <v>2014</v>
      </c>
      <c r="M666" s="3">
        <f>MONTH(B666)</f>
        <v>6</v>
      </c>
    </row>
    <row r="667" spans="1:13">
      <c r="A667" s="3">
        <v>6334809</v>
      </c>
      <c r="B667" s="7">
        <v>41813.39271990741</v>
      </c>
      <c r="C667" s="3" t="s">
        <v>12</v>
      </c>
      <c r="D667" s="3" t="s">
        <v>13</v>
      </c>
      <c r="E667" s="4">
        <v>27.565234451999999</v>
      </c>
      <c r="F667" s="8">
        <f t="shared" si="50"/>
        <v>26.77</v>
      </c>
      <c r="G667" s="8">
        <f t="shared" si="51"/>
        <v>27</v>
      </c>
      <c r="H667" s="9">
        <f t="shared" si="52"/>
        <v>27.46</v>
      </c>
      <c r="I667" s="8">
        <f t="shared" si="53"/>
        <v>27.92</v>
      </c>
      <c r="J667" s="8">
        <f t="shared" si="54"/>
        <v>28.150000000000002</v>
      </c>
      <c r="K667" s="3" t="str">
        <f>IF(OR(E667&gt;B$6+1.5*B$7,E667&lt;B$6-1.5*B$7),"Yes", "No")</f>
        <v>No</v>
      </c>
      <c r="L667" s="3">
        <f>YEAR(B667)</f>
        <v>2014</v>
      </c>
      <c r="M667" s="3">
        <f>MONTH(B667)</f>
        <v>6</v>
      </c>
    </row>
    <row r="668" spans="1:13">
      <c r="A668" s="3">
        <v>6335997</v>
      </c>
      <c r="B668" s="7">
        <v>41813.556562500002</v>
      </c>
      <c r="C668" s="3" t="s">
        <v>12</v>
      </c>
      <c r="D668" s="3" t="s">
        <v>13</v>
      </c>
      <c r="E668" s="4">
        <v>27.307362606000002</v>
      </c>
      <c r="F668" s="8">
        <f t="shared" si="50"/>
        <v>26.77</v>
      </c>
      <c r="G668" s="8">
        <f t="shared" si="51"/>
        <v>27</v>
      </c>
      <c r="H668" s="9">
        <f t="shared" si="52"/>
        <v>27.46</v>
      </c>
      <c r="I668" s="8">
        <f t="shared" si="53"/>
        <v>27.92</v>
      </c>
      <c r="J668" s="8">
        <f t="shared" si="54"/>
        <v>28.150000000000002</v>
      </c>
      <c r="K668" s="3" t="str">
        <f>IF(OR(E668&gt;B$6+1.5*B$7,E668&lt;B$6-1.5*B$7),"Yes", "No")</f>
        <v>No</v>
      </c>
      <c r="L668" s="3">
        <f>YEAR(B668)</f>
        <v>2014</v>
      </c>
      <c r="M668" s="3">
        <f>MONTH(B668)</f>
        <v>6</v>
      </c>
    </row>
    <row r="669" spans="1:13">
      <c r="A669" s="3">
        <v>6336242</v>
      </c>
      <c r="B669" s="7">
        <v>41813.601180555554</v>
      </c>
      <c r="C669" s="3" t="s">
        <v>12</v>
      </c>
      <c r="D669" s="3" t="s">
        <v>13</v>
      </c>
      <c r="E669" s="4">
        <v>27.414460604999999</v>
      </c>
      <c r="F669" s="8">
        <f t="shared" si="50"/>
        <v>26.77</v>
      </c>
      <c r="G669" s="8">
        <f t="shared" si="51"/>
        <v>27</v>
      </c>
      <c r="H669" s="9">
        <f t="shared" si="52"/>
        <v>27.46</v>
      </c>
      <c r="I669" s="8">
        <f t="shared" si="53"/>
        <v>27.92</v>
      </c>
      <c r="J669" s="8">
        <f t="shared" si="54"/>
        <v>28.150000000000002</v>
      </c>
      <c r="K669" s="3" t="str">
        <f>IF(OR(E669&gt;B$6+1.5*B$7,E669&lt;B$6-1.5*B$7),"Yes", "No")</f>
        <v>No</v>
      </c>
      <c r="L669" s="3">
        <f>YEAR(B669)</f>
        <v>2014</v>
      </c>
      <c r="M669" s="3">
        <f>MONTH(B669)</f>
        <v>6</v>
      </c>
    </row>
    <row r="670" spans="1:13">
      <c r="A670" s="3">
        <v>6338125</v>
      </c>
      <c r="B670" s="7">
        <v>41814.40347222222</v>
      </c>
      <c r="C670" s="3" t="s">
        <v>12</v>
      </c>
      <c r="D670" s="3" t="s">
        <v>13</v>
      </c>
      <c r="E670" s="4">
        <v>27.609061232999998</v>
      </c>
      <c r="F670" s="8">
        <f t="shared" si="50"/>
        <v>26.77</v>
      </c>
      <c r="G670" s="8">
        <f t="shared" si="51"/>
        <v>27</v>
      </c>
      <c r="H670" s="9">
        <f t="shared" si="52"/>
        <v>27.46</v>
      </c>
      <c r="I670" s="8">
        <f t="shared" si="53"/>
        <v>27.92</v>
      </c>
      <c r="J670" s="8">
        <f t="shared" si="54"/>
        <v>28.150000000000002</v>
      </c>
      <c r="K670" s="3" t="str">
        <f>IF(OR(E670&gt;B$6+1.5*B$7,E670&lt;B$6-1.5*B$7),"Yes", "No")</f>
        <v>No</v>
      </c>
      <c r="L670" s="3">
        <f>YEAR(B670)</f>
        <v>2014</v>
      </c>
      <c r="M670" s="3">
        <f>MONTH(B670)</f>
        <v>6</v>
      </c>
    </row>
    <row r="671" spans="1:13">
      <c r="A671" s="3">
        <v>6338255</v>
      </c>
      <c r="B671" s="7">
        <v>41814.413761574076</v>
      </c>
      <c r="C671" s="3" t="s">
        <v>12</v>
      </c>
      <c r="D671" s="3" t="s">
        <v>13</v>
      </c>
      <c r="E671" s="4">
        <v>27.666605471</v>
      </c>
      <c r="F671" s="8">
        <f t="shared" si="50"/>
        <v>26.77</v>
      </c>
      <c r="G671" s="8">
        <f t="shared" si="51"/>
        <v>27</v>
      </c>
      <c r="H671" s="9">
        <f t="shared" si="52"/>
        <v>27.46</v>
      </c>
      <c r="I671" s="8">
        <f t="shared" si="53"/>
        <v>27.92</v>
      </c>
      <c r="J671" s="8">
        <f t="shared" si="54"/>
        <v>28.150000000000002</v>
      </c>
      <c r="K671" s="3" t="str">
        <f>IF(OR(E671&gt;B$6+1.5*B$7,E671&lt;B$6-1.5*B$7),"Yes", "No")</f>
        <v>No</v>
      </c>
      <c r="L671" s="3">
        <f>YEAR(B671)</f>
        <v>2014</v>
      </c>
      <c r="M671" s="3">
        <f>MONTH(B671)</f>
        <v>6</v>
      </c>
    </row>
    <row r="672" spans="1:13">
      <c r="A672" s="3">
        <v>6338543</v>
      </c>
      <c r="B672" s="7">
        <v>41814.431550925925</v>
      </c>
      <c r="C672" s="3" t="s">
        <v>12</v>
      </c>
      <c r="D672" s="3" t="s">
        <v>13</v>
      </c>
      <c r="E672" s="4">
        <v>27.362948960000001</v>
      </c>
      <c r="F672" s="8">
        <f t="shared" si="50"/>
        <v>26.77</v>
      </c>
      <c r="G672" s="8">
        <f t="shared" si="51"/>
        <v>27</v>
      </c>
      <c r="H672" s="9">
        <f t="shared" si="52"/>
        <v>27.46</v>
      </c>
      <c r="I672" s="8">
        <f t="shared" si="53"/>
        <v>27.92</v>
      </c>
      <c r="J672" s="8">
        <f t="shared" si="54"/>
        <v>28.150000000000002</v>
      </c>
      <c r="K672" s="3" t="str">
        <f>IF(OR(E672&gt;B$6+1.5*B$7,E672&lt;B$6-1.5*B$7),"Yes", "No")</f>
        <v>No</v>
      </c>
      <c r="L672" s="3">
        <f>YEAR(B672)</f>
        <v>2014</v>
      </c>
      <c r="M672" s="3">
        <f>MONTH(B672)</f>
        <v>6</v>
      </c>
    </row>
    <row r="673" spans="1:13">
      <c r="A673" s="3">
        <v>6338585</v>
      </c>
      <c r="B673" s="7">
        <v>41814.434444444443</v>
      </c>
      <c r="C673" s="3" t="s">
        <v>12</v>
      </c>
      <c r="D673" s="3" t="s">
        <v>13</v>
      </c>
      <c r="E673" s="4">
        <v>27.304443628000001</v>
      </c>
      <c r="F673" s="8">
        <f t="shared" si="50"/>
        <v>26.77</v>
      </c>
      <c r="G673" s="8">
        <f t="shared" si="51"/>
        <v>27</v>
      </c>
      <c r="H673" s="9">
        <f t="shared" si="52"/>
        <v>27.46</v>
      </c>
      <c r="I673" s="8">
        <f t="shared" si="53"/>
        <v>27.92</v>
      </c>
      <c r="J673" s="8">
        <f t="shared" si="54"/>
        <v>28.150000000000002</v>
      </c>
      <c r="K673" s="3" t="str">
        <f>IF(OR(E673&gt;B$6+1.5*B$7,E673&lt;B$6-1.5*B$7),"Yes", "No")</f>
        <v>No</v>
      </c>
      <c r="L673" s="3">
        <f>YEAR(B673)</f>
        <v>2014</v>
      </c>
      <c r="M673" s="3">
        <f>MONTH(B673)</f>
        <v>6</v>
      </c>
    </row>
    <row r="674" spans="1:13">
      <c r="A674" s="3">
        <v>6339618</v>
      </c>
      <c r="B674" s="7">
        <v>41814.540196759262</v>
      </c>
      <c r="C674" s="3" t="s">
        <v>12</v>
      </c>
      <c r="D674" s="3" t="s">
        <v>13</v>
      </c>
      <c r="E674" s="4">
        <v>27.373271889000002</v>
      </c>
      <c r="F674" s="8">
        <f t="shared" si="50"/>
        <v>26.77</v>
      </c>
      <c r="G674" s="8">
        <f t="shared" si="51"/>
        <v>27</v>
      </c>
      <c r="H674" s="9">
        <f t="shared" si="52"/>
        <v>27.46</v>
      </c>
      <c r="I674" s="8">
        <f t="shared" si="53"/>
        <v>27.92</v>
      </c>
      <c r="J674" s="8">
        <f t="shared" si="54"/>
        <v>28.150000000000002</v>
      </c>
      <c r="K674" s="3" t="str">
        <f>IF(OR(E674&gt;B$6+1.5*B$7,E674&lt;B$6-1.5*B$7),"Yes", "No")</f>
        <v>No</v>
      </c>
      <c r="L674" s="3">
        <f>YEAR(B674)</f>
        <v>2014</v>
      </c>
      <c r="M674" s="3">
        <f>MONTH(B674)</f>
        <v>6</v>
      </c>
    </row>
    <row r="675" spans="1:13">
      <c r="A675" s="3">
        <v>6339638</v>
      </c>
      <c r="B675" s="7">
        <v>41814.542685185188</v>
      </c>
      <c r="C675" s="3" t="s">
        <v>12</v>
      </c>
      <c r="D675" s="3" t="s">
        <v>13</v>
      </c>
      <c r="E675" s="4">
        <v>27.532333161</v>
      </c>
      <c r="F675" s="8">
        <f t="shared" si="50"/>
        <v>26.77</v>
      </c>
      <c r="G675" s="8">
        <f t="shared" si="51"/>
        <v>27</v>
      </c>
      <c r="H675" s="9">
        <f t="shared" si="52"/>
        <v>27.46</v>
      </c>
      <c r="I675" s="8">
        <f t="shared" si="53"/>
        <v>27.92</v>
      </c>
      <c r="J675" s="8">
        <f t="shared" si="54"/>
        <v>28.150000000000002</v>
      </c>
      <c r="K675" s="3" t="str">
        <f>IF(OR(E675&gt;B$6+1.5*B$7,E675&lt;B$6-1.5*B$7),"Yes", "No")</f>
        <v>No</v>
      </c>
      <c r="L675" s="3">
        <f>YEAR(B675)</f>
        <v>2014</v>
      </c>
      <c r="M675" s="3">
        <f>MONTH(B675)</f>
        <v>6</v>
      </c>
    </row>
    <row r="676" spans="1:13">
      <c r="A676" s="3">
        <v>6342014</v>
      </c>
      <c r="B676" s="7">
        <v>41815.393321759257</v>
      </c>
      <c r="C676" s="3" t="s">
        <v>12</v>
      </c>
      <c r="D676" s="3" t="s">
        <v>13</v>
      </c>
      <c r="E676" s="4">
        <v>27.356958639999998</v>
      </c>
      <c r="F676" s="8">
        <f t="shared" si="50"/>
        <v>26.77</v>
      </c>
      <c r="G676" s="8">
        <f t="shared" si="51"/>
        <v>27</v>
      </c>
      <c r="H676" s="9">
        <f t="shared" si="52"/>
        <v>27.46</v>
      </c>
      <c r="I676" s="8">
        <f t="shared" si="53"/>
        <v>27.92</v>
      </c>
      <c r="J676" s="8">
        <f t="shared" si="54"/>
        <v>28.150000000000002</v>
      </c>
      <c r="K676" s="3" t="str">
        <f>IF(OR(E676&gt;B$6+1.5*B$7,E676&lt;B$6-1.5*B$7),"Yes", "No")</f>
        <v>No</v>
      </c>
      <c r="L676" s="3">
        <f>YEAR(B676)</f>
        <v>2014</v>
      </c>
      <c r="M676" s="3">
        <f>MONTH(B676)</f>
        <v>6</v>
      </c>
    </row>
    <row r="677" spans="1:13">
      <c r="A677" s="3">
        <v>6342018</v>
      </c>
      <c r="B677" s="7">
        <v>41815.39539351852</v>
      </c>
      <c r="C677" s="3" t="s">
        <v>12</v>
      </c>
      <c r="D677" s="3" t="s">
        <v>13</v>
      </c>
      <c r="E677" s="4">
        <v>27.601263470999999</v>
      </c>
      <c r="F677" s="8">
        <f t="shared" si="50"/>
        <v>26.77</v>
      </c>
      <c r="G677" s="8">
        <f t="shared" si="51"/>
        <v>27</v>
      </c>
      <c r="H677" s="9">
        <f t="shared" si="52"/>
        <v>27.46</v>
      </c>
      <c r="I677" s="8">
        <f t="shared" si="53"/>
        <v>27.92</v>
      </c>
      <c r="J677" s="8">
        <f t="shared" si="54"/>
        <v>28.150000000000002</v>
      </c>
      <c r="K677" s="3" t="str">
        <f>IF(OR(E677&gt;B$6+1.5*B$7,E677&lt;B$6-1.5*B$7),"Yes", "No")</f>
        <v>No</v>
      </c>
      <c r="L677" s="3">
        <f>YEAR(B677)</f>
        <v>2014</v>
      </c>
      <c r="M677" s="3">
        <f>MONTH(B677)</f>
        <v>6</v>
      </c>
    </row>
    <row r="678" spans="1:13">
      <c r="A678" s="3">
        <v>6342261</v>
      </c>
      <c r="B678" s="7">
        <v>41815.415358796294</v>
      </c>
      <c r="C678" s="3" t="s">
        <v>12</v>
      </c>
      <c r="D678" s="3" t="s">
        <v>13</v>
      </c>
      <c r="E678" s="4">
        <v>27.417498081000002</v>
      </c>
      <c r="F678" s="8">
        <f t="shared" si="50"/>
        <v>26.77</v>
      </c>
      <c r="G678" s="8">
        <f t="shared" si="51"/>
        <v>27</v>
      </c>
      <c r="H678" s="9">
        <f t="shared" si="52"/>
        <v>27.46</v>
      </c>
      <c r="I678" s="8">
        <f t="shared" si="53"/>
        <v>27.92</v>
      </c>
      <c r="J678" s="8">
        <f t="shared" si="54"/>
        <v>28.150000000000002</v>
      </c>
      <c r="K678" s="3" t="str">
        <f>IF(OR(E678&gt;B$6+1.5*B$7,E678&lt;B$6-1.5*B$7),"Yes", "No")</f>
        <v>No</v>
      </c>
      <c r="L678" s="3">
        <f>YEAR(B678)</f>
        <v>2014</v>
      </c>
      <c r="M678" s="3">
        <f>MONTH(B678)</f>
        <v>6</v>
      </c>
    </row>
    <row r="679" spans="1:13">
      <c r="A679" s="3">
        <v>6342354</v>
      </c>
      <c r="B679" s="7">
        <v>41815.419571759259</v>
      </c>
      <c r="C679" s="3" t="s">
        <v>12</v>
      </c>
      <c r="D679" s="3" t="s">
        <v>13</v>
      </c>
      <c r="E679" s="4">
        <v>27.864256018999999</v>
      </c>
      <c r="F679" s="8">
        <f t="shared" si="50"/>
        <v>26.77</v>
      </c>
      <c r="G679" s="8">
        <f t="shared" si="51"/>
        <v>27</v>
      </c>
      <c r="H679" s="9">
        <f t="shared" si="52"/>
        <v>27.46</v>
      </c>
      <c r="I679" s="8">
        <f t="shared" si="53"/>
        <v>27.92</v>
      </c>
      <c r="J679" s="8">
        <f t="shared" si="54"/>
        <v>28.150000000000002</v>
      </c>
      <c r="K679" s="3" t="str">
        <f>IF(OR(E679&gt;B$6+1.5*B$7,E679&lt;B$6-1.5*B$7),"Yes", "No")</f>
        <v>No</v>
      </c>
      <c r="L679" s="3">
        <f>YEAR(B679)</f>
        <v>2014</v>
      </c>
      <c r="M679" s="3">
        <f>MONTH(B679)</f>
        <v>6</v>
      </c>
    </row>
    <row r="680" spans="1:13">
      <c r="A680" s="3">
        <v>6343454</v>
      </c>
      <c r="B680" s="7">
        <v>41815.53020833333</v>
      </c>
      <c r="C680" s="3" t="s">
        <v>12</v>
      </c>
      <c r="D680" s="3" t="s">
        <v>13</v>
      </c>
      <c r="E680" s="4">
        <v>27.622641509000001</v>
      </c>
      <c r="F680" s="8">
        <f t="shared" si="50"/>
        <v>26.77</v>
      </c>
      <c r="G680" s="8">
        <f t="shared" si="51"/>
        <v>27</v>
      </c>
      <c r="H680" s="9">
        <f t="shared" si="52"/>
        <v>27.46</v>
      </c>
      <c r="I680" s="8">
        <f t="shared" si="53"/>
        <v>27.92</v>
      </c>
      <c r="J680" s="8">
        <f t="shared" si="54"/>
        <v>28.150000000000002</v>
      </c>
      <c r="K680" s="3" t="str">
        <f>IF(OR(E680&gt;B$6+1.5*B$7,E680&lt;B$6-1.5*B$7),"Yes", "No")</f>
        <v>No</v>
      </c>
      <c r="L680" s="3">
        <f>YEAR(B680)</f>
        <v>2014</v>
      </c>
      <c r="M680" s="3">
        <f>MONTH(B680)</f>
        <v>6</v>
      </c>
    </row>
    <row r="681" spans="1:13">
      <c r="A681" s="3">
        <v>6343566</v>
      </c>
      <c r="B681" s="7">
        <v>41815.542083333334</v>
      </c>
      <c r="C681" s="3" t="s">
        <v>12</v>
      </c>
      <c r="D681" s="3" t="s">
        <v>13</v>
      </c>
      <c r="E681" s="4">
        <v>27.442474537999999</v>
      </c>
      <c r="F681" s="8">
        <f t="shared" si="50"/>
        <v>26.77</v>
      </c>
      <c r="G681" s="8">
        <f t="shared" si="51"/>
        <v>27</v>
      </c>
      <c r="H681" s="9">
        <f t="shared" si="52"/>
        <v>27.46</v>
      </c>
      <c r="I681" s="8">
        <f t="shared" si="53"/>
        <v>27.92</v>
      </c>
      <c r="J681" s="8">
        <f t="shared" si="54"/>
        <v>28.150000000000002</v>
      </c>
      <c r="K681" s="3" t="str">
        <f>IF(OR(E681&gt;B$6+1.5*B$7,E681&lt;B$6-1.5*B$7),"Yes", "No")</f>
        <v>No</v>
      </c>
      <c r="L681" s="3">
        <f>YEAR(B681)</f>
        <v>2014</v>
      </c>
      <c r="M681" s="3">
        <f>MONTH(B681)</f>
        <v>6</v>
      </c>
    </row>
    <row r="682" spans="1:13">
      <c r="A682" s="3">
        <v>6345358</v>
      </c>
      <c r="B682" s="7">
        <v>41816.281655092593</v>
      </c>
      <c r="C682" s="3" t="s">
        <v>12</v>
      </c>
      <c r="D682" s="3" t="s">
        <v>13</v>
      </c>
      <c r="E682" s="4">
        <v>27.487972833000001</v>
      </c>
      <c r="F682" s="8">
        <f t="shared" si="50"/>
        <v>26.77</v>
      </c>
      <c r="G682" s="8">
        <f t="shared" si="51"/>
        <v>27</v>
      </c>
      <c r="H682" s="9">
        <f t="shared" si="52"/>
        <v>27.46</v>
      </c>
      <c r="I682" s="8">
        <f t="shared" si="53"/>
        <v>27.92</v>
      </c>
      <c r="J682" s="8">
        <f t="shared" si="54"/>
        <v>28.150000000000002</v>
      </c>
      <c r="K682" s="3" t="str">
        <f>IF(OR(E682&gt;B$6+1.5*B$7,E682&lt;B$6-1.5*B$7),"Yes", "No")</f>
        <v>No</v>
      </c>
      <c r="L682" s="3">
        <f>YEAR(B682)</f>
        <v>2014</v>
      </c>
      <c r="M682" s="3">
        <f>MONTH(B682)</f>
        <v>6</v>
      </c>
    </row>
    <row r="683" spans="1:13">
      <c r="A683" s="3">
        <v>6346067</v>
      </c>
      <c r="B683" s="7">
        <v>41816.39340277778</v>
      </c>
      <c r="C683" s="3" t="s">
        <v>12</v>
      </c>
      <c r="D683" s="3" t="s">
        <v>13</v>
      </c>
      <c r="E683" s="4">
        <v>27.365752910000001</v>
      </c>
      <c r="F683" s="8">
        <f t="shared" si="50"/>
        <v>26.77</v>
      </c>
      <c r="G683" s="8">
        <f t="shared" si="51"/>
        <v>27</v>
      </c>
      <c r="H683" s="9">
        <f t="shared" si="52"/>
        <v>27.46</v>
      </c>
      <c r="I683" s="8">
        <f t="shared" si="53"/>
        <v>27.92</v>
      </c>
      <c r="J683" s="8">
        <f t="shared" si="54"/>
        <v>28.150000000000002</v>
      </c>
      <c r="K683" s="3" t="str">
        <f>IF(OR(E683&gt;B$6+1.5*B$7,E683&lt;B$6-1.5*B$7),"Yes", "No")</f>
        <v>No</v>
      </c>
      <c r="L683" s="3">
        <f>YEAR(B683)</f>
        <v>2014</v>
      </c>
      <c r="M683" s="3">
        <f>MONTH(B683)</f>
        <v>6</v>
      </c>
    </row>
    <row r="684" spans="1:13">
      <c r="A684" s="3">
        <v>6346096</v>
      </c>
      <c r="B684" s="7">
        <v>41816.394872685189</v>
      </c>
      <c r="C684" s="3" t="s">
        <v>12</v>
      </c>
      <c r="D684" s="3" t="s">
        <v>13</v>
      </c>
      <c r="E684" s="4">
        <v>27.571860817000001</v>
      </c>
      <c r="F684" s="8">
        <f t="shared" si="50"/>
        <v>26.77</v>
      </c>
      <c r="G684" s="8">
        <f t="shared" si="51"/>
        <v>27</v>
      </c>
      <c r="H684" s="9">
        <f t="shared" si="52"/>
        <v>27.46</v>
      </c>
      <c r="I684" s="8">
        <f t="shared" si="53"/>
        <v>27.92</v>
      </c>
      <c r="J684" s="8">
        <f t="shared" si="54"/>
        <v>28.150000000000002</v>
      </c>
      <c r="K684" s="3" t="str">
        <f>IF(OR(E684&gt;B$6+1.5*B$7,E684&lt;B$6-1.5*B$7),"Yes", "No")</f>
        <v>No</v>
      </c>
      <c r="L684" s="3">
        <f>YEAR(B684)</f>
        <v>2014</v>
      </c>
      <c r="M684" s="3">
        <f>MONTH(B684)</f>
        <v>6</v>
      </c>
    </row>
    <row r="685" spans="1:13">
      <c r="A685" s="3">
        <v>6346287</v>
      </c>
      <c r="B685" s="7">
        <v>41816.427569444444</v>
      </c>
      <c r="C685" s="3" t="s">
        <v>12</v>
      </c>
      <c r="D685" s="3" t="s">
        <v>13</v>
      </c>
      <c r="E685" s="4">
        <v>27.600297177000002</v>
      </c>
      <c r="F685" s="8">
        <f t="shared" si="50"/>
        <v>26.77</v>
      </c>
      <c r="G685" s="8">
        <f t="shared" si="51"/>
        <v>27</v>
      </c>
      <c r="H685" s="9">
        <f t="shared" si="52"/>
        <v>27.46</v>
      </c>
      <c r="I685" s="8">
        <f t="shared" si="53"/>
        <v>27.92</v>
      </c>
      <c r="J685" s="8">
        <f t="shared" si="54"/>
        <v>28.150000000000002</v>
      </c>
      <c r="K685" s="3" t="str">
        <f>IF(OR(E685&gt;B$6+1.5*B$7,E685&lt;B$6-1.5*B$7),"Yes", "No")</f>
        <v>No</v>
      </c>
      <c r="L685" s="3">
        <f>YEAR(B685)</f>
        <v>2014</v>
      </c>
      <c r="M685" s="3">
        <f>MONTH(B685)</f>
        <v>6</v>
      </c>
    </row>
    <row r="686" spans="1:13">
      <c r="A686" s="3">
        <v>6346298</v>
      </c>
      <c r="B686" s="7">
        <v>41816.429594907408</v>
      </c>
      <c r="C686" s="3" t="s">
        <v>12</v>
      </c>
      <c r="D686" s="3" t="s">
        <v>13</v>
      </c>
      <c r="E686" s="4">
        <v>27.734624874000001</v>
      </c>
      <c r="F686" s="8">
        <f t="shared" si="50"/>
        <v>26.77</v>
      </c>
      <c r="G686" s="8">
        <f t="shared" si="51"/>
        <v>27</v>
      </c>
      <c r="H686" s="9">
        <f t="shared" si="52"/>
        <v>27.46</v>
      </c>
      <c r="I686" s="8">
        <f t="shared" si="53"/>
        <v>27.92</v>
      </c>
      <c r="J686" s="8">
        <f t="shared" si="54"/>
        <v>28.150000000000002</v>
      </c>
      <c r="K686" s="3" t="str">
        <f>IF(OR(E686&gt;B$6+1.5*B$7,E686&lt;B$6-1.5*B$7),"Yes", "No")</f>
        <v>No</v>
      </c>
      <c r="L686" s="3">
        <f>YEAR(B686)</f>
        <v>2014</v>
      </c>
      <c r="M686" s="3">
        <f>MONTH(B686)</f>
        <v>6</v>
      </c>
    </row>
    <row r="687" spans="1:13">
      <c r="A687" s="3">
        <v>6348315</v>
      </c>
      <c r="B687" s="7">
        <v>41816.737025462964</v>
      </c>
      <c r="C687" s="3" t="s">
        <v>12</v>
      </c>
      <c r="D687" s="3" t="s">
        <v>13</v>
      </c>
      <c r="E687" s="4">
        <v>27.367636092000001</v>
      </c>
      <c r="F687" s="8">
        <f t="shared" si="50"/>
        <v>26.77</v>
      </c>
      <c r="G687" s="8">
        <f t="shared" si="51"/>
        <v>27</v>
      </c>
      <c r="H687" s="9">
        <f t="shared" si="52"/>
        <v>27.46</v>
      </c>
      <c r="I687" s="8">
        <f t="shared" si="53"/>
        <v>27.92</v>
      </c>
      <c r="J687" s="8">
        <f t="shared" si="54"/>
        <v>28.150000000000002</v>
      </c>
      <c r="K687" s="3" t="str">
        <f>IF(OR(E687&gt;B$6+1.5*B$7,E687&lt;B$6-1.5*B$7),"Yes", "No")</f>
        <v>No</v>
      </c>
      <c r="L687" s="3">
        <f>YEAR(B687)</f>
        <v>2014</v>
      </c>
      <c r="M687" s="3">
        <f>MONTH(B687)</f>
        <v>6</v>
      </c>
    </row>
    <row r="688" spans="1:13">
      <c r="A688" s="3">
        <v>6348854</v>
      </c>
      <c r="B688" s="7">
        <v>41817.280960648146</v>
      </c>
      <c r="C688" s="3" t="s">
        <v>12</v>
      </c>
      <c r="D688" s="3" t="s">
        <v>13</v>
      </c>
      <c r="E688" s="4">
        <v>27.704979408</v>
      </c>
      <c r="F688" s="8">
        <f t="shared" si="50"/>
        <v>26.77</v>
      </c>
      <c r="G688" s="8">
        <f t="shared" si="51"/>
        <v>27</v>
      </c>
      <c r="H688" s="9">
        <f t="shared" si="52"/>
        <v>27.46</v>
      </c>
      <c r="I688" s="8">
        <f t="shared" si="53"/>
        <v>27.92</v>
      </c>
      <c r="J688" s="8">
        <f t="shared" si="54"/>
        <v>28.150000000000002</v>
      </c>
      <c r="K688" s="3" t="str">
        <f>IF(OR(E688&gt;B$6+1.5*B$7,E688&lt;B$6-1.5*B$7),"Yes", "No")</f>
        <v>No</v>
      </c>
      <c r="L688" s="3">
        <f>YEAR(B688)</f>
        <v>2014</v>
      </c>
      <c r="M688" s="3">
        <f>MONTH(B688)</f>
        <v>6</v>
      </c>
    </row>
    <row r="689" spans="1:13">
      <c r="A689" s="3">
        <v>6348858</v>
      </c>
      <c r="B689" s="7">
        <v>41817.283148148148</v>
      </c>
      <c r="C689" s="3" t="s">
        <v>12</v>
      </c>
      <c r="D689" s="3" t="s">
        <v>13</v>
      </c>
      <c r="E689" s="4">
        <v>27.493848192000002</v>
      </c>
      <c r="F689" s="8">
        <f t="shared" si="50"/>
        <v>26.77</v>
      </c>
      <c r="G689" s="8">
        <f t="shared" si="51"/>
        <v>27</v>
      </c>
      <c r="H689" s="9">
        <f t="shared" si="52"/>
        <v>27.46</v>
      </c>
      <c r="I689" s="8">
        <f t="shared" si="53"/>
        <v>27.92</v>
      </c>
      <c r="J689" s="8">
        <f t="shared" si="54"/>
        <v>28.150000000000002</v>
      </c>
      <c r="K689" s="3" t="str">
        <f>IF(OR(E689&gt;B$6+1.5*B$7,E689&lt;B$6-1.5*B$7),"Yes", "No")</f>
        <v>No</v>
      </c>
      <c r="L689" s="3">
        <f>YEAR(B689)</f>
        <v>2014</v>
      </c>
      <c r="M689" s="3">
        <f>MONTH(B689)</f>
        <v>6</v>
      </c>
    </row>
    <row r="690" spans="1:13">
      <c r="A690" s="3">
        <v>6349276</v>
      </c>
      <c r="B690" s="7">
        <v>41817.371111111112</v>
      </c>
      <c r="C690" s="3" t="s">
        <v>12</v>
      </c>
      <c r="D690" s="3" t="s">
        <v>13</v>
      </c>
      <c r="E690" s="4">
        <v>27.628905872000001</v>
      </c>
      <c r="F690" s="8">
        <f t="shared" si="50"/>
        <v>26.77</v>
      </c>
      <c r="G690" s="8">
        <f t="shared" si="51"/>
        <v>27</v>
      </c>
      <c r="H690" s="9">
        <f t="shared" si="52"/>
        <v>27.46</v>
      </c>
      <c r="I690" s="8">
        <f t="shared" si="53"/>
        <v>27.92</v>
      </c>
      <c r="J690" s="8">
        <f t="shared" si="54"/>
        <v>28.150000000000002</v>
      </c>
      <c r="K690" s="3" t="str">
        <f>IF(OR(E690&gt;B$6+1.5*B$7,E690&lt;B$6-1.5*B$7),"Yes", "No")</f>
        <v>No</v>
      </c>
      <c r="L690" s="3">
        <f>YEAR(B690)</f>
        <v>2014</v>
      </c>
      <c r="M690" s="3">
        <f>MONTH(B690)</f>
        <v>6</v>
      </c>
    </row>
    <row r="691" spans="1:13" hidden="1">
      <c r="A691" s="3">
        <v>6349429</v>
      </c>
      <c r="B691" s="7">
        <v>41817.376944444448</v>
      </c>
      <c r="C691" s="3" t="s">
        <v>12</v>
      </c>
      <c r="D691" s="3" t="s">
        <v>13</v>
      </c>
      <c r="E691" s="4">
        <v>26.840547539999999</v>
      </c>
      <c r="F691" s="8">
        <f t="shared" si="50"/>
        <v>26.77</v>
      </c>
      <c r="G691" s="8">
        <f t="shared" si="51"/>
        <v>27</v>
      </c>
      <c r="H691" s="9">
        <f t="shared" si="52"/>
        <v>27.46</v>
      </c>
      <c r="I691" s="8">
        <f t="shared" si="53"/>
        <v>27.92</v>
      </c>
      <c r="J691" s="8">
        <f t="shared" si="54"/>
        <v>28.150000000000002</v>
      </c>
      <c r="K691" s="3" t="str">
        <f>IF(OR(E691&gt;B$6+1.5*B$7,E691&lt;B$6-1.5*B$7),"Yes", "No")</f>
        <v>Yes</v>
      </c>
      <c r="L691" s="3">
        <f>YEAR(B691)</f>
        <v>2014</v>
      </c>
      <c r="M691" s="3">
        <f>MONTH(B691)</f>
        <v>6</v>
      </c>
    </row>
    <row r="692" spans="1:13">
      <c r="A692" s="3">
        <v>6349667</v>
      </c>
      <c r="B692" s="7">
        <v>41817.408159722225</v>
      </c>
      <c r="C692" s="3" t="s">
        <v>12</v>
      </c>
      <c r="D692" s="3" t="s">
        <v>13</v>
      </c>
      <c r="E692" s="4">
        <v>27.614015573</v>
      </c>
      <c r="F692" s="8">
        <f t="shared" si="50"/>
        <v>26.77</v>
      </c>
      <c r="G692" s="8">
        <f t="shared" si="51"/>
        <v>27</v>
      </c>
      <c r="H692" s="9">
        <f t="shared" si="52"/>
        <v>27.46</v>
      </c>
      <c r="I692" s="8">
        <f t="shared" si="53"/>
        <v>27.92</v>
      </c>
      <c r="J692" s="8">
        <f t="shared" si="54"/>
        <v>28.150000000000002</v>
      </c>
      <c r="K692" s="3" t="str">
        <f>IF(OR(E692&gt;B$6+1.5*B$7,E692&lt;B$6-1.5*B$7),"Yes", "No")</f>
        <v>No</v>
      </c>
      <c r="L692" s="3">
        <f>YEAR(B692)</f>
        <v>2014</v>
      </c>
      <c r="M692" s="3">
        <f>MONTH(B692)</f>
        <v>6</v>
      </c>
    </row>
    <row r="693" spans="1:13">
      <c r="A693" s="3">
        <v>6349698</v>
      </c>
      <c r="B693" s="7">
        <v>41817.412557870368</v>
      </c>
      <c r="C693" s="3" t="s">
        <v>12</v>
      </c>
      <c r="D693" s="3" t="s">
        <v>13</v>
      </c>
      <c r="E693" s="4">
        <v>27.843099460000001</v>
      </c>
      <c r="F693" s="8">
        <f t="shared" si="50"/>
        <v>26.77</v>
      </c>
      <c r="G693" s="8">
        <f t="shared" si="51"/>
        <v>27</v>
      </c>
      <c r="H693" s="9">
        <f t="shared" si="52"/>
        <v>27.46</v>
      </c>
      <c r="I693" s="8">
        <f t="shared" si="53"/>
        <v>27.92</v>
      </c>
      <c r="J693" s="8">
        <f t="shared" si="54"/>
        <v>28.150000000000002</v>
      </c>
      <c r="K693" s="3" t="str">
        <f>IF(OR(E693&gt;B$6+1.5*B$7,E693&lt;B$6-1.5*B$7),"Yes", "No")</f>
        <v>No</v>
      </c>
      <c r="L693" s="3">
        <f>YEAR(B693)</f>
        <v>2014</v>
      </c>
      <c r="M693" s="3">
        <f>MONTH(B693)</f>
        <v>6</v>
      </c>
    </row>
    <row r="694" spans="1:13">
      <c r="A694" s="3">
        <v>6350757</v>
      </c>
      <c r="B694" s="7">
        <v>41817.548495370371</v>
      </c>
      <c r="C694" s="3" t="s">
        <v>12</v>
      </c>
      <c r="D694" s="3" t="s">
        <v>13</v>
      </c>
      <c r="E694" s="4">
        <v>27.661250615</v>
      </c>
      <c r="F694" s="8">
        <f t="shared" si="50"/>
        <v>26.77</v>
      </c>
      <c r="G694" s="8">
        <f t="shared" si="51"/>
        <v>27</v>
      </c>
      <c r="H694" s="9">
        <f t="shared" si="52"/>
        <v>27.46</v>
      </c>
      <c r="I694" s="8">
        <f t="shared" si="53"/>
        <v>27.92</v>
      </c>
      <c r="J694" s="8">
        <f t="shared" si="54"/>
        <v>28.150000000000002</v>
      </c>
      <c r="K694" s="3" t="str">
        <f>IF(OR(E694&gt;B$6+1.5*B$7,E694&lt;B$6-1.5*B$7),"Yes", "No")</f>
        <v>No</v>
      </c>
      <c r="L694" s="3">
        <f>YEAR(B694)</f>
        <v>2014</v>
      </c>
      <c r="M694" s="3">
        <f>MONTH(B694)</f>
        <v>6</v>
      </c>
    </row>
    <row r="695" spans="1:13">
      <c r="A695" s="3">
        <v>6350784</v>
      </c>
      <c r="B695" s="7">
        <v>41817.552789351852</v>
      </c>
      <c r="C695" s="3" t="s">
        <v>12</v>
      </c>
      <c r="D695" s="3" t="s">
        <v>13</v>
      </c>
      <c r="E695" s="4">
        <v>27.51720487</v>
      </c>
      <c r="F695" s="8">
        <f t="shared" si="50"/>
        <v>26.77</v>
      </c>
      <c r="G695" s="8">
        <f t="shared" si="51"/>
        <v>27</v>
      </c>
      <c r="H695" s="9">
        <f t="shared" si="52"/>
        <v>27.46</v>
      </c>
      <c r="I695" s="8">
        <f t="shared" si="53"/>
        <v>27.92</v>
      </c>
      <c r="J695" s="8">
        <f t="shared" si="54"/>
        <v>28.150000000000002</v>
      </c>
      <c r="K695" s="3" t="str">
        <f>IF(OR(E695&gt;B$6+1.5*B$7,E695&lt;B$6-1.5*B$7),"Yes", "No")</f>
        <v>No</v>
      </c>
      <c r="L695" s="3">
        <f>YEAR(B695)</f>
        <v>2014</v>
      </c>
      <c r="M695" s="3">
        <f>MONTH(B695)</f>
        <v>6</v>
      </c>
    </row>
    <row r="696" spans="1:13" hidden="1">
      <c r="A696" s="3">
        <v>6354300</v>
      </c>
      <c r="B696" s="7">
        <v>41819.342858796299</v>
      </c>
      <c r="C696" s="3" t="s">
        <v>12</v>
      </c>
      <c r="D696" s="3" t="s">
        <v>13</v>
      </c>
      <c r="E696" s="4">
        <v>26.725847578</v>
      </c>
      <c r="F696" s="8">
        <f t="shared" si="50"/>
        <v>26.77</v>
      </c>
      <c r="G696" s="8">
        <f t="shared" si="51"/>
        <v>27</v>
      </c>
      <c r="H696" s="9">
        <f t="shared" si="52"/>
        <v>27.46</v>
      </c>
      <c r="I696" s="8">
        <f t="shared" si="53"/>
        <v>27.92</v>
      </c>
      <c r="J696" s="8">
        <f t="shared" si="54"/>
        <v>28.150000000000002</v>
      </c>
      <c r="K696" s="3" t="str">
        <f>IF(OR(E696&gt;B$6+1.5*B$7,E696&lt;B$6-1.5*B$7),"Yes", "No")</f>
        <v>Yes</v>
      </c>
      <c r="L696" s="3">
        <f>YEAR(B696)</f>
        <v>2014</v>
      </c>
      <c r="M696" s="3">
        <f>MONTH(B696)</f>
        <v>6</v>
      </c>
    </row>
    <row r="697" spans="1:13">
      <c r="A697" s="3">
        <v>6354305</v>
      </c>
      <c r="B697" s="7">
        <v>41819.346215277779</v>
      </c>
      <c r="C697" s="3" t="s">
        <v>12</v>
      </c>
      <c r="D697" s="3" t="s">
        <v>13</v>
      </c>
      <c r="E697" s="4">
        <v>27.668785115999999</v>
      </c>
      <c r="F697" s="8">
        <f t="shared" si="50"/>
        <v>26.77</v>
      </c>
      <c r="G697" s="8">
        <f t="shared" si="51"/>
        <v>27</v>
      </c>
      <c r="H697" s="9">
        <f t="shared" si="52"/>
        <v>27.46</v>
      </c>
      <c r="I697" s="8">
        <f t="shared" si="53"/>
        <v>27.92</v>
      </c>
      <c r="J697" s="8">
        <f t="shared" si="54"/>
        <v>28.150000000000002</v>
      </c>
      <c r="K697" s="3" t="str">
        <f>IF(OR(E697&gt;B$6+1.5*B$7,E697&lt;B$6-1.5*B$7),"Yes", "No")</f>
        <v>No</v>
      </c>
      <c r="L697" s="3">
        <f>YEAR(B697)</f>
        <v>2014</v>
      </c>
      <c r="M697" s="3">
        <f>MONTH(B697)</f>
        <v>6</v>
      </c>
    </row>
    <row r="698" spans="1:13">
      <c r="A698" s="3">
        <v>6355406</v>
      </c>
      <c r="B698" s="7">
        <v>41820.342638888891</v>
      </c>
      <c r="C698" s="3" t="s">
        <v>12</v>
      </c>
      <c r="D698" s="3" t="s">
        <v>13</v>
      </c>
      <c r="E698" s="4">
        <v>27.213736648000001</v>
      </c>
      <c r="F698" s="8">
        <f t="shared" si="50"/>
        <v>26.77</v>
      </c>
      <c r="G698" s="8">
        <f t="shared" si="51"/>
        <v>27</v>
      </c>
      <c r="H698" s="9">
        <f t="shared" si="52"/>
        <v>27.46</v>
      </c>
      <c r="I698" s="8">
        <f t="shared" si="53"/>
        <v>27.92</v>
      </c>
      <c r="J698" s="8">
        <f t="shared" si="54"/>
        <v>28.150000000000002</v>
      </c>
      <c r="K698" s="3" t="str">
        <f>IF(OR(E698&gt;B$6+1.5*B$7,E698&lt;B$6-1.5*B$7),"Yes", "No")</f>
        <v>No</v>
      </c>
      <c r="L698" s="3">
        <f>YEAR(B698)</f>
        <v>2014</v>
      </c>
      <c r="M698" s="3">
        <f>MONTH(B698)</f>
        <v>6</v>
      </c>
    </row>
    <row r="699" spans="1:13">
      <c r="A699" s="3">
        <v>6355424</v>
      </c>
      <c r="B699" s="7">
        <v>41820.345543981479</v>
      </c>
      <c r="C699" s="3" t="s">
        <v>12</v>
      </c>
      <c r="D699" s="3" t="s">
        <v>13</v>
      </c>
      <c r="E699" s="4">
        <v>27.642730744000001</v>
      </c>
      <c r="F699" s="8">
        <f t="shared" si="50"/>
        <v>26.77</v>
      </c>
      <c r="G699" s="8">
        <f t="shared" si="51"/>
        <v>27</v>
      </c>
      <c r="H699" s="9">
        <f t="shared" si="52"/>
        <v>27.46</v>
      </c>
      <c r="I699" s="8">
        <f t="shared" si="53"/>
        <v>27.92</v>
      </c>
      <c r="J699" s="8">
        <f t="shared" si="54"/>
        <v>28.150000000000002</v>
      </c>
      <c r="K699" s="3" t="str">
        <f>IF(OR(E699&gt;B$6+1.5*B$7,E699&lt;B$6-1.5*B$7),"Yes", "No")</f>
        <v>No</v>
      </c>
      <c r="L699" s="3">
        <f>YEAR(B699)</f>
        <v>2014</v>
      </c>
      <c r="M699" s="3">
        <f>MONTH(B699)</f>
        <v>6</v>
      </c>
    </row>
    <row r="700" spans="1:13" hidden="1">
      <c r="A700" s="3">
        <v>6355643</v>
      </c>
      <c r="B700" s="7">
        <v>41820.380173611113</v>
      </c>
      <c r="C700" s="3" t="s">
        <v>12</v>
      </c>
      <c r="D700" s="3" t="s">
        <v>13</v>
      </c>
      <c r="E700" s="4">
        <v>28.511156947</v>
      </c>
      <c r="F700" s="8">
        <f t="shared" si="50"/>
        <v>26.77</v>
      </c>
      <c r="G700" s="8">
        <f t="shared" si="51"/>
        <v>27</v>
      </c>
      <c r="H700" s="9">
        <f t="shared" si="52"/>
        <v>27.46</v>
      </c>
      <c r="I700" s="8">
        <f t="shared" si="53"/>
        <v>27.92</v>
      </c>
      <c r="J700" s="8">
        <f t="shared" si="54"/>
        <v>28.150000000000002</v>
      </c>
      <c r="K700" s="3" t="str">
        <f>IF(OR(E700&gt;B$6+1.5*B$7,E700&lt;B$6-1.5*B$7),"Yes", "No")</f>
        <v>Yes</v>
      </c>
      <c r="L700" s="3">
        <f>YEAR(B700)</f>
        <v>2014</v>
      </c>
      <c r="M700" s="3">
        <f>MONTH(B700)</f>
        <v>6</v>
      </c>
    </row>
    <row r="701" spans="1:13">
      <c r="A701" s="3">
        <v>6355649</v>
      </c>
      <c r="B701" s="7">
        <v>41820.383043981485</v>
      </c>
      <c r="C701" s="3" t="s">
        <v>12</v>
      </c>
      <c r="D701" s="3" t="s">
        <v>13</v>
      </c>
      <c r="E701" s="4">
        <v>27.975959673999999</v>
      </c>
      <c r="F701" s="8">
        <f t="shared" si="50"/>
        <v>26.77</v>
      </c>
      <c r="G701" s="8">
        <f t="shared" si="51"/>
        <v>27</v>
      </c>
      <c r="H701" s="9">
        <f t="shared" si="52"/>
        <v>27.46</v>
      </c>
      <c r="I701" s="8">
        <f t="shared" si="53"/>
        <v>27.92</v>
      </c>
      <c r="J701" s="8">
        <f t="shared" si="54"/>
        <v>28.150000000000002</v>
      </c>
      <c r="K701" s="3" t="str">
        <f>IF(OR(E701&gt;B$6+1.5*B$7,E701&lt;B$6-1.5*B$7),"Yes", "No")</f>
        <v>No</v>
      </c>
      <c r="L701" s="3">
        <f>YEAR(B701)</f>
        <v>2014</v>
      </c>
      <c r="M701" s="3">
        <f>MONTH(B701)</f>
        <v>6</v>
      </c>
    </row>
    <row r="702" spans="1:13">
      <c r="A702" s="3">
        <v>6355760</v>
      </c>
      <c r="B702" s="7">
        <v>41820.406215277777</v>
      </c>
      <c r="C702" s="3" t="s">
        <v>12</v>
      </c>
      <c r="D702" s="3" t="s">
        <v>13</v>
      </c>
      <c r="E702" s="4">
        <v>27.366192924</v>
      </c>
      <c r="F702" s="8">
        <f t="shared" si="50"/>
        <v>26.77</v>
      </c>
      <c r="G702" s="8">
        <f t="shared" si="51"/>
        <v>27</v>
      </c>
      <c r="H702" s="9">
        <f t="shared" si="52"/>
        <v>27.46</v>
      </c>
      <c r="I702" s="8">
        <f t="shared" si="53"/>
        <v>27.92</v>
      </c>
      <c r="J702" s="8">
        <f t="shared" si="54"/>
        <v>28.150000000000002</v>
      </c>
      <c r="K702" s="3" t="str">
        <f>IF(OR(E702&gt;B$6+1.5*B$7,E702&lt;B$6-1.5*B$7),"Yes", "No")</f>
        <v>No</v>
      </c>
      <c r="L702" s="3">
        <f>YEAR(B702)</f>
        <v>2014</v>
      </c>
      <c r="M702" s="3">
        <f>MONTH(B702)</f>
        <v>6</v>
      </c>
    </row>
    <row r="703" spans="1:13" hidden="1">
      <c r="A703" s="3">
        <v>6355806</v>
      </c>
      <c r="B703" s="7">
        <v>41820.410138888888</v>
      </c>
      <c r="C703" s="3" t="s">
        <v>12</v>
      </c>
      <c r="D703" s="3" t="s">
        <v>13</v>
      </c>
      <c r="E703" s="4">
        <v>8.9285714289999998</v>
      </c>
      <c r="F703" s="8">
        <f t="shared" si="50"/>
        <v>26.77</v>
      </c>
      <c r="G703" s="8">
        <f t="shared" si="51"/>
        <v>27</v>
      </c>
      <c r="H703" s="9">
        <f t="shared" si="52"/>
        <v>27.46</v>
      </c>
      <c r="I703" s="8">
        <f t="shared" si="53"/>
        <v>27.92</v>
      </c>
      <c r="J703" s="8">
        <f t="shared" si="54"/>
        <v>28.150000000000002</v>
      </c>
      <c r="K703" s="3" t="str">
        <f>IF(OR(E703&gt;B$6+1.5*B$7,E703&lt;B$6-1.5*B$7),"Yes", "No")</f>
        <v>Yes</v>
      </c>
      <c r="L703" s="3">
        <f>YEAR(B703)</f>
        <v>2014</v>
      </c>
      <c r="M703" s="3">
        <f>MONTH(B703)</f>
        <v>6</v>
      </c>
    </row>
    <row r="704" spans="1:13">
      <c r="A704" s="3">
        <v>6355950</v>
      </c>
      <c r="B704" s="7">
        <v>41820.427465277775</v>
      </c>
      <c r="C704" s="3" t="s">
        <v>12</v>
      </c>
      <c r="D704" s="3" t="s">
        <v>13</v>
      </c>
      <c r="E704" s="4">
        <v>27.495152802</v>
      </c>
      <c r="F704" s="8">
        <f t="shared" si="50"/>
        <v>26.77</v>
      </c>
      <c r="G704" s="8">
        <f t="shared" si="51"/>
        <v>27</v>
      </c>
      <c r="H704" s="9">
        <f t="shared" si="52"/>
        <v>27.46</v>
      </c>
      <c r="I704" s="8">
        <f t="shared" si="53"/>
        <v>27.92</v>
      </c>
      <c r="J704" s="8">
        <f t="shared" si="54"/>
        <v>28.150000000000002</v>
      </c>
      <c r="K704" s="3" t="str">
        <f>IF(OR(E704&gt;B$6+1.5*B$7,E704&lt;B$6-1.5*B$7),"Yes", "No")</f>
        <v>No</v>
      </c>
      <c r="L704" s="3">
        <f>YEAR(B704)</f>
        <v>2014</v>
      </c>
      <c r="M704" s="3">
        <f>MONTH(B704)</f>
        <v>6</v>
      </c>
    </row>
    <row r="705" spans="1:13">
      <c r="A705" s="3">
        <v>6355978</v>
      </c>
      <c r="B705" s="7">
        <v>41820.430428240739</v>
      </c>
      <c r="C705" s="3" t="s">
        <v>12</v>
      </c>
      <c r="D705" s="3" t="s">
        <v>13</v>
      </c>
      <c r="E705" s="4">
        <v>27.496395097000001</v>
      </c>
      <c r="F705" s="8">
        <f t="shared" si="50"/>
        <v>26.77</v>
      </c>
      <c r="G705" s="8">
        <f t="shared" si="51"/>
        <v>27</v>
      </c>
      <c r="H705" s="9">
        <f t="shared" si="52"/>
        <v>27.46</v>
      </c>
      <c r="I705" s="8">
        <f t="shared" si="53"/>
        <v>27.92</v>
      </c>
      <c r="J705" s="8">
        <f t="shared" si="54"/>
        <v>28.150000000000002</v>
      </c>
      <c r="K705" s="3" t="str">
        <f>IF(OR(E705&gt;B$6+1.5*B$7,E705&lt;B$6-1.5*B$7),"Yes", "No")</f>
        <v>No</v>
      </c>
      <c r="L705" s="3">
        <f>YEAR(B705)</f>
        <v>2014</v>
      </c>
      <c r="M705" s="3">
        <f>MONTH(B705)</f>
        <v>6</v>
      </c>
    </row>
    <row r="706" spans="1:13">
      <c r="A706" s="3">
        <v>6356718</v>
      </c>
      <c r="B706" s="7">
        <v>41820.543032407404</v>
      </c>
      <c r="C706" s="3" t="s">
        <v>12</v>
      </c>
      <c r="D706" s="3" t="s">
        <v>13</v>
      </c>
      <c r="E706" s="4">
        <v>27.819770295000001</v>
      </c>
      <c r="F706" s="8">
        <f t="shared" si="50"/>
        <v>26.77</v>
      </c>
      <c r="G706" s="8">
        <f t="shared" si="51"/>
        <v>27</v>
      </c>
      <c r="H706" s="9">
        <f t="shared" si="52"/>
        <v>27.46</v>
      </c>
      <c r="I706" s="8">
        <f t="shared" si="53"/>
        <v>27.92</v>
      </c>
      <c r="J706" s="8">
        <f t="shared" si="54"/>
        <v>28.150000000000002</v>
      </c>
      <c r="K706" s="3" t="str">
        <f>IF(OR(E706&gt;B$6+1.5*B$7,E706&lt;B$6-1.5*B$7),"Yes", "No")</f>
        <v>No</v>
      </c>
      <c r="L706" s="3">
        <f>YEAR(B706)</f>
        <v>2014</v>
      </c>
      <c r="M706" s="3">
        <f>MONTH(B706)</f>
        <v>6</v>
      </c>
    </row>
    <row r="707" spans="1:13">
      <c r="A707" s="3">
        <v>6356720</v>
      </c>
      <c r="B707" s="7">
        <v>41820.543587962966</v>
      </c>
      <c r="C707" s="3" t="s">
        <v>12</v>
      </c>
      <c r="D707" s="3" t="s">
        <v>13</v>
      </c>
      <c r="E707" s="4">
        <v>27.265578927</v>
      </c>
      <c r="F707" s="8">
        <f t="shared" si="50"/>
        <v>26.77</v>
      </c>
      <c r="G707" s="8">
        <f t="shared" si="51"/>
        <v>27</v>
      </c>
      <c r="H707" s="9">
        <f t="shared" si="52"/>
        <v>27.46</v>
      </c>
      <c r="I707" s="8">
        <f t="shared" si="53"/>
        <v>27.92</v>
      </c>
      <c r="J707" s="8">
        <f t="shared" si="54"/>
        <v>28.150000000000002</v>
      </c>
      <c r="K707" s="3" t="str">
        <f>IF(OR(E707&gt;B$6+1.5*B$7,E707&lt;B$6-1.5*B$7),"Yes", "No")</f>
        <v>No</v>
      </c>
      <c r="L707" s="3">
        <f>YEAR(B707)</f>
        <v>2014</v>
      </c>
      <c r="M707" s="3">
        <f>MONTH(B707)</f>
        <v>6</v>
      </c>
    </row>
    <row r="708" spans="1:13">
      <c r="A708" s="3">
        <v>6357940</v>
      </c>
      <c r="B708" s="7">
        <v>41821.27238425926</v>
      </c>
      <c r="C708" s="3" t="s">
        <v>12</v>
      </c>
      <c r="D708" s="3" t="s">
        <v>13</v>
      </c>
      <c r="E708" s="4">
        <v>27.625233736999999</v>
      </c>
      <c r="F708" s="8">
        <f t="shared" si="50"/>
        <v>26.77</v>
      </c>
      <c r="G708" s="8">
        <f t="shared" si="51"/>
        <v>27</v>
      </c>
      <c r="H708" s="9">
        <f t="shared" si="52"/>
        <v>27.46</v>
      </c>
      <c r="I708" s="8">
        <f t="shared" si="53"/>
        <v>27.92</v>
      </c>
      <c r="J708" s="8">
        <f t="shared" si="54"/>
        <v>28.150000000000002</v>
      </c>
      <c r="K708" s="3" t="str">
        <f>IF(OR(E708&gt;B$6+1.5*B$7,E708&lt;B$6-1.5*B$7),"Yes", "No")</f>
        <v>No</v>
      </c>
      <c r="L708" s="3">
        <f>YEAR(B708)</f>
        <v>2014</v>
      </c>
      <c r="M708" s="3">
        <f>MONTH(B708)</f>
        <v>7</v>
      </c>
    </row>
    <row r="709" spans="1:13">
      <c r="A709" s="3">
        <v>6357942</v>
      </c>
      <c r="B709" s="7">
        <v>41821.274282407408</v>
      </c>
      <c r="C709" s="3" t="s">
        <v>12</v>
      </c>
      <c r="D709" s="3" t="s">
        <v>13</v>
      </c>
      <c r="E709" s="4">
        <v>27.482852578999999</v>
      </c>
      <c r="F709" s="8">
        <f t="shared" si="50"/>
        <v>26.77</v>
      </c>
      <c r="G709" s="8">
        <f t="shared" si="51"/>
        <v>27</v>
      </c>
      <c r="H709" s="9">
        <f t="shared" si="52"/>
        <v>27.46</v>
      </c>
      <c r="I709" s="8">
        <f t="shared" si="53"/>
        <v>27.92</v>
      </c>
      <c r="J709" s="8">
        <f t="shared" si="54"/>
        <v>28.150000000000002</v>
      </c>
      <c r="K709" s="3" t="str">
        <f>IF(OR(E709&gt;B$6+1.5*B$7,E709&lt;B$6-1.5*B$7),"Yes", "No")</f>
        <v>No</v>
      </c>
      <c r="L709" s="3">
        <f>YEAR(B709)</f>
        <v>2014</v>
      </c>
      <c r="M709" s="3">
        <f>MONTH(B709)</f>
        <v>7</v>
      </c>
    </row>
    <row r="710" spans="1:13">
      <c r="A710" s="3">
        <v>6357972</v>
      </c>
      <c r="B710" s="7">
        <v>41821.279976851853</v>
      </c>
      <c r="C710" s="3" t="s">
        <v>12</v>
      </c>
      <c r="D710" s="3" t="s">
        <v>13</v>
      </c>
      <c r="E710" s="4">
        <v>27.630340673999999</v>
      </c>
      <c r="F710" s="8">
        <f t="shared" si="50"/>
        <v>26.77</v>
      </c>
      <c r="G710" s="8">
        <f t="shared" si="51"/>
        <v>27</v>
      </c>
      <c r="H710" s="9">
        <f t="shared" si="52"/>
        <v>27.46</v>
      </c>
      <c r="I710" s="8">
        <f t="shared" si="53"/>
        <v>27.92</v>
      </c>
      <c r="J710" s="8">
        <f t="shared" si="54"/>
        <v>28.150000000000002</v>
      </c>
      <c r="K710" s="3" t="str">
        <f>IF(OR(E710&gt;B$6+1.5*B$7,E710&lt;B$6-1.5*B$7),"Yes", "No")</f>
        <v>No</v>
      </c>
      <c r="L710" s="3">
        <f>YEAR(B710)</f>
        <v>2014</v>
      </c>
      <c r="M710" s="3">
        <f>MONTH(B710)</f>
        <v>7</v>
      </c>
    </row>
    <row r="711" spans="1:13">
      <c r="A711" s="3">
        <v>6358349</v>
      </c>
      <c r="B711" s="7">
        <v>41821.372141203705</v>
      </c>
      <c r="C711" s="3" t="s">
        <v>12</v>
      </c>
      <c r="D711" s="3" t="s">
        <v>13</v>
      </c>
      <c r="E711" s="4">
        <v>27.589427477000001</v>
      </c>
      <c r="F711" s="8">
        <f t="shared" si="50"/>
        <v>26.77</v>
      </c>
      <c r="G711" s="8">
        <f t="shared" si="51"/>
        <v>27</v>
      </c>
      <c r="H711" s="9">
        <f t="shared" si="52"/>
        <v>27.46</v>
      </c>
      <c r="I711" s="8">
        <f t="shared" si="53"/>
        <v>27.92</v>
      </c>
      <c r="J711" s="8">
        <f t="shared" si="54"/>
        <v>28.150000000000002</v>
      </c>
      <c r="K711" s="3" t="str">
        <f>IF(OR(E711&gt;B$6+1.5*B$7,E711&lt;B$6-1.5*B$7),"Yes", "No")</f>
        <v>No</v>
      </c>
      <c r="L711" s="3">
        <f>YEAR(B711)</f>
        <v>2014</v>
      </c>
      <c r="M711" s="3">
        <f>MONTH(B711)</f>
        <v>7</v>
      </c>
    </row>
    <row r="712" spans="1:13">
      <c r="A712" s="3">
        <v>6358397</v>
      </c>
      <c r="B712" s="7">
        <v>41821.378634259258</v>
      </c>
      <c r="C712" s="3" t="s">
        <v>12</v>
      </c>
      <c r="D712" s="3" t="s">
        <v>13</v>
      </c>
      <c r="E712" s="4">
        <v>27.766739519000001</v>
      </c>
      <c r="F712" s="8">
        <f t="shared" si="50"/>
        <v>26.77</v>
      </c>
      <c r="G712" s="8">
        <f t="shared" si="51"/>
        <v>27</v>
      </c>
      <c r="H712" s="9">
        <f t="shared" si="52"/>
        <v>27.46</v>
      </c>
      <c r="I712" s="8">
        <f t="shared" si="53"/>
        <v>27.92</v>
      </c>
      <c r="J712" s="8">
        <f t="shared" si="54"/>
        <v>28.150000000000002</v>
      </c>
      <c r="K712" s="3" t="str">
        <f>IF(OR(E712&gt;B$6+1.5*B$7,E712&lt;B$6-1.5*B$7),"Yes", "No")</f>
        <v>No</v>
      </c>
      <c r="L712" s="3">
        <f>YEAR(B712)</f>
        <v>2014</v>
      </c>
      <c r="M712" s="3">
        <f>MONTH(B712)</f>
        <v>7</v>
      </c>
    </row>
    <row r="713" spans="1:13">
      <c r="A713" s="3">
        <v>6360693</v>
      </c>
      <c r="B713" s="7">
        <v>41821.562430555554</v>
      </c>
      <c r="C713" s="3" t="s">
        <v>12</v>
      </c>
      <c r="D713" s="3" t="s">
        <v>13</v>
      </c>
      <c r="E713" s="4">
        <v>27.566177871000001</v>
      </c>
      <c r="F713" s="8">
        <f t="shared" si="50"/>
        <v>26.77</v>
      </c>
      <c r="G713" s="8">
        <f t="shared" si="51"/>
        <v>27</v>
      </c>
      <c r="H713" s="9">
        <f t="shared" si="52"/>
        <v>27.46</v>
      </c>
      <c r="I713" s="8">
        <f t="shared" si="53"/>
        <v>27.92</v>
      </c>
      <c r="J713" s="8">
        <f t="shared" si="54"/>
        <v>28.150000000000002</v>
      </c>
      <c r="K713" s="3" t="str">
        <f>IF(OR(E713&gt;B$6+1.5*B$7,E713&lt;B$6-1.5*B$7),"Yes", "No")</f>
        <v>No</v>
      </c>
      <c r="L713" s="3">
        <f>YEAR(B713)</f>
        <v>2014</v>
      </c>
      <c r="M713" s="3">
        <f>MONTH(B713)</f>
        <v>7</v>
      </c>
    </row>
    <row r="714" spans="1:13">
      <c r="A714" s="3">
        <v>6361862</v>
      </c>
      <c r="B714" s="7">
        <v>41822.277812499997</v>
      </c>
      <c r="C714" s="3" t="s">
        <v>12</v>
      </c>
      <c r="D714" s="3" t="s">
        <v>13</v>
      </c>
      <c r="E714" s="4">
        <v>27.098935750999999</v>
      </c>
      <c r="F714" s="8">
        <f t="shared" si="50"/>
        <v>26.77</v>
      </c>
      <c r="G714" s="8">
        <f t="shared" si="51"/>
        <v>27</v>
      </c>
      <c r="H714" s="9">
        <f t="shared" si="52"/>
        <v>27.46</v>
      </c>
      <c r="I714" s="8">
        <f t="shared" si="53"/>
        <v>27.92</v>
      </c>
      <c r="J714" s="8">
        <f t="shared" si="54"/>
        <v>28.150000000000002</v>
      </c>
      <c r="K714" s="3" t="str">
        <f>IF(OR(E714&gt;B$6+1.5*B$7,E714&lt;B$6-1.5*B$7),"Yes", "No")</f>
        <v>No</v>
      </c>
      <c r="L714" s="3">
        <f>YEAR(B714)</f>
        <v>2014</v>
      </c>
      <c r="M714" s="3">
        <f>MONTH(B714)</f>
        <v>7</v>
      </c>
    </row>
    <row r="715" spans="1:13">
      <c r="A715" s="3">
        <v>6361869</v>
      </c>
      <c r="B715" s="7">
        <v>41822.28125</v>
      </c>
      <c r="C715" s="3" t="s">
        <v>12</v>
      </c>
      <c r="D715" s="3" t="s">
        <v>13</v>
      </c>
      <c r="E715" s="4">
        <v>27.336711712</v>
      </c>
      <c r="F715" s="8">
        <f t="shared" si="50"/>
        <v>26.77</v>
      </c>
      <c r="G715" s="8">
        <f t="shared" si="51"/>
        <v>27</v>
      </c>
      <c r="H715" s="9">
        <f t="shared" si="52"/>
        <v>27.46</v>
      </c>
      <c r="I715" s="8">
        <f t="shared" si="53"/>
        <v>27.92</v>
      </c>
      <c r="J715" s="8">
        <f t="shared" si="54"/>
        <v>28.150000000000002</v>
      </c>
      <c r="K715" s="3" t="str">
        <f>IF(OR(E715&gt;B$6+1.5*B$7,E715&lt;B$6-1.5*B$7),"Yes", "No")</f>
        <v>No</v>
      </c>
      <c r="L715" s="3">
        <f>YEAR(B715)</f>
        <v>2014</v>
      </c>
      <c r="M715" s="3">
        <f>MONTH(B715)</f>
        <v>7</v>
      </c>
    </row>
    <row r="716" spans="1:13">
      <c r="A716" s="3">
        <v>6361967</v>
      </c>
      <c r="B716" s="7">
        <v>41822.304328703707</v>
      </c>
      <c r="C716" s="3" t="s">
        <v>12</v>
      </c>
      <c r="D716" s="3" t="s">
        <v>13</v>
      </c>
      <c r="E716" s="4">
        <v>27.877185848</v>
      </c>
      <c r="F716" s="8">
        <f t="shared" si="50"/>
        <v>26.77</v>
      </c>
      <c r="G716" s="8">
        <f t="shared" si="51"/>
        <v>27</v>
      </c>
      <c r="H716" s="9">
        <f t="shared" si="52"/>
        <v>27.46</v>
      </c>
      <c r="I716" s="8">
        <f t="shared" si="53"/>
        <v>27.92</v>
      </c>
      <c r="J716" s="8">
        <f t="shared" si="54"/>
        <v>28.150000000000002</v>
      </c>
      <c r="K716" s="3" t="str">
        <f>IF(OR(E716&gt;B$6+1.5*B$7,E716&lt;B$6-1.5*B$7),"Yes", "No")</f>
        <v>No</v>
      </c>
      <c r="L716" s="3">
        <f>YEAR(B716)</f>
        <v>2014</v>
      </c>
      <c r="M716" s="3">
        <f>MONTH(B716)</f>
        <v>7</v>
      </c>
    </row>
    <row r="717" spans="1:13">
      <c r="A717" s="3">
        <v>6361986</v>
      </c>
      <c r="B717" s="7">
        <v>41822.305509259262</v>
      </c>
      <c r="C717" s="3" t="s">
        <v>12</v>
      </c>
      <c r="D717" s="3" t="s">
        <v>13</v>
      </c>
      <c r="E717" s="4">
        <v>27.631853241999998</v>
      </c>
      <c r="F717" s="8">
        <f t="shared" si="50"/>
        <v>26.77</v>
      </c>
      <c r="G717" s="8">
        <f t="shared" si="51"/>
        <v>27</v>
      </c>
      <c r="H717" s="9">
        <f t="shared" si="52"/>
        <v>27.46</v>
      </c>
      <c r="I717" s="8">
        <f t="shared" si="53"/>
        <v>27.92</v>
      </c>
      <c r="J717" s="8">
        <f t="shared" si="54"/>
        <v>28.150000000000002</v>
      </c>
      <c r="K717" s="3" t="str">
        <f>IF(OR(E717&gt;B$6+1.5*B$7,E717&lt;B$6-1.5*B$7),"Yes", "No")</f>
        <v>No</v>
      </c>
      <c r="L717" s="3">
        <f>YEAR(B717)</f>
        <v>2014</v>
      </c>
      <c r="M717" s="3">
        <f>MONTH(B717)</f>
        <v>7</v>
      </c>
    </row>
    <row r="718" spans="1:13">
      <c r="A718" s="3">
        <v>6362933</v>
      </c>
      <c r="B718" s="7">
        <v>41822.426793981482</v>
      </c>
      <c r="C718" s="3" t="s">
        <v>12</v>
      </c>
      <c r="D718" s="3" t="s">
        <v>13</v>
      </c>
      <c r="E718" s="4">
        <v>27.388215629000001</v>
      </c>
      <c r="F718" s="8">
        <f t="shared" si="50"/>
        <v>26.77</v>
      </c>
      <c r="G718" s="8">
        <f t="shared" si="51"/>
        <v>27</v>
      </c>
      <c r="H718" s="9">
        <f t="shared" si="52"/>
        <v>27.46</v>
      </c>
      <c r="I718" s="8">
        <f t="shared" si="53"/>
        <v>27.92</v>
      </c>
      <c r="J718" s="8">
        <f t="shared" si="54"/>
        <v>28.150000000000002</v>
      </c>
      <c r="K718" s="3" t="str">
        <f>IF(OR(E718&gt;B$6+1.5*B$7,E718&lt;B$6-1.5*B$7),"Yes", "No")</f>
        <v>No</v>
      </c>
      <c r="L718" s="3">
        <f>YEAR(B718)</f>
        <v>2014</v>
      </c>
      <c r="M718" s="3">
        <f>MONTH(B718)</f>
        <v>7</v>
      </c>
    </row>
    <row r="719" spans="1:13">
      <c r="A719" s="3">
        <v>6363020</v>
      </c>
      <c r="B719" s="7">
        <v>41822.437881944446</v>
      </c>
      <c r="C719" s="3" t="s">
        <v>12</v>
      </c>
      <c r="D719" s="3" t="s">
        <v>13</v>
      </c>
      <c r="E719" s="4">
        <v>27.301587302000002</v>
      </c>
      <c r="F719" s="8">
        <f t="shared" si="50"/>
        <v>26.77</v>
      </c>
      <c r="G719" s="8">
        <f t="shared" si="51"/>
        <v>27</v>
      </c>
      <c r="H719" s="9">
        <f t="shared" si="52"/>
        <v>27.46</v>
      </c>
      <c r="I719" s="8">
        <f t="shared" si="53"/>
        <v>27.92</v>
      </c>
      <c r="J719" s="8">
        <f t="shared" si="54"/>
        <v>28.150000000000002</v>
      </c>
      <c r="K719" s="3" t="str">
        <f>IF(OR(E719&gt;B$6+1.5*B$7,E719&lt;B$6-1.5*B$7),"Yes", "No")</f>
        <v>No</v>
      </c>
      <c r="L719" s="3">
        <f>YEAR(B719)</f>
        <v>2014</v>
      </c>
      <c r="M719" s="3">
        <f>MONTH(B719)</f>
        <v>7</v>
      </c>
    </row>
    <row r="720" spans="1:13">
      <c r="A720" s="3">
        <v>6363421</v>
      </c>
      <c r="B720" s="7">
        <v>41822.489918981482</v>
      </c>
      <c r="C720" s="3" t="s">
        <v>12</v>
      </c>
      <c r="D720" s="3" t="s">
        <v>13</v>
      </c>
      <c r="E720" s="4">
        <v>27.282128419999999</v>
      </c>
      <c r="F720" s="8">
        <f t="shared" si="50"/>
        <v>26.77</v>
      </c>
      <c r="G720" s="8">
        <f t="shared" si="51"/>
        <v>27</v>
      </c>
      <c r="H720" s="9">
        <f t="shared" si="52"/>
        <v>27.46</v>
      </c>
      <c r="I720" s="8">
        <f t="shared" si="53"/>
        <v>27.92</v>
      </c>
      <c r="J720" s="8">
        <f t="shared" si="54"/>
        <v>28.150000000000002</v>
      </c>
      <c r="K720" s="3" t="str">
        <f>IF(OR(E720&gt;B$6+1.5*B$7,E720&lt;B$6-1.5*B$7),"Yes", "No")</f>
        <v>No</v>
      </c>
      <c r="L720" s="3">
        <f>YEAR(B720)</f>
        <v>2014</v>
      </c>
      <c r="M720" s="3">
        <f>MONTH(B720)</f>
        <v>7</v>
      </c>
    </row>
    <row r="721" spans="1:13">
      <c r="A721" s="3">
        <v>6363425</v>
      </c>
      <c r="B721" s="7">
        <v>41822.49181712963</v>
      </c>
      <c r="C721" s="3" t="s">
        <v>12</v>
      </c>
      <c r="D721" s="3" t="s">
        <v>13</v>
      </c>
      <c r="E721" s="4">
        <v>27.427794056</v>
      </c>
      <c r="F721" s="8">
        <f t="shared" si="50"/>
        <v>26.77</v>
      </c>
      <c r="G721" s="8">
        <f t="shared" si="51"/>
        <v>27</v>
      </c>
      <c r="H721" s="9">
        <f t="shared" si="52"/>
        <v>27.46</v>
      </c>
      <c r="I721" s="8">
        <f t="shared" si="53"/>
        <v>27.92</v>
      </c>
      <c r="J721" s="8">
        <f t="shared" si="54"/>
        <v>28.150000000000002</v>
      </c>
      <c r="K721" s="3" t="str">
        <f>IF(OR(E721&gt;B$6+1.5*B$7,E721&lt;B$6-1.5*B$7),"Yes", "No")</f>
        <v>No</v>
      </c>
      <c r="L721" s="3">
        <f>YEAR(B721)</f>
        <v>2014</v>
      </c>
      <c r="M721" s="3">
        <f>MONTH(B721)</f>
        <v>7</v>
      </c>
    </row>
    <row r="722" spans="1:13">
      <c r="A722" s="3">
        <v>6363906</v>
      </c>
      <c r="B722" s="7">
        <v>41822.53597222222</v>
      </c>
      <c r="C722" s="3" t="s">
        <v>12</v>
      </c>
      <c r="D722" s="3" t="s">
        <v>13</v>
      </c>
      <c r="E722" s="4">
        <v>27.474864656000001</v>
      </c>
      <c r="F722" s="8">
        <f t="shared" si="50"/>
        <v>26.77</v>
      </c>
      <c r="G722" s="8">
        <f t="shared" si="51"/>
        <v>27</v>
      </c>
      <c r="H722" s="9">
        <f t="shared" si="52"/>
        <v>27.46</v>
      </c>
      <c r="I722" s="8">
        <f t="shared" si="53"/>
        <v>27.92</v>
      </c>
      <c r="J722" s="8">
        <f t="shared" si="54"/>
        <v>28.150000000000002</v>
      </c>
      <c r="K722" s="3" t="str">
        <f>IF(OR(E722&gt;B$6+1.5*B$7,E722&lt;B$6-1.5*B$7),"Yes", "No")</f>
        <v>No</v>
      </c>
      <c r="L722" s="3">
        <f>YEAR(B722)</f>
        <v>2014</v>
      </c>
      <c r="M722" s="3">
        <f>MONTH(B722)</f>
        <v>7</v>
      </c>
    </row>
    <row r="723" spans="1:13">
      <c r="A723" s="3">
        <v>6363913</v>
      </c>
      <c r="B723" s="7">
        <v>41822.537094907406</v>
      </c>
      <c r="C723" s="3" t="s">
        <v>12</v>
      </c>
      <c r="D723" s="3" t="s">
        <v>13</v>
      </c>
      <c r="E723" s="4">
        <v>27.51639578</v>
      </c>
      <c r="F723" s="8">
        <f t="shared" si="50"/>
        <v>26.77</v>
      </c>
      <c r="G723" s="8">
        <f t="shared" si="51"/>
        <v>27</v>
      </c>
      <c r="H723" s="9">
        <f t="shared" si="52"/>
        <v>27.46</v>
      </c>
      <c r="I723" s="8">
        <f t="shared" si="53"/>
        <v>27.92</v>
      </c>
      <c r="J723" s="8">
        <f t="shared" si="54"/>
        <v>28.150000000000002</v>
      </c>
      <c r="K723" s="3" t="str">
        <f>IF(OR(E723&gt;B$6+1.5*B$7,E723&lt;B$6-1.5*B$7),"Yes", "No")</f>
        <v>No</v>
      </c>
      <c r="L723" s="3">
        <f>YEAR(B723)</f>
        <v>2014</v>
      </c>
      <c r="M723" s="3">
        <f>MONTH(B723)</f>
        <v>7</v>
      </c>
    </row>
    <row r="724" spans="1:13">
      <c r="A724" s="3">
        <v>6365929</v>
      </c>
      <c r="B724" s="7">
        <v>41823.31722222222</v>
      </c>
      <c r="C724" s="3" t="s">
        <v>12</v>
      </c>
      <c r="D724" s="3" t="s">
        <v>13</v>
      </c>
      <c r="E724" s="4">
        <v>27.785166239999999</v>
      </c>
      <c r="F724" s="8">
        <f t="shared" si="50"/>
        <v>26.77</v>
      </c>
      <c r="G724" s="8">
        <f t="shared" si="51"/>
        <v>27</v>
      </c>
      <c r="H724" s="9">
        <f t="shared" si="52"/>
        <v>27.46</v>
      </c>
      <c r="I724" s="8">
        <f t="shared" si="53"/>
        <v>27.92</v>
      </c>
      <c r="J724" s="8">
        <f t="shared" si="54"/>
        <v>28.150000000000002</v>
      </c>
      <c r="K724" s="3" t="str">
        <f>IF(OR(E724&gt;B$6+1.5*B$7,E724&lt;B$6-1.5*B$7),"Yes", "No")</f>
        <v>No</v>
      </c>
      <c r="L724" s="3">
        <f>YEAR(B724)</f>
        <v>2014</v>
      </c>
      <c r="M724" s="3">
        <f>MONTH(B724)</f>
        <v>7</v>
      </c>
    </row>
    <row r="725" spans="1:13">
      <c r="A725" s="3">
        <v>6365934</v>
      </c>
      <c r="B725" s="7">
        <v>41823.319351851853</v>
      </c>
      <c r="C725" s="3" t="s">
        <v>12</v>
      </c>
      <c r="D725" s="3" t="s">
        <v>13</v>
      </c>
      <c r="E725" s="4">
        <v>27.614900821999999</v>
      </c>
      <c r="F725" s="8">
        <f t="shared" ref="F725:F788" si="55">B$9-3*B$10</f>
        <v>26.77</v>
      </c>
      <c r="G725" s="8">
        <f t="shared" ref="G725:G788" si="56">B$9-2*B$10</f>
        <v>27</v>
      </c>
      <c r="H725" s="9">
        <f t="shared" ref="H725:H788" si="57">B$9</f>
        <v>27.46</v>
      </c>
      <c r="I725" s="8">
        <f t="shared" ref="I725:I788" si="58">B$9+2*B$10</f>
        <v>27.92</v>
      </c>
      <c r="J725" s="8">
        <f t="shared" ref="J725:J788" si="59">B$9+3*B$10</f>
        <v>28.150000000000002</v>
      </c>
      <c r="K725" s="3" t="str">
        <f>IF(OR(E725&gt;B$6+1.5*B$7,E725&lt;B$6-1.5*B$7),"Yes", "No")</f>
        <v>No</v>
      </c>
      <c r="L725" s="3">
        <f>YEAR(B725)</f>
        <v>2014</v>
      </c>
      <c r="M725" s="3">
        <f>MONTH(B725)</f>
        <v>7</v>
      </c>
    </row>
    <row r="726" spans="1:13">
      <c r="A726" s="3">
        <v>6365983</v>
      </c>
      <c r="B726" s="7">
        <v>41823.333391203705</v>
      </c>
      <c r="C726" s="3" t="s">
        <v>12</v>
      </c>
      <c r="D726" s="3" t="s">
        <v>13</v>
      </c>
      <c r="E726" s="4">
        <v>27.298878127999998</v>
      </c>
      <c r="F726" s="8">
        <f t="shared" si="55"/>
        <v>26.77</v>
      </c>
      <c r="G726" s="8">
        <f t="shared" si="56"/>
        <v>27</v>
      </c>
      <c r="H726" s="9">
        <f t="shared" si="57"/>
        <v>27.46</v>
      </c>
      <c r="I726" s="8">
        <f t="shared" si="58"/>
        <v>27.92</v>
      </c>
      <c r="J726" s="8">
        <f t="shared" si="59"/>
        <v>28.150000000000002</v>
      </c>
      <c r="K726" s="3" t="str">
        <f>IF(OR(E726&gt;B$6+1.5*B$7,E726&lt;B$6-1.5*B$7),"Yes", "No")</f>
        <v>No</v>
      </c>
      <c r="L726" s="3">
        <f>YEAR(B726)</f>
        <v>2014</v>
      </c>
      <c r="M726" s="3">
        <f>MONTH(B726)</f>
        <v>7</v>
      </c>
    </row>
    <row r="727" spans="1:13">
      <c r="A727" s="3">
        <v>6365987</v>
      </c>
      <c r="B727" s="7">
        <v>41823.334560185183</v>
      </c>
      <c r="C727" s="3" t="s">
        <v>12</v>
      </c>
      <c r="D727" s="3" t="s">
        <v>13</v>
      </c>
      <c r="E727" s="4">
        <v>27.199307759</v>
      </c>
      <c r="F727" s="8">
        <f t="shared" si="55"/>
        <v>26.77</v>
      </c>
      <c r="G727" s="8">
        <f t="shared" si="56"/>
        <v>27</v>
      </c>
      <c r="H727" s="9">
        <f t="shared" si="57"/>
        <v>27.46</v>
      </c>
      <c r="I727" s="8">
        <f t="shared" si="58"/>
        <v>27.92</v>
      </c>
      <c r="J727" s="8">
        <f t="shared" si="59"/>
        <v>28.150000000000002</v>
      </c>
      <c r="K727" s="3" t="str">
        <f>IF(OR(E727&gt;B$6+1.5*B$7,E727&lt;B$6-1.5*B$7),"Yes", "No")</f>
        <v>No</v>
      </c>
      <c r="L727" s="3">
        <f>YEAR(B727)</f>
        <v>2014</v>
      </c>
      <c r="M727" s="3">
        <f>MONTH(B727)</f>
        <v>7</v>
      </c>
    </row>
    <row r="728" spans="1:13" hidden="1">
      <c r="A728" s="3">
        <v>6366407</v>
      </c>
      <c r="B728" s="7">
        <v>41823.396851851852</v>
      </c>
      <c r="C728" s="3" t="s">
        <v>12</v>
      </c>
      <c r="D728" s="3" t="s">
        <v>13</v>
      </c>
      <c r="E728" s="4">
        <v>26.801072782999999</v>
      </c>
      <c r="F728" s="8">
        <f t="shared" si="55"/>
        <v>26.77</v>
      </c>
      <c r="G728" s="8">
        <f t="shared" si="56"/>
        <v>27</v>
      </c>
      <c r="H728" s="9">
        <f t="shared" si="57"/>
        <v>27.46</v>
      </c>
      <c r="I728" s="8">
        <f t="shared" si="58"/>
        <v>27.92</v>
      </c>
      <c r="J728" s="8">
        <f t="shared" si="59"/>
        <v>28.150000000000002</v>
      </c>
      <c r="K728" s="3" t="str">
        <f>IF(OR(E728&gt;B$6+1.5*B$7,E728&lt;B$6-1.5*B$7),"Yes", "No")</f>
        <v>Yes</v>
      </c>
      <c r="L728" s="3">
        <f>YEAR(B728)</f>
        <v>2014</v>
      </c>
      <c r="M728" s="3">
        <f>MONTH(B728)</f>
        <v>7</v>
      </c>
    </row>
    <row r="729" spans="1:13">
      <c r="A729" s="3">
        <v>6366422</v>
      </c>
      <c r="B729" s="7">
        <v>41823.39949074074</v>
      </c>
      <c r="C729" s="3" t="s">
        <v>12</v>
      </c>
      <c r="D729" s="3" t="s">
        <v>13</v>
      </c>
      <c r="E729" s="4">
        <v>27.417982415000001</v>
      </c>
      <c r="F729" s="8">
        <f t="shared" si="55"/>
        <v>26.77</v>
      </c>
      <c r="G729" s="8">
        <f t="shared" si="56"/>
        <v>27</v>
      </c>
      <c r="H729" s="9">
        <f t="shared" si="57"/>
        <v>27.46</v>
      </c>
      <c r="I729" s="8">
        <f t="shared" si="58"/>
        <v>27.92</v>
      </c>
      <c r="J729" s="8">
        <f t="shared" si="59"/>
        <v>28.150000000000002</v>
      </c>
      <c r="K729" s="3" t="str">
        <f>IF(OR(E729&gt;B$6+1.5*B$7,E729&lt;B$6-1.5*B$7),"Yes", "No")</f>
        <v>No</v>
      </c>
      <c r="L729" s="3">
        <f>YEAR(B729)</f>
        <v>2014</v>
      </c>
      <c r="M729" s="3">
        <f>MONTH(B729)</f>
        <v>7</v>
      </c>
    </row>
    <row r="730" spans="1:13">
      <c r="A730" s="3">
        <v>6366431</v>
      </c>
      <c r="B730" s="7">
        <v>41823.400405092594</v>
      </c>
      <c r="C730" s="3" t="s">
        <v>12</v>
      </c>
      <c r="D730" s="3" t="s">
        <v>13</v>
      </c>
      <c r="E730" s="4">
        <v>27.648428405000001</v>
      </c>
      <c r="F730" s="8">
        <f t="shared" si="55"/>
        <v>26.77</v>
      </c>
      <c r="G730" s="8">
        <f t="shared" si="56"/>
        <v>27</v>
      </c>
      <c r="H730" s="9">
        <f t="shared" si="57"/>
        <v>27.46</v>
      </c>
      <c r="I730" s="8">
        <f t="shared" si="58"/>
        <v>27.92</v>
      </c>
      <c r="J730" s="8">
        <f t="shared" si="59"/>
        <v>28.150000000000002</v>
      </c>
      <c r="K730" s="3" t="str">
        <f>IF(OR(E730&gt;B$6+1.5*B$7,E730&lt;B$6-1.5*B$7),"Yes", "No")</f>
        <v>No</v>
      </c>
      <c r="L730" s="3">
        <f>YEAR(B730)</f>
        <v>2014</v>
      </c>
      <c r="M730" s="3">
        <f>MONTH(B730)</f>
        <v>7</v>
      </c>
    </row>
    <row r="731" spans="1:13">
      <c r="A731" s="3">
        <v>6366471</v>
      </c>
      <c r="B731" s="7">
        <v>41823.404398148145</v>
      </c>
      <c r="C731" s="3" t="s">
        <v>12</v>
      </c>
      <c r="D731" s="3" t="s">
        <v>13</v>
      </c>
      <c r="E731" s="4">
        <v>27.817324582000001</v>
      </c>
      <c r="F731" s="8">
        <f t="shared" si="55"/>
        <v>26.77</v>
      </c>
      <c r="G731" s="8">
        <f t="shared" si="56"/>
        <v>27</v>
      </c>
      <c r="H731" s="9">
        <f t="shared" si="57"/>
        <v>27.46</v>
      </c>
      <c r="I731" s="8">
        <f t="shared" si="58"/>
        <v>27.92</v>
      </c>
      <c r="J731" s="8">
        <f t="shared" si="59"/>
        <v>28.150000000000002</v>
      </c>
      <c r="K731" s="3" t="str">
        <f>IF(OR(E731&gt;B$6+1.5*B$7,E731&lt;B$6-1.5*B$7),"Yes", "No")</f>
        <v>No</v>
      </c>
      <c r="L731" s="3">
        <f>YEAR(B731)</f>
        <v>2014</v>
      </c>
      <c r="M731" s="3">
        <f>MONTH(B731)</f>
        <v>7</v>
      </c>
    </row>
    <row r="732" spans="1:13">
      <c r="A732" s="3">
        <v>6367921</v>
      </c>
      <c r="B732" s="7">
        <v>41823.533043981479</v>
      </c>
      <c r="C732" s="3" t="s">
        <v>12</v>
      </c>
      <c r="D732" s="3" t="s">
        <v>13</v>
      </c>
      <c r="E732" s="4">
        <v>27.692008933</v>
      </c>
      <c r="F732" s="8">
        <f t="shared" si="55"/>
        <v>26.77</v>
      </c>
      <c r="G732" s="8">
        <f t="shared" si="56"/>
        <v>27</v>
      </c>
      <c r="H732" s="9">
        <f t="shared" si="57"/>
        <v>27.46</v>
      </c>
      <c r="I732" s="8">
        <f t="shared" si="58"/>
        <v>27.92</v>
      </c>
      <c r="J732" s="8">
        <f t="shared" si="59"/>
        <v>28.150000000000002</v>
      </c>
      <c r="K732" s="3" t="str">
        <f>IF(OR(E732&gt;B$6+1.5*B$7,E732&lt;B$6-1.5*B$7),"Yes", "No")</f>
        <v>No</v>
      </c>
      <c r="L732" s="3">
        <f>YEAR(B732)</f>
        <v>2014</v>
      </c>
      <c r="M732" s="3">
        <f>MONTH(B732)</f>
        <v>7</v>
      </c>
    </row>
    <row r="733" spans="1:13">
      <c r="A733" s="3">
        <v>6367940</v>
      </c>
      <c r="B733" s="7">
        <v>41823.535092592596</v>
      </c>
      <c r="C733" s="3" t="s">
        <v>12</v>
      </c>
      <c r="D733" s="3" t="s">
        <v>13</v>
      </c>
      <c r="E733" s="4">
        <v>27.338129496000001</v>
      </c>
      <c r="F733" s="8">
        <f t="shared" si="55"/>
        <v>26.77</v>
      </c>
      <c r="G733" s="8">
        <f t="shared" si="56"/>
        <v>27</v>
      </c>
      <c r="H733" s="9">
        <f t="shared" si="57"/>
        <v>27.46</v>
      </c>
      <c r="I733" s="8">
        <f t="shared" si="58"/>
        <v>27.92</v>
      </c>
      <c r="J733" s="8">
        <f t="shared" si="59"/>
        <v>28.150000000000002</v>
      </c>
      <c r="K733" s="3" t="str">
        <f>IF(OR(E733&gt;B$6+1.5*B$7,E733&lt;B$6-1.5*B$7),"Yes", "No")</f>
        <v>No</v>
      </c>
      <c r="L733" s="3">
        <f>YEAR(B733)</f>
        <v>2014</v>
      </c>
      <c r="M733" s="3">
        <f>MONTH(B733)</f>
        <v>7</v>
      </c>
    </row>
    <row r="734" spans="1:13" hidden="1">
      <c r="A734" s="3">
        <v>6368961</v>
      </c>
      <c r="B734" s="7">
        <v>41823.699537037035</v>
      </c>
      <c r="C734" s="3" t="s">
        <v>12</v>
      </c>
      <c r="D734" s="3" t="s">
        <v>13</v>
      </c>
      <c r="E734" s="4">
        <v>28.017751479000001</v>
      </c>
      <c r="F734" s="8">
        <f t="shared" si="55"/>
        <v>26.77</v>
      </c>
      <c r="G734" s="8">
        <f t="shared" si="56"/>
        <v>27</v>
      </c>
      <c r="H734" s="9">
        <f t="shared" si="57"/>
        <v>27.46</v>
      </c>
      <c r="I734" s="8">
        <f t="shared" si="58"/>
        <v>27.92</v>
      </c>
      <c r="J734" s="8">
        <f t="shared" si="59"/>
        <v>28.150000000000002</v>
      </c>
      <c r="K734" s="3" t="str">
        <f>IF(OR(E734&gt;B$6+1.5*B$7,E734&lt;B$6-1.5*B$7),"Yes", "No")</f>
        <v>Yes</v>
      </c>
      <c r="L734" s="3">
        <f>YEAR(B734)</f>
        <v>2014</v>
      </c>
      <c r="M734" s="3">
        <f>MONTH(B734)</f>
        <v>7</v>
      </c>
    </row>
    <row r="735" spans="1:13">
      <c r="A735" s="3">
        <v>6368982</v>
      </c>
      <c r="B735" s="7">
        <v>41823.706307870372</v>
      </c>
      <c r="C735" s="3" t="s">
        <v>12</v>
      </c>
      <c r="D735" s="3" t="s">
        <v>13</v>
      </c>
      <c r="E735" s="4">
        <v>27.898977986999999</v>
      </c>
      <c r="F735" s="8">
        <f t="shared" si="55"/>
        <v>26.77</v>
      </c>
      <c r="G735" s="8">
        <f t="shared" si="56"/>
        <v>27</v>
      </c>
      <c r="H735" s="9">
        <f t="shared" si="57"/>
        <v>27.46</v>
      </c>
      <c r="I735" s="8">
        <f t="shared" si="58"/>
        <v>27.92</v>
      </c>
      <c r="J735" s="8">
        <f t="shared" si="59"/>
        <v>28.150000000000002</v>
      </c>
      <c r="K735" s="3" t="str">
        <f>IF(OR(E735&gt;B$6+1.5*B$7,E735&lt;B$6-1.5*B$7),"Yes", "No")</f>
        <v>No</v>
      </c>
      <c r="L735" s="3">
        <f>YEAR(B735)</f>
        <v>2014</v>
      </c>
      <c r="M735" s="3">
        <f>MONTH(B735)</f>
        <v>7</v>
      </c>
    </row>
    <row r="736" spans="1:13">
      <c r="A736" s="3">
        <v>6369443</v>
      </c>
      <c r="B736" s="7">
        <v>41824.285381944443</v>
      </c>
      <c r="C736" s="3" t="s">
        <v>12</v>
      </c>
      <c r="D736" s="3" t="s">
        <v>13</v>
      </c>
      <c r="E736" s="4">
        <v>27.736940116</v>
      </c>
      <c r="F736" s="8">
        <f t="shared" si="55"/>
        <v>26.77</v>
      </c>
      <c r="G736" s="8">
        <f t="shared" si="56"/>
        <v>27</v>
      </c>
      <c r="H736" s="9">
        <f t="shared" si="57"/>
        <v>27.46</v>
      </c>
      <c r="I736" s="8">
        <f t="shared" si="58"/>
        <v>27.92</v>
      </c>
      <c r="J736" s="8">
        <f t="shared" si="59"/>
        <v>28.150000000000002</v>
      </c>
      <c r="K736" s="3" t="str">
        <f>IF(OR(E736&gt;B$6+1.5*B$7,E736&lt;B$6-1.5*B$7),"Yes", "No")</f>
        <v>No</v>
      </c>
      <c r="L736" s="3">
        <f>YEAR(B736)</f>
        <v>2014</v>
      </c>
      <c r="M736" s="3">
        <f>MONTH(B736)</f>
        <v>7</v>
      </c>
    </row>
    <row r="737" spans="1:13">
      <c r="A737" s="3">
        <v>6369450</v>
      </c>
      <c r="B737" s="7">
        <v>41824.287175925929</v>
      </c>
      <c r="C737" s="3" t="s">
        <v>12</v>
      </c>
      <c r="D737" s="3" t="s">
        <v>13</v>
      </c>
      <c r="E737" s="4">
        <v>27.426626185</v>
      </c>
      <c r="F737" s="8">
        <f t="shared" si="55"/>
        <v>26.77</v>
      </c>
      <c r="G737" s="8">
        <f t="shared" si="56"/>
        <v>27</v>
      </c>
      <c r="H737" s="9">
        <f t="shared" si="57"/>
        <v>27.46</v>
      </c>
      <c r="I737" s="8">
        <f t="shared" si="58"/>
        <v>27.92</v>
      </c>
      <c r="J737" s="8">
        <f t="shared" si="59"/>
        <v>28.150000000000002</v>
      </c>
      <c r="K737" s="3" t="str">
        <f>IF(OR(E737&gt;B$6+1.5*B$7,E737&lt;B$6-1.5*B$7),"Yes", "No")</f>
        <v>No</v>
      </c>
      <c r="L737" s="3">
        <f>YEAR(B737)</f>
        <v>2014</v>
      </c>
      <c r="M737" s="3">
        <f>MONTH(B737)</f>
        <v>7</v>
      </c>
    </row>
    <row r="738" spans="1:13">
      <c r="A738" s="3">
        <v>6370201</v>
      </c>
      <c r="B738" s="7">
        <v>41824.407037037039</v>
      </c>
      <c r="C738" s="3" t="s">
        <v>12</v>
      </c>
      <c r="D738" s="3" t="s">
        <v>13</v>
      </c>
      <c r="E738" s="4">
        <v>27.909552377000001</v>
      </c>
      <c r="F738" s="8">
        <f t="shared" si="55"/>
        <v>26.77</v>
      </c>
      <c r="G738" s="8">
        <f t="shared" si="56"/>
        <v>27</v>
      </c>
      <c r="H738" s="9">
        <f t="shared" si="57"/>
        <v>27.46</v>
      </c>
      <c r="I738" s="8">
        <f t="shared" si="58"/>
        <v>27.92</v>
      </c>
      <c r="J738" s="8">
        <f t="shared" si="59"/>
        <v>28.150000000000002</v>
      </c>
      <c r="K738" s="3" t="str">
        <f>IF(OR(E738&gt;B$6+1.5*B$7,E738&lt;B$6-1.5*B$7),"Yes", "No")</f>
        <v>No</v>
      </c>
      <c r="L738" s="3">
        <f>YEAR(B738)</f>
        <v>2014</v>
      </c>
      <c r="M738" s="3">
        <f>MONTH(B738)</f>
        <v>7</v>
      </c>
    </row>
    <row r="739" spans="1:13">
      <c r="A739" s="3">
        <v>6370297</v>
      </c>
      <c r="B739" s="7">
        <v>41824.413506944446</v>
      </c>
      <c r="C739" s="3" t="s">
        <v>12</v>
      </c>
      <c r="D739" s="3" t="s">
        <v>13</v>
      </c>
      <c r="E739" s="4">
        <v>27.943795765000001</v>
      </c>
      <c r="F739" s="8">
        <f t="shared" si="55"/>
        <v>26.77</v>
      </c>
      <c r="G739" s="8">
        <f t="shared" si="56"/>
        <v>27</v>
      </c>
      <c r="H739" s="9">
        <f t="shared" si="57"/>
        <v>27.46</v>
      </c>
      <c r="I739" s="8">
        <f t="shared" si="58"/>
        <v>27.92</v>
      </c>
      <c r="J739" s="8">
        <f t="shared" si="59"/>
        <v>28.150000000000002</v>
      </c>
      <c r="K739" s="3" t="str">
        <f>IF(OR(E739&gt;B$6+1.5*B$7,E739&lt;B$6-1.5*B$7),"Yes", "No")</f>
        <v>No</v>
      </c>
      <c r="L739" s="3">
        <f>YEAR(B739)</f>
        <v>2014</v>
      </c>
      <c r="M739" s="3">
        <f>MONTH(B739)</f>
        <v>7</v>
      </c>
    </row>
    <row r="740" spans="1:13">
      <c r="A740" s="3">
        <v>6370430</v>
      </c>
      <c r="B740" s="7">
        <v>41824.42391203704</v>
      </c>
      <c r="C740" s="3" t="s">
        <v>12</v>
      </c>
      <c r="D740" s="3" t="s">
        <v>13</v>
      </c>
      <c r="E740" s="4">
        <v>27.525554839000002</v>
      </c>
      <c r="F740" s="8">
        <f t="shared" si="55"/>
        <v>26.77</v>
      </c>
      <c r="G740" s="8">
        <f t="shared" si="56"/>
        <v>27</v>
      </c>
      <c r="H740" s="9">
        <f t="shared" si="57"/>
        <v>27.46</v>
      </c>
      <c r="I740" s="8">
        <f t="shared" si="58"/>
        <v>27.92</v>
      </c>
      <c r="J740" s="8">
        <f t="shared" si="59"/>
        <v>28.150000000000002</v>
      </c>
      <c r="K740" s="3" t="str">
        <f>IF(OR(E740&gt;B$6+1.5*B$7,E740&lt;B$6-1.5*B$7),"Yes", "No")</f>
        <v>No</v>
      </c>
      <c r="L740" s="3">
        <f>YEAR(B740)</f>
        <v>2014</v>
      </c>
      <c r="M740" s="3">
        <f>MONTH(B740)</f>
        <v>7</v>
      </c>
    </row>
    <row r="741" spans="1:13">
      <c r="A741" s="3">
        <v>6370457</v>
      </c>
      <c r="B741" s="7">
        <v>41824.425694444442</v>
      </c>
      <c r="C741" s="3" t="s">
        <v>12</v>
      </c>
      <c r="D741" s="3" t="s">
        <v>13</v>
      </c>
      <c r="E741" s="4">
        <v>27.580291623000001</v>
      </c>
      <c r="F741" s="8">
        <f t="shared" si="55"/>
        <v>26.77</v>
      </c>
      <c r="G741" s="8">
        <f t="shared" si="56"/>
        <v>27</v>
      </c>
      <c r="H741" s="9">
        <f t="shared" si="57"/>
        <v>27.46</v>
      </c>
      <c r="I741" s="8">
        <f t="shared" si="58"/>
        <v>27.92</v>
      </c>
      <c r="J741" s="8">
        <f t="shared" si="59"/>
        <v>28.150000000000002</v>
      </c>
      <c r="K741" s="3" t="str">
        <f>IF(OR(E741&gt;B$6+1.5*B$7,E741&lt;B$6-1.5*B$7),"Yes", "No")</f>
        <v>No</v>
      </c>
      <c r="L741" s="3">
        <f>YEAR(B741)</f>
        <v>2014</v>
      </c>
      <c r="M741" s="3">
        <f>MONTH(B741)</f>
        <v>7</v>
      </c>
    </row>
    <row r="742" spans="1:13">
      <c r="A742" s="3">
        <v>6371524</v>
      </c>
      <c r="B742" s="7">
        <v>41824.557800925926</v>
      </c>
      <c r="C742" s="3" t="s">
        <v>12</v>
      </c>
      <c r="D742" s="3" t="s">
        <v>13</v>
      </c>
      <c r="E742" s="4">
        <v>27.640930776000001</v>
      </c>
      <c r="F742" s="8">
        <f t="shared" si="55"/>
        <v>26.77</v>
      </c>
      <c r="G742" s="8">
        <f t="shared" si="56"/>
        <v>27</v>
      </c>
      <c r="H742" s="9">
        <f t="shared" si="57"/>
        <v>27.46</v>
      </c>
      <c r="I742" s="8">
        <f t="shared" si="58"/>
        <v>27.92</v>
      </c>
      <c r="J742" s="8">
        <f t="shared" si="59"/>
        <v>28.150000000000002</v>
      </c>
      <c r="K742" s="3" t="str">
        <f>IF(OR(E742&gt;B$6+1.5*B$7,E742&lt;B$6-1.5*B$7),"Yes", "No")</f>
        <v>No</v>
      </c>
      <c r="L742" s="3">
        <f>YEAR(B742)</f>
        <v>2014</v>
      </c>
      <c r="M742" s="3">
        <f>MONTH(B742)</f>
        <v>7</v>
      </c>
    </row>
    <row r="743" spans="1:13">
      <c r="A743" s="3">
        <v>6371530</v>
      </c>
      <c r="B743" s="7">
        <v>41824.558275462965</v>
      </c>
      <c r="C743" s="3" t="s">
        <v>12</v>
      </c>
      <c r="D743" s="3" t="s">
        <v>13</v>
      </c>
      <c r="E743" s="4">
        <v>27.752405014000001</v>
      </c>
      <c r="F743" s="8">
        <f t="shared" si="55"/>
        <v>26.77</v>
      </c>
      <c r="G743" s="8">
        <f t="shared" si="56"/>
        <v>27</v>
      </c>
      <c r="H743" s="9">
        <f t="shared" si="57"/>
        <v>27.46</v>
      </c>
      <c r="I743" s="8">
        <f t="shared" si="58"/>
        <v>27.92</v>
      </c>
      <c r="J743" s="8">
        <f t="shared" si="59"/>
        <v>28.150000000000002</v>
      </c>
      <c r="K743" s="3" t="str">
        <f>IF(OR(E743&gt;B$6+1.5*B$7,E743&lt;B$6-1.5*B$7),"Yes", "No")</f>
        <v>No</v>
      </c>
      <c r="L743" s="3">
        <f>YEAR(B743)</f>
        <v>2014</v>
      </c>
      <c r="M743" s="3">
        <f>MONTH(B743)</f>
        <v>7</v>
      </c>
    </row>
    <row r="744" spans="1:13">
      <c r="A744" s="3">
        <v>6373283</v>
      </c>
      <c r="B744" s="7">
        <v>41825.345868055556</v>
      </c>
      <c r="C744" s="3" t="s">
        <v>12</v>
      </c>
      <c r="D744" s="3" t="s">
        <v>13</v>
      </c>
      <c r="E744" s="4">
        <v>27.245368193000001</v>
      </c>
      <c r="F744" s="8">
        <f t="shared" si="55"/>
        <v>26.77</v>
      </c>
      <c r="G744" s="8">
        <f t="shared" si="56"/>
        <v>27</v>
      </c>
      <c r="H744" s="9">
        <f t="shared" si="57"/>
        <v>27.46</v>
      </c>
      <c r="I744" s="8">
        <f t="shared" si="58"/>
        <v>27.92</v>
      </c>
      <c r="J744" s="8">
        <f t="shared" si="59"/>
        <v>28.150000000000002</v>
      </c>
      <c r="K744" s="3" t="str">
        <f>IF(OR(E744&gt;B$6+1.5*B$7,E744&lt;B$6-1.5*B$7),"Yes", "No")</f>
        <v>No</v>
      </c>
      <c r="L744" s="3">
        <f>YEAR(B744)</f>
        <v>2014</v>
      </c>
      <c r="M744" s="3">
        <f>MONTH(B744)</f>
        <v>7</v>
      </c>
    </row>
    <row r="745" spans="1:13">
      <c r="A745" s="3">
        <v>6373296</v>
      </c>
      <c r="B745" s="7">
        <v>41825.350254629629</v>
      </c>
      <c r="C745" s="3" t="s">
        <v>12</v>
      </c>
      <c r="D745" s="3" t="s">
        <v>13</v>
      </c>
      <c r="E745" s="4">
        <v>27.698968312000002</v>
      </c>
      <c r="F745" s="8">
        <f t="shared" si="55"/>
        <v>26.77</v>
      </c>
      <c r="G745" s="8">
        <f t="shared" si="56"/>
        <v>27</v>
      </c>
      <c r="H745" s="9">
        <f t="shared" si="57"/>
        <v>27.46</v>
      </c>
      <c r="I745" s="8">
        <f t="shared" si="58"/>
        <v>27.92</v>
      </c>
      <c r="J745" s="8">
        <f t="shared" si="59"/>
        <v>28.150000000000002</v>
      </c>
      <c r="K745" s="3" t="str">
        <f>IF(OR(E745&gt;B$6+1.5*B$7,E745&lt;B$6-1.5*B$7),"Yes", "No")</f>
        <v>No</v>
      </c>
      <c r="L745" s="3">
        <f>YEAR(B745)</f>
        <v>2014</v>
      </c>
      <c r="M745" s="3">
        <f>MONTH(B745)</f>
        <v>7</v>
      </c>
    </row>
    <row r="746" spans="1:13">
      <c r="A746" s="3">
        <v>6374417</v>
      </c>
      <c r="B746" s="7">
        <v>41826.387708333335</v>
      </c>
      <c r="C746" s="3" t="s">
        <v>12</v>
      </c>
      <c r="D746" s="3" t="s">
        <v>13</v>
      </c>
      <c r="E746" s="4">
        <v>27.576733611000002</v>
      </c>
      <c r="F746" s="8">
        <f t="shared" si="55"/>
        <v>26.77</v>
      </c>
      <c r="G746" s="8">
        <f t="shared" si="56"/>
        <v>27</v>
      </c>
      <c r="H746" s="9">
        <f t="shared" si="57"/>
        <v>27.46</v>
      </c>
      <c r="I746" s="8">
        <f t="shared" si="58"/>
        <v>27.92</v>
      </c>
      <c r="J746" s="8">
        <f t="shared" si="59"/>
        <v>28.150000000000002</v>
      </c>
      <c r="K746" s="3" t="str">
        <f>IF(OR(E746&gt;B$6+1.5*B$7,E746&lt;B$6-1.5*B$7),"Yes", "No")</f>
        <v>No</v>
      </c>
      <c r="L746" s="3">
        <f>YEAR(B746)</f>
        <v>2014</v>
      </c>
      <c r="M746" s="3">
        <f>MONTH(B746)</f>
        <v>7</v>
      </c>
    </row>
    <row r="747" spans="1:13">
      <c r="A747" s="3">
        <v>6374420</v>
      </c>
      <c r="B747" s="7">
        <v>41826.390405092592</v>
      </c>
      <c r="C747" s="3" t="s">
        <v>12</v>
      </c>
      <c r="D747" s="3" t="s">
        <v>13</v>
      </c>
      <c r="E747" s="4">
        <v>27.533735285999999</v>
      </c>
      <c r="F747" s="8">
        <f t="shared" si="55"/>
        <v>26.77</v>
      </c>
      <c r="G747" s="8">
        <f t="shared" si="56"/>
        <v>27</v>
      </c>
      <c r="H747" s="9">
        <f t="shared" si="57"/>
        <v>27.46</v>
      </c>
      <c r="I747" s="8">
        <f t="shared" si="58"/>
        <v>27.92</v>
      </c>
      <c r="J747" s="8">
        <f t="shared" si="59"/>
        <v>28.150000000000002</v>
      </c>
      <c r="K747" s="3" t="str">
        <f>IF(OR(E747&gt;B$6+1.5*B$7,E747&lt;B$6-1.5*B$7),"Yes", "No")</f>
        <v>No</v>
      </c>
      <c r="L747" s="3">
        <f>YEAR(B747)</f>
        <v>2014</v>
      </c>
      <c r="M747" s="3">
        <f>MONTH(B747)</f>
        <v>7</v>
      </c>
    </row>
    <row r="748" spans="1:13">
      <c r="A748" s="3">
        <v>6374916</v>
      </c>
      <c r="B748" s="7">
        <v>41827.287627314814</v>
      </c>
      <c r="C748" s="3" t="s">
        <v>12</v>
      </c>
      <c r="D748" s="3" t="s">
        <v>13</v>
      </c>
      <c r="E748" s="4">
        <v>27.158238799999999</v>
      </c>
      <c r="F748" s="8">
        <f t="shared" si="55"/>
        <v>26.77</v>
      </c>
      <c r="G748" s="8">
        <f t="shared" si="56"/>
        <v>27</v>
      </c>
      <c r="H748" s="9">
        <f t="shared" si="57"/>
        <v>27.46</v>
      </c>
      <c r="I748" s="8">
        <f t="shared" si="58"/>
        <v>27.92</v>
      </c>
      <c r="J748" s="8">
        <f t="shared" si="59"/>
        <v>28.150000000000002</v>
      </c>
      <c r="K748" s="3" t="str">
        <f>IF(OR(E748&gt;B$6+1.5*B$7,E748&lt;B$6-1.5*B$7),"Yes", "No")</f>
        <v>No</v>
      </c>
      <c r="L748" s="3">
        <f>YEAR(B748)</f>
        <v>2014</v>
      </c>
      <c r="M748" s="3">
        <f>MONTH(B748)</f>
        <v>7</v>
      </c>
    </row>
    <row r="749" spans="1:13" hidden="1">
      <c r="A749" s="3">
        <v>6374918</v>
      </c>
      <c r="B749" s="7">
        <v>41827.288472222222</v>
      </c>
      <c r="C749" s="3" t="s">
        <v>12</v>
      </c>
      <c r="D749" s="3" t="s">
        <v>13</v>
      </c>
      <c r="E749" s="4">
        <v>26.519337017000002</v>
      </c>
      <c r="F749" s="8">
        <f t="shared" si="55"/>
        <v>26.77</v>
      </c>
      <c r="G749" s="8">
        <f t="shared" si="56"/>
        <v>27</v>
      </c>
      <c r="H749" s="9">
        <f t="shared" si="57"/>
        <v>27.46</v>
      </c>
      <c r="I749" s="8">
        <f t="shared" si="58"/>
        <v>27.92</v>
      </c>
      <c r="J749" s="8">
        <f t="shared" si="59"/>
        <v>28.150000000000002</v>
      </c>
      <c r="K749" s="3" t="str">
        <f>IF(OR(E749&gt;B$6+1.5*B$7,E749&lt;B$6-1.5*B$7),"Yes", "No")</f>
        <v>Yes</v>
      </c>
      <c r="L749" s="3">
        <f>YEAR(B749)</f>
        <v>2014</v>
      </c>
      <c r="M749" s="3">
        <f>MONTH(B749)</f>
        <v>7</v>
      </c>
    </row>
    <row r="750" spans="1:13" hidden="1">
      <c r="A750" s="3">
        <v>6374973</v>
      </c>
      <c r="B750" s="7">
        <v>41827.310046296298</v>
      </c>
      <c r="C750" s="3" t="s">
        <v>12</v>
      </c>
      <c r="D750" s="3" t="s">
        <v>13</v>
      </c>
      <c r="E750" s="4">
        <v>28.278944085999999</v>
      </c>
      <c r="F750" s="8">
        <f t="shared" si="55"/>
        <v>26.77</v>
      </c>
      <c r="G750" s="8">
        <f t="shared" si="56"/>
        <v>27</v>
      </c>
      <c r="H750" s="9">
        <f t="shared" si="57"/>
        <v>27.46</v>
      </c>
      <c r="I750" s="8">
        <f t="shared" si="58"/>
        <v>27.92</v>
      </c>
      <c r="J750" s="8">
        <f t="shared" si="59"/>
        <v>28.150000000000002</v>
      </c>
      <c r="K750" s="3" t="str">
        <f>IF(OR(E750&gt;B$6+1.5*B$7,E750&lt;B$6-1.5*B$7),"Yes", "No")</f>
        <v>Yes</v>
      </c>
      <c r="L750" s="3">
        <f>YEAR(B750)</f>
        <v>2014</v>
      </c>
      <c r="M750" s="3">
        <f>MONTH(B750)</f>
        <v>7</v>
      </c>
    </row>
    <row r="751" spans="1:13" hidden="1">
      <c r="A751" s="3">
        <v>6374981</v>
      </c>
      <c r="B751" s="7">
        <v>41827.311979166669</v>
      </c>
      <c r="C751" s="3" t="s">
        <v>12</v>
      </c>
      <c r="D751" s="3" t="s">
        <v>13</v>
      </c>
      <c r="E751" s="4">
        <v>28.124701157000001</v>
      </c>
      <c r="F751" s="8">
        <f t="shared" si="55"/>
        <v>26.77</v>
      </c>
      <c r="G751" s="8">
        <f t="shared" si="56"/>
        <v>27</v>
      </c>
      <c r="H751" s="9">
        <f t="shared" si="57"/>
        <v>27.46</v>
      </c>
      <c r="I751" s="8">
        <f t="shared" si="58"/>
        <v>27.92</v>
      </c>
      <c r="J751" s="8">
        <f t="shared" si="59"/>
        <v>28.150000000000002</v>
      </c>
      <c r="K751" s="3" t="str">
        <f>IF(OR(E751&gt;B$6+1.5*B$7,E751&lt;B$6-1.5*B$7),"Yes", "No")</f>
        <v>Yes</v>
      </c>
      <c r="L751" s="3">
        <f>YEAR(B751)</f>
        <v>2014</v>
      </c>
      <c r="M751" s="3">
        <f>MONTH(B751)</f>
        <v>7</v>
      </c>
    </row>
    <row r="752" spans="1:13">
      <c r="A752" s="3">
        <v>6375590</v>
      </c>
      <c r="B752" s="7">
        <v>41827.401724537034</v>
      </c>
      <c r="C752" s="3" t="s">
        <v>12</v>
      </c>
      <c r="D752" s="3" t="s">
        <v>13</v>
      </c>
      <c r="E752" s="4">
        <v>27.948180606000001</v>
      </c>
      <c r="F752" s="8">
        <f t="shared" si="55"/>
        <v>26.77</v>
      </c>
      <c r="G752" s="8">
        <f t="shared" si="56"/>
        <v>27</v>
      </c>
      <c r="H752" s="9">
        <f t="shared" si="57"/>
        <v>27.46</v>
      </c>
      <c r="I752" s="8">
        <f t="shared" si="58"/>
        <v>27.92</v>
      </c>
      <c r="J752" s="8">
        <f t="shared" si="59"/>
        <v>28.150000000000002</v>
      </c>
      <c r="K752" s="3" t="str">
        <f>IF(OR(E752&gt;B$6+1.5*B$7,E752&lt;B$6-1.5*B$7),"Yes", "No")</f>
        <v>No</v>
      </c>
      <c r="L752" s="3">
        <f>YEAR(B752)</f>
        <v>2014</v>
      </c>
      <c r="M752" s="3">
        <f>MONTH(B752)</f>
        <v>7</v>
      </c>
    </row>
    <row r="753" spans="1:13">
      <c r="A753" s="3">
        <v>6375621</v>
      </c>
      <c r="B753" s="7">
        <v>41827.404016203705</v>
      </c>
      <c r="C753" s="3" t="s">
        <v>12</v>
      </c>
      <c r="D753" s="3" t="s">
        <v>13</v>
      </c>
      <c r="E753" s="4">
        <v>27.820361635000001</v>
      </c>
      <c r="F753" s="8">
        <f t="shared" si="55"/>
        <v>26.77</v>
      </c>
      <c r="G753" s="8">
        <f t="shared" si="56"/>
        <v>27</v>
      </c>
      <c r="H753" s="9">
        <f t="shared" si="57"/>
        <v>27.46</v>
      </c>
      <c r="I753" s="8">
        <f t="shared" si="58"/>
        <v>27.92</v>
      </c>
      <c r="J753" s="8">
        <f t="shared" si="59"/>
        <v>28.150000000000002</v>
      </c>
      <c r="K753" s="3" t="str">
        <f>IF(OR(E753&gt;B$6+1.5*B$7,E753&lt;B$6-1.5*B$7),"Yes", "No")</f>
        <v>No</v>
      </c>
      <c r="L753" s="3">
        <f>YEAR(B753)</f>
        <v>2014</v>
      </c>
      <c r="M753" s="3">
        <f>MONTH(B753)</f>
        <v>7</v>
      </c>
    </row>
    <row r="754" spans="1:13">
      <c r="A754" s="3">
        <v>6375807</v>
      </c>
      <c r="B754" s="7">
        <v>41827.423692129632</v>
      </c>
      <c r="C754" s="3" t="s">
        <v>12</v>
      </c>
      <c r="D754" s="3" t="s">
        <v>13</v>
      </c>
      <c r="E754" s="4">
        <v>27.500267407999999</v>
      </c>
      <c r="F754" s="8">
        <f t="shared" si="55"/>
        <v>26.77</v>
      </c>
      <c r="G754" s="8">
        <f t="shared" si="56"/>
        <v>27</v>
      </c>
      <c r="H754" s="9">
        <f t="shared" si="57"/>
        <v>27.46</v>
      </c>
      <c r="I754" s="8">
        <f t="shared" si="58"/>
        <v>27.92</v>
      </c>
      <c r="J754" s="8">
        <f t="shared" si="59"/>
        <v>28.150000000000002</v>
      </c>
      <c r="K754" s="3" t="str">
        <f>IF(OR(E754&gt;B$6+1.5*B$7,E754&lt;B$6-1.5*B$7),"Yes", "No")</f>
        <v>No</v>
      </c>
      <c r="L754" s="3">
        <f>YEAR(B754)</f>
        <v>2014</v>
      </c>
      <c r="M754" s="3">
        <f>MONTH(B754)</f>
        <v>7</v>
      </c>
    </row>
    <row r="755" spans="1:13">
      <c r="A755" s="3">
        <v>6375820</v>
      </c>
      <c r="B755" s="7">
        <v>41827.426574074074</v>
      </c>
      <c r="C755" s="3" t="s">
        <v>12</v>
      </c>
      <c r="D755" s="3" t="s">
        <v>13</v>
      </c>
      <c r="E755" s="4">
        <v>27.548893080999999</v>
      </c>
      <c r="F755" s="8">
        <f t="shared" si="55"/>
        <v>26.77</v>
      </c>
      <c r="G755" s="8">
        <f t="shared" si="56"/>
        <v>27</v>
      </c>
      <c r="H755" s="9">
        <f t="shared" si="57"/>
        <v>27.46</v>
      </c>
      <c r="I755" s="8">
        <f t="shared" si="58"/>
        <v>27.92</v>
      </c>
      <c r="J755" s="8">
        <f t="shared" si="59"/>
        <v>28.150000000000002</v>
      </c>
      <c r="K755" s="3" t="str">
        <f>IF(OR(E755&gt;B$6+1.5*B$7,E755&lt;B$6-1.5*B$7),"Yes", "No")</f>
        <v>No</v>
      </c>
      <c r="L755" s="3">
        <f>YEAR(B755)</f>
        <v>2014</v>
      </c>
      <c r="M755" s="3">
        <f>MONTH(B755)</f>
        <v>7</v>
      </c>
    </row>
    <row r="756" spans="1:13">
      <c r="A756" s="3">
        <v>6376838</v>
      </c>
      <c r="B756" s="7">
        <v>41827.62300925926</v>
      </c>
      <c r="C756" s="3" t="s">
        <v>12</v>
      </c>
      <c r="D756" s="3" t="s">
        <v>13</v>
      </c>
      <c r="E756" s="4">
        <v>27.702265371999999</v>
      </c>
      <c r="F756" s="8">
        <f t="shared" si="55"/>
        <v>26.77</v>
      </c>
      <c r="G756" s="8">
        <f t="shared" si="56"/>
        <v>27</v>
      </c>
      <c r="H756" s="9">
        <f t="shared" si="57"/>
        <v>27.46</v>
      </c>
      <c r="I756" s="8">
        <f t="shared" si="58"/>
        <v>27.92</v>
      </c>
      <c r="J756" s="8">
        <f t="shared" si="59"/>
        <v>28.150000000000002</v>
      </c>
      <c r="K756" s="3" t="str">
        <f>IF(OR(E756&gt;B$6+1.5*B$7,E756&lt;B$6-1.5*B$7),"Yes", "No")</f>
        <v>No</v>
      </c>
      <c r="L756" s="3">
        <f>YEAR(B756)</f>
        <v>2014</v>
      </c>
      <c r="M756" s="3">
        <f>MONTH(B756)</f>
        <v>7</v>
      </c>
    </row>
    <row r="757" spans="1:13" hidden="1">
      <c r="A757" s="3">
        <v>6377743</v>
      </c>
      <c r="B757" s="7">
        <v>41828.287164351852</v>
      </c>
      <c r="C757" s="3" t="s">
        <v>12</v>
      </c>
      <c r="D757" s="3" t="s">
        <v>13</v>
      </c>
      <c r="E757" s="4">
        <v>25.098517546</v>
      </c>
      <c r="F757" s="8">
        <f t="shared" si="55"/>
        <v>26.77</v>
      </c>
      <c r="G757" s="8">
        <f t="shared" si="56"/>
        <v>27</v>
      </c>
      <c r="H757" s="9">
        <f t="shared" si="57"/>
        <v>27.46</v>
      </c>
      <c r="I757" s="8">
        <f t="shared" si="58"/>
        <v>27.92</v>
      </c>
      <c r="J757" s="8">
        <f t="shared" si="59"/>
        <v>28.150000000000002</v>
      </c>
      <c r="K757" s="3" t="str">
        <f>IF(OR(E757&gt;B$6+1.5*B$7,E757&lt;B$6-1.5*B$7),"Yes", "No")</f>
        <v>Yes</v>
      </c>
      <c r="L757" s="3">
        <f>YEAR(B757)</f>
        <v>2014</v>
      </c>
      <c r="M757" s="3">
        <f>MONTH(B757)</f>
        <v>7</v>
      </c>
    </row>
    <row r="758" spans="1:13">
      <c r="A758" s="3">
        <v>6377754</v>
      </c>
      <c r="B758" s="7">
        <v>41828.288645833331</v>
      </c>
      <c r="C758" s="3" t="s">
        <v>12</v>
      </c>
      <c r="D758" s="3" t="s">
        <v>13</v>
      </c>
      <c r="E758" s="4">
        <v>27.3261021</v>
      </c>
      <c r="F758" s="8">
        <f t="shared" si="55"/>
        <v>26.77</v>
      </c>
      <c r="G758" s="8">
        <f t="shared" si="56"/>
        <v>27</v>
      </c>
      <c r="H758" s="9">
        <f t="shared" si="57"/>
        <v>27.46</v>
      </c>
      <c r="I758" s="8">
        <f t="shared" si="58"/>
        <v>27.92</v>
      </c>
      <c r="J758" s="8">
        <f t="shared" si="59"/>
        <v>28.150000000000002</v>
      </c>
      <c r="K758" s="3" t="str">
        <f>IF(OR(E758&gt;B$6+1.5*B$7,E758&lt;B$6-1.5*B$7),"Yes", "No")</f>
        <v>No</v>
      </c>
      <c r="L758" s="3">
        <f>YEAR(B758)</f>
        <v>2014</v>
      </c>
      <c r="M758" s="3">
        <f>MONTH(B758)</f>
        <v>7</v>
      </c>
    </row>
    <row r="759" spans="1:13">
      <c r="A759" s="3">
        <v>6377765</v>
      </c>
      <c r="B759" s="7">
        <v>41828.291273148148</v>
      </c>
      <c r="C759" s="3" t="s">
        <v>12</v>
      </c>
      <c r="D759" s="3" t="s">
        <v>13</v>
      </c>
      <c r="E759" s="4">
        <v>27.547931382000002</v>
      </c>
      <c r="F759" s="8">
        <f t="shared" si="55"/>
        <v>26.77</v>
      </c>
      <c r="G759" s="8">
        <f t="shared" si="56"/>
        <v>27</v>
      </c>
      <c r="H759" s="9">
        <f t="shared" si="57"/>
        <v>27.46</v>
      </c>
      <c r="I759" s="8">
        <f t="shared" si="58"/>
        <v>27.92</v>
      </c>
      <c r="J759" s="8">
        <f t="shared" si="59"/>
        <v>28.150000000000002</v>
      </c>
      <c r="K759" s="3" t="str">
        <f>IF(OR(E759&gt;B$6+1.5*B$7,E759&lt;B$6-1.5*B$7),"Yes", "No")</f>
        <v>No</v>
      </c>
      <c r="L759" s="3">
        <f>YEAR(B759)</f>
        <v>2014</v>
      </c>
      <c r="M759" s="3">
        <f>MONTH(B759)</f>
        <v>7</v>
      </c>
    </row>
    <row r="760" spans="1:13">
      <c r="A760" s="3">
        <v>6377766</v>
      </c>
      <c r="B760" s="7">
        <v>41828.292280092595</v>
      </c>
      <c r="C760" s="3" t="s">
        <v>12</v>
      </c>
      <c r="D760" s="3" t="s">
        <v>13</v>
      </c>
      <c r="E760" s="4">
        <v>27.331887202000001</v>
      </c>
      <c r="F760" s="8">
        <f t="shared" si="55"/>
        <v>26.77</v>
      </c>
      <c r="G760" s="8">
        <f t="shared" si="56"/>
        <v>27</v>
      </c>
      <c r="H760" s="9">
        <f t="shared" si="57"/>
        <v>27.46</v>
      </c>
      <c r="I760" s="8">
        <f t="shared" si="58"/>
        <v>27.92</v>
      </c>
      <c r="J760" s="8">
        <f t="shared" si="59"/>
        <v>28.150000000000002</v>
      </c>
      <c r="K760" s="3" t="str">
        <f>IF(OR(E760&gt;B$6+1.5*B$7,E760&lt;B$6-1.5*B$7),"Yes", "No")</f>
        <v>No</v>
      </c>
      <c r="L760" s="3">
        <f>YEAR(B760)</f>
        <v>2014</v>
      </c>
      <c r="M760" s="3">
        <f>MONTH(B760)</f>
        <v>7</v>
      </c>
    </row>
    <row r="761" spans="1:13">
      <c r="A761" s="3">
        <v>6378606</v>
      </c>
      <c r="B761" s="7">
        <v>41828.412997685184</v>
      </c>
      <c r="C761" s="3" t="s">
        <v>12</v>
      </c>
      <c r="D761" s="3" t="s">
        <v>13</v>
      </c>
      <c r="E761" s="4">
        <v>27.542754275</v>
      </c>
      <c r="F761" s="8">
        <f t="shared" si="55"/>
        <v>26.77</v>
      </c>
      <c r="G761" s="8">
        <f t="shared" si="56"/>
        <v>27</v>
      </c>
      <c r="H761" s="9">
        <f t="shared" si="57"/>
        <v>27.46</v>
      </c>
      <c r="I761" s="8">
        <f t="shared" si="58"/>
        <v>27.92</v>
      </c>
      <c r="J761" s="8">
        <f t="shared" si="59"/>
        <v>28.150000000000002</v>
      </c>
      <c r="K761" s="3" t="str">
        <f>IF(OR(E761&gt;B$6+1.5*B$7,E761&lt;B$6-1.5*B$7),"Yes", "No")</f>
        <v>No</v>
      </c>
      <c r="L761" s="3">
        <f>YEAR(B761)</f>
        <v>2014</v>
      </c>
      <c r="M761" s="3">
        <f>MONTH(B761)</f>
        <v>7</v>
      </c>
    </row>
    <row r="762" spans="1:13">
      <c r="A762" s="3">
        <v>6380062</v>
      </c>
      <c r="B762" s="7">
        <v>41828.573206018518</v>
      </c>
      <c r="C762" s="3" t="s">
        <v>12</v>
      </c>
      <c r="D762" s="3" t="s">
        <v>13</v>
      </c>
      <c r="E762" s="4">
        <v>27.342007434999999</v>
      </c>
      <c r="F762" s="8">
        <f t="shared" si="55"/>
        <v>26.77</v>
      </c>
      <c r="G762" s="8">
        <f t="shared" si="56"/>
        <v>27</v>
      </c>
      <c r="H762" s="9">
        <f t="shared" si="57"/>
        <v>27.46</v>
      </c>
      <c r="I762" s="8">
        <f t="shared" si="58"/>
        <v>27.92</v>
      </c>
      <c r="J762" s="8">
        <f t="shared" si="59"/>
        <v>28.150000000000002</v>
      </c>
      <c r="K762" s="3" t="str">
        <f>IF(OR(E762&gt;B$6+1.5*B$7,E762&lt;B$6-1.5*B$7),"Yes", "No")</f>
        <v>No</v>
      </c>
      <c r="L762" s="3">
        <f>YEAR(B762)</f>
        <v>2014</v>
      </c>
      <c r="M762" s="3">
        <f>MONTH(B762)</f>
        <v>7</v>
      </c>
    </row>
    <row r="763" spans="1:13">
      <c r="A763" s="3">
        <v>6380079</v>
      </c>
      <c r="B763" s="7">
        <v>41828.574236111112</v>
      </c>
      <c r="C763" s="3" t="s">
        <v>12</v>
      </c>
      <c r="D763" s="3" t="s">
        <v>13</v>
      </c>
      <c r="E763" s="4">
        <v>27.756797583000001</v>
      </c>
      <c r="F763" s="8">
        <f t="shared" si="55"/>
        <v>26.77</v>
      </c>
      <c r="G763" s="8">
        <f t="shared" si="56"/>
        <v>27</v>
      </c>
      <c r="H763" s="9">
        <f t="shared" si="57"/>
        <v>27.46</v>
      </c>
      <c r="I763" s="8">
        <f t="shared" si="58"/>
        <v>27.92</v>
      </c>
      <c r="J763" s="8">
        <f t="shared" si="59"/>
        <v>28.150000000000002</v>
      </c>
      <c r="K763" s="3" t="str">
        <f>IF(OR(E763&gt;B$6+1.5*B$7,E763&lt;B$6-1.5*B$7),"Yes", "No")</f>
        <v>No</v>
      </c>
      <c r="L763" s="3">
        <f>YEAR(B763)</f>
        <v>2014</v>
      </c>
      <c r="M763" s="3">
        <f>MONTH(B763)</f>
        <v>7</v>
      </c>
    </row>
    <row r="764" spans="1:13">
      <c r="A764" s="3">
        <v>6381391</v>
      </c>
      <c r="B764" s="7">
        <v>41829.266458333332</v>
      </c>
      <c r="C764" s="3" t="s">
        <v>12</v>
      </c>
      <c r="D764" s="3" t="s">
        <v>13</v>
      </c>
      <c r="E764" s="4">
        <v>27.065111759000001</v>
      </c>
      <c r="F764" s="8">
        <f t="shared" si="55"/>
        <v>26.77</v>
      </c>
      <c r="G764" s="8">
        <f t="shared" si="56"/>
        <v>27</v>
      </c>
      <c r="H764" s="9">
        <f t="shared" si="57"/>
        <v>27.46</v>
      </c>
      <c r="I764" s="8">
        <f t="shared" si="58"/>
        <v>27.92</v>
      </c>
      <c r="J764" s="8">
        <f t="shared" si="59"/>
        <v>28.150000000000002</v>
      </c>
      <c r="K764" s="3" t="str">
        <f>IF(OR(E764&gt;B$6+1.5*B$7,E764&lt;B$6-1.5*B$7),"Yes", "No")</f>
        <v>No</v>
      </c>
      <c r="L764" s="3">
        <f>YEAR(B764)</f>
        <v>2014</v>
      </c>
      <c r="M764" s="3">
        <f>MONTH(B764)</f>
        <v>7</v>
      </c>
    </row>
    <row r="765" spans="1:13">
      <c r="A765" s="3">
        <v>6381393</v>
      </c>
      <c r="B765" s="7">
        <v>41829.269282407404</v>
      </c>
      <c r="C765" s="3" t="s">
        <v>12</v>
      </c>
      <c r="D765" s="3" t="s">
        <v>13</v>
      </c>
      <c r="E765" s="4">
        <v>27.097484854000001</v>
      </c>
      <c r="F765" s="8">
        <f t="shared" si="55"/>
        <v>26.77</v>
      </c>
      <c r="G765" s="8">
        <f t="shared" si="56"/>
        <v>27</v>
      </c>
      <c r="H765" s="9">
        <f t="shared" si="57"/>
        <v>27.46</v>
      </c>
      <c r="I765" s="8">
        <f t="shared" si="58"/>
        <v>27.92</v>
      </c>
      <c r="J765" s="8">
        <f t="shared" si="59"/>
        <v>28.150000000000002</v>
      </c>
      <c r="K765" s="3" t="str">
        <f>IF(OR(E765&gt;B$6+1.5*B$7,E765&lt;B$6-1.5*B$7),"Yes", "No")</f>
        <v>No</v>
      </c>
      <c r="L765" s="3">
        <f>YEAR(B765)</f>
        <v>2014</v>
      </c>
      <c r="M765" s="3">
        <f>MONTH(B765)</f>
        <v>7</v>
      </c>
    </row>
    <row r="766" spans="1:13">
      <c r="A766" s="3">
        <v>6383114</v>
      </c>
      <c r="B766" s="7">
        <v>41829.54614583333</v>
      </c>
      <c r="C766" s="3" t="s">
        <v>12</v>
      </c>
      <c r="D766" s="3" t="s">
        <v>13</v>
      </c>
      <c r="E766" s="4">
        <v>27.720864185</v>
      </c>
      <c r="F766" s="8">
        <f t="shared" si="55"/>
        <v>26.77</v>
      </c>
      <c r="G766" s="8">
        <f t="shared" si="56"/>
        <v>27</v>
      </c>
      <c r="H766" s="9">
        <f t="shared" si="57"/>
        <v>27.46</v>
      </c>
      <c r="I766" s="8">
        <f t="shared" si="58"/>
        <v>27.92</v>
      </c>
      <c r="J766" s="8">
        <f t="shared" si="59"/>
        <v>28.150000000000002</v>
      </c>
      <c r="K766" s="3" t="str">
        <f>IF(OR(E766&gt;B$6+1.5*B$7,E766&lt;B$6-1.5*B$7),"Yes", "No")</f>
        <v>No</v>
      </c>
      <c r="L766" s="3">
        <f>YEAR(B766)</f>
        <v>2014</v>
      </c>
      <c r="M766" s="3">
        <f>MONTH(B766)</f>
        <v>7</v>
      </c>
    </row>
    <row r="767" spans="1:13">
      <c r="A767" s="3">
        <v>6383142</v>
      </c>
      <c r="B767" s="7">
        <v>41829.54859953704</v>
      </c>
      <c r="C767" s="3" t="s">
        <v>12</v>
      </c>
      <c r="D767" s="3" t="s">
        <v>13</v>
      </c>
      <c r="E767" s="4">
        <v>27.441947918</v>
      </c>
      <c r="F767" s="8">
        <f t="shared" si="55"/>
        <v>26.77</v>
      </c>
      <c r="G767" s="8">
        <f t="shared" si="56"/>
        <v>27</v>
      </c>
      <c r="H767" s="9">
        <f t="shared" si="57"/>
        <v>27.46</v>
      </c>
      <c r="I767" s="8">
        <f t="shared" si="58"/>
        <v>27.92</v>
      </c>
      <c r="J767" s="8">
        <f t="shared" si="59"/>
        <v>28.150000000000002</v>
      </c>
      <c r="K767" s="3" t="str">
        <f>IF(OR(E767&gt;B$6+1.5*B$7,E767&lt;B$6-1.5*B$7),"Yes", "No")</f>
        <v>No</v>
      </c>
      <c r="L767" s="3">
        <f>YEAR(B767)</f>
        <v>2014</v>
      </c>
      <c r="M767" s="3">
        <f>MONTH(B767)</f>
        <v>7</v>
      </c>
    </row>
    <row r="768" spans="1:13">
      <c r="A768" s="3">
        <v>6384680</v>
      </c>
      <c r="B768" s="7">
        <v>41830.280763888892</v>
      </c>
      <c r="C768" s="3" t="s">
        <v>12</v>
      </c>
      <c r="D768" s="3" t="s">
        <v>13</v>
      </c>
      <c r="E768" s="4">
        <v>27.353581227999999</v>
      </c>
      <c r="F768" s="8">
        <f t="shared" si="55"/>
        <v>26.77</v>
      </c>
      <c r="G768" s="8">
        <f t="shared" si="56"/>
        <v>27</v>
      </c>
      <c r="H768" s="9">
        <f t="shared" si="57"/>
        <v>27.46</v>
      </c>
      <c r="I768" s="8">
        <f t="shared" si="58"/>
        <v>27.92</v>
      </c>
      <c r="J768" s="8">
        <f t="shared" si="59"/>
        <v>28.150000000000002</v>
      </c>
      <c r="K768" s="3" t="str">
        <f>IF(OR(E768&gt;B$6+1.5*B$7,E768&lt;B$6-1.5*B$7),"Yes", "No")</f>
        <v>No</v>
      </c>
      <c r="L768" s="3">
        <f>YEAR(B768)</f>
        <v>2014</v>
      </c>
      <c r="M768" s="3">
        <f>MONTH(B768)</f>
        <v>7</v>
      </c>
    </row>
    <row r="769" spans="1:13">
      <c r="A769" s="3">
        <v>6384683</v>
      </c>
      <c r="B769" s="7">
        <v>41830.282569444447</v>
      </c>
      <c r="C769" s="3" t="s">
        <v>12</v>
      </c>
      <c r="D769" s="3" t="s">
        <v>13</v>
      </c>
      <c r="E769" s="4">
        <v>27.649387718</v>
      </c>
      <c r="F769" s="8">
        <f t="shared" si="55"/>
        <v>26.77</v>
      </c>
      <c r="G769" s="8">
        <f t="shared" si="56"/>
        <v>27</v>
      </c>
      <c r="H769" s="9">
        <f t="shared" si="57"/>
        <v>27.46</v>
      </c>
      <c r="I769" s="8">
        <f t="shared" si="58"/>
        <v>27.92</v>
      </c>
      <c r="J769" s="8">
        <f t="shared" si="59"/>
        <v>28.150000000000002</v>
      </c>
      <c r="K769" s="3" t="str">
        <f>IF(OR(E769&gt;B$6+1.5*B$7,E769&lt;B$6-1.5*B$7),"Yes", "No")</f>
        <v>No</v>
      </c>
      <c r="L769" s="3">
        <f>YEAR(B769)</f>
        <v>2014</v>
      </c>
      <c r="M769" s="3">
        <f>MONTH(B769)</f>
        <v>7</v>
      </c>
    </row>
    <row r="770" spans="1:13">
      <c r="A770" s="3">
        <v>6385403</v>
      </c>
      <c r="B770" s="7">
        <v>41830.404166666667</v>
      </c>
      <c r="C770" s="3" t="s">
        <v>12</v>
      </c>
      <c r="D770" s="3" t="s">
        <v>13</v>
      </c>
      <c r="E770" s="4">
        <v>27.633090769999999</v>
      </c>
      <c r="F770" s="8">
        <f t="shared" si="55"/>
        <v>26.77</v>
      </c>
      <c r="G770" s="8">
        <f t="shared" si="56"/>
        <v>27</v>
      </c>
      <c r="H770" s="9">
        <f t="shared" si="57"/>
        <v>27.46</v>
      </c>
      <c r="I770" s="8">
        <f t="shared" si="58"/>
        <v>27.92</v>
      </c>
      <c r="J770" s="8">
        <f t="shared" si="59"/>
        <v>28.150000000000002</v>
      </c>
      <c r="K770" s="3" t="str">
        <f>IF(OR(E770&gt;B$6+1.5*B$7,E770&lt;B$6-1.5*B$7),"Yes", "No")</f>
        <v>No</v>
      </c>
      <c r="L770" s="3">
        <f>YEAR(B770)</f>
        <v>2014</v>
      </c>
      <c r="M770" s="3">
        <f>MONTH(B770)</f>
        <v>7</v>
      </c>
    </row>
    <row r="771" spans="1:13">
      <c r="A771" s="3">
        <v>6385470</v>
      </c>
      <c r="B771" s="7">
        <v>41830.407858796294</v>
      </c>
      <c r="C771" s="3" t="s">
        <v>12</v>
      </c>
      <c r="D771" s="3" t="s">
        <v>13</v>
      </c>
      <c r="E771" s="4">
        <v>28.008773603000002</v>
      </c>
      <c r="F771" s="8">
        <f t="shared" si="55"/>
        <v>26.77</v>
      </c>
      <c r="G771" s="8">
        <f t="shared" si="56"/>
        <v>27</v>
      </c>
      <c r="H771" s="9">
        <f t="shared" si="57"/>
        <v>27.46</v>
      </c>
      <c r="I771" s="8">
        <f t="shared" si="58"/>
        <v>27.92</v>
      </c>
      <c r="J771" s="8">
        <f t="shared" si="59"/>
        <v>28.150000000000002</v>
      </c>
      <c r="K771" s="3" t="str">
        <f>IF(OR(E771&gt;B$6+1.5*B$7,E771&lt;B$6-1.5*B$7),"Yes", "No")</f>
        <v>No</v>
      </c>
      <c r="L771" s="3">
        <f>YEAR(B771)</f>
        <v>2014</v>
      </c>
      <c r="M771" s="3">
        <f>MONTH(B771)</f>
        <v>7</v>
      </c>
    </row>
    <row r="772" spans="1:13">
      <c r="A772" s="3">
        <v>6385543</v>
      </c>
      <c r="B772" s="7">
        <v>41830.413171296299</v>
      </c>
      <c r="C772" s="3" t="s">
        <v>12</v>
      </c>
      <c r="D772" s="3" t="s">
        <v>13</v>
      </c>
      <c r="E772" s="4">
        <v>27.554094768999999</v>
      </c>
      <c r="F772" s="8">
        <f t="shared" si="55"/>
        <v>26.77</v>
      </c>
      <c r="G772" s="8">
        <f t="shared" si="56"/>
        <v>27</v>
      </c>
      <c r="H772" s="9">
        <f t="shared" si="57"/>
        <v>27.46</v>
      </c>
      <c r="I772" s="8">
        <f t="shared" si="58"/>
        <v>27.92</v>
      </c>
      <c r="J772" s="8">
        <f t="shared" si="59"/>
        <v>28.150000000000002</v>
      </c>
      <c r="K772" s="3" t="str">
        <f>IF(OR(E772&gt;B$6+1.5*B$7,E772&lt;B$6-1.5*B$7),"Yes", "No")</f>
        <v>No</v>
      </c>
      <c r="L772" s="3">
        <f>YEAR(B772)</f>
        <v>2014</v>
      </c>
      <c r="M772" s="3">
        <f>MONTH(B772)</f>
        <v>7</v>
      </c>
    </row>
    <row r="773" spans="1:13">
      <c r="A773" s="3">
        <v>6385544</v>
      </c>
      <c r="B773" s="7">
        <v>41830.413391203707</v>
      </c>
      <c r="C773" s="3" t="s">
        <v>12</v>
      </c>
      <c r="D773" s="3" t="s">
        <v>13</v>
      </c>
      <c r="E773" s="4">
        <v>27.750884378999999</v>
      </c>
      <c r="F773" s="8">
        <f t="shared" si="55"/>
        <v>26.77</v>
      </c>
      <c r="G773" s="8">
        <f t="shared" si="56"/>
        <v>27</v>
      </c>
      <c r="H773" s="9">
        <f t="shared" si="57"/>
        <v>27.46</v>
      </c>
      <c r="I773" s="8">
        <f t="shared" si="58"/>
        <v>27.92</v>
      </c>
      <c r="J773" s="8">
        <f t="shared" si="59"/>
        <v>28.150000000000002</v>
      </c>
      <c r="K773" s="3" t="str">
        <f>IF(OR(E773&gt;B$6+1.5*B$7,E773&lt;B$6-1.5*B$7),"Yes", "No")</f>
        <v>No</v>
      </c>
      <c r="L773" s="3">
        <f>YEAR(B773)</f>
        <v>2014</v>
      </c>
      <c r="M773" s="3">
        <f>MONTH(B773)</f>
        <v>7</v>
      </c>
    </row>
    <row r="774" spans="1:13">
      <c r="A774" s="3">
        <v>6386507</v>
      </c>
      <c r="B774" s="7">
        <v>41830.496400462966</v>
      </c>
      <c r="C774" s="3" t="s">
        <v>12</v>
      </c>
      <c r="D774" s="3" t="s">
        <v>13</v>
      </c>
      <c r="E774" s="4">
        <v>27.624259005999999</v>
      </c>
      <c r="F774" s="8">
        <f t="shared" si="55"/>
        <v>26.77</v>
      </c>
      <c r="G774" s="8">
        <f t="shared" si="56"/>
        <v>27</v>
      </c>
      <c r="H774" s="9">
        <f t="shared" si="57"/>
        <v>27.46</v>
      </c>
      <c r="I774" s="8">
        <f t="shared" si="58"/>
        <v>27.92</v>
      </c>
      <c r="J774" s="8">
        <f t="shared" si="59"/>
        <v>28.150000000000002</v>
      </c>
      <c r="K774" s="3" t="str">
        <f>IF(OR(E774&gt;B$6+1.5*B$7,E774&lt;B$6-1.5*B$7),"Yes", "No")</f>
        <v>No</v>
      </c>
      <c r="L774" s="3">
        <f>YEAR(B774)</f>
        <v>2014</v>
      </c>
      <c r="M774" s="3">
        <f>MONTH(B774)</f>
        <v>7</v>
      </c>
    </row>
    <row r="775" spans="1:13">
      <c r="A775" s="3">
        <v>6386978</v>
      </c>
      <c r="B775" s="7">
        <v>41830.541122685187</v>
      </c>
      <c r="C775" s="3" t="s">
        <v>12</v>
      </c>
      <c r="D775" s="3" t="s">
        <v>13</v>
      </c>
      <c r="E775" s="4">
        <v>27.757876366000001</v>
      </c>
      <c r="F775" s="8">
        <f t="shared" si="55"/>
        <v>26.77</v>
      </c>
      <c r="G775" s="8">
        <f t="shared" si="56"/>
        <v>27</v>
      </c>
      <c r="H775" s="9">
        <f t="shared" si="57"/>
        <v>27.46</v>
      </c>
      <c r="I775" s="8">
        <f t="shared" si="58"/>
        <v>27.92</v>
      </c>
      <c r="J775" s="8">
        <f t="shared" si="59"/>
        <v>28.150000000000002</v>
      </c>
      <c r="K775" s="3" t="str">
        <f>IF(OR(E775&gt;B$6+1.5*B$7,E775&lt;B$6-1.5*B$7),"Yes", "No")</f>
        <v>No</v>
      </c>
      <c r="L775" s="3">
        <f>YEAR(B775)</f>
        <v>2014</v>
      </c>
      <c r="M775" s="3">
        <f>MONTH(B775)</f>
        <v>7</v>
      </c>
    </row>
    <row r="776" spans="1:13">
      <c r="A776" s="3">
        <v>6387132</v>
      </c>
      <c r="B776" s="7">
        <v>41830.550520833334</v>
      </c>
      <c r="C776" s="3" t="s">
        <v>12</v>
      </c>
      <c r="D776" s="3" t="s">
        <v>13</v>
      </c>
      <c r="E776" s="4">
        <v>27.53117207</v>
      </c>
      <c r="F776" s="8">
        <f t="shared" si="55"/>
        <v>26.77</v>
      </c>
      <c r="G776" s="8">
        <f t="shared" si="56"/>
        <v>27</v>
      </c>
      <c r="H776" s="9">
        <f t="shared" si="57"/>
        <v>27.46</v>
      </c>
      <c r="I776" s="8">
        <f t="shared" si="58"/>
        <v>27.92</v>
      </c>
      <c r="J776" s="8">
        <f t="shared" si="59"/>
        <v>28.150000000000002</v>
      </c>
      <c r="K776" s="3" t="str">
        <f>IF(OR(E776&gt;B$6+1.5*B$7,E776&lt;B$6-1.5*B$7),"Yes", "No")</f>
        <v>No</v>
      </c>
      <c r="L776" s="3">
        <f>YEAR(B776)</f>
        <v>2014</v>
      </c>
      <c r="M776" s="3">
        <f>MONTH(B776)</f>
        <v>7</v>
      </c>
    </row>
    <row r="777" spans="1:13">
      <c r="A777" s="3">
        <v>6388448</v>
      </c>
      <c r="B777" s="7">
        <v>41831.274780092594</v>
      </c>
      <c r="C777" s="3" t="s">
        <v>12</v>
      </c>
      <c r="D777" s="3" t="s">
        <v>13</v>
      </c>
      <c r="E777" s="4">
        <v>27.305246423</v>
      </c>
      <c r="F777" s="8">
        <f t="shared" si="55"/>
        <v>26.77</v>
      </c>
      <c r="G777" s="8">
        <f t="shared" si="56"/>
        <v>27</v>
      </c>
      <c r="H777" s="9">
        <f t="shared" si="57"/>
        <v>27.46</v>
      </c>
      <c r="I777" s="8">
        <f t="shared" si="58"/>
        <v>27.92</v>
      </c>
      <c r="J777" s="8">
        <f t="shared" si="59"/>
        <v>28.150000000000002</v>
      </c>
      <c r="K777" s="3" t="str">
        <f>IF(OR(E777&gt;B$6+1.5*B$7,E777&lt;B$6-1.5*B$7),"Yes", "No")</f>
        <v>No</v>
      </c>
      <c r="L777" s="3">
        <f>YEAR(B777)</f>
        <v>2014</v>
      </c>
      <c r="M777" s="3">
        <f>MONTH(B777)</f>
        <v>7</v>
      </c>
    </row>
    <row r="778" spans="1:13">
      <c r="A778" s="3">
        <v>6388456</v>
      </c>
      <c r="B778" s="7">
        <v>41831.277997685182</v>
      </c>
      <c r="C778" s="3" t="s">
        <v>12</v>
      </c>
      <c r="D778" s="3" t="s">
        <v>13</v>
      </c>
      <c r="E778" s="4">
        <v>27.80672667</v>
      </c>
      <c r="F778" s="8">
        <f t="shared" si="55"/>
        <v>26.77</v>
      </c>
      <c r="G778" s="8">
        <f t="shared" si="56"/>
        <v>27</v>
      </c>
      <c r="H778" s="9">
        <f t="shared" si="57"/>
        <v>27.46</v>
      </c>
      <c r="I778" s="8">
        <f t="shared" si="58"/>
        <v>27.92</v>
      </c>
      <c r="J778" s="8">
        <f t="shared" si="59"/>
        <v>28.150000000000002</v>
      </c>
      <c r="K778" s="3" t="str">
        <f>IF(OR(E778&gt;B$6+1.5*B$7,E778&lt;B$6-1.5*B$7),"Yes", "No")</f>
        <v>No</v>
      </c>
      <c r="L778" s="3">
        <f>YEAR(B778)</f>
        <v>2014</v>
      </c>
      <c r="M778" s="3">
        <f>MONTH(B778)</f>
        <v>7</v>
      </c>
    </row>
    <row r="779" spans="1:13">
      <c r="A779" s="3">
        <v>6388699</v>
      </c>
      <c r="B779" s="7">
        <v>41831.353391203702</v>
      </c>
      <c r="C779" s="3" t="s">
        <v>12</v>
      </c>
      <c r="D779" s="3" t="s">
        <v>13</v>
      </c>
      <c r="E779" s="4">
        <v>27.541336464</v>
      </c>
      <c r="F779" s="8">
        <f t="shared" si="55"/>
        <v>26.77</v>
      </c>
      <c r="G779" s="8">
        <f t="shared" si="56"/>
        <v>27</v>
      </c>
      <c r="H779" s="9">
        <f t="shared" si="57"/>
        <v>27.46</v>
      </c>
      <c r="I779" s="8">
        <f t="shared" si="58"/>
        <v>27.92</v>
      </c>
      <c r="J779" s="8">
        <f t="shared" si="59"/>
        <v>28.150000000000002</v>
      </c>
      <c r="K779" s="3" t="str">
        <f>IF(OR(E779&gt;B$6+1.5*B$7,E779&lt;B$6-1.5*B$7),"Yes", "No")</f>
        <v>No</v>
      </c>
      <c r="L779" s="3">
        <f>YEAR(B779)</f>
        <v>2014</v>
      </c>
      <c r="M779" s="3">
        <f>MONTH(B779)</f>
        <v>7</v>
      </c>
    </row>
    <row r="780" spans="1:13">
      <c r="A780" s="3">
        <v>6389124</v>
      </c>
      <c r="B780" s="7">
        <v>41831.405671296299</v>
      </c>
      <c r="C780" s="3" t="s">
        <v>12</v>
      </c>
      <c r="D780" s="3" t="s">
        <v>13</v>
      </c>
      <c r="E780" s="4">
        <v>27.955968875</v>
      </c>
      <c r="F780" s="8">
        <f t="shared" si="55"/>
        <v>26.77</v>
      </c>
      <c r="G780" s="8">
        <f t="shared" si="56"/>
        <v>27</v>
      </c>
      <c r="H780" s="9">
        <f t="shared" si="57"/>
        <v>27.46</v>
      </c>
      <c r="I780" s="8">
        <f t="shared" si="58"/>
        <v>27.92</v>
      </c>
      <c r="J780" s="8">
        <f t="shared" si="59"/>
        <v>28.150000000000002</v>
      </c>
      <c r="K780" s="3" t="str">
        <f>IF(OR(E780&gt;B$6+1.5*B$7,E780&lt;B$6-1.5*B$7),"Yes", "No")</f>
        <v>No</v>
      </c>
      <c r="L780" s="3">
        <f>YEAR(B780)</f>
        <v>2014</v>
      </c>
      <c r="M780" s="3">
        <f>MONTH(B780)</f>
        <v>7</v>
      </c>
    </row>
    <row r="781" spans="1:13">
      <c r="A781" s="3">
        <v>6389164</v>
      </c>
      <c r="B781" s="7">
        <v>41831.412314814814</v>
      </c>
      <c r="C781" s="3" t="s">
        <v>12</v>
      </c>
      <c r="D781" s="3" t="s">
        <v>13</v>
      </c>
      <c r="E781" s="4">
        <v>27.819623389</v>
      </c>
      <c r="F781" s="8">
        <f t="shared" si="55"/>
        <v>26.77</v>
      </c>
      <c r="G781" s="8">
        <f t="shared" si="56"/>
        <v>27</v>
      </c>
      <c r="H781" s="9">
        <f t="shared" si="57"/>
        <v>27.46</v>
      </c>
      <c r="I781" s="8">
        <f t="shared" si="58"/>
        <v>27.92</v>
      </c>
      <c r="J781" s="8">
        <f t="shared" si="59"/>
        <v>28.150000000000002</v>
      </c>
      <c r="K781" s="3" t="str">
        <f>IF(OR(E781&gt;B$6+1.5*B$7,E781&lt;B$6-1.5*B$7),"Yes", "No")</f>
        <v>No</v>
      </c>
      <c r="L781" s="3">
        <f>YEAR(B781)</f>
        <v>2014</v>
      </c>
      <c r="M781" s="3">
        <f>MONTH(B781)</f>
        <v>7</v>
      </c>
    </row>
    <row r="782" spans="1:13">
      <c r="A782" s="3">
        <v>6389371</v>
      </c>
      <c r="B782" s="7">
        <v>41831.438634259262</v>
      </c>
      <c r="C782" s="3" t="s">
        <v>12</v>
      </c>
      <c r="D782" s="3" t="s">
        <v>13</v>
      </c>
      <c r="E782" s="4">
        <v>27.411804046</v>
      </c>
      <c r="F782" s="8">
        <f t="shared" si="55"/>
        <v>26.77</v>
      </c>
      <c r="G782" s="8">
        <f t="shared" si="56"/>
        <v>27</v>
      </c>
      <c r="H782" s="9">
        <f t="shared" si="57"/>
        <v>27.46</v>
      </c>
      <c r="I782" s="8">
        <f t="shared" si="58"/>
        <v>27.92</v>
      </c>
      <c r="J782" s="8">
        <f t="shared" si="59"/>
        <v>28.150000000000002</v>
      </c>
      <c r="K782" s="3" t="str">
        <f>IF(OR(E782&gt;B$6+1.5*B$7,E782&lt;B$6-1.5*B$7),"Yes", "No")</f>
        <v>No</v>
      </c>
      <c r="L782" s="3">
        <f>YEAR(B782)</f>
        <v>2014</v>
      </c>
      <c r="M782" s="3">
        <f>MONTH(B782)</f>
        <v>7</v>
      </c>
    </row>
    <row r="783" spans="1:13">
      <c r="A783" s="3">
        <v>6389388</v>
      </c>
      <c r="B783" s="7">
        <v>41831.441666666666</v>
      </c>
      <c r="C783" s="3" t="s">
        <v>12</v>
      </c>
      <c r="D783" s="3" t="s">
        <v>13</v>
      </c>
      <c r="E783" s="4">
        <v>27.345047644000001</v>
      </c>
      <c r="F783" s="8">
        <f t="shared" si="55"/>
        <v>26.77</v>
      </c>
      <c r="G783" s="8">
        <f t="shared" si="56"/>
        <v>27</v>
      </c>
      <c r="H783" s="9">
        <f t="shared" si="57"/>
        <v>27.46</v>
      </c>
      <c r="I783" s="8">
        <f t="shared" si="58"/>
        <v>27.92</v>
      </c>
      <c r="J783" s="8">
        <f t="shared" si="59"/>
        <v>28.150000000000002</v>
      </c>
      <c r="K783" s="3" t="str">
        <f>IF(OR(E783&gt;B$6+1.5*B$7,E783&lt;B$6-1.5*B$7),"Yes", "No")</f>
        <v>No</v>
      </c>
      <c r="L783" s="3">
        <f>YEAR(B783)</f>
        <v>2014</v>
      </c>
      <c r="M783" s="3">
        <f>MONTH(B783)</f>
        <v>7</v>
      </c>
    </row>
    <row r="784" spans="1:13">
      <c r="A784" s="3">
        <v>6389650</v>
      </c>
      <c r="B784" s="7">
        <v>41831.466574074075</v>
      </c>
      <c r="C784" s="3" t="s">
        <v>12</v>
      </c>
      <c r="D784" s="3" t="s">
        <v>13</v>
      </c>
      <c r="E784" s="4">
        <v>27.366997295000001</v>
      </c>
      <c r="F784" s="8">
        <f t="shared" si="55"/>
        <v>26.77</v>
      </c>
      <c r="G784" s="8">
        <f t="shared" si="56"/>
        <v>27</v>
      </c>
      <c r="H784" s="9">
        <f t="shared" si="57"/>
        <v>27.46</v>
      </c>
      <c r="I784" s="8">
        <f t="shared" si="58"/>
        <v>27.92</v>
      </c>
      <c r="J784" s="8">
        <f t="shared" si="59"/>
        <v>28.150000000000002</v>
      </c>
      <c r="K784" s="3" t="str">
        <f>IF(OR(E784&gt;B$6+1.5*B$7,E784&lt;B$6-1.5*B$7),"Yes", "No")</f>
        <v>No</v>
      </c>
      <c r="L784" s="3">
        <f>YEAR(B784)</f>
        <v>2014</v>
      </c>
      <c r="M784" s="3">
        <f>MONTH(B784)</f>
        <v>7</v>
      </c>
    </row>
    <row r="785" spans="1:13">
      <c r="A785" s="3">
        <v>6392181</v>
      </c>
      <c r="B785" s="7">
        <v>41832.356145833335</v>
      </c>
      <c r="C785" s="3" t="s">
        <v>12</v>
      </c>
      <c r="D785" s="3" t="s">
        <v>13</v>
      </c>
      <c r="E785" s="4">
        <v>27.519076502000001</v>
      </c>
      <c r="F785" s="8">
        <f t="shared" si="55"/>
        <v>26.77</v>
      </c>
      <c r="G785" s="8">
        <f t="shared" si="56"/>
        <v>27</v>
      </c>
      <c r="H785" s="9">
        <f t="shared" si="57"/>
        <v>27.46</v>
      </c>
      <c r="I785" s="8">
        <f t="shared" si="58"/>
        <v>27.92</v>
      </c>
      <c r="J785" s="8">
        <f t="shared" si="59"/>
        <v>28.150000000000002</v>
      </c>
      <c r="K785" s="3" t="str">
        <f>IF(OR(E785&gt;B$6+1.5*B$7,E785&lt;B$6-1.5*B$7),"Yes", "No")</f>
        <v>No</v>
      </c>
      <c r="L785" s="3">
        <f>YEAR(B785)</f>
        <v>2014</v>
      </c>
      <c r="M785" s="3">
        <f>MONTH(B785)</f>
        <v>7</v>
      </c>
    </row>
    <row r="786" spans="1:13">
      <c r="A786" s="3">
        <v>6392193</v>
      </c>
      <c r="B786" s="7">
        <v>41832.359201388892</v>
      </c>
      <c r="C786" s="3" t="s">
        <v>12</v>
      </c>
      <c r="D786" s="3" t="s">
        <v>13</v>
      </c>
      <c r="E786" s="4">
        <v>27.668909037999999</v>
      </c>
      <c r="F786" s="8">
        <f t="shared" si="55"/>
        <v>26.77</v>
      </c>
      <c r="G786" s="8">
        <f t="shared" si="56"/>
        <v>27</v>
      </c>
      <c r="H786" s="9">
        <f t="shared" si="57"/>
        <v>27.46</v>
      </c>
      <c r="I786" s="8">
        <f t="shared" si="58"/>
        <v>27.92</v>
      </c>
      <c r="J786" s="8">
        <f t="shared" si="59"/>
        <v>28.150000000000002</v>
      </c>
      <c r="K786" s="3" t="str">
        <f>IF(OR(E786&gt;B$6+1.5*B$7,E786&lt;B$6-1.5*B$7),"Yes", "No")</f>
        <v>No</v>
      </c>
      <c r="L786" s="3">
        <f>YEAR(B786)</f>
        <v>2014</v>
      </c>
      <c r="M786" s="3">
        <f>MONTH(B786)</f>
        <v>7</v>
      </c>
    </row>
    <row r="787" spans="1:13">
      <c r="A787" s="3">
        <v>6393230</v>
      </c>
      <c r="B787" s="7">
        <v>41833.356608796297</v>
      </c>
      <c r="C787" s="3" t="s">
        <v>12</v>
      </c>
      <c r="D787" s="3" t="s">
        <v>13</v>
      </c>
      <c r="E787" s="4">
        <v>27.471582768000001</v>
      </c>
      <c r="F787" s="8">
        <f t="shared" si="55"/>
        <v>26.77</v>
      </c>
      <c r="G787" s="8">
        <f t="shared" si="56"/>
        <v>27</v>
      </c>
      <c r="H787" s="9">
        <f t="shared" si="57"/>
        <v>27.46</v>
      </c>
      <c r="I787" s="8">
        <f t="shared" si="58"/>
        <v>27.92</v>
      </c>
      <c r="J787" s="8">
        <f t="shared" si="59"/>
        <v>28.150000000000002</v>
      </c>
      <c r="K787" s="3" t="str">
        <f>IF(OR(E787&gt;B$6+1.5*B$7,E787&lt;B$6-1.5*B$7),"Yes", "No")</f>
        <v>No</v>
      </c>
      <c r="L787" s="3">
        <f>YEAR(B787)</f>
        <v>2014</v>
      </c>
      <c r="M787" s="3">
        <f>MONTH(B787)</f>
        <v>7</v>
      </c>
    </row>
    <row r="788" spans="1:13">
      <c r="A788" s="3">
        <v>6393241</v>
      </c>
      <c r="B788" s="7">
        <v>41833.360486111109</v>
      </c>
      <c r="C788" s="3" t="s">
        <v>12</v>
      </c>
      <c r="D788" s="3" t="s">
        <v>13</v>
      </c>
      <c r="E788" s="4">
        <v>27.272727273000001</v>
      </c>
      <c r="F788" s="8">
        <f t="shared" si="55"/>
        <v>26.77</v>
      </c>
      <c r="G788" s="8">
        <f t="shared" si="56"/>
        <v>27</v>
      </c>
      <c r="H788" s="9">
        <f t="shared" si="57"/>
        <v>27.46</v>
      </c>
      <c r="I788" s="8">
        <f t="shared" si="58"/>
        <v>27.92</v>
      </c>
      <c r="J788" s="8">
        <f t="shared" si="59"/>
        <v>28.150000000000002</v>
      </c>
      <c r="K788" s="3" t="str">
        <f>IF(OR(E788&gt;B$6+1.5*B$7,E788&lt;B$6-1.5*B$7),"Yes", "No")</f>
        <v>No</v>
      </c>
      <c r="L788" s="3">
        <f>YEAR(B788)</f>
        <v>2014</v>
      </c>
      <c r="M788" s="3">
        <f>MONTH(B788)</f>
        <v>7</v>
      </c>
    </row>
    <row r="789" spans="1:13">
      <c r="A789" s="3">
        <v>6393884</v>
      </c>
      <c r="B789" s="7">
        <v>41834.286516203705</v>
      </c>
      <c r="C789" s="3" t="s">
        <v>12</v>
      </c>
      <c r="D789" s="3" t="s">
        <v>13</v>
      </c>
      <c r="E789" s="4">
        <v>27.053731062000001</v>
      </c>
      <c r="F789" s="8">
        <f t="shared" ref="F789:F852" si="60">B$9-3*B$10</f>
        <v>26.77</v>
      </c>
      <c r="G789" s="8">
        <f t="shared" ref="G789:G852" si="61">B$9-2*B$10</f>
        <v>27</v>
      </c>
      <c r="H789" s="9">
        <f t="shared" ref="H789:H852" si="62">B$9</f>
        <v>27.46</v>
      </c>
      <c r="I789" s="8">
        <f t="shared" ref="I789:I852" si="63">B$9+2*B$10</f>
        <v>27.92</v>
      </c>
      <c r="J789" s="8">
        <f t="shared" ref="J789:J852" si="64">B$9+3*B$10</f>
        <v>28.150000000000002</v>
      </c>
      <c r="K789" s="3" t="str">
        <f>IF(OR(E789&gt;B$6+1.5*B$7,E789&lt;B$6-1.5*B$7),"Yes", "No")</f>
        <v>No</v>
      </c>
      <c r="L789" s="3">
        <f>YEAR(B789)</f>
        <v>2014</v>
      </c>
      <c r="M789" s="3">
        <f>MONTH(B789)</f>
        <v>7</v>
      </c>
    </row>
    <row r="790" spans="1:13">
      <c r="A790" s="3">
        <v>6393886</v>
      </c>
      <c r="B790" s="7">
        <v>41834.287372685183</v>
      </c>
      <c r="C790" s="3" t="s">
        <v>12</v>
      </c>
      <c r="D790" s="3" t="s">
        <v>13</v>
      </c>
      <c r="E790" s="4">
        <v>27.535566773999999</v>
      </c>
      <c r="F790" s="8">
        <f t="shared" si="60"/>
        <v>26.77</v>
      </c>
      <c r="G790" s="8">
        <f t="shared" si="61"/>
        <v>27</v>
      </c>
      <c r="H790" s="9">
        <f t="shared" si="62"/>
        <v>27.46</v>
      </c>
      <c r="I790" s="8">
        <f t="shared" si="63"/>
        <v>27.92</v>
      </c>
      <c r="J790" s="8">
        <f t="shared" si="64"/>
        <v>28.150000000000002</v>
      </c>
      <c r="K790" s="3" t="str">
        <f>IF(OR(E790&gt;B$6+1.5*B$7,E790&lt;B$6-1.5*B$7),"Yes", "No")</f>
        <v>No</v>
      </c>
      <c r="L790" s="3">
        <f>YEAR(B790)</f>
        <v>2014</v>
      </c>
      <c r="M790" s="3">
        <f>MONTH(B790)</f>
        <v>7</v>
      </c>
    </row>
    <row r="791" spans="1:13">
      <c r="A791" s="3">
        <v>6393968</v>
      </c>
      <c r="B791" s="7">
        <v>41834.330821759257</v>
      </c>
      <c r="C791" s="3" t="s">
        <v>12</v>
      </c>
      <c r="D791" s="3" t="s">
        <v>13</v>
      </c>
      <c r="E791" s="4">
        <v>27.594270681000001</v>
      </c>
      <c r="F791" s="8">
        <f t="shared" si="60"/>
        <v>26.77</v>
      </c>
      <c r="G791" s="8">
        <f t="shared" si="61"/>
        <v>27</v>
      </c>
      <c r="H791" s="9">
        <f t="shared" si="62"/>
        <v>27.46</v>
      </c>
      <c r="I791" s="8">
        <f t="shared" si="63"/>
        <v>27.92</v>
      </c>
      <c r="J791" s="8">
        <f t="shared" si="64"/>
        <v>28.150000000000002</v>
      </c>
      <c r="K791" s="3" t="str">
        <f>IF(OR(E791&gt;B$6+1.5*B$7,E791&lt;B$6-1.5*B$7),"Yes", "No")</f>
        <v>No</v>
      </c>
      <c r="L791" s="3">
        <f>YEAR(B791)</f>
        <v>2014</v>
      </c>
      <c r="M791" s="3">
        <f>MONTH(B791)</f>
        <v>7</v>
      </c>
    </row>
    <row r="792" spans="1:13">
      <c r="A792" s="3">
        <v>6393988</v>
      </c>
      <c r="B792" s="7">
        <v>41834.334675925929</v>
      </c>
      <c r="C792" s="3" t="s">
        <v>12</v>
      </c>
      <c r="D792" s="3" t="s">
        <v>13</v>
      </c>
      <c r="E792" s="4">
        <v>27.671967456000001</v>
      </c>
      <c r="F792" s="8">
        <f t="shared" si="60"/>
        <v>26.77</v>
      </c>
      <c r="G792" s="8">
        <f t="shared" si="61"/>
        <v>27</v>
      </c>
      <c r="H792" s="9">
        <f t="shared" si="62"/>
        <v>27.46</v>
      </c>
      <c r="I792" s="8">
        <f t="shared" si="63"/>
        <v>27.92</v>
      </c>
      <c r="J792" s="8">
        <f t="shared" si="64"/>
        <v>28.150000000000002</v>
      </c>
      <c r="K792" s="3" t="str">
        <f>IF(OR(E792&gt;B$6+1.5*B$7,E792&lt;B$6-1.5*B$7),"Yes", "No")</f>
        <v>No</v>
      </c>
      <c r="L792" s="3">
        <f>YEAR(B792)</f>
        <v>2014</v>
      </c>
      <c r="M792" s="3">
        <f>MONTH(B792)</f>
        <v>7</v>
      </c>
    </row>
    <row r="793" spans="1:13">
      <c r="A793" s="3">
        <v>6394427</v>
      </c>
      <c r="B793" s="7">
        <v>41834.415081018517</v>
      </c>
      <c r="C793" s="3" t="s">
        <v>12</v>
      </c>
      <c r="D793" s="3" t="s">
        <v>13</v>
      </c>
      <c r="E793" s="4">
        <v>27.828167049000001</v>
      </c>
      <c r="F793" s="8">
        <f t="shared" si="60"/>
        <v>26.77</v>
      </c>
      <c r="G793" s="8">
        <f t="shared" si="61"/>
        <v>27</v>
      </c>
      <c r="H793" s="9">
        <f t="shared" si="62"/>
        <v>27.46</v>
      </c>
      <c r="I793" s="8">
        <f t="shared" si="63"/>
        <v>27.92</v>
      </c>
      <c r="J793" s="8">
        <f t="shared" si="64"/>
        <v>28.150000000000002</v>
      </c>
      <c r="K793" s="3" t="str">
        <f>IF(OR(E793&gt;B$6+1.5*B$7,E793&lt;B$6-1.5*B$7),"Yes", "No")</f>
        <v>No</v>
      </c>
      <c r="L793" s="3">
        <f>YEAR(B793)</f>
        <v>2014</v>
      </c>
      <c r="M793" s="3">
        <f>MONTH(B793)</f>
        <v>7</v>
      </c>
    </row>
    <row r="794" spans="1:13">
      <c r="A794" s="3">
        <v>6394437</v>
      </c>
      <c r="B794" s="7">
        <v>41834.417037037034</v>
      </c>
      <c r="C794" s="3" t="s">
        <v>12</v>
      </c>
      <c r="D794" s="3" t="s">
        <v>13</v>
      </c>
      <c r="E794" s="4">
        <v>27.818433544000001</v>
      </c>
      <c r="F794" s="8">
        <f t="shared" si="60"/>
        <v>26.77</v>
      </c>
      <c r="G794" s="8">
        <f t="shared" si="61"/>
        <v>27</v>
      </c>
      <c r="H794" s="9">
        <f t="shared" si="62"/>
        <v>27.46</v>
      </c>
      <c r="I794" s="8">
        <f t="shared" si="63"/>
        <v>27.92</v>
      </c>
      <c r="J794" s="8">
        <f t="shared" si="64"/>
        <v>28.150000000000002</v>
      </c>
      <c r="K794" s="3" t="str">
        <f>IF(OR(E794&gt;B$6+1.5*B$7,E794&lt;B$6-1.5*B$7),"Yes", "No")</f>
        <v>No</v>
      </c>
      <c r="L794" s="3">
        <f>YEAR(B794)</f>
        <v>2014</v>
      </c>
      <c r="M794" s="3">
        <f>MONTH(B794)</f>
        <v>7</v>
      </c>
    </row>
    <row r="795" spans="1:13">
      <c r="A795" s="3">
        <v>6395255</v>
      </c>
      <c r="B795" s="7">
        <v>41834.560578703706</v>
      </c>
      <c r="C795" s="3" t="s">
        <v>12</v>
      </c>
      <c r="D795" s="3" t="s">
        <v>13</v>
      </c>
      <c r="E795" s="4">
        <v>27.270047170000002</v>
      </c>
      <c r="F795" s="8">
        <f t="shared" si="60"/>
        <v>26.77</v>
      </c>
      <c r="G795" s="8">
        <f t="shared" si="61"/>
        <v>27</v>
      </c>
      <c r="H795" s="9">
        <f t="shared" si="62"/>
        <v>27.46</v>
      </c>
      <c r="I795" s="8">
        <f t="shared" si="63"/>
        <v>27.92</v>
      </c>
      <c r="J795" s="8">
        <f t="shared" si="64"/>
        <v>28.150000000000002</v>
      </c>
      <c r="K795" s="3" t="str">
        <f>IF(OR(E795&gt;B$6+1.5*B$7,E795&lt;B$6-1.5*B$7),"Yes", "No")</f>
        <v>No</v>
      </c>
      <c r="L795" s="3">
        <f>YEAR(B795)</f>
        <v>2014</v>
      </c>
      <c r="M795" s="3">
        <f>MONTH(B795)</f>
        <v>7</v>
      </c>
    </row>
    <row r="796" spans="1:13">
      <c r="A796" s="3">
        <v>6396014</v>
      </c>
      <c r="B796" s="7">
        <v>41835.278553240743</v>
      </c>
      <c r="C796" s="3" t="s">
        <v>12</v>
      </c>
      <c r="D796" s="3" t="s">
        <v>13</v>
      </c>
      <c r="E796" s="4">
        <v>27.180274393000001</v>
      </c>
      <c r="F796" s="8">
        <f t="shared" si="60"/>
        <v>26.77</v>
      </c>
      <c r="G796" s="8">
        <f t="shared" si="61"/>
        <v>27</v>
      </c>
      <c r="H796" s="9">
        <f t="shared" si="62"/>
        <v>27.46</v>
      </c>
      <c r="I796" s="8">
        <f t="shared" si="63"/>
        <v>27.92</v>
      </c>
      <c r="J796" s="8">
        <f t="shared" si="64"/>
        <v>28.150000000000002</v>
      </c>
      <c r="K796" s="3" t="str">
        <f>IF(OR(E796&gt;B$6+1.5*B$7,E796&lt;B$6-1.5*B$7),"Yes", "No")</f>
        <v>No</v>
      </c>
      <c r="L796" s="3">
        <f>YEAR(B796)</f>
        <v>2014</v>
      </c>
      <c r="M796" s="3">
        <f>MONTH(B796)</f>
        <v>7</v>
      </c>
    </row>
    <row r="797" spans="1:13">
      <c r="A797" s="3">
        <v>6396060</v>
      </c>
      <c r="B797" s="7">
        <v>41835.298020833332</v>
      </c>
      <c r="C797" s="3" t="s">
        <v>12</v>
      </c>
      <c r="D797" s="3" t="s">
        <v>13</v>
      </c>
      <c r="E797" s="4">
        <v>27.035242708999998</v>
      </c>
      <c r="F797" s="8">
        <f t="shared" si="60"/>
        <v>26.77</v>
      </c>
      <c r="G797" s="8">
        <f t="shared" si="61"/>
        <v>27</v>
      </c>
      <c r="H797" s="9">
        <f t="shared" si="62"/>
        <v>27.46</v>
      </c>
      <c r="I797" s="8">
        <f t="shared" si="63"/>
        <v>27.92</v>
      </c>
      <c r="J797" s="8">
        <f t="shared" si="64"/>
        <v>28.150000000000002</v>
      </c>
      <c r="K797" s="3" t="str">
        <f>IF(OR(E797&gt;B$6+1.5*B$7,E797&lt;B$6-1.5*B$7),"Yes", "No")</f>
        <v>No</v>
      </c>
      <c r="L797" s="3">
        <f>YEAR(B797)</f>
        <v>2014</v>
      </c>
      <c r="M797" s="3">
        <f>MONTH(B797)</f>
        <v>7</v>
      </c>
    </row>
    <row r="798" spans="1:13">
      <c r="A798" s="3">
        <v>6396648</v>
      </c>
      <c r="B798" s="7">
        <v>41835.411446759259</v>
      </c>
      <c r="C798" s="3" t="s">
        <v>12</v>
      </c>
      <c r="D798" s="3" t="s">
        <v>13</v>
      </c>
      <c r="E798" s="4">
        <v>27.290855569000001</v>
      </c>
      <c r="F798" s="8">
        <f t="shared" si="60"/>
        <v>26.77</v>
      </c>
      <c r="G798" s="8">
        <f t="shared" si="61"/>
        <v>27</v>
      </c>
      <c r="H798" s="9">
        <f t="shared" si="62"/>
        <v>27.46</v>
      </c>
      <c r="I798" s="8">
        <f t="shared" si="63"/>
        <v>27.92</v>
      </c>
      <c r="J798" s="8">
        <f t="shared" si="64"/>
        <v>28.150000000000002</v>
      </c>
      <c r="K798" s="3" t="str">
        <f>IF(OR(E798&gt;B$6+1.5*B$7,E798&lt;B$6-1.5*B$7),"Yes", "No")</f>
        <v>No</v>
      </c>
      <c r="L798" s="3">
        <f>YEAR(B798)</f>
        <v>2014</v>
      </c>
      <c r="M798" s="3">
        <f>MONTH(B798)</f>
        <v>7</v>
      </c>
    </row>
    <row r="799" spans="1:13">
      <c r="A799" s="3">
        <v>6396664</v>
      </c>
      <c r="B799" s="7">
        <v>41835.414270833331</v>
      </c>
      <c r="C799" s="3" t="s">
        <v>12</v>
      </c>
      <c r="D799" s="3" t="s">
        <v>13</v>
      </c>
      <c r="E799" s="4">
        <v>27.744292237</v>
      </c>
      <c r="F799" s="8">
        <f t="shared" si="60"/>
        <v>26.77</v>
      </c>
      <c r="G799" s="8">
        <f t="shared" si="61"/>
        <v>27</v>
      </c>
      <c r="H799" s="9">
        <f t="shared" si="62"/>
        <v>27.46</v>
      </c>
      <c r="I799" s="8">
        <f t="shared" si="63"/>
        <v>27.92</v>
      </c>
      <c r="J799" s="8">
        <f t="shared" si="64"/>
        <v>28.150000000000002</v>
      </c>
      <c r="K799" s="3" t="str">
        <f>IF(OR(E799&gt;B$6+1.5*B$7,E799&lt;B$6-1.5*B$7),"Yes", "No")</f>
        <v>No</v>
      </c>
      <c r="L799" s="3">
        <f>YEAR(B799)</f>
        <v>2014</v>
      </c>
      <c r="M799" s="3">
        <f>MONTH(B799)</f>
        <v>7</v>
      </c>
    </row>
    <row r="800" spans="1:13">
      <c r="A800" s="3">
        <v>6399530</v>
      </c>
      <c r="B800" s="7">
        <v>41836.263495370367</v>
      </c>
      <c r="C800" s="3" t="s">
        <v>12</v>
      </c>
      <c r="D800" s="3" t="s">
        <v>13</v>
      </c>
      <c r="E800" s="4">
        <v>27.558662006999999</v>
      </c>
      <c r="F800" s="8">
        <f t="shared" si="60"/>
        <v>26.77</v>
      </c>
      <c r="G800" s="8">
        <f t="shared" si="61"/>
        <v>27</v>
      </c>
      <c r="H800" s="9">
        <f t="shared" si="62"/>
        <v>27.46</v>
      </c>
      <c r="I800" s="8">
        <f t="shared" si="63"/>
        <v>27.92</v>
      </c>
      <c r="J800" s="8">
        <f t="shared" si="64"/>
        <v>28.150000000000002</v>
      </c>
      <c r="K800" s="3" t="str">
        <f>IF(OR(E800&gt;B$6+1.5*B$7,E800&lt;B$6-1.5*B$7),"Yes", "No")</f>
        <v>No</v>
      </c>
      <c r="L800" s="3">
        <f>YEAR(B800)</f>
        <v>2014</v>
      </c>
      <c r="M800" s="3">
        <f>MONTH(B800)</f>
        <v>7</v>
      </c>
    </row>
    <row r="801" spans="1:13">
      <c r="A801" s="3">
        <v>6399533</v>
      </c>
      <c r="B801" s="7">
        <v>41836.265208333331</v>
      </c>
      <c r="C801" s="3" t="s">
        <v>12</v>
      </c>
      <c r="D801" s="3" t="s">
        <v>13</v>
      </c>
      <c r="E801" s="4">
        <v>27.550522308000001</v>
      </c>
      <c r="F801" s="8">
        <f t="shared" si="60"/>
        <v>26.77</v>
      </c>
      <c r="G801" s="8">
        <f t="shared" si="61"/>
        <v>27</v>
      </c>
      <c r="H801" s="9">
        <f t="shared" si="62"/>
        <v>27.46</v>
      </c>
      <c r="I801" s="8">
        <f t="shared" si="63"/>
        <v>27.92</v>
      </c>
      <c r="J801" s="8">
        <f t="shared" si="64"/>
        <v>28.150000000000002</v>
      </c>
      <c r="K801" s="3" t="str">
        <f>IF(OR(E801&gt;B$6+1.5*B$7,E801&lt;B$6-1.5*B$7),"Yes", "No")</f>
        <v>No</v>
      </c>
      <c r="L801" s="3">
        <f>YEAR(B801)</f>
        <v>2014</v>
      </c>
      <c r="M801" s="3">
        <f>MONTH(B801)</f>
        <v>7</v>
      </c>
    </row>
    <row r="802" spans="1:13" hidden="1">
      <c r="A802" s="3">
        <v>6400061</v>
      </c>
      <c r="B802" s="7">
        <v>41836.378645833334</v>
      </c>
      <c r="C802" s="3" t="s">
        <v>12</v>
      </c>
      <c r="D802" s="3" t="s">
        <v>13</v>
      </c>
      <c r="E802" s="4">
        <v>26.893791488000002</v>
      </c>
      <c r="F802" s="8">
        <f t="shared" si="60"/>
        <v>26.77</v>
      </c>
      <c r="G802" s="8">
        <f t="shared" si="61"/>
        <v>27</v>
      </c>
      <c r="H802" s="9">
        <f t="shared" si="62"/>
        <v>27.46</v>
      </c>
      <c r="I802" s="8">
        <f t="shared" si="63"/>
        <v>27.92</v>
      </c>
      <c r="J802" s="8">
        <f t="shared" si="64"/>
        <v>28.150000000000002</v>
      </c>
      <c r="K802" s="3" t="str">
        <f>IF(OR(E802&gt;B$6+1.5*B$7,E802&lt;B$6-1.5*B$7),"Yes", "No")</f>
        <v>Yes</v>
      </c>
      <c r="L802" s="3">
        <f>YEAR(B802)</f>
        <v>2014</v>
      </c>
      <c r="M802" s="3">
        <f>MONTH(B802)</f>
        <v>7</v>
      </c>
    </row>
    <row r="803" spans="1:13">
      <c r="A803" s="3">
        <v>6400082</v>
      </c>
      <c r="B803" s="7">
        <v>41836.380902777775</v>
      </c>
      <c r="C803" s="3" t="s">
        <v>12</v>
      </c>
      <c r="D803" s="3" t="s">
        <v>13</v>
      </c>
      <c r="E803" s="4">
        <v>27.442445347</v>
      </c>
      <c r="F803" s="8">
        <f t="shared" si="60"/>
        <v>26.77</v>
      </c>
      <c r="G803" s="8">
        <f t="shared" si="61"/>
        <v>27</v>
      </c>
      <c r="H803" s="9">
        <f t="shared" si="62"/>
        <v>27.46</v>
      </c>
      <c r="I803" s="8">
        <f t="shared" si="63"/>
        <v>27.92</v>
      </c>
      <c r="J803" s="8">
        <f t="shared" si="64"/>
        <v>28.150000000000002</v>
      </c>
      <c r="K803" s="3" t="str">
        <f>IF(OR(E803&gt;B$6+1.5*B$7,E803&lt;B$6-1.5*B$7),"Yes", "No")</f>
        <v>No</v>
      </c>
      <c r="L803" s="3">
        <f>YEAR(B803)</f>
        <v>2014</v>
      </c>
      <c r="M803" s="3">
        <f>MONTH(B803)</f>
        <v>7</v>
      </c>
    </row>
    <row r="804" spans="1:13">
      <c r="A804" s="3">
        <v>6400527</v>
      </c>
      <c r="B804" s="7">
        <v>41836.426261574074</v>
      </c>
      <c r="C804" s="3" t="s">
        <v>12</v>
      </c>
      <c r="D804" s="3" t="s">
        <v>13</v>
      </c>
      <c r="E804" s="4">
        <v>27.624784854000001</v>
      </c>
      <c r="F804" s="8">
        <f t="shared" si="60"/>
        <v>26.77</v>
      </c>
      <c r="G804" s="8">
        <f t="shared" si="61"/>
        <v>27</v>
      </c>
      <c r="H804" s="9">
        <f t="shared" si="62"/>
        <v>27.46</v>
      </c>
      <c r="I804" s="8">
        <f t="shared" si="63"/>
        <v>27.92</v>
      </c>
      <c r="J804" s="8">
        <f t="shared" si="64"/>
        <v>28.150000000000002</v>
      </c>
      <c r="K804" s="3" t="str">
        <f>IF(OR(E804&gt;B$6+1.5*B$7,E804&lt;B$6-1.5*B$7),"Yes", "No")</f>
        <v>No</v>
      </c>
      <c r="L804" s="3">
        <f>YEAR(B804)</f>
        <v>2014</v>
      </c>
      <c r="M804" s="3">
        <f>MONTH(B804)</f>
        <v>7</v>
      </c>
    </row>
    <row r="805" spans="1:13">
      <c r="A805" s="3">
        <v>6400557</v>
      </c>
      <c r="B805" s="7">
        <v>41836.429224537038</v>
      </c>
      <c r="C805" s="3" t="s">
        <v>12</v>
      </c>
      <c r="D805" s="3" t="s">
        <v>13</v>
      </c>
      <c r="E805" s="4">
        <v>27.591940531999999</v>
      </c>
      <c r="F805" s="8">
        <f t="shared" si="60"/>
        <v>26.77</v>
      </c>
      <c r="G805" s="8">
        <f t="shared" si="61"/>
        <v>27</v>
      </c>
      <c r="H805" s="9">
        <f t="shared" si="62"/>
        <v>27.46</v>
      </c>
      <c r="I805" s="8">
        <f t="shared" si="63"/>
        <v>27.92</v>
      </c>
      <c r="J805" s="8">
        <f t="shared" si="64"/>
        <v>28.150000000000002</v>
      </c>
      <c r="K805" s="3" t="str">
        <f>IF(OR(E805&gt;B$6+1.5*B$7,E805&lt;B$6-1.5*B$7),"Yes", "No")</f>
        <v>No</v>
      </c>
      <c r="L805" s="3">
        <f>YEAR(B805)</f>
        <v>2014</v>
      </c>
      <c r="M805" s="3">
        <f>MONTH(B805)</f>
        <v>7</v>
      </c>
    </row>
    <row r="806" spans="1:13">
      <c r="A806" s="3">
        <v>6401628</v>
      </c>
      <c r="B806" s="7">
        <v>41836.543217592596</v>
      </c>
      <c r="C806" s="3" t="s">
        <v>12</v>
      </c>
      <c r="D806" s="3" t="s">
        <v>13</v>
      </c>
      <c r="E806" s="4">
        <v>27.510917031000002</v>
      </c>
      <c r="F806" s="8">
        <f t="shared" si="60"/>
        <v>26.77</v>
      </c>
      <c r="G806" s="8">
        <f t="shared" si="61"/>
        <v>27</v>
      </c>
      <c r="H806" s="9">
        <f t="shared" si="62"/>
        <v>27.46</v>
      </c>
      <c r="I806" s="8">
        <f t="shared" si="63"/>
        <v>27.92</v>
      </c>
      <c r="J806" s="8">
        <f t="shared" si="64"/>
        <v>28.150000000000002</v>
      </c>
      <c r="K806" s="3" t="str">
        <f>IF(OR(E806&gt;B$6+1.5*B$7,E806&lt;B$6-1.5*B$7),"Yes", "No")</f>
        <v>No</v>
      </c>
      <c r="L806" s="3">
        <f>YEAR(B806)</f>
        <v>2014</v>
      </c>
      <c r="M806" s="3">
        <f>MONTH(B806)</f>
        <v>7</v>
      </c>
    </row>
    <row r="807" spans="1:13">
      <c r="A807" s="3">
        <v>6401695</v>
      </c>
      <c r="B807" s="7">
        <v>41836.548344907409</v>
      </c>
      <c r="C807" s="3" t="s">
        <v>12</v>
      </c>
      <c r="D807" s="3" t="s">
        <v>13</v>
      </c>
      <c r="E807" s="4">
        <v>27.120449264000001</v>
      </c>
      <c r="F807" s="8">
        <f t="shared" si="60"/>
        <v>26.77</v>
      </c>
      <c r="G807" s="8">
        <f t="shared" si="61"/>
        <v>27</v>
      </c>
      <c r="H807" s="9">
        <f t="shared" si="62"/>
        <v>27.46</v>
      </c>
      <c r="I807" s="8">
        <f t="shared" si="63"/>
        <v>27.92</v>
      </c>
      <c r="J807" s="8">
        <f t="shared" si="64"/>
        <v>28.150000000000002</v>
      </c>
      <c r="K807" s="3" t="str">
        <f>IF(OR(E807&gt;B$6+1.5*B$7,E807&lt;B$6-1.5*B$7),"Yes", "No")</f>
        <v>No</v>
      </c>
      <c r="L807" s="3">
        <f>YEAR(B807)</f>
        <v>2014</v>
      </c>
      <c r="M807" s="3">
        <f>MONTH(B807)</f>
        <v>7</v>
      </c>
    </row>
    <row r="808" spans="1:13">
      <c r="A808" s="3">
        <v>6402583</v>
      </c>
      <c r="B808" s="7">
        <v>41836.652222222219</v>
      </c>
      <c r="C808" s="3" t="s">
        <v>12</v>
      </c>
      <c r="D808" s="3" t="s">
        <v>13</v>
      </c>
      <c r="E808" s="4">
        <v>27.339608351999999</v>
      </c>
      <c r="F808" s="8">
        <f t="shared" si="60"/>
        <v>26.77</v>
      </c>
      <c r="G808" s="8">
        <f t="shared" si="61"/>
        <v>27</v>
      </c>
      <c r="H808" s="9">
        <f t="shared" si="62"/>
        <v>27.46</v>
      </c>
      <c r="I808" s="8">
        <f t="shared" si="63"/>
        <v>27.92</v>
      </c>
      <c r="J808" s="8">
        <f t="shared" si="64"/>
        <v>28.150000000000002</v>
      </c>
      <c r="K808" s="3" t="str">
        <f>IF(OR(E808&gt;B$6+1.5*B$7,E808&lt;B$6-1.5*B$7),"Yes", "No")</f>
        <v>No</v>
      </c>
      <c r="L808" s="3">
        <f>YEAR(B808)</f>
        <v>2014</v>
      </c>
      <c r="M808" s="3">
        <f>MONTH(B808)</f>
        <v>7</v>
      </c>
    </row>
    <row r="809" spans="1:13">
      <c r="A809" s="3">
        <v>6402636</v>
      </c>
      <c r="B809" s="7">
        <v>41836.654131944444</v>
      </c>
      <c r="C809" s="3" t="s">
        <v>12</v>
      </c>
      <c r="D809" s="3" t="s">
        <v>13</v>
      </c>
      <c r="E809" s="4">
        <v>27.292641640999999</v>
      </c>
      <c r="F809" s="8">
        <f t="shared" si="60"/>
        <v>26.77</v>
      </c>
      <c r="G809" s="8">
        <f t="shared" si="61"/>
        <v>27</v>
      </c>
      <c r="H809" s="9">
        <f t="shared" si="62"/>
        <v>27.46</v>
      </c>
      <c r="I809" s="8">
        <f t="shared" si="63"/>
        <v>27.92</v>
      </c>
      <c r="J809" s="8">
        <f t="shared" si="64"/>
        <v>28.150000000000002</v>
      </c>
      <c r="K809" s="3" t="str">
        <f>IF(OR(E809&gt;B$6+1.5*B$7,E809&lt;B$6-1.5*B$7),"Yes", "No")</f>
        <v>No</v>
      </c>
      <c r="L809" s="3">
        <f>YEAR(B809)</f>
        <v>2014</v>
      </c>
      <c r="M809" s="3">
        <f>MONTH(B809)</f>
        <v>7</v>
      </c>
    </row>
    <row r="810" spans="1:13">
      <c r="A810" s="3">
        <v>6402841</v>
      </c>
      <c r="B810" s="7">
        <v>41836.683113425926</v>
      </c>
      <c r="C810" s="3" t="s">
        <v>12</v>
      </c>
      <c r="D810" s="3" t="s">
        <v>13</v>
      </c>
      <c r="E810" s="4">
        <v>27.778311401</v>
      </c>
      <c r="F810" s="8">
        <f t="shared" si="60"/>
        <v>26.77</v>
      </c>
      <c r="G810" s="8">
        <f t="shared" si="61"/>
        <v>27</v>
      </c>
      <c r="H810" s="9">
        <f t="shared" si="62"/>
        <v>27.46</v>
      </c>
      <c r="I810" s="8">
        <f t="shared" si="63"/>
        <v>27.92</v>
      </c>
      <c r="J810" s="8">
        <f t="shared" si="64"/>
        <v>28.150000000000002</v>
      </c>
      <c r="K810" s="3" t="str">
        <f>IF(OR(E810&gt;B$6+1.5*B$7,E810&lt;B$6-1.5*B$7),"Yes", "No")</f>
        <v>No</v>
      </c>
      <c r="L810" s="3">
        <f>YEAR(B810)</f>
        <v>2014</v>
      </c>
      <c r="M810" s="3">
        <f>MONTH(B810)</f>
        <v>7</v>
      </c>
    </row>
    <row r="811" spans="1:13">
      <c r="A811" s="3">
        <v>6402863</v>
      </c>
      <c r="B811" s="7">
        <v>41836.68787037037</v>
      </c>
      <c r="C811" s="3" t="s">
        <v>12</v>
      </c>
      <c r="D811" s="3" t="s">
        <v>13</v>
      </c>
      <c r="E811" s="4">
        <v>27.906976744000001</v>
      </c>
      <c r="F811" s="8">
        <f t="shared" si="60"/>
        <v>26.77</v>
      </c>
      <c r="G811" s="8">
        <f t="shared" si="61"/>
        <v>27</v>
      </c>
      <c r="H811" s="9">
        <f t="shared" si="62"/>
        <v>27.46</v>
      </c>
      <c r="I811" s="8">
        <f t="shared" si="63"/>
        <v>27.92</v>
      </c>
      <c r="J811" s="8">
        <f t="shared" si="64"/>
        <v>28.150000000000002</v>
      </c>
      <c r="K811" s="3" t="str">
        <f>IF(OR(E811&gt;B$6+1.5*B$7,E811&lt;B$6-1.5*B$7),"Yes", "No")</f>
        <v>No</v>
      </c>
      <c r="L811" s="3">
        <f>YEAR(B811)</f>
        <v>2014</v>
      </c>
      <c r="M811" s="3">
        <f>MONTH(B811)</f>
        <v>7</v>
      </c>
    </row>
    <row r="812" spans="1:13">
      <c r="A812" s="3">
        <v>6403377</v>
      </c>
      <c r="B812" s="7">
        <v>41837.276932870373</v>
      </c>
      <c r="C812" s="3" t="s">
        <v>12</v>
      </c>
      <c r="D812" s="3" t="s">
        <v>13</v>
      </c>
      <c r="E812" s="4">
        <v>27.427019688000001</v>
      </c>
      <c r="F812" s="8">
        <f t="shared" si="60"/>
        <v>26.77</v>
      </c>
      <c r="G812" s="8">
        <f t="shared" si="61"/>
        <v>27</v>
      </c>
      <c r="H812" s="9">
        <f t="shared" si="62"/>
        <v>27.46</v>
      </c>
      <c r="I812" s="8">
        <f t="shared" si="63"/>
        <v>27.92</v>
      </c>
      <c r="J812" s="8">
        <f t="shared" si="64"/>
        <v>28.150000000000002</v>
      </c>
      <c r="K812" s="3" t="str">
        <f>IF(OR(E812&gt;B$6+1.5*B$7,E812&lt;B$6-1.5*B$7),"Yes", "No")</f>
        <v>No</v>
      </c>
      <c r="L812" s="3">
        <f>YEAR(B812)</f>
        <v>2014</v>
      </c>
      <c r="M812" s="3">
        <f>MONTH(B812)</f>
        <v>7</v>
      </c>
    </row>
    <row r="813" spans="1:13">
      <c r="A813" s="3">
        <v>6403380</v>
      </c>
      <c r="B813" s="7">
        <v>41837.277905092589</v>
      </c>
      <c r="C813" s="3" t="s">
        <v>12</v>
      </c>
      <c r="D813" s="3" t="s">
        <v>13</v>
      </c>
      <c r="E813" s="4">
        <v>27.519306836999998</v>
      </c>
      <c r="F813" s="8">
        <f t="shared" si="60"/>
        <v>26.77</v>
      </c>
      <c r="G813" s="8">
        <f t="shared" si="61"/>
        <v>27</v>
      </c>
      <c r="H813" s="9">
        <f t="shared" si="62"/>
        <v>27.46</v>
      </c>
      <c r="I813" s="8">
        <f t="shared" si="63"/>
        <v>27.92</v>
      </c>
      <c r="J813" s="8">
        <f t="shared" si="64"/>
        <v>28.150000000000002</v>
      </c>
      <c r="K813" s="3" t="str">
        <f>IF(OR(E813&gt;B$6+1.5*B$7,E813&lt;B$6-1.5*B$7),"Yes", "No")</f>
        <v>No</v>
      </c>
      <c r="L813" s="3">
        <f>YEAR(B813)</f>
        <v>2014</v>
      </c>
      <c r="M813" s="3">
        <f>MONTH(B813)</f>
        <v>7</v>
      </c>
    </row>
    <row r="814" spans="1:13">
      <c r="A814" s="3">
        <v>6404091</v>
      </c>
      <c r="B814" s="7">
        <v>41837.422627314816</v>
      </c>
      <c r="C814" s="3" t="s">
        <v>12</v>
      </c>
      <c r="D814" s="3" t="s">
        <v>13</v>
      </c>
      <c r="E814" s="4">
        <v>27.247905094</v>
      </c>
      <c r="F814" s="8">
        <f t="shared" si="60"/>
        <v>26.77</v>
      </c>
      <c r="G814" s="8">
        <f t="shared" si="61"/>
        <v>27</v>
      </c>
      <c r="H814" s="9">
        <f t="shared" si="62"/>
        <v>27.46</v>
      </c>
      <c r="I814" s="8">
        <f t="shared" si="63"/>
        <v>27.92</v>
      </c>
      <c r="J814" s="8">
        <f t="shared" si="64"/>
        <v>28.150000000000002</v>
      </c>
      <c r="K814" s="3" t="str">
        <f>IF(OR(E814&gt;B$6+1.5*B$7,E814&lt;B$6-1.5*B$7),"Yes", "No")</f>
        <v>No</v>
      </c>
      <c r="L814" s="3">
        <f>YEAR(B814)</f>
        <v>2014</v>
      </c>
      <c r="M814" s="3">
        <f>MONTH(B814)</f>
        <v>7</v>
      </c>
    </row>
    <row r="815" spans="1:13">
      <c r="A815" s="3">
        <v>6404103</v>
      </c>
      <c r="B815" s="7">
        <v>41837.424618055556</v>
      </c>
      <c r="C815" s="3" t="s">
        <v>12</v>
      </c>
      <c r="D815" s="3" t="s">
        <v>13</v>
      </c>
      <c r="E815" s="4">
        <v>27.005926065000001</v>
      </c>
      <c r="F815" s="8">
        <f t="shared" si="60"/>
        <v>26.77</v>
      </c>
      <c r="G815" s="8">
        <f t="shared" si="61"/>
        <v>27</v>
      </c>
      <c r="H815" s="9">
        <f t="shared" si="62"/>
        <v>27.46</v>
      </c>
      <c r="I815" s="8">
        <f t="shared" si="63"/>
        <v>27.92</v>
      </c>
      <c r="J815" s="8">
        <f t="shared" si="64"/>
        <v>28.150000000000002</v>
      </c>
      <c r="K815" s="3" t="str">
        <f>IF(OR(E815&gt;B$6+1.5*B$7,E815&lt;B$6-1.5*B$7),"Yes", "No")</f>
        <v>No</v>
      </c>
      <c r="L815" s="3">
        <f>YEAR(B815)</f>
        <v>2014</v>
      </c>
      <c r="M815" s="3">
        <f>MONTH(B815)</f>
        <v>7</v>
      </c>
    </row>
    <row r="816" spans="1:13">
      <c r="A816" s="3">
        <v>6404244</v>
      </c>
      <c r="B816" s="7">
        <v>41837.439675925925</v>
      </c>
      <c r="C816" s="3" t="s">
        <v>12</v>
      </c>
      <c r="D816" s="3" t="s">
        <v>13</v>
      </c>
      <c r="E816" s="4">
        <v>27.458732825999999</v>
      </c>
      <c r="F816" s="8">
        <f t="shared" si="60"/>
        <v>26.77</v>
      </c>
      <c r="G816" s="8">
        <f t="shared" si="61"/>
        <v>27</v>
      </c>
      <c r="H816" s="9">
        <f t="shared" si="62"/>
        <v>27.46</v>
      </c>
      <c r="I816" s="8">
        <f t="shared" si="63"/>
        <v>27.92</v>
      </c>
      <c r="J816" s="8">
        <f t="shared" si="64"/>
        <v>28.150000000000002</v>
      </c>
      <c r="K816" s="3" t="str">
        <f>IF(OR(E816&gt;B$6+1.5*B$7,E816&lt;B$6-1.5*B$7),"Yes", "No")</f>
        <v>No</v>
      </c>
      <c r="L816" s="3">
        <f>YEAR(B816)</f>
        <v>2014</v>
      </c>
      <c r="M816" s="3">
        <f>MONTH(B816)</f>
        <v>7</v>
      </c>
    </row>
    <row r="817" spans="1:13">
      <c r="A817" s="3">
        <v>6404273</v>
      </c>
      <c r="B817" s="7">
        <v>41837.443530092591</v>
      </c>
      <c r="C817" s="3" t="s">
        <v>12</v>
      </c>
      <c r="D817" s="3" t="s">
        <v>13</v>
      </c>
      <c r="E817" s="4">
        <v>26.98019802</v>
      </c>
      <c r="F817" s="8">
        <f t="shared" si="60"/>
        <v>26.77</v>
      </c>
      <c r="G817" s="8">
        <f t="shared" si="61"/>
        <v>27</v>
      </c>
      <c r="H817" s="9">
        <f t="shared" si="62"/>
        <v>27.46</v>
      </c>
      <c r="I817" s="8">
        <f t="shared" si="63"/>
        <v>27.92</v>
      </c>
      <c r="J817" s="8">
        <f t="shared" si="64"/>
        <v>28.150000000000002</v>
      </c>
      <c r="K817" s="3" t="str">
        <f>IF(OR(E817&gt;B$6+1.5*B$7,E817&lt;B$6-1.5*B$7),"Yes", "No")</f>
        <v>No</v>
      </c>
      <c r="L817" s="3">
        <f>YEAR(B817)</f>
        <v>2014</v>
      </c>
      <c r="M817" s="3">
        <f>MONTH(B817)</f>
        <v>7</v>
      </c>
    </row>
    <row r="818" spans="1:13">
      <c r="A818" s="3">
        <v>6404516</v>
      </c>
      <c r="B818" s="7">
        <v>41837.47515046296</v>
      </c>
      <c r="C818" s="3" t="s">
        <v>12</v>
      </c>
      <c r="D818" s="3" t="s">
        <v>13</v>
      </c>
      <c r="E818" s="4">
        <v>27.417690648000001</v>
      </c>
      <c r="F818" s="8">
        <f t="shared" si="60"/>
        <v>26.77</v>
      </c>
      <c r="G818" s="8">
        <f t="shared" si="61"/>
        <v>27</v>
      </c>
      <c r="H818" s="9">
        <f t="shared" si="62"/>
        <v>27.46</v>
      </c>
      <c r="I818" s="8">
        <f t="shared" si="63"/>
        <v>27.92</v>
      </c>
      <c r="J818" s="8">
        <f t="shared" si="64"/>
        <v>28.150000000000002</v>
      </c>
      <c r="K818" s="3" t="str">
        <f>IF(OR(E818&gt;B$6+1.5*B$7,E818&lt;B$6-1.5*B$7),"Yes", "No")</f>
        <v>No</v>
      </c>
      <c r="L818" s="3">
        <f>YEAR(B818)</f>
        <v>2014</v>
      </c>
      <c r="M818" s="3">
        <f>MONTH(B818)</f>
        <v>7</v>
      </c>
    </row>
    <row r="819" spans="1:13">
      <c r="A819" s="3">
        <v>6404525</v>
      </c>
      <c r="B819" s="7">
        <v>41837.476574074077</v>
      </c>
      <c r="C819" s="3" t="s">
        <v>12</v>
      </c>
      <c r="D819" s="3" t="s">
        <v>13</v>
      </c>
      <c r="E819" s="4">
        <v>27.979937057000001</v>
      </c>
      <c r="F819" s="8">
        <f t="shared" si="60"/>
        <v>26.77</v>
      </c>
      <c r="G819" s="8">
        <f t="shared" si="61"/>
        <v>27</v>
      </c>
      <c r="H819" s="9">
        <f t="shared" si="62"/>
        <v>27.46</v>
      </c>
      <c r="I819" s="8">
        <f t="shared" si="63"/>
        <v>27.92</v>
      </c>
      <c r="J819" s="8">
        <f t="shared" si="64"/>
        <v>28.150000000000002</v>
      </c>
      <c r="K819" s="3" t="str">
        <f>IF(OR(E819&gt;B$6+1.5*B$7,E819&lt;B$6-1.5*B$7),"Yes", "No")</f>
        <v>No</v>
      </c>
      <c r="L819" s="3">
        <f>YEAR(B819)</f>
        <v>2014</v>
      </c>
      <c r="M819" s="3">
        <f>MONTH(B819)</f>
        <v>7</v>
      </c>
    </row>
    <row r="820" spans="1:13">
      <c r="A820" s="3">
        <v>6406375</v>
      </c>
      <c r="B820" s="7">
        <v>41837.745868055557</v>
      </c>
      <c r="C820" s="3" t="s">
        <v>12</v>
      </c>
      <c r="D820" s="3" t="s">
        <v>13</v>
      </c>
      <c r="E820" s="4">
        <v>27.559965321</v>
      </c>
      <c r="F820" s="8">
        <f t="shared" si="60"/>
        <v>26.77</v>
      </c>
      <c r="G820" s="8">
        <f t="shared" si="61"/>
        <v>27</v>
      </c>
      <c r="H820" s="9">
        <f t="shared" si="62"/>
        <v>27.46</v>
      </c>
      <c r="I820" s="8">
        <f t="shared" si="63"/>
        <v>27.92</v>
      </c>
      <c r="J820" s="8">
        <f t="shared" si="64"/>
        <v>28.150000000000002</v>
      </c>
      <c r="K820" s="3" t="str">
        <f>IF(OR(E820&gt;B$6+1.5*B$7,E820&lt;B$6-1.5*B$7),"Yes", "No")</f>
        <v>No</v>
      </c>
      <c r="L820" s="3">
        <f>YEAR(B820)</f>
        <v>2014</v>
      </c>
      <c r="M820" s="3">
        <f>MONTH(B820)</f>
        <v>7</v>
      </c>
    </row>
    <row r="821" spans="1:13">
      <c r="A821" s="3">
        <v>6406385</v>
      </c>
      <c r="B821" s="7">
        <v>41837.751921296294</v>
      </c>
      <c r="C821" s="3" t="s">
        <v>12</v>
      </c>
      <c r="D821" s="3" t="s">
        <v>13</v>
      </c>
      <c r="E821" s="4">
        <v>27.805334581</v>
      </c>
      <c r="F821" s="8">
        <f t="shared" si="60"/>
        <v>26.77</v>
      </c>
      <c r="G821" s="8">
        <f t="shared" si="61"/>
        <v>27</v>
      </c>
      <c r="H821" s="9">
        <f t="shared" si="62"/>
        <v>27.46</v>
      </c>
      <c r="I821" s="8">
        <f t="shared" si="63"/>
        <v>27.92</v>
      </c>
      <c r="J821" s="8">
        <f t="shared" si="64"/>
        <v>28.150000000000002</v>
      </c>
      <c r="K821" s="3" t="str">
        <f>IF(OR(E821&gt;B$6+1.5*B$7,E821&lt;B$6-1.5*B$7),"Yes", "No")</f>
        <v>No</v>
      </c>
      <c r="L821" s="3">
        <f>YEAR(B821)</f>
        <v>2014</v>
      </c>
      <c r="M821" s="3">
        <f>MONTH(B821)</f>
        <v>7</v>
      </c>
    </row>
    <row r="822" spans="1:13">
      <c r="A822" s="3">
        <v>6406618</v>
      </c>
      <c r="B822" s="7">
        <v>41838.268564814818</v>
      </c>
      <c r="C822" s="3" t="s">
        <v>12</v>
      </c>
      <c r="D822" s="3" t="s">
        <v>13</v>
      </c>
      <c r="E822" s="4">
        <v>27.317312407999999</v>
      </c>
      <c r="F822" s="8">
        <f t="shared" si="60"/>
        <v>26.77</v>
      </c>
      <c r="G822" s="8">
        <f t="shared" si="61"/>
        <v>27</v>
      </c>
      <c r="H822" s="9">
        <f t="shared" si="62"/>
        <v>27.46</v>
      </c>
      <c r="I822" s="8">
        <f t="shared" si="63"/>
        <v>27.92</v>
      </c>
      <c r="J822" s="8">
        <f t="shared" si="64"/>
        <v>28.150000000000002</v>
      </c>
      <c r="K822" s="3" t="str">
        <f>IF(OR(E822&gt;B$6+1.5*B$7,E822&lt;B$6-1.5*B$7),"Yes", "No")</f>
        <v>No</v>
      </c>
      <c r="L822" s="3">
        <f>YEAR(B822)</f>
        <v>2014</v>
      </c>
      <c r="M822" s="3">
        <f>MONTH(B822)</f>
        <v>7</v>
      </c>
    </row>
    <row r="823" spans="1:13">
      <c r="A823" s="3">
        <v>6406626</v>
      </c>
      <c r="B823" s="7">
        <v>41838.273738425924</v>
      </c>
      <c r="C823" s="3" t="s">
        <v>12</v>
      </c>
      <c r="D823" s="3" t="s">
        <v>13</v>
      </c>
      <c r="E823" s="4">
        <v>27.158053281000001</v>
      </c>
      <c r="F823" s="8">
        <f t="shared" si="60"/>
        <v>26.77</v>
      </c>
      <c r="G823" s="8">
        <f t="shared" si="61"/>
        <v>27</v>
      </c>
      <c r="H823" s="9">
        <f t="shared" si="62"/>
        <v>27.46</v>
      </c>
      <c r="I823" s="8">
        <f t="shared" si="63"/>
        <v>27.92</v>
      </c>
      <c r="J823" s="8">
        <f t="shared" si="64"/>
        <v>28.150000000000002</v>
      </c>
      <c r="K823" s="3" t="str">
        <f>IF(OR(E823&gt;B$6+1.5*B$7,E823&lt;B$6-1.5*B$7),"Yes", "No")</f>
        <v>No</v>
      </c>
      <c r="L823" s="3">
        <f>YEAR(B823)</f>
        <v>2014</v>
      </c>
      <c r="M823" s="3">
        <f>MONTH(B823)</f>
        <v>7</v>
      </c>
    </row>
    <row r="824" spans="1:13">
      <c r="A824" s="3">
        <v>6406661</v>
      </c>
      <c r="B824" s="7">
        <v>41838.285925925928</v>
      </c>
      <c r="C824" s="3" t="s">
        <v>12</v>
      </c>
      <c r="D824" s="3" t="s">
        <v>13</v>
      </c>
      <c r="E824" s="4">
        <v>27.56951694</v>
      </c>
      <c r="F824" s="8">
        <f t="shared" si="60"/>
        <v>26.77</v>
      </c>
      <c r="G824" s="8">
        <f t="shared" si="61"/>
        <v>27</v>
      </c>
      <c r="H824" s="9">
        <f t="shared" si="62"/>
        <v>27.46</v>
      </c>
      <c r="I824" s="8">
        <f t="shared" si="63"/>
        <v>27.92</v>
      </c>
      <c r="J824" s="8">
        <f t="shared" si="64"/>
        <v>28.150000000000002</v>
      </c>
      <c r="K824" s="3" t="str">
        <f>IF(OR(E824&gt;B$6+1.5*B$7,E824&lt;B$6-1.5*B$7),"Yes", "No")</f>
        <v>No</v>
      </c>
      <c r="L824" s="3">
        <f>YEAR(B824)</f>
        <v>2014</v>
      </c>
      <c r="M824" s="3">
        <f>MONTH(B824)</f>
        <v>7</v>
      </c>
    </row>
    <row r="825" spans="1:13">
      <c r="A825" s="3">
        <v>6406663</v>
      </c>
      <c r="B825" s="7">
        <v>41838.286736111113</v>
      </c>
      <c r="C825" s="3" t="s">
        <v>12</v>
      </c>
      <c r="D825" s="3" t="s">
        <v>13</v>
      </c>
      <c r="E825" s="4">
        <v>27.386646259999999</v>
      </c>
      <c r="F825" s="8">
        <f t="shared" si="60"/>
        <v>26.77</v>
      </c>
      <c r="G825" s="8">
        <f t="shared" si="61"/>
        <v>27</v>
      </c>
      <c r="H825" s="9">
        <f t="shared" si="62"/>
        <v>27.46</v>
      </c>
      <c r="I825" s="8">
        <f t="shared" si="63"/>
        <v>27.92</v>
      </c>
      <c r="J825" s="8">
        <f t="shared" si="64"/>
        <v>28.150000000000002</v>
      </c>
      <c r="K825" s="3" t="str">
        <f>IF(OR(E825&gt;B$6+1.5*B$7,E825&lt;B$6-1.5*B$7),"Yes", "No")</f>
        <v>No</v>
      </c>
      <c r="L825" s="3">
        <f>YEAR(B825)</f>
        <v>2014</v>
      </c>
      <c r="M825" s="3">
        <f>MONTH(B825)</f>
        <v>7</v>
      </c>
    </row>
    <row r="826" spans="1:13">
      <c r="A826" s="3">
        <v>6406703</v>
      </c>
      <c r="B826" s="7">
        <v>41838.321250000001</v>
      </c>
      <c r="C826" s="3" t="s">
        <v>12</v>
      </c>
      <c r="D826" s="3" t="s">
        <v>13</v>
      </c>
      <c r="E826" s="4">
        <v>27.404942966</v>
      </c>
      <c r="F826" s="8">
        <f t="shared" si="60"/>
        <v>26.77</v>
      </c>
      <c r="G826" s="8">
        <f t="shared" si="61"/>
        <v>27</v>
      </c>
      <c r="H826" s="9">
        <f t="shared" si="62"/>
        <v>27.46</v>
      </c>
      <c r="I826" s="8">
        <f t="shared" si="63"/>
        <v>27.92</v>
      </c>
      <c r="J826" s="8">
        <f t="shared" si="64"/>
        <v>28.150000000000002</v>
      </c>
      <c r="K826" s="3" t="str">
        <f>IF(OR(E826&gt;B$6+1.5*B$7,E826&lt;B$6-1.5*B$7),"Yes", "No")</f>
        <v>No</v>
      </c>
      <c r="L826" s="3">
        <f>YEAR(B826)</f>
        <v>2014</v>
      </c>
      <c r="M826" s="3">
        <f>MONTH(B826)</f>
        <v>7</v>
      </c>
    </row>
    <row r="827" spans="1:13">
      <c r="A827" s="3">
        <v>6408390</v>
      </c>
      <c r="B827" s="7">
        <v>41838.528437499997</v>
      </c>
      <c r="C827" s="3" t="s">
        <v>12</v>
      </c>
      <c r="D827" s="3" t="s">
        <v>13</v>
      </c>
      <c r="E827" s="4">
        <v>27.587591607</v>
      </c>
      <c r="F827" s="8">
        <f t="shared" si="60"/>
        <v>26.77</v>
      </c>
      <c r="G827" s="8">
        <f t="shared" si="61"/>
        <v>27</v>
      </c>
      <c r="H827" s="9">
        <f t="shared" si="62"/>
        <v>27.46</v>
      </c>
      <c r="I827" s="8">
        <f t="shared" si="63"/>
        <v>27.92</v>
      </c>
      <c r="J827" s="8">
        <f t="shared" si="64"/>
        <v>28.150000000000002</v>
      </c>
      <c r="K827" s="3" t="str">
        <f>IF(OR(E827&gt;B$6+1.5*B$7,E827&lt;B$6-1.5*B$7),"Yes", "No")</f>
        <v>No</v>
      </c>
      <c r="L827" s="3">
        <f>YEAR(B827)</f>
        <v>2014</v>
      </c>
      <c r="M827" s="3">
        <f>MONTH(B827)</f>
        <v>7</v>
      </c>
    </row>
    <row r="828" spans="1:13">
      <c r="A828" s="3">
        <v>6408396</v>
      </c>
      <c r="B828" s="7">
        <v>41838.530011574076</v>
      </c>
      <c r="C828" s="3" t="s">
        <v>12</v>
      </c>
      <c r="D828" s="3" t="s">
        <v>13</v>
      </c>
      <c r="E828" s="4">
        <v>27.240603919000002</v>
      </c>
      <c r="F828" s="8">
        <f t="shared" si="60"/>
        <v>26.77</v>
      </c>
      <c r="G828" s="8">
        <f t="shared" si="61"/>
        <v>27</v>
      </c>
      <c r="H828" s="9">
        <f t="shared" si="62"/>
        <v>27.46</v>
      </c>
      <c r="I828" s="8">
        <f t="shared" si="63"/>
        <v>27.92</v>
      </c>
      <c r="J828" s="8">
        <f t="shared" si="64"/>
        <v>28.150000000000002</v>
      </c>
      <c r="K828" s="3" t="str">
        <f>IF(OR(E828&gt;B$6+1.5*B$7,E828&lt;B$6-1.5*B$7),"Yes", "No")</f>
        <v>No</v>
      </c>
      <c r="L828" s="3">
        <f>YEAR(B828)</f>
        <v>2014</v>
      </c>
      <c r="M828" s="3">
        <f>MONTH(B828)</f>
        <v>7</v>
      </c>
    </row>
    <row r="829" spans="1:13">
      <c r="A829" s="3">
        <v>6410529</v>
      </c>
      <c r="B829" s="7">
        <v>41839.366689814815</v>
      </c>
      <c r="C829" s="3" t="s">
        <v>12</v>
      </c>
      <c r="D829" s="3" t="s">
        <v>13</v>
      </c>
      <c r="E829" s="4">
        <v>27.427519558</v>
      </c>
      <c r="F829" s="8">
        <f t="shared" si="60"/>
        <v>26.77</v>
      </c>
      <c r="G829" s="8">
        <f t="shared" si="61"/>
        <v>27</v>
      </c>
      <c r="H829" s="9">
        <f t="shared" si="62"/>
        <v>27.46</v>
      </c>
      <c r="I829" s="8">
        <f t="shared" si="63"/>
        <v>27.92</v>
      </c>
      <c r="J829" s="8">
        <f t="shared" si="64"/>
        <v>28.150000000000002</v>
      </c>
      <c r="K829" s="3" t="str">
        <f>IF(OR(E829&gt;B$6+1.5*B$7,E829&lt;B$6-1.5*B$7),"Yes", "No")</f>
        <v>No</v>
      </c>
      <c r="L829" s="3">
        <f>YEAR(B829)</f>
        <v>2014</v>
      </c>
      <c r="M829" s="3">
        <f>MONTH(B829)</f>
        <v>7</v>
      </c>
    </row>
    <row r="830" spans="1:13">
      <c r="A830" s="3">
        <v>6410572</v>
      </c>
      <c r="B830" s="7">
        <v>41839.370405092595</v>
      </c>
      <c r="C830" s="3" t="s">
        <v>12</v>
      </c>
      <c r="D830" s="3" t="s">
        <v>13</v>
      </c>
      <c r="E830" s="4">
        <v>27.452096376</v>
      </c>
      <c r="F830" s="8">
        <f t="shared" si="60"/>
        <v>26.77</v>
      </c>
      <c r="G830" s="8">
        <f t="shared" si="61"/>
        <v>27</v>
      </c>
      <c r="H830" s="9">
        <f t="shared" si="62"/>
        <v>27.46</v>
      </c>
      <c r="I830" s="8">
        <f t="shared" si="63"/>
        <v>27.92</v>
      </c>
      <c r="J830" s="8">
        <f t="shared" si="64"/>
        <v>28.150000000000002</v>
      </c>
      <c r="K830" s="3" t="str">
        <f>IF(OR(E830&gt;B$6+1.5*B$7,E830&lt;B$6-1.5*B$7),"Yes", "No")</f>
        <v>No</v>
      </c>
      <c r="L830" s="3">
        <f>YEAR(B830)</f>
        <v>2014</v>
      </c>
      <c r="M830" s="3">
        <f>MONTH(B830)</f>
        <v>7</v>
      </c>
    </row>
    <row r="831" spans="1:13">
      <c r="A831" s="3">
        <v>6411846</v>
      </c>
      <c r="B831" s="7">
        <v>41840.346412037034</v>
      </c>
      <c r="C831" s="3" t="s">
        <v>12</v>
      </c>
      <c r="D831" s="3" t="s">
        <v>13</v>
      </c>
      <c r="E831" s="4">
        <v>27.387877651</v>
      </c>
      <c r="F831" s="8">
        <f t="shared" si="60"/>
        <v>26.77</v>
      </c>
      <c r="G831" s="8">
        <f t="shared" si="61"/>
        <v>27</v>
      </c>
      <c r="H831" s="9">
        <f t="shared" si="62"/>
        <v>27.46</v>
      </c>
      <c r="I831" s="8">
        <f t="shared" si="63"/>
        <v>27.92</v>
      </c>
      <c r="J831" s="8">
        <f t="shared" si="64"/>
        <v>28.150000000000002</v>
      </c>
      <c r="K831" s="3" t="str">
        <f>IF(OR(E831&gt;B$6+1.5*B$7,E831&lt;B$6-1.5*B$7),"Yes", "No")</f>
        <v>No</v>
      </c>
      <c r="L831" s="3">
        <f>YEAR(B831)</f>
        <v>2014</v>
      </c>
      <c r="M831" s="3">
        <f>MONTH(B831)</f>
        <v>7</v>
      </c>
    </row>
    <row r="832" spans="1:13" hidden="1">
      <c r="A832" s="3">
        <v>6411849</v>
      </c>
      <c r="B832" s="7">
        <v>41840.348136574074</v>
      </c>
      <c r="C832" s="3" t="s">
        <v>12</v>
      </c>
      <c r="D832" s="3" t="s">
        <v>13</v>
      </c>
      <c r="E832" s="4">
        <v>25.570192685999999</v>
      </c>
      <c r="F832" s="8">
        <f t="shared" si="60"/>
        <v>26.77</v>
      </c>
      <c r="G832" s="8">
        <f t="shared" si="61"/>
        <v>27</v>
      </c>
      <c r="H832" s="9">
        <f t="shared" si="62"/>
        <v>27.46</v>
      </c>
      <c r="I832" s="8">
        <f t="shared" si="63"/>
        <v>27.92</v>
      </c>
      <c r="J832" s="8">
        <f t="shared" si="64"/>
        <v>28.150000000000002</v>
      </c>
      <c r="K832" s="3" t="str">
        <f>IF(OR(E832&gt;B$6+1.5*B$7,E832&lt;B$6-1.5*B$7),"Yes", "No")</f>
        <v>Yes</v>
      </c>
      <c r="L832" s="3">
        <f>YEAR(B832)</f>
        <v>2014</v>
      </c>
      <c r="M832" s="3">
        <f>MONTH(B832)</f>
        <v>7</v>
      </c>
    </row>
    <row r="833" spans="1:13">
      <c r="A833" s="3">
        <v>6412824</v>
      </c>
      <c r="B833" s="7">
        <v>41841.356203703705</v>
      </c>
      <c r="C833" s="3" t="s">
        <v>12</v>
      </c>
      <c r="D833" s="3" t="s">
        <v>13</v>
      </c>
      <c r="E833" s="4">
        <v>27.877697842</v>
      </c>
      <c r="F833" s="8">
        <f t="shared" si="60"/>
        <v>26.77</v>
      </c>
      <c r="G833" s="8">
        <f t="shared" si="61"/>
        <v>27</v>
      </c>
      <c r="H833" s="9">
        <f t="shared" si="62"/>
        <v>27.46</v>
      </c>
      <c r="I833" s="8">
        <f t="shared" si="63"/>
        <v>27.92</v>
      </c>
      <c r="J833" s="8">
        <f t="shared" si="64"/>
        <v>28.150000000000002</v>
      </c>
      <c r="K833" s="3" t="str">
        <f>IF(OR(E833&gt;B$6+1.5*B$7,E833&lt;B$6-1.5*B$7),"Yes", "No")</f>
        <v>No</v>
      </c>
      <c r="L833" s="3">
        <f>YEAR(B833)</f>
        <v>2014</v>
      </c>
      <c r="M833" s="3">
        <f>MONTH(B833)</f>
        <v>7</v>
      </c>
    </row>
    <row r="834" spans="1:13">
      <c r="A834" s="3">
        <v>6412837</v>
      </c>
      <c r="B834" s="7">
        <v>41841.358402777776</v>
      </c>
      <c r="C834" s="3" t="s">
        <v>12</v>
      </c>
      <c r="D834" s="3" t="s">
        <v>13</v>
      </c>
      <c r="E834" s="4">
        <v>27.479281125</v>
      </c>
      <c r="F834" s="8">
        <f t="shared" si="60"/>
        <v>26.77</v>
      </c>
      <c r="G834" s="8">
        <f t="shared" si="61"/>
        <v>27</v>
      </c>
      <c r="H834" s="9">
        <f t="shared" si="62"/>
        <v>27.46</v>
      </c>
      <c r="I834" s="8">
        <f t="shared" si="63"/>
        <v>27.92</v>
      </c>
      <c r="J834" s="8">
        <f t="shared" si="64"/>
        <v>28.150000000000002</v>
      </c>
      <c r="K834" s="3" t="str">
        <f>IF(OR(E834&gt;B$6+1.5*B$7,E834&lt;B$6-1.5*B$7),"Yes", "No")</f>
        <v>No</v>
      </c>
      <c r="L834" s="3">
        <f>YEAR(B834)</f>
        <v>2014</v>
      </c>
      <c r="M834" s="3">
        <f>MONTH(B834)</f>
        <v>7</v>
      </c>
    </row>
    <row r="835" spans="1:13">
      <c r="A835" s="3">
        <v>6412838</v>
      </c>
      <c r="B835" s="7">
        <v>41841.358599537038</v>
      </c>
      <c r="C835" s="3" t="s">
        <v>12</v>
      </c>
      <c r="D835" s="3" t="s">
        <v>13</v>
      </c>
      <c r="E835" s="4">
        <v>27.754038562000002</v>
      </c>
      <c r="F835" s="8">
        <f t="shared" si="60"/>
        <v>26.77</v>
      </c>
      <c r="G835" s="8">
        <f t="shared" si="61"/>
        <v>27</v>
      </c>
      <c r="H835" s="9">
        <f t="shared" si="62"/>
        <v>27.46</v>
      </c>
      <c r="I835" s="8">
        <f t="shared" si="63"/>
        <v>27.92</v>
      </c>
      <c r="J835" s="8">
        <f t="shared" si="64"/>
        <v>28.150000000000002</v>
      </c>
      <c r="K835" s="3" t="str">
        <f>IF(OR(E835&gt;B$6+1.5*B$7,E835&lt;B$6-1.5*B$7),"Yes", "No")</f>
        <v>No</v>
      </c>
      <c r="L835" s="3">
        <f>YEAR(B835)</f>
        <v>2014</v>
      </c>
      <c r="M835" s="3">
        <f>MONTH(B835)</f>
        <v>7</v>
      </c>
    </row>
    <row r="836" spans="1:13">
      <c r="A836" s="3">
        <v>6413295</v>
      </c>
      <c r="B836" s="7">
        <v>41841.423379629632</v>
      </c>
      <c r="C836" s="3" t="s">
        <v>12</v>
      </c>
      <c r="D836" s="3" t="s">
        <v>13</v>
      </c>
      <c r="E836" s="4">
        <v>27.548368467</v>
      </c>
      <c r="F836" s="8">
        <f t="shared" si="60"/>
        <v>26.77</v>
      </c>
      <c r="G836" s="8">
        <f t="shared" si="61"/>
        <v>27</v>
      </c>
      <c r="H836" s="9">
        <f t="shared" si="62"/>
        <v>27.46</v>
      </c>
      <c r="I836" s="8">
        <f t="shared" si="63"/>
        <v>27.92</v>
      </c>
      <c r="J836" s="8">
        <f t="shared" si="64"/>
        <v>28.150000000000002</v>
      </c>
      <c r="K836" s="3" t="str">
        <f>IF(OR(E836&gt;B$6+1.5*B$7,E836&lt;B$6-1.5*B$7),"Yes", "No")</f>
        <v>No</v>
      </c>
      <c r="L836" s="3">
        <f>YEAR(B836)</f>
        <v>2014</v>
      </c>
      <c r="M836" s="3">
        <f>MONTH(B836)</f>
        <v>7</v>
      </c>
    </row>
    <row r="837" spans="1:13">
      <c r="A837" s="3">
        <v>6413319</v>
      </c>
      <c r="B837" s="7">
        <v>41841.429108796299</v>
      </c>
      <c r="C837" s="3" t="s">
        <v>12</v>
      </c>
      <c r="D837" s="3" t="s">
        <v>13</v>
      </c>
      <c r="E837" s="4">
        <v>27.508215736</v>
      </c>
      <c r="F837" s="8">
        <f t="shared" si="60"/>
        <v>26.77</v>
      </c>
      <c r="G837" s="8">
        <f t="shared" si="61"/>
        <v>27</v>
      </c>
      <c r="H837" s="9">
        <f t="shared" si="62"/>
        <v>27.46</v>
      </c>
      <c r="I837" s="8">
        <f t="shared" si="63"/>
        <v>27.92</v>
      </c>
      <c r="J837" s="8">
        <f t="shared" si="64"/>
        <v>28.150000000000002</v>
      </c>
      <c r="K837" s="3" t="str">
        <f>IF(OR(E837&gt;B$6+1.5*B$7,E837&lt;B$6-1.5*B$7),"Yes", "No")</f>
        <v>No</v>
      </c>
      <c r="L837" s="3">
        <f>YEAR(B837)</f>
        <v>2014</v>
      </c>
      <c r="M837" s="3">
        <f>MONTH(B837)</f>
        <v>7</v>
      </c>
    </row>
    <row r="838" spans="1:13">
      <c r="A838" s="3">
        <v>6414054</v>
      </c>
      <c r="B838" s="7">
        <v>41841.539849537039</v>
      </c>
      <c r="C838" s="3" t="s">
        <v>12</v>
      </c>
      <c r="D838" s="3" t="s">
        <v>13</v>
      </c>
      <c r="E838" s="4">
        <v>27.506302114</v>
      </c>
      <c r="F838" s="8">
        <f t="shared" si="60"/>
        <v>26.77</v>
      </c>
      <c r="G838" s="8">
        <f t="shared" si="61"/>
        <v>27</v>
      </c>
      <c r="H838" s="9">
        <f t="shared" si="62"/>
        <v>27.46</v>
      </c>
      <c r="I838" s="8">
        <f t="shared" si="63"/>
        <v>27.92</v>
      </c>
      <c r="J838" s="8">
        <f t="shared" si="64"/>
        <v>28.150000000000002</v>
      </c>
      <c r="K838" s="3" t="str">
        <f>IF(OR(E838&gt;B$6+1.5*B$7,E838&lt;B$6-1.5*B$7),"Yes", "No")</f>
        <v>No</v>
      </c>
      <c r="L838" s="3">
        <f>YEAR(B838)</f>
        <v>2014</v>
      </c>
      <c r="M838" s="3">
        <f>MONTH(B838)</f>
        <v>7</v>
      </c>
    </row>
    <row r="839" spans="1:13">
      <c r="A839" s="3">
        <v>6414084</v>
      </c>
      <c r="B839" s="7">
        <v>41841.541516203702</v>
      </c>
      <c r="C839" s="3" t="s">
        <v>12</v>
      </c>
      <c r="D839" s="3" t="s">
        <v>13</v>
      </c>
      <c r="E839" s="4">
        <v>27.495211746999999</v>
      </c>
      <c r="F839" s="8">
        <f t="shared" si="60"/>
        <v>26.77</v>
      </c>
      <c r="G839" s="8">
        <f t="shared" si="61"/>
        <v>27</v>
      </c>
      <c r="H839" s="9">
        <f t="shared" si="62"/>
        <v>27.46</v>
      </c>
      <c r="I839" s="8">
        <f t="shared" si="63"/>
        <v>27.92</v>
      </c>
      <c r="J839" s="8">
        <f t="shared" si="64"/>
        <v>28.150000000000002</v>
      </c>
      <c r="K839" s="3" t="str">
        <f>IF(OR(E839&gt;B$6+1.5*B$7,E839&lt;B$6-1.5*B$7),"Yes", "No")</f>
        <v>No</v>
      </c>
      <c r="L839" s="3">
        <f>YEAR(B839)</f>
        <v>2014</v>
      </c>
      <c r="M839" s="3">
        <f>MONTH(B839)</f>
        <v>7</v>
      </c>
    </row>
    <row r="840" spans="1:13">
      <c r="A840" s="3">
        <v>6415123</v>
      </c>
      <c r="B840" s="7">
        <v>41842.271122685182</v>
      </c>
      <c r="C840" s="3" t="s">
        <v>12</v>
      </c>
      <c r="D840" s="3" t="s">
        <v>13</v>
      </c>
      <c r="E840" s="4">
        <v>27.361275088999999</v>
      </c>
      <c r="F840" s="8">
        <f t="shared" si="60"/>
        <v>26.77</v>
      </c>
      <c r="G840" s="8">
        <f t="shared" si="61"/>
        <v>27</v>
      </c>
      <c r="H840" s="9">
        <f t="shared" si="62"/>
        <v>27.46</v>
      </c>
      <c r="I840" s="8">
        <f t="shared" si="63"/>
        <v>27.92</v>
      </c>
      <c r="J840" s="8">
        <f t="shared" si="64"/>
        <v>28.150000000000002</v>
      </c>
      <c r="K840" s="3" t="str">
        <f>IF(OR(E840&gt;B$6+1.5*B$7,E840&lt;B$6-1.5*B$7),"Yes", "No")</f>
        <v>No</v>
      </c>
      <c r="L840" s="3">
        <f>YEAR(B840)</f>
        <v>2014</v>
      </c>
      <c r="M840" s="3">
        <f>MONTH(B840)</f>
        <v>7</v>
      </c>
    </row>
    <row r="841" spans="1:13">
      <c r="A841" s="3">
        <v>6415126</v>
      </c>
      <c r="B841" s="7">
        <v>41842.272349537037</v>
      </c>
      <c r="C841" s="3" t="s">
        <v>12</v>
      </c>
      <c r="D841" s="3" t="s">
        <v>13</v>
      </c>
      <c r="E841" s="4">
        <v>27.381426863000002</v>
      </c>
      <c r="F841" s="8">
        <f t="shared" si="60"/>
        <v>26.77</v>
      </c>
      <c r="G841" s="8">
        <f t="shared" si="61"/>
        <v>27</v>
      </c>
      <c r="H841" s="9">
        <f t="shared" si="62"/>
        <v>27.46</v>
      </c>
      <c r="I841" s="8">
        <f t="shared" si="63"/>
        <v>27.92</v>
      </c>
      <c r="J841" s="8">
        <f t="shared" si="64"/>
        <v>28.150000000000002</v>
      </c>
      <c r="K841" s="3" t="str">
        <f>IF(OR(E841&gt;B$6+1.5*B$7,E841&lt;B$6-1.5*B$7),"Yes", "No")</f>
        <v>No</v>
      </c>
      <c r="L841" s="3">
        <f>YEAR(B841)</f>
        <v>2014</v>
      </c>
      <c r="M841" s="3">
        <f>MONTH(B841)</f>
        <v>7</v>
      </c>
    </row>
    <row r="842" spans="1:13" hidden="1">
      <c r="A842" s="3">
        <v>6415132</v>
      </c>
      <c r="B842" s="7">
        <v>41842.278263888889</v>
      </c>
      <c r="C842" s="3" t="s">
        <v>12</v>
      </c>
      <c r="D842" s="3" t="s">
        <v>13</v>
      </c>
      <c r="E842" s="4">
        <v>26.032131515</v>
      </c>
      <c r="F842" s="8">
        <f t="shared" si="60"/>
        <v>26.77</v>
      </c>
      <c r="G842" s="8">
        <f t="shared" si="61"/>
        <v>27</v>
      </c>
      <c r="H842" s="9">
        <f t="shared" si="62"/>
        <v>27.46</v>
      </c>
      <c r="I842" s="8">
        <f t="shared" si="63"/>
        <v>27.92</v>
      </c>
      <c r="J842" s="8">
        <f t="shared" si="64"/>
        <v>28.150000000000002</v>
      </c>
      <c r="K842" s="3" t="str">
        <f>IF(OR(E842&gt;B$6+1.5*B$7,E842&lt;B$6-1.5*B$7),"Yes", "No")</f>
        <v>Yes</v>
      </c>
      <c r="L842" s="3">
        <f>YEAR(B842)</f>
        <v>2014</v>
      </c>
      <c r="M842" s="3">
        <f>MONTH(B842)</f>
        <v>7</v>
      </c>
    </row>
    <row r="843" spans="1:13">
      <c r="A843" s="3">
        <v>6415136</v>
      </c>
      <c r="B843" s="7">
        <v>41842.279143518521</v>
      </c>
      <c r="C843" s="3" t="s">
        <v>12</v>
      </c>
      <c r="D843" s="3" t="s">
        <v>13</v>
      </c>
      <c r="E843" s="4">
        <v>27.543942993000002</v>
      </c>
      <c r="F843" s="8">
        <f t="shared" si="60"/>
        <v>26.77</v>
      </c>
      <c r="G843" s="8">
        <f t="shared" si="61"/>
        <v>27</v>
      </c>
      <c r="H843" s="9">
        <f t="shared" si="62"/>
        <v>27.46</v>
      </c>
      <c r="I843" s="8">
        <f t="shared" si="63"/>
        <v>27.92</v>
      </c>
      <c r="J843" s="8">
        <f t="shared" si="64"/>
        <v>28.150000000000002</v>
      </c>
      <c r="K843" s="3" t="str">
        <f>IF(OR(E843&gt;B$6+1.5*B$7,E843&lt;B$6-1.5*B$7),"Yes", "No")</f>
        <v>No</v>
      </c>
      <c r="L843" s="3">
        <f>YEAR(B843)</f>
        <v>2014</v>
      </c>
      <c r="M843" s="3">
        <f>MONTH(B843)</f>
        <v>7</v>
      </c>
    </row>
    <row r="844" spans="1:13">
      <c r="A844" s="3">
        <v>6415434</v>
      </c>
      <c r="B844" s="7">
        <v>41842.337083333332</v>
      </c>
      <c r="C844" s="3" t="s">
        <v>12</v>
      </c>
      <c r="D844" s="3" t="s">
        <v>13</v>
      </c>
      <c r="E844" s="4">
        <v>27.142418347</v>
      </c>
      <c r="F844" s="8">
        <f t="shared" si="60"/>
        <v>26.77</v>
      </c>
      <c r="G844" s="8">
        <f t="shared" si="61"/>
        <v>27</v>
      </c>
      <c r="H844" s="9">
        <f t="shared" si="62"/>
        <v>27.46</v>
      </c>
      <c r="I844" s="8">
        <f t="shared" si="63"/>
        <v>27.92</v>
      </c>
      <c r="J844" s="8">
        <f t="shared" si="64"/>
        <v>28.150000000000002</v>
      </c>
      <c r="K844" s="3" t="str">
        <f>IF(OR(E844&gt;B$6+1.5*B$7,E844&lt;B$6-1.5*B$7),"Yes", "No")</f>
        <v>No</v>
      </c>
      <c r="L844" s="3">
        <f>YEAR(B844)</f>
        <v>2014</v>
      </c>
      <c r="M844" s="3">
        <f>MONTH(B844)</f>
        <v>7</v>
      </c>
    </row>
    <row r="845" spans="1:13">
      <c r="A845" s="3">
        <v>6415435</v>
      </c>
      <c r="B845" s="7">
        <v>41842.338113425925</v>
      </c>
      <c r="C845" s="3" t="s">
        <v>12</v>
      </c>
      <c r="D845" s="3" t="s">
        <v>13</v>
      </c>
      <c r="E845" s="4">
        <v>27.732667082999999</v>
      </c>
      <c r="F845" s="8">
        <f t="shared" si="60"/>
        <v>26.77</v>
      </c>
      <c r="G845" s="8">
        <f t="shared" si="61"/>
        <v>27</v>
      </c>
      <c r="H845" s="9">
        <f t="shared" si="62"/>
        <v>27.46</v>
      </c>
      <c r="I845" s="8">
        <f t="shared" si="63"/>
        <v>27.92</v>
      </c>
      <c r="J845" s="8">
        <f t="shared" si="64"/>
        <v>28.150000000000002</v>
      </c>
      <c r="K845" s="3" t="str">
        <f>IF(OR(E845&gt;B$6+1.5*B$7,E845&lt;B$6-1.5*B$7),"Yes", "No")</f>
        <v>No</v>
      </c>
      <c r="L845" s="3">
        <f>YEAR(B845)</f>
        <v>2014</v>
      </c>
      <c r="M845" s="3">
        <f>MONTH(B845)</f>
        <v>7</v>
      </c>
    </row>
    <row r="846" spans="1:13">
      <c r="A846" s="3">
        <v>6415483</v>
      </c>
      <c r="B846" s="7">
        <v>41842.353807870371</v>
      </c>
      <c r="C846" s="3" t="s">
        <v>12</v>
      </c>
      <c r="D846" s="3" t="s">
        <v>13</v>
      </c>
      <c r="E846" s="4">
        <v>27.878604556999999</v>
      </c>
      <c r="F846" s="8">
        <f t="shared" si="60"/>
        <v>26.77</v>
      </c>
      <c r="G846" s="8">
        <f t="shared" si="61"/>
        <v>27</v>
      </c>
      <c r="H846" s="9">
        <f t="shared" si="62"/>
        <v>27.46</v>
      </c>
      <c r="I846" s="8">
        <f t="shared" si="63"/>
        <v>27.92</v>
      </c>
      <c r="J846" s="8">
        <f t="shared" si="64"/>
        <v>28.150000000000002</v>
      </c>
      <c r="K846" s="3" t="str">
        <f>IF(OR(E846&gt;B$6+1.5*B$7,E846&lt;B$6-1.5*B$7),"Yes", "No")</f>
        <v>No</v>
      </c>
      <c r="L846" s="3">
        <f>YEAR(B846)</f>
        <v>2014</v>
      </c>
      <c r="M846" s="3">
        <f>MONTH(B846)</f>
        <v>7</v>
      </c>
    </row>
    <row r="847" spans="1:13">
      <c r="A847" s="3">
        <v>6415505</v>
      </c>
      <c r="B847" s="7">
        <v>41842.360590277778</v>
      </c>
      <c r="C847" s="3" t="s">
        <v>12</v>
      </c>
      <c r="D847" s="3" t="s">
        <v>13</v>
      </c>
      <c r="E847" s="4">
        <v>27.907732293999999</v>
      </c>
      <c r="F847" s="8">
        <f t="shared" si="60"/>
        <v>26.77</v>
      </c>
      <c r="G847" s="8">
        <f t="shared" si="61"/>
        <v>27</v>
      </c>
      <c r="H847" s="9">
        <f t="shared" si="62"/>
        <v>27.46</v>
      </c>
      <c r="I847" s="8">
        <f t="shared" si="63"/>
        <v>27.92</v>
      </c>
      <c r="J847" s="8">
        <f t="shared" si="64"/>
        <v>28.150000000000002</v>
      </c>
      <c r="K847" s="3" t="str">
        <f>IF(OR(E847&gt;B$6+1.5*B$7,E847&lt;B$6-1.5*B$7),"Yes", "No")</f>
        <v>No</v>
      </c>
      <c r="L847" s="3">
        <f>YEAR(B847)</f>
        <v>2014</v>
      </c>
      <c r="M847" s="3">
        <f>MONTH(B847)</f>
        <v>7</v>
      </c>
    </row>
    <row r="848" spans="1:13">
      <c r="A848" s="3">
        <v>6416771</v>
      </c>
      <c r="B848" s="7">
        <v>41842.538703703707</v>
      </c>
      <c r="C848" s="3" t="s">
        <v>12</v>
      </c>
      <c r="D848" s="3" t="s">
        <v>13</v>
      </c>
      <c r="E848" s="4">
        <v>27.808592648000001</v>
      </c>
      <c r="F848" s="8">
        <f t="shared" si="60"/>
        <v>26.77</v>
      </c>
      <c r="G848" s="8">
        <f t="shared" si="61"/>
        <v>27</v>
      </c>
      <c r="H848" s="9">
        <f t="shared" si="62"/>
        <v>27.46</v>
      </c>
      <c r="I848" s="8">
        <f t="shared" si="63"/>
        <v>27.92</v>
      </c>
      <c r="J848" s="8">
        <f t="shared" si="64"/>
        <v>28.150000000000002</v>
      </c>
      <c r="K848" s="3" t="str">
        <f>IF(OR(E848&gt;B$6+1.5*B$7,E848&lt;B$6-1.5*B$7),"Yes", "No")</f>
        <v>No</v>
      </c>
      <c r="L848" s="3">
        <f>YEAR(B848)</f>
        <v>2014</v>
      </c>
      <c r="M848" s="3">
        <f>MONTH(B848)</f>
        <v>7</v>
      </c>
    </row>
    <row r="849" spans="1:13">
      <c r="A849" s="3">
        <v>6416794</v>
      </c>
      <c r="B849" s="7">
        <v>41842.541898148149</v>
      </c>
      <c r="C849" s="3" t="s">
        <v>12</v>
      </c>
      <c r="D849" s="3" t="s">
        <v>13</v>
      </c>
      <c r="E849" s="4">
        <v>27.860118183000001</v>
      </c>
      <c r="F849" s="8">
        <f t="shared" si="60"/>
        <v>26.77</v>
      </c>
      <c r="G849" s="8">
        <f t="shared" si="61"/>
        <v>27</v>
      </c>
      <c r="H849" s="9">
        <f t="shared" si="62"/>
        <v>27.46</v>
      </c>
      <c r="I849" s="8">
        <f t="shared" si="63"/>
        <v>27.92</v>
      </c>
      <c r="J849" s="8">
        <f t="shared" si="64"/>
        <v>28.150000000000002</v>
      </c>
      <c r="K849" s="3" t="str">
        <f>IF(OR(E849&gt;B$6+1.5*B$7,E849&lt;B$6-1.5*B$7),"Yes", "No")</f>
        <v>No</v>
      </c>
      <c r="L849" s="3">
        <f>YEAR(B849)</f>
        <v>2014</v>
      </c>
      <c r="M849" s="3">
        <f>MONTH(B849)</f>
        <v>7</v>
      </c>
    </row>
    <row r="850" spans="1:13" hidden="1">
      <c r="A850" s="3">
        <v>6416929</v>
      </c>
      <c r="B850" s="7">
        <v>41842.556875000002</v>
      </c>
      <c r="C850" s="3" t="s">
        <v>12</v>
      </c>
      <c r="D850" s="3" t="s">
        <v>13</v>
      </c>
      <c r="E850" s="4">
        <v>17.602822393</v>
      </c>
      <c r="F850" s="8">
        <f t="shared" si="60"/>
        <v>26.77</v>
      </c>
      <c r="G850" s="8">
        <f t="shared" si="61"/>
        <v>27</v>
      </c>
      <c r="H850" s="9">
        <f t="shared" si="62"/>
        <v>27.46</v>
      </c>
      <c r="I850" s="8">
        <f t="shared" si="63"/>
        <v>27.92</v>
      </c>
      <c r="J850" s="8">
        <f t="shared" si="64"/>
        <v>28.150000000000002</v>
      </c>
      <c r="K850" s="3" t="str">
        <f>IF(OR(E850&gt;B$6+1.5*B$7,E850&lt;B$6-1.5*B$7),"Yes", "No")</f>
        <v>Yes</v>
      </c>
      <c r="L850" s="3">
        <f>YEAR(B850)</f>
        <v>2014</v>
      </c>
      <c r="M850" s="3">
        <f>MONTH(B850)</f>
        <v>7</v>
      </c>
    </row>
    <row r="851" spans="1:13">
      <c r="A851" s="3">
        <v>6416961</v>
      </c>
      <c r="B851" s="7">
        <v>41842.559039351851</v>
      </c>
      <c r="C851" s="3" t="s">
        <v>12</v>
      </c>
      <c r="D851" s="3" t="s">
        <v>13</v>
      </c>
      <c r="E851" s="4">
        <v>27.343184870999998</v>
      </c>
      <c r="F851" s="8">
        <f t="shared" si="60"/>
        <v>26.77</v>
      </c>
      <c r="G851" s="8">
        <f t="shared" si="61"/>
        <v>27</v>
      </c>
      <c r="H851" s="9">
        <f t="shared" si="62"/>
        <v>27.46</v>
      </c>
      <c r="I851" s="8">
        <f t="shared" si="63"/>
        <v>27.92</v>
      </c>
      <c r="J851" s="8">
        <f t="shared" si="64"/>
        <v>28.150000000000002</v>
      </c>
      <c r="K851" s="3" t="str">
        <f>IF(OR(E851&gt;B$6+1.5*B$7,E851&lt;B$6-1.5*B$7),"Yes", "No")</f>
        <v>No</v>
      </c>
      <c r="L851" s="3">
        <f>YEAR(B851)</f>
        <v>2014</v>
      </c>
      <c r="M851" s="3">
        <f>MONTH(B851)</f>
        <v>7</v>
      </c>
    </row>
    <row r="852" spans="1:13">
      <c r="A852" s="3">
        <v>6418634</v>
      </c>
      <c r="B852" s="7">
        <v>41843.279131944444</v>
      </c>
      <c r="C852" s="3" t="s">
        <v>12</v>
      </c>
      <c r="D852" s="3" t="s">
        <v>13</v>
      </c>
      <c r="E852" s="4">
        <v>27.371864775999999</v>
      </c>
      <c r="F852" s="8">
        <f t="shared" si="60"/>
        <v>26.77</v>
      </c>
      <c r="G852" s="8">
        <f t="shared" si="61"/>
        <v>27</v>
      </c>
      <c r="H852" s="9">
        <f t="shared" si="62"/>
        <v>27.46</v>
      </c>
      <c r="I852" s="8">
        <f t="shared" si="63"/>
        <v>27.92</v>
      </c>
      <c r="J852" s="8">
        <f t="shared" si="64"/>
        <v>28.150000000000002</v>
      </c>
      <c r="K852" s="3" t="str">
        <f>IF(OR(E852&gt;B$6+1.5*B$7,E852&lt;B$6-1.5*B$7),"Yes", "No")</f>
        <v>No</v>
      </c>
      <c r="L852" s="3">
        <f>YEAR(B852)</f>
        <v>2014</v>
      </c>
      <c r="M852" s="3">
        <f>MONTH(B852)</f>
        <v>7</v>
      </c>
    </row>
    <row r="853" spans="1:13">
      <c r="A853" s="3">
        <v>6418866</v>
      </c>
      <c r="B853" s="7">
        <v>41843.335219907407</v>
      </c>
      <c r="C853" s="3" t="s">
        <v>12</v>
      </c>
      <c r="D853" s="3" t="s">
        <v>13</v>
      </c>
      <c r="E853" s="4">
        <v>27.542333240000001</v>
      </c>
      <c r="F853" s="8">
        <f t="shared" ref="F853:F862" si="65">B$9-3*B$10</f>
        <v>26.77</v>
      </c>
      <c r="G853" s="8">
        <f t="shared" ref="G853:G862" si="66">B$9-2*B$10</f>
        <v>27</v>
      </c>
      <c r="H853" s="9">
        <f t="shared" ref="H853:H862" si="67">B$9</f>
        <v>27.46</v>
      </c>
      <c r="I853" s="8">
        <f t="shared" ref="I853:I862" si="68">B$9+2*B$10</f>
        <v>27.92</v>
      </c>
      <c r="J853" s="8">
        <f t="shared" ref="J853:J862" si="69">B$9+3*B$10</f>
        <v>28.150000000000002</v>
      </c>
      <c r="K853" s="3" t="str">
        <f>IF(OR(E853&gt;B$6+1.5*B$7,E853&lt;B$6-1.5*B$7),"Yes", "No")</f>
        <v>No</v>
      </c>
      <c r="L853" s="3">
        <f>YEAR(B853)</f>
        <v>2014</v>
      </c>
      <c r="M853" s="3">
        <f>MONTH(B853)</f>
        <v>7</v>
      </c>
    </row>
    <row r="854" spans="1:13" hidden="1">
      <c r="A854" s="3">
        <v>6419045</v>
      </c>
      <c r="B854" s="7">
        <v>41843.360810185186</v>
      </c>
      <c r="C854" s="3" t="s">
        <v>12</v>
      </c>
      <c r="D854" s="3" t="s">
        <v>13</v>
      </c>
      <c r="E854" s="4">
        <v>24.124401914</v>
      </c>
      <c r="F854" s="8">
        <f t="shared" si="65"/>
        <v>26.77</v>
      </c>
      <c r="G854" s="8">
        <f t="shared" si="66"/>
        <v>27</v>
      </c>
      <c r="H854" s="9">
        <f t="shared" si="67"/>
        <v>27.46</v>
      </c>
      <c r="I854" s="8">
        <f t="shared" si="68"/>
        <v>27.92</v>
      </c>
      <c r="J854" s="8">
        <f t="shared" si="69"/>
        <v>28.150000000000002</v>
      </c>
      <c r="K854" s="3" t="str">
        <f>IF(OR(E854&gt;B$6+1.5*B$7,E854&lt;B$6-1.5*B$7),"Yes", "No")</f>
        <v>Yes</v>
      </c>
      <c r="L854" s="3">
        <f>YEAR(B854)</f>
        <v>2014</v>
      </c>
      <c r="M854" s="3">
        <f>MONTH(B854)</f>
        <v>7</v>
      </c>
    </row>
    <row r="855" spans="1:13">
      <c r="A855" s="3">
        <v>6419062</v>
      </c>
      <c r="B855" s="7">
        <v>41843.361921296295</v>
      </c>
      <c r="C855" s="3" t="s">
        <v>12</v>
      </c>
      <c r="D855" s="3" t="s">
        <v>13</v>
      </c>
      <c r="E855" s="4">
        <v>27.232395696000001</v>
      </c>
      <c r="F855" s="8">
        <f t="shared" si="65"/>
        <v>26.77</v>
      </c>
      <c r="G855" s="8">
        <f t="shared" si="66"/>
        <v>27</v>
      </c>
      <c r="H855" s="9">
        <f t="shared" si="67"/>
        <v>27.46</v>
      </c>
      <c r="I855" s="8">
        <f t="shared" si="68"/>
        <v>27.92</v>
      </c>
      <c r="J855" s="8">
        <f t="shared" si="69"/>
        <v>28.150000000000002</v>
      </c>
      <c r="K855" s="3" t="str">
        <f>IF(OR(E855&gt;B$6+1.5*B$7,E855&lt;B$6-1.5*B$7),"Yes", "No")</f>
        <v>No</v>
      </c>
      <c r="L855" s="3">
        <f>YEAR(B855)</f>
        <v>2014</v>
      </c>
      <c r="M855" s="3">
        <f>MONTH(B855)</f>
        <v>7</v>
      </c>
    </row>
    <row r="856" spans="1:13">
      <c r="A856" s="3">
        <v>6420061</v>
      </c>
      <c r="B856" s="7">
        <v>41843.458124999997</v>
      </c>
      <c r="C856" s="3" t="s">
        <v>12</v>
      </c>
      <c r="D856" s="3" t="s">
        <v>13</v>
      </c>
      <c r="E856" s="4">
        <v>27.538058760999998</v>
      </c>
      <c r="F856" s="8">
        <f t="shared" si="65"/>
        <v>26.77</v>
      </c>
      <c r="G856" s="8">
        <f t="shared" si="66"/>
        <v>27</v>
      </c>
      <c r="H856" s="9">
        <f t="shared" si="67"/>
        <v>27.46</v>
      </c>
      <c r="I856" s="8">
        <f t="shared" si="68"/>
        <v>27.92</v>
      </c>
      <c r="J856" s="8">
        <f t="shared" si="69"/>
        <v>28.150000000000002</v>
      </c>
      <c r="K856" s="3" t="str">
        <f>IF(OR(E856&gt;B$6+1.5*B$7,E856&lt;B$6-1.5*B$7),"Yes", "No")</f>
        <v>No</v>
      </c>
      <c r="L856" s="3">
        <f>YEAR(B856)</f>
        <v>2014</v>
      </c>
      <c r="M856" s="3">
        <f>MONTH(B856)</f>
        <v>7</v>
      </c>
    </row>
    <row r="857" spans="1:13">
      <c r="A857" s="3">
        <v>6420072</v>
      </c>
      <c r="B857" s="7">
        <v>41843.461134259262</v>
      </c>
      <c r="C857" s="3" t="s">
        <v>12</v>
      </c>
      <c r="D857" s="3" t="s">
        <v>13</v>
      </c>
      <c r="E857" s="4">
        <v>27.770373191000001</v>
      </c>
      <c r="F857" s="8">
        <f t="shared" si="65"/>
        <v>26.77</v>
      </c>
      <c r="G857" s="8">
        <f t="shared" si="66"/>
        <v>27</v>
      </c>
      <c r="H857" s="9">
        <f t="shared" si="67"/>
        <v>27.46</v>
      </c>
      <c r="I857" s="8">
        <f t="shared" si="68"/>
        <v>27.92</v>
      </c>
      <c r="J857" s="8">
        <f t="shared" si="69"/>
        <v>28.150000000000002</v>
      </c>
      <c r="K857" s="3" t="str">
        <f>IF(OR(E857&gt;B$6+1.5*B$7,E857&lt;B$6-1.5*B$7),"Yes", "No")</f>
        <v>No</v>
      </c>
      <c r="L857" s="3">
        <f>YEAR(B857)</f>
        <v>2014</v>
      </c>
      <c r="M857" s="3">
        <f>MONTH(B857)</f>
        <v>7</v>
      </c>
    </row>
    <row r="858" spans="1:13">
      <c r="A858" s="3">
        <v>6422276</v>
      </c>
      <c r="B858" s="7">
        <v>41844.29482638889</v>
      </c>
      <c r="C858" s="3" t="s">
        <v>12</v>
      </c>
      <c r="D858" s="3" t="s">
        <v>13</v>
      </c>
      <c r="E858" s="4">
        <v>27.138752433000001</v>
      </c>
      <c r="F858" s="8">
        <f t="shared" si="65"/>
        <v>26.77</v>
      </c>
      <c r="G858" s="8">
        <f t="shared" si="66"/>
        <v>27</v>
      </c>
      <c r="H858" s="9">
        <f t="shared" si="67"/>
        <v>27.46</v>
      </c>
      <c r="I858" s="8">
        <f t="shared" si="68"/>
        <v>27.92</v>
      </c>
      <c r="J858" s="8">
        <f t="shared" si="69"/>
        <v>28.150000000000002</v>
      </c>
      <c r="K858" s="3" t="str">
        <f>IF(OR(E858&gt;B$6+1.5*B$7,E858&lt;B$6-1.5*B$7),"Yes", "No")</f>
        <v>No</v>
      </c>
      <c r="L858" s="3">
        <f>YEAR(B858)</f>
        <v>2014</v>
      </c>
      <c r="M858" s="3">
        <f>MONTH(B858)</f>
        <v>7</v>
      </c>
    </row>
    <row r="859" spans="1:13">
      <c r="A859" s="3">
        <v>6422293</v>
      </c>
      <c r="B859" s="7">
        <v>41844.296168981484</v>
      </c>
      <c r="C859" s="3" t="s">
        <v>12</v>
      </c>
      <c r="D859" s="3" t="s">
        <v>13</v>
      </c>
      <c r="E859" s="4">
        <v>27.208580299000001</v>
      </c>
      <c r="F859" s="8">
        <f t="shared" si="65"/>
        <v>26.77</v>
      </c>
      <c r="G859" s="8">
        <f t="shared" si="66"/>
        <v>27</v>
      </c>
      <c r="H859" s="9">
        <f t="shared" si="67"/>
        <v>27.46</v>
      </c>
      <c r="I859" s="8">
        <f t="shared" si="68"/>
        <v>27.92</v>
      </c>
      <c r="J859" s="8">
        <f t="shared" si="69"/>
        <v>28.150000000000002</v>
      </c>
      <c r="K859" s="3" t="str">
        <f>IF(OR(E859&gt;B$6+1.5*B$7,E859&lt;B$6-1.5*B$7),"Yes", "No")</f>
        <v>No</v>
      </c>
      <c r="L859" s="3">
        <f>YEAR(B859)</f>
        <v>2014</v>
      </c>
      <c r="M859" s="3">
        <f>MONTH(B859)</f>
        <v>7</v>
      </c>
    </row>
    <row r="860" spans="1:13">
      <c r="A860" s="3">
        <v>6422692</v>
      </c>
      <c r="B860" s="7">
        <v>41844.352453703701</v>
      </c>
      <c r="C860" s="3" t="s">
        <v>12</v>
      </c>
      <c r="D860" s="3" t="s">
        <v>13</v>
      </c>
      <c r="E860" s="4">
        <v>27.802447741999998</v>
      </c>
      <c r="F860" s="8">
        <f t="shared" si="65"/>
        <v>26.77</v>
      </c>
      <c r="G860" s="8">
        <f t="shared" si="66"/>
        <v>27</v>
      </c>
      <c r="H860" s="9">
        <f t="shared" si="67"/>
        <v>27.46</v>
      </c>
      <c r="I860" s="8">
        <f t="shared" si="68"/>
        <v>27.92</v>
      </c>
      <c r="J860" s="8">
        <f t="shared" si="69"/>
        <v>28.150000000000002</v>
      </c>
      <c r="K860" s="3" t="str">
        <f>IF(OR(E860&gt;B$6+1.5*B$7,E860&lt;B$6-1.5*B$7),"Yes", "No")</f>
        <v>No</v>
      </c>
      <c r="L860" s="3">
        <f>YEAR(B860)</f>
        <v>2014</v>
      </c>
      <c r="M860" s="3">
        <f>MONTH(B860)</f>
        <v>7</v>
      </c>
    </row>
    <row r="861" spans="1:13">
      <c r="A861" s="3">
        <v>6422716</v>
      </c>
      <c r="B861" s="7">
        <v>41844.357824074075</v>
      </c>
      <c r="C861" s="3" t="s">
        <v>12</v>
      </c>
      <c r="D861" s="3" t="s">
        <v>13</v>
      </c>
      <c r="E861" s="4">
        <v>27.817644575999999</v>
      </c>
      <c r="F861" s="8">
        <f t="shared" si="65"/>
        <v>26.77</v>
      </c>
      <c r="G861" s="8">
        <f t="shared" si="66"/>
        <v>27</v>
      </c>
      <c r="H861" s="9">
        <f t="shared" si="67"/>
        <v>27.46</v>
      </c>
      <c r="I861" s="8">
        <f t="shared" si="68"/>
        <v>27.92</v>
      </c>
      <c r="J861" s="8">
        <f t="shared" si="69"/>
        <v>28.150000000000002</v>
      </c>
      <c r="K861" s="3" t="str">
        <f>IF(OR(E861&gt;B$6+1.5*B$7,E861&lt;B$6-1.5*B$7),"Yes", "No")</f>
        <v>No</v>
      </c>
      <c r="L861" s="3">
        <f>YEAR(B861)</f>
        <v>2014</v>
      </c>
      <c r="M861" s="3">
        <f>MONTH(B861)</f>
        <v>7</v>
      </c>
    </row>
    <row r="862" spans="1:13">
      <c r="A862" s="3">
        <v>6423986</v>
      </c>
      <c r="B862" s="7">
        <v>41844.529004629629</v>
      </c>
      <c r="C862" s="3" t="s">
        <v>12</v>
      </c>
      <c r="D862" s="3" t="s">
        <v>13</v>
      </c>
      <c r="E862" s="4">
        <v>27.307326356000001</v>
      </c>
      <c r="F862" s="8">
        <f t="shared" si="65"/>
        <v>26.77</v>
      </c>
      <c r="G862" s="8">
        <f t="shared" si="66"/>
        <v>27</v>
      </c>
      <c r="H862" s="9">
        <f t="shared" si="67"/>
        <v>27.46</v>
      </c>
      <c r="I862" s="8">
        <f t="shared" si="68"/>
        <v>27.92</v>
      </c>
      <c r="J862" s="8">
        <f t="shared" si="69"/>
        <v>28.150000000000002</v>
      </c>
      <c r="K862" s="3" t="str">
        <f>IF(OR(E862&gt;B$6+1.5*B$7,E862&lt;B$6-1.5*B$7),"Yes", "No")</f>
        <v>No</v>
      </c>
      <c r="L862" s="3">
        <f>YEAR(B862)</f>
        <v>2014</v>
      </c>
      <c r="M862" s="3">
        <f>MONTH(B862)</f>
        <v>7</v>
      </c>
    </row>
  </sheetData>
  <autoFilter ref="A19:M862">
    <filterColumn colId="10">
      <filters>
        <filter val="No"/>
      </filters>
    </filterColumn>
    <sortState ref="A20:O862">
      <sortCondition ref="A19:A862"/>
    </sortState>
  </autoFilter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G9" sqref="G9"/>
    </sheetView>
  </sheetViews>
  <sheetFormatPr baseColWidth="10" defaultColWidth="8.83203125" defaultRowHeight="14" x14ac:dyDescent="0"/>
  <cols>
    <col min="1" max="1" width="12.5" bestFit="1" customWidth="1"/>
    <col min="2" max="2" width="13.1640625" style="3" bestFit="1" customWidth="1"/>
    <col min="3" max="3" width="14.83203125" style="4" bestFit="1" customWidth="1"/>
    <col min="4" max="4" width="14" style="4" bestFit="1" customWidth="1"/>
    <col min="5" max="5" width="12" bestFit="1" customWidth="1"/>
  </cols>
  <sheetData>
    <row r="1" spans="1:4">
      <c r="A1" s="10" t="s">
        <v>10</v>
      </c>
      <c r="B1" t="s">
        <v>11</v>
      </c>
    </row>
    <row r="3" spans="1:4">
      <c r="B3" s="12" t="s">
        <v>19</v>
      </c>
    </row>
    <row r="4" spans="1:4">
      <c r="A4" s="10" t="s">
        <v>14</v>
      </c>
      <c r="B4" s="3" t="s">
        <v>21</v>
      </c>
      <c r="C4" s="4" t="s">
        <v>18</v>
      </c>
      <c r="D4" s="4" t="s">
        <v>20</v>
      </c>
    </row>
    <row r="5" spans="1:4">
      <c r="A5" s="11">
        <v>2</v>
      </c>
      <c r="B5" s="13">
        <v>8</v>
      </c>
      <c r="C5" s="4">
        <v>27.463724066875002</v>
      </c>
      <c r="D5" s="4">
        <v>0.39611201771944238</v>
      </c>
    </row>
    <row r="6" spans="1:4">
      <c r="A6" s="11">
        <v>3</v>
      </c>
      <c r="B6" s="13">
        <v>165</v>
      </c>
      <c r="C6" s="4">
        <v>27.427571761333336</v>
      </c>
      <c r="D6" s="4">
        <v>0.23976285014381812</v>
      </c>
    </row>
    <row r="7" spans="1:4">
      <c r="A7" s="11">
        <v>4</v>
      </c>
      <c r="B7" s="13">
        <v>154</v>
      </c>
      <c r="C7" s="4">
        <v>27.418744214168829</v>
      </c>
      <c r="D7" s="4">
        <v>0.24509852887471553</v>
      </c>
    </row>
    <row r="8" spans="1:4">
      <c r="A8" s="11">
        <v>5</v>
      </c>
      <c r="B8" s="13">
        <v>160</v>
      </c>
      <c r="C8" s="4">
        <v>27.407439307368765</v>
      </c>
      <c r="D8" s="4">
        <v>0.20646764116770067</v>
      </c>
    </row>
    <row r="9" spans="1:4">
      <c r="A9" s="11">
        <v>6</v>
      </c>
      <c r="B9" s="13">
        <v>144</v>
      </c>
      <c r="C9" s="4">
        <v>27.540380970770823</v>
      </c>
      <c r="D9" s="4">
        <v>0.18539415284870192</v>
      </c>
    </row>
    <row r="10" spans="1:4">
      <c r="A10" s="11">
        <v>7</v>
      </c>
      <c r="B10" s="13">
        <v>136</v>
      </c>
      <c r="C10" s="4">
        <v>27.526435843919131</v>
      </c>
      <c r="D10" s="4">
        <v>0.23335522503396378</v>
      </c>
    </row>
    <row r="11" spans="1:4">
      <c r="A11" s="11" t="s">
        <v>15</v>
      </c>
      <c r="B11" s="13">
        <v>767</v>
      </c>
      <c r="C11" s="4">
        <v>27.460686005058616</v>
      </c>
      <c r="D11" s="4">
        <v>0.23183278328386669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&amp; Chart</vt:lpstr>
      <vt:lpstr>Pivot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2014-01-20T22:38:56Z</dcterms:created>
  <dcterms:modified xsi:type="dcterms:W3CDTF">2015-04-25T00:38:52Z</dcterms:modified>
</cp:coreProperties>
</file>